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600" windowHeight="9765" tabRatio="793" firstSheet="5" activeTab="5"/>
  </bookViews>
  <sheets>
    <sheet name="使用说明" sheetId="1" state="hidden" r:id="rId1"/>
    <sheet name="需填写项目概况一览表" sheetId="2" state="hidden" r:id="rId2"/>
    <sheet name="如有需要填写筹备计划" sheetId="3" state="hidden" r:id="rId3"/>
    <sheet name="一级计划签批单（自动生成）" sheetId="5" state="hidden" r:id="rId4"/>
    <sheet name="一级计划变更签批单（自动生成）" sheetId="6" state="hidden" r:id="rId5"/>
    <sheet name="Sheet1" sheetId="7" r:id="rId6"/>
  </sheets>
  <definedNames>
    <definedName name="_xlnm._FilterDatabase" localSheetId="5" hidden="1">Sheet1!$A$3:$AG$2110</definedName>
    <definedName name="_xlnm.Print_Area" localSheetId="1">需填写项目概况一览表!$A$1:$I$13</definedName>
    <definedName name="_xlnm.Print_Area" localSheetId="3">'一级计划签批单（自动生成）'!$A$1:$G$28</definedName>
  </definedNames>
  <calcPr calcId="144525"/>
</workbook>
</file>

<file path=xl/sharedStrings.xml><?xml version="1.0" encoding="utf-8"?>
<sst xmlns="http://schemas.openxmlformats.org/spreadsheetml/2006/main" count="2979">
  <si>
    <t>使用说明</t>
  </si>
  <si>
    <t>1、</t>
  </si>
  <si>
    <t>一级计划由集团管控，制定后原则上不允许调整；</t>
  </si>
  <si>
    <t>2、</t>
  </si>
  <si>
    <t>一级计划编制时，在二级计划模板里选择一级计划节点填写，自动生成一级计划签批单用于一级计划的报审和签批；二级计划在已经确定的一级计划节点的基础上进行编制；</t>
  </si>
  <si>
    <t>3、</t>
  </si>
  <si>
    <t>一级计划节点名称、主责部门、及节点完成标准，由总公司统一制定模板，不允许调整；</t>
  </si>
  <si>
    <t>4、</t>
  </si>
  <si>
    <t>二级计划节点名称、主责部门、及节点完成标准，由总公司统一制定模板，编制时不得删项、减项，可根据需要自行增项；若该项在本项目分期内不存在，可以在“计划完成时间”栏内输入“-”；</t>
  </si>
  <si>
    <t>5、</t>
  </si>
  <si>
    <t>一级计划、二级计划的制定及变更，详见“一级计划制定及变更指引”和“二级计划制定及变更指引”；</t>
  </si>
  <si>
    <t>6、</t>
  </si>
  <si>
    <t>总公司层面重点管控一级计划节点的达成，运营管理中心按月度、季度、年度统计项目一级计划节点的达成率；二级计划节点用于过程跟踪；</t>
  </si>
  <si>
    <t>7、</t>
  </si>
  <si>
    <t>本次发布的一级计划模板和二级计划模板的版本号为升级版；</t>
  </si>
  <si>
    <t>8、</t>
  </si>
  <si>
    <t>计划的制定及变更请执行一级计划制定及变更指引和二级计划制定及变更指引的规定；</t>
  </si>
  <si>
    <t>9、</t>
  </si>
  <si>
    <t>一级计划模板和二级计划模板由运营管理中心负责解释说明；</t>
  </si>
  <si>
    <t xml:space="preserve">运营管理中心    </t>
  </si>
  <si>
    <t>一、项目规划数据</t>
  </si>
  <si>
    <t>项目总平面图或效果图分期展示</t>
  </si>
  <si>
    <t>项目指标</t>
  </si>
  <si>
    <t>土地指标部分</t>
  </si>
  <si>
    <t>用地性质</t>
  </si>
  <si>
    <t>住宅</t>
  </si>
  <si>
    <t>土地出让面积(㎡)</t>
  </si>
  <si>
    <t>土地总投资（万元）</t>
  </si>
  <si>
    <t>地面价（元/㎡）</t>
  </si>
  <si>
    <t>净用地面积(㎡)</t>
  </si>
  <si>
    <t>容积率</t>
  </si>
  <si>
    <t>建筑密度</t>
  </si>
  <si>
    <t>楼面价（元/㎡）</t>
  </si>
  <si>
    <t xml:space="preserve">                                      总体规划指标部分                                        单位：㎡</t>
  </si>
  <si>
    <t>物业类型</t>
  </si>
  <si>
    <t>地上建筑面积</t>
  </si>
  <si>
    <t>地下建筑面积</t>
  </si>
  <si>
    <t>建筑面积合计</t>
  </si>
  <si>
    <t>地上销售面积</t>
  </si>
  <si>
    <t>地下销售面积</t>
  </si>
  <si>
    <t>销售面积合计</t>
  </si>
  <si>
    <t>备注</t>
  </si>
  <si>
    <t>高层</t>
  </si>
  <si>
    <t>别墅</t>
  </si>
  <si>
    <t>商业</t>
  </si>
  <si>
    <t>地下车库</t>
  </si>
  <si>
    <t>个</t>
  </si>
  <si>
    <t>配套公建</t>
  </si>
  <si>
    <t>合计</t>
  </si>
  <si>
    <t xml:space="preserve">                                                                              填报部门： 计划经营部         填报日期：2014-11-20</t>
  </si>
  <si>
    <t>***新项目筹备计划表</t>
  </si>
  <si>
    <t>启动时间：土地已纳入获取计划。半年内预计完成土地获取的项目。</t>
  </si>
  <si>
    <t>个数</t>
  </si>
  <si>
    <t>序号</t>
  </si>
  <si>
    <t>计划节点名称</t>
  </si>
  <si>
    <t>主责单位</t>
  </si>
  <si>
    <t>双向考核单位</t>
  </si>
  <si>
    <t>完成标准</t>
  </si>
  <si>
    <t>首期计划时间节点</t>
  </si>
  <si>
    <t>开始</t>
  </si>
  <si>
    <t>周期</t>
  </si>
  <si>
    <t>完成</t>
  </si>
  <si>
    <t>区域直接负责人</t>
  </si>
  <si>
    <t>总部直接负责人</t>
  </si>
  <si>
    <t>1</t>
  </si>
  <si>
    <t>土地获取完成</t>
  </si>
  <si>
    <t>投资发展中心</t>
  </si>
  <si>
    <t>区域/项目公司</t>
  </si>
  <si>
    <t>确定土地所有权，以土地摘牌或签订收购协议为准，将相关文件备案至战略运营管理中心</t>
  </si>
  <si>
    <t>2</t>
  </si>
  <si>
    <t>1.1</t>
  </si>
  <si>
    <t>召开项目投资决策会</t>
  </si>
  <si>
    <t>土地投资可行性研究报告提交项目投资决策会并通过内部审批,提交可行性研究报告及会议纪要，备案至战略运营管理中心。</t>
  </si>
  <si>
    <t>3</t>
  </si>
  <si>
    <t>1.1.1</t>
  </si>
  <si>
    <t>取得土地出让信息资料</t>
  </si>
  <si>
    <t>4</t>
  </si>
  <si>
    <t>1.1.2</t>
  </si>
  <si>
    <t>完成土地考察及市场调研工作</t>
  </si>
  <si>
    <t>5</t>
  </si>
  <si>
    <t>1.1.3</t>
  </si>
  <si>
    <t>完成土地可行性研究报告（并购项目要完成尽职调查报告）</t>
  </si>
  <si>
    <t>6</t>
  </si>
  <si>
    <t>1.1.3.1</t>
  </si>
  <si>
    <t>完成项目定位建议</t>
  </si>
  <si>
    <t>7</t>
  </si>
  <si>
    <t>1.1.3.2</t>
  </si>
  <si>
    <t>完成强排方案设计</t>
  </si>
  <si>
    <t>8</t>
  </si>
  <si>
    <t>1.1.3.3</t>
  </si>
  <si>
    <t>完成销售指标及回款指标预测</t>
  </si>
  <si>
    <t>9</t>
  </si>
  <si>
    <t>1.1.3.4</t>
  </si>
  <si>
    <t>完成融资指标预测</t>
  </si>
  <si>
    <t>10</t>
  </si>
  <si>
    <t>1.1.3.5</t>
  </si>
  <si>
    <t>完成项目投资收益测算</t>
  </si>
  <si>
    <t>11</t>
  </si>
  <si>
    <t>1.1.3.6</t>
  </si>
  <si>
    <t>完成动态财务指标测算</t>
  </si>
  <si>
    <t>12</t>
  </si>
  <si>
    <t>1.2</t>
  </si>
  <si>
    <t>签订土地合作协议（或收购协议）</t>
  </si>
  <si>
    <t>签订土地合作协议，将合同扫描件备案至战略运营管理中心。</t>
  </si>
  <si>
    <t>13</t>
  </si>
  <si>
    <t>1.2.1</t>
  </si>
  <si>
    <t>完成协议内容谈判</t>
  </si>
  <si>
    <t>14</t>
  </si>
  <si>
    <t>1.2.2</t>
  </si>
  <si>
    <t>完成土地合作协议（或收购协议）文本的审批</t>
  </si>
  <si>
    <t>15</t>
  </si>
  <si>
    <t>1.2.3</t>
  </si>
  <si>
    <t>完成合作协议的签署工作</t>
  </si>
  <si>
    <t>16</t>
  </si>
  <si>
    <t>1.3</t>
  </si>
  <si>
    <t>完成项目公司的筹建工作</t>
  </si>
  <si>
    <t>完成项目公司的筹建工作，包括办公选址、公司注册、人员组建要求提报等。提交筹备结果明细，备案至战略运营管理中心。</t>
  </si>
  <si>
    <t>17</t>
  </si>
  <si>
    <t>1.3.1</t>
  </si>
  <si>
    <t>完成新项目公司选址工作</t>
  </si>
  <si>
    <t>18</t>
  </si>
  <si>
    <t>1.3.1.1</t>
  </si>
  <si>
    <t>签署办公区租赁合同</t>
  </si>
  <si>
    <t>19</t>
  </si>
  <si>
    <t>1.3.2</t>
  </si>
  <si>
    <t>完成新项目公司的注册</t>
  </si>
  <si>
    <t>20</t>
  </si>
  <si>
    <t>1.3.2.1</t>
  </si>
  <si>
    <t>完成注册公司核名</t>
  </si>
  <si>
    <t>21</t>
  </si>
  <si>
    <t>1.3.2.2</t>
  </si>
  <si>
    <t>取得验资证明</t>
  </si>
  <si>
    <t>22</t>
  </si>
  <si>
    <t>1.3.2.3</t>
  </si>
  <si>
    <t>取得工商营业执照</t>
  </si>
  <si>
    <t>23</t>
  </si>
  <si>
    <t>1.3.2.4</t>
  </si>
  <si>
    <t>取得组织机构代码</t>
  </si>
  <si>
    <t>24</t>
  </si>
  <si>
    <t>1.3.2.5</t>
  </si>
  <si>
    <t>取得税务登记证</t>
  </si>
  <si>
    <t>25</t>
  </si>
  <si>
    <t>1.3.2.6</t>
  </si>
  <si>
    <t>开设基本账户</t>
  </si>
  <si>
    <t>26</t>
  </si>
  <si>
    <t>1.3.3</t>
  </si>
  <si>
    <t>完成公司资质办理</t>
  </si>
  <si>
    <t>27</t>
  </si>
  <si>
    <t>1.3.3.1</t>
  </si>
  <si>
    <t>取得公司基本资料</t>
  </si>
  <si>
    <t>28</t>
  </si>
  <si>
    <t>1.3.3.2</t>
  </si>
  <si>
    <t>取得专业技术人员从业资格证书及劳动合同</t>
  </si>
  <si>
    <t>29</t>
  </si>
  <si>
    <t>1.3.4</t>
  </si>
  <si>
    <t>完成管理团队储备</t>
  </si>
  <si>
    <t>30</t>
  </si>
  <si>
    <t>1.3.4.1</t>
  </si>
  <si>
    <t>完成副总级别及以上人员储备</t>
  </si>
  <si>
    <t>31</t>
  </si>
  <si>
    <t>1.3.4.2</t>
  </si>
  <si>
    <t>完成其他岗位人员储备</t>
  </si>
  <si>
    <t>32</t>
  </si>
  <si>
    <t>1.4</t>
  </si>
  <si>
    <t>支付土地保证金（诚意金）</t>
  </si>
  <si>
    <t>完成土地保证金（诚意金）的支付，提供财务签字</t>
  </si>
  <si>
    <t>33</t>
  </si>
  <si>
    <t>1.4.1</t>
  </si>
  <si>
    <t>完成土地保证金付款审批</t>
  </si>
  <si>
    <t>34</t>
  </si>
  <si>
    <t>1.4.2</t>
  </si>
  <si>
    <t>完成土地保证金支付</t>
  </si>
  <si>
    <t>35</t>
  </si>
  <si>
    <t>1.5</t>
  </si>
  <si>
    <t>土地挂牌（土地收购开始）</t>
  </si>
  <si>
    <t>政府正式土地挂牌出让（开始进行收购工作），提供挂牌文件，备案至战略运营管理中心。</t>
  </si>
  <si>
    <t>36</t>
  </si>
  <si>
    <t>1.5.1</t>
  </si>
  <si>
    <t>土地收储信息调查完成（一二级联动项目）</t>
  </si>
  <si>
    <t>37</t>
  </si>
  <si>
    <t>1.5.2</t>
  </si>
  <si>
    <t>完成土地及附着物拆迁评估工作（一二级联动项目）</t>
  </si>
  <si>
    <t>38</t>
  </si>
  <si>
    <t>1.5.3</t>
  </si>
  <si>
    <t>完成拆迁补偿公示工作（一二级联动项目）</t>
  </si>
  <si>
    <t>39</t>
  </si>
  <si>
    <t>1.5.4</t>
  </si>
  <si>
    <t>完成土地及附着物拆迁补偿工作（一二级联动项目）</t>
  </si>
  <si>
    <t>40</t>
  </si>
  <si>
    <t>1.5.5</t>
  </si>
  <si>
    <t>完成土地组卷工作（一二级联动项目）</t>
  </si>
  <si>
    <t>41</t>
  </si>
  <si>
    <t>1.5.6</t>
  </si>
  <si>
    <t>完成土地组卷批复工作（一二级联动项目）</t>
  </si>
  <si>
    <t>42</t>
  </si>
  <si>
    <t>1.5.7</t>
  </si>
  <si>
    <t>完成土地公示工作（一二级联动项目）</t>
  </si>
  <si>
    <t>43</t>
  </si>
  <si>
    <t>1.5.8</t>
  </si>
  <si>
    <t>完成土地出让挂牌工作（一二级联动项目）</t>
  </si>
  <si>
    <t>44</t>
  </si>
  <si>
    <t>1.6</t>
  </si>
  <si>
    <t>土地摘牌（土地收购完成）</t>
  </si>
  <si>
    <t>通过招牌挂等形式完成土地摘牌或完成收购公示，提供挂牌文件，备案至战略运营管理中心。</t>
  </si>
  <si>
    <t>45</t>
  </si>
  <si>
    <t>交地（拆迁）完成</t>
  </si>
  <si>
    <t>完成拆迁工作，具备本地块全面进场施工条件，将现场照片备案至战略运营管理中心 ，外部区域拓展主责投资发展中心，区域内部拓展主责区域/项目公司</t>
  </si>
  <si>
    <t>46</t>
  </si>
  <si>
    <t>2.1</t>
  </si>
  <si>
    <t>签订土地成交确认书</t>
  </si>
  <si>
    <t>签订土地成交确认书，将扫描件备案至战略运营管理中心。</t>
  </si>
  <si>
    <t>47</t>
  </si>
  <si>
    <t>2.2</t>
  </si>
  <si>
    <t>签订土地出让合同</t>
  </si>
  <si>
    <t>签订土地出让合同，将合同扫描件备案至战略运营管理中心。</t>
  </si>
  <si>
    <t>48</t>
  </si>
  <si>
    <t>2.3</t>
  </si>
  <si>
    <t>完成附着物信息调查工作（带拆迁摘地，二级开发）</t>
  </si>
  <si>
    <t>完成地上附着物信息的调查工作，输出附着物清单，备案至战略运营管理中心。</t>
  </si>
  <si>
    <t>49</t>
  </si>
  <si>
    <t>2.4</t>
  </si>
  <si>
    <t>完成附着物拆迁补偿工作（带拆迁摘地，二级开发）</t>
  </si>
  <si>
    <t>完成所在地块的拆迁补偿工作，将补偿确认单签字后备案至战略运营管理中心。</t>
  </si>
  <si>
    <t>50</t>
  </si>
  <si>
    <t>2.5</t>
  </si>
  <si>
    <t>完成附着物拆除工作（带拆迁摘地，二级开发）</t>
  </si>
  <si>
    <t>完成所在地块范围内的全部拆迁工作，将现场照片备案至战略运营管理中心。</t>
  </si>
  <si>
    <t>51</t>
  </si>
  <si>
    <t>2.6</t>
  </si>
  <si>
    <t>调规方案提交并获批复（如有）</t>
  </si>
  <si>
    <t>调规方案提交并获得政府批复，将批复文件或会议纪要备案至战略运营管理中心。</t>
  </si>
  <si>
    <t>52</t>
  </si>
  <si>
    <t>2.6.1</t>
  </si>
  <si>
    <t>调规方案内部论证，并获得通过（如有）</t>
  </si>
  <si>
    <t>53</t>
  </si>
  <si>
    <t>2.6.2</t>
  </si>
  <si>
    <t>提交调规申请</t>
  </si>
  <si>
    <t>54</t>
  </si>
  <si>
    <t>2.6.3</t>
  </si>
  <si>
    <t>调规方案通过批复</t>
  </si>
  <si>
    <t>55</t>
  </si>
  <si>
    <t>取得国有土地使用权证</t>
  </si>
  <si>
    <t>若分证办理，则拆分后取得当期最后一个证件时间，需要将所有证件扫描备案至战略运营管理中心。</t>
  </si>
  <si>
    <t>56</t>
  </si>
  <si>
    <t>完成项目产品定位报告评审</t>
  </si>
  <si>
    <t>市场营销中心(商贸公司）</t>
  </si>
  <si>
    <t>完成产品定位（含商业、酒店等所有业态）报告，并通过产品定位决策会审批确认，深度要支持规划设计中心进行方案设计，需要提交营销中心总监签字确认后的定位报告</t>
  </si>
  <si>
    <t>57</t>
  </si>
  <si>
    <t>完成项目方案设计内部评审</t>
  </si>
  <si>
    <t>规划设计中心</t>
  </si>
  <si>
    <t>方案设计通过内部审批，提报成果资料及应参会人员对成果进行确认的签字文件，必须全部同意，方视为该项工作完成。</t>
  </si>
  <si>
    <t>58</t>
  </si>
  <si>
    <t>5.1</t>
  </si>
  <si>
    <t>土地出让规划设计条件确定</t>
  </si>
  <si>
    <t>土地出让规划设计条件清单提交至规划设计中心，备案至战略运营管理中心。</t>
  </si>
  <si>
    <t>59</t>
  </si>
  <si>
    <t>5.2</t>
  </si>
  <si>
    <t>确认项目大市政接口条件</t>
  </si>
  <si>
    <t>提供市政咨询报告，备案至战略运营管理中心</t>
  </si>
  <si>
    <t>60</t>
  </si>
  <si>
    <t>5.3</t>
  </si>
  <si>
    <t>确认四周项目规划现状</t>
  </si>
  <si>
    <t>61</t>
  </si>
  <si>
    <t>5.4</t>
  </si>
  <si>
    <t>完成方案设计任务书编制</t>
  </si>
  <si>
    <t>完成方案设计任务书，备案至战略运营管理中心。</t>
  </si>
  <si>
    <t>62</t>
  </si>
  <si>
    <t>5.5</t>
  </si>
  <si>
    <t>完成方案设计单位定标</t>
  </si>
  <si>
    <t>成本管理中心</t>
  </si>
  <si>
    <t>方案设计单位定标，将中标通知书备案至战略运营管理中心。</t>
  </si>
  <si>
    <t>63</t>
  </si>
  <si>
    <t>5.6</t>
  </si>
  <si>
    <t>完成阶段性方案设计评审</t>
  </si>
  <si>
    <t>通过召开方案阶段性，确定设计方向，将会议纪要备案至战略运营管理中心。</t>
  </si>
  <si>
    <t>64</t>
  </si>
  <si>
    <t>5.7</t>
  </si>
  <si>
    <t>完成修建性详规或总平面设计方案</t>
  </si>
  <si>
    <t>完成概念性方案设计并通过内部审批，将批复文件扫描备案至战略运营管理中心。</t>
  </si>
  <si>
    <t>65</t>
  </si>
  <si>
    <t>5.8</t>
  </si>
  <si>
    <t>完成方案版成本测算</t>
  </si>
  <si>
    <t>概念性方案版成本测算完成并通过内部审批，备案至战略运营管理中心。</t>
  </si>
  <si>
    <t>66</t>
  </si>
  <si>
    <t>5.9</t>
  </si>
  <si>
    <t>召开内部方案评审决策会</t>
  </si>
  <si>
    <t>召开方案设计评审决策会并通过内部审批，将会议纪要备案至战略运营管理中心。</t>
  </si>
  <si>
    <t>67</t>
  </si>
  <si>
    <t>完成方案报规批复</t>
  </si>
  <si>
    <t>规划设计中心/投资发展中心</t>
  </si>
  <si>
    <t>完成总平面方案设计，并通过政府相关部门审批，取得修规批复文件，最低标准通过规委会，并取得会议纪要，确保方案不再调整；总部责任划分上，如果报规本册已正常出具，通过专家会，视为规划设计中心完成。而因后续外部关系协调未完成上会及取得批复，由投资发展中心承担。区域层面，无论什么原因未完成批复，均承担责任。</t>
  </si>
  <si>
    <t>68</t>
  </si>
  <si>
    <t>6.1</t>
  </si>
  <si>
    <t>完成方案报规本册制作</t>
  </si>
  <si>
    <t>根据评审后确定的方案，制作报规文本,将电子版文件提交战略运营管理中心。</t>
  </si>
  <si>
    <t>69</t>
  </si>
  <si>
    <t>6.2</t>
  </si>
  <si>
    <t>完成报规资料组卷</t>
  </si>
  <si>
    <t>完成报规资料组卷，具备上报条件，将组卷明细表提交至战略运营管理中心。</t>
  </si>
  <si>
    <t>70</t>
  </si>
  <si>
    <t>6.3</t>
  </si>
  <si>
    <t>报规方案通过局务会议审核</t>
  </si>
  <si>
    <t>通过局务会审核，将会议纪要提交战略运营管理中心。</t>
  </si>
  <si>
    <t>71</t>
  </si>
  <si>
    <t>6.4</t>
  </si>
  <si>
    <t>报划方案通过专家会议审核</t>
  </si>
  <si>
    <t>通过专家会审核，将会议纪要提交战略运营管理中心。</t>
  </si>
  <si>
    <t>72</t>
  </si>
  <si>
    <t>6.5</t>
  </si>
  <si>
    <t>规划方案通过规委会会议审核</t>
  </si>
  <si>
    <t>通过规委会审核，将会议纪要提交战略运营管理中心。</t>
  </si>
  <si>
    <t>73</t>
  </si>
  <si>
    <t>6.6</t>
  </si>
  <si>
    <t>规划方案通过市长办公会议审核</t>
  </si>
  <si>
    <t>通过市长办公会审核，将会议纪要提交战略运营管理中心。</t>
  </si>
  <si>
    <t>74</t>
  </si>
  <si>
    <t>6.7</t>
  </si>
  <si>
    <t>完成规划方案公示</t>
  </si>
  <si>
    <t>完成项目规划设计方案公示，将公示文件拍照备案至战略运营管理中心。</t>
  </si>
  <si>
    <t>75</t>
  </si>
  <si>
    <t>6.8</t>
  </si>
  <si>
    <t>取得修建性详细规划批复文件</t>
  </si>
  <si>
    <t>取得最终修建性详细规划的批复文件，将扫描文件备案至战略运营管理中心。</t>
  </si>
  <si>
    <t>76</t>
  </si>
  <si>
    <t>取得建设工程规划许可证</t>
  </si>
  <si>
    <t>若分证办理，则拆分后取得当期最后一个证件时间，需要将所有证件扫描备案至战略运营管理中心</t>
  </si>
  <si>
    <t>77</t>
  </si>
  <si>
    <t>完成单体施工图设计</t>
  </si>
  <si>
    <t>取得施工图审图报告，提供正式全套施工图图纸(含电子版及蓝图16套），并将《施工图审查合格书》扫描备案至战略运营管理中心</t>
  </si>
  <si>
    <t>78</t>
  </si>
  <si>
    <t>完成总包定标</t>
  </si>
  <si>
    <t>总包中标通知书发出并抄送战略运营管理中心备案</t>
  </si>
  <si>
    <t>79</t>
  </si>
  <si>
    <t>取得工程施工许可证</t>
  </si>
  <si>
    <t>80</t>
  </si>
  <si>
    <t>项目工程开工</t>
  </si>
  <si>
    <t>工程管理中心</t>
  </si>
  <si>
    <t>以土护降施工为开工标志，同时要求连续施工，否则视为该节点未完成。要求提供现场开工图片备案至战略运营管理中心</t>
  </si>
  <si>
    <t>81</t>
  </si>
  <si>
    <r>
      <rPr>
        <b/>
        <sz val="8"/>
        <color indexed="8"/>
        <rFont val="微软雅黑"/>
        <charset val="134"/>
      </rPr>
      <t>工程全部达到</t>
    </r>
    <r>
      <rPr>
        <b/>
        <u/>
        <sz val="8"/>
        <color indexed="8"/>
        <rFont val="微软雅黑"/>
        <charset val="134"/>
      </rPr>
      <t>+</t>
    </r>
    <r>
      <rPr>
        <b/>
        <sz val="8"/>
        <color indexed="8"/>
        <rFont val="微软雅黑"/>
        <charset val="134"/>
      </rPr>
      <t>0.00</t>
    </r>
  </si>
  <si>
    <t>全部楼栋±0.00以下结构完成（含首层地面混凝土浇筑完成），要求提供现场工程进度图片备案至战略运营管理中心</t>
  </si>
  <si>
    <t>82</t>
  </si>
  <si>
    <t>工程进度达到办理预售证条件</t>
  </si>
  <si>
    <t>全部楼栋达到政府规定的最低办理预售证的工程形象进度，要求提供现场工程进度图片备案至战略运营管理中心</t>
  </si>
  <si>
    <t>83</t>
  </si>
  <si>
    <t>取得商品房预售许可证</t>
  </si>
  <si>
    <t>若分证办理，则拆分后取得当期最后一个证件时间，证件扫描备案至战略运营管理中心</t>
  </si>
  <si>
    <t>84</t>
  </si>
  <si>
    <t>两点一线正式开放【售楼处+样板间+景观示范大道】（如有）</t>
  </si>
  <si>
    <t>两点一线正式对外开放，提交相关资料（含照片）至战略运营管理中心</t>
  </si>
  <si>
    <t>85</t>
  </si>
  <si>
    <t>15.1</t>
  </si>
  <si>
    <t>售楼部建设完成，具备开放条件</t>
  </si>
  <si>
    <t>售楼部选址确定并通过审批</t>
  </si>
  <si>
    <t>86</t>
  </si>
  <si>
    <t>15.1.1</t>
  </si>
  <si>
    <t>确定售楼部选址</t>
  </si>
  <si>
    <t>87</t>
  </si>
  <si>
    <t>15.1.2</t>
  </si>
  <si>
    <t>签订售楼部租赁合同（临时）</t>
  </si>
  <si>
    <t>88</t>
  </si>
  <si>
    <t>15.1.3</t>
  </si>
  <si>
    <t>完成售楼部设计方案及施工图</t>
  </si>
  <si>
    <t>89</t>
  </si>
  <si>
    <t>15.1.3.1</t>
  </si>
  <si>
    <t>完成售楼部方案设计</t>
  </si>
  <si>
    <t>90</t>
  </si>
  <si>
    <t>15.1.3.2</t>
  </si>
  <si>
    <t>完成售楼部施工图设计</t>
  </si>
  <si>
    <t>91</t>
  </si>
  <si>
    <t>15.1.4</t>
  </si>
  <si>
    <t>确定售楼部土建、装修及配饰单位</t>
  </si>
  <si>
    <t>92</t>
  </si>
  <si>
    <t>15.1.4.1</t>
  </si>
  <si>
    <t>确定主体施工单位</t>
  </si>
  <si>
    <t>93</t>
  </si>
  <si>
    <t>15.1.4.2</t>
  </si>
  <si>
    <t>确定内装修施工单位</t>
  </si>
  <si>
    <t>94</t>
  </si>
  <si>
    <t>15.1.4.3</t>
  </si>
  <si>
    <t>确定配饰采购单位</t>
  </si>
  <si>
    <t>95</t>
  </si>
  <si>
    <t>15.1.5</t>
  </si>
  <si>
    <t>售楼部建设完成</t>
  </si>
  <si>
    <t>96</t>
  </si>
  <si>
    <t>15.1.5.1</t>
  </si>
  <si>
    <t>具备主体进场施工条件</t>
  </si>
  <si>
    <t>97</t>
  </si>
  <si>
    <t>15.1.5.2</t>
  </si>
  <si>
    <t>主体结构施工完成</t>
  </si>
  <si>
    <t>98</t>
  </si>
  <si>
    <t>15.1.5.3</t>
  </si>
  <si>
    <t>外装修施工完成</t>
  </si>
  <si>
    <t>99</t>
  </si>
  <si>
    <t>15.1.5.4</t>
  </si>
  <si>
    <t>内装修施工完成</t>
  </si>
  <si>
    <t>100</t>
  </si>
  <si>
    <t>15.1.5.5</t>
  </si>
  <si>
    <t>内部软装配饰完成</t>
  </si>
  <si>
    <t>101</t>
  </si>
  <si>
    <t>15.1.6</t>
  </si>
  <si>
    <t>销售沙盘进场安装完成</t>
  </si>
  <si>
    <t>102</t>
  </si>
  <si>
    <t>15.1.6.1</t>
  </si>
  <si>
    <t>确定沙盘模型单位</t>
  </si>
  <si>
    <t>103</t>
  </si>
  <si>
    <t>15.1.6.2</t>
  </si>
  <si>
    <t>提供项目规划设计方案</t>
  </si>
  <si>
    <t>104</t>
  </si>
  <si>
    <t>15.1.6.3</t>
  </si>
  <si>
    <t>沙盘制作完成</t>
  </si>
  <si>
    <t>105</t>
  </si>
  <si>
    <t>15.1.6.4</t>
  </si>
  <si>
    <t>沙盘进场安装完成</t>
  </si>
  <si>
    <t>106</t>
  </si>
  <si>
    <t>15.1.7</t>
  </si>
  <si>
    <t>完成其他布置工作</t>
  </si>
  <si>
    <t>107</t>
  </si>
  <si>
    <t>15.2</t>
  </si>
  <si>
    <t>样板间建设完成，具备开放条件</t>
  </si>
  <si>
    <t>提供正式售楼部施工图图纸（电子版和蓝图16套）</t>
  </si>
  <si>
    <t>108</t>
  </si>
  <si>
    <t>15.2.1</t>
  </si>
  <si>
    <t>确定样板间选址</t>
  </si>
  <si>
    <t>109</t>
  </si>
  <si>
    <t>15.2.2</t>
  </si>
  <si>
    <t>提供户型图</t>
  </si>
  <si>
    <t>110</t>
  </si>
  <si>
    <t>15.2.3</t>
  </si>
  <si>
    <t>完成样板间设计方案及施工图</t>
  </si>
  <si>
    <t>111</t>
  </si>
  <si>
    <t>15.2.3.1</t>
  </si>
  <si>
    <t>完成样板间方案设计</t>
  </si>
  <si>
    <t>112</t>
  </si>
  <si>
    <t>15.2.3.2</t>
  </si>
  <si>
    <t>完成样板间施工图设计</t>
  </si>
  <si>
    <t>113</t>
  </si>
  <si>
    <t>15.2.4</t>
  </si>
  <si>
    <t>确定样板间土建、装修及配饰单位</t>
  </si>
  <si>
    <t>114</t>
  </si>
  <si>
    <t>15.2.4.1</t>
  </si>
  <si>
    <t>确定样板间施工单位</t>
  </si>
  <si>
    <t>115</t>
  </si>
  <si>
    <t>15.2.4.2</t>
  </si>
  <si>
    <t>116</t>
  </si>
  <si>
    <t>15.2.4.3</t>
  </si>
  <si>
    <t>117</t>
  </si>
  <si>
    <t>15.2.5</t>
  </si>
  <si>
    <t>样板间建设完成</t>
  </si>
  <si>
    <t>118</t>
  </si>
  <si>
    <t>15.2.5.1</t>
  </si>
  <si>
    <t>119</t>
  </si>
  <si>
    <t>15.2.5.2</t>
  </si>
  <si>
    <t>120</t>
  </si>
  <si>
    <t>15.2.5.3</t>
  </si>
  <si>
    <t>121</t>
  </si>
  <si>
    <t>15.2.5.4</t>
  </si>
  <si>
    <t>122</t>
  </si>
  <si>
    <t>15.2.5.5</t>
  </si>
  <si>
    <t>123</t>
  </si>
  <si>
    <t>15.2.5.6</t>
  </si>
  <si>
    <t>124</t>
  </si>
  <si>
    <t>15.3</t>
  </si>
  <si>
    <t>景观示范区建设完成，具备开放条件</t>
  </si>
  <si>
    <t>完成景观示范区的建设工作，并提供照片</t>
  </si>
  <si>
    <t>125</t>
  </si>
  <si>
    <t>15.3.1</t>
  </si>
  <si>
    <t>完成景观设计方案及施工图纸</t>
  </si>
  <si>
    <t>126</t>
  </si>
  <si>
    <t>15.3.2</t>
  </si>
  <si>
    <t>确定景观示范区施工单位</t>
  </si>
  <si>
    <t>127</t>
  </si>
  <si>
    <t>15.3.3</t>
  </si>
  <si>
    <t>具备施工进场条件</t>
  </si>
  <si>
    <t>128</t>
  </si>
  <si>
    <t>15.3.4</t>
  </si>
  <si>
    <t>完成景观绿化工程</t>
  </si>
  <si>
    <t>129</t>
  </si>
  <si>
    <t>15.3.5</t>
  </si>
  <si>
    <t>完成甲方验收工作</t>
  </si>
  <si>
    <t>当期首次开盘销售</t>
  </si>
  <si>
    <t>市场营销中心</t>
  </si>
  <si>
    <t>1、在开盘前一天提供开盘范围及开盘规模，经战略运营管理中心审批；2、开盘前提条件为有效客户积累量满足开盘需求，由市场营销中心确认是否具备开盘条件。过程加推楼盘不计入一级节点。</t>
  </si>
  <si>
    <t>一级计划签批单（升级版）</t>
  </si>
  <si>
    <t>分项</t>
  </si>
  <si>
    <t>主责部门</t>
  </si>
  <si>
    <t>计划完成时间</t>
  </si>
  <si>
    <t>前期</t>
  </si>
  <si>
    <t>关键节点</t>
  </si>
  <si>
    <t>设计</t>
  </si>
  <si>
    <t>成本</t>
  </si>
  <si>
    <t>工程</t>
  </si>
  <si>
    <t>市场营销</t>
  </si>
  <si>
    <t>两点一线</t>
  </si>
  <si>
    <t>区域/项目总经理签字</t>
  </si>
  <si>
    <t>经营中心总监签字</t>
  </si>
  <si>
    <t>成本中心总监签字</t>
  </si>
  <si>
    <t>规划设计中心总监签字</t>
  </si>
  <si>
    <t>融资财务中心总监签字</t>
  </si>
  <si>
    <t>投资发展中心总监签字</t>
  </si>
  <si>
    <t>工程管理中心总监签字</t>
  </si>
  <si>
    <t>市场营销中心总监签字</t>
  </si>
  <si>
    <t>总经理签字</t>
  </si>
  <si>
    <t>董事长签字</t>
  </si>
  <si>
    <t>一级计划变更签批单（升级版）</t>
  </si>
  <si>
    <t>原计划完成时间</t>
  </si>
  <si>
    <t>变更后完成时间</t>
  </si>
  <si>
    <t>考核节点</t>
  </si>
  <si>
    <t>全生命周期节点计划</t>
  </si>
  <si>
    <t>级别</t>
  </si>
  <si>
    <t>28栋叠拼及5栋洋房</t>
  </si>
  <si>
    <t>2020年</t>
  </si>
  <si>
    <t>开始时间</t>
  </si>
  <si>
    <t>完成时间</t>
  </si>
  <si>
    <t>1月</t>
  </si>
  <si>
    <t>2月</t>
  </si>
  <si>
    <t>3月</t>
  </si>
  <si>
    <t>4月</t>
  </si>
  <si>
    <t>5月</t>
  </si>
  <si>
    <t>6月</t>
  </si>
  <si>
    <t>7月</t>
  </si>
  <si>
    <t>8月</t>
  </si>
  <si>
    <t>9月</t>
  </si>
  <si>
    <t>10月</t>
  </si>
  <si>
    <t>11月</t>
  </si>
  <si>
    <t>12月</t>
  </si>
  <si>
    <t>一级</t>
  </si>
  <si>
    <t>土拓</t>
  </si>
  <si>
    <t>1、投资部/杨晶博在3月份、6月份分别取得一宗土地，体量大小不计，利润率不低于12%；
2、其他项目公司人员提供的信息或取得土地，投资部/杨晶博无条件配合，但不计入投资部/杨晶博个人考核指标</t>
  </si>
  <si>
    <t>投资部</t>
  </si>
  <si>
    <t>设计、成本、营销、工程</t>
  </si>
  <si>
    <t>3月31日前获取一宗土地</t>
  </si>
  <si>
    <t>6月30日前获取一宗土地</t>
  </si>
  <si>
    <t>二级</t>
  </si>
  <si>
    <t>土地拓展筹备 （3月底前获取土地）</t>
  </si>
  <si>
    <t>1、投资部/杨晶博负责在3月、6月分别取得一块土地，体量大小不计，利润率不低于12%；
2、其他项目公司人员提供的信息或取得土地，投资部/杨晶博须无条件配合，但不计入投资部/杨晶博个人考核指标。</t>
  </si>
  <si>
    <t>投资部/杨晶博</t>
  </si>
  <si>
    <t>营销、开发</t>
  </si>
  <si>
    <t>三级</t>
  </si>
  <si>
    <t>土地信息初步获取</t>
  </si>
  <si>
    <t>月度完成2宗土地投资简报</t>
  </si>
  <si>
    <t>初步勘察</t>
  </si>
  <si>
    <t>获取土地信息后4日历天完成，途径一借用周边地质详勘；途径二偷测</t>
  </si>
  <si>
    <t>方案初设完毕</t>
  </si>
  <si>
    <t>获取土地信息后7日历天完成强排方案，需达到规划报批报建深度（平立剖、总平图、日照与规划沟通完毕）</t>
  </si>
  <si>
    <t>设计部/李昂</t>
  </si>
  <si>
    <t>利润测算完成</t>
  </si>
  <si>
    <t>获取土地信息后8日历天完成固化业态单方标准及利润测算表</t>
  </si>
  <si>
    <t>财务部/吴瑜</t>
  </si>
  <si>
    <t>四级</t>
  </si>
  <si>
    <t>利润、现金流转正、内部收益率测算</t>
  </si>
  <si>
    <t>获取土地信息后9日历天完成销售排期、成本标准化后利润测率测算完成</t>
  </si>
  <si>
    <t>营销</t>
  </si>
  <si>
    <t>土地投拓PPT完成</t>
  </si>
  <si>
    <t>获取提地信息后10日历天完成利润测算后1日完成（强排方案、基本信息、经济指标、拿地需求、工期排期）投资文件汇总</t>
  </si>
  <si>
    <t>各部门</t>
  </si>
  <si>
    <t>土地投拓方案片区会</t>
  </si>
  <si>
    <t>获取土地信息后11日历天完成投拓PPT汇总，12日历天通过片区投拓方案沟通，上报集团投资决策会</t>
  </si>
  <si>
    <t>土地获取（3月底前获取土地）</t>
  </si>
  <si>
    <t>自土地摘牌之日起，30日历天取得土地出让合同并缴纳土地出让金</t>
  </si>
  <si>
    <t>开发部</t>
  </si>
  <si>
    <t>自土地摘牌之日起，当日签订土地成交确认书</t>
  </si>
  <si>
    <t>土地交割</t>
  </si>
  <si>
    <t>自土地摘牌之日起，10日历天现场踏勘、确定土地红线、范围、界址点及红线内现状情况。</t>
  </si>
  <si>
    <t>开发部/杜广彬</t>
  </si>
  <si>
    <t>界址图</t>
  </si>
  <si>
    <t>自土地摘牌之日起，45日历天签订测绘合同、委托测绘，付款后取得成果。</t>
  </si>
  <si>
    <t>土地现场踏勘交接</t>
  </si>
  <si>
    <t>自土地摘牌之日起5日历天组织国土局土地科进行现场查勘，确定现状与土地合同中所诉无误后，签订交地协议。</t>
  </si>
  <si>
    <t>自土地摘牌之日起15日历天完成土地出让合同签订</t>
  </si>
  <si>
    <t>法务、综管</t>
  </si>
  <si>
    <t>缴纳土地出让金</t>
  </si>
  <si>
    <t>自土地摘牌之日起30日历天完成缴纳土地出让金、契税及交易服务费。</t>
  </si>
  <si>
    <t>财务</t>
  </si>
  <si>
    <t>新公司成立与组建（3月底前获取土地）</t>
  </si>
  <si>
    <t>自土地摘牌之日起，20日历天完成</t>
  </si>
  <si>
    <t>项目经理</t>
  </si>
  <si>
    <t>开发部/杜广彬、法务部/林思思</t>
  </si>
  <si>
    <t>项目公司工商注册</t>
  </si>
  <si>
    <t>自土地摘牌之日起，7日历天内取得营业执照</t>
  </si>
  <si>
    <t>法务部/林思思</t>
  </si>
  <si>
    <t>综管部/刘蕊</t>
  </si>
  <si>
    <t>开发企业资质证办理</t>
  </si>
  <si>
    <t>自土地摘牌之日起，76日历天目公司成立后2个月内取得房地产开发资质正本及副本</t>
  </si>
  <si>
    <t>注册人员资质准备</t>
  </si>
  <si>
    <t>自土地摘牌之日起，30历天确认中级职称6个（4个工程、2个财务）</t>
  </si>
  <si>
    <t>可行性研究分析报告</t>
  </si>
  <si>
    <t>自土地摘牌之日起，30历天取得可行性研究报告</t>
  </si>
  <si>
    <t>整体施工开发方案</t>
  </si>
  <si>
    <t>自土地摘牌之日起，2日历天完成整体开发方案</t>
  </si>
  <si>
    <t>工程部/李春禄</t>
  </si>
  <si>
    <t>注册人员社保缴纳</t>
  </si>
  <si>
    <t>自土地摘牌之日起，60日历天确认注册人员社保缴纳，至少需要2个月连续社保(如在社保缴纳期后确定人员则须次月缴纳)</t>
  </si>
  <si>
    <t>人员组织架构</t>
  </si>
  <si>
    <t>自土地摘牌之日起，5日历天完成人员架构搭建，编制确定，启动招聘和调配人员</t>
  </si>
  <si>
    <t>综管部/杨华婧</t>
  </si>
  <si>
    <t>办公地点确定</t>
  </si>
  <si>
    <t>自土地摘牌之日起，30日历天确定办公地点选址，是否新建，装修标准，相关费用，约定水电收费比例</t>
  </si>
  <si>
    <t>成本、设计、工程</t>
  </si>
  <si>
    <t>办公设施设备</t>
  </si>
  <si>
    <t>自确认办公地点装修标准后45日历天列清办公设备及家具明细，三方比价，确认价格和预算，确定采购时间</t>
  </si>
  <si>
    <t>食堂开办</t>
  </si>
  <si>
    <t>自土地摘牌之日起30日历天，如需使用新食堂，确定1、食堂选址；2、提出食堂建设要求；3、自食堂确认开办起30天内完成食堂设备、炊具采购计划及预算；4、自食堂确认开办起30天内启动招募厨师及帮厨，食品原材料供应商，食堂开荒保洁</t>
  </si>
  <si>
    <t>车辆租赁</t>
  </si>
  <si>
    <t>如有车辆新增要求30天内，确定1、选择车辆型号；2、协商租金、试车、签订租赁合同、；3、招募司机；4、办理油卡</t>
  </si>
  <si>
    <t>员工宿舍</t>
  </si>
  <si>
    <t>如需增加宿舍30天内，确定1、宿舍选址；2、确认租金；3、签订合同；4、宿舍设备采购；5、宿舍开荒保洁</t>
  </si>
  <si>
    <t>成本，物业</t>
  </si>
  <si>
    <t>土地证办理（3月底前获取土地）</t>
  </si>
  <si>
    <t>自取得土地出让合同并取得缴费票据之日起，10日历天取得土地证</t>
  </si>
  <si>
    <t>土地出让金支付完毕</t>
  </si>
  <si>
    <t>自取得土地出让合同并取得缴费票据1日历天取得土地出让金支付票据及款期证明。</t>
  </si>
  <si>
    <t>支付土地契税、印花税</t>
  </si>
  <si>
    <t>自取得土地出让合同并取得缴费票据1日历天取得土地契税票据及印花税票据。</t>
  </si>
  <si>
    <t>取得地籍调查成果确认表</t>
  </si>
  <si>
    <t>自土地摘牌之日起30日历天签订测绘合同、委托测绘，付款后取得成果。</t>
  </si>
  <si>
    <t>出具土地测绘红线图</t>
  </si>
  <si>
    <t>土拓融资</t>
  </si>
  <si>
    <t>1、自摘牌后7天内确认融资机构；
2、自摘牌后15天拟定融资方案（期限、金额、利率等基本信息）；
3、自摘牌后35天内完成集团及融资机构方案审批；
4、自摘牌后45天内完成合同审批；
5、自摘牌后50天内且取得土地证后办理土地抵押进件；
6、自摘牌后60天内完成融资放款并返回集团。</t>
  </si>
  <si>
    <t>土地融资方案确定，通过内外审批，签订协议</t>
  </si>
  <si>
    <t>自摘牌后35天内完成集团及融资机构方案审批</t>
  </si>
  <si>
    <t>财务部</t>
  </si>
  <si>
    <t>财务部/唐锦</t>
  </si>
  <si>
    <t>主要条款拟订，机构要求与集团要求互通</t>
  </si>
  <si>
    <t>自摘牌之日起7日内进行贷款利率确认，综合成本确认，有无抵押物，集团是否可担保，初步风险排查</t>
  </si>
  <si>
    <t>银行或机构上会讨论，基本确定</t>
  </si>
  <si>
    <t>自摘牌之日起15日内完成机构上会沟通，针对提出的内容与集团沟通，项目公司确认</t>
  </si>
  <si>
    <t>集团内部方案审批</t>
  </si>
  <si>
    <t>自摘牌之日起35日内上报风控部、融资部审批</t>
  </si>
  <si>
    <t>融资机构终审批复</t>
  </si>
  <si>
    <t>自摘牌之日起38日内取得批复</t>
  </si>
  <si>
    <t>协议条款流程，双方法审协调沟通</t>
  </si>
  <si>
    <t>自摘牌之日起40日内风控部、融资部审批</t>
  </si>
  <si>
    <t>协议用印流程转签</t>
  </si>
  <si>
    <t>自摘牌之日起45日内双方盖章生效</t>
  </si>
  <si>
    <t>土地融资资金</t>
  </si>
  <si>
    <t>自摘牌之日起60日内融资放款，集团资金归还</t>
  </si>
  <si>
    <t>融资部分金额放款</t>
  </si>
  <si>
    <t>自摘牌之日起60日内融资放款</t>
  </si>
  <si>
    <t>集团资金调拨归还</t>
  </si>
  <si>
    <t>自摘牌之日起60日内归还集团</t>
  </si>
  <si>
    <t>土地拓展筹备 （6月底前获取土地）</t>
  </si>
  <si>
    <t>初步踏勘</t>
  </si>
  <si>
    <t>设计部/李超</t>
  </si>
  <si>
    <t>营销部门需求</t>
  </si>
  <si>
    <t>获取土地信息后2日内提供产品定位，户型面积段及配比</t>
  </si>
  <si>
    <t>营销部/邱喆</t>
  </si>
  <si>
    <t>已完成</t>
  </si>
  <si>
    <t>对规划条件的解读及隐藏风险提示</t>
  </si>
  <si>
    <t>获取土地信息后2日内提供</t>
  </si>
  <si>
    <t>开发部/马劼        投资部/杨晶博</t>
  </si>
  <si>
    <t>出总平面及测算表，确定配置标准</t>
  </si>
  <si>
    <t>获取土地信息后5日内提供</t>
  </si>
  <si>
    <t>方案初设完成</t>
  </si>
  <si>
    <t>强排方案与规划部门沟通</t>
  </si>
  <si>
    <t>土地获取（6月底前获取土地）</t>
  </si>
  <si>
    <t>新公司成立与组建（6月底前获取土地）</t>
  </si>
  <si>
    <t>综管部</t>
  </si>
  <si>
    <t>土地证办理（6月底前获取土地）</t>
  </si>
  <si>
    <t>财务部/张雪</t>
  </si>
  <si>
    <t>通过集团启动会</t>
  </si>
  <si>
    <t>通过集团运营预审</t>
  </si>
  <si>
    <t>通过地区启动会</t>
  </si>
  <si>
    <t>完成产品定位评审会</t>
  </si>
  <si>
    <t>营销部</t>
  </si>
  <si>
    <t>完成设计方案评审会</t>
  </si>
  <si>
    <t>设计部/高海涛</t>
  </si>
  <si>
    <t>完成目标成本评审会</t>
  </si>
  <si>
    <t>成本部</t>
  </si>
  <si>
    <t>完成财务策划评审会</t>
  </si>
  <si>
    <t>完成工程策划评审会</t>
  </si>
  <si>
    <t>工程部</t>
  </si>
  <si>
    <t>开工、建设</t>
  </si>
  <si>
    <t>1、自土地摘牌之日起，75日历天取得总包施工许可证；
2、自土地摘牌之日起，147日历天展示区开放（含样板间和售楼处）；
3、自土地摘牌之日起，148日历天取得第一批次销许；
4、自土地摘牌之日起，150日历天开盘；
5、自土地摘牌之日起，900日历天达到竣备交付；</t>
  </si>
  <si>
    <t>取得工程规划许可证</t>
  </si>
  <si>
    <t>自土地摘牌之日起，68日历天取得工程规划许可证；施工证取得前7日历天完成</t>
  </si>
  <si>
    <t>设计部</t>
  </si>
  <si>
    <t>修详总平图</t>
  </si>
  <si>
    <t>自土地摘牌之日起，20天取得技术及经济指标并出图完成。</t>
  </si>
  <si>
    <t>报规总平图</t>
  </si>
  <si>
    <t>景观方案总图</t>
  </si>
  <si>
    <t>自土地摘牌之日起，50天提供景观方案总图</t>
  </si>
  <si>
    <t>设计部/张超</t>
  </si>
  <si>
    <t>五级</t>
  </si>
  <si>
    <t>确定景观设计单位</t>
  </si>
  <si>
    <t>自土地摘牌之日起，30天内确定单位，完成签报审批</t>
  </si>
  <si>
    <t>提供规划总平面图</t>
  </si>
  <si>
    <t>自土地摘牌之日起，25天提供总平面图</t>
  </si>
  <si>
    <t>建筑专业图</t>
  </si>
  <si>
    <t>自土地摘牌之日起，35天完成图纸平立剖设计并完成出图。</t>
  </si>
  <si>
    <t>现场无施工、无任何机械需配合照相</t>
  </si>
  <si>
    <t>办理工程规划许可证要求现场未开工</t>
  </si>
  <si>
    <t>建筑单体放线报告</t>
  </si>
  <si>
    <t>签订测绘合同，提供带坐标的修详总平图，付款后完成放线报告。</t>
  </si>
  <si>
    <t>（空军/机场）限高审批</t>
  </si>
  <si>
    <t>签订空军限高测量协议，完成现场测量，申报空军限高审批，完成空军指定单位现场复测，取得空军限高批复。</t>
  </si>
  <si>
    <t>不涉及</t>
  </si>
  <si>
    <t>各专业局意见询证函</t>
  </si>
  <si>
    <t>征询各配套专业局管线意见，如涉及学校（幼儿园）需征询辖区教育局和卫生局意见，并取得各方意见征询函。</t>
  </si>
  <si>
    <t>取得交通影响评价报告</t>
  </si>
  <si>
    <t>取得水土保持方案论证报告</t>
  </si>
  <si>
    <t>取得绿建审批意见书</t>
  </si>
  <si>
    <t>自土地摘牌之日起50天，需向区建委节能科申报绿色建筑审批文件并取得《绿建审批意见书》</t>
  </si>
  <si>
    <t>施工图完成并通过内外审核</t>
  </si>
  <si>
    <t>1、土地摘牌之日起，66日历天取得外部图审合格证；
2、土地摘牌之日起，72日历天完成全套施工图；
3、四方（甲方、乙方、设计、监理）图纸会审，出具图纸会审会议纪要；</t>
  </si>
  <si>
    <t>施工图出图</t>
  </si>
  <si>
    <t>土地摘牌之日起，72日历天完成全套施工图</t>
  </si>
  <si>
    <t>基坑支护施工图</t>
  </si>
  <si>
    <t>土地摘牌之日起，25日历天完成桩位施工图</t>
  </si>
  <si>
    <t>工程部/杨帅</t>
  </si>
  <si>
    <t>桩位施工图</t>
  </si>
  <si>
    <t>基础施工图</t>
  </si>
  <si>
    <t>土地摘牌之日起，30日历天完成基础施工图</t>
  </si>
  <si>
    <t>全套施工图</t>
  </si>
  <si>
    <t>景观方案图纸</t>
  </si>
  <si>
    <t>土地摘牌之日起，70日历天提供终版方案图纸</t>
  </si>
  <si>
    <t>施工图内审</t>
  </si>
  <si>
    <t>四方（甲方、乙方、设计、监理）图纸会审，出具图纸会审会议纪要；</t>
  </si>
  <si>
    <t>客服图纸审查</t>
  </si>
  <si>
    <t>针对客户风险</t>
  </si>
  <si>
    <t>客服部</t>
  </si>
  <si>
    <t>工程图纸审查</t>
  </si>
  <si>
    <t>针对质量隐患，系统叠图</t>
  </si>
  <si>
    <t>开发图纸审查</t>
  </si>
  <si>
    <t>针对建筑图、报规图~~</t>
  </si>
  <si>
    <t>营销图纸审查</t>
  </si>
  <si>
    <t>针对产品定位与客户需求、销讲说辞、百问百答是否一致</t>
  </si>
  <si>
    <t>成本图纸审查</t>
  </si>
  <si>
    <t>减少变更洽商量</t>
  </si>
  <si>
    <t>物业图纸审查</t>
  </si>
  <si>
    <t>针对小区管理、收费标准是否一致</t>
  </si>
  <si>
    <t>物业部</t>
  </si>
  <si>
    <t>施工图外审</t>
  </si>
  <si>
    <t>土地摘牌之日起，66日历天取得外部图审合格证；</t>
  </si>
  <si>
    <t>取得勘察图审合格证</t>
  </si>
  <si>
    <t>土地摘牌之日起，54日历天取得勘察图审合格证</t>
  </si>
  <si>
    <t>确定图审单位</t>
  </si>
  <si>
    <t>土地摘牌之日起，25日历天确定单位，35日历天单位签报完成</t>
  </si>
  <si>
    <t>数字化信息录入</t>
  </si>
  <si>
    <t>土地摘牌之日起，30日历天勘察出具图审意见</t>
  </si>
  <si>
    <t>勘察文件审查单位出具图审意见</t>
  </si>
  <si>
    <t>土地摘牌之日起，34日历天勘察出具图审意见</t>
  </si>
  <si>
    <t>设计院完成意见回复</t>
  </si>
  <si>
    <t>土地摘牌之日起，37日历天完成意见回复</t>
  </si>
  <si>
    <t>取得图审合格正</t>
  </si>
  <si>
    <t>土地摘牌之日起，40日历天取得勘察图审合格证</t>
  </si>
  <si>
    <t>取得建筑图审合格证</t>
  </si>
  <si>
    <t>土地摘牌之日起，66日历天取得建筑图审合格证</t>
  </si>
  <si>
    <t>土地摘牌之日起，30日历天确定单位，40日历天单位签报完成</t>
  </si>
  <si>
    <t>土地摘牌之日起，55日历天完成数字化图纸上传</t>
  </si>
  <si>
    <t>审查单位出具图审意见</t>
  </si>
  <si>
    <t>土地摘牌之日起，62日历天出具图审意见</t>
  </si>
  <si>
    <t>土地摘牌之日起，65日历天完成意见回复并通过图审</t>
  </si>
  <si>
    <t>土地摘牌之日起，66日历天取得图审合格证</t>
  </si>
  <si>
    <t>总包内部定标</t>
  </si>
  <si>
    <t>自土地摘牌之日起，65日历天完成区域定标会；70日历天内完成内部定标审批；</t>
  </si>
  <si>
    <t>成本职能负责人/王松</t>
  </si>
  <si>
    <t>深化设计图纸及材料封样</t>
  </si>
  <si>
    <t>自开工日计算，61天完图纸深化及封样
自土地摘牌之日起30天总包图纸出图</t>
  </si>
  <si>
    <t>设计部/李超（已完成）</t>
  </si>
  <si>
    <t>合同需求、专业局需求</t>
  </si>
  <si>
    <t>自开工日计算，66天完合同需求
测算启动前提供合同需求和专业局需求，绝对工作周期5天。</t>
  </si>
  <si>
    <t>工程部/杨帅（已完成）</t>
  </si>
  <si>
    <t>成本测算</t>
  </si>
  <si>
    <t>自开工日计算，76天完成成本测算
图纸出具后10天内，完成工程量计算、市场价询价、整体测算定稿。成本经理确认后启动入围会和招标文件审批。</t>
  </si>
  <si>
    <t>成本部/刘占丰</t>
  </si>
  <si>
    <t>成本招标定标</t>
  </si>
  <si>
    <t>自开工日计算，116天完成成本测算
1、总包招标周期40天，分包招标周期25天。
2、单位入围上会及审批7天
3、招标文件审批7天同步进行
4、发标后10天完成2轮回标及清标（总包20天内2轮）
5、定标会、定标审批审批7天内完成（总包15天批至集团）</t>
  </si>
  <si>
    <t>单位入围审批及招标文件审批</t>
  </si>
  <si>
    <t>自开工日计算，98天完成入围及招标文件审批
1、单位考察、入库、入围，7天完成上会审批；
2、招标清单、招标文件7天完成上线审批；
3、同步审批，关门时间一致。</t>
  </si>
  <si>
    <t>成本部/张春霞</t>
  </si>
  <si>
    <t>发标</t>
  </si>
  <si>
    <t>自开工日计算，99天内完成发标
招标文件及图纸正式发标，线上节点审批后1天。</t>
  </si>
  <si>
    <t>最后一轮回标</t>
  </si>
  <si>
    <t>自开工日计算，109天内完成最后一轮回标，完成清标分析
1、发标后10天完成2轮回标
2、清标重点关注算数误差、总价对比、单件对比、清标约谈。</t>
  </si>
  <si>
    <t>定标会、定标审批</t>
  </si>
  <si>
    <t>自开工日计算，116天内完成定标会及定标审批
定标会、定标审批审批7天内完成</t>
  </si>
  <si>
    <t>外部备案</t>
  </si>
  <si>
    <t>配合招标代理完成外部招标清单、外部单位入围、外部定标、外部合同签订，进场前完成</t>
  </si>
  <si>
    <t>杜广彬</t>
  </si>
  <si>
    <t>前期配合（报批报建、审图）</t>
  </si>
  <si>
    <t>适用于人防、消防、热力、自来水、中水、燃气、弱电</t>
  </si>
  <si>
    <t>进场（包括中标通知书、人才机准备、合同进场交底、临建等）</t>
  </si>
  <si>
    <t>自开工日计算，131天内完成中标通知书发放、合同交底
1、进场前1周发放中标通知书及进场通知书
2、进场前3天合同交底签字确认（包括工期节点计划、付款方式、变更签证流程、招标重难点），项目经理参加，签字盖项目章</t>
  </si>
  <si>
    <t>涉及基础部分分包定标</t>
  </si>
  <si>
    <t>自土地摘牌之日起，60日历天完成区域定标会；</t>
  </si>
  <si>
    <t>临电</t>
  </si>
  <si>
    <t>自开工日计算，开工前25天完成定标，15天完成进场施工。</t>
  </si>
  <si>
    <t>测算启动前完成图纸设计，总包图纸出图时间35天，分包图纸出图时间15天。</t>
  </si>
  <si>
    <t>测算启动前提供合同需求和专业局需求，绝对工作周期5天。</t>
  </si>
  <si>
    <t>图纸出具后10天内，完成工程量计算、市场价询价、整体测算定稿。成本经理确认后启动入围会和招标文件审批。</t>
  </si>
  <si>
    <t>成本部/胡松鹤</t>
  </si>
  <si>
    <t>1、总包招标周期40天，分包招标周期25天。
2、单位入围上会及审批7天
3、招标文件审批7天同步进行
4、发标后10天完成2轮回标及清标（总包20天内2轮）
5、定标会、定标审批审批7天内完成（总包15天批至集团）</t>
  </si>
  <si>
    <t>1、单位考察、入库、入围，7天完成上会审批；
2、招标清单、招标文件7天完成上线审批；
3、同步审批，关门时间一致。</t>
  </si>
  <si>
    <t>招标文件及图纸正式发标，线上节点审批后1天。</t>
  </si>
  <si>
    <t>1、发标后10天完成2轮回标
2、清标重点关注算数误差、总价对比、单件对比、清标约谈。</t>
  </si>
  <si>
    <t>定标会、定标审批审批7天内完成</t>
  </si>
  <si>
    <t>1、进场前1周发放中标通知书及进场通知书
2、进场前3天合同交底签字确认（包括工期节点计划、付款方式、变更签证流程、招标重难点），项目经理参加，签字盖项目章</t>
  </si>
  <si>
    <t>临水</t>
  </si>
  <si>
    <t>——</t>
  </si>
  <si>
    <t>桩基、护坡、降水定标</t>
  </si>
  <si>
    <t>自开工日计算，开工25天完成定标，40天完成进场施工。</t>
  </si>
  <si>
    <t>桩基检测单位定标</t>
  </si>
  <si>
    <t>沉降观测单位定标</t>
  </si>
  <si>
    <t>1、进场前1周发放中标通知书及进场通知书
2、进场前3天合同交底签字确认（包括工期节点计划、付款方式、变更签证流程、招标重难点），项目经理参加，签字盖项目章。</t>
  </si>
  <si>
    <t>基坑监测单位定标</t>
  </si>
  <si>
    <t>取得施工许可证</t>
  </si>
  <si>
    <t>自土地摘牌之日起，75日历天前取得总包施工许可证</t>
  </si>
  <si>
    <t>工程部、设计部</t>
  </si>
  <si>
    <t>取得大配套费缴费证明</t>
  </si>
  <si>
    <t>自土地摘牌之日起，60日历天前向区建委公用科申请并缴纳费用后取得大配套缴费证明</t>
  </si>
  <si>
    <t>完成勘察外部备案</t>
  </si>
  <si>
    <t>自土地摘牌之日起，60日历天前取得勘察中标通知书及签订合同，并通过建交中心外部备案</t>
  </si>
  <si>
    <t>完成设计外部备案</t>
  </si>
  <si>
    <t>自土地摘牌之日起，60日历天前取得设计中标通知书及签订合同，并通过建交中心外部备案</t>
  </si>
  <si>
    <t>完成监理外部备案</t>
  </si>
  <si>
    <t>自土地摘牌之日起，65日历天前取得监理中标通知书及签订合同，并通过建交中心外部备案</t>
  </si>
  <si>
    <t>完成总包外部备案</t>
  </si>
  <si>
    <t>自土地摘牌之日起，70日历天前取得总包中标通知书及签订合同，并通过建交中心外部备案</t>
  </si>
  <si>
    <t>现场6个百分百</t>
  </si>
  <si>
    <t>通过现场6个百分之百审核后，完成资料报送，取得质监安监备案文件。</t>
  </si>
  <si>
    <t>6个百分百施工队伍确定</t>
  </si>
  <si>
    <t>价格、费用出处、施工周期、施工范围</t>
  </si>
  <si>
    <t>6个百分百具体实施</t>
  </si>
  <si>
    <t>大门、道路、车辆冲洗、现场苫盖、扬尘监控、视频监控、围挡</t>
  </si>
  <si>
    <t>完成农民工工资预储</t>
  </si>
  <si>
    <t>完成三方协议签订，并根据质监站财务部门核算金额缴纳农民工预储账户资金缴纳</t>
  </si>
  <si>
    <t>开发部、财务部、成本部</t>
  </si>
  <si>
    <t>完成质监、安监备案</t>
  </si>
  <si>
    <t>开发部、工程部</t>
  </si>
  <si>
    <t>开工准备</t>
  </si>
  <si>
    <t>自土地摘牌之日起，75日历天前完成开工准备</t>
  </si>
  <si>
    <t>开发部、成本部</t>
  </si>
  <si>
    <t>规划放线</t>
  </si>
  <si>
    <t>桩点、高程控制点、楼座角点</t>
  </si>
  <si>
    <t>临时道路</t>
  </si>
  <si>
    <t>1、开工前15天完成临时道路铺设；
2、临时道路铺设前需制定施工总平面图；</t>
  </si>
  <si>
    <t>场地平整</t>
  </si>
  <si>
    <t>1、开工前20天完成场地平整；
2、场地无构筑物和其他阻碍施工的障碍物；</t>
  </si>
  <si>
    <t>临建搭设</t>
  </si>
  <si>
    <t>1、开工前20天完成临建搭设选址及布局；
2、开工前5天完成临建搭设；</t>
  </si>
  <si>
    <t>首批次取得预售许可证（含正负零）</t>
  </si>
  <si>
    <t>自土地摘牌之日起，148日历天取得第一批次销许；3#、4#、7#</t>
  </si>
  <si>
    <t>工程部、财务部、成本部、营销部</t>
  </si>
  <si>
    <t>正负零完成</t>
  </si>
  <si>
    <t>销许办理8天前，现场达到正负零形象部位后，顶与墙外模板拆除，满足现场拍照要求；</t>
  </si>
  <si>
    <t>成本部、财务部</t>
  </si>
  <si>
    <t>前置测绘报告</t>
  </si>
  <si>
    <t>自土地摘牌之日起226日历日，取得前置测绘报告。</t>
  </si>
  <si>
    <t>价格审批</t>
  </si>
  <si>
    <t>自土地摘牌之日起226日历日，完成价格审批会议纪要。</t>
  </si>
  <si>
    <t>他项权银行证明</t>
  </si>
  <si>
    <t>自土地摘牌之日起，140天内取得证明</t>
  </si>
  <si>
    <t>财务部/陈嘉洁</t>
  </si>
  <si>
    <t>陈嘉洁</t>
  </si>
  <si>
    <t>资金监管账户开立及协议签订</t>
  </si>
  <si>
    <t>1、开发部提供《开户通知》后，财务部3日内完成银行开立账户；不晚于销许办理前7天；
2、开户成功后2日内监管系统中打印《三方协议》分别递交银行、资金监管中心盖章；不晚于销许办理前7天；</t>
  </si>
  <si>
    <t>财务部/杨三变</t>
  </si>
  <si>
    <t>物业备案证明</t>
  </si>
  <si>
    <t>销许办理前7天取得物业备案证明。</t>
  </si>
  <si>
    <t>商品房销售方案</t>
  </si>
  <si>
    <t>自土地摘牌之日起226日历日前取得方案</t>
  </si>
  <si>
    <t>营销部、设计部</t>
  </si>
  <si>
    <t>办理销售许可证</t>
  </si>
  <si>
    <t>自土地摘牌之日起，241天取得销许</t>
  </si>
  <si>
    <t>2019年一批次取得预售许可证</t>
  </si>
  <si>
    <t>自土地摘牌之日起，241天取得销许；叠拼8#、9#、13#；</t>
  </si>
  <si>
    <t>苗青</t>
  </si>
  <si>
    <t>现场查勘</t>
  </si>
  <si>
    <t>自土地摘牌之日起236日历日，现场达到正负零形象部位后，顶与墙外模板拆除，满足现场拍照要求；</t>
  </si>
  <si>
    <t>开发部马劼</t>
  </si>
  <si>
    <t>自土地摘牌之日起226日历日，现场达到正负零形象部位后，顶与墙外模板拆除，满足现场拍照要求；</t>
  </si>
  <si>
    <t>开发部杜广彬</t>
  </si>
  <si>
    <t>自土地摘牌之日起226日历日，提供他项银行证明，并保证银行能携带原件及银行盖章证明文件按我方约定时间到达销许审批窗口</t>
  </si>
  <si>
    <t>财务部陈嘉洁</t>
  </si>
  <si>
    <t>自土地摘牌之日起224日历日前取得方案</t>
  </si>
  <si>
    <t>物业部王磊</t>
  </si>
  <si>
    <t>2019年二批次取得预售许可证</t>
  </si>
  <si>
    <t>自土地摘牌之日起，287天取得销许；叠拼10#、12#、14#、18#、19#、25#；洋房31#；</t>
  </si>
  <si>
    <t>自土地摘牌之日起272日历日，现场达到正负零形象部位后，顶与墙外模板拆除，满足现场拍照要求；</t>
  </si>
  <si>
    <t>自土地摘牌之日起257日历日，取得前置测绘报告。</t>
  </si>
  <si>
    <t>自土地摘牌之日起257日历日，完成价格审批会议纪要。</t>
  </si>
  <si>
    <t>自土地摘牌之日起257日历日，提供他项银行证明，并保证银行能携带原件及银行盖章证明文件按我方约定时间到达销许审批窗口</t>
  </si>
  <si>
    <t>自土地摘牌之日起257日历日，取得物业备案证明。</t>
  </si>
  <si>
    <t>自土地摘牌之日起257日历日前取得方案</t>
  </si>
  <si>
    <t>自土地摘牌之日起，287天取得销许</t>
  </si>
  <si>
    <t>2019年三批次预售许可证</t>
  </si>
  <si>
    <t>自土地摘牌之日起，348天取得销许；叠拼15#、16#、17#、22#、</t>
  </si>
  <si>
    <t>自土地摘牌之日起333日历日，现场达到正负零形象部位后，顶与墙外模板拆除，满足现场拍照要求；</t>
  </si>
  <si>
    <t>自土地摘牌之日起318日历日，取得前置测绘报告。</t>
  </si>
  <si>
    <t>自土地摘牌之日起318日历日，完成价格审批会议纪要。</t>
  </si>
  <si>
    <t>自土地摘牌之日起318日历日，提供他项银行证明，并保证银行能携带原件及银行盖章证明文件按我方约定时间到达销许审批窗口</t>
  </si>
  <si>
    <t>2019/6/60</t>
  </si>
  <si>
    <t>自土地摘牌之日起318日历日，取得物业备案证明。</t>
  </si>
  <si>
    <t>自土地摘牌之日起318日历日前取得方案</t>
  </si>
  <si>
    <t>自土地摘牌之日起，348天取得销许</t>
  </si>
  <si>
    <t>2019年四批次预售许可证</t>
  </si>
  <si>
    <t>自土地摘牌之日起，379天取得销许；20#、23#、24#、28#、11#、21#、26#、27#、29#、30#</t>
  </si>
  <si>
    <t>展示区、样板间开放</t>
  </si>
  <si>
    <t>自土地摘牌之日起，147日历天展示区开放（含样板间和售楼处）</t>
  </si>
  <si>
    <t xml:space="preserve">设计部、成本部、营销部 </t>
  </si>
  <si>
    <t>方案确定</t>
  </si>
  <si>
    <t>自土地摘牌之日起，25日历天完成方案确定</t>
  </si>
  <si>
    <t>施工图（土建、外立面、精装、景观）</t>
  </si>
  <si>
    <t>自土地摘牌之日起，50日历天施工图出图</t>
  </si>
  <si>
    <t>设计部/李超/李超</t>
  </si>
  <si>
    <t>单位定标</t>
  </si>
  <si>
    <t>自土地摘牌之日起，70日历天完成单位定标</t>
  </si>
  <si>
    <t>施工</t>
  </si>
  <si>
    <t>自土地摘牌之日起，72日历天进场施工（绝对工期75天）</t>
  </si>
  <si>
    <t>工程部/杨帅/陈维强</t>
  </si>
  <si>
    <t>开盘</t>
  </si>
  <si>
    <t>自土地摘牌之日起，150日历天开盘</t>
  </si>
  <si>
    <t>工程部、开发部、物业部</t>
  </si>
  <si>
    <t>风控排查</t>
  </si>
  <si>
    <t>自土地摘牌之日起，120日历天完成风控排查</t>
  </si>
  <si>
    <t>销售道具</t>
  </si>
  <si>
    <t>拿地之日起100天内，营销道具齐全，0客诉风险。全部上线审批。</t>
  </si>
  <si>
    <t>客服/法务</t>
  </si>
  <si>
    <t>沙盘制作</t>
  </si>
  <si>
    <t>拿地之日起100天内，沙盘制作完成。</t>
  </si>
  <si>
    <t>营销部/李楠楠</t>
  </si>
  <si>
    <t>设计/客服</t>
  </si>
  <si>
    <t>销讲说辞</t>
  </si>
  <si>
    <t>拿地之日起100天内，销售说辞上线审批。</t>
  </si>
  <si>
    <t>营销部/武玥</t>
  </si>
  <si>
    <t>工程/设计/客服</t>
  </si>
  <si>
    <t>百问百答</t>
  </si>
  <si>
    <t>拿地之日起100天内，百问答上线审批。</t>
  </si>
  <si>
    <t>工程/设计/客服/物业</t>
  </si>
  <si>
    <t>合同附图、附件</t>
  </si>
  <si>
    <t>拿地之日起140天内，合同附图、附件上线审批。</t>
  </si>
  <si>
    <t>营销部/吴迪</t>
  </si>
  <si>
    <t>设计/法务</t>
  </si>
  <si>
    <t>DM单</t>
  </si>
  <si>
    <t>拿地之日起120天内，DM印刷到位。</t>
  </si>
  <si>
    <t>李楠楠</t>
  </si>
  <si>
    <t>开通网签</t>
  </si>
  <si>
    <t>签约</t>
  </si>
  <si>
    <t>生态城项目2019年，全年住宅签约完成12.2亿。月底最后一天24点前，达成月度费效指标。</t>
  </si>
  <si>
    <t>邱喆</t>
  </si>
  <si>
    <t>销售转化率</t>
  </si>
  <si>
    <t>案场销售接访跟进，月底最后一天24点，月度访交比达成11:1。</t>
  </si>
  <si>
    <t>武玥</t>
  </si>
  <si>
    <t>销售指标</t>
  </si>
  <si>
    <t>月底最后一天24点，达成月度个人指标。</t>
  </si>
  <si>
    <t>霍晶晶</t>
  </si>
  <si>
    <t>刘云飞</t>
  </si>
  <si>
    <t>臧美敬</t>
  </si>
  <si>
    <t>焦翠成</t>
  </si>
  <si>
    <t>杨瑞兵</t>
  </si>
  <si>
    <t>朱道明</t>
  </si>
  <si>
    <t>销售A</t>
  </si>
  <si>
    <t>无</t>
  </si>
  <si>
    <t>销售B</t>
  </si>
  <si>
    <t>回款</t>
  </si>
  <si>
    <t>生态城项目2019年完成住宅签约回款10.9亿</t>
  </si>
  <si>
    <t>销售现金回款</t>
  </si>
  <si>
    <t>月底最后一天24点，当月首付回款40%按揭60%。</t>
  </si>
  <si>
    <t>按揭回款</t>
  </si>
  <si>
    <t>区域下达月度按揭指标</t>
  </si>
  <si>
    <t>销控准确率</t>
  </si>
  <si>
    <t>月底最后一天24点，签约、报表、档案准确率98%以上.</t>
  </si>
  <si>
    <t>吴迪/梁妍</t>
  </si>
  <si>
    <t>销售合同备案</t>
  </si>
  <si>
    <t>签约之日起，7日内进备案，20天内提供财务部不动产房屋登记证明。月底最后一天24点前，达成月度费效指标。</t>
  </si>
  <si>
    <t>王娜</t>
  </si>
  <si>
    <t>监管资金拨付</t>
  </si>
  <si>
    <t>销售净利率</t>
  </si>
  <si>
    <t>年度销售净利率不低于5%。月底最后一天24点前，达成月度费效指标。</t>
  </si>
  <si>
    <t>营销费率</t>
  </si>
  <si>
    <t>年度营销费率1.8%（销售费率1.3%，企划推广费效0.5%。）月底最后一天24点前，达成月度费效指标。</t>
  </si>
  <si>
    <t>企划推广</t>
  </si>
  <si>
    <t>月度推广方案汇报与执行，周度暖场活动开展。月底最后一天24点前，达成月度费效指标。</t>
  </si>
  <si>
    <t>月度方案沟通，月度推广执行</t>
  </si>
  <si>
    <t>企划费用</t>
  </si>
  <si>
    <t>企划全年费用不超过1007万，费效管控不超过0.8%。月底最后一天24点前，达成月度费效指标。</t>
  </si>
  <si>
    <t>权责制</t>
  </si>
  <si>
    <t>权责制1007万费效按照SAP月计划执行，若特殊原因上浮不超过10%。月底最后一天24点前，达成月度费效指标。</t>
  </si>
  <si>
    <t>现金流</t>
  </si>
  <si>
    <t>现金流1287万，费效按照资金计划、企划流程规范支付，正确率100%。月底最后一天24点前，达成月度费效指标。</t>
  </si>
  <si>
    <t>费效管控</t>
  </si>
  <si>
    <t>2019年度整体费效不超过0.8%。月底最后一天24点前，达成月度费效指标。</t>
  </si>
  <si>
    <t>管控动作</t>
  </si>
  <si>
    <t>月度不少于2次导客活动，1场暖场活动。月底最后一天24点前。</t>
  </si>
  <si>
    <t>月度不少于2次导客活动，1场暖场活动，</t>
  </si>
  <si>
    <t>月度不少于2次导客活动，2场暖场活动，</t>
  </si>
  <si>
    <t>月度不少于2次导客活动，3场暖场活动，</t>
  </si>
  <si>
    <t>月度不少于2次导客活动，4场暖场活动，</t>
  </si>
  <si>
    <t>线上推广</t>
  </si>
  <si>
    <t>线上至少季度进行1次媒体广告投放，促进项目曝光与来访。月底最后一天24点前。</t>
  </si>
  <si>
    <t>安居客/搜房强销媒体投放，进行来电来访增量，至少1次看房团</t>
  </si>
  <si>
    <t>搜房/安居客/365淘房网1家媒体投放，并进行至少1次专场讲座带房团</t>
  </si>
  <si>
    <t>案场活动</t>
  </si>
  <si>
    <t>月度不少于2次案场导客活动。月底最后一天24点前。</t>
  </si>
  <si>
    <t>1.洋房清盘倒计时；
2.叠拼样板间开放活动；+线上及媒体投放</t>
  </si>
  <si>
    <t>1.元宵节创意集市；；+线上及媒体投放</t>
  </si>
  <si>
    <t>1.“置墅节”结合植树节节日，线上推广，线下引流导客；；+线上及媒体投放</t>
  </si>
  <si>
    <t>1.老客户维系“观影季”（线上抢票，促推广）；+线上及媒体投放2.现场样板间开放</t>
  </si>
  <si>
    <t>1.摄影季（月度主题活动）；+线上及媒体投放</t>
  </si>
  <si>
    <t>1.针对“南开中学”资源针对儿童做些列专题“开讲了”“留学咨询”“国学讲座”等；+线上及媒体投放</t>
  </si>
  <si>
    <t>1.加油卡线上H5互动；线下砸金蛋、diy/、抽红包暖场；；+线上及媒体投放</t>
  </si>
  <si>
    <t>1.业主代言（线上）；
2.老业主消夏宴；；+线上及媒体投放</t>
  </si>
  <si>
    <t>1.“全家福活动”线上噱头，线下导客；；+线上及媒体投放</t>
  </si>
  <si>
    <t>1.利用周边景点资源，组织看房专列；
2.10月成交，送旅行大礼包；；+线上及媒体投放</t>
  </si>
  <si>
    <t>1.线下砸金蛋、diy、抽红包暖场；；+线上及媒体投放</t>
  </si>
  <si>
    <t>1.一元竞拍抢购倒计时，线上推广，线下领取礼品导客；；+线上及媒体投放</t>
  </si>
  <si>
    <t>物料制作印刷</t>
  </si>
  <si>
    <t>配合销售渠道加印项目7色卡、户型图、DM单等物料。配合分销门店的展示物料。每周日，准备好下周物料。</t>
  </si>
  <si>
    <t>效果图制作</t>
  </si>
  <si>
    <t>户型图、DM加印</t>
  </si>
  <si>
    <t>企划效果</t>
  </si>
  <si>
    <t>企划推广，按照月度业绩及访交比，进行来访导入。年度到访不少于4422组。月底最后一天24点前，达成月度指标数。</t>
  </si>
  <si>
    <t>渠道拓客</t>
  </si>
  <si>
    <t>月底最后一天24点，按照每月指标完成到访量，成交量。</t>
  </si>
  <si>
    <t>项目渠道负责人</t>
  </si>
  <si>
    <t>到访不少于78组，成交不少于7组</t>
  </si>
  <si>
    <t>到访不少于46组，成交不少于4组</t>
  </si>
  <si>
    <t>到访不少于120组，成交不少于11组</t>
  </si>
  <si>
    <t>到访不少于150组，成交不少于14组</t>
  </si>
  <si>
    <t>到访不少于162组，成交不少于15组</t>
  </si>
  <si>
    <t>到访不少于156组，成交不少于14组</t>
  </si>
  <si>
    <t>到访不少于60组，成交不少于5组</t>
  </si>
  <si>
    <t>到访不少于45组，成交不少于4组</t>
  </si>
  <si>
    <t>渠道动作</t>
  </si>
  <si>
    <t>日常渠道拦截与派单，进行项目信息传递。月底最后一天24点，到访至少在每月指标以上。</t>
  </si>
  <si>
    <t>到访78组</t>
  </si>
  <si>
    <t>到访46组</t>
  </si>
  <si>
    <t>到访120组</t>
  </si>
  <si>
    <t>到访150组</t>
  </si>
  <si>
    <t>到访162组</t>
  </si>
  <si>
    <t>到访156组</t>
  </si>
  <si>
    <t>到访60组</t>
  </si>
  <si>
    <t>到访45组</t>
  </si>
  <si>
    <t>竞品拦截</t>
  </si>
  <si>
    <t>主要竞品中加、新城、红星等项目路口拦截客户。月底最后一天24点，到访在每月指标以上。</t>
  </si>
  <si>
    <t>到访39组</t>
  </si>
  <si>
    <t>到访23组</t>
  </si>
  <si>
    <t>到访75组</t>
  </si>
  <si>
    <t>到访81组</t>
  </si>
  <si>
    <t>到访30组</t>
  </si>
  <si>
    <t>商圈、社区派单、插物料</t>
  </si>
  <si>
    <t>以地缘性客户为主，进行派单、插楼、插车等，释放项目信息，月底最后一天24点，到访在每月指标以上。</t>
  </si>
  <si>
    <t>渠道效果</t>
  </si>
  <si>
    <t>日常渠道拦截与派单，进行项目信息传递。月度成交在每月指标以上。月底最后一天24点前。</t>
  </si>
  <si>
    <t>成交7组</t>
  </si>
  <si>
    <t>成交4组</t>
  </si>
  <si>
    <t>成交11组</t>
  </si>
  <si>
    <t>成交14组</t>
  </si>
  <si>
    <t>成交15组</t>
  </si>
  <si>
    <t>成交5组</t>
  </si>
  <si>
    <t>主要竞品中加、新城、红星等项目路口拦截客户。月度成交在每月指标以上。月底最后一天24点，到访在每月指标以上。</t>
  </si>
  <si>
    <t>成交3组</t>
  </si>
  <si>
    <t>成交2组</t>
  </si>
  <si>
    <t>以地缘性客户为主，进行派单、插楼、插车等，释放项目信息，月度成交每月指标以上。月底最后一天24点。</t>
  </si>
  <si>
    <t>成交6组</t>
  </si>
  <si>
    <t>成交8组</t>
  </si>
  <si>
    <t>监管外资金拨付</t>
  </si>
  <si>
    <t>每一个账户提取新存入60%资金</t>
  </si>
  <si>
    <t>监管内资金基础阶段（首层标高）</t>
  </si>
  <si>
    <t>工程在节点达到的3日内，工程部提供5方验收证明；提供证明后的9个工作日之内提款到账</t>
  </si>
  <si>
    <t>监管内主体工程达到1/3阶段</t>
  </si>
  <si>
    <t>监管内主体工程达到2/3阶段</t>
  </si>
  <si>
    <t>监管内主体工程达到1/2阶段</t>
  </si>
  <si>
    <t>监管内主体工程封顶阶段</t>
  </si>
  <si>
    <t>工程在节点达到的3日内，工程部提供5方验收证明；提供证明后的7个工作日之内提款到账</t>
  </si>
  <si>
    <t>监管内竣工备案阶段</t>
  </si>
  <si>
    <t>工程在节点达到后，开发部提供竣工备案证后的1周之内提款到账</t>
  </si>
  <si>
    <t>开发</t>
  </si>
  <si>
    <t>监管内初始登记阶段</t>
  </si>
  <si>
    <t>开发部提供初登后的1周之内提款到账</t>
  </si>
  <si>
    <t>分项工程招标定标</t>
  </si>
  <si>
    <t>变配电工程招标定标</t>
  </si>
  <si>
    <t>自开工日计算，412天完成定标，427天完成进场施工。</t>
  </si>
  <si>
    <t>自开工日计算，372天完图纸深化及封样
测算启动前完成图纸设计，总包图纸出图时间35天，分包图纸出图时间15天。</t>
  </si>
  <si>
    <t>自开工日计算，377天完合同需求
测算启动前提供合同需求和专业局需求，绝对工作周期5天。</t>
  </si>
  <si>
    <t>自开工日计算，387天完成成本测算
图纸出具后10天内，完成工程量计算、市场价询价、整体测算定稿。成本经理确认后启动入围会和招标文件审批。</t>
  </si>
  <si>
    <t>自开工日计算，412天完成成本测算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</si>
  <si>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自开工日计算，394天完成入围及招标文件审批
1、单位考察、入库、入围，7天完成上会审批；
2、招标清单、招标文件7天完成上线审批；
3、同步审批，关门时间一致。</t>
  </si>
  <si>
    <t>自开工日计算，395天内完成发标
招标文件及图纸正式发标，线上节点审批后1天。</t>
  </si>
  <si>
    <t>自开工日计算，405天内完成最后一轮回标，完成清标分析
1、发标后10天完成2轮回标
2、清标重点关注算数误差、总价对比、单件对比、清标约谈。</t>
  </si>
  <si>
    <t>自开工日计算，412天内完成定标会及定标审批
定标会、定标审批审批7天内完成</t>
  </si>
  <si>
    <t>自开工日计算，427天内完成中标通知书发放、合同交底
1、进场前1周发放中标通知书及进场通知书
2、进场前3天合同交底签字确认（包括工期节点计划、付款方式、变更签证流程、招标重难点），项目经理参加，签字盖项目章</t>
  </si>
  <si>
    <t>人防工程招标定标</t>
  </si>
  <si>
    <t>自开工日计算，175天完成定标，190天完成进场施工。</t>
  </si>
  <si>
    <t>自开工日计算，135天完图纸深化及封样
测算启动前完成图纸设计，总包图纸出图时间35天，分包图纸出图时间15天。</t>
  </si>
  <si>
    <t>自开工日计算，140天完合同需求
测算启动前提供合同需求和专业局需求，绝对工作周期5天。</t>
  </si>
  <si>
    <t>工程部/李春禄/张旸</t>
  </si>
  <si>
    <t>自开工日计算，150天完成成本测算
图纸出具后10天内，完成工程量计算、市场价询价、整体测算定稿。成本经理确认后启动入围会和招标文件审批。</t>
  </si>
  <si>
    <t>自开工日计算，175天完成成本测算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</si>
  <si>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自开工日计算，157天完成入围及招标文件审批
1、单位考察、入库、入围，7天完成上会审批；
2、招标清单、招标文件7天完成上线审批；
3、同步审批，关门时间一致。</t>
  </si>
  <si>
    <t>自开工日计算，158天内完成发标
招标文件及图纸正式发标，线上节点审批后1天。</t>
  </si>
  <si>
    <t>自开工日计算，168天内完成最后一轮回标，完成清标分析
1、发标后10天完成2轮回标
2、清标重点关注算数误差、总价对比、单件对比、清标约谈。</t>
  </si>
  <si>
    <t>自开工日计算，175天内完成定标会及定标审批
定标会、定标审批审批7天内完成</t>
  </si>
  <si>
    <t>李超</t>
  </si>
  <si>
    <t>自开工日计算，190天内完成中标通知书发放、合同交底
1、进场前1周发放中标通知书及进场通知书
2、进场前3天合同交底签字确认（包括工期节点计划、付款方式、变更签证流程、招标重难点），项目经理参加，签字盖项目章</t>
  </si>
  <si>
    <t>消防工程招标定标</t>
  </si>
  <si>
    <t>自开工日计算，259天完成定标，274天完成进场施工。</t>
  </si>
  <si>
    <t>自开工日计算，219天完图纸深化及封样
测算启动前完成图纸设计，总包图纸出图时间35天，分包图纸出图时间15天。</t>
  </si>
  <si>
    <t>设计部/李超(已完成）</t>
  </si>
  <si>
    <t>自开工日计算，224天完合同需求
测算启动前提供合同需求和专业局需求，绝对工作周期5天。</t>
  </si>
  <si>
    <t>工程部/李春禄/工程部/张旸</t>
  </si>
  <si>
    <t>自开工日计算，234天完成成本测算
图纸出具后10天内，完成工程量计算、市场价询价、整体测算定稿。成本经理确认后启动入围会和招标文件审批。</t>
  </si>
  <si>
    <t>自开工日计算，259天完成成本测算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</si>
  <si>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自开工日计算，241天完成入围及招标文件审批
1、单位考察、入库、入围，7天完成上会审批；
2、招标清单、招标文件7天完成上线审批；
3、同步审批，关门时间一致。</t>
  </si>
  <si>
    <t>自开工日计算，242天内完成发标
招标文件及图纸正式发标，线上节点审批后1天。</t>
  </si>
  <si>
    <t>自开工日计算，252天内完成最后一轮回标，完成清标分析
1、发标后10天完成2轮回标
2、清标重点关注算数误差、总价对比、单件对比、清标约谈。</t>
  </si>
  <si>
    <t>自开工日计算，259天内完成定标会及定标审批
定标会、定标审批审批7天内完成</t>
  </si>
  <si>
    <t>自开工日计算，274天内完成中标通知书发放、合同交底
1、进场前1周发放中标通知书及进场通知书
2、进场前3天合同交底签字确认（包括工期节点计划、付款方式、变更签证流程、招标重难点），项目经理参加，签字盖项目章</t>
  </si>
  <si>
    <t>电梯集采定标</t>
  </si>
  <si>
    <t>自开工日计算，329天完成定标，344天完成进场施工。</t>
  </si>
  <si>
    <t>自开工日计算，289天完图纸深化及封样
测算启动前完成图纸设计，总包图纸出图时间35天，分包图纸出图时间15天。</t>
  </si>
  <si>
    <t>自开工日计算，294天完合同需求
测算启动前提供合同需求和专业局需求，绝对工作周期5天。</t>
  </si>
  <si>
    <t>自开工日计算，304天完成成本测算
图纸出具后10天内，完成工程量计算、市场价询价、整体测算定稿。成本经理确认后启动入围会和招标文件审批。</t>
  </si>
  <si>
    <t>自开工日计算，329天完成成本测算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</si>
  <si>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自开工日计算，311天完成入围及招标文件审批
1、单位考察、入库、入围，7天完成上会审批；
2、招标清单、招标文件7天完成上线审批；
3、同步审批，关门时间一致。</t>
  </si>
  <si>
    <t>自开工日计算，312天内完成发标
招标文件及图纸正式发标，线上节点审批后1天。</t>
  </si>
  <si>
    <t>自开工日计算，322天内完成最后一轮回标，完成清标分析
1、发标后10天完成2轮回标
2、清标重点关注算数误差、总价对比、单件对比、清标约谈。</t>
  </si>
  <si>
    <t>自开工日计算，329天内完成定标会及定标审批
定标会、定标审批审批7天内完成</t>
  </si>
  <si>
    <t>自开工日计算，344天内完成中标通知书发放、合同交底
1、进场前1周发放中标通知书及进场通知书
2、进场前3天合同交底签字确认（包括工期节点计划、付款方式、变更签证流程、招标重难点），项目经理参加，签字盖项目章</t>
  </si>
  <si>
    <t>配电箱集采定标</t>
  </si>
  <si>
    <t>卫浴五金集采定标</t>
  </si>
  <si>
    <t>自开工日计算，430天完成定标，445天完成进场施工。</t>
  </si>
  <si>
    <t>自开工日计算，390天完图纸深化及封样
测算启动前完成图纸设计，总包图纸出图时间35天，分包图纸出图时间15天。</t>
  </si>
  <si>
    <t>工程部/陈维强</t>
  </si>
  <si>
    <t>自开工日计算，395天完合同需求
测算启动前提供合同需求和专业局需求，绝对工作周期5天。</t>
  </si>
  <si>
    <t>自开工日计算，405天完成成本测算
图纸出具后10天内，完成工程量计算、市场价询价、整体测算定稿。成本经理确认后启动入围会和招标文件审批。</t>
  </si>
  <si>
    <t>自开工日计算，430天完成成本测算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</si>
  <si>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自开工日计算，412天完成入围及招标文件审批
1、单位考察、入库、入围，7天完成上会审批；
2、招标清单、招标文件7天完成上线审批；
3、同步审批，关门时间一致。</t>
  </si>
  <si>
    <t>自开工日计算，413天内完成发标
招标文件及图纸正式发标，线上节点审批后1天。</t>
  </si>
  <si>
    <t>自开工日计算，423天内完成最后一轮回标，完成清标分析
1、发标后10天完成2轮回标
2、清标重点关注算数误差、总价对比、单件对比、清标约谈。</t>
  </si>
  <si>
    <t>自开工日计算，430天内完成定标会及定标审批
定标会、定标审批审批7天内完成</t>
  </si>
  <si>
    <t>自开工日计算，445天内完成中标通知书发放、合同交底
1、进场前1周发放中标通知书及进场通知书
2、进场前3天合同交底签字确认（包括工期节点计划、付款方式、变更签证流程、招标重难点），项目经理参加，签字盖项目章</t>
  </si>
  <si>
    <t>外立面石材集采定标</t>
  </si>
  <si>
    <t>设计单位选定</t>
  </si>
  <si>
    <t>发起事项签报，签订设计合同</t>
  </si>
  <si>
    <t>深化图纸电子版</t>
  </si>
  <si>
    <t>深化图纸电子版发送各部门审核。</t>
  </si>
  <si>
    <t>图纸审核</t>
  </si>
  <si>
    <t>完成审图工作，汇总各部门审图意见。</t>
  </si>
  <si>
    <t>成本，工程，开发，营销，客服，物业</t>
  </si>
  <si>
    <t>盖章版图纸及设计封样选定</t>
  </si>
  <si>
    <t>终版图纸发送相关部门，选定封样各部门签字后留存。</t>
  </si>
  <si>
    <t>瓷砖集采定标</t>
  </si>
  <si>
    <t>屋面瓦集采定标</t>
  </si>
  <si>
    <t>自开工日计算，349天完成定标，374天完成进场施工。</t>
  </si>
  <si>
    <t>自开工日计算，319天完图纸深化及封样
测算启动前完成图纸设计，总包图纸出图时间35天，分包图纸出图时间15天。</t>
  </si>
  <si>
    <t>自开工日计算，324天完合同需求
测算启动前提供合同需求和专业局需求，绝对工作周期5天。</t>
  </si>
  <si>
    <t>自开工日计算，334天完成成本测算
图纸出具后10天内，完成工程量计算、市场价询价、整体测算定稿。成本经理确认后启动入围会和招标文件审批。</t>
  </si>
  <si>
    <t>自开工日计算，359天完成成本测算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</si>
  <si>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自开工日计算，341天完成入围及招标文件审批
1、单位考察、入库、入围，7天完成上会审批；
2、招标清单、招标文件7天完成上线审批；
3、同步审批，关门时间一致。</t>
  </si>
  <si>
    <t>自开工日计算，342天内完成发标
招标文件及图纸正式发标，线上节点审批后1天。</t>
  </si>
  <si>
    <t>自开工日计算，352天内完成最后一轮回标，完成清标分析
1、发标后10天完成2轮回标
2、清标重点关注算数误差、总价对比、单件对比、清标约谈。</t>
  </si>
  <si>
    <t>自开工日计算，359天内完成定标会及定标审批
定标会、定标审批审批7天内完成</t>
  </si>
  <si>
    <t>自开工日计算，374天内完成中标通知书发放、合同交底
1、进场前1周发放中标通知书及进场通知书
2、进场前3天合同交底签字确认（包括工期节点计划、付款方式、变更签证流程、招标重难点），项目经理参加，签字盖项目章</t>
  </si>
  <si>
    <t>太阳能集采定标</t>
  </si>
  <si>
    <t>自开工日计算，288天完图纸深化及封样
测算启动前完成图纸设计，总包图纸出图时间35天，分包图纸出图时间15天。</t>
  </si>
  <si>
    <t>自开工日计算，293天完合同需求
测算启动前提供合同需求和专业局需求，绝对工作周期5天。</t>
  </si>
  <si>
    <t>自开工日计算，303天完成成本测算
图纸出具后10天内，完成工程量计算、市场价询价、整体测算定稿。成本经理确认后启动入围会和招标文件审批。</t>
  </si>
  <si>
    <t>自开工日计算，328天完成成本测算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</si>
  <si>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自开工日计算，310天完成入围及招标文件审批
1、单位考察、入库、入围，7天完成上会审批；
2、招标清单、招标文件7天完成上线审批；
3、同步审批，关门时间一致。</t>
  </si>
  <si>
    <t>自开工日计算，311天内完成发标
招标文件及图纸正式发标，线上节点审批后1天。</t>
  </si>
  <si>
    <t>自开工日计算，321天内完成最后一轮回标，完成清标分析
1、发标后10天完成2轮回标
2、清标重点关注算数误差、总价对比、单件对比、清标约谈。</t>
  </si>
  <si>
    <t>自开工日计算，328天内完成定标会及定标审批
定标会、定标审批审批7天内完成</t>
  </si>
  <si>
    <t>自开工日计算，343天内完成中标通知书发放、合同交底
1、进场前1周发放中标通知书及进场通知书
2、进场前3天合同交底签字确认（包括工期节点计划、付款方式、变更签证流程、招标重难点），项目经理参加，签字盖项目章</t>
  </si>
  <si>
    <t>门窗工程招标定标</t>
  </si>
  <si>
    <t>自开工日计算，267天完成定标，282天完成进场施工。</t>
  </si>
  <si>
    <t>自开工日计算，227天完图纸深化及封样
测算启动前完成图纸设计，总包图纸出图时间35天，分包图纸出图时间15天。</t>
  </si>
  <si>
    <t>自开工日计算，232天完合同需求
测算启动前提供合同需求和专业局需求，绝对工作周期5天。</t>
  </si>
  <si>
    <t>自开工日计算，242天完成成本测算
图纸出具后10天内，完成工程量计算、市场价询价、整体测算定稿。成本经理确认后启动入围会和招标文件审批。</t>
  </si>
  <si>
    <t>自开工日计算，267天完成成本测算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</si>
  <si>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自开工日计算，249天完成入围及招标文件审批
1、单位考察、入库、入围，7天完成上会审批；
2、招标清单、招标文件7天完成上线审批；
3、同步审批，关门时间一致。</t>
  </si>
  <si>
    <t>自开工日计算，250天内完成发标
招标文件及图纸正式发标，线上节点审批后1天。</t>
  </si>
  <si>
    <t>自开工日计算，260天内完成最后一轮回标，完成清标分析
1、发标后10天完成2轮回标
2、清标重点关注算数误差、总价对比、单件对比、清标约谈。</t>
  </si>
  <si>
    <t>自开工日计算，267天内完成定标会及定标审批
定标会、定标审批审批7天内完成</t>
  </si>
  <si>
    <t>自开工日计算，282天合同交底签字确认（包括工期节点计划、付款方式、变更签证流程、招标重难点），项目经理参加，签字盖项目章</t>
  </si>
  <si>
    <t>外立面工程招标定标</t>
  </si>
  <si>
    <t>自开工日计算，277天完成定标，292天完成进场施工。</t>
  </si>
  <si>
    <t>自开工日计算，237天完图纸深化及封样
测算启动前完成图纸设计，总包图纸出图时间35天，分包图纸出图时间15天。</t>
  </si>
  <si>
    <t>自开工日计算，242天完合同需求
测算启动前提供合同需求和专业局需求，绝对工作周期5天。</t>
  </si>
  <si>
    <t>自开工日计算，252天完成成本测算
图纸出具后10天内，完成工程量计算、市场价询价、整体测算定稿。成本经理确认后启动入围会和招标文件审批。</t>
  </si>
  <si>
    <t>自开工日计算，277天完成成本测算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</si>
  <si>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自开工日计算，259天完成入围及招标文件审批
1、单位考察、入库、入围，7天完成上会审批；
2、招标清单、招标文件7天完成上线审批；
3、同步审批，关门时间一致。</t>
  </si>
  <si>
    <t>自开工日计算，260天内完成发标
招标文件及图纸正式发标，线上节点审批后1天。</t>
  </si>
  <si>
    <t>自开工日计算，270天内完成最后一轮回标，完成清标分析
1、发标后10天完成2轮回标
2、清标重点关注算数误差、总价对比、单件对比、清标约谈。</t>
  </si>
  <si>
    <t>自开工日计算，277天内完成定标会及定标审批
定标会、定标审批审批7天内完成</t>
  </si>
  <si>
    <t>自开工日计算，292天内完成中标通知书发放、合同交底
1、进场前1周发放中标通知书及进场通知书
2、进场前3天合同交底签字确认（包括工期节点计划、付款方式、变更签证流程、招标重难点），项目经理参加，签字盖项目章</t>
  </si>
  <si>
    <t>栏杆工程招标定标</t>
  </si>
  <si>
    <t>自开工日计算，372天完成定标，387天完成进场施工。</t>
  </si>
  <si>
    <t>自开工日计算，332天完图纸深化及封样
测算启动前完成图纸设计，总包图纸出图时间35天，分包图纸出图时间15天。</t>
  </si>
  <si>
    <t>自开工日计算，337天完合同需求
测算启动前提供合同需求和专业局需求，绝对工作周期5天。</t>
  </si>
  <si>
    <t>自开工日计算，347天完成成本测算
图纸出具后10天内，完成工程量计算、市场价询价、整体测算定稿。成本经理确认后启动入围会和招标文件审批。</t>
  </si>
  <si>
    <t>自开工日计算，372天完成成本测算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</si>
  <si>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自开工日计算，354天完成入围及招标文件审批
1、单位考察、入库、入围，7天完成上会审批；
2、招标清单、招标文件7天完成上线审批；
3、同步审批，关门时间一致。</t>
  </si>
  <si>
    <t>自开工日计算，355天内完成发标
招标文件及图纸正式发标，线上节点审批后1天。</t>
  </si>
  <si>
    <t>自开工日计算，365天内完成最后一轮回标，完成清标分析
1、发标后10天完成2轮回标
2、清标重点关注算数误差、总价对比、单件对比、清标约谈。</t>
  </si>
  <si>
    <t>自开工日计算，372天内完成定标会及定标审批
定标会、定标审批审批7天内完成</t>
  </si>
  <si>
    <t>自开工日计算，387天内完成中标通知书发放、合同交底
1、进场前1周发放中标通知书及进场通知书
2、进场前3天合同交底签字确认（包括工期节点计划、付款方式、变更签证流程、招标重难点），项目经理参加，签字盖项目章</t>
  </si>
  <si>
    <t>地采暖工程招标定标</t>
  </si>
  <si>
    <t>自开工日计算，308天完成定标，323天完成进场施工。</t>
  </si>
  <si>
    <t>自开工日计算，268天完图纸深化及封样
测算启动前完成图纸设计，总包图纸出图时间35天，分包图纸出图时间15天。</t>
  </si>
  <si>
    <t>自开工日计算，273天完合同需求
测算启动前提供合同需求和专业局需求，绝对工作周期5天。</t>
  </si>
  <si>
    <t>工程部/张旸</t>
  </si>
  <si>
    <t>自开工日计算，283天完成成本测算
图纸出具后10天内，完成工程量计算、市场价询价、整体测算定稿。成本经理确认后启动入围会和招标文件审批。</t>
  </si>
  <si>
    <t>自开工日计算，308天完成成本测算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</si>
  <si>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自开工日计算，290天完成入围及招标文件审批
1、单位考察、入库、入围，7天完成上会审批；
2、招标清单、招标文件7天完成上线审批；
3、同步审批，关门时间一致。</t>
  </si>
  <si>
    <t>自开工日计算，291天内完成发标
招标文件及图纸正式发标，线上节点审批后1天。</t>
  </si>
  <si>
    <t>自开工日计算，301天内完成最后一轮回标，完成清标分析
1、发标后10天完成2轮回标
2、清标重点关注算数误差、总价对比、单件对比、清标约谈。</t>
  </si>
  <si>
    <t>自开工日计算，308天内完成定标会及定标审批
定标会、定标审批审批7天内完成</t>
  </si>
  <si>
    <t>自开工日计算，323天内完成中标通知书发放、合同交底
1、进场前1周发放中标通知书及进场通知书
2、进场前3天合同交底签字确认（包括工期节点计划、付款方式、变更签证流程、招标重难点），项目经理参加，签字盖项目章</t>
  </si>
  <si>
    <t>灯具集采定标</t>
  </si>
  <si>
    <t>自开工日计算，663天完成定标，678天完成进场施工。</t>
  </si>
  <si>
    <t>自开工日计算，623天完图纸深化及封样
测算启动前完成图纸设计，总包图纸出图时间35天，分包图纸出图时间15天。</t>
  </si>
  <si>
    <t>自开工日计算，628天完合同需求
测算启动前提供合同需求和专业局需求，绝对工作周期5天。</t>
  </si>
  <si>
    <t>自开工日计算，638天完成成本测算
图纸出具后10天内，完成工程量计算、市场价询价、整体测算定稿。成本经理确认后启动入围会和招标文件审批。</t>
  </si>
  <si>
    <t>自开工日计算，663天完成成本测算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</si>
  <si>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自开工日计算，645天完成入围及招标文件审批
1、单位考察、入库、入围，7天完成上会审批；
2、招标清单、招标文件7天完成上线审批；
3、同步审批，关门时间一致。</t>
  </si>
  <si>
    <t>自开工日计算，646天内完成发标
招标文件及图纸正式发标，线上节点审批后1天。</t>
  </si>
  <si>
    <t>自开工日计算，656天内完成最后一轮回标，完成清标分析
1、发标后10天完成2轮回标
2、清标重点关注算数误差、总价对比、单件对比、清标约谈。</t>
  </si>
  <si>
    <t>自开工日计算，663天内完成定标会及定标审批
定标会、定标审批审批7天内完成</t>
  </si>
  <si>
    <t>自开工日计算，678天内完成中标通知书发放、合同交底
1、进场前1周发放中标通知书及进场通知书
2、进场前3天合同交底签字确认（包括工期节点计划、付款方式、变更签证流程、招标重难点），项目经理参加，签字盖项目章</t>
  </si>
  <si>
    <t>开关插座集采定标</t>
  </si>
  <si>
    <t>入户门防火门集采定标</t>
  </si>
  <si>
    <t>自开工日计算，379天完成定标，394天完成进场施工。</t>
  </si>
  <si>
    <t>自开工日计算，339天完图纸深化及封样
测算启动前完成图纸设计，总包图纸出图时间35天，分包图纸出图时间15天。</t>
  </si>
  <si>
    <t>自开工日计算，344天完合同需求
测算启动前提供合同需求和专业局需求，绝对工作周期5天。</t>
  </si>
  <si>
    <t>自开工日计算，354天完成成本测算
图纸出具后10天内，完成工程量计算、市场价询价、整体测算定稿。成本经理确认后启动入围会和招标文件审批。</t>
  </si>
  <si>
    <t>自开工日计算，379天完成成本测算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</si>
  <si>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自开工日计算，361天完成入围及招标文件审批
1、单位考察、入库、入围，7天完成上会审批；
2、招标清单、招标文件7天完成上线审批；
3、同步审批，关门时间一致。</t>
  </si>
  <si>
    <t>自开工日计算，362天内完成发标
招标文件及图纸正式发标，线上节点审批后1天。</t>
  </si>
  <si>
    <t>自开工日计算，372天内完成最后一轮回标，完成清标分析
1、发标后10天完成2轮回标
2、清标重点关注算数误差、总价对比、单件对比、清标约谈。</t>
  </si>
  <si>
    <t>自开工日计算，379天内完成定标会及定标审批
定标会、定标审批审批7天内完成</t>
  </si>
  <si>
    <t>自开工日计算，394天内完成中标通知书发放、合同交底
1、进场前1周发放中标通知书及进场通知书
2、进场前3天合同交底签字确认（包括工期节点计划、付款方式、变更签证流程、招标重难点），项目经理参加，签字盖项目章</t>
  </si>
  <si>
    <t>户内/公区精装工程招标定标</t>
  </si>
  <si>
    <t>自开工日计算，466天完成定标，481天完成进场施工。</t>
  </si>
  <si>
    <t>自开工日计算，426天完图纸深化及封样
测算启动前完成图纸设计，总包图纸出图时间35天，分包图纸出图时间15天。</t>
  </si>
  <si>
    <t>自开工日计算，431天完合同需求
测算启动前提供合同需求和专业局需求，绝对工作周期5天。</t>
  </si>
  <si>
    <t>自开工日计算，441天完成成本测算
图纸出具后10天内，完成工程量计算、市场价询价、整体测算定稿。成本经理确认后启动入围会和招标文件审批。</t>
  </si>
  <si>
    <t>自开工日计算，466天完成成本测算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</si>
  <si>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自开工日计算，448天完成入围及招标文件审批
1、单位考察、入库、入围，7天完成上会审批；
2、招标清单、招标文件7天完成上线审批；
3、同步审批，关门时间一致。</t>
  </si>
  <si>
    <t>自开工日计算，449天内完成发标
招标文件及图纸正式发标，线上节点审批后1天。</t>
  </si>
  <si>
    <t>自开工日计算，459天内完成最后一轮回标，完成清标分析
1、发标后10天完成2轮回标
2、清标重点关注算数误差、总价对比、单件对比、清标约谈。</t>
  </si>
  <si>
    <t>自开工日计算，466天内完成定标会及定标审批
定标会、定标审批审批7天内完成</t>
  </si>
  <si>
    <t>自开工日计算，481天内完成中标通知书发放、合同交底
1、进场前1周发放中标通知书及进场通知书
2、进场前3天合同交底签字确认（包括工期节点计划、付款方式、变更签证流程、招标重难点），项目经理参加，签字盖项目章</t>
  </si>
  <si>
    <t>室外雨污水工程招标定标</t>
  </si>
  <si>
    <t>自开工日计算，572天完成定标，587天完成进场施工。</t>
  </si>
  <si>
    <t>自开工日计算，532天完图纸深化及封样
测算启动前完成图纸设计，总包图纸出图时间35天，分包图纸出图时间15天。</t>
  </si>
  <si>
    <t>盖章版图纸</t>
  </si>
  <si>
    <t>终版图纸发送相关部门。</t>
  </si>
  <si>
    <t>自开工日计算，537天完合同需求
测算启动前提供合同需求和专业局需求，绝对工作周期5天。</t>
  </si>
  <si>
    <t>自开工日计算，547天完成成本测算
图纸出具后10天内，完成工程量计算、市场价询价、整体测算定稿。成本经理确认后启动入围会和招标文件审批。</t>
  </si>
  <si>
    <t>自开工日计算，572天完成成本测算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</si>
  <si>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自开工日计算，554天完成入围及招标文件审批
1、单位考察、入库、入围，7天完成上会审批；
2、招标清单、招标文件7天完成上线审批；
3、同步审批，关门时间一致。</t>
  </si>
  <si>
    <t>自开工日计算，555天内完成发标
招标文件及图纸正式发标，线上节点审批后1天。</t>
  </si>
  <si>
    <t>自开工日计算，565天内完成最后一轮回标，完成清标分析
1、发标后10天完成2轮回标
2、清标重点关注算数误差、总价对比、单件对比、清标约谈。</t>
  </si>
  <si>
    <t>自开工日计算，572天内完成定标会及定标审批
定标会、定标审批审批7天内完成</t>
  </si>
  <si>
    <t>自开工日计算，587天内完成中标通知书发放、合同交底
1、进场前1周发放中标通知书及进场通知书
2、进场前3天合同交底签字确认（包括工期节点计划、付款方式、变更签证流程、招标重难点），项目经理参加，签字盖项目章</t>
  </si>
  <si>
    <t>热力二网工程招标定标</t>
  </si>
  <si>
    <t>自开工日计算，587天完成定标，602天完成进场施工。</t>
  </si>
  <si>
    <t>深化设计图纸</t>
  </si>
  <si>
    <t>自开工日计算，547天完图纸深化及封样
测算启动前完成图纸设计，总包图纸出图时间35天，分包图纸出图时间15天。</t>
  </si>
  <si>
    <t>自开工日计算，552天完合同需求
测算启动前提供合同需求和专业局需求，绝对工作周期5天。</t>
  </si>
  <si>
    <t>自开工日计算，562天完成成本测算
图纸出具后10天内，完成工程量计算、市场价询价、整体测算定稿。成本经理确认后启动入围会和招标文件审批。</t>
  </si>
  <si>
    <t>自开工日计算，587天完成成本测算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</si>
  <si>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自开工日计算，569天完成入围及招标文件审批
1、单位考察、入库、入围，7天完成上会审批；
2、招标清单、招标文件7天完成上线审批；
3、同步审批，关门时间一致。</t>
  </si>
  <si>
    <t>自开工日计算，570天内完成发标
招标文件及图纸正式发标，线上节点审批后1天。</t>
  </si>
  <si>
    <t>自开工日计算，580天内完成最后一轮回标，完成清标分析
1、发标后10天完成2轮回标
2、清标重点关注算数误差、总价对比、单件对比、清标约谈。</t>
  </si>
  <si>
    <t>自开工日计算，587天内完成定标会及定标审批
定标会、定标审批审批7天内完成</t>
  </si>
  <si>
    <t>自开工日计算，602天内完成中标通知书发放、合同交底
1、进场前1周发放中标通知书及进场通知书
2、进场前3天合同交底签字确认（包括工期节点计划、付款方式、变更签证流程、招标重难点），项目经理参加，签字盖项目章</t>
  </si>
  <si>
    <t>自来水二网工程招标定标</t>
  </si>
  <si>
    <t>图纸审核与市政部门沟通</t>
  </si>
  <si>
    <t>完成审图工作，根据市政意见调整图纸。</t>
  </si>
  <si>
    <t>设计部/高海涛
工程部/</t>
  </si>
  <si>
    <t>园林景观工程招标定标</t>
  </si>
  <si>
    <t>自开工日计算，665天完成定标，680天完成进场施工。</t>
  </si>
  <si>
    <t>自开工日计算，625天完图纸深化及封样
测算启动前完成图纸设计，总包图纸出图时间35天，分包图纸出图时间15天。</t>
  </si>
  <si>
    <t>自开工日计算，630完合同需求
测算启动前提供合同需求和专业局需求，绝对工作周期5天。</t>
  </si>
  <si>
    <t>自开工日计算，640天完成成本测算
图纸出具后10天内，完成工程量计算、市场价询价、整体测算定稿。成本经理确认后启动入围会和招标文件审批。</t>
  </si>
  <si>
    <t>自开工日计算，665天完成成本测算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</si>
  <si>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自开工日计算，647天完成入围及招标文件审批
1、单位考察、入库、入围，7天完成上会审批；
2、招标清单、招标文件7天完成上线审批；
3、同步审批，关门时间一致。</t>
  </si>
  <si>
    <t>自开工日计算，648天内完成发标
招标文件及图纸正式发标，线上节点审批后1天。</t>
  </si>
  <si>
    <t>自开工日计算，658天内完成最后一轮回标，完成清标分析
1、发标后10天完成2轮回标
2、清标重点关注算数误差、总价对比、单件对比、清标约谈。</t>
  </si>
  <si>
    <t>自开工日计算，665天内完成定标会及定标审批
定标会、定标审批审批7天内完成</t>
  </si>
  <si>
    <t>自开工日计算，680天内完成中标通知书发放、合同交底
1、进场前1周发放中标通知书及进场通知书
2、进场前3天合同交底签字确认（包括工期节点计划、付款方式、变更签证流程、招标重难点），项目经理参加，签字盖项目章</t>
  </si>
  <si>
    <t>智能化弱电工程招标定标</t>
  </si>
  <si>
    <t>自开工日计算，297天完成定标，312天完成进场施工。</t>
  </si>
  <si>
    <t>自开工日计算，257天完图纸深化及封样
测算启动前完成图纸设计，总包图纸出图时间35天，分包图纸出图时间15天。</t>
  </si>
  <si>
    <t>设计部/高海涛(已完成）</t>
  </si>
  <si>
    <t>设计部/高海涛已完成）</t>
  </si>
  <si>
    <t>自开工日计算，262完合同需求
测算启动前提供合同需求和专业局需求，绝对工作周期5天。</t>
  </si>
  <si>
    <t>自开工日计算，272天完成成本测算
图纸出具后10天内，完成工程量计算、市场价询价、整体测算定稿。成本经理确认后启动入围会和招标文件审批。</t>
  </si>
  <si>
    <t>自开工日计算，297天完成成本测算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</si>
  <si>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自开工日计算，279天完成入围及招标文件审批
1、单位考察、入库、入围，7天完成上会审批；
2、招标清单、招标文件7天完成上线审批；
3、同步审批，关门时间一致。</t>
  </si>
  <si>
    <t>自开工日计算，280天内完成发标
招标文件及图纸正式发标，线上节点审批后1天。</t>
  </si>
  <si>
    <t>自开工日计算，290天内完成最后一轮回标，完成清标分析
1、发标后10天完成2轮回标
2、清标重点关注算数误差、总价对比、单件对比、清标约谈。</t>
  </si>
  <si>
    <t>自开工日计算，297天内完成定标会及定标审批
定标会、定标审批审批7天内完成</t>
  </si>
  <si>
    <t>自开工日计算，312天内完成中标通知书发放、合同交底
1、进场前1周发放中标通知书及进场通知书
2、进场前3天合同交底签字确认（包括工期节点计划、付款方式、变更签证流程、招标重难点），项目经理参加，签字盖项目章</t>
  </si>
  <si>
    <t>壁纸集采定标</t>
  </si>
  <si>
    <t>自开工日计算，604天完成定标，619天完成进场施工。</t>
  </si>
  <si>
    <t>自开工日计算，564天完图纸深化及封样
测算启动前完成图纸设计，总包图纸出图时间35天，分包图纸出图时间15天。</t>
  </si>
  <si>
    <t>自开工日计算，569完合同需求
测算启动前提供合同需求和专业局需求，绝对工作周期5天。</t>
  </si>
  <si>
    <t>自开工日计算，579天完成成本测算
图纸出具后10天内，完成工程量计算、市场价询价、整体测算定稿。成本经理确认后启动入围会和招标文件审批。</t>
  </si>
  <si>
    <t>自开工日计算，604天完成成本测算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</si>
  <si>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自开工日计算，586天完成入围及招标文件审批
1、单位考察、入库、入围，7天完成上会审批；
2、招标清单、招标文件7天完成上线审批；
3、同步审批，关门时间一致。</t>
  </si>
  <si>
    <t>自开工日计算，587天内完成发标
招标文件及图纸正式发标，线上节点审批后1天。</t>
  </si>
  <si>
    <t>自开工日计算，597天内完成最后一轮回标，完成清标分析
1、发标后10天完成2轮回标
2、清标重点关注算数误差、总价对比、单件对比、清标约谈。</t>
  </si>
  <si>
    <t>自开工日计算，604天内完成定标会及定标审批
定标会、定标审批审批7天内完成</t>
  </si>
  <si>
    <t>自开工日计算，619天内完成中标通知书发放、合同交底
1、进场前1周发放中标通知书及进场通知书
2、进场前3天合同交底签字确认（包括工期节点计划、付款方式、变更签证流程、招标重难点），项目经理参加，签字盖项目章</t>
  </si>
  <si>
    <t>厨房电器集采定标</t>
  </si>
  <si>
    <t>自开工日计算，696天完成定标，711天完成进场施工。</t>
  </si>
  <si>
    <t>自开工日计算，656天完图纸深化及封样
测算启动前完成图纸设计，总包图纸出图时间35天，分包图纸出图时间15天。</t>
  </si>
  <si>
    <t>自开工日计算，661完合同需求
测算启动前提供合同需求和专业局需求，绝对工作周期5天。</t>
  </si>
  <si>
    <t>自开工日计算，671天完成成本测算
图纸出具后10天内，完成工程量计算、市场价询价、整体测算定稿。成本经理确认后启动入围会和招标文件审批。</t>
  </si>
  <si>
    <t>自开工日计算，696天完成成本测算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</si>
  <si>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自开工日计算，678天完成入围及招标文件审批
1、单位考察、入库、入围，7天完成上会审批；
2、招标清单、招标文件7天完成上线审批；
3、同步审批，关门时间一致。</t>
  </si>
  <si>
    <t>自开工日计算，679天内完成发标
招标文件及图纸正式发标，线上节点审批后1天。</t>
  </si>
  <si>
    <t>自开工日计算，689天内完成最后一轮回标，完成清标分析
1、发标后10天完成2轮回标
2、清标重点关注算数误差、总价对比、单件对比、清标约谈。</t>
  </si>
  <si>
    <t>自开工日计算，696天内完成定标会及定标审批
定标会、定标审批审批7天内完成</t>
  </si>
  <si>
    <t>自开工日计算，711天内完成中标通知书发放、合同交底
1、进场前1周发放中标通知书及进场通知书
2、进场前3天合同交底签字确认（包括工期节点计划、付款方式、变更签证流程、招标重难点），项目经理参加，签字盖项目章</t>
  </si>
  <si>
    <t>地板集采定标</t>
  </si>
  <si>
    <t>洁具集采定标</t>
  </si>
  <si>
    <t>自开工日计算，648天完成定标，663天完成进场施工。</t>
  </si>
  <si>
    <t>自开工日计算，608天完图纸深化及封样
测算启动前完成图纸设计，总包图纸出图时间35天，分包图纸出图时间15天。</t>
  </si>
  <si>
    <t>自开工日计算，613完合同需求
测算启动前提供合同需求和专业局需求，绝对工作周期5天。</t>
  </si>
  <si>
    <t>自开工日计算，623天完成成本测算
图纸出具后10天内，完成工程量计算、市场价询价、整体测算定稿。成本经理确认后启动入围会和招标文件审批。</t>
  </si>
  <si>
    <t>自开工日计算，648天完成成本测算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</si>
  <si>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自开工日计算，630天完成入围及招标文件审批
1、单位考察、入库、入围，7天完成上会审批；
2、招标清单、招标文件7天完成上线审批；
3、同步审批，关门时间一致。</t>
  </si>
  <si>
    <t>自开工日计算，631天内完成发标
招标文件及图纸正式发标，线上节点审批后1天。</t>
  </si>
  <si>
    <t>自开工日计算，641天内完成最后一轮回标，完成清标分析
1、发标后10天完成2轮回标
2、清标重点关注算数误差、总价对比、单件对比、清标约谈。</t>
  </si>
  <si>
    <t>自开工日计算，648天内完成定标会及定标审批
定标会、定标审批审批7天内完成</t>
  </si>
  <si>
    <t>自开工日计算，663天内完成中标通知书发放、合同交底
1、进场前1周发放中标通知书及进场通知书
2、进场前3天合同交底签字确认（包括工期节点计划、付款方式、变更签证流程、招标重难点），项目经理参加，签字盖项目章</t>
  </si>
  <si>
    <t>门锁集采定标</t>
  </si>
  <si>
    <t>自开工日计算，674天完成定标，689天完成进场施工。</t>
  </si>
  <si>
    <t>自开工日计算，634天完图纸深化及封样
测算启动前完成图纸设计，总包图纸出图时间35天，分包图纸出图时间15天。</t>
  </si>
  <si>
    <t>自开工日计算，639完合同需求
测算启动前提供合同需求和专业局需求，绝对工作周期5天。</t>
  </si>
  <si>
    <t>自开工日计算，649天完成成本测算
图纸出具后10天内，完成工程量计算、市场价询价、整体测算定稿。成本经理确认后启动入围会和招标文件审批。</t>
  </si>
  <si>
    <t>自开工日计算，674天完成成本测算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</si>
  <si>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自开工日计算，656天完成入围及招标文件审批
1、单位考察、入库、入围，7天完成上会审批；
2、招标清单、招标文件7天完成上线审批；
3、同步审批，关门时间一致。</t>
  </si>
  <si>
    <t>自开工日计算，657天内完成发标
招标文件及图纸正式发标，线上节点审批后1天。</t>
  </si>
  <si>
    <t>自开工日计算，667天内完成最后一轮回标，完成清标分析
1、发标后10天完成2轮回标
2、清标重点关注算数误差、总价对比、单件对比、清标约谈。</t>
  </si>
  <si>
    <t>自开工日计算，674天内完成定标会及定标审批
定标会、定标审批审批7天内完成</t>
  </si>
  <si>
    <t>自开工日计算，689天内完成中标通知书发放、合同交底
1、进场前1周发放中标通知书及进场通知书
2、进场前3天合同交底签字确认（包括工期节点计划、付款方式、变更签证流程、招标重难点），项目经理参加，签字盖项目章</t>
  </si>
  <si>
    <t>集成吊顶集采定标</t>
  </si>
  <si>
    <t>户内门集采定标</t>
  </si>
  <si>
    <t>空调集采定标</t>
  </si>
  <si>
    <t>自开工日计算，696完成成本测算
1、总包招标周期40天，分包招标周期25天。
2、单位入围上会及审批7天
3、招标文件审批7天同步进行
4、发标后10天完成2轮回标及清标（总包20天内2轮）
5、定标会、定标审批审批7天内完成（总包15天批至集团）</t>
  </si>
  <si>
    <t>橱柜集采定标</t>
  </si>
  <si>
    <t>自开工日计算，633天完成定标，648天完成进场施工。</t>
  </si>
  <si>
    <t>自开工日计算，593天完图纸深化及封样
测算启动前完成图纸设计，总包图纸出图时间35天，分包图纸出图时间15天。</t>
  </si>
  <si>
    <t>设计部/陈维强</t>
  </si>
  <si>
    <t>自开工日计算，598完合同需求
测算启动前提供合同需求和专业局需求，绝对工作周期5天。</t>
  </si>
  <si>
    <t>自开工日计算，608天完成成本测算
图纸出具后10天内，完成工程量计算、市场价询价、整体测算定稿。成本经理确认后启动入围会和招标文件审批。</t>
  </si>
  <si>
    <t>自开工日计算，633完成成本测算
1、总包招标周期40天，分包招标周期25天。
2、单位入围上会及审批7天
3、招标文件审批7天同步进行
4、发标后10天完成2轮回标及清标（总包20天内2轮）
5、定标会、定标审批审批7天内完成（总包15天批至集团）</t>
  </si>
  <si>
    <t>地坪漆工程招标定标</t>
  </si>
  <si>
    <t>自开工日计算，628完合同需求
测算启动前提供合同需求和专业局需求，绝对工作周期5天。</t>
  </si>
  <si>
    <t>自开工日计算，663完成成本测算
1、总包招标周期40天，分包招标周期25天。
2、单位入围上会及审批7天
3、招标文件审批7天同步进行
4、发标后10天完成2轮回标及清标（总包20天内2轮）
5、定标会、定标审批审批7天内完成（总包15天批至集团）</t>
  </si>
  <si>
    <t>停车划线工程招标定标</t>
  </si>
  <si>
    <t>自开工日计算，694天完成定标，709天完成进场施工。</t>
  </si>
  <si>
    <t>自开工日计算，654天完图纸深化及封样
测算启动前完成图纸设计，总包图纸出图时间35天，分包图纸出图时间15天。</t>
  </si>
  <si>
    <t>自开工日计算，659完合同需求
测算启动前提供合同需求和专业局需求，绝对工作周期5天。</t>
  </si>
  <si>
    <t>自开工日计算，669天完成成本测算
图纸出具后10天内，完成工程量计算、市场价询价、整体测算定稿。成本经理确认后启动入围会和招标文件审批。</t>
  </si>
  <si>
    <t>自开工日计算，694完成成本测算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</si>
  <si>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自开工日计算，676天完成入围及招标文件审批
1、单位考察、入库、入围，7天完成上会审批；
2、招标清单、招标文件7天完成上线审批；
3、同步审批，关门时间一致。</t>
  </si>
  <si>
    <t>自开工日计算，677天内完成发标
招标文件及图纸正式发标，线上节点审批后1天。</t>
  </si>
  <si>
    <t>自开工日计算，687天内完成最后一轮回标，完成清标分析
1、发标后10天完成2轮回标
2、清标重点关注算数误差、总价对比、单件对比、清标约谈。</t>
  </si>
  <si>
    <t>自开工日计算，694内完成定标会及定标审批
定标会、定标审批审批7天内完成</t>
  </si>
  <si>
    <t>自开工日计算，709天内完成中标通知书发放、合同交底
1、进场前1周发放中标通知书及进场通知书
2、进场前3天合同交底签字确认（包括工期节点计划、付款方式、变更签证流程、招标重难点），项目经理参加，签字盖项目章</t>
  </si>
  <si>
    <t>信报箱工程招标定标</t>
  </si>
  <si>
    <t>自开工日计算，725天完成定标，740天完成进场施工。</t>
  </si>
  <si>
    <t>自开工日计算，685天完图纸深化及封样
测算启动前完成图纸设计，总包图纸出图时间35天，分包图纸出图时间15天。</t>
  </si>
  <si>
    <t>自开工日计算，690完合同需求
测算启动前提供合同需求和专业局需求，绝对工作周期5天。</t>
  </si>
  <si>
    <t>自开工日计算，700天完成成本测算
图纸出具后10天内，完成工程量计算、市场价询价、整体测算定稿。成本经理确认后启动入围会和招标文件审批。</t>
  </si>
  <si>
    <t>自开工日计算，725完成成本测算
1、总包招标周期40天，分包招标周期25天。
2、单位入围上会及审批7天
3、招标文件审批7天同步进行
4、发标后10天完成2轮回标及清标（总包20天内2轮）
5、定标会、定标审批审批7天内完成（总包15天批至集团）</t>
  </si>
  <si>
    <t>自开工日计算，707天完成入围及招标文件审批
1、单位考察、入库、入围，7天完成上会审批；
2、招标清单、招标文件7天完成上线审批；
3、同步审批，关门时间一致。</t>
  </si>
  <si>
    <t>自开工日计算，708天内完成发标
招标文件及图纸正式发标，线上节点审批后1天。</t>
  </si>
  <si>
    <t>自开工日计算，718天内完成最后一轮回标，完成清标分析
1、发标后10天完成2轮回标
2、清标重点关注算数误差、总价对比、单件对比、清标约谈。</t>
  </si>
  <si>
    <t>自开工日计算，725内完成定标会及定标审批
定标会、定标审批审批7天内完成</t>
  </si>
  <si>
    <t>自开工日计算，740天内完成中标通知书发放、合同交底
1、进场前1周发放中标通知书及进场通知书
2、进场前3天合同交底签字确认（包括工期节点计划、付款方式、变更签证流程、招标重难点），项目经理参加，签字盖项目章</t>
  </si>
  <si>
    <t>工程施工阶段</t>
  </si>
  <si>
    <t>1、自开工之日起，65天内完成正负零施工；
2、自开工之日起，240天内完成主体结构封顶（30层）；
3、自开工之日起，285天内完成砌筑工程；
4、自开工之日起，405天内完成粗装修及室内机电安装；
5、自开工之日起，375天内完成外立面施工。
6、自开工之日起，390天内完成吊篮拆除
7、自开工之日起，480天内完成回填土及室外配套工程
8、自开工之日起，570天内完成景观施工。
9、自开工之日起，670天内完成竣备。
10、自开工之日起，700天内完成交付。</t>
  </si>
  <si>
    <t>设计部、成本部、财务部</t>
  </si>
  <si>
    <t>现场样板施工</t>
  </si>
  <si>
    <t>所有样板段在下一个工程实体施工前一周内完成</t>
  </si>
  <si>
    <t>施工前22天</t>
  </si>
  <si>
    <t>施工前7天</t>
  </si>
  <si>
    <t>集中展示样板</t>
  </si>
  <si>
    <t>墙柱、楼梯、屋面、防水、砌筑、材料封样（招标前完成）</t>
  </si>
  <si>
    <t>观感样板</t>
  </si>
  <si>
    <t>外立面、毛坯交付、精装交付、屋面、公区交付、景观交付</t>
  </si>
  <si>
    <t>工序样板</t>
  </si>
  <si>
    <t>砌筑、内外墙抹灰、机电安装、门窗安装、外墙墙身、保温、室内地坪、屋面、防水、栏杆、装修</t>
  </si>
  <si>
    <t>基础工程</t>
  </si>
  <si>
    <t>1、销许取证前7天完成；
2、一次性通过质监站、房管局验收；</t>
  </si>
  <si>
    <t>首开供货（正负零）</t>
  </si>
  <si>
    <t>自土地摘牌之日起，143日历天内完成</t>
  </si>
  <si>
    <t>支护工程</t>
  </si>
  <si>
    <t>支护完成、止水帷幕闭合、具备基础施工条件</t>
  </si>
  <si>
    <t>桩基工程</t>
  </si>
  <si>
    <t>自开工之日起121日历天完成；</t>
  </si>
  <si>
    <t>六级</t>
  </si>
  <si>
    <t>桩基单位进场</t>
  </si>
  <si>
    <t>自开工之日起进场；</t>
  </si>
  <si>
    <t>完成试桩工程(如需要）</t>
  </si>
  <si>
    <t>自开工之日起开始、开工之日起3天完成；</t>
  </si>
  <si>
    <t>完成试桩检测工程(如需要）</t>
  </si>
  <si>
    <t>自开工之日起18日历天完成；</t>
  </si>
  <si>
    <t>完成桩基工程</t>
  </si>
  <si>
    <t>桩基检测工程</t>
  </si>
  <si>
    <t>自开工之日起16开始、开工之日起262天完成；自土方开挖完成3日内完成；</t>
  </si>
  <si>
    <t>获取桩基检测报告</t>
  </si>
  <si>
    <t>自开工之日起32开始、开工之日起144天完成；</t>
  </si>
  <si>
    <t>完成桩间土、桩头清理工程</t>
  </si>
  <si>
    <t>自开工之日起30开始、开工之日起262天完成；</t>
  </si>
  <si>
    <t>土方开挖</t>
  </si>
  <si>
    <t>自开工之日起27开始、开工之日起259天完成；</t>
  </si>
  <si>
    <t>叠拼第一批次叠拼/一批次7栋楼（3#、4#、5#、6#、19#、25#、27#）</t>
  </si>
  <si>
    <t>自开工之日起27开始、开工之日起163天完成；</t>
  </si>
  <si>
    <t>叠拼/二批次8栋楼（7#、8#、9#、13#、20#、23#、24#、28#）</t>
  </si>
  <si>
    <t>自开工之日起58开始、开工之日起197天完成；</t>
  </si>
  <si>
    <t>叠拼/三批次8栋楼（7#、8#、9#、13#、20#、23#、24#、28#）</t>
  </si>
  <si>
    <t>自开工之日起89开始、开工之日起228天完成；</t>
  </si>
  <si>
    <t>叠拼/四批次8栋楼（7#、8#、9#、13#、20#、23#、24#、28#）</t>
  </si>
  <si>
    <t>自开工之日起120开始、开工之日起259天完成；</t>
  </si>
  <si>
    <t>洋房、小高/5栋楼（31#、32#、33#及配建二、1#、2#)</t>
  </si>
  <si>
    <t>自开工之日起161开始、开工之日起166天完成；</t>
  </si>
  <si>
    <t>地下车库土方开挖</t>
  </si>
  <si>
    <t>自开工之日起192开始、开工之日起202天完成；</t>
  </si>
  <si>
    <t>底板施工</t>
  </si>
  <si>
    <t>自开工之日起166开始、开工之日起262天完成；</t>
  </si>
  <si>
    <t>完成褥垫层工程</t>
  </si>
  <si>
    <t>/</t>
  </si>
  <si>
    <t>完成垫层工程</t>
  </si>
  <si>
    <t>自开工之日起27开始、开工之日起262天完成；</t>
  </si>
  <si>
    <t>七级</t>
  </si>
  <si>
    <t>自开工之日起166开始、开工之日起169天完成；</t>
  </si>
  <si>
    <t>自开工之日起197开始、开工之日起200天完成；</t>
  </si>
  <si>
    <t>自开工之日起228开始、开工之日起231天完成；</t>
  </si>
  <si>
    <t>自开工之日起259开始、开工之日起262天完成；</t>
  </si>
  <si>
    <t>自开工之日起166开始、开工之日起172天完成；</t>
  </si>
  <si>
    <t>地下车库垫层施工</t>
  </si>
  <si>
    <t>自开工之日起201开始、开工之日起206天完成；</t>
  </si>
  <si>
    <t>完成放线工作</t>
  </si>
  <si>
    <t>自开工之日起170开始、开工之日起265天完成；</t>
  </si>
  <si>
    <t>自开工之日起170开始、开工之日起172天完成；</t>
  </si>
  <si>
    <t>自开工之日起201开始、开工之日起203天完成；</t>
  </si>
  <si>
    <t>自开工之日起232开始、开工之日起234天完成；</t>
  </si>
  <si>
    <t>自开工之日起263开始、开工之日起265天完成；</t>
  </si>
  <si>
    <t>自开工之日起173开始、开工之日起175天完成；</t>
  </si>
  <si>
    <t>地下车库放线</t>
  </si>
  <si>
    <t>自开工之日起206开始、开工之日起209天完成；</t>
  </si>
  <si>
    <t>完成验线工作</t>
  </si>
  <si>
    <t>自开工之日起171开始、开工之日起266天完成；</t>
  </si>
  <si>
    <t>自开工之日起171开始、开工之日起173天完成；</t>
  </si>
  <si>
    <t>自开工之日起202开始、开工之日起204天完成；</t>
  </si>
  <si>
    <t>自开工之日起233开始、开工之日起235天完成；</t>
  </si>
  <si>
    <t>自开工之日起264开始、开工之日起266天完成；</t>
  </si>
  <si>
    <t>自开工之日起176开始、开工之日起178天完成；</t>
  </si>
  <si>
    <t>地下车库验线</t>
  </si>
  <si>
    <t>自开工之日起209开始、开工之日起212天完成；</t>
  </si>
  <si>
    <t>完成底板防水工程</t>
  </si>
  <si>
    <t>自开工之日起174开始、开工之日起270天完成；</t>
  </si>
  <si>
    <t>自开工之日起174开始、开工之日起177天完成；</t>
  </si>
  <si>
    <t>自开工之日起205开始、开工之日起208天完成；</t>
  </si>
  <si>
    <t>自开工之日起236开始、开工之日起239天完成；</t>
  </si>
  <si>
    <t>自开工之日起267开始、开工之日起270天完成；</t>
  </si>
  <si>
    <t>自开工之日起179开始、开工之日起182天完成；</t>
  </si>
  <si>
    <t>地下车库底板防水</t>
  </si>
  <si>
    <t>自开工之日起212开始、开工之日起217天完成；</t>
  </si>
  <si>
    <t>完成防水保护层工程</t>
  </si>
  <si>
    <t>自开工之日起178开始、开工之日起274天完成；</t>
  </si>
  <si>
    <t>自开工之日起178开始、开工之日起181天完成；</t>
  </si>
  <si>
    <t>自开工之日起240开始、开工之日起243天完成；</t>
  </si>
  <si>
    <t>自开工之日起271开始、开工之日起274天完成；</t>
  </si>
  <si>
    <t>自开工之日起177开始、开工之日起180天完成；</t>
  </si>
  <si>
    <t>地下车库底板防水保护层</t>
  </si>
  <si>
    <t>自开工之日起217开始、开工之日起222天完成；</t>
  </si>
  <si>
    <t>完成底板钢筋绑扎工程</t>
  </si>
  <si>
    <t>自开工之日起182开始、开工之日起280天完成；</t>
  </si>
  <si>
    <t>自开工之日起182开始、开工之日起187天完成；</t>
  </si>
  <si>
    <t>自开工之日起213开始、开工之日起218天完成；</t>
  </si>
  <si>
    <t>自开工之日起244开始、开工之日起249天完成；</t>
  </si>
  <si>
    <t>自开工之日起275开始、开工之日起280天完成；</t>
  </si>
  <si>
    <t>地下车库底板钢筋绑扎</t>
  </si>
  <si>
    <t>自开工之日起222开始、开工之日起237天完成；</t>
  </si>
  <si>
    <t>完成底板混凝土浇筑</t>
  </si>
  <si>
    <t>自开工之日起188开始、开工之日起283天完成；</t>
  </si>
  <si>
    <t>自开工之日起188开始、开工之日起190天完成；</t>
  </si>
  <si>
    <t>自开工之日起219开始、开工之日起221天完成；</t>
  </si>
  <si>
    <t>自开工之日起250开始、开工之日起252天完成；</t>
  </si>
  <si>
    <t>自开工之日起281开始、开工之日起283天完成；</t>
  </si>
  <si>
    <t>地下车库底板砼浇筑</t>
  </si>
  <si>
    <t>自开工之日起237开始、开工之日起240天完成；</t>
  </si>
  <si>
    <t>负一层施工完成（出正负零）</t>
  </si>
  <si>
    <t>自开工之日起192开始、开工之日起210天完成；</t>
  </si>
  <si>
    <t>自开工之日起170开始、开工之日起175天完成；</t>
  </si>
  <si>
    <t>自开工之日起232开始、开工之日起237天完成；</t>
  </si>
  <si>
    <t>自开工之日起263开始、开工之日起268天完成；</t>
  </si>
  <si>
    <t>自开工之日起173开始、开工之日起178天完成；2019/3/30日前完成夹层砼浇筑；</t>
  </si>
  <si>
    <t>地下车库顶板砼浇筑</t>
  </si>
  <si>
    <t>第N批供货………(同上）</t>
  </si>
  <si>
    <t>不影响销售节奏</t>
  </si>
  <si>
    <t>主体工程</t>
  </si>
  <si>
    <t>1、首层、顶层施工周期每层不超过15天；
2、标准层施工周期不超过7天；
自开工之日起34日历天开始；自开工之日起435天完成；</t>
  </si>
  <si>
    <t>首层主体完成</t>
  </si>
  <si>
    <t>自开工之日起185日历天开始；自开工之日起293天完成；</t>
  </si>
  <si>
    <t>自开工之日起185日历天开始；自开工之日起200天完成；</t>
  </si>
  <si>
    <t>自开工之日起216日历天开始；自开工之日起231天完成；</t>
  </si>
  <si>
    <t>叠拼/三批次6栋楼（12#、14#、21#、22#、29#、30#）</t>
  </si>
  <si>
    <t>自开工之日起247日历天开始；自开工之日起262天完成；</t>
  </si>
  <si>
    <t>叠拼/四批次7栋楼（15#、16#、17#、26#、18#、10#、11#）</t>
  </si>
  <si>
    <t>自开工之日起278日历天开始；自开工之日起293天完成；</t>
  </si>
  <si>
    <t>自开工之日起204日历天开始；自开工之日起219天完成；</t>
  </si>
  <si>
    <t>二层主体施工</t>
  </si>
  <si>
    <t>自开工之日起200日历天开始；自开工之日起303天完成；</t>
  </si>
  <si>
    <t>自开工之日起200日历天开始；自开工之日起210天完成；</t>
  </si>
  <si>
    <t>自开工之日起231日历天开始；自开工之日起241天完成；</t>
  </si>
  <si>
    <t>自开工之日起262日历天开始；自开工之日起272天完成；</t>
  </si>
  <si>
    <t>自开工之日起293日历天开始；自开工之日起303天完成；</t>
  </si>
  <si>
    <t>自开工之日起219日历天开始；自开工之日起226天完成；</t>
  </si>
  <si>
    <t>三层主体施工</t>
  </si>
  <si>
    <t>自开工之日起210日历天开始；自开工之日起313天完成；</t>
  </si>
  <si>
    <t>自开工之日起210日历天开始；自开工之日起220天完成；</t>
  </si>
  <si>
    <t>自开工之日起241日历天开始；自开工之日起251天完成；</t>
  </si>
  <si>
    <t>自开工之日起272日历天开始；自开工之日起282天完成；</t>
  </si>
  <si>
    <t>自开工之日起303日历天开始；自开工之日起313天完成；</t>
  </si>
  <si>
    <t>自开工之日起226日历天开始；自开工之日起233天完成；</t>
  </si>
  <si>
    <t>四层主体施工</t>
  </si>
  <si>
    <t>自开工之日起220日历天开始；自开工之日起328天完成；</t>
  </si>
  <si>
    <t>自开工之日起220日历天开始；自开工之日起235天完成；</t>
  </si>
  <si>
    <t>自开工之日起251日历天开始；自开工之日起266天完成；</t>
  </si>
  <si>
    <t>自开工之日起282日历天开始；自开工之日起297天完成；</t>
  </si>
  <si>
    <t>自开工之日起313日历天开始；自开工之日起328天完成；</t>
  </si>
  <si>
    <t>自开工之日起233日历天开始；自开工之日起240天完成；</t>
  </si>
  <si>
    <t>五层主体施工</t>
  </si>
  <si>
    <t>自开工之日起240日历天开始；自开工之日起247天完成；</t>
  </si>
  <si>
    <t>六层主体施工</t>
  </si>
  <si>
    <t>自开工之日起247日历天开始；自开工之日起254天完成；</t>
  </si>
  <si>
    <t>七层主体施工</t>
  </si>
  <si>
    <t>自开工之日起254日历天开始；自开工之日起261天完成；</t>
  </si>
  <si>
    <t>洋房、小高/5栋楼（31#、32#、33#、1#、2#)</t>
  </si>
  <si>
    <t>八层主体施工</t>
  </si>
  <si>
    <t>自开工之日起261日历天开始；自开工之日起268天完成；</t>
  </si>
  <si>
    <t>洋房、小高/5栋楼（32#、33#、1#、)</t>
  </si>
  <si>
    <t>九层主体施工</t>
  </si>
  <si>
    <t>自开工之日起268日历天开始；自开工之日起275天完成；</t>
  </si>
  <si>
    <t>十层主体施工</t>
  </si>
  <si>
    <t>自开工之日起275日历天开始；自开工之日起282天完成；</t>
  </si>
  <si>
    <t>十一层主体施工</t>
  </si>
  <si>
    <t>自开工之日起282日历天开始；自开工之日起292天完成；</t>
  </si>
  <si>
    <t>1/3主体完成</t>
  </si>
  <si>
    <t>混凝土浇筑完成，现场进度满足资金监管提取要求，配合完成提供相关资料；
自开工之日起233日历天开始；自开工之日起240天完成；</t>
  </si>
  <si>
    <t>顶层主体完成</t>
  </si>
  <si>
    <t>自开工之日起220日历天开始；自开工之日起343天完成；</t>
  </si>
  <si>
    <t>砌筑施工</t>
  </si>
  <si>
    <t>自开工之日起237日历天开始；自开工之日起373天完成；</t>
  </si>
  <si>
    <t xml:space="preserve">叠拼砌筑施工
</t>
  </si>
  <si>
    <t>自开工之日起237日历天开始；自开工之日起242天完成；</t>
  </si>
  <si>
    <t>自开工之日起236日历天开始；自开工之日起291天完成；</t>
  </si>
  <si>
    <t>自开工之日起267日历天开始；自开工之日起322天完成；</t>
  </si>
  <si>
    <t>自开工之日起298日历天开始；自开工之日起353天完成；</t>
  </si>
  <si>
    <t>自开工之日起329日历天开始；自开工之日起384天完成；</t>
  </si>
  <si>
    <t xml:space="preserve">洋房砌筑施工
</t>
  </si>
  <si>
    <t>自开工之日起245日历天开始；自开工之日起312天完成；</t>
  </si>
  <si>
    <t>负一层~四层洋房、小高/5栋楼（31#、32#、33#及配建二、1#、2#)</t>
  </si>
  <si>
    <t>自主体施工至六层砌筑插入时间；自开工之日起245天开始；自开工之日起281天内完成；2019/5/31日前完成负一层砌筑施工；</t>
  </si>
  <si>
    <t>五层~十一层洋房、小高/5栋楼（31#、32#、33#及配建二、1#、2#)</t>
  </si>
  <si>
    <t>自主体施工至六层砌筑插入施工；自开工之日起282天开始；自开工之日起312天内完成；2019/7/30日前完成八层砌筑施工；</t>
  </si>
  <si>
    <t>室内机电预留预埋</t>
  </si>
  <si>
    <t>自开工之日起12日历天开始；自开工之日起383天完成；
随主体及二次结构进度预留预埋，不影响主体及二次结构进度</t>
  </si>
  <si>
    <t>副框安装</t>
  </si>
  <si>
    <t>自开工之日起282日历天开始；自开工之日起415天完成；</t>
  </si>
  <si>
    <t>自开工之日起282日历天开始；自开工之日起291天完成；</t>
  </si>
  <si>
    <t>自开工之日起313日历天开始；自开工之日起322天完成；</t>
  </si>
  <si>
    <t>自开工之日起344日历天开始；自开工之日起353天完成；</t>
  </si>
  <si>
    <t>自开工之日起375日历天开始；自开工之日起384天完成；</t>
  </si>
  <si>
    <t>自开工之日起406日历天开始；自开工之日起415天完成；</t>
  </si>
  <si>
    <t>洋房、小高/5栋楼（31#、32#、33#及配建二、1#、2#)副框安装</t>
  </si>
  <si>
    <t>自开工之日起328日历天开始；自开工之日起342天完成；</t>
  </si>
  <si>
    <t>主体结构验收</t>
  </si>
  <si>
    <t>自开工之日起267日历天开始；自开工之日起342天完成；
五方验收通过</t>
  </si>
  <si>
    <t>自开工之日起267日历天开始；自开工之日起281天完成；</t>
  </si>
  <si>
    <t>自开工之日起298日历天开始；自开工之日起312天完成；</t>
  </si>
  <si>
    <t>自开工之日起329日历天开始；自开工之日起343天完成；</t>
  </si>
  <si>
    <t>自开工之日起360日历天开始；自开工之日起374天完成；</t>
  </si>
  <si>
    <t>自开工之日起391日历天开始；自开工之日起405天完成；</t>
  </si>
  <si>
    <t>洋房主体验收</t>
  </si>
  <si>
    <t>自开工之日起313日历天开始；自开工之日起327天完成；</t>
  </si>
  <si>
    <t>屋面工程</t>
  </si>
  <si>
    <t>自开工之日起252日历天开始；自开工之日起382天完成；</t>
  </si>
  <si>
    <t>找平层</t>
  </si>
  <si>
    <t>自开工之日起253日历天开始；自开工之日起349天完成；</t>
  </si>
  <si>
    <t>自开工之日起253日历天开始；自开工之日起257天完成；</t>
  </si>
  <si>
    <t>自开工之日起283日历天开始；自开工之日起287天完成；</t>
  </si>
  <si>
    <t>自开工之日起313日历天开始；自开工之日起317天完成；</t>
  </si>
  <si>
    <t>自开工之日起344日历天开始；自开工之日起349天完成；</t>
  </si>
  <si>
    <t>自开工之日起299日历天开始；自开工之日起303天完成；</t>
  </si>
  <si>
    <t>防水层</t>
  </si>
  <si>
    <t>自开工之日起258日历天开始；自开工之日起353天完成；</t>
  </si>
  <si>
    <t>自开工之日起258历天开始；自开工之日起262天完成；</t>
  </si>
  <si>
    <t>自开工之日起288日历天开始；自开工之日起292天完成；</t>
  </si>
  <si>
    <t>自开工之日起318日历天开始；自开工之日起322天完成；</t>
  </si>
  <si>
    <t>自开工之日起349日历天开始；自开工之日起353天完成；</t>
  </si>
  <si>
    <t>自开工之日起304日历天开始；自开工之日起308天完成；</t>
  </si>
  <si>
    <t>保温层</t>
  </si>
  <si>
    <t>自开工之日起263日历天开始；自开工之日起266天完成；</t>
  </si>
  <si>
    <t>自开工之日起293日历天开始；自开工之日起296天完成；</t>
  </si>
  <si>
    <t>自开工之日起323日历天开始；自开工之日起326天完成；</t>
  </si>
  <si>
    <t>自开工之日起354日历天开始；自开工之日起357天完成；</t>
  </si>
  <si>
    <t>自开工之日起309日历天开始；自开工之日起312天完成；</t>
  </si>
  <si>
    <t>保护及找坡</t>
  </si>
  <si>
    <t>自开工之日起267日历天开始；自开工之日起362天完成；</t>
  </si>
  <si>
    <t>自开工之日起267日历天开始；自开工之日起271天完成；</t>
  </si>
  <si>
    <t>自开工之日起297日历天301559天完成；</t>
  </si>
  <si>
    <t>自开工之日起327日历天开始；自开工之日起331完成；</t>
  </si>
  <si>
    <t>自开工之日起358日历天开始；自开工之日起362天完成；</t>
  </si>
  <si>
    <t>面层</t>
  </si>
  <si>
    <t>自开工之日起272日历天开始；自开工之日起377天完成；</t>
  </si>
  <si>
    <t>自开工之日起27日历天开始；自开工之日起286天完成；</t>
  </si>
  <si>
    <t>自开工之日起302日历天开始；自开工之日起316天完成；</t>
  </si>
  <si>
    <t>自开工之日起332日历天开始；自开工之日起346天完成；</t>
  </si>
  <si>
    <t>自开工之日起363日历天开始；自开工之日起377天完成；</t>
  </si>
  <si>
    <t>自开工之日起318日历天开始；自开工之日起332天完成；</t>
  </si>
  <si>
    <t>避雷带</t>
  </si>
  <si>
    <t>自开工之日起287日历天开始；自开工之日起382569天完成；</t>
  </si>
  <si>
    <t>自开工之日起287日历天开始；自开工之日起291天完成；</t>
  </si>
  <si>
    <t>自开工之日起317日历321天完成；</t>
  </si>
  <si>
    <t>自开工之日起347日历天开始；自开工之日起351天完成；</t>
  </si>
  <si>
    <t>自开工之日起378日历天开始；自开工之日起382天完成；</t>
  </si>
  <si>
    <t>自开工之日起333日历天开始；自开工之日起337天完成；</t>
  </si>
  <si>
    <t>太阳能集热板安装</t>
  </si>
  <si>
    <t>自开工之日起649日历天开始；自开工之日起678天完成；</t>
  </si>
  <si>
    <t>雨水管安装</t>
  </si>
  <si>
    <t>自开工之日起262日历天开始；自开工之日起271天完成；</t>
  </si>
  <si>
    <t>室外栏杆安装</t>
  </si>
  <si>
    <t>自开工之日起680日历天开始；自开工之日起709天完成；</t>
  </si>
  <si>
    <t>泛光照明施工</t>
  </si>
  <si>
    <t>自开工之日起435日历天开始；自开工之日起465天完成；</t>
  </si>
  <si>
    <t>装饰装修工程</t>
  </si>
  <si>
    <t>自开工之日起282日历天开始；自开工之日起770天完成；</t>
  </si>
  <si>
    <t>户内装修（毛坯）</t>
  </si>
  <si>
    <t>自开工之日起282日历天开始；自开工之日起539天完成；</t>
  </si>
  <si>
    <t>水电安装</t>
  </si>
  <si>
    <t>自开工之日起282日历天开始；自开工之日起383天完成；</t>
  </si>
  <si>
    <t>自开工之日起343日历天开始；自开工之日起352天完成；</t>
  </si>
  <si>
    <t>自开工之日起374日历天开始；自开工之日起383天完成；</t>
  </si>
  <si>
    <t>门窗安装</t>
  </si>
  <si>
    <t>室内抹灰</t>
  </si>
  <si>
    <t>自开工之日起283日历天开始；自开工之日起413天完成；</t>
  </si>
  <si>
    <t>塞口</t>
  </si>
  <si>
    <t>自开工之日起283日历天开始；自开工之日起377天完成；</t>
  </si>
  <si>
    <t>自开工之日起283日历天开始；自开工之日起285天完成；</t>
  </si>
  <si>
    <t>自开工之日起314日历316759天完成；</t>
  </si>
  <si>
    <t>自开工之日起344日历天开始；自开工之日起346天完成；</t>
  </si>
  <si>
    <t>自开工之日起375日历天开始；自开工之日起377天完成；</t>
  </si>
  <si>
    <t xml:space="preserve">洞口防水 </t>
  </si>
  <si>
    <t>自开工之日起286日历天开始；自开工之日起380天完成；</t>
  </si>
  <si>
    <t>自开工之日起286日历天开始；自开工之日起288天完成；</t>
  </si>
  <si>
    <t>自开工之日起317日历天开始；自开工之日起319天完成；</t>
  </si>
  <si>
    <t>自开工之日起347日历天开始；自开工之日起349天完成；</t>
  </si>
  <si>
    <t>自开工之日起378日历天开始；自开工之日起380天完成；</t>
  </si>
  <si>
    <t>塞口淋水</t>
  </si>
  <si>
    <t>自开工之日起289日历天开始；自开工之日起383天完成；</t>
  </si>
  <si>
    <t>自开工之日起289日历天开始；自开工之日起291天完成；</t>
  </si>
  <si>
    <t>自开工之日起320日历天开始；自开工之日起322天完成；</t>
  </si>
  <si>
    <t>自开工之日起350日历天开始；自开工之日起352天完成；</t>
  </si>
  <si>
    <t>自开工之日起381日历天开始；自开工之日起383天完成；</t>
  </si>
  <si>
    <t>抹灰完成</t>
  </si>
  <si>
    <t>自开工之日起292日历天开始；自开工之日起413天完成；</t>
  </si>
  <si>
    <t>自开工之日起292日历天开始；自开工之日起321天完成；</t>
  </si>
  <si>
    <t>自开工之日起323日历天开始；自开工之日起352天完成；</t>
  </si>
  <si>
    <t>自开工之日起353日历天开始；自开工之日起382天完成；</t>
  </si>
  <si>
    <t>自开工之日起384日历天开始；自开工之日起413天完成；</t>
  </si>
  <si>
    <t>室内地面</t>
  </si>
  <si>
    <t>自开工之日起322日历天开始；自开工之日起433天完成；</t>
  </si>
  <si>
    <t>水电管敷设</t>
  </si>
  <si>
    <t>自开工之日起322日历天开始；自开工之日起423天完成；</t>
  </si>
  <si>
    <t>自开工之日起322日历天开始；自开工之日起331天完成；</t>
  </si>
  <si>
    <t>自开工之日起353日历天开始；自开工之日起362天完成；</t>
  </si>
  <si>
    <t>自开工之日起383日历天开始；自开工之日起392天完成；</t>
  </si>
  <si>
    <t>自开工之日起414日历天开始；自开工之日起423天完成；</t>
  </si>
  <si>
    <t>自开工之日起345日历天开始；自开工之日起371天完成；</t>
  </si>
  <si>
    <t>地暖敷设</t>
  </si>
  <si>
    <t>自开工之日起332日历天开始；自开工之日起433天完成；</t>
  </si>
  <si>
    <t>自开工之日起332日历天开始；自开工之日起341天完成；</t>
  </si>
  <si>
    <t>自开工之日起363日历天开始；自开工之日起372天完成；</t>
  </si>
  <si>
    <t>自开工之日起393日历天开始；自开工之日起402天完成；</t>
  </si>
  <si>
    <t>自开工之日起424日历天开始；自开工之日起433天完成；</t>
  </si>
  <si>
    <t>自开工之日起350日历天开始；自开工之日起380天完成；</t>
  </si>
  <si>
    <t>管道打压</t>
  </si>
  <si>
    <t>自开工之日起342日历天开始；自开工之日起438天完成；</t>
  </si>
  <si>
    <t>自开工之日起342日历天开始；自开工之日起346天完成；</t>
  </si>
  <si>
    <t>自开工之日起373日历天开始；自开工之日起377天完成；</t>
  </si>
  <si>
    <t>自开工之日起403日历天开始；自开工之日起407天完成；</t>
  </si>
  <si>
    <t>自开工之日起434日历天开始；自开工之日起438天完成；</t>
  </si>
  <si>
    <t>自开工之日起355日历天开始；自开工之日起385天完成；</t>
  </si>
  <si>
    <t>地面浇筑混凝土</t>
  </si>
  <si>
    <t>自开工之日起347日历天开始；自开工之日起372天完成；</t>
  </si>
  <si>
    <t>自开工之日起378日历天开始；自开工之日起403天完成；</t>
  </si>
  <si>
    <t>自开工之日起408日历天开始；自开工之日起433天完成；</t>
  </si>
  <si>
    <t>自开工之日起439日历天开始；自开工之日起464天完成；</t>
  </si>
  <si>
    <t>自开工之日起370日历天开始；自开工之日起430天完成；</t>
  </si>
  <si>
    <t>厨房、卫生间、阳台防水</t>
  </si>
  <si>
    <t>自开工之日起322日历天开始；自开工之日起437天完成；</t>
  </si>
  <si>
    <t>防水涂刷</t>
  </si>
  <si>
    <t>自开工之日起322日历天开始；自开工之日起421天完成；</t>
  </si>
  <si>
    <t>自开工之日起322日历天开始；自开工之日起329天完成；</t>
  </si>
  <si>
    <t>自开工之日起353日历天开始；自开工之日起360天完成；</t>
  </si>
  <si>
    <t>自开工之日起383日历天开始；自开工之日起390天完成；</t>
  </si>
  <si>
    <t>自开工之日起414日历天开始；自开工之日起421天完成；</t>
  </si>
  <si>
    <t>闭水</t>
  </si>
  <si>
    <t>自开工之日起330日历天开始；自开工之日起429天完成；</t>
  </si>
  <si>
    <t>自开工之日起330日历天开始；自开工之日起337天完成；</t>
  </si>
  <si>
    <t>自开工之日起327日历天开始；自开工之日起759天完成；</t>
  </si>
  <si>
    <t>自开工之日起361日历天开始；自开工之日起398天完成；</t>
  </si>
  <si>
    <t>自开工之日起422日历天开始；自开工之日起429天完成；</t>
  </si>
  <si>
    <t>防水保护层</t>
  </si>
  <si>
    <t>自开工之日起338日历天开始；自开工之日起437天完成；</t>
  </si>
  <si>
    <t>自开工之日起338日历天开始；自开工之日起345天完成；</t>
  </si>
  <si>
    <t>自开工之日起369日历天开始；自开工之日起376天完成；</t>
  </si>
  <si>
    <t>面层装修</t>
  </si>
  <si>
    <t>自开工之日起373日历天开始；自开工之日起519天完成；</t>
  </si>
  <si>
    <t>一遍腻子</t>
  </si>
  <si>
    <t>自开工之日起373日历天开始；自开工之日起484天完成；</t>
  </si>
  <si>
    <t>自开工之日起373日历天开始；自开工之日起392天完成；</t>
  </si>
  <si>
    <t>自开工之日起404日历天开始；自开工之日起423天完成；</t>
  </si>
  <si>
    <t>自开工之日起434日历天开始；自开工之日起453天完成；</t>
  </si>
  <si>
    <t>自开工之日起465日历天开始；自开工之日起484天完成；</t>
  </si>
  <si>
    <t>二遍腻子</t>
  </si>
  <si>
    <t>自开工之日起408日历天开始；自开工之日起519天完成；</t>
  </si>
  <si>
    <t>自开工之日起408日历天开始；自开工之日起427天完成；</t>
  </si>
  <si>
    <t>自开工之日起439日历天开始；自开工之日起458天完成；</t>
  </si>
  <si>
    <t>自开工之日起469日历天开始；自开工之日起488天完成；</t>
  </si>
  <si>
    <t>自开工之日起500日历天开始；自开工之日起519天完成；</t>
  </si>
  <si>
    <t>户门安装及收口</t>
  </si>
  <si>
    <t>自开工之日起393日历天开始；自开工之日起499天完成；</t>
  </si>
  <si>
    <t>自开工之日起393日历天开始；自开工之日起407天完成；</t>
  </si>
  <si>
    <t>自开工之日起424日历天开始；自开工之日起438天完成；</t>
  </si>
  <si>
    <t>自开工之日起454日历天开始；自开工之日起468天完成；</t>
  </si>
  <si>
    <t>自开工之日起485日历天开始；自开工之日起499天完成；</t>
  </si>
  <si>
    <t>灯具、面板\箱芯、箱盖安装\穿线</t>
  </si>
  <si>
    <t>自开工之日起428日历天开始；自开工之日起539天完成；</t>
  </si>
  <si>
    <t>自开工之日起428日历天开始；自开工之日起447天完成；</t>
  </si>
  <si>
    <t>自开工之日起459日历天开始；自开工之日起478天完成；</t>
  </si>
  <si>
    <t>自开工之日起489日历天开始；自开工之日起508天完成；</t>
  </si>
  <si>
    <t>自开工之日起520日历天开始；自开工之日起539天完成；</t>
  </si>
  <si>
    <t>公区装修</t>
  </si>
  <si>
    <t>机电安装</t>
  </si>
  <si>
    <t>自开工之日起327日历天开始；自开工之日起406天完成；</t>
  </si>
  <si>
    <t>消防管道安装</t>
  </si>
  <si>
    <t>自开工之日起327日历天开始；自开工之日起473天完成；</t>
  </si>
  <si>
    <t>叠拼地下室第一批次叠拼/一批次7栋楼（3#、4#、5#、6#、19#、25#、27#）</t>
  </si>
  <si>
    <t>自开工之日起327日历天开始；自开工之日起381天完成；</t>
  </si>
  <si>
    <t>自开工之日起358日历天开始；自开工之日起412天完成；</t>
  </si>
  <si>
    <t>自开工之日起388日历天开始；自开工之日起442天完成；</t>
  </si>
  <si>
    <t>自开工之日起419日历天开始；自开工之日起473天完成；</t>
  </si>
  <si>
    <t>自开工之日起333日历天开始；自开工之日起387天完成；</t>
  </si>
  <si>
    <t>强弱电井安装</t>
  </si>
  <si>
    <t>公区电箱安装</t>
  </si>
  <si>
    <t>自开工之日起343日历天开始；自开工之日起648天完成；</t>
  </si>
  <si>
    <t>自开工之日起343日历天开始；自开工之日起4231天完成；</t>
  </si>
  <si>
    <t>自开工之日起349日历天开始；自开工之日起423天完成；</t>
  </si>
  <si>
    <t>自开工之日起354日历天开始；自开工之日起423天完成；</t>
  </si>
  <si>
    <t>自开工之日起359日历天开始；自开工之日起4231天完成；</t>
  </si>
  <si>
    <t>自开工之日起617日历天开始；自开工之日起648天完成；</t>
  </si>
  <si>
    <t>电缆敷设</t>
  </si>
  <si>
    <t>自开工之日起345日历天开始；自开工之日起588天完成；</t>
  </si>
  <si>
    <t>自开工之日起345日历天开始；自开工之日起389天完成；</t>
  </si>
  <si>
    <t>自开工之日起349日历天开始；自开工之日起394天完成；</t>
  </si>
  <si>
    <t>自开工之日起354日历天开始；自开工之日起3991天完成；</t>
  </si>
  <si>
    <t>自开工之日起359日历天开始；自开工之日起404天完成；</t>
  </si>
  <si>
    <t>自开工之日起527日历天开始；自开工之日起588天完成；</t>
  </si>
  <si>
    <t>防火封堵</t>
  </si>
  <si>
    <t>自开工之日起359日历天开始；自开工之日起607天完成；</t>
  </si>
  <si>
    <t>自开工之日起546日历天开始；自开工之日起6071天完成；</t>
  </si>
  <si>
    <t>水暖井安装</t>
  </si>
  <si>
    <t>自开工之日起334日历天开始；自开工之日起480天完成；</t>
  </si>
  <si>
    <t>自开工之日起334日388天完成；</t>
  </si>
  <si>
    <t>自开工之日起365日历天开始；自开工之日起419天完成；</t>
  </si>
  <si>
    <t>自开工之日起395日历天开始；自开工之日起449天完成；</t>
  </si>
  <si>
    <t>自开工之日起426日历天开始；自开工之日起480天完成；</t>
  </si>
  <si>
    <t>自开工之日起3387日历天开始；自开工之日起392天完成；</t>
  </si>
  <si>
    <t>水暖井防水</t>
  </si>
  <si>
    <t>自开工之日起389日历天开始；自开工之日起492天完成；</t>
  </si>
  <si>
    <t>自开工之日起389日历天开始；自开工之日起400天完成；</t>
  </si>
  <si>
    <t>自开工之日起420日历天开始；自开工之日起431天完成；</t>
  </si>
  <si>
    <t>自开工之日起450日历天开始；自开工之日起461天完成；</t>
  </si>
  <si>
    <t>自开工之日起481日历天开始；自开工之日起492天完成；</t>
  </si>
  <si>
    <t>自开工之日起393日历天开始；自开工之日起404天完成；</t>
  </si>
  <si>
    <t>水暖井防水保护层</t>
  </si>
  <si>
    <t>自开工之日起393日历天开始；自开工之日起494天完成；</t>
  </si>
  <si>
    <t>自开工之日起454日历天开始；自开工之日起463天完成；</t>
  </si>
  <si>
    <t>自开工之日起485日历天开始；自开工之日起494天完成；</t>
  </si>
  <si>
    <t>自开工之日起397日历天开始；自开工之日起406天完成；</t>
  </si>
  <si>
    <t>管井门、防火门安装</t>
  </si>
  <si>
    <t>自开工之日起4037日历天开始；自开工之日起504天完成；</t>
  </si>
  <si>
    <t>自开工之日起403日历天开始；自开工之日起4121天完成；</t>
  </si>
  <si>
    <t>自开工之日起434日历天开始；自开工之日起443天完成；</t>
  </si>
  <si>
    <t>自开工之日起464日历天开始；自开工之日起473天完成；</t>
  </si>
  <si>
    <t>自开工之日起495日历天开始；自开工之日起5041天完成；</t>
  </si>
  <si>
    <t>自开工之日起407日历天开始；自开工之日起416天完成；</t>
  </si>
  <si>
    <t>自开工之日起633日历天开始；自开工之日起678天完成；</t>
  </si>
  <si>
    <t>地面装修</t>
  </si>
  <si>
    <t>自开工之日起425日历天开始；自开工之日起688天完成；</t>
  </si>
  <si>
    <t>叠拼地面装修</t>
  </si>
  <si>
    <t>自开工之日起638日历天开始；自开工之日起688天完成；</t>
  </si>
  <si>
    <t>楼梯面层</t>
  </si>
  <si>
    <t>自开工之日起520日历天开始；自开工之日起719天完成；</t>
  </si>
  <si>
    <t>自开工之日起551日历天开始；自开工之日起570天完成；</t>
  </si>
  <si>
    <t>自开工之日起581日历天开始；自开工之日起600天完成；</t>
  </si>
  <si>
    <t>自开工之日起612日历天开始；自开工之日起631天完成；</t>
  </si>
  <si>
    <t>栏杆安装</t>
  </si>
  <si>
    <t>自开工之日起520日历天开始；自开工之日起739天完成；</t>
  </si>
  <si>
    <t>洋房公区硬装</t>
  </si>
  <si>
    <t>自开工之日起633日历天开始；自开工之日起760天完成；</t>
  </si>
  <si>
    <t>工程/陈维强</t>
  </si>
  <si>
    <t>墙面</t>
  </si>
  <si>
    <t>自开工之日起633日历天开始；自开工之日起679天完成；</t>
  </si>
  <si>
    <t>地面</t>
  </si>
  <si>
    <t>自开工之日起638日历天开始；自开工之日起689天完成；</t>
  </si>
  <si>
    <t>顶棚（含吊顶）</t>
  </si>
  <si>
    <t>自开工之日起649日历天开始；自开工之日起694天完成；</t>
  </si>
  <si>
    <t>自开工之日起680日历天开始；自开工之日起720天完成；</t>
  </si>
  <si>
    <t>自开工之日起694日历天开始；自开工之日起740天完成；</t>
  </si>
  <si>
    <t>电梯口套安装</t>
  </si>
  <si>
    <t>自开工之日起699日历天开始；自开工之日起740天完成；</t>
  </si>
  <si>
    <t>一层、负一层前室及大堂</t>
  </si>
  <si>
    <t>自开工之日起725日历天开始；自开工之日起760天完成；</t>
  </si>
  <si>
    <t>洋房户内装修（精装）</t>
  </si>
  <si>
    <t>自开工之日起579日历天开始；自开工之日起762天完成；</t>
  </si>
  <si>
    <t>工作面移交</t>
  </si>
  <si>
    <t>自开工之日起549日历天开始；自开工之日起578天完成；</t>
  </si>
  <si>
    <t>工程/杨帅</t>
  </si>
  <si>
    <t>户内硬装</t>
  </si>
  <si>
    <t>自开工之日起588日历天开始；自开工之日起710天完成；湿作业完成</t>
  </si>
  <si>
    <t>抹灰（粉刷石膏）工程</t>
  </si>
  <si>
    <t>自开工之日起588日历天开始；自开工之日起633天完成；</t>
  </si>
  <si>
    <t>石膏板隔墙及吊顶</t>
  </si>
  <si>
    <t>自开工之日起602日历天开始；自开工之日起633天完成；</t>
  </si>
  <si>
    <t>腻子</t>
  </si>
  <si>
    <t>自开工之日起619日历天开始；自开工之日起663天完成；</t>
  </si>
  <si>
    <t>涂料</t>
  </si>
  <si>
    <t>自开工之日起658日历天开始；自开工之日起710天完成；</t>
  </si>
  <si>
    <t>墙地砖</t>
  </si>
  <si>
    <t>自开工之日起628日历天开始；自开工之日起678天完成；</t>
  </si>
  <si>
    <t>户内安装</t>
  </si>
  <si>
    <t>自开工之日起711日历天开始；自开工之日起771天完成；</t>
  </si>
  <si>
    <t>入户门</t>
  </si>
  <si>
    <t>自开工之日起680日历天开始；自开工之日起710天完成；</t>
  </si>
  <si>
    <t>集成吊顶</t>
  </si>
  <si>
    <t>自开工之日起680日历天开始；自开工之日起735天完成；</t>
  </si>
  <si>
    <t>橱柜</t>
  </si>
  <si>
    <t>自开工之日起699日历天开始；自开工之日起750天完成；</t>
  </si>
  <si>
    <t>收纳柜</t>
  </si>
  <si>
    <t>太阳能水罐</t>
  </si>
  <si>
    <t>自开工之日起741日历天开始；自开工之日起760天完成；</t>
  </si>
  <si>
    <t>室内门</t>
  </si>
  <si>
    <t>自开工之日起715日历天开始；自开工之日起771天完成；</t>
  </si>
  <si>
    <t>灯具及开关面板</t>
  </si>
  <si>
    <t>自开工之日起730日历天开始；自开工之日起760天完成；</t>
  </si>
  <si>
    <t>洁具及五金</t>
  </si>
  <si>
    <t>自开工之日起730日历天开始；自开工之日起6760天完成；</t>
  </si>
  <si>
    <t>淋浴房</t>
  </si>
  <si>
    <t>自开工之日起704日历天开始；自开工之日起740天完成；</t>
  </si>
  <si>
    <t>初保洁</t>
  </si>
  <si>
    <t>自开工之日起730日历天开始；自开工之日起740天完成；</t>
  </si>
  <si>
    <t>木地板</t>
  </si>
  <si>
    <t>自开工之日起741日历天开始；自开工之日起771天完成；</t>
  </si>
  <si>
    <t>厨房电器</t>
  </si>
  <si>
    <t>自开工之日起750日历天开始；自开工之日起770天完成；</t>
  </si>
  <si>
    <t>空调</t>
  </si>
  <si>
    <t>自开工之日起745日历天开始；自开工之日起760天完成；</t>
  </si>
  <si>
    <t>一户一验及精保洁</t>
  </si>
  <si>
    <t>交付前30天完成</t>
  </si>
  <si>
    <t>维保</t>
  </si>
  <si>
    <t>一户一验</t>
  </si>
  <si>
    <t>精保洁</t>
  </si>
  <si>
    <t>室外装修</t>
  </si>
  <si>
    <t>自开工之日起287日历天开始；自开工之日起393天完成；</t>
  </si>
  <si>
    <t>外墙抹灰</t>
  </si>
  <si>
    <t>自开工之日起287日历天开始；自开工之日起301天完成；</t>
  </si>
  <si>
    <t>自开工之日起348日历天开始；自开工之日起362天完成；</t>
  </si>
  <si>
    <t>自开工之日起379日历天开始；自开工之日起393天完成；</t>
  </si>
  <si>
    <t>土建与保温移交（含零星砌筑）</t>
  </si>
  <si>
    <t>自开工之日起302日历天开始；自开工之日起394天完成；</t>
  </si>
  <si>
    <t>自开工之日起302日历天开始；自开工之日起302天完成；</t>
  </si>
  <si>
    <t>自开工之日起333日历天开始；自开工之日起333天完成；</t>
  </si>
  <si>
    <t>自开工之日起363日历天开始；自开工之日起363天完成；</t>
  </si>
  <si>
    <t>自开工之日起394日历天开始；自开工之日起394天完成；</t>
  </si>
  <si>
    <t>自开工之日起343日历天开始；自开工之日起343天完成；</t>
  </si>
  <si>
    <t>门窗与保温移交</t>
  </si>
  <si>
    <t>高层挑架拆除</t>
  </si>
  <si>
    <t>自开工之日起302日历天开始；自开工之日起309天完成；</t>
  </si>
  <si>
    <t>吊篮安装及备案</t>
  </si>
  <si>
    <t>自开工之日起338日历天开始；自开工之日起344天完成；</t>
  </si>
  <si>
    <t>室外空调机位防水</t>
  </si>
  <si>
    <t>自开工之日起302日历天开始；自开工之日起401天完成；</t>
  </si>
  <si>
    <t>自开工之日起333日历天开始；自开工之日起340天完成；</t>
  </si>
  <si>
    <t>自开工之日起363日历天开始；自开工之日起370天完成；</t>
  </si>
  <si>
    <t>自开工之日起394日历天开始；自开工之日起401天完成；</t>
  </si>
  <si>
    <t>自开工之日起343日历天开始；自开工之日起350天完成；</t>
  </si>
  <si>
    <t>完成外墙保温板粘贴</t>
  </si>
  <si>
    <t>自开工之日起302日历天开始；自开工之日起433天完成；</t>
  </si>
  <si>
    <t>自开工之日起302日历天开始；自开工之日起341天完成；</t>
  </si>
  <si>
    <t>自开工之日起333日历天开始；自开工之日起372天完成；</t>
  </si>
  <si>
    <t>自开工之日起363日历天开始；自开工之日起402天完成；</t>
  </si>
  <si>
    <t>自开工之日起394日历天开始；自开工之日起433天完成；</t>
  </si>
  <si>
    <t>自开工之日起344日历天开始；自开工之日起383天完成；</t>
  </si>
  <si>
    <t>完成抗裂砂浆、抹灰</t>
  </si>
  <si>
    <t>自开工之日起327日历天开始；自开工之日起448天完成；</t>
  </si>
  <si>
    <t>自开工之日起327日历天开始；自开工之日起356天完成；</t>
  </si>
  <si>
    <t>自开工之日起358日历天开始；自开工之日起387天完成；</t>
  </si>
  <si>
    <t>自开工之日起388日历天开始；自开工之日起417天完成；</t>
  </si>
  <si>
    <t>自开工之日起419日历天开始；自开工之日起448天完成；</t>
  </si>
  <si>
    <t>自开工之日起369日历天开始；自开工之日起391天完成；</t>
  </si>
  <si>
    <t>完成外墙底漆</t>
  </si>
  <si>
    <t>自开工之日起347日历天开始；自开工之日起453天完成；</t>
  </si>
  <si>
    <t>自开工之日起347日历天开始；自开工之日起361天完成；</t>
  </si>
  <si>
    <t>自开工之日起378日历天开始；自开工之日起392天完成；</t>
  </si>
  <si>
    <t>自开工之日起408日历天开始；自开工之日起422天完成；</t>
  </si>
  <si>
    <t>自开工之日起439日历天开始；自开工之日起453天完成；</t>
  </si>
  <si>
    <t>自开工之日起382日历天开始；自开工之日起396天完成；</t>
  </si>
  <si>
    <t>完成外墙面层装饰</t>
  </si>
  <si>
    <t>自开工之日起355日历天开始；自开工之日起461天完成；</t>
  </si>
  <si>
    <t>自开工之日起355起369天完成；</t>
  </si>
  <si>
    <t>自开工之日起386日历天开始；自开工之日起400天完成；</t>
  </si>
  <si>
    <t>自开工之日起416日历天开始；自开工之日起430天完成；</t>
  </si>
  <si>
    <t>自开工之日起447日历天开始；自开工之日起461天完成；</t>
  </si>
  <si>
    <t>自开工之日起390日历天开始；自开工之日起404天完成；</t>
  </si>
  <si>
    <t>雨水管及空调冷凝水管安装</t>
  </si>
  <si>
    <t>自开工之日起357日历天开始；自开工之日起455天完成；</t>
  </si>
  <si>
    <t>自开工之日起357日历天开始；自开工之日起363天完成；</t>
  </si>
  <si>
    <t>自开工之日起388日历天开始；自开工之日起394天完成；</t>
  </si>
  <si>
    <t>自开工之日起418日历天开始；自开工之日起424天完成；</t>
  </si>
  <si>
    <t>自开工之日起449日历天开始；自开工之日起455天完成；</t>
  </si>
  <si>
    <t>自开工之日起392日历天开始；自开工之日起398天完成；10月底完成31#、32#；</t>
  </si>
  <si>
    <t>空调百叶安装</t>
  </si>
  <si>
    <t>自开工之日起364日历天开始；自开工之日起462天完成；</t>
  </si>
  <si>
    <t>自开工之日起364日历天开始；自开工之日起370天完成；</t>
  </si>
  <si>
    <t>自开工之日起395日历天开始；自开工之日起401天完成；</t>
  </si>
  <si>
    <t>自开工之日起425日历天开始；自开工之日起431天完成；</t>
  </si>
  <si>
    <t>自开工之日起456日历天开始；自开工之日起462天完成；</t>
  </si>
  <si>
    <t>自开工之日起399日历天开始；自开工之日起405天完成；</t>
  </si>
  <si>
    <t>室外电梯拆除</t>
  </si>
  <si>
    <t>自开工之日起406日历天开始；自开工之日起409天完成；</t>
  </si>
  <si>
    <t>室外电梯口门窗安装</t>
  </si>
  <si>
    <t>室外电梯口保温及涂料</t>
  </si>
  <si>
    <t>验收及清理</t>
  </si>
  <si>
    <t>自开工之日起371日历天开始；自开工之日起466天完成；</t>
  </si>
  <si>
    <t>自开工之日起371日历天开始；自开工之日起374天完成；</t>
  </si>
  <si>
    <t>自开工之日起402日历天开始；自开工之日起405天完成；</t>
  </si>
  <si>
    <t>自开工之日起432日历天开始；自开工之日起435天完成；</t>
  </si>
  <si>
    <t>自开工之日起463日历天开始；自开工之日起466天完成；</t>
  </si>
  <si>
    <t>完成外架或吊篮拆除</t>
  </si>
  <si>
    <t>雨棚及单元门安装</t>
  </si>
  <si>
    <t>雨棚及单元门安装牢固，雨棚无渗漏，雨棚排水顺畅</t>
  </si>
  <si>
    <t>外窗淋水</t>
  </si>
  <si>
    <t>100％淋水无渗漏</t>
  </si>
  <si>
    <t>室外工程</t>
  </si>
  <si>
    <t>自开工之日起106日历天开始；自开工之日起770天完成；</t>
  </si>
  <si>
    <t>工程部/杨帅/张旸
设计部/张超</t>
  </si>
  <si>
    <t>配套手续办理</t>
  </si>
  <si>
    <t>交付前725天；配套进场施工前1个月，相关手续及缴费完成；</t>
  </si>
  <si>
    <t>开发部/马劼</t>
  </si>
  <si>
    <t>自来水、中水配套手续办理</t>
  </si>
  <si>
    <t>交付前514天，完成方案、二供图纸设计，签订配套费并缴纳（一供、二供）</t>
  </si>
  <si>
    <t>设计部、工程部、成本部、财务部</t>
  </si>
  <si>
    <t>自来水、中水配套手续进件</t>
  </si>
  <si>
    <t>交付前606天，向区水务局大厅进件，所需要件：总平图、消防审批、建筑单体平、立、剖图纸、申请表、方格网图纸电子版、管网综合图纸、大配套证明、工规证、施工证、防火专篇、首层给水平面图、给水系统图、建设用地规划许可证</t>
  </si>
  <si>
    <t>自来水方案设计</t>
  </si>
  <si>
    <t>交付前425天，区水务局转华淼设计院进行并完成方案设计</t>
  </si>
  <si>
    <t>设计部、工程部</t>
  </si>
  <si>
    <t>二供泵房及二供直埋部分施工图设计</t>
  </si>
  <si>
    <t>交付前425天，完成甲方直接委托、图纸完成并经区水务局复核无误后，订立合同、缴费取图。</t>
  </si>
  <si>
    <t>一、二次网（直埋部分）及二供泵房区水务局配套合同签订</t>
  </si>
  <si>
    <t>完成我司内部合同上线审批后，与水务公司签订配套合同</t>
  </si>
  <si>
    <t>一、二次网（直埋部分）及二供泵房区水务局配套缴费</t>
  </si>
  <si>
    <t>完成我司内部付款流程后，缴纳各项配套费用</t>
  </si>
  <si>
    <t>201911/15</t>
  </si>
  <si>
    <t>市政燃气配套手续办理</t>
  </si>
  <si>
    <t>交付前514天，完成方案、图纸设计，签订配套费并缴纳</t>
  </si>
  <si>
    <t>燃气配套手续进件</t>
  </si>
  <si>
    <t>交付前606天，向区属津燃华润大厅进件，由大厅转至三销公司。所需要件有报建表、立项文件、工规证、大配套证明、施工证、消防审核意见书、投资计划、总平图、综合管网图、建筑图</t>
  </si>
  <si>
    <t>燃气方案设计</t>
  </si>
  <si>
    <t>由三销转至市燃气热力设计院进行方案设计</t>
  </si>
  <si>
    <t>燃气施工图设计</t>
  </si>
  <si>
    <t>交付前425天，由设计院方案部转至施工图设计组进行燃气方案设计工作并出图（公建部分设计需要出图后与院里签订设计合同并缴纳设计费</t>
  </si>
  <si>
    <t>燃气施工图设计前现场踏勘</t>
  </si>
  <si>
    <t>安排施工图设计组负责人对项目现场进行实地踏勘并进行现场管线及土建图纸会审</t>
  </si>
  <si>
    <t>燃气配套合同签订</t>
  </si>
  <si>
    <t>完成我司内部合同上线审批后，与津燃华润公司签订配套合同</t>
  </si>
  <si>
    <t>燃气配套合同缴纳</t>
  </si>
  <si>
    <t>工程部、成本部</t>
  </si>
  <si>
    <t>市政热力配套手续办理</t>
  </si>
  <si>
    <t>完成热力一、二次网方案及施工图，缴纳热力二次网配套费用</t>
  </si>
  <si>
    <t>区供热办确认热源</t>
  </si>
  <si>
    <t>完成供热热源确认</t>
  </si>
  <si>
    <t>热力手续报建</t>
  </si>
  <si>
    <t>向热源单位（海润天通）报送资料，所需要件：立项文件、前置测量报告、总平图、管网综合图、全套暖通图、全套施工图、工规证、施工证</t>
  </si>
  <si>
    <t>海润天通施工图审核</t>
  </si>
  <si>
    <t>审核报送图纸，如有异议与甲方进行沟通、修改并重新报送并通过</t>
  </si>
  <si>
    <t>热力施工图设计</t>
  </si>
  <si>
    <t>委托市热电设计院进行热力一、二次网施工图设计</t>
  </si>
  <si>
    <t>二网配套合同签订</t>
  </si>
  <si>
    <t>完成我司内部合同上线审批后，与海润天通公司签订配套合同</t>
  </si>
  <si>
    <t>二网配套费用交纳</t>
  </si>
  <si>
    <t>电力配套手续办理</t>
  </si>
  <si>
    <t>完成方式、方案及施工图设计，交纳第三笔电力配套费（据实）</t>
  </si>
  <si>
    <t>电力方式确定</t>
  </si>
  <si>
    <t>报送资料，资料包含：申请书、营业执照、地名证、销许、前置测量报告、法人与经办人身份证、授权委托书、总平图、楼座配电系统图、设备房配电系统图、综合管网图、报盘软件</t>
  </si>
  <si>
    <t>电力方案确定（路由）</t>
  </si>
  <si>
    <t>大客服对方式审定后转至城南局营销部，营销部、发测部、运检部、调度部上会决议电力方案（主要决定因素为区域内供电负荷），通过后甲方领取方案</t>
  </si>
  <si>
    <t>电力方案现场查勘</t>
  </si>
  <si>
    <t>由营销部外派工作人员现场初步确定供电路由</t>
  </si>
  <si>
    <t>电力路由规划局报批</t>
  </si>
  <si>
    <t>八级</t>
  </si>
  <si>
    <t>综合管线实测</t>
  </si>
  <si>
    <t>电力管线实测</t>
  </si>
  <si>
    <t>电力施工图设计（黑号部分）</t>
  </si>
  <si>
    <t>由城南局营销部转至市电力设计院进行电力施工图纸设计并取得设计成果</t>
  </si>
  <si>
    <t>电力配套合同签订（据实）</t>
  </si>
  <si>
    <t>设计院将设计成果转回城南局，城南局根据图纸计算电力配套缴费金额并订立配套合同，我司完成合同内部上线审核后进行合同签订</t>
  </si>
  <si>
    <t>电力配套缴费</t>
  </si>
  <si>
    <t>雨污水配套手续办理</t>
  </si>
  <si>
    <t>取得准接证明</t>
  </si>
  <si>
    <t>雨污水接入点现场查勘</t>
  </si>
  <si>
    <t>联系区市政所对雨污水接入点进行现场指认，并由市政所提供大市政管网施工图纸</t>
  </si>
  <si>
    <t>委托设计院进行雨污水施工图设计</t>
  </si>
  <si>
    <t>委托设计单位对雨污水施工图纸进行设计并取得设计成果</t>
  </si>
  <si>
    <t>雨污水接入证明报建</t>
  </si>
  <si>
    <t>向区审批局、区排管所双向报送并取得雨污水接入证明所需要件，所需要件：年度投资计划、大配套证明、规划许可证、管综图、管网施工图</t>
  </si>
  <si>
    <t>广电配套手续办理</t>
  </si>
  <si>
    <t>确认点位数量、签订合同并缴费</t>
  </si>
  <si>
    <t>确认户数及每户点位个数</t>
  </si>
  <si>
    <t>由设计部牵头并完成此项工作确认并提供纸质文件</t>
  </si>
  <si>
    <t>签订广电施工合同</t>
  </si>
  <si>
    <t>完成我司内部合同上线审批后，与区广电签订配套合同</t>
  </si>
  <si>
    <t>缴纳广电施工配套费用</t>
  </si>
  <si>
    <t>地库顶板防水</t>
  </si>
  <si>
    <t>防水材料品牌及防水厚度、施工工艺符合要求</t>
  </si>
  <si>
    <t>强度、厚度及坡度符合图纸设计要求</t>
  </si>
  <si>
    <t>滤水层</t>
  </si>
  <si>
    <t>滤水层厚度符合图纸设计要求</t>
  </si>
  <si>
    <t>室外回填土</t>
  </si>
  <si>
    <t>无杂质、无垃圾，厚度满足外网施工条件</t>
  </si>
  <si>
    <t>雨污水施工</t>
  </si>
  <si>
    <t>自开工之日起588日历天开始；自开工之日起648天完成；</t>
  </si>
  <si>
    <t>材料进场并施工</t>
  </si>
  <si>
    <t>自开工之日起588日历天开始；自开工之日起616天完成；</t>
  </si>
  <si>
    <t>雨污水井砌筑</t>
  </si>
  <si>
    <t>管道接驳</t>
  </si>
  <si>
    <t>自开工之日起619日历天开始；自开工之日起648天完成；</t>
  </si>
  <si>
    <t>通球实验</t>
  </si>
  <si>
    <t>自开工之日起633日历天开始；自开工之日起648天完成；</t>
  </si>
  <si>
    <t>自来水配套施工</t>
  </si>
  <si>
    <t>自开工之日起619日历天开始；自开工之日起679天完成；</t>
  </si>
  <si>
    <t>单位进场及场地移交</t>
  </si>
  <si>
    <t>自开工之日起619日历天开始；自开工之日起623天完成；</t>
  </si>
  <si>
    <t>管道进场及施工</t>
  </si>
  <si>
    <t>自开工之日起623日历天开始；自开工之日起679天完成；</t>
  </si>
  <si>
    <t>工井浇筑</t>
  </si>
  <si>
    <t>自开工之日起649日历天开始；自开工之日起679天完成；</t>
  </si>
  <si>
    <t>自开工之日起663日历天开始；自开工之日起679天完成；</t>
  </si>
  <si>
    <t>中水</t>
  </si>
  <si>
    <t>消防</t>
  </si>
  <si>
    <t>自开工之日起633日历天开始；自开工之日起725天完成；</t>
  </si>
  <si>
    <t>消防外网材料进场及管道安装</t>
  </si>
  <si>
    <t>自开工之日起633日历天开始；自开工之日起663天完成；</t>
  </si>
  <si>
    <t>水泵接合器安装</t>
  </si>
  <si>
    <t>自开工之日起711日历天开始；自开工之日起725天完成；</t>
  </si>
  <si>
    <t>室外消火栓安装</t>
  </si>
  <si>
    <t>自开工之日起694日历天开始；自开工之日起709天完成；</t>
  </si>
  <si>
    <t>燃气</t>
  </si>
  <si>
    <t>热力</t>
  </si>
  <si>
    <t>电力</t>
  </si>
  <si>
    <t>自开工之日起161日历天开始；自开工之日起769天完成；</t>
  </si>
  <si>
    <t>电力报盘</t>
  </si>
  <si>
    <t>自开工之日起161日历天开始；自开工之日起206天完成；</t>
  </si>
  <si>
    <t>供电方案</t>
  </si>
  <si>
    <t>自开工之日起206日历天开始；自开工之日起236天完成；</t>
  </si>
  <si>
    <t>设计图纸</t>
  </si>
  <si>
    <t>自开工之日起236日历天开始；自开工之日起328天完成；</t>
  </si>
  <si>
    <t>电力施工单位进场</t>
  </si>
  <si>
    <t>自开工之日起680日历天开始；自开工之日起725天完成；</t>
  </si>
  <si>
    <t>黑号站设备进场</t>
  </si>
  <si>
    <t>自开工之日起694日历天开始；自开工之日起724天完成；</t>
  </si>
  <si>
    <t>电表箱及电表安装</t>
  </si>
  <si>
    <t>自开工之日起711日历天开始；自开工之日起721天完成；</t>
  </si>
  <si>
    <t>送电</t>
  </si>
  <si>
    <t>自开工之日起711日历天开始；自开工之日起740天完成；</t>
  </si>
  <si>
    <t>通信</t>
  </si>
  <si>
    <t>自开工之日起663日历天开始；自开工之日起694天完成；</t>
  </si>
  <si>
    <t>自开工之日起663日历天开始；自开工之日起667天完成；</t>
  </si>
  <si>
    <t>套管施工</t>
  </si>
  <si>
    <t>自开工之日起667日历天开始；自开工之日起694天完成；</t>
  </si>
  <si>
    <t>工井砌筑</t>
  </si>
  <si>
    <t>光纤敷设</t>
  </si>
  <si>
    <t>气力</t>
  </si>
  <si>
    <t>自开工之日起680日历天开始；自开工之日起684天完成；</t>
  </si>
  <si>
    <t>气力管线进场及施工</t>
  </si>
  <si>
    <t>自开工之日起684日历天开始；自开工之日起725天完成；</t>
  </si>
  <si>
    <t>气力工井施工</t>
  </si>
  <si>
    <t>气力设备进场</t>
  </si>
  <si>
    <t>设备安装</t>
  </si>
  <si>
    <t>景观工程</t>
  </si>
  <si>
    <t>自开工之日起695日历天开始；自开工之日起769天完成；</t>
  </si>
  <si>
    <t>排盐排碱</t>
  </si>
  <si>
    <t>种植土</t>
  </si>
  <si>
    <t>自开工之日起695日历天开始；自开工之日起729天完成；</t>
  </si>
  <si>
    <t>道路基层</t>
  </si>
  <si>
    <t>自开工之日起695日历天开始；自开工之日起739天完成；</t>
  </si>
  <si>
    <t>硬景铺装及小品</t>
  </si>
  <si>
    <t>大乔移植</t>
  </si>
  <si>
    <t>自开工之日起730日历天开始；自开工之日起769天完成；</t>
  </si>
  <si>
    <t>景观机电安装</t>
  </si>
  <si>
    <t>自开工之日起730日历天开始；自开工之日起749天完成；</t>
  </si>
  <si>
    <t>乔灌木栽种</t>
  </si>
  <si>
    <t>自开工之日起720日历天开始；自开工之日起734天完成；</t>
  </si>
  <si>
    <t>草皮铺装</t>
  </si>
  <si>
    <t>自开工之日起730日历天开始；自开工之日起759天完成；</t>
  </si>
  <si>
    <t>沥青油</t>
  </si>
  <si>
    <t>自开工之日起760日历天开始；自开工之日起769天完成；</t>
  </si>
  <si>
    <t xml:space="preserve">交通划线 </t>
  </si>
  <si>
    <t>自开工之日起765日历天开始；自开工之日起769天完成；</t>
  </si>
  <si>
    <t>门卫室、大门</t>
  </si>
  <si>
    <t>坡道雨棚</t>
  </si>
  <si>
    <t>围墙</t>
  </si>
  <si>
    <t>小院栏杆</t>
  </si>
  <si>
    <t>自开工之日起695日历天开始；自开工之日起764天完成；</t>
  </si>
  <si>
    <t>安全岛、停车设备及道闸安装</t>
  </si>
  <si>
    <t>自开工之日起750日历天开始；自开工之日起759天完成；</t>
  </si>
  <si>
    <t>工程部/</t>
  </si>
  <si>
    <t>室外标识标牌（含楼牌）</t>
  </si>
  <si>
    <t>自开工之日起750日历天开始；自开工之日起769天完成；</t>
  </si>
  <si>
    <t>地下工程</t>
  </si>
  <si>
    <t>自开工之日起221日历天开始；自开工之日起770天完成；</t>
  </si>
  <si>
    <t>地库主体封闭</t>
  </si>
  <si>
    <t>自开工之日起221日历天开始；自开工之日起261天完成；</t>
  </si>
  <si>
    <t>地库坡道</t>
  </si>
  <si>
    <t>自开工之日起261日历天开始；自开工之日起281天完成；</t>
  </si>
  <si>
    <t>管线综合BIM排布</t>
  </si>
  <si>
    <t>自开工之日起251日历天开始；自开工之日起312天完成；</t>
  </si>
  <si>
    <t>人防门安装</t>
  </si>
  <si>
    <t>自开工之日起375日历天开始；自开工之日起390天完成；</t>
  </si>
  <si>
    <t>人防主体验收</t>
  </si>
  <si>
    <t>自开工之日起283日历天开始；自开工之日起343天完成；</t>
  </si>
  <si>
    <t>砌筑工程</t>
  </si>
  <si>
    <t>自开工之日起345日历天开始；自开工之日起374天完成；</t>
  </si>
  <si>
    <t>抹灰工程</t>
  </si>
  <si>
    <t>自开工之日起376日历天开始；自开工之日起404天完成；</t>
  </si>
  <si>
    <t>自开工之日起345日历天开始；自开工之日起740天完成；</t>
  </si>
  <si>
    <t>地下室综合管线排布</t>
  </si>
  <si>
    <t>自开工之日起222日历天开始；自开工之日起252天完成；</t>
  </si>
  <si>
    <t>样板段施工</t>
  </si>
  <si>
    <t>自开工之日起345日历天开始；自开工之日起360天完成；</t>
  </si>
  <si>
    <t>喷淋管线施工</t>
  </si>
  <si>
    <t>自开工之日起360日历天开始；自开工之日起420天完成；</t>
  </si>
  <si>
    <t>消火栓管道及给排水管道施工</t>
  </si>
  <si>
    <t>供暖管道施工</t>
  </si>
  <si>
    <t>自开工之日起558日历天开始；自开工之日起587天完成；</t>
  </si>
  <si>
    <t>通风管道施工</t>
  </si>
  <si>
    <t>风机安装</t>
  </si>
  <si>
    <t>强弱电桥架施工</t>
  </si>
  <si>
    <t>地下室配电箱施工</t>
  </si>
  <si>
    <t>自开工之日起527日历天开始；自开工之日起556天完成；</t>
  </si>
  <si>
    <t>电线电缆敷设</t>
  </si>
  <si>
    <t>自开工之日起664日历天开始；自开工之日起709天完成；</t>
  </si>
  <si>
    <t>照明灯具安装</t>
  </si>
  <si>
    <t>自开工之日起648日历天开始；自开工之日起678天完成；</t>
  </si>
  <si>
    <t>污水泵安装</t>
  </si>
  <si>
    <t>自开工之日起588日历天开始；自开工之日起594天完成；</t>
  </si>
  <si>
    <t>试电</t>
  </si>
  <si>
    <t>风机调试</t>
  </si>
  <si>
    <t>自开工之日起588日历天开始；自开工之日起602天完成；</t>
  </si>
  <si>
    <t>给水泵房基础及装修完成</t>
  </si>
  <si>
    <t>自开工之日起603日历天开始；自开工之日起648天完成；</t>
  </si>
  <si>
    <t>给水泵房设备进场</t>
  </si>
  <si>
    <t>自开工之日起649日历天开始；自开工之日起655天完成；</t>
  </si>
  <si>
    <t>给水泵房设备安装</t>
  </si>
  <si>
    <t>自开工之日起656日历天开始；自开工之日起687天完成；</t>
  </si>
  <si>
    <t>设备调试</t>
  </si>
  <si>
    <t>自开工之日起688日历天开始；自开工之日起694天完成；</t>
  </si>
  <si>
    <t>中水泵房基础及装修完成</t>
  </si>
  <si>
    <t>中水泵房设备进场</t>
  </si>
  <si>
    <t>中水泵房设备安装</t>
  </si>
  <si>
    <t>换热站基础及装修完成</t>
  </si>
  <si>
    <t>自开工之日起620日历天开始；自开工之日起650天完成；</t>
  </si>
  <si>
    <t>换热站设备进场</t>
  </si>
  <si>
    <t>自开工之日起650日历天开始；自开工之日起680天完成；</t>
  </si>
  <si>
    <t>换热站设备安装</t>
  </si>
  <si>
    <t>自开工之日起710日历天开始；自开工之日起740天完成；</t>
  </si>
  <si>
    <t>腻子及涂料工程</t>
  </si>
  <si>
    <t>自开工之日起321日历天开始；自开工之日起351天完成；</t>
  </si>
  <si>
    <t>地面工程</t>
  </si>
  <si>
    <t>自开工之日起587日历天开始；自开工之日起617天完成；</t>
  </si>
  <si>
    <t>固化剂/地坪漆工程</t>
  </si>
  <si>
    <t>交通划线及设备安装</t>
  </si>
  <si>
    <t>自开工之日起740日历天开始；自开工之日起770天完成；</t>
  </si>
  <si>
    <t>在建评估</t>
  </si>
  <si>
    <t>自开工之日起189日历天开始；自开工之日起769天完成；不低于88分或集团前30%</t>
  </si>
  <si>
    <t>竣工验收完成</t>
  </si>
  <si>
    <t>1、交付前45天完成各分项验收及竣工验收
2、交付前45天取得竣工验收质量监督报告（竣工验收合格）</t>
  </si>
  <si>
    <t>分户验收（报验收资料）</t>
  </si>
  <si>
    <t>分户验收资料准备齐全，门窗封闭，室内水电暖安装完成；闭水完成</t>
  </si>
  <si>
    <t>竣工验收报告（甲方、监理、总包）</t>
  </si>
  <si>
    <t>甲方，监理，总包、勘察、设计五方竣工验收自评报告编制完成；</t>
  </si>
  <si>
    <t>联合验收</t>
  </si>
  <si>
    <t>验收方案编制完成，验收时间通知各方，现场验收一次性通过。</t>
  </si>
  <si>
    <t>开发部/杜广彬、马劼</t>
  </si>
  <si>
    <t>交付</t>
  </si>
  <si>
    <t>1、交付前15日历天取得准入证；
2、交付前15日历天完成物业移交：
3、交付前30日历天取得竣工备案证；
4、交付评估不低于天津片区内控指标；</t>
  </si>
  <si>
    <t>分项验收</t>
  </si>
  <si>
    <t>交付前45天完成各分项验收</t>
  </si>
  <si>
    <t>节能验收</t>
  </si>
  <si>
    <t>交付前50天完成</t>
  </si>
  <si>
    <t>门窗封闭完成</t>
  </si>
  <si>
    <t>功能性检测报告</t>
  </si>
  <si>
    <t>完成安防技防验收</t>
  </si>
  <si>
    <t>交付前60天取得验收合格证</t>
  </si>
  <si>
    <t>工程完工</t>
  </si>
  <si>
    <t>交付前90天完成</t>
  </si>
  <si>
    <t>检测报告</t>
  </si>
  <si>
    <t>交付前80天</t>
  </si>
  <si>
    <t>现场验收、整改</t>
  </si>
  <si>
    <t>交付前70天完成</t>
  </si>
  <si>
    <t>移交公安局并网</t>
  </si>
  <si>
    <t>交付前60天完成</t>
  </si>
  <si>
    <t>完成电梯验收</t>
  </si>
  <si>
    <t>装修安装施工前30天取得验收合格证</t>
  </si>
  <si>
    <t>自开工之日起437天开始；自开工之日起439天完成</t>
  </si>
  <si>
    <t>自开工之日起421天开始；自开工之日起436天完成</t>
  </si>
  <si>
    <t>物业人员合格证</t>
  </si>
  <si>
    <t>自开工之日起431天开始；自开工之日起446天完成</t>
  </si>
  <si>
    <t>电梯免费保养合同</t>
  </si>
  <si>
    <t>自开工之日起441天开始；自开工之日起456天完成</t>
  </si>
  <si>
    <t>特种设备验收合格证</t>
  </si>
  <si>
    <t>自开工之日起451天开始；自开工之日起466天完成</t>
  </si>
  <si>
    <t>电梯轿厢成品保护完成</t>
  </si>
  <si>
    <t>完成环保验收</t>
  </si>
  <si>
    <t>交付前60天内取得验收证明</t>
  </si>
  <si>
    <t>验收报告</t>
  </si>
  <si>
    <t>确定环保验收单位，出具报告后付款</t>
  </si>
  <si>
    <t>生活垃圾、固体废物检测</t>
  </si>
  <si>
    <t>交付前106天，环保单位组织检测并出具报告</t>
  </si>
  <si>
    <t xml:space="preserve">现场验收 </t>
  </si>
  <si>
    <t>交付前102天，环保局、环保验收单位、甲方进行现场勘验</t>
  </si>
  <si>
    <t>专家论证</t>
  </si>
  <si>
    <t>交付前81天，环保验收单位对项目环保验收组织并通过专家论证</t>
  </si>
  <si>
    <t>网上公示</t>
  </si>
  <si>
    <t>交付前66天，环保验收单位向辖区审批局申请网上公示（15个工作日办结）</t>
  </si>
  <si>
    <t>完成消防验收</t>
  </si>
  <si>
    <t>交付前50天取得验收证明</t>
  </si>
  <si>
    <t>现场调试联动完成</t>
  </si>
  <si>
    <t>正式水、正式电开通</t>
  </si>
  <si>
    <t>交付前72天完成</t>
  </si>
  <si>
    <t>消检报告</t>
  </si>
  <si>
    <t>交付前67天完成</t>
  </si>
  <si>
    <t>消防局进件及抽验</t>
  </si>
  <si>
    <t>交付前62天完成</t>
  </si>
  <si>
    <t>交付前52天完成</t>
  </si>
  <si>
    <t>取得合格证</t>
  </si>
  <si>
    <t>完成档案验收</t>
  </si>
  <si>
    <t>1、交付前50天取得档案预验收；
2、交付前42天取得档案验收证；</t>
  </si>
  <si>
    <t>竣工档案</t>
  </si>
  <si>
    <t>交付前55天完成</t>
  </si>
  <si>
    <t>工程部/何俊兰/时俊月</t>
  </si>
  <si>
    <t>预验收</t>
  </si>
  <si>
    <t>正式验收</t>
  </si>
  <si>
    <t>交付前44天完成</t>
  </si>
  <si>
    <t>档案验收合格证</t>
  </si>
  <si>
    <t>交付前42天完成</t>
  </si>
  <si>
    <t>完成防雷验收</t>
  </si>
  <si>
    <t>交付前70天取得验收证明</t>
  </si>
  <si>
    <t>防雷设施完成</t>
  </si>
  <si>
    <t>交付前92天取得验收证明</t>
  </si>
  <si>
    <t>现场验收</t>
  </si>
  <si>
    <t>交付前85天取得验收证明</t>
  </si>
  <si>
    <t>防雷验收报告</t>
  </si>
  <si>
    <t>完成人防验收</t>
  </si>
  <si>
    <t>交付前87天取得验收证明</t>
  </si>
  <si>
    <t>人防检测报告</t>
  </si>
  <si>
    <t>交付前83天取得验收证明</t>
  </si>
  <si>
    <t>人防窗口进件</t>
  </si>
  <si>
    <t>交付前81天取得验收证明</t>
  </si>
  <si>
    <t>交付前80天取得验收证明</t>
  </si>
  <si>
    <t>整改及复验</t>
  </si>
  <si>
    <t>竣工验收</t>
  </si>
  <si>
    <t>交付前65天取得验收证明</t>
  </si>
  <si>
    <t>竣工验收备案</t>
  </si>
  <si>
    <t>交付前60天取得验收证明</t>
  </si>
  <si>
    <t>人防使用备案</t>
  </si>
  <si>
    <t>完成绿建验收</t>
  </si>
  <si>
    <t>太阳能、外保温、洁具、照明灯具检测报告</t>
  </si>
  <si>
    <t>太阳能、外保温、洁具、电线电缆检测报告</t>
  </si>
  <si>
    <t>工程部/杨帅/陈维强/张旸</t>
  </si>
  <si>
    <t>竣工图（电子版）</t>
  </si>
  <si>
    <t>太阳能热水器、太阳能板安装完成，太阳能水箱间安装完毕。</t>
  </si>
  <si>
    <t>换热站水泵房安装完毕</t>
  </si>
  <si>
    <t>绿建报告出具</t>
  </si>
  <si>
    <t>专家评审</t>
  </si>
  <si>
    <t>星级认证</t>
  </si>
  <si>
    <t>取得水质检测报告</t>
  </si>
  <si>
    <t>交付前50天取得报告</t>
  </si>
  <si>
    <t>自来水、中水通水</t>
  </si>
  <si>
    <t>检测单位确定</t>
  </si>
  <si>
    <t>检测合同签订完成</t>
  </si>
  <si>
    <t>取得报告</t>
  </si>
  <si>
    <t>按时取得检测报告，且合格</t>
  </si>
  <si>
    <t>取得室内空气检测报告</t>
  </si>
  <si>
    <t>交付前60天取得报告</t>
  </si>
  <si>
    <t>确定检测单位并入库，签订合同</t>
  </si>
  <si>
    <t>现场检测完成后出具室内检测报告并付款</t>
  </si>
  <si>
    <t>取得规划验收合格证</t>
  </si>
  <si>
    <t>交付前30天取得规划验收合格证</t>
  </si>
  <si>
    <t>规划竣工测量报告</t>
  </si>
  <si>
    <t>工程墨线复核实测报告</t>
  </si>
  <si>
    <t>外立面照片</t>
  </si>
  <si>
    <t>现场实景照片</t>
  </si>
  <si>
    <t>工程部/杨帅/张超</t>
  </si>
  <si>
    <t>悬挂示意图</t>
  </si>
  <si>
    <t>规划验收进件</t>
  </si>
  <si>
    <t>规划验收验收现场查勘</t>
  </si>
  <si>
    <t>现场整改</t>
  </si>
  <si>
    <t>上会并通过</t>
  </si>
  <si>
    <t>物业移交</t>
  </si>
  <si>
    <t>1、交付前15天完成物业移交
2、各系统运行正常，资料齐全。
3、移交单需有物业签字及盖章；</t>
  </si>
  <si>
    <t>工程部、物业部</t>
  </si>
  <si>
    <t>资料</t>
  </si>
  <si>
    <t>资料齐全无遗漏</t>
  </si>
  <si>
    <t>现场工程实体移交</t>
  </si>
  <si>
    <t>使用功能齐全，无重大缺陷</t>
  </si>
  <si>
    <t>消防系统</t>
  </si>
  <si>
    <t>交付前15天完成物业移交</t>
  </si>
  <si>
    <t>电气系统</t>
  </si>
  <si>
    <t>给排水系统</t>
  </si>
  <si>
    <t>智能化系统</t>
  </si>
  <si>
    <t>电梯系统</t>
  </si>
  <si>
    <t>景观</t>
  </si>
  <si>
    <t>室内移交</t>
  </si>
  <si>
    <t>公区移交</t>
  </si>
  <si>
    <t>品质排查</t>
  </si>
  <si>
    <t>1、交付前50天进行品质排查；
2、分数不低于区域平均分或区域内控指标；</t>
  </si>
  <si>
    <t>二遍淋水</t>
  </si>
  <si>
    <t>交付前73天完成</t>
  </si>
  <si>
    <t>通水通球</t>
  </si>
  <si>
    <t>打压试水</t>
  </si>
  <si>
    <t>卫生间、阳台、屋面闭水</t>
  </si>
  <si>
    <t>交付前68天完成</t>
  </si>
  <si>
    <t>分户查验（内部）</t>
  </si>
  <si>
    <t>工程部、维保部、物业部</t>
  </si>
  <si>
    <t>户内</t>
  </si>
  <si>
    <t>外檐</t>
  </si>
  <si>
    <t>交付前59天完成</t>
  </si>
  <si>
    <t>公区</t>
  </si>
  <si>
    <t>交付前56天完成</t>
  </si>
  <si>
    <t>机电</t>
  </si>
  <si>
    <t>交付前53天完成</t>
  </si>
  <si>
    <t>设计部/张超/维保部、物业部</t>
  </si>
  <si>
    <t>销项整改</t>
  </si>
  <si>
    <t>交付前35天完成</t>
  </si>
  <si>
    <t>交付评估</t>
  </si>
  <si>
    <t>1、交付前30天完成交付评估；
2、分数不低于区域平均分或区域内控指标；</t>
  </si>
  <si>
    <t>精细化</t>
  </si>
  <si>
    <t>工地开放</t>
  </si>
  <si>
    <t>1、不晚于交付前一个月完成工地开放；
2、工地开放15天内完成整改销项；</t>
  </si>
  <si>
    <t>工程部、客服部</t>
  </si>
  <si>
    <t>开放方案及组织</t>
  </si>
  <si>
    <t>现场布置</t>
  </si>
  <si>
    <t>其他部门</t>
  </si>
  <si>
    <t>根据业主意见整改完毕，二次邀约复验</t>
  </si>
  <si>
    <t>取得竣工备案证</t>
  </si>
  <si>
    <t>交付开始前30天取得竣工备案证</t>
  </si>
  <si>
    <t>住宅质量保证书</t>
  </si>
  <si>
    <t>住宅交付两书工程、设计填写完成，客服复核并打印</t>
  </si>
  <si>
    <t>住宅使用说明书</t>
  </si>
  <si>
    <t>建设项目报建表</t>
  </si>
  <si>
    <t>报建表按要求填写完成</t>
  </si>
  <si>
    <t>建委网站公示及登报公示</t>
  </si>
  <si>
    <t>公示完成，留存公示资料</t>
  </si>
  <si>
    <t>各责任主体提供的验收合格文件</t>
  </si>
  <si>
    <t>自交付前60天完成；</t>
  </si>
  <si>
    <t>建设单位：附件8工程质量验收通知书</t>
  </si>
  <si>
    <t>勘察单位：附件4勘察工程质量验收报告</t>
  </si>
  <si>
    <t>设计单位：附件5设计单位质量验收报告</t>
  </si>
  <si>
    <t>施工单位：验收施工自评报告</t>
  </si>
  <si>
    <t>监理单位：验收监理评估报告</t>
  </si>
  <si>
    <t>建设单位：建备表</t>
  </si>
  <si>
    <t>取得准入证</t>
  </si>
  <si>
    <t>交付开始前15天取得准入证</t>
  </si>
  <si>
    <t>给中水配套验收</t>
  </si>
  <si>
    <t>交付前90天取得验收</t>
  </si>
  <si>
    <t>进件</t>
  </si>
  <si>
    <t>交付前90天完整料整理</t>
  </si>
  <si>
    <t>工程部/张旸/开发部杜广彬</t>
  </si>
  <si>
    <t>交付前45天验收</t>
  </si>
  <si>
    <t>取得验收合格证</t>
  </si>
  <si>
    <t>交付前30天取得</t>
  </si>
  <si>
    <t>热力配套验收证明</t>
  </si>
  <si>
    <t>热计量表保证金</t>
  </si>
  <si>
    <t>现场验收供热设施及换热站</t>
  </si>
  <si>
    <t>取得供热证明</t>
  </si>
  <si>
    <t>燃气配套证明</t>
  </si>
  <si>
    <t>交付前20天取得验收证明</t>
  </si>
  <si>
    <t>燃气路由证明</t>
  </si>
  <si>
    <t>出具燃气路由证明申请，辖区街道政府上会审核后出具红头盖章文件。</t>
  </si>
  <si>
    <t>现场验收室内燃气设施及室外中压箱</t>
  </si>
  <si>
    <t>取得燃气证明</t>
  </si>
  <si>
    <t>交付前20天完成；</t>
  </si>
  <si>
    <t>电力配套验收</t>
  </si>
  <si>
    <t>预约停电时间</t>
  </si>
  <si>
    <t>交付前34天取得验收证明</t>
  </si>
  <si>
    <t>现场送电</t>
  </si>
  <si>
    <t>交付前26天取得验收证明</t>
  </si>
  <si>
    <t>取得电力配套证明</t>
  </si>
  <si>
    <t>通信配套验收</t>
  </si>
  <si>
    <t>进户排查网线</t>
  </si>
  <si>
    <t>通信管理局及运营商验收</t>
  </si>
  <si>
    <t>取得证明</t>
  </si>
  <si>
    <t>雨污配套验收</t>
  </si>
  <si>
    <t>交付前64天完成；</t>
  </si>
  <si>
    <t>交付前50天完成；</t>
  </si>
  <si>
    <t>非经营性配套公建验收证明并移交</t>
  </si>
  <si>
    <t>根据配套种类邀约各局验收</t>
  </si>
  <si>
    <t>公建移交进件后，建委组织相关各局进行现场验收</t>
  </si>
  <si>
    <t>签订移交协议</t>
  </si>
  <si>
    <t>现场验收无误后签字确认，与各局签订四方公建移交协议</t>
  </si>
  <si>
    <t>取得验收证明</t>
  </si>
  <si>
    <t>完成移交后，进行非经营性配套证明进件，取得非经配套证明。</t>
  </si>
  <si>
    <t>基础设施配套验收</t>
  </si>
  <si>
    <t>竣工图及检测报告</t>
  </si>
  <si>
    <t>提供大配套缴费票据及协议</t>
  </si>
  <si>
    <t>提供给辖区街道政府大配套费缴费票据</t>
  </si>
  <si>
    <t>现场照片</t>
  </si>
  <si>
    <t>交付前20天完成</t>
  </si>
  <si>
    <t>交付业主</t>
  </si>
  <si>
    <t>交付开始前45天完成交付方案制定；
交付开始前40天交付方案通过片区内部审核；
交付开始前10天完成业主入住通知发放；</t>
  </si>
  <si>
    <t>风险排查</t>
  </si>
  <si>
    <t>1、交付前6个月、3个月、1个月完成风险排查；
2、交付前1个月制定交付风险预控方案；</t>
  </si>
  <si>
    <t>现场与五图、销讲说辞、交付标准是否一致</t>
  </si>
  <si>
    <t>现场与五图、销讲说辞、交付标准各部门复核完成，无误</t>
  </si>
  <si>
    <t>客户角度排查使用功能是否存在缺陷</t>
  </si>
  <si>
    <t>及时排查、及时整改</t>
  </si>
  <si>
    <t>交付方案</t>
  </si>
  <si>
    <t>1、交付开始前45天完成交付方案制定；
2、交付开始前40天交付方案通过片区内部审核；</t>
  </si>
  <si>
    <t>面积实测报告</t>
  </si>
  <si>
    <t>交付前47天取得报告</t>
  </si>
  <si>
    <t>面积差核算</t>
  </si>
  <si>
    <t>提供实测报告后，2日内核算出实际房款金额</t>
  </si>
  <si>
    <t>财务部/王娜</t>
  </si>
  <si>
    <t>发票出具</t>
  </si>
  <si>
    <t>确认交房前一周内，完成实际房款发票的开具</t>
  </si>
  <si>
    <t>验房师培训</t>
  </si>
  <si>
    <t>1、交付前7天内完成验房师培训；
2、培训内容包含质量风险说辞、客诉处理途径、现场平面、动线布置；</t>
  </si>
  <si>
    <t>人员筹备</t>
  </si>
  <si>
    <t>交付前8天完成；工程，维保，物业验房人员确定，名单编制完成，验房群建群完成</t>
  </si>
  <si>
    <t>培训方案制定及讲解</t>
  </si>
  <si>
    <t>交付前7天完成；明确验房主要问题，风险点，重点问题说词，全员培训完成</t>
  </si>
  <si>
    <t>资料准备</t>
  </si>
  <si>
    <t>两书准备、入住通知书、房款及代收票据、物业签订协议、能源公司协议、流转单等，交付前15天准备完成</t>
  </si>
  <si>
    <t>客服交付现场资料准备</t>
  </si>
  <si>
    <t>客服交付资料打印归置完成，提前备至交付现场</t>
  </si>
  <si>
    <t>物业交付现场资料准备</t>
  </si>
  <si>
    <t>地产财务交房发票更换、代收费用</t>
  </si>
  <si>
    <t>交房前一周提供代收费用明细，交房前1天准确完成所有资料</t>
  </si>
  <si>
    <t>物料采购</t>
  </si>
  <si>
    <t>礼品、桌椅板凳、布场道具等，需在交付前15天采购到位</t>
  </si>
  <si>
    <t>交付开始前2天布置完成，交付开始前1天进行交付走场</t>
  </si>
  <si>
    <t>产权办理</t>
  </si>
  <si>
    <t>地产代办产权：交付完成6个月内完成产权证办理</t>
  </si>
  <si>
    <t>大产权登记</t>
  </si>
  <si>
    <t>交付后60个日历日完成初始登记</t>
  </si>
  <si>
    <t>2021/2/30</t>
  </si>
  <si>
    <t>不动产登记科现场查勘，无房屋拆改及外檐变动现象后，正式受理进件。</t>
  </si>
  <si>
    <t>地籍测绘报告</t>
  </si>
  <si>
    <t>完成两证合一地籍测绘报告，取得报告后付款。</t>
  </si>
  <si>
    <t>房管局做件</t>
  </si>
  <si>
    <t>督促房管局做件，交付后60天完成初始登记</t>
  </si>
  <si>
    <t>小产权办理</t>
  </si>
  <si>
    <t>分批次取得业主小产权证书</t>
  </si>
  <si>
    <t>收集材料</t>
  </si>
  <si>
    <t>业主身份证原件、身份证复印件、不动产登记证明、全款发票第三联、申请书、委托书</t>
  </si>
  <si>
    <t>身份验证</t>
  </si>
  <si>
    <t>业主身份证原件、复印件房管局业主身份验证</t>
  </si>
  <si>
    <t>业主信息录入系统并通过审核（契税缴纳、面积差退补）</t>
  </si>
  <si>
    <t>领取不动产权证</t>
  </si>
  <si>
    <t>不动产权证信息核实及打印、贴图、贴印花税票，取证当天通知业主领取</t>
  </si>
  <si>
    <t>客户满意度（含维修维保）与结算</t>
  </si>
  <si>
    <t>1、交付之日起，分包半年内结算完毕；
2、交付之日起，总包一年内结算完毕；
3、维修维保及时维修率100%；闭单率100%；
4、总体满意度不低于85分；维修及质量满意度不低于85分；</t>
  </si>
  <si>
    <t>工程部
成本部
客服部</t>
  </si>
  <si>
    <t>客户满意度</t>
  </si>
  <si>
    <t>1、总体满意度不低于85分；
2、日平均回访业主不低于20户；</t>
  </si>
  <si>
    <t>维修维保</t>
  </si>
  <si>
    <t>1、维修及质量满意度不低于85分；
2、维修维保及时维修率100%；闭单率100%；
3、日常报表及时准确，无漏单；
4、交付之日起，一个月内完成集中交付期内报修事项；</t>
  </si>
  <si>
    <t>前期介入</t>
  </si>
  <si>
    <t>前期介入策划：包含交付启动会前维保满意度策划、交付启动会、维保风险问题整改跟进、前期维保推介、集中交付阶段、磨合期维保。</t>
  </si>
  <si>
    <t>交付启动会前维保满意度策划</t>
  </si>
  <si>
    <t>维保团队组建、维保中心筹建、维保风险问题查验及整改、集中交付期维保方案、磨合期维保满意度保证措施</t>
  </si>
  <si>
    <t>（维保考核分解到人）</t>
  </si>
  <si>
    <t>维保中心筹建</t>
  </si>
  <si>
    <t>维保中心选址、维保中心硬配件、费用归口</t>
  </si>
  <si>
    <t>交付启动会</t>
  </si>
  <si>
    <t>维保风险问题查验、整改</t>
  </si>
  <si>
    <t>维保风险问题排查、室内问题整改销项、一户一档资料收集、维保风险统一</t>
  </si>
  <si>
    <t>第一轮风险排查（交付前3个月）</t>
  </si>
  <si>
    <t>交付样板验收、使用功能及设计缺陷、报规图与现场核对、前期销售资料交底、设计变更交底</t>
  </si>
  <si>
    <t>第二轮风险排查（交付前2个月）</t>
  </si>
  <si>
    <t>卫生间门槛湿贴检查、卫生间蓄水、阳台屋面防渗漏检查、窗户的防渗漏、成品保护检查。</t>
  </si>
  <si>
    <t>第三轮风险排查（交付前1个月）</t>
  </si>
  <si>
    <t>观感、分户验收记录一户一档</t>
  </si>
  <si>
    <t>一户一档资料归档</t>
  </si>
  <si>
    <t>1)模拟验收问题记录单复查合格后，由小组资料员统一保存原则上每个分项检查需分户记录。2 模拟验收问题记录单复查合格后，将相应资料</t>
  </si>
  <si>
    <t>前期维保推介（交付前一个月完成）</t>
  </si>
  <si>
    <t>客户档案收集、重点客户梳理、维保推介说辞、维保推介计划</t>
  </si>
  <si>
    <t>集中交付期维修维保</t>
  </si>
  <si>
    <t>1、交付开始前5天组建快修小组；
2、快修小组包括快修人员、物料准备、驻场地点；</t>
  </si>
  <si>
    <t>快修指挥组建立</t>
  </si>
  <si>
    <t>明确分组及责任人；</t>
  </si>
  <si>
    <t>各施工单位快修人数确定</t>
  </si>
  <si>
    <t>土建、门窗、入户门、机电、保温等</t>
  </si>
  <si>
    <t>各施工单位快修驻点</t>
  </si>
  <si>
    <t>配置桌椅、饮水机、取暖设备等</t>
  </si>
  <si>
    <t>快修材料的准备</t>
  </si>
  <si>
    <t>交付前10天到场、选定堆放地点或入库。</t>
  </si>
  <si>
    <t>快修闭单</t>
  </si>
  <si>
    <t>快修完毕由业主签字或沟通记录（录音、微信）等影像</t>
  </si>
  <si>
    <t>户内过程维修维保</t>
  </si>
  <si>
    <t>交付后30天内完成集中交付期的维修维保事项</t>
  </si>
  <si>
    <t>报修单记录</t>
  </si>
  <si>
    <t>业主报修表单需有详细记录、具体事项、房号及报修部位，并保持字迹工整清晰，表单无漏填项；</t>
  </si>
  <si>
    <t>保修单台账录入SAP</t>
  </si>
  <si>
    <t>1、Excel电子版汇总表（需记录房号、业主姓名、联系方式、报修内容及部位，问题类型、责任单位、维修单位、责任工程师）；                                 
2、Excel电子版汇总表内容需100%录入SAP系统并保持数据一致；3、400回访漏单率为0</t>
  </si>
  <si>
    <t>户内集团信息上报</t>
  </si>
  <si>
    <t xml:space="preserve">1、每月20日前项目需上报1篇维保缺陷案例；
2、周报由各项目上报日常维修报表；
3、每月10日、20日前各项目风险问题梳理上报；
</t>
  </si>
  <si>
    <t>户内维修派单到施工单位</t>
  </si>
  <si>
    <t>需明确维修单位、维修方案和开始及完成时间、留存维修质量问题的影像。</t>
  </si>
  <si>
    <t>维修复验</t>
  </si>
  <si>
    <t>维修结果复验，留存影像资料。</t>
  </si>
  <si>
    <t>客户复验</t>
  </si>
  <si>
    <t>录音电话联系业主现场验收，验收后签字或留存沟通记录。</t>
  </si>
  <si>
    <t>维修完成闭单</t>
  </si>
  <si>
    <t>闭单完成，业主验收完成及时反馈信息员进行SAP系统闭单。</t>
  </si>
  <si>
    <t>信息员回访</t>
  </si>
  <si>
    <t>闭单后3天内予以回访，回访率100%。</t>
  </si>
  <si>
    <t>公区维修维保</t>
  </si>
  <si>
    <t>报修后30天之内维修完毕。</t>
  </si>
  <si>
    <t>一磨</t>
  </si>
  <si>
    <t>满意度策划</t>
  </si>
  <si>
    <t>客情分析、活动策划、保障措施</t>
  </si>
  <si>
    <t>业主回访</t>
  </si>
  <si>
    <t>顺交业主回访、维保业主、客诉业主回访台账整理、分类、回访录音台账。</t>
  </si>
  <si>
    <t>质量满意度</t>
  </si>
  <si>
    <t>不低于80</t>
  </si>
  <si>
    <t>返修满意度</t>
  </si>
  <si>
    <t>二磨</t>
  </si>
  <si>
    <t>不低于内控指标</t>
  </si>
  <si>
    <t>稳定期</t>
  </si>
  <si>
    <t>结算</t>
  </si>
  <si>
    <t>交付之日起，总包一年内，分包半年内完成结算</t>
  </si>
  <si>
    <t>总承包工程</t>
  </si>
  <si>
    <t>自交付之日起，总包一年内完成结算</t>
  </si>
  <si>
    <t>施工方结算资料上报</t>
  </si>
  <si>
    <t>1、自交付之日起，90天内完成施工方结算资料上报；
2、施工单位上报结算资料齐全，包含纸质盖章版的结算书、结算委托书、维保委托书、盖章版结算协议，结算附件如变更指令及附件、完工确认单、竣工验收单、索赔资料等资料完整，签字盖章齐全</t>
  </si>
  <si>
    <t>工程部/杨帅、物业公司</t>
  </si>
  <si>
    <t>成本结算意见上报</t>
  </si>
  <si>
    <t>1、自交付之日起，180天内完成成本结算意见上报；
2、根据承包单位上报的结算及项目各部门的意见，完成结算的初步审核，意见明确，资料清晰。</t>
  </si>
  <si>
    <t>结算成果双方确认</t>
  </si>
  <si>
    <t>1、自交付之日起，270天内完成结算成果双方确认；
2、上报区域结算金额审减率不超0.1%</t>
  </si>
  <si>
    <t>结算上线审批完成</t>
  </si>
  <si>
    <t>1、自交付之日起，360天内完成结算上线审批完成；
2、经过区域（集团）审核的结算文件及时上线完成审批，出现线上退回要及时的进行修改更正，完成线上审批。</t>
  </si>
  <si>
    <t>交付之日起，分包半年内完成结算</t>
  </si>
  <si>
    <t>1、自交付之日起，60天内完成施工方结算资料上报；
2、施工单位上报结算资料齐全，包含纸质盖章版的结算书、结算委托书、维保委托书、盖章版结算协议，结算附件如变更指令及附件、完工确认单、竣工验收单、索赔资料等资料完整，签字盖章齐全</t>
  </si>
  <si>
    <t>1、自交付之日起，120天内完成成本结算意见上报；
2、根据承包单位上报的结算及项目各部门的意见，完成结算的初步审核，意见明确，资料清晰。</t>
  </si>
  <si>
    <t>1、自交付之日起，150天内完成结算成果双方确认；
2、上报区域结算金额审减率不超0.1%</t>
  </si>
  <si>
    <t>1、自交付之日起，180天内完成结算上线审批完成；
2、经过区域（集团）审核的结算文件及时上线完成审批，出现线上退回要及时的进行修改更正，完成线上审批。</t>
  </si>
  <si>
    <t>门窗工程一标段</t>
  </si>
  <si>
    <t>成本/刘占丰</t>
  </si>
  <si>
    <t>门窗二标段</t>
  </si>
  <si>
    <t>保温安装一标段</t>
  </si>
  <si>
    <t>保温供货一标段</t>
  </si>
  <si>
    <t>保温供货二标段</t>
  </si>
  <si>
    <t>收纳系统</t>
  </si>
  <si>
    <t>09地块二期保温涂料安装二标段</t>
  </si>
  <si>
    <t>保温安装二标段</t>
  </si>
  <si>
    <t>门窗供货二标段</t>
  </si>
  <si>
    <t>门窗供货一标段</t>
  </si>
  <si>
    <t>住宅小区工程配套建设协议</t>
  </si>
  <si>
    <t>监理合同</t>
  </si>
  <si>
    <t>石材供货及安装</t>
  </si>
  <si>
    <t xml:space="preserve"> 门锁供货及安装</t>
  </si>
  <si>
    <t>工程部/陈维强、物业</t>
  </si>
  <si>
    <t xml:space="preserve"> 壁纸供货及安装</t>
  </si>
  <si>
    <t xml:space="preserve"> 集成吊顶供货</t>
  </si>
  <si>
    <t xml:space="preserve"> 洁具供货合同</t>
  </si>
  <si>
    <t xml:space="preserve"> 卫浴五金供货合同</t>
  </si>
  <si>
    <t xml:space="preserve"> 橱柜供货合同</t>
  </si>
  <si>
    <t>地板供货合同</t>
  </si>
  <si>
    <t>精装修工程</t>
  </si>
  <si>
    <t>户内门及基层板供货合同</t>
  </si>
  <si>
    <t>墙地砖供货合同</t>
  </si>
  <si>
    <t>工料测量顾问服务合同</t>
  </si>
  <si>
    <t>人防监理工程</t>
  </si>
  <si>
    <t>造价咨询工程</t>
  </si>
  <si>
    <t>防火门供货及安装</t>
  </si>
  <si>
    <t>工程部/杨帅、物业</t>
  </si>
  <si>
    <t>燃气软管</t>
  </si>
  <si>
    <t>中水表具供货及安装</t>
  </si>
  <si>
    <t>管道冲洗</t>
  </si>
  <si>
    <t xml:space="preserve"> 第二笔电力缴费</t>
  </si>
  <si>
    <t xml:space="preserve"> 热力入口设备供货及安装</t>
  </si>
  <si>
    <t>第一笔电力缴费</t>
  </si>
  <si>
    <t xml:space="preserve"> 三表合一供货及安装</t>
  </si>
  <si>
    <t xml:space="preserve"> 户内配电箱供货及安装</t>
  </si>
  <si>
    <t>工程部/李春禄、物业</t>
  </si>
  <si>
    <t xml:space="preserve"> 电梯供货工程</t>
  </si>
  <si>
    <t xml:space="preserve"> 电梯安装工程</t>
  </si>
  <si>
    <t>厨房电器供货及安装工程</t>
  </si>
  <si>
    <t>浴霸供货合同</t>
  </si>
  <si>
    <t>空调供货合同</t>
  </si>
  <si>
    <t>可视对讲采购工程</t>
  </si>
  <si>
    <t>临电工程</t>
  </si>
  <si>
    <t>小市政工程</t>
  </si>
  <si>
    <t>弱电工程</t>
  </si>
  <si>
    <t>10kv红号站及非电力配套工程</t>
  </si>
  <si>
    <t>户内精装修灯具供应</t>
  </si>
  <si>
    <t>综合机电工程</t>
  </si>
  <si>
    <t>消防工程</t>
  </si>
  <si>
    <t>地采暖工程</t>
  </si>
  <si>
    <t>建筑灯具供应</t>
  </si>
  <si>
    <t>公区开关插座供应</t>
  </si>
  <si>
    <t>太阳能工程</t>
  </si>
  <si>
    <t>日常/新增工作</t>
  </si>
  <si>
    <t>项目总综合管理</t>
  </si>
  <si>
    <t>所有部门日常工作按时、保质保量完成</t>
  </si>
  <si>
    <t>按节点准确申报，无问题点评及退回</t>
  </si>
  <si>
    <t>资金：销售收款、收款凭证随笔录入系统</t>
  </si>
  <si>
    <t>过账凭证不超过两个工作日，新项目需维护入账收款比例，普通非普通等系统信息。</t>
  </si>
  <si>
    <t>陈嘉洁、王娜</t>
  </si>
  <si>
    <t>每天</t>
  </si>
  <si>
    <t>资金：现金管理</t>
  </si>
  <si>
    <t>每月库存备用金余额不超过2万元，</t>
  </si>
  <si>
    <t>陈嘉洁、杨三变</t>
  </si>
  <si>
    <t>每月</t>
  </si>
  <si>
    <t>资金：银行常规账户开立及维护</t>
  </si>
  <si>
    <t>根据项目业务需要开立账户（基本户、一般户、纳税、监管账户社保专户等）；2天内具备使用条件</t>
  </si>
  <si>
    <t>资金：垫付款、借款催收</t>
  </si>
  <si>
    <t>月度各项垫付款计划梳理，对接成本进度款编制清理计划，按上报计划清理</t>
  </si>
  <si>
    <t>资金：股东资金预分配</t>
  </si>
  <si>
    <t>1、根据年度股东会议纪要，盘点账面资金，分配流程提交跟进完结。对接另外三方股东完成资金分配。
2、联系集团收取股东方分配的资金并对接账务往来处理</t>
  </si>
  <si>
    <t>资金支付：费用报销</t>
  </si>
  <si>
    <t>每月两次支付（25日）银行会计在核对审批单发票及预算系统后方录入网银系统，主管、经理进行二级网银复核，报销必须准确</t>
  </si>
  <si>
    <t>资金支付：供应链放款及维护</t>
  </si>
  <si>
    <t>1、分解年度供应链指标，月度报送使用计划
2、根据月度付款情况上报《供应链报批表》、保理合同、发票等放款资料准备，跟进整体放款过程
3、放款后台账录入、系统录入及账务处理</t>
  </si>
  <si>
    <t>资金支付：工程资金计划、资金支付\邮件报备</t>
  </si>
  <si>
    <t>核准明细内支付，5、6、11、12月需提交《支付审批表》至集团签批后支付款项；资金支付必须准确；资金计划批复一周内支付完毕
付款后立即录入资金系统并审核，将支付明细邮件通知相关部门
1、总账收集整理审批单、发票，审核应付账款后交于银行会计
2、银行会计按资金支付计划录入网银系统，主管、经理进行二级网银复核</t>
  </si>
  <si>
    <t>资金电商：每月上报电商计划表\用印申请\请款\电商统计表</t>
  </si>
  <si>
    <t>20日左右报区域计划，营销提供资料后两周内走完用印和请款，月底上报统计表</t>
  </si>
  <si>
    <t>资金支援：资金调拨集团&amp;调拨报表</t>
  </si>
  <si>
    <t>调拨率达标（1-4、7-10月50%）（5-6、11-12月60%）、调拨后按邮件节点上报；</t>
  </si>
  <si>
    <t>资金系统：资金系统录入</t>
  </si>
  <si>
    <t>每日录入、同步实际账户余额</t>
  </si>
  <si>
    <t>资金报表：资金日报表</t>
  </si>
  <si>
    <t>每日上报</t>
  </si>
  <si>
    <t>资金报表：银行余额调节表、POS调节表</t>
  </si>
  <si>
    <t>每月初1个工作日完成</t>
  </si>
  <si>
    <t>资金报表：供应链新增与偿还表</t>
  </si>
  <si>
    <t>每月初按邮件要求节点上报</t>
  </si>
  <si>
    <t>邮件要求</t>
  </si>
  <si>
    <t>资金报表：网银划拨明细汇总表</t>
  </si>
  <si>
    <t>资金报表：季度上报银行账户统计自查表</t>
  </si>
  <si>
    <t>每季度初按邮件要求节点上报</t>
  </si>
  <si>
    <t>每季度</t>
  </si>
  <si>
    <t>按揭资金池数据处理</t>
  </si>
  <si>
    <t>季度根据集团邮件录入按揭收款及退款</t>
  </si>
  <si>
    <t>总账：凭证审核过账 往来对账</t>
  </si>
  <si>
    <t>每月初3个工作日完成</t>
  </si>
  <si>
    <t>总账：各项目分项目地块成本核算，台账明细、发票管理、现金流情况汇报会</t>
  </si>
  <si>
    <t>每月第6个工作日</t>
  </si>
  <si>
    <t>总账：各项目资金监管拨付、调拨、核算测算、利润率当月变化情况片区PPT汇报会</t>
  </si>
  <si>
    <t>总账：全年现金流计划表、运营计划表</t>
  </si>
  <si>
    <t>年度运行现金流编制，销售、入账利润率核算，年度入账计划编制</t>
  </si>
  <si>
    <t>每年</t>
  </si>
  <si>
    <t>总账：运营动态利润率监测</t>
  </si>
  <si>
    <t>定期监测销售利润率和入账利润率，进行期初差异分析；提示项目总</t>
  </si>
  <si>
    <t>总账：拿地前利润、现金流、税筹测算</t>
  </si>
  <si>
    <t>根据新地块销售、成本数据完成税金、利润测算，现金流编排，融资计划编制，税务提前筹划以提高测算净利率</t>
  </si>
  <si>
    <t>总账：启动会线下测算、线上录入</t>
  </si>
  <si>
    <t>2日内完成财务部分</t>
  </si>
  <si>
    <t>总账：国内结转入账</t>
  </si>
  <si>
    <t>实际交付当月结转，沟通销控、运营，保障SAP骏备节点、实测面积录入准确保障系统数据准确，系统单方与审计单方保持一致</t>
  </si>
  <si>
    <t>总账报表：813、823财务报表（手工资产负债、利润、现金流）</t>
  </si>
  <si>
    <t>总账报表：费用月报填写预估</t>
  </si>
  <si>
    <t>每月按邮件要求节点上报</t>
  </si>
  <si>
    <t>总账报表：季度提交毛利预测表</t>
  </si>
  <si>
    <t>每季度按报表部邮件要求节点提交，不低于集团考核区域平均分。预测准确，无退回</t>
  </si>
  <si>
    <t>总账报表：季度提交盈利预测表</t>
  </si>
  <si>
    <t>每季度按报表部邮件要求节点提交，不低于集团考核区域平均分。</t>
  </si>
  <si>
    <t>总账报表：香港报表中方报表</t>
  </si>
  <si>
    <t>每季度按报表部邮件要求节点提交，不低于集团考核区域平均分。评分</t>
  </si>
  <si>
    <t>总账报表：股东方日常报表报送</t>
  </si>
  <si>
    <t>1、报送股东方结账报、税金计提留底明细等相关数据
2、三费明细、收支计划、统计表、成本表单及相关数据
3、报送股东方税金入库、贷后维护表单及相关数据
4、报送三家股东所需相关销售、回款数据</t>
  </si>
  <si>
    <t>香港报表（1、收入确认，2、开发成本分摊审核，3、附件0-附件7填写分析）</t>
  </si>
  <si>
    <t>年度上市公司审计</t>
  </si>
  <si>
    <t>年度预审、年度终审，无重大审计调整及风险</t>
  </si>
  <si>
    <t>集团指定日期，每年2次</t>
  </si>
  <si>
    <t>年度审计</t>
  </si>
  <si>
    <t>协调配合出具动态收入楼栋骏备（审计版本）、准入证（审计版本）</t>
  </si>
  <si>
    <t>每半年</t>
  </si>
  <si>
    <t>邮件规定日期</t>
  </si>
  <si>
    <t>成本分摊方案确认</t>
  </si>
  <si>
    <t>提供成本分摊表、收入结转明细表、序时账（手工调整）、累计TB（手工调整）、资产负债、利润表、交房流转单（审计版本）、客户收房确认单（审计版本）、佣金计算表、合同台账、员工花名册、余额调节表银行对账单</t>
  </si>
  <si>
    <t>协调银行出具证明</t>
  </si>
  <si>
    <t>协调出具按揭应收款银行证明（审计版本)</t>
  </si>
  <si>
    <t>集团指定日</t>
  </si>
  <si>
    <t>审计答疑</t>
  </si>
  <si>
    <t>配合审计查阅本年凭证并负责解释；对审计小结提出反馈意见经与片区财务沟通后上报报表部；确保无重大问题结审</t>
  </si>
  <si>
    <t>审计后调账处理</t>
  </si>
  <si>
    <t>对于批准后的审计调整进行入账</t>
  </si>
  <si>
    <t>出具最终审计报告</t>
  </si>
  <si>
    <t>1、对接股东方现场盘点，及报送审计相关资料，当年度报表、财务、成本、销售相关数据
2、配合股东方委派的审计所进行整体账务调整
3、对接股东方年审及年报出具</t>
  </si>
  <si>
    <t>普华审计银行信息统计及银行询证函跟催</t>
  </si>
  <si>
    <t>按邮件节点前完成</t>
  </si>
  <si>
    <t>销售报表：销售日报表</t>
  </si>
  <si>
    <t>每日对齐</t>
  </si>
  <si>
    <t>销售报表：应收半月报</t>
  </si>
  <si>
    <t>每月16日上报</t>
  </si>
  <si>
    <t>每半月</t>
  </si>
  <si>
    <t>销售报表：临时合同分析报表</t>
  </si>
  <si>
    <t>每月1日、15日上报</t>
  </si>
  <si>
    <t>销售报表：应收款分析表</t>
  </si>
  <si>
    <t>每周上报一次</t>
  </si>
  <si>
    <t>每周</t>
  </si>
  <si>
    <t>销售报表：分期统计表</t>
  </si>
  <si>
    <t>不定期按邮件要求节点上报</t>
  </si>
  <si>
    <t>销售报表：按揭回款自查表</t>
  </si>
  <si>
    <t>每月7日之前上报</t>
  </si>
  <si>
    <t>销售报表：存量去化情况表</t>
  </si>
  <si>
    <t>销售报表：回款预估表</t>
  </si>
  <si>
    <t>每月初2个工作日上报</t>
  </si>
  <si>
    <t>销售报表：销售回款绩效任务完成计划表</t>
  </si>
  <si>
    <t>销售报表：银行额度需求报表</t>
  </si>
  <si>
    <t>销售报表：正式合同、临时合同存量应收去化统计表</t>
  </si>
  <si>
    <t>销售报表：入账-销售合同自查表</t>
  </si>
  <si>
    <t>每季度按邮件要求节点上报</t>
  </si>
  <si>
    <t>入账-楼栋确认表、动态收入统计、差异分析、预售证统计</t>
  </si>
  <si>
    <t>随时根据集团邮件需要</t>
  </si>
  <si>
    <t>银行按揭立项资料整理、个贷协议审批及用印</t>
  </si>
  <si>
    <t>根据实际情况需要</t>
  </si>
  <si>
    <t>销售需要</t>
  </si>
  <si>
    <t>中介及销售员佣金审核：</t>
  </si>
  <si>
    <t>每月销售发起流程，财务核对签约、回款及计提比例</t>
  </si>
  <si>
    <t>销售发起2日内</t>
  </si>
  <si>
    <t>外部报表：国家统计网一套表</t>
  </si>
  <si>
    <t>每月7日前</t>
  </si>
  <si>
    <t>土地增值税清算</t>
  </si>
  <si>
    <t>区域核定补税范围内</t>
  </si>
  <si>
    <t>土地增值税清算-清算前准备</t>
  </si>
  <si>
    <t>与成本核对所有合同结算及索取发票，内部土增测算数据报区域集团审核。</t>
  </si>
  <si>
    <t>土地增值税清算-清算申请</t>
  </si>
  <si>
    <t>按税法要求节点销售达85%需向主管税务机关申报清算申请表</t>
  </si>
  <si>
    <t>土地增值税清算-一审单位出具初审报告</t>
  </si>
  <si>
    <t>由税务机关指定审计单位进行清算项目全盘审计，提供所有合同发票、销售明细、付款凭证电子版、图纸</t>
  </si>
  <si>
    <t>土地增值税清算-二审单位出具复核报告</t>
  </si>
  <si>
    <t>由税务机关指定审计单位进行清算项目复核审计，配合提供所需复核的材料。</t>
  </si>
  <si>
    <t>土地增值税清算-主管税务机关复核报批</t>
  </si>
  <si>
    <t>携带清算审计报告及向主管税务机关报批清算报批清算结果</t>
  </si>
  <si>
    <t>土地增值税清算-补税、退税</t>
  </si>
  <si>
    <t>税务机关下达清算结果后申请补税、退税</t>
  </si>
  <si>
    <t>企业所得税汇算清缴</t>
  </si>
  <si>
    <t>税法要求转年5月份前完成申报</t>
  </si>
  <si>
    <t>企业所得税汇算清缴-内部上报汇算清缴一套表至集团审核</t>
  </si>
  <si>
    <t>按集团要求节点内完成内部报表上报</t>
  </si>
  <si>
    <t>企业所得税汇算清缴-税审单位出具税审报告</t>
  </si>
  <si>
    <t>税审单位进场配合提供审计资料（包括收入、成本等相关资料）</t>
  </si>
  <si>
    <t>企业所得税汇算清缴-网上申报</t>
  </si>
  <si>
    <t>出具税审报告后上报区域、集团经申请后网上申报纳税</t>
  </si>
  <si>
    <t>税务：进项税发票认证勾选</t>
  </si>
  <si>
    <t>月初前3个工作日（每月认证发票税额与报税系统数据相符、与线下进项税票台账相符）</t>
  </si>
  <si>
    <t>税务：发票开具</t>
  </si>
  <si>
    <t>按照税法要求预收款开具0税率发票，交付时开具实际税率发票（实际交房与合同约定取前者），发票信息开具与合同核对信息一致，税额与系统销项税一致。</t>
  </si>
  <si>
    <t>税务：税费预测申报</t>
  </si>
  <si>
    <t>月初前5个工作日</t>
  </si>
  <si>
    <t>税务：重点税源申报表</t>
  </si>
  <si>
    <t>每月15日前</t>
  </si>
  <si>
    <t>税务：税费申报</t>
  </si>
  <si>
    <t>每月15日前申报完成（内部流程批复后，进行报税软件录入申报，与税费审批表保持一致）；申报后报送当月开票明细，去大厅办理报税盘清卡。</t>
  </si>
  <si>
    <t>税务：税筹-高毛利项目税筹方案上报</t>
  </si>
  <si>
    <t>高毛利项目根据目标成本进行加成以降低土增税负率；根据目标成本及项目利润测算加成金额，达到低税负率与单方成本事宜的平衡点，无税务风险</t>
  </si>
  <si>
    <t>税务：税筹加成落地</t>
  </si>
  <si>
    <t>报送区域、集团对测算数据审核并根据集团意见对接集采、成本，签订合同事项落地，最终成本入账</t>
  </si>
  <si>
    <t>内控：集团备份资料收集</t>
  </si>
  <si>
    <t>每季度按邮件准备（账套相关、税收相关、证照相关、收入成本相关）</t>
  </si>
  <si>
    <t>邮件规定时间</t>
  </si>
  <si>
    <t>内控：集团内控检查</t>
  </si>
  <si>
    <t>4月、7月，成绩不低于上一年检查结果；交叉检查评分在98分以上</t>
  </si>
  <si>
    <t>4月、7月</t>
  </si>
  <si>
    <t>内控：SAP数据检查上报区域</t>
  </si>
  <si>
    <t>每月3日前完成上报</t>
  </si>
  <si>
    <t>内控：预算费用管控</t>
  </si>
  <si>
    <t>动态监控预算系统使用率，对于使用率超过90%的项目重点关注，超预算停止支付</t>
  </si>
  <si>
    <t>随时</t>
  </si>
  <si>
    <t>内控：合同归档、凭证装订归档</t>
  </si>
  <si>
    <t xml:space="preserve">团队人员带教 </t>
  </si>
  <si>
    <t>团队人员稳定，主动离职率不超过10%</t>
  </si>
  <si>
    <t>双新、新人带教</t>
  </si>
  <si>
    <t>3个月内必须独立熟练本岗，6个月内达到具备兼岗条件</t>
  </si>
  <si>
    <t>1、月度人员招聘完成率90%以上；
2、后勤管理执行率100%；
3、团建活动按照节点100%完成（如遇片区节点调整，根据新节点100%完成）</t>
  </si>
  <si>
    <t>人员招聘</t>
  </si>
  <si>
    <t>人员招聘offer率100%，相关流程、报表完成率和准确率100%</t>
  </si>
  <si>
    <t xml:space="preserve"> </t>
  </si>
  <si>
    <t>人员招聘到岗</t>
  </si>
  <si>
    <t>按照月度招聘计划完成招聘，候选人接收offer人员视为关闭一单</t>
  </si>
  <si>
    <t>综管部
杨华婧</t>
  </si>
  <si>
    <t>1月完成置业顾问招聘1人；</t>
  </si>
  <si>
    <t>2月完成财务经理1人，置业顾问2，机电主管1；</t>
  </si>
  <si>
    <t>3月完成渠道主管1，置业顾问1，渠道专员2，土建成本1，机电成本1</t>
  </si>
  <si>
    <t>按月度新增变化：
新项目增编招聘
流失人员补招</t>
  </si>
  <si>
    <t>招聘半月报</t>
  </si>
  <si>
    <t>每月15日、30日更新反馈各一次</t>
  </si>
  <si>
    <t>招聘寻访记录</t>
  </si>
  <si>
    <t>每周五统计汇总一次</t>
  </si>
  <si>
    <t>综管部
刘蕊</t>
  </si>
  <si>
    <t>人员入离调转流程</t>
  </si>
  <si>
    <t>入离手续当日完成率100%</t>
  </si>
  <si>
    <t>调转流程</t>
  </si>
  <si>
    <t>当月手续每月31日前完成率100%</t>
  </si>
  <si>
    <t>离职率控制</t>
  </si>
  <si>
    <t>人员离职意向关注，离职人员沟通</t>
  </si>
  <si>
    <t>薪酬福利</t>
  </si>
  <si>
    <t>薪酬福利数据完成及时性和准确率100%</t>
  </si>
  <si>
    <t>工资异动表</t>
  </si>
  <si>
    <t>每月30日前完成更新</t>
  </si>
  <si>
    <t>五险一金数据</t>
  </si>
  <si>
    <t>每月30日前完成更新核对</t>
  </si>
  <si>
    <t>社会保险基数申报</t>
  </si>
  <si>
    <t>1月15日前完成新年度基数提报</t>
  </si>
  <si>
    <t>公积金基数申报</t>
  </si>
  <si>
    <t>6月15日前完成新年度基数提报</t>
  </si>
  <si>
    <t>私车公用费用梳理</t>
  </si>
  <si>
    <t>每季度一次，报区域审核</t>
  </si>
  <si>
    <t>一季度私车公用费用梳理</t>
  </si>
  <si>
    <t>4月10日前完成梳理提报区域</t>
  </si>
  <si>
    <t>二季度私车公用费用梳理</t>
  </si>
  <si>
    <t>三季度私车公用费用梳理</t>
  </si>
  <si>
    <t>10月11日前完成梳理提报区域</t>
  </si>
  <si>
    <t>四季度私车公用费用梳理</t>
  </si>
  <si>
    <t>12月25日前完成梳理提报区域</t>
  </si>
  <si>
    <t>个税申报（津南）</t>
  </si>
  <si>
    <t>每月8日前申报</t>
  </si>
  <si>
    <t>员工活动组织</t>
  </si>
  <si>
    <t>活动组织完成率100%，如因片区或项目节点导致时间调整，按照新节点完成率100%</t>
  </si>
  <si>
    <t>年会</t>
  </si>
  <si>
    <t>根据片区节点完成活动组织，活动满意度85分以上</t>
  </si>
  <si>
    <t>春季活动</t>
  </si>
  <si>
    <t>年中团建</t>
  </si>
  <si>
    <t>中秋团建</t>
  </si>
  <si>
    <t>月度生日及节日茶歇</t>
  </si>
  <si>
    <t>每月31日前完成活动组织；1月年会、2月元宵节活动、3月女生节、4月春季采摘、7月年中团建、9月中秋活动、12月圣诞节活动</t>
  </si>
  <si>
    <t>培训与带教</t>
  </si>
  <si>
    <t>1、新员工半年度培训完成率100%，如因片区或项目节点导致时间调整，按照新节点完成率100%；2、项目经理和部门经理新员工入职带教半月跟进，双新带教周计划跟进</t>
  </si>
  <si>
    <t>双新带教</t>
  </si>
  <si>
    <t>双新跟进周带教计划撰写和落实，月度沟通，季度复盘，半年度述职</t>
  </si>
  <si>
    <t>新员工培训</t>
  </si>
  <si>
    <t>完成半年度新员工培训：架构介绍、人事行政制度及流程讲解、财务报销制度说明、IT操作指引</t>
  </si>
  <si>
    <t>项目经理和部门经理带教</t>
  </si>
  <si>
    <t>1、新员工带教半月跟进反馈</t>
  </si>
  <si>
    <t>绩效工作</t>
  </si>
  <si>
    <t>1、按照集团人发会节点完成组织开展及跟进后续进展；2、配合各部门100%完成绩效面谈；3、按照地区公司节点完成新晋人员述职；4、配合相关部门完成绩差人员的优化</t>
  </si>
  <si>
    <t>组织召开年中人发会</t>
  </si>
  <si>
    <t>组织开展年中人发会，按照比例要求组织各部门评定人员</t>
  </si>
  <si>
    <t>组织召开年终人发会</t>
  </si>
  <si>
    <t>组织开展年终人发会，按照比例要求组织各部门评定人员</t>
  </si>
  <si>
    <t>人发会会议纪要及结果沟通至确认</t>
  </si>
  <si>
    <t>人发会后一天完成会议纪要撰写提交区域；跟进结果反馈至最终版确认</t>
  </si>
  <si>
    <t>绩效面谈</t>
  </si>
  <si>
    <t>按照时间节点组织完成各部门绩效面谈</t>
  </si>
  <si>
    <t>新晋人员述职</t>
  </si>
  <si>
    <t>按照时间节点组织完成新晋人员述职，并反馈评估表</t>
  </si>
  <si>
    <t>绩差人员优化</t>
  </si>
  <si>
    <t>绩差人员沟通，补偿金测算</t>
  </si>
  <si>
    <t>组织发展会议</t>
  </si>
  <si>
    <t>1月和7月分别完成年度总结会和半年度复盘会</t>
  </si>
  <si>
    <t>全员总结会</t>
  </si>
  <si>
    <t>组织开展全员总结会：时间、地点、费用、活动流程、参加人员、用餐安排、会议布置、图片资料留存</t>
  </si>
  <si>
    <t>半年度复盘会</t>
  </si>
  <si>
    <t>预算管理</t>
  </si>
  <si>
    <t>1、月度预算管理监控执行，月度预算执行率80%+；2、公关费收集提前45天启动，提前至少30天完成提取</t>
  </si>
  <si>
    <t>月度预算监管</t>
  </si>
  <si>
    <t>月度预算监控，月度费用结算报销</t>
  </si>
  <si>
    <t>公关费用提取</t>
  </si>
  <si>
    <t>春节和中秋公关费明细收集，至少提前30天费用提取和购买公关卡，3个月内完成公关卡冲销</t>
  </si>
  <si>
    <t>春节公关费用提取</t>
  </si>
  <si>
    <t>春节公关费明细收集，至少提前30天费用提取和购买公关卡，3个月内完成公关卡冲销</t>
  </si>
  <si>
    <t>中秋公关费用提取</t>
  </si>
  <si>
    <t>中秋公关费明细收集，至少提前30天费用提取和购买公关卡，3个月内完成公关卡冲销</t>
  </si>
  <si>
    <t>工程、开发、财务、营销、法务</t>
  </si>
  <si>
    <t>后勤管理</t>
  </si>
  <si>
    <t>月度后勤管理动作执行100%执行</t>
  </si>
  <si>
    <t>食堂管理</t>
  </si>
  <si>
    <t>每周一菜单更新，每月5日前公示上月采购价格公示，每季度推出新菜品</t>
  </si>
  <si>
    <t>宿舍管理</t>
  </si>
  <si>
    <t>月度检查1次，主要关注卫生环境和安全隐患，每月31日前公示检查结果及整改意见</t>
  </si>
  <si>
    <t>办公环境管理</t>
  </si>
  <si>
    <t>月度检查1次，主要关注环境、卫生死角、库房整理、安全隐患，每月31日前公示检查结果及整改意见</t>
  </si>
  <si>
    <t>车辆管理</t>
  </si>
  <si>
    <t>月度检查1次，主要核对里程数、行车记录与派车单一致性，车辆卫生情况</t>
  </si>
  <si>
    <t>办公用品采购</t>
  </si>
  <si>
    <t>每月25日前完成下月需求统计，合理精简各部门采购计划，每月5日前完成当月采购</t>
  </si>
  <si>
    <t>IT服务</t>
  </si>
  <si>
    <t>1、日常维护类动作当日响应，2日内解决或提供解决方案（或临时替代方案）；固定资产盘点和入库及时率及账实核对准确率100%</t>
  </si>
  <si>
    <t>日常网络及设备维护</t>
  </si>
  <si>
    <t>1、网络及设备报修当日响应及初步判断故障原因，确定维修方案，2日内完成维修，严重故障2日内提供解决方案或临时替代方案；</t>
  </si>
  <si>
    <t>综管部
何饶</t>
  </si>
  <si>
    <t>视频设备安装</t>
  </si>
  <si>
    <t>工程外网具备使用条件后20天内完成新项目开办，视频及网络电话安装全套手续；</t>
  </si>
  <si>
    <t>视频设备维护</t>
  </si>
  <si>
    <t>每月31日前完成三个项目定期检查和保养视频设备；</t>
  </si>
  <si>
    <t>视频设备维修</t>
  </si>
  <si>
    <t>视频设备故障第一时间判断原因，确定维修方案，严重故障2日内提供解决方案或临时替代方案；定处理方案，2日内完成维修</t>
  </si>
  <si>
    <t>固定资产盘点</t>
  </si>
  <si>
    <t>6.30日前完成半年度盘点，确保账实相符；</t>
  </si>
  <si>
    <t>12.30日前完成年度盘点，确保账实相符；</t>
  </si>
  <si>
    <t>样板间固定资产管理</t>
  </si>
  <si>
    <t>自样板间五方验收后，30日内完成资产上线；</t>
  </si>
  <si>
    <t>财务部、物业部、营销部</t>
  </si>
  <si>
    <t>固定资产处置后20天内完成线上处置结果更新。</t>
  </si>
  <si>
    <t>1、总体满意度不低于85分；
2、日平均回访业主不低于20户；
3、交付开始前45天完成交付方案制定；
4、交付开始前40天交付方案通过片区内部审核；
5、交付开始前10天完成业主入住通知发放；
6、交付前6个月、3个月、1个月完成风险排查；
7、交付前1个月制定交付风险预控方案；</t>
  </si>
  <si>
    <t>1、每天做好现场巡视记录；
2、巡视记录包括劳动力、施工进度、主要问题及整改措施；
3、每月5日前完成工程款申请签字并流转成本部；
4、工程档案日常管理，完成率100%；</t>
  </si>
  <si>
    <t>1、各类报区域/集团文件，按节点准确报送，不允许出现通报批评或惩罚事件；
2、每月整理开发档案台账；</t>
  </si>
  <si>
    <t>开发企业资质年检</t>
  </si>
  <si>
    <t>每年度进行开发资质年检，年检合格后换领开发资质证。</t>
  </si>
  <si>
    <t>房地产管理网数据填报审核</t>
  </si>
  <si>
    <t>包含工程、销售、财务、前期等数据</t>
  </si>
  <si>
    <t>财务年度审计报告</t>
  </si>
  <si>
    <t xml:space="preserve">注册人员社保 </t>
  </si>
  <si>
    <t>确定开发资质所需资质证书人数，在开发资质年检前2个月完成人员增补及社保缴纳。</t>
  </si>
  <si>
    <t>开发结转计划/竣工备案表</t>
  </si>
  <si>
    <t>对未完工项目进行项目结转计划，对已完工项目提供竣工备案表。</t>
  </si>
  <si>
    <t>1、两周进行至少一次现场巡检；
2、每周五提供设计工作总结汇报PPT；
3、变更审核通过后，7日内上线；
4、接收拿地投拓、营销条件两日内提供强排方案。</t>
  </si>
  <si>
    <t>变更通过后七天完成</t>
  </si>
  <si>
    <t>现场巡检</t>
  </si>
  <si>
    <t>天津各项目，设计人员每周至少进行一次现场巡检，及时记录反馈现场问题</t>
  </si>
  <si>
    <t>区域汇报ppt</t>
  </si>
  <si>
    <t>每周五提供设计工作汇报PPT，周一上会</t>
  </si>
  <si>
    <t>设计变更</t>
  </si>
  <si>
    <t>变更审核通过后,7日内上线</t>
  </si>
  <si>
    <t>拿地：拿到投拓营销条件资料后两天内提供强排方案。</t>
  </si>
  <si>
    <t>出具测算指标</t>
  </si>
  <si>
    <t>投资部、营销部</t>
  </si>
  <si>
    <t>1、每月20日前完成工程款请款审批；
2、每月25日前完成资金计划审批；
3、动态节余不低于4%；
4、变更签证率不高于2%；</t>
  </si>
  <si>
    <t>请款审批：20号前完成线上审批</t>
  </si>
  <si>
    <t>1、每月5号至20号完成所有请款审批；
2、按照合同约定审核，不得出现超付超批。</t>
  </si>
  <si>
    <t>资金计划：25号前完成线上审批</t>
  </si>
  <si>
    <t>1、每月21号至25号完成所有资金计划审批；
2、资金汇总中明确拆分出现金支付、供应链支付、垫付款冲回。</t>
  </si>
  <si>
    <t>动态节余≥2%。</t>
  </si>
  <si>
    <t>每个分期自总包定标起，按月参与考评，动态节余不得低于2%。</t>
  </si>
  <si>
    <t>工程部、设计部、开发部</t>
  </si>
  <si>
    <t>变更签证率≤2%。</t>
  </si>
  <si>
    <t>每个分期自开工起，按月参与考评，变更签证率不得超过2%。</t>
  </si>
  <si>
    <t>变更签证2天完成估算，7天完成上会。</t>
  </si>
  <si>
    <t>1、成本部收到变更或现场管理指令，48小时内必须完成测算及施工方核对。
2、成本部7天内负责完成成本会审批及发布纪要。</t>
  </si>
  <si>
    <t>拿地：拿到强排方案后1天内完成测算</t>
  </si>
  <si>
    <t>1、成本部在拿地阶段，收到强排方案24小时内完成建安成本测算。
2、业态单方标准化，每次测算需阐述特殊成本投入。</t>
  </si>
  <si>
    <t>法务部</t>
  </si>
  <si>
    <t>1.胜诉率60%以上（被诉的诉减额60%以上，主动起诉被支持60%以上为胜诉）；
2.结案率70%以上。
3、3日内完成合同审核、函件审核；</t>
  </si>
  <si>
    <t>诉讼</t>
  </si>
  <si>
    <t>1.胜诉率60%以上（被诉的诉减额60%以上，主动起诉被支持60%以上为胜诉）；
2.结案率70%以上。</t>
  </si>
  <si>
    <t>法务</t>
  </si>
  <si>
    <t>拟定销售合同并提起合同审批流</t>
  </si>
  <si>
    <t>在满足合同提起条件后，开盘前三日合同审批流通过</t>
  </si>
  <si>
    <t>企划材料审核、销售说辞、沙盘、样板间等销售物料审核、处理违反广告法举报</t>
  </si>
  <si>
    <t>材料三日内审核完成，无重大风险发生</t>
  </si>
  <si>
    <t>各部门合同审核、函件审核</t>
  </si>
  <si>
    <t>三日内审核完成，无重大风险发生</t>
  </si>
  <si>
    <t>配合营销拟定、审核催款函件，推动回款</t>
  </si>
  <si>
    <t>收到营销通知后次日拟定</t>
  </si>
  <si>
    <t>营销、客服</t>
  </si>
  <si>
    <t>630、1231集团入账</t>
  </si>
  <si>
    <t>在集团规定的时间内向准备入账文件并邮寄</t>
  </si>
  <si>
    <t>就成本、客服、工程等各部门向法务提出的问题出具法律意见</t>
  </si>
  <si>
    <t>三日内答复</t>
  </si>
</sst>
</file>

<file path=xl/styles.xml><?xml version="1.0" encoding="utf-8"?>
<styleSheet xmlns="http://schemas.openxmlformats.org/spreadsheetml/2006/main">
  <numFmts count="12">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 numFmtId="176" formatCode="0.00_);[Red]\(0.00\)"/>
    <numFmt numFmtId="177" formatCode="0.0_ "/>
    <numFmt numFmtId="178" formatCode="0_ "/>
    <numFmt numFmtId="179" formatCode="_ * #,##0_ ;_ * \-#,##0_ ;_ * &quot;-&quot;??_ ;_ @_ "/>
    <numFmt numFmtId="180" formatCode="0_);[Red]\(0\)"/>
    <numFmt numFmtId="181" formatCode="#,##0_);\(#,##0\)"/>
    <numFmt numFmtId="182" formatCode="yyyy/m/d;@"/>
    <numFmt numFmtId="183" formatCode="0.0_);[Red]\(0.0\)"/>
  </numFmts>
  <fonts count="77">
    <font>
      <sz val="11"/>
      <color indexed="8"/>
      <name val="宋体"/>
      <charset val="134"/>
    </font>
    <font>
      <sz val="11"/>
      <color rgb="FFFF0000"/>
      <name val="微软雅黑"/>
      <charset val="134"/>
    </font>
    <font>
      <b/>
      <sz val="11"/>
      <color theme="1"/>
      <name val="微软雅黑"/>
      <charset val="134"/>
    </font>
    <font>
      <b/>
      <sz val="11"/>
      <color rgb="FFFF0000"/>
      <name val="宋体"/>
      <charset val="134"/>
    </font>
    <font>
      <sz val="11"/>
      <color indexed="8"/>
      <name val="宋体"/>
      <charset val="134"/>
    </font>
    <font>
      <sz val="11"/>
      <color theme="1"/>
      <name val="宋体"/>
      <charset val="134"/>
    </font>
    <font>
      <sz val="11"/>
      <color rgb="FFFF0000"/>
      <name val="宋体"/>
      <charset val="134"/>
    </font>
    <font>
      <b/>
      <sz val="11"/>
      <color rgb="FF00B0F0"/>
      <name val="宋体"/>
      <charset val="134"/>
    </font>
    <font>
      <b/>
      <sz val="9"/>
      <color rgb="FF00B0F0"/>
      <name val="宋体"/>
      <charset val="134"/>
    </font>
    <font>
      <sz val="11"/>
      <color indexed="8"/>
      <name val="微软雅黑"/>
      <charset val="134"/>
    </font>
    <font>
      <sz val="11"/>
      <name val="宋体"/>
      <charset val="134"/>
    </font>
    <font>
      <b/>
      <sz val="11"/>
      <color indexed="8"/>
      <name val="宋体"/>
      <charset val="134"/>
    </font>
    <font>
      <b/>
      <sz val="11"/>
      <name val="宋体"/>
      <charset val="134"/>
    </font>
    <font>
      <b/>
      <sz val="11"/>
      <color rgb="FFFF0000"/>
      <name val="微软雅黑"/>
      <charset val="134"/>
    </font>
    <font>
      <b/>
      <sz val="11"/>
      <name val="微软雅黑"/>
      <charset val="134"/>
    </font>
    <font>
      <sz val="11"/>
      <color rgb="FF00B0F0"/>
      <name val="宋体"/>
      <charset val="134"/>
    </font>
    <font>
      <sz val="9"/>
      <color rgb="FF00B0F0"/>
      <name val="宋体"/>
      <charset val="134"/>
    </font>
    <font>
      <b/>
      <i/>
      <u/>
      <sz val="11"/>
      <name val="宋体"/>
      <charset val="134"/>
    </font>
    <font>
      <sz val="11"/>
      <color rgb="FF00B0F0"/>
      <name val="微软雅黑"/>
      <charset val="134"/>
    </font>
    <font>
      <sz val="11"/>
      <name val="微软雅黑"/>
      <charset val="134"/>
    </font>
    <font>
      <sz val="11"/>
      <color theme="1"/>
      <name val="微软雅黑"/>
      <charset val="134"/>
    </font>
    <font>
      <sz val="11"/>
      <color theme="1"/>
      <name val="黑体"/>
      <charset val="134"/>
    </font>
    <font>
      <sz val="10"/>
      <color indexed="8"/>
      <name val="宋体"/>
      <charset val="134"/>
    </font>
    <font>
      <b/>
      <sz val="10"/>
      <color theme="5" tint="-0.249977111117893"/>
      <name val="宋体"/>
      <charset val="134"/>
    </font>
    <font>
      <b/>
      <sz val="11"/>
      <color theme="5" tint="-0.249977111117893"/>
      <name val="宋体"/>
      <charset val="134"/>
    </font>
    <font>
      <sz val="11"/>
      <color rgb="FF000000"/>
      <name val="Arial"/>
      <charset val="134"/>
    </font>
    <font>
      <sz val="11"/>
      <color rgb="FF000000"/>
      <name val="宋体"/>
      <charset val="134"/>
      <scheme val="minor"/>
    </font>
    <font>
      <sz val="11"/>
      <color indexed="8"/>
      <name val="宋体"/>
      <charset val="134"/>
      <scheme val="minor"/>
    </font>
    <font>
      <sz val="11"/>
      <name val="Arial"/>
      <charset val="134"/>
    </font>
    <font>
      <b/>
      <sz val="11"/>
      <color theme="1"/>
      <name val="宋体"/>
      <charset val="134"/>
    </font>
    <font>
      <sz val="11"/>
      <color theme="1"/>
      <name val="宋体"/>
      <charset val="134"/>
      <scheme val="minor"/>
    </font>
    <font>
      <sz val="11"/>
      <name val="宋体"/>
      <charset val="134"/>
      <scheme val="minor"/>
    </font>
    <font>
      <b/>
      <sz val="11"/>
      <name val="宋体"/>
      <charset val="134"/>
      <scheme val="minor"/>
    </font>
    <font>
      <sz val="11"/>
      <color rgb="FF00B050"/>
      <name val="宋体"/>
      <charset val="134"/>
    </font>
    <font>
      <sz val="11"/>
      <color rgb="FF7030A0"/>
      <name val="宋体"/>
      <charset val="134"/>
    </font>
    <font>
      <sz val="12"/>
      <color indexed="8"/>
      <name val="宋体"/>
      <charset val="134"/>
    </font>
    <font>
      <sz val="9"/>
      <color indexed="8"/>
      <name val="宋体"/>
      <charset val="134"/>
    </font>
    <font>
      <b/>
      <sz val="12"/>
      <color indexed="8"/>
      <name val="宋体"/>
      <charset val="134"/>
    </font>
    <font>
      <b/>
      <sz val="10"/>
      <color indexed="8"/>
      <name val="宋体"/>
      <charset val="134"/>
    </font>
    <font>
      <b/>
      <sz val="9"/>
      <color indexed="8"/>
      <name val="宋体"/>
      <charset val="134"/>
    </font>
    <font>
      <sz val="11"/>
      <color indexed="10"/>
      <name val="宋体"/>
      <charset val="134"/>
    </font>
    <font>
      <b/>
      <sz val="11"/>
      <color indexed="10"/>
      <name val="宋体"/>
      <charset val="134"/>
    </font>
    <font>
      <b/>
      <sz val="14"/>
      <color indexed="8"/>
      <name val="宋体"/>
      <charset val="134"/>
    </font>
    <font>
      <b/>
      <sz val="9"/>
      <color indexed="10"/>
      <name val="宋体"/>
      <charset val="134"/>
    </font>
    <font>
      <b/>
      <sz val="8"/>
      <color indexed="8"/>
      <name val="微软雅黑"/>
      <charset val="134"/>
    </font>
    <font>
      <sz val="8"/>
      <color indexed="10"/>
      <name val="微软雅黑"/>
      <charset val="134"/>
    </font>
    <font>
      <sz val="8"/>
      <name val="微软雅黑"/>
      <charset val="134"/>
    </font>
    <font>
      <sz val="8"/>
      <color indexed="8"/>
      <name val="微软雅黑"/>
      <charset val="134"/>
    </font>
    <font>
      <b/>
      <sz val="8"/>
      <color indexed="10"/>
      <name val="微软雅黑"/>
      <charset val="134"/>
    </font>
    <font>
      <b/>
      <sz val="12"/>
      <color indexed="8"/>
      <name val="微软雅黑"/>
      <charset val="134"/>
    </font>
    <font>
      <b/>
      <sz val="8"/>
      <name val="微软雅黑"/>
      <charset val="134"/>
    </font>
    <font>
      <b/>
      <sz val="10"/>
      <name val="宋体"/>
      <charset val="134"/>
    </font>
    <font>
      <sz val="10"/>
      <name val="宋体"/>
      <charset val="134"/>
    </font>
    <font>
      <sz val="9"/>
      <color indexed="8"/>
      <name val="微软雅黑"/>
      <charset val="134"/>
    </font>
    <font>
      <b/>
      <sz val="9"/>
      <color indexed="8"/>
      <name val="微软雅黑"/>
      <charset val="134"/>
    </font>
    <font>
      <sz val="11"/>
      <color theme="1"/>
      <name val="宋体"/>
      <charset val="0"/>
      <scheme val="minor"/>
    </font>
    <font>
      <sz val="11"/>
      <color rgb="FFFF0000"/>
      <name val="宋体"/>
      <charset val="0"/>
      <scheme val="minor"/>
    </font>
    <font>
      <u/>
      <sz val="11"/>
      <color rgb="FF0000FF"/>
      <name val="宋体"/>
      <charset val="0"/>
      <scheme val="minor"/>
    </font>
    <font>
      <sz val="11"/>
      <color theme="0"/>
      <name val="宋体"/>
      <charset val="0"/>
      <scheme val="minor"/>
    </font>
    <font>
      <sz val="11"/>
      <color theme="1"/>
      <name val="宋体"/>
      <charset val="134"/>
      <scheme val="minor"/>
    </font>
    <font>
      <b/>
      <sz val="18"/>
      <color theme="3"/>
      <name val="宋体"/>
      <charset val="134"/>
      <scheme val="minor"/>
    </font>
    <font>
      <b/>
      <sz val="11"/>
      <color theme="3"/>
      <name val="宋体"/>
      <charset val="134"/>
      <scheme val="minor"/>
    </font>
    <font>
      <sz val="11"/>
      <color rgb="FF3F3F76"/>
      <name val="宋体"/>
      <charset val="0"/>
      <scheme val="minor"/>
    </font>
    <font>
      <sz val="11"/>
      <color rgb="FF9C0006"/>
      <name val="宋体"/>
      <charset val="0"/>
      <scheme val="minor"/>
    </font>
    <font>
      <u/>
      <sz val="11"/>
      <color rgb="FF800080"/>
      <name val="宋体"/>
      <charset val="0"/>
      <scheme val="minor"/>
    </font>
    <font>
      <sz val="12"/>
      <name val="宋体"/>
      <charset val="134"/>
    </font>
    <font>
      <i/>
      <sz val="11"/>
      <color rgb="FF7F7F7F"/>
      <name val="宋体"/>
      <charset val="0"/>
      <scheme val="minor"/>
    </font>
    <font>
      <b/>
      <sz val="15"/>
      <color theme="3"/>
      <name val="宋体"/>
      <charset val="134"/>
      <scheme val="minor"/>
    </font>
    <font>
      <b/>
      <sz val="13"/>
      <color theme="3"/>
      <name val="宋体"/>
      <charset val="134"/>
      <scheme val="minor"/>
    </font>
    <font>
      <sz val="11"/>
      <color rgb="FFFA7D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u/>
      <sz val="8"/>
      <color indexed="8"/>
      <name val="微软雅黑"/>
      <charset val="134"/>
    </font>
  </fonts>
  <fills count="46">
    <fill>
      <patternFill patternType="none"/>
    </fill>
    <fill>
      <patternFill patternType="gray125"/>
    </fill>
    <fill>
      <patternFill patternType="solid">
        <fgColor rgb="FFFFFF00"/>
        <bgColor indexed="64"/>
      </patternFill>
    </fill>
    <fill>
      <patternFill patternType="solid">
        <fgColor theme="4" tint="0.399975585192419"/>
        <bgColor indexed="64"/>
      </patternFill>
    </fill>
    <fill>
      <patternFill patternType="solid">
        <fgColor theme="4" tint="0.399945066682943"/>
        <bgColor indexed="64"/>
      </patternFill>
    </fill>
    <fill>
      <patternFill patternType="solid">
        <fgColor theme="0"/>
        <bgColor indexed="64"/>
      </patternFill>
    </fill>
    <fill>
      <patternFill patternType="solid">
        <fgColor indexed="44"/>
        <bgColor indexed="64"/>
      </patternFill>
    </fill>
    <fill>
      <patternFill patternType="solid">
        <fgColor theme="2"/>
        <bgColor indexed="64"/>
      </patternFill>
    </fill>
    <fill>
      <patternFill patternType="solid">
        <fgColor theme="6"/>
        <bgColor indexed="64"/>
      </patternFill>
    </fill>
    <fill>
      <patternFill patternType="solid">
        <fgColor rgb="FFFFFFFF"/>
        <bgColor indexed="64"/>
      </patternFill>
    </fill>
    <fill>
      <patternFill patternType="solid">
        <fgColor indexed="40"/>
        <bgColor indexed="64"/>
      </patternFill>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7"/>
        <bgColor indexed="64"/>
      </patternFill>
    </fill>
    <fill>
      <patternFill patternType="solid">
        <fgColor theme="5"/>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4"/>
        <bgColor indexed="64"/>
      </patternFill>
    </fill>
    <fill>
      <patternFill patternType="solid">
        <fgColor rgb="FFF2F2F2"/>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B1BBCC"/>
      </left>
      <right style="thin">
        <color rgb="FFB1BBCC"/>
      </right>
      <top style="thin">
        <color rgb="FFB1BBCC"/>
      </top>
      <bottom style="thin">
        <color rgb="FFB1BBCC"/>
      </bottom>
      <diagonal/>
    </border>
    <border>
      <left style="thin">
        <color rgb="FFB1BBCC"/>
      </left>
      <right style="thin">
        <color rgb="FFB1BBCC"/>
      </right>
      <top style="thin">
        <color rgb="FFB1BBCC"/>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style="medium">
        <color auto="1"/>
      </right>
      <top style="medium">
        <color auto="1"/>
      </top>
      <bottom/>
      <diagonal/>
    </border>
    <border>
      <left style="medium">
        <color auto="1"/>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diagonal/>
    </border>
    <border>
      <left style="medium">
        <color auto="1"/>
      </left>
      <right/>
      <top style="medium">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3">
    <xf numFmtId="0" fontId="0" fillId="0" borderId="0">
      <alignment vertical="center"/>
    </xf>
    <xf numFmtId="42" fontId="59" fillId="0" borderId="0" applyFont="0" applyFill="0" applyBorder="0" applyAlignment="0" applyProtection="0">
      <alignment vertical="center"/>
    </xf>
    <xf numFmtId="0" fontId="55" fillId="22" borderId="0" applyNumberFormat="0" applyBorder="0" applyAlignment="0" applyProtection="0">
      <alignment vertical="center"/>
    </xf>
    <xf numFmtId="0" fontId="62" fillId="25" borderId="55" applyNumberFormat="0" applyAlignment="0" applyProtection="0">
      <alignment vertical="center"/>
    </xf>
    <xf numFmtId="44" fontId="59" fillId="0" borderId="0" applyFont="0" applyFill="0" applyBorder="0" applyAlignment="0" applyProtection="0">
      <alignment vertical="center"/>
    </xf>
    <xf numFmtId="41" fontId="59" fillId="0" borderId="0" applyFont="0" applyFill="0" applyBorder="0" applyAlignment="0" applyProtection="0">
      <alignment vertical="center"/>
    </xf>
    <xf numFmtId="0" fontId="55" fillId="17" borderId="0" applyNumberFormat="0" applyBorder="0" applyAlignment="0" applyProtection="0">
      <alignment vertical="center"/>
    </xf>
    <xf numFmtId="0" fontId="63" fillId="26" borderId="0" applyNumberFormat="0" applyBorder="0" applyAlignment="0" applyProtection="0">
      <alignment vertical="center"/>
    </xf>
    <xf numFmtId="43" fontId="4" fillId="0" borderId="0" applyFont="0" applyFill="0" applyBorder="0" applyAlignment="0" applyProtection="0">
      <alignment vertical="center"/>
    </xf>
    <xf numFmtId="0" fontId="58" fillId="27" borderId="0" applyNumberFormat="0" applyBorder="0" applyAlignment="0" applyProtection="0">
      <alignment vertical="center"/>
    </xf>
    <xf numFmtId="0" fontId="57" fillId="0" borderId="0" applyNumberFormat="0" applyFill="0" applyBorder="0" applyAlignment="0" applyProtection="0">
      <alignment vertical="center"/>
    </xf>
    <xf numFmtId="9" fontId="4" fillId="0" borderId="0" applyFont="0" applyFill="0" applyBorder="0" applyAlignment="0" applyProtection="0">
      <alignment vertical="center"/>
    </xf>
    <xf numFmtId="0" fontId="64" fillId="0" borderId="0" applyNumberFormat="0" applyFill="0" applyBorder="0" applyAlignment="0" applyProtection="0">
      <alignment vertical="center"/>
    </xf>
    <xf numFmtId="0" fontId="65" fillId="0" borderId="0">
      <alignment vertical="center"/>
    </xf>
    <xf numFmtId="0" fontId="59" fillId="21" borderId="53" applyNumberFormat="0" applyFont="0" applyAlignment="0" applyProtection="0">
      <alignment vertical="center"/>
    </xf>
    <xf numFmtId="0" fontId="58" fillId="30" borderId="0" applyNumberFormat="0" applyBorder="0" applyAlignment="0" applyProtection="0">
      <alignment vertical="center"/>
    </xf>
    <xf numFmtId="0" fontId="61"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56" applyNumberFormat="0" applyFill="0" applyAlignment="0" applyProtection="0">
      <alignment vertical="center"/>
    </xf>
    <xf numFmtId="0" fontId="68" fillId="0" borderId="56" applyNumberFormat="0" applyFill="0" applyAlignment="0" applyProtection="0">
      <alignment vertical="center"/>
    </xf>
    <xf numFmtId="0" fontId="58" fillId="31" borderId="0" applyNumberFormat="0" applyBorder="0" applyAlignment="0" applyProtection="0">
      <alignment vertical="center"/>
    </xf>
    <xf numFmtId="0" fontId="61" fillId="0" borderId="54" applyNumberFormat="0" applyFill="0" applyAlignment="0" applyProtection="0">
      <alignment vertical="center"/>
    </xf>
    <xf numFmtId="0" fontId="58" fillId="29" borderId="0" applyNumberFormat="0" applyBorder="0" applyAlignment="0" applyProtection="0">
      <alignment vertical="center"/>
    </xf>
    <xf numFmtId="0" fontId="70" fillId="33" borderId="58" applyNumberFormat="0" applyAlignment="0" applyProtection="0">
      <alignment vertical="center"/>
    </xf>
    <xf numFmtId="0" fontId="71" fillId="33" borderId="55" applyNumberFormat="0" applyAlignment="0" applyProtection="0">
      <alignment vertical="center"/>
    </xf>
    <xf numFmtId="0" fontId="72" fillId="36" borderId="59" applyNumberFormat="0" applyAlignment="0" applyProtection="0">
      <alignment vertical="center"/>
    </xf>
    <xf numFmtId="0" fontId="55" fillId="37" borderId="0" applyNumberFormat="0" applyBorder="0" applyAlignment="0" applyProtection="0">
      <alignment vertical="center"/>
    </xf>
    <xf numFmtId="0" fontId="58" fillId="20" borderId="0" applyNumberFormat="0" applyBorder="0" applyAlignment="0" applyProtection="0">
      <alignment vertical="center"/>
    </xf>
    <xf numFmtId="0" fontId="69" fillId="0" borderId="57" applyNumberFormat="0" applyFill="0" applyAlignment="0" applyProtection="0">
      <alignment vertical="center"/>
    </xf>
    <xf numFmtId="0" fontId="73" fillId="0" borderId="60" applyNumberFormat="0" applyFill="0" applyAlignment="0" applyProtection="0">
      <alignment vertical="center"/>
    </xf>
    <xf numFmtId="0" fontId="74" fillId="38" borderId="0" applyNumberFormat="0" applyBorder="0" applyAlignment="0" applyProtection="0">
      <alignment vertical="center"/>
    </xf>
    <xf numFmtId="0" fontId="75" fillId="39" borderId="0" applyNumberFormat="0" applyBorder="0" applyAlignment="0" applyProtection="0">
      <alignment vertical="center"/>
    </xf>
    <xf numFmtId="0" fontId="55" fillId="28" borderId="0" applyNumberFormat="0" applyBorder="0" applyAlignment="0" applyProtection="0">
      <alignment vertical="center"/>
    </xf>
    <xf numFmtId="0" fontId="58" fillId="32" borderId="0" applyNumberFormat="0" applyBorder="0" applyAlignment="0" applyProtection="0">
      <alignment vertical="center"/>
    </xf>
    <xf numFmtId="0" fontId="55" fillId="34" borderId="0" applyNumberFormat="0" applyBorder="0" applyAlignment="0" applyProtection="0">
      <alignment vertical="center"/>
    </xf>
    <xf numFmtId="0" fontId="55" fillId="35" borderId="0" applyNumberFormat="0" applyBorder="0" applyAlignment="0" applyProtection="0">
      <alignment vertical="center"/>
    </xf>
    <xf numFmtId="0" fontId="55" fillId="16" borderId="0" applyNumberFormat="0" applyBorder="0" applyAlignment="0" applyProtection="0">
      <alignment vertical="center"/>
    </xf>
    <xf numFmtId="0" fontId="55" fillId="24" borderId="0" applyNumberFormat="0" applyBorder="0" applyAlignment="0" applyProtection="0">
      <alignment vertical="center"/>
    </xf>
    <xf numFmtId="0" fontId="58" fillId="18" borderId="0" applyNumberFormat="0" applyBorder="0" applyAlignment="0" applyProtection="0">
      <alignment vertical="center"/>
    </xf>
    <xf numFmtId="0" fontId="58" fillId="19" borderId="0" applyNumberFormat="0" applyBorder="0" applyAlignment="0" applyProtection="0">
      <alignment vertical="center"/>
    </xf>
    <xf numFmtId="0" fontId="55" fillId="15" borderId="0" applyNumberFormat="0" applyBorder="0" applyAlignment="0" applyProtection="0">
      <alignment vertical="center"/>
    </xf>
    <xf numFmtId="0" fontId="55" fillId="23" borderId="0" applyNumberFormat="0" applyBorder="0" applyAlignment="0" applyProtection="0">
      <alignment vertical="center"/>
    </xf>
    <xf numFmtId="0" fontId="58" fillId="40" borderId="0" applyNumberFormat="0" applyBorder="0" applyAlignment="0" applyProtection="0">
      <alignment vertical="center"/>
    </xf>
    <xf numFmtId="0" fontId="55" fillId="41" borderId="0" applyNumberFormat="0" applyBorder="0" applyAlignment="0" applyProtection="0">
      <alignment vertical="center"/>
    </xf>
    <xf numFmtId="0" fontId="58" fillId="42" borderId="0" applyNumberFormat="0" applyBorder="0" applyAlignment="0" applyProtection="0">
      <alignment vertical="center"/>
    </xf>
    <xf numFmtId="0" fontId="58" fillId="43" borderId="0" applyNumberFormat="0" applyBorder="0" applyAlignment="0" applyProtection="0">
      <alignment vertical="center"/>
    </xf>
    <xf numFmtId="0" fontId="55" fillId="44" borderId="0" applyNumberFormat="0" applyBorder="0" applyAlignment="0" applyProtection="0">
      <alignment vertical="center"/>
    </xf>
    <xf numFmtId="0" fontId="58" fillId="45" borderId="0" applyNumberFormat="0" applyBorder="0" applyAlignment="0" applyProtection="0">
      <alignment vertical="center"/>
    </xf>
    <xf numFmtId="0" fontId="4" fillId="0" borderId="0">
      <alignment vertical="center"/>
    </xf>
    <xf numFmtId="0" fontId="65" fillId="0" borderId="0">
      <alignment vertical="center"/>
    </xf>
    <xf numFmtId="0" fontId="4" fillId="0" borderId="0">
      <alignment vertical="center"/>
    </xf>
  </cellStyleXfs>
  <cellXfs count="585">
    <xf numFmtId="0" fontId="0" fillId="0" borderId="0" xfId="0">
      <alignment vertical="center"/>
    </xf>
    <xf numFmtId="0" fontId="1" fillId="0" borderId="0"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center" wrapText="1"/>
      <protection locked="0"/>
    </xf>
    <xf numFmtId="0" fontId="3" fillId="3" borderId="0" xfId="0" applyFont="1" applyFill="1">
      <alignment vertical="center"/>
    </xf>
    <xf numFmtId="0" fontId="3" fillId="0" borderId="0" xfId="0" applyFont="1" applyFill="1" applyAlignment="1">
      <alignment horizontal="center" vertical="center"/>
    </xf>
    <xf numFmtId="0" fontId="4" fillId="0" borderId="0" xfId="0" applyFont="1">
      <alignment vertical="center"/>
    </xf>
    <xf numFmtId="0" fontId="4" fillId="0" borderId="0" xfId="0" applyFont="1" applyFill="1">
      <alignment vertical="center"/>
    </xf>
    <xf numFmtId="0" fontId="5" fillId="0" borderId="0" xfId="0" applyFont="1">
      <alignment vertical="center"/>
    </xf>
    <xf numFmtId="0" fontId="3" fillId="4"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vertical="center"/>
    </xf>
    <xf numFmtId="0" fontId="8" fillId="0" borderId="0" xfId="0" applyFont="1" applyFill="1" applyAlignment="1">
      <alignment horizontal="center" vertical="center"/>
    </xf>
    <xf numFmtId="0" fontId="3" fillId="0" borderId="0" xfId="0" applyFont="1" applyFill="1">
      <alignment vertical="center"/>
    </xf>
    <xf numFmtId="0" fontId="4" fillId="0" borderId="0" xfId="0" applyFont="1" applyFill="1" applyAlignment="1">
      <alignment horizontal="center" vertical="center" wrapText="1"/>
    </xf>
    <xf numFmtId="0" fontId="9" fillId="0" borderId="0" xfId="0" applyFont="1" applyAlignment="1">
      <alignment vertical="center" wrapText="1"/>
    </xf>
    <xf numFmtId="0" fontId="9" fillId="0" borderId="0" xfId="0" applyFont="1" applyFill="1" applyAlignment="1">
      <alignment vertical="center" wrapText="1"/>
    </xf>
    <xf numFmtId="178" fontId="4" fillId="0" borderId="0" xfId="0" applyNumberFormat="1" applyFont="1" applyFill="1">
      <alignment vertical="center"/>
    </xf>
    <xf numFmtId="0" fontId="4" fillId="0" borderId="0" xfId="0" applyFont="1" applyFill="1" applyAlignment="1">
      <alignment horizontal="center" vertical="center"/>
    </xf>
    <xf numFmtId="0" fontId="6" fillId="5" borderId="0" xfId="0" applyFont="1" applyFill="1" applyAlignment="1">
      <alignment horizontal="center" vertical="center"/>
    </xf>
    <xf numFmtId="0" fontId="10" fillId="0" borderId="0" xfId="0" applyFont="1" applyFill="1" applyAlignment="1">
      <alignment horizontal="center" vertical="center"/>
    </xf>
    <xf numFmtId="0" fontId="4" fillId="5" borderId="0" xfId="0" applyFont="1" applyFill="1" applyAlignment="1">
      <alignment horizontal="center" vertical="center"/>
    </xf>
    <xf numFmtId="0" fontId="4" fillId="5" borderId="0" xfId="0" applyFont="1" applyFill="1">
      <alignment vertical="center"/>
    </xf>
    <xf numFmtId="0" fontId="6" fillId="5" borderId="0" xfId="0" applyFont="1" applyFill="1">
      <alignment vertical="center"/>
    </xf>
    <xf numFmtId="0" fontId="10" fillId="5" borderId="0" xfId="0" applyFont="1" applyFill="1" applyAlignment="1">
      <alignment horizontal="center" vertical="center"/>
    </xf>
    <xf numFmtId="0" fontId="11" fillId="5" borderId="0" xfId="0" applyFont="1" applyFill="1">
      <alignment vertical="center"/>
    </xf>
    <xf numFmtId="0" fontId="5" fillId="0" borderId="1"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Alignment="1">
      <alignment horizontal="center" vertical="center"/>
    </xf>
    <xf numFmtId="0" fontId="12" fillId="0" borderId="0" xfId="0" applyFont="1" applyFill="1" applyAlignment="1">
      <alignment horizontal="center" vertical="center"/>
    </xf>
    <xf numFmtId="0" fontId="3" fillId="5" borderId="0" xfId="0" applyFont="1" applyFill="1" applyAlignment="1">
      <alignment horizontal="center" vertical="center"/>
    </xf>
    <xf numFmtId="0" fontId="10" fillId="0" borderId="0" xfId="0" applyFont="1" applyFill="1" applyAlignment="1">
      <alignmen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wrapText="1"/>
    </xf>
    <xf numFmtId="0" fontId="10" fillId="0" borderId="0" xfId="0" applyFont="1" applyAlignment="1">
      <alignment horizontal="center" vertical="center"/>
    </xf>
    <xf numFmtId="0" fontId="10" fillId="5" borderId="0" xfId="0" applyFont="1" applyFill="1" applyAlignment="1">
      <alignment horizontal="center" vertical="center" wrapText="1"/>
    </xf>
    <xf numFmtId="49" fontId="13" fillId="6" borderId="2" xfId="0" applyNumberFormat="1" applyFont="1" applyFill="1" applyBorder="1" applyAlignment="1" applyProtection="1">
      <alignment vertical="center" wrapText="1"/>
      <protection locked="0"/>
    </xf>
    <xf numFmtId="49" fontId="13" fillId="6" borderId="3" xfId="0" applyNumberFormat="1" applyFont="1" applyFill="1" applyBorder="1" applyAlignment="1" applyProtection="1">
      <alignment vertical="center" wrapText="1"/>
      <protection locked="0"/>
    </xf>
    <xf numFmtId="49" fontId="14" fillId="6" borderId="3" xfId="0" applyNumberFormat="1" applyFont="1" applyFill="1" applyBorder="1" applyAlignment="1" applyProtection="1">
      <alignment vertical="center" wrapText="1"/>
      <protection locked="0"/>
    </xf>
    <xf numFmtId="49" fontId="14" fillId="5" borderId="3" xfId="0" applyNumberFormat="1" applyFont="1" applyFill="1" applyBorder="1" applyAlignment="1" applyProtection="1">
      <alignment vertical="center" wrapText="1"/>
      <protection locked="0"/>
    </xf>
    <xf numFmtId="49" fontId="2" fillId="2" borderId="1" xfId="0" applyNumberFormat="1" applyFont="1" applyFill="1" applyBorder="1" applyAlignment="1" applyProtection="1">
      <alignment horizontal="center" vertical="center" wrapText="1"/>
      <protection locked="0"/>
    </xf>
    <xf numFmtId="176" fontId="2" fillId="2" borderId="1" xfId="0" applyNumberFormat="1" applyFont="1" applyFill="1" applyBorder="1" applyAlignment="1" applyProtection="1">
      <alignment horizontal="left" vertical="center" wrapText="1"/>
      <protection locked="0"/>
    </xf>
    <xf numFmtId="176" fontId="2" fillId="2" borderId="1" xfId="0" applyNumberFormat="1" applyFont="1" applyFill="1" applyBorder="1" applyAlignment="1" applyProtection="1">
      <alignment horizontal="center" vertical="center" wrapText="1"/>
      <protection locked="0"/>
    </xf>
    <xf numFmtId="176" fontId="14" fillId="2" borderId="1" xfId="0" applyNumberFormat="1" applyFont="1" applyFill="1" applyBorder="1" applyAlignment="1" applyProtection="1">
      <alignment horizontal="center" vertical="center" wrapText="1"/>
      <protection locked="0"/>
    </xf>
    <xf numFmtId="176" fontId="14" fillId="2" borderId="4" xfId="0" applyNumberFormat="1" applyFont="1" applyFill="1" applyBorder="1" applyAlignment="1" applyProtection="1">
      <alignment horizontal="center" vertical="center" wrapText="1"/>
      <protection locked="0"/>
    </xf>
    <xf numFmtId="176" fontId="14" fillId="2" borderId="5" xfId="0" applyNumberFormat="1" applyFont="1" applyFill="1" applyBorder="1" applyAlignment="1" applyProtection="1">
      <alignment horizontal="center" vertical="center" wrapText="1"/>
      <protection locked="0"/>
    </xf>
    <xf numFmtId="176" fontId="14" fillId="2" borderId="6" xfId="0" applyNumberFormat="1" applyFont="1" applyFill="1" applyBorder="1" applyAlignment="1" applyProtection="1">
      <alignment horizontal="center" vertical="center" wrapText="1"/>
      <protection locked="0"/>
    </xf>
    <xf numFmtId="0" fontId="3" fillId="3" borderId="1" xfId="0" applyFont="1" applyFill="1" applyBorder="1">
      <alignment vertical="center"/>
    </xf>
    <xf numFmtId="0" fontId="3" fillId="3" borderId="1" xfId="0" applyFont="1" applyFill="1" applyBorder="1" applyAlignment="1">
      <alignment horizontal="center" vertical="center"/>
    </xf>
    <xf numFmtId="0" fontId="3" fillId="3" borderId="1" xfId="0" applyFont="1" applyFill="1" applyBorder="1" applyAlignment="1">
      <alignment vertical="center" wrapText="1"/>
    </xf>
    <xf numFmtId="0" fontId="6" fillId="3" borderId="1" xfId="0" applyFont="1" applyFill="1" applyBorder="1" applyAlignment="1">
      <alignment horizontal="center" vertical="center" wrapText="1"/>
    </xf>
    <xf numFmtId="31" fontId="3" fillId="3"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14" fontId="6" fillId="5" borderId="1" xfId="0" applyNumberFormat="1" applyFont="1" applyFill="1" applyBorder="1" applyAlignment="1">
      <alignment horizontal="center" vertical="center"/>
    </xf>
    <xf numFmtId="0" fontId="4" fillId="0" borderId="1" xfId="0" applyFont="1" applyBorder="1">
      <alignment vertical="center"/>
    </xf>
    <xf numFmtId="0" fontId="15" fillId="0" borderId="1" xfId="0" applyFont="1" applyBorder="1" applyAlignment="1">
      <alignment horizontal="center" vertical="center"/>
    </xf>
    <xf numFmtId="0" fontId="15" fillId="0" borderId="1" xfId="0" applyFont="1" applyBorder="1" applyAlignment="1">
      <alignment vertical="center" wrapText="1"/>
    </xf>
    <xf numFmtId="0" fontId="4" fillId="0" borderId="1" xfId="0" applyFont="1" applyBorder="1" applyAlignment="1">
      <alignment vertical="center" wrapText="1"/>
    </xf>
    <xf numFmtId="0" fontId="10" fillId="0" borderId="1" xfId="0" applyFont="1" applyFill="1" applyBorder="1" applyAlignment="1">
      <alignment horizontal="center" vertical="center" wrapText="1"/>
    </xf>
    <xf numFmtId="31"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10" fillId="0" borderId="1" xfId="0" applyFont="1" applyBorder="1" applyAlignment="1">
      <alignment horizontal="center" vertical="center" wrapText="1"/>
    </xf>
    <xf numFmtId="0" fontId="4" fillId="0" borderId="1" xfId="0" applyFont="1" applyFill="1" applyBorder="1">
      <alignment vertical="center"/>
    </xf>
    <xf numFmtId="0" fontId="15" fillId="0" borderId="1" xfId="0" applyFont="1" applyFill="1" applyBorder="1" applyAlignment="1">
      <alignment horizontal="center" vertical="center"/>
    </xf>
    <xf numFmtId="0" fontId="15" fillId="0" borderId="1" xfId="0" applyFont="1" applyFill="1" applyBorder="1" applyAlignment="1">
      <alignment vertical="center" wrapText="1"/>
    </xf>
    <xf numFmtId="0" fontId="4" fillId="0" borderId="1" xfId="0" applyFont="1" applyFill="1" applyBorder="1" applyAlignment="1">
      <alignment vertical="center" wrapText="1"/>
    </xf>
    <xf numFmtId="31" fontId="4"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5" fillId="0" borderId="1" xfId="0" applyFont="1" applyBorder="1">
      <alignment vertical="center"/>
    </xf>
    <xf numFmtId="0" fontId="5" fillId="5" borderId="1" xfId="0" applyFont="1" applyFill="1" applyBorder="1" applyAlignment="1">
      <alignment vertical="center" wrapText="1"/>
    </xf>
    <xf numFmtId="31" fontId="5" fillId="0" borderId="1" xfId="0" applyNumberFormat="1" applyFont="1" applyBorder="1" applyAlignment="1">
      <alignment horizontal="center" vertical="center"/>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lignment vertical="center"/>
    </xf>
    <xf numFmtId="0" fontId="10" fillId="0" borderId="1" xfId="0" applyFont="1" applyFill="1" applyBorder="1" applyAlignment="1">
      <alignment horizontal="center" vertical="center"/>
    </xf>
    <xf numFmtId="0" fontId="10" fillId="0" borderId="1" xfId="0" applyNumberFormat="1" applyFont="1" applyFill="1" applyBorder="1" applyAlignment="1">
      <alignment horizontal="center" vertical="center"/>
    </xf>
    <xf numFmtId="49" fontId="14" fillId="5" borderId="3" xfId="0" applyNumberFormat="1" applyFont="1" applyFill="1" applyBorder="1" applyAlignment="1" applyProtection="1">
      <alignment horizontal="center" vertical="center" wrapText="1"/>
      <protection locked="0"/>
    </xf>
    <xf numFmtId="176" fontId="14" fillId="2" borderId="7" xfId="0" applyNumberFormat="1" applyFont="1" applyFill="1" applyBorder="1" applyAlignment="1" applyProtection="1">
      <alignment horizontal="center" vertical="center" wrapText="1"/>
      <protection locked="0"/>
    </xf>
    <xf numFmtId="49" fontId="2" fillId="2" borderId="6" xfId="0" applyNumberFormat="1" applyFont="1" applyFill="1" applyBorder="1" applyAlignment="1" applyProtection="1">
      <alignment horizontal="center" vertical="center" wrapText="1"/>
      <protection locked="0"/>
    </xf>
    <xf numFmtId="0" fontId="3" fillId="3"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58" fontId="4" fillId="0" borderId="1" xfId="0" applyNumberFormat="1" applyFont="1" applyBorder="1">
      <alignment vertical="center"/>
    </xf>
    <xf numFmtId="58" fontId="4" fillId="0" borderId="1" xfId="0" applyNumberFormat="1" applyFont="1" applyFill="1" applyBorder="1">
      <alignment vertical="center"/>
    </xf>
    <xf numFmtId="58" fontId="4" fillId="0" borderId="1" xfId="0" applyNumberFormat="1" applyFont="1" applyBorder="1" applyAlignment="1">
      <alignment horizontal="center" vertical="center"/>
    </xf>
    <xf numFmtId="58" fontId="5" fillId="0" borderId="1" xfId="0" applyNumberFormat="1" applyFont="1" applyBorder="1">
      <alignment vertical="center"/>
    </xf>
    <xf numFmtId="31" fontId="5" fillId="0" borderId="1" xfId="0" applyNumberFormat="1" applyFont="1" applyBorder="1" applyAlignment="1">
      <alignment horizontal="center" vertical="center" wrapText="1"/>
    </xf>
    <xf numFmtId="0" fontId="3" fillId="0" borderId="1" xfId="0" applyFont="1" applyFill="1" applyBorder="1" applyAlignment="1">
      <alignment horizontal="center" vertical="center"/>
    </xf>
    <xf numFmtId="31" fontId="10" fillId="0"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11" fillId="0"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14" fontId="3" fillId="5"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15"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14" fontId="15" fillId="5" borderId="1" xfId="0" applyNumberFormat="1" applyFont="1" applyFill="1" applyBorder="1" applyAlignment="1">
      <alignment horizontal="center" vertical="center"/>
    </xf>
    <xf numFmtId="0" fontId="5"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14" fontId="16" fillId="5" borderId="1" xfId="0" applyNumberFormat="1" applyFont="1" applyFill="1" applyBorder="1" applyAlignment="1">
      <alignment horizontal="center" vertical="center"/>
    </xf>
    <xf numFmtId="0" fontId="16" fillId="5"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14" fontId="15"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10" fillId="5" borderId="1" xfId="0" applyFont="1" applyFill="1" applyBorder="1" applyAlignment="1">
      <alignment horizontal="center" vertical="center" wrapText="1"/>
    </xf>
    <xf numFmtId="0" fontId="4" fillId="5" borderId="1" xfId="0" applyFont="1" applyFill="1" applyBorder="1">
      <alignment vertical="center"/>
    </xf>
    <xf numFmtId="14" fontId="10" fillId="5" borderId="1" xfId="0" applyNumberFormat="1" applyFont="1" applyFill="1" applyBorder="1" applyAlignment="1">
      <alignment vertical="center"/>
    </xf>
    <xf numFmtId="0" fontId="10" fillId="5" borderId="1" xfId="0" applyFont="1" applyFill="1" applyBorder="1" applyAlignment="1">
      <alignment vertical="center"/>
    </xf>
    <xf numFmtId="0" fontId="4" fillId="5" borderId="1" xfId="0" applyFont="1" applyFill="1" applyBorder="1" applyAlignment="1">
      <alignment horizontal="center" vertical="center" wrapText="1"/>
    </xf>
    <xf numFmtId="14" fontId="6" fillId="5"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80" fontId="4" fillId="0" borderId="1" xfId="0" applyNumberFormat="1" applyFont="1" applyFill="1" applyBorder="1" applyAlignment="1">
      <alignment vertical="center" wrapText="1"/>
    </xf>
    <xf numFmtId="180" fontId="3" fillId="0" borderId="1" xfId="0" applyNumberFormat="1" applyFont="1" applyFill="1" applyBorder="1" applyAlignment="1">
      <alignment vertical="center" wrapText="1"/>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Fill="1" applyBorder="1">
      <alignment vertical="center"/>
    </xf>
    <xf numFmtId="0" fontId="7" fillId="0" borderId="0" xfId="0" applyFont="1" applyFill="1" applyAlignment="1">
      <alignment horizontal="center" vertical="center" wrapText="1"/>
    </xf>
    <xf numFmtId="0" fontId="5" fillId="5" borderId="1" xfId="0" applyFont="1" applyFill="1" applyBorder="1" applyAlignment="1">
      <alignment horizontal="left" vertical="center" wrapText="1"/>
    </xf>
    <xf numFmtId="0" fontId="10"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4" fillId="0" borderId="1" xfId="0" applyFont="1" applyFill="1" applyBorder="1" applyAlignment="1">
      <alignment horizontal="left" vertical="center"/>
    </xf>
    <xf numFmtId="14" fontId="10" fillId="5"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14" fontId="10" fillId="7" borderId="1" xfId="0" applyNumberFormat="1" applyFont="1" applyFill="1" applyBorder="1" applyAlignment="1">
      <alignment horizontal="center" vertical="center"/>
    </xf>
    <xf numFmtId="0" fontId="10" fillId="7"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10" fillId="5" borderId="1" xfId="0" applyFont="1" applyFill="1" applyBorder="1" applyAlignment="1">
      <alignment horizontal="left" vertical="center"/>
    </xf>
    <xf numFmtId="0" fontId="10" fillId="0" borderId="1" xfId="0" applyFont="1" applyFill="1" applyBorder="1" applyAlignment="1">
      <alignment horizontal="left" vertical="center" wrapText="1"/>
    </xf>
    <xf numFmtId="0" fontId="6" fillId="0" borderId="1" xfId="0" applyFont="1" applyBorder="1" applyAlignment="1">
      <alignment horizontal="center" vertical="center" wrapText="1"/>
    </xf>
    <xf numFmtId="14" fontId="10" fillId="5" borderId="1" xfId="0" applyNumberFormat="1" applyFont="1" applyFill="1" applyBorder="1" applyAlignment="1">
      <alignment horizontal="center" vertical="center" wrapText="1"/>
    </xf>
    <xf numFmtId="0" fontId="6" fillId="0" borderId="1" xfId="0" applyFont="1" applyBorder="1" applyAlignment="1">
      <alignment horizontal="center" vertical="center"/>
    </xf>
    <xf numFmtId="0" fontId="3" fillId="0" borderId="0" xfId="0" applyFont="1" applyFill="1" applyAlignment="1">
      <alignment horizontal="center" vertical="center" wrapText="1"/>
    </xf>
    <xf numFmtId="0" fontId="10" fillId="0" borderId="1" xfId="0" applyFont="1" applyFill="1" applyBorder="1" applyAlignment="1">
      <alignment horizontal="left" vertical="center"/>
    </xf>
    <xf numFmtId="14" fontId="4" fillId="5" borderId="1" xfId="0" applyNumberFormat="1" applyFont="1" applyFill="1" applyBorder="1" applyAlignment="1">
      <alignment horizontal="center" vertical="center" wrapText="1"/>
    </xf>
    <xf numFmtId="0" fontId="4" fillId="5" borderId="1" xfId="0" applyFont="1" applyFill="1" applyBorder="1" applyAlignment="1">
      <alignment vertical="center" wrapText="1"/>
    </xf>
    <xf numFmtId="0" fontId="5" fillId="0" borderId="1" xfId="0" applyFont="1" applyFill="1" applyBorder="1" applyAlignment="1">
      <alignment horizontal="left" vertical="center" wrapText="1"/>
    </xf>
    <xf numFmtId="14" fontId="17" fillId="5"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6" fillId="0" borderId="0" xfId="0" applyFont="1" applyFill="1" applyAlignment="1">
      <alignment horizontal="center" vertical="center" wrapText="1"/>
    </xf>
    <xf numFmtId="0" fontId="9"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Fill="1" applyBorder="1" applyAlignment="1">
      <alignment vertical="center" wrapText="1"/>
    </xf>
    <xf numFmtId="0" fontId="9" fillId="5" borderId="1" xfId="0" applyFont="1" applyFill="1" applyBorder="1" applyAlignment="1">
      <alignment vertical="center" wrapText="1"/>
    </xf>
    <xf numFmtId="0" fontId="19" fillId="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Fill="1" applyBorder="1" applyAlignment="1">
      <alignment vertical="center" wrapText="1"/>
    </xf>
    <xf numFmtId="0" fontId="19" fillId="5" borderId="1" xfId="0" applyFont="1" applyFill="1" applyBorder="1" applyAlignment="1">
      <alignment horizontal="center" vertical="center" wrapText="1"/>
    </xf>
    <xf numFmtId="0" fontId="15" fillId="0" borderId="1" xfId="0" applyFont="1" applyFill="1" applyBorder="1">
      <alignment vertical="center"/>
    </xf>
    <xf numFmtId="0" fontId="9"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20" fillId="0" borderId="1" xfId="0" applyFont="1" applyBorder="1" applyAlignment="1">
      <alignment horizontal="center" vertical="center"/>
    </xf>
    <xf numFmtId="181" fontId="21" fillId="0" borderId="1" xfId="0" applyNumberFormat="1" applyFont="1" applyBorder="1" applyAlignment="1">
      <alignment horizontal="center" vertical="center"/>
    </xf>
    <xf numFmtId="0" fontId="18" fillId="0" borderId="1" xfId="0" applyFont="1" applyFill="1" applyBorder="1" applyAlignment="1">
      <alignment horizontal="center" vertical="center" wrapText="1"/>
    </xf>
    <xf numFmtId="178" fontId="4" fillId="0" borderId="1" xfId="0" applyNumberFormat="1" applyFont="1" applyFill="1" applyBorder="1">
      <alignment vertical="center"/>
    </xf>
    <xf numFmtId="178" fontId="15" fillId="0" borderId="1" xfId="0" applyNumberFormat="1" applyFont="1" applyFill="1" applyBorder="1" applyAlignment="1">
      <alignment horizontal="center" vertical="center"/>
    </xf>
    <xf numFmtId="178" fontId="15" fillId="0" borderId="1" xfId="0" applyNumberFormat="1" applyFont="1" applyFill="1" applyBorder="1" applyAlignment="1">
      <alignment vertical="center" wrapText="1"/>
    </xf>
    <xf numFmtId="178" fontId="4" fillId="0" borderId="1" xfId="0" applyNumberFormat="1" applyFont="1" applyFill="1" applyBorder="1" applyAlignment="1">
      <alignment vertical="center" wrapText="1"/>
    </xf>
    <xf numFmtId="178" fontId="4" fillId="0" borderId="1" xfId="0" applyNumberFormat="1" applyFont="1" applyFill="1" applyBorder="1" applyAlignment="1">
      <alignment horizontal="center" vertical="center"/>
    </xf>
    <xf numFmtId="1" fontId="4" fillId="0" borderId="1" xfId="0" applyNumberFormat="1" applyFont="1" applyFill="1" applyBorder="1" applyAlignment="1">
      <alignment vertical="center" wrapText="1"/>
    </xf>
    <xf numFmtId="14" fontId="6" fillId="0" borderId="1" xfId="0" applyNumberFormat="1" applyFont="1" applyFill="1" applyBorder="1" applyAlignment="1">
      <alignment horizontal="center" vertical="center"/>
    </xf>
    <xf numFmtId="0" fontId="9" fillId="0" borderId="1" xfId="0" applyFont="1" applyBorder="1" applyAlignment="1">
      <alignment horizontal="right" vertical="center" wrapText="1"/>
    </xf>
    <xf numFmtId="9" fontId="9" fillId="0" borderId="1" xfId="11" applyFont="1" applyFill="1" applyBorder="1" applyAlignment="1">
      <alignment horizontal="right" vertical="center" wrapText="1"/>
    </xf>
    <xf numFmtId="181" fontId="20" fillId="0" borderId="1" xfId="0" applyNumberFormat="1" applyFont="1" applyBorder="1" applyAlignment="1">
      <alignment horizontal="right" vertical="center"/>
    </xf>
    <xf numFmtId="1" fontId="9" fillId="0" borderId="1" xfId="0" applyNumberFormat="1" applyFont="1" applyFill="1" applyBorder="1" applyAlignment="1">
      <alignment horizontal="right" vertical="center" wrapText="1"/>
    </xf>
    <xf numFmtId="178" fontId="20" fillId="0" borderId="1" xfId="0" applyNumberFormat="1" applyFont="1" applyBorder="1" applyAlignment="1">
      <alignment horizontal="right" vertical="center"/>
    </xf>
    <xf numFmtId="179" fontId="9" fillId="0" borderId="1" xfId="0" applyNumberFormat="1" applyFont="1" applyFill="1" applyBorder="1" applyAlignment="1">
      <alignment horizontal="right" vertical="center" wrapText="1"/>
    </xf>
    <xf numFmtId="181" fontId="20" fillId="0" borderId="1" xfId="0" applyNumberFormat="1" applyFont="1" applyFill="1" applyBorder="1" applyAlignment="1">
      <alignment horizontal="right" vertical="center"/>
    </xf>
    <xf numFmtId="9" fontId="4" fillId="0" borderId="1" xfId="11" applyFont="1" applyFill="1" applyBorder="1" applyAlignment="1">
      <alignment vertical="center" wrapText="1"/>
    </xf>
    <xf numFmtId="0" fontId="5" fillId="0" borderId="1" xfId="0" applyFont="1" applyFill="1" applyBorder="1" applyAlignment="1">
      <alignment horizontal="left" vertical="center"/>
    </xf>
    <xf numFmtId="14" fontId="4" fillId="5" borderId="1" xfId="0" applyNumberFormat="1" applyFont="1" applyFill="1" applyBorder="1" applyAlignment="1">
      <alignment horizontal="center" vertical="center"/>
    </xf>
    <xf numFmtId="9" fontId="9" fillId="0" borderId="1" xfId="0" applyNumberFormat="1" applyFont="1" applyFill="1" applyBorder="1" applyAlignment="1">
      <alignment horizontal="right" vertical="center" wrapText="1"/>
    </xf>
    <xf numFmtId="0" fontId="9" fillId="0" borderId="1" xfId="0" applyFont="1" applyFill="1" applyBorder="1" applyAlignment="1">
      <alignment horizontal="right" vertical="center" wrapText="1"/>
    </xf>
    <xf numFmtId="10" fontId="9" fillId="0" borderId="1" xfId="0" applyNumberFormat="1" applyFont="1" applyFill="1" applyBorder="1" applyAlignment="1">
      <alignment horizontal="right" vertical="center" wrapText="1"/>
    </xf>
    <xf numFmtId="0" fontId="9" fillId="0" borderId="1" xfId="0" applyFont="1" applyFill="1" applyBorder="1" applyAlignment="1">
      <alignment horizontal="left" vertical="center" wrapText="1"/>
    </xf>
    <xf numFmtId="0" fontId="9" fillId="0" borderId="4"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left" vertical="center"/>
    </xf>
    <xf numFmtId="178" fontId="9" fillId="0" borderId="1" xfId="0" applyNumberFormat="1" applyFont="1" applyFill="1" applyBorder="1" applyAlignment="1">
      <alignment horizontal="right" vertical="center" wrapText="1"/>
    </xf>
    <xf numFmtId="179" fontId="4" fillId="0" borderId="1" xfId="8"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180" fontId="4" fillId="0" borderId="1" xfId="0" applyNumberFormat="1" applyFont="1" applyFill="1" applyBorder="1" applyAlignment="1">
      <alignment horizontal="center" vertical="center" wrapText="1"/>
    </xf>
    <xf numFmtId="180" fontId="4" fillId="0" borderId="1" xfId="0" applyNumberFormat="1" applyFont="1" applyFill="1" applyBorder="1" applyAlignment="1">
      <alignment horizontal="center" vertical="center"/>
    </xf>
    <xf numFmtId="0" fontId="22" fillId="8" borderId="1" xfId="0" applyFont="1" applyFill="1" applyBorder="1">
      <alignment vertical="center"/>
    </xf>
    <xf numFmtId="0" fontId="23" fillId="8" borderId="1" xfId="0" applyFont="1" applyFill="1" applyBorder="1" applyAlignment="1">
      <alignment horizontal="center" vertical="center"/>
    </xf>
    <xf numFmtId="0" fontId="22" fillId="8" borderId="1" xfId="0" applyFont="1" applyFill="1" applyBorder="1" applyAlignment="1">
      <alignment vertical="center" wrapText="1"/>
    </xf>
    <xf numFmtId="0" fontId="22" fillId="8" borderId="1" xfId="0" applyFont="1" applyFill="1" applyBorder="1" applyAlignment="1">
      <alignment horizontal="center" vertical="center"/>
    </xf>
    <xf numFmtId="14" fontId="22" fillId="8" borderId="1" xfId="0" applyNumberFormat="1" applyFont="1" applyFill="1" applyBorder="1" applyAlignment="1">
      <alignment horizontal="center" vertical="center"/>
    </xf>
    <xf numFmtId="0" fontId="24" fillId="5" borderId="1" xfId="0" applyFont="1" applyFill="1" applyBorder="1" applyAlignment="1">
      <alignment horizontal="center" vertical="center"/>
    </xf>
    <xf numFmtId="14" fontId="5" fillId="5" borderId="1" xfId="0" applyNumberFormat="1" applyFont="1" applyFill="1" applyBorder="1" applyAlignment="1">
      <alignment horizontal="center" vertical="center" wrapText="1"/>
    </xf>
    <xf numFmtId="31" fontId="4" fillId="5" borderId="1" xfId="0"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14" fontId="25" fillId="0" borderId="1" xfId="0" applyNumberFormat="1" applyFont="1" applyBorder="1" applyAlignment="1">
      <alignment horizontal="center" vertical="center" wrapText="1"/>
    </xf>
    <xf numFmtId="0" fontId="11" fillId="5" borderId="1" xfId="0" applyFont="1" applyFill="1" applyBorder="1" applyAlignment="1">
      <alignment horizontal="center" vertical="center" wrapText="1"/>
    </xf>
    <xf numFmtId="14" fontId="25" fillId="0" borderId="8" xfId="0" applyNumberFormat="1" applyFont="1" applyBorder="1" applyAlignment="1">
      <alignment horizontal="center" vertical="center" wrapText="1"/>
    </xf>
    <xf numFmtId="0" fontId="6" fillId="5" borderId="0" xfId="0" applyFont="1" applyFill="1" applyAlignment="1">
      <alignment horizontal="center" vertical="center" wrapText="1"/>
    </xf>
    <xf numFmtId="0" fontId="10" fillId="0" borderId="0" xfId="0" applyFont="1" applyFill="1" applyAlignment="1">
      <alignment horizontal="center" vertical="center" wrapText="1"/>
    </xf>
    <xf numFmtId="0" fontId="4" fillId="0" borderId="0" xfId="0" applyFont="1" applyFill="1" applyAlignment="1">
      <alignment vertical="center" wrapText="1"/>
    </xf>
    <xf numFmtId="14" fontId="25" fillId="0" borderId="0"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4" fillId="0" borderId="6" xfId="0" applyFont="1" applyFill="1" applyBorder="1" applyAlignment="1">
      <alignment horizontal="center" vertical="center" wrapText="1"/>
    </xf>
    <xf numFmtId="0" fontId="6" fillId="0" borderId="1" xfId="0" applyFont="1" applyFill="1" applyBorder="1" applyAlignment="1">
      <alignment horizontal="left" vertical="center" wrapText="1"/>
    </xf>
    <xf numFmtId="14" fontId="6" fillId="0" borderId="1" xfId="0" applyNumberFormat="1" applyFont="1" applyFill="1" applyBorder="1" applyAlignment="1">
      <alignment horizontal="center" vertical="center" wrapText="1"/>
    </xf>
    <xf numFmtId="14" fontId="26" fillId="9"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14" fontId="27" fillId="0" borderId="1" xfId="0" applyNumberFormat="1" applyFont="1" applyFill="1" applyBorder="1" applyAlignment="1">
      <alignment horizontal="center" vertical="center" wrapText="1"/>
    </xf>
    <xf numFmtId="31" fontId="4" fillId="0" borderId="1" xfId="0" applyNumberFormat="1" applyFont="1" applyFill="1" applyBorder="1" applyAlignment="1">
      <alignment horizontal="center" vertical="center" wrapText="1"/>
    </xf>
    <xf numFmtId="31" fontId="6" fillId="0" borderId="1" xfId="0" applyNumberFormat="1" applyFont="1" applyFill="1" applyBorder="1" applyAlignment="1">
      <alignment horizontal="center" vertical="center" wrapText="1"/>
    </xf>
    <xf numFmtId="14" fontId="25" fillId="5" borderId="1" xfId="0" applyNumberFormat="1" applyFont="1" applyFill="1" applyBorder="1" applyAlignment="1">
      <alignment horizontal="center" vertical="center" wrapText="1"/>
    </xf>
    <xf numFmtId="31" fontId="10" fillId="0" borderId="1" xfId="0" applyNumberFormat="1" applyFont="1" applyFill="1" applyBorder="1" applyAlignment="1">
      <alignment horizontal="center" vertical="center" wrapText="1"/>
    </xf>
    <xf numFmtId="14" fontId="28" fillId="0" borderId="8" xfId="0" applyNumberFormat="1" applyFont="1" applyBorder="1" applyAlignment="1">
      <alignment horizontal="center" vertical="center" wrapText="1"/>
    </xf>
    <xf numFmtId="14" fontId="10" fillId="0" borderId="1" xfId="0" applyNumberFormat="1" applyFont="1" applyFill="1" applyBorder="1" applyAlignment="1">
      <alignment horizontal="center" vertical="center" wrapText="1"/>
    </xf>
    <xf numFmtId="0" fontId="4" fillId="5" borderId="0" xfId="0" applyFont="1" applyFill="1" applyAlignment="1">
      <alignment horizontal="center" vertical="center" wrapText="1"/>
    </xf>
    <xf numFmtId="178" fontId="4" fillId="5" borderId="1" xfId="0" applyNumberFormat="1" applyFont="1" applyFill="1" applyBorder="1" applyAlignment="1">
      <alignment horizontal="center" vertical="center" wrapText="1"/>
    </xf>
    <xf numFmtId="14" fontId="25" fillId="5" borderId="8" xfId="0" applyNumberFormat="1" applyFont="1" applyFill="1" applyBorder="1" applyAlignment="1">
      <alignment horizontal="center" vertical="center" wrapText="1"/>
    </xf>
    <xf numFmtId="0" fontId="6" fillId="5" borderId="1" xfId="0" applyFont="1" applyFill="1" applyBorder="1" applyAlignment="1">
      <alignment vertical="center" wrapText="1"/>
    </xf>
    <xf numFmtId="0" fontId="6" fillId="5" borderId="1" xfId="0" applyFont="1" applyFill="1" applyBorder="1" applyAlignment="1">
      <alignment horizontal="left" vertical="center" wrapText="1"/>
    </xf>
    <xf numFmtId="0" fontId="4" fillId="5" borderId="0" xfId="0" applyFont="1" applyFill="1" applyAlignment="1">
      <alignment vertical="center" wrapText="1"/>
    </xf>
    <xf numFmtId="0" fontId="6" fillId="5" borderId="0" xfId="0" applyFont="1" applyFill="1" applyAlignment="1">
      <alignment vertical="center" wrapText="1"/>
    </xf>
    <xf numFmtId="31" fontId="10" fillId="5" borderId="1" xfId="0" applyNumberFormat="1" applyFont="1" applyFill="1" applyBorder="1" applyAlignment="1">
      <alignment horizontal="center" vertical="center" wrapText="1"/>
    </xf>
    <xf numFmtId="0" fontId="11" fillId="5" borderId="1" xfId="0" applyFont="1" applyFill="1" applyBorder="1" applyAlignment="1">
      <alignment vertical="center" wrapText="1"/>
    </xf>
    <xf numFmtId="0" fontId="29" fillId="5" borderId="1" xfId="0" applyFont="1" applyFill="1" applyBorder="1" applyAlignment="1">
      <alignment horizontal="center" vertical="center" wrapText="1"/>
    </xf>
    <xf numFmtId="0" fontId="29"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14" fontId="11" fillId="5" borderId="1" xfId="0" applyNumberFormat="1" applyFont="1" applyFill="1" applyBorder="1" applyAlignment="1">
      <alignment horizontal="center" vertical="center" wrapText="1"/>
    </xf>
    <xf numFmtId="180" fontId="11" fillId="5" borderId="1" xfId="0" applyNumberFormat="1" applyFont="1" applyFill="1" applyBorder="1" applyAlignment="1">
      <alignment horizontal="center" vertical="center" wrapText="1"/>
    </xf>
    <xf numFmtId="180" fontId="4" fillId="5" borderId="1" xfId="0" applyNumberFormat="1" applyFont="1" applyFill="1" applyBorder="1" applyAlignment="1">
      <alignment horizontal="center" vertical="center" wrapText="1"/>
    </xf>
    <xf numFmtId="0" fontId="30" fillId="5" borderId="1" xfId="0" applyFont="1" applyFill="1" applyBorder="1" applyAlignment="1">
      <alignment horizontal="left" vertical="center" wrapText="1"/>
    </xf>
    <xf numFmtId="0" fontId="31" fillId="5"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11" fillId="5" borderId="0" xfId="0" applyFont="1" applyFill="1" applyAlignment="1">
      <alignment vertical="center" wrapText="1"/>
    </xf>
    <xf numFmtId="14" fontId="33" fillId="5" borderId="1" xfId="0" applyNumberFormat="1" applyFont="1" applyFill="1" applyBorder="1" applyAlignment="1">
      <alignment horizontal="center" vertical="center" wrapText="1"/>
    </xf>
    <xf numFmtId="0" fontId="33" fillId="5" borderId="1" xfId="0" applyFont="1" applyFill="1" applyBorder="1" applyAlignment="1">
      <alignment horizontal="center" vertical="center" wrapText="1"/>
    </xf>
    <xf numFmtId="14" fontId="34" fillId="5" borderId="1" xfId="0" applyNumberFormat="1" applyFont="1" applyFill="1" applyBorder="1" applyAlignment="1">
      <alignment horizontal="center" vertical="center" wrapText="1"/>
    </xf>
    <xf numFmtId="0" fontId="34" fillId="5" borderId="1" xfId="0" applyFont="1" applyFill="1" applyBorder="1" applyAlignment="1">
      <alignment horizontal="center" vertical="center" wrapText="1"/>
    </xf>
    <xf numFmtId="14" fontId="15"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14" fontId="3" fillId="7"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5" fillId="0" borderId="10" xfId="0" applyFont="1" applyFill="1" applyBorder="1" applyAlignment="1">
      <alignment horizontal="center" vertical="center" wrapText="1"/>
    </xf>
    <xf numFmtId="14" fontId="3" fillId="5" borderId="1"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10"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0" fillId="0" borderId="10" xfId="0" applyFont="1" applyFill="1" applyBorder="1" applyAlignment="1">
      <alignment horizontal="left" vertical="center" wrapText="1"/>
    </xf>
    <xf numFmtId="14" fontId="10" fillId="0" borderId="1" xfId="0" applyNumberFormat="1" applyFont="1" applyFill="1" applyBorder="1" applyAlignment="1">
      <alignment horizontal="center" vertical="center"/>
    </xf>
    <xf numFmtId="0" fontId="10" fillId="0" borderId="10" xfId="0" applyFont="1" applyBorder="1" applyAlignment="1">
      <alignment vertical="center" wrapText="1"/>
    </xf>
    <xf numFmtId="0" fontId="10" fillId="5" borderId="10" xfId="0" applyFont="1" applyFill="1" applyBorder="1" applyAlignment="1">
      <alignment horizontal="center" vertical="center" wrapText="1"/>
    </xf>
    <xf numFmtId="0" fontId="10" fillId="0" borderId="10" xfId="0" applyFont="1" applyFill="1" applyBorder="1" applyAlignment="1">
      <alignment horizontal="center" vertical="center"/>
    </xf>
    <xf numFmtId="0" fontId="5" fillId="0" borderId="10" xfId="0" applyFont="1" applyFill="1" applyBorder="1" applyAlignment="1">
      <alignment horizontal="center" vertical="center"/>
    </xf>
    <xf numFmtId="0" fontId="12" fillId="5" borderId="1" xfId="0" applyFont="1" applyFill="1" applyBorder="1" applyAlignment="1">
      <alignment horizontal="center" vertical="center"/>
    </xf>
    <xf numFmtId="0" fontId="12" fillId="0" borderId="1" xfId="0" applyFont="1" applyFill="1" applyBorder="1" applyAlignment="1">
      <alignment horizontal="center" vertical="center"/>
    </xf>
    <xf numFmtId="14" fontId="12" fillId="0" borderId="1" xfId="0" applyNumberFormat="1" applyFont="1" applyFill="1" applyBorder="1" applyAlignment="1">
      <alignment horizontal="center" vertical="center"/>
    </xf>
    <xf numFmtId="14" fontId="12"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xf>
    <xf numFmtId="0" fontId="12" fillId="7" borderId="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0" xfId="0" applyFont="1" applyFill="1" applyAlignment="1">
      <alignment horizontal="center" vertical="center" wrapText="1"/>
    </xf>
    <xf numFmtId="0" fontId="12" fillId="0" borderId="0" xfId="0" applyFont="1" applyFill="1" applyAlignment="1">
      <alignment horizontal="center" vertical="center" wrapText="1"/>
    </xf>
    <xf numFmtId="14" fontId="7" fillId="5" borderId="1" xfId="0" applyNumberFormat="1" applyFont="1" applyFill="1" applyBorder="1" applyAlignment="1">
      <alignment horizontal="center" vertical="center"/>
    </xf>
    <xf numFmtId="31" fontId="3" fillId="0" borderId="1" xfId="0" applyNumberFormat="1" applyFont="1" applyFill="1" applyBorder="1" applyAlignment="1">
      <alignment horizontal="center" vertical="center" wrapText="1"/>
    </xf>
    <xf numFmtId="14" fontId="12" fillId="5"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wrapText="1"/>
    </xf>
    <xf numFmtId="14" fontId="12" fillId="5" borderId="1" xfId="0" applyNumberFormat="1" applyFont="1" applyFill="1" applyBorder="1" applyAlignment="1">
      <alignment horizontal="center" vertical="center" wrapText="1"/>
    </xf>
    <xf numFmtId="14" fontId="7" fillId="5" borderId="1" xfId="0" applyNumberFormat="1" applyFont="1" applyFill="1" applyBorder="1" applyAlignment="1">
      <alignment horizontal="center" vertical="center" wrapText="1"/>
    </xf>
    <xf numFmtId="14" fontId="12" fillId="7"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14" fontId="3" fillId="7"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15" fillId="0" borderId="1" xfId="0" applyFont="1" applyFill="1" applyBorder="1" applyAlignment="1">
      <alignment horizontal="left" vertical="center"/>
    </xf>
    <xf numFmtId="0" fontId="5" fillId="7" borderId="1" xfId="0" applyFont="1" applyFill="1" applyBorder="1" applyAlignment="1">
      <alignment horizontal="center" vertical="center"/>
    </xf>
    <xf numFmtId="0" fontId="3" fillId="4" borderId="0" xfId="0" applyFont="1" applyFill="1" applyAlignment="1">
      <alignment horizontal="center" vertical="center" wrapText="1"/>
    </xf>
    <xf numFmtId="0" fontId="3" fillId="0" borderId="0" xfId="0" applyFont="1" applyFill="1" applyAlignment="1">
      <alignment vertical="center" wrapText="1"/>
    </xf>
    <xf numFmtId="0" fontId="10" fillId="0" borderId="1" xfId="0" applyFont="1" applyFill="1" applyBorder="1" applyAlignment="1">
      <alignment vertical="center" wrapText="1"/>
    </xf>
    <xf numFmtId="180" fontId="10" fillId="0" borderId="1" xfId="8" applyNumberFormat="1" applyFont="1" applyFill="1" applyBorder="1" applyAlignment="1">
      <alignment horizontal="center" vertical="center" wrapText="1"/>
    </xf>
    <xf numFmtId="180" fontId="10" fillId="5" borderId="1" xfId="8" applyNumberFormat="1" applyFont="1" applyFill="1" applyBorder="1" applyAlignment="1">
      <alignment vertical="center" wrapText="1"/>
    </xf>
    <xf numFmtId="14" fontId="10" fillId="0" borderId="1" xfId="0" applyNumberFormat="1" applyFont="1" applyFill="1" applyBorder="1" applyAlignment="1">
      <alignment vertical="center" wrapText="1"/>
    </xf>
    <xf numFmtId="14" fontId="10" fillId="5" borderId="1" xfId="0" applyNumberFormat="1" applyFont="1" applyFill="1" applyBorder="1" applyAlignment="1">
      <alignment vertical="center" wrapText="1"/>
    </xf>
    <xf numFmtId="0" fontId="4" fillId="7" borderId="1" xfId="0" applyFont="1" applyFill="1" applyBorder="1" applyAlignment="1">
      <alignment horizontal="center" vertical="center"/>
    </xf>
    <xf numFmtId="0" fontId="10" fillId="0" borderId="11" xfId="0" applyFont="1" applyFill="1" applyBorder="1" applyAlignment="1">
      <alignment horizontal="left" vertical="center"/>
    </xf>
    <xf numFmtId="0" fontId="4" fillId="7"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0" borderId="0" xfId="0" applyFont="1" applyAlignment="1">
      <alignment horizontal="left" vertical="center" wrapText="1"/>
    </xf>
    <xf numFmtId="0" fontId="15" fillId="0" borderId="0" xfId="0" applyFont="1" applyFill="1" applyBorder="1" applyAlignment="1">
      <alignment horizontal="center" vertical="center" wrapText="1"/>
    </xf>
    <xf numFmtId="0" fontId="6" fillId="7" borderId="0" xfId="0" applyFont="1" applyFill="1" applyAlignment="1">
      <alignment horizontal="center" vertical="center"/>
    </xf>
    <xf numFmtId="0" fontId="35" fillId="0" borderId="0" xfId="0" applyFont="1">
      <alignment vertical="center"/>
    </xf>
    <xf numFmtId="0" fontId="22" fillId="0" borderId="0" xfId="0" applyFont="1">
      <alignment vertical="center"/>
    </xf>
    <xf numFmtId="0" fontId="36" fillId="0" borderId="0" xfId="0" applyFont="1" applyBorder="1">
      <alignment vertical="center"/>
    </xf>
    <xf numFmtId="0" fontId="36" fillId="0" borderId="0" xfId="0" applyFont="1">
      <alignment vertical="center"/>
    </xf>
    <xf numFmtId="0" fontId="37" fillId="6" borderId="12" xfId="0" applyFont="1" applyFill="1" applyBorder="1" applyAlignment="1">
      <alignment horizontal="center" vertical="center" wrapText="1"/>
    </xf>
    <xf numFmtId="0" fontId="37" fillId="6" borderId="13" xfId="0" applyFont="1" applyFill="1" applyBorder="1" applyAlignment="1">
      <alignment horizontal="center" vertical="center" wrapText="1"/>
    </xf>
    <xf numFmtId="49" fontId="38" fillId="10" borderId="14" xfId="0" applyNumberFormat="1" applyFont="1" applyFill="1" applyBorder="1" applyAlignment="1">
      <alignment horizontal="center" vertical="center" wrapText="1"/>
    </xf>
    <xf numFmtId="49" fontId="38" fillId="10" borderId="15" xfId="0" applyNumberFormat="1" applyFont="1" applyFill="1" applyBorder="1" applyAlignment="1">
      <alignment horizontal="center" vertical="center" wrapText="1"/>
    </xf>
    <xf numFmtId="176" fontId="38" fillId="10" borderId="16" xfId="0" applyNumberFormat="1" applyFont="1" applyFill="1" applyBorder="1" applyAlignment="1">
      <alignment horizontal="center" vertical="center" wrapText="1"/>
    </xf>
    <xf numFmtId="176" fontId="38" fillId="10" borderId="17" xfId="0" applyNumberFormat="1" applyFont="1" applyFill="1" applyBorder="1" applyAlignment="1">
      <alignment horizontal="center" vertical="center" wrapText="1"/>
    </xf>
    <xf numFmtId="176" fontId="38" fillId="10" borderId="14" xfId="0" applyNumberFormat="1" applyFont="1" applyFill="1" applyBorder="1" applyAlignment="1">
      <alignment horizontal="center" vertical="center" wrapText="1"/>
    </xf>
    <xf numFmtId="176" fontId="38" fillId="10" borderId="18" xfId="0" applyNumberFormat="1" applyFont="1" applyFill="1" applyBorder="1" applyAlignment="1">
      <alignment horizontal="center" vertical="center" wrapText="1"/>
    </xf>
    <xf numFmtId="49" fontId="38" fillId="10" borderId="19" xfId="0" applyNumberFormat="1" applyFont="1" applyFill="1" applyBorder="1" applyAlignment="1">
      <alignment horizontal="center" vertical="center" wrapText="1"/>
    </xf>
    <xf numFmtId="49" fontId="38" fillId="10" borderId="20" xfId="0" applyNumberFormat="1" applyFont="1" applyFill="1" applyBorder="1" applyAlignment="1">
      <alignment horizontal="center" vertical="center" wrapText="1"/>
    </xf>
    <xf numFmtId="176" fontId="38" fillId="10" borderId="6" xfId="0" applyNumberFormat="1" applyFont="1" applyFill="1" applyBorder="1" applyAlignment="1">
      <alignment horizontal="center" vertical="center" wrapText="1"/>
    </xf>
    <xf numFmtId="176" fontId="38" fillId="10" borderId="11" xfId="0" applyNumberFormat="1" applyFont="1" applyFill="1" applyBorder="1" applyAlignment="1">
      <alignment horizontal="center" vertical="center" wrapText="1"/>
    </xf>
    <xf numFmtId="176" fontId="38" fillId="10" borderId="21" xfId="0" applyNumberFormat="1" applyFont="1" applyFill="1" applyBorder="1" applyAlignment="1">
      <alignment horizontal="center" vertical="center" wrapText="1"/>
    </xf>
    <xf numFmtId="176" fontId="38" fillId="10" borderId="22" xfId="0" applyNumberFormat="1" applyFont="1" applyFill="1" applyBorder="1" applyAlignment="1">
      <alignment horizontal="center" vertical="center" wrapText="1"/>
    </xf>
    <xf numFmtId="0" fontId="39" fillId="6" borderId="23" xfId="0" applyFont="1" applyFill="1" applyBorder="1" applyAlignment="1">
      <alignment horizontal="center" vertical="center"/>
    </xf>
    <xf numFmtId="0" fontId="39" fillId="6" borderId="24" xfId="0" applyFont="1" applyFill="1" applyBorder="1" applyAlignment="1">
      <alignment horizontal="center" vertical="center"/>
    </xf>
    <xf numFmtId="0" fontId="39" fillId="6" borderId="25" xfId="0" applyFont="1" applyFill="1" applyBorder="1" applyAlignment="1">
      <alignment horizontal="left" vertical="center" wrapText="1"/>
    </xf>
    <xf numFmtId="0" fontId="39" fillId="6" borderId="13" xfId="0" applyFont="1" applyFill="1" applyBorder="1" applyAlignment="1">
      <alignment horizontal="left" vertical="center" wrapText="1"/>
    </xf>
    <xf numFmtId="0" fontId="39" fillId="6" borderId="26" xfId="0" applyFont="1" applyFill="1" applyBorder="1" applyAlignment="1">
      <alignment horizontal="left" vertical="center" wrapText="1"/>
    </xf>
    <xf numFmtId="0" fontId="39" fillId="0" borderId="24" xfId="0" applyFont="1" applyBorder="1" applyAlignment="1">
      <alignment horizontal="center" vertical="center" wrapText="1"/>
    </xf>
    <xf numFmtId="14" fontId="39" fillId="0" borderId="27" xfId="0" applyNumberFormat="1" applyFont="1" applyBorder="1" applyAlignment="1">
      <alignment horizontal="center" vertical="center" wrapText="1"/>
    </xf>
    <xf numFmtId="0" fontId="39" fillId="0" borderId="28" xfId="0" applyFont="1" applyBorder="1" applyAlignment="1">
      <alignment horizontal="center" vertical="center" wrapText="1"/>
    </xf>
    <xf numFmtId="0" fontId="39" fillId="6" borderId="29" xfId="0" applyFont="1" applyFill="1" applyBorder="1" applyAlignment="1">
      <alignment horizontal="center" vertical="center"/>
    </xf>
    <xf numFmtId="0" fontId="39" fillId="6" borderId="15" xfId="0" applyFont="1" applyFill="1" applyBorder="1" applyAlignment="1">
      <alignment horizontal="center" vertical="center"/>
    </xf>
    <xf numFmtId="0" fontId="39" fillId="6" borderId="30" xfId="0" applyFont="1" applyFill="1" applyBorder="1" applyAlignment="1">
      <alignment horizontal="left" vertical="center" wrapText="1"/>
    </xf>
    <xf numFmtId="0" fontId="39" fillId="6" borderId="31" xfId="0" applyFont="1" applyFill="1" applyBorder="1" applyAlignment="1">
      <alignment horizontal="left" vertical="center" wrapText="1"/>
    </xf>
    <xf numFmtId="0" fontId="39" fillId="6" borderId="32" xfId="0" applyFont="1" applyFill="1" applyBorder="1" applyAlignment="1">
      <alignment horizontal="left" vertical="center" wrapText="1"/>
    </xf>
    <xf numFmtId="0" fontId="39" fillId="0" borderId="15" xfId="0" applyFont="1" applyBorder="1" applyAlignment="1">
      <alignment horizontal="center" vertical="center" wrapText="1"/>
    </xf>
    <xf numFmtId="14" fontId="39" fillId="0" borderId="28" xfId="0" applyNumberFormat="1" applyFont="1" applyBorder="1" applyAlignment="1">
      <alignment horizontal="center" vertical="center" wrapText="1"/>
    </xf>
    <xf numFmtId="0" fontId="39" fillId="11" borderId="28" xfId="0" applyFont="1" applyFill="1" applyBorder="1" applyAlignment="1">
      <alignment horizontal="center" vertical="center" wrapText="1"/>
    </xf>
    <xf numFmtId="0" fontId="39" fillId="6" borderId="33" xfId="0" applyFont="1" applyFill="1" applyBorder="1" applyAlignment="1">
      <alignment horizontal="center" vertical="center"/>
    </xf>
    <xf numFmtId="0" fontId="39" fillId="6" borderId="34" xfId="0" applyFont="1" applyFill="1" applyBorder="1" applyAlignment="1">
      <alignment horizontal="left" vertical="center" wrapText="1"/>
    </xf>
    <xf numFmtId="0" fontId="39" fillId="6" borderId="5" xfId="0" applyFont="1" applyFill="1" applyBorder="1" applyAlignment="1">
      <alignment horizontal="left" vertical="center" wrapText="1"/>
    </xf>
    <xf numFmtId="0" fontId="39" fillId="6" borderId="35" xfId="0" applyFont="1" applyFill="1" applyBorder="1" applyAlignment="1">
      <alignment horizontal="left" vertical="center" wrapText="1"/>
    </xf>
    <xf numFmtId="0" fontId="39" fillId="0" borderId="33" xfId="0" applyFont="1" applyBorder="1" applyAlignment="1">
      <alignment horizontal="center" vertical="center" wrapText="1"/>
    </xf>
    <xf numFmtId="14" fontId="39" fillId="0" borderId="36" xfId="0" applyNumberFormat="1" applyFont="1" applyBorder="1" applyAlignment="1">
      <alignment horizontal="center" vertical="center" wrapText="1"/>
    </xf>
    <xf numFmtId="0" fontId="39" fillId="0" borderId="36" xfId="0" applyFont="1" applyBorder="1" applyAlignment="1">
      <alignment horizontal="center" vertical="center" wrapText="1"/>
    </xf>
    <xf numFmtId="0" fontId="39" fillId="6" borderId="37" xfId="0" applyFont="1" applyFill="1" applyBorder="1" applyAlignment="1">
      <alignment horizontal="center" vertical="center"/>
    </xf>
    <xf numFmtId="0" fontId="39" fillId="6" borderId="38" xfId="0" applyFont="1" applyFill="1" applyBorder="1" applyAlignment="1">
      <alignment horizontal="center" vertical="center"/>
    </xf>
    <xf numFmtId="0" fontId="39" fillId="6" borderId="39" xfId="0" applyFont="1" applyFill="1" applyBorder="1" applyAlignment="1">
      <alignment horizontal="left" vertical="center" wrapText="1"/>
    </xf>
    <xf numFmtId="0" fontId="39" fillId="6" borderId="40" xfId="0" applyFont="1" applyFill="1" applyBorder="1" applyAlignment="1">
      <alignment horizontal="left" vertical="center" wrapText="1"/>
    </xf>
    <xf numFmtId="0" fontId="39" fillId="6" borderId="41" xfId="0" applyFont="1" applyFill="1" applyBorder="1" applyAlignment="1">
      <alignment horizontal="left" vertical="center" wrapText="1"/>
    </xf>
    <xf numFmtId="0" fontId="39" fillId="0" borderId="38" xfId="0" applyFont="1" applyBorder="1" applyAlignment="1">
      <alignment horizontal="center" vertical="center" wrapText="1"/>
    </xf>
    <xf numFmtId="14" fontId="39" fillId="0" borderId="42" xfId="0" applyNumberFormat="1" applyFont="1" applyBorder="1" applyAlignment="1">
      <alignment horizontal="center" vertical="center" wrapText="1"/>
    </xf>
    <xf numFmtId="0" fontId="39" fillId="11" borderId="42" xfId="0" applyFont="1" applyFill="1" applyBorder="1" applyAlignment="1">
      <alignment horizontal="center" vertical="center" wrapText="1"/>
    </xf>
    <xf numFmtId="0" fontId="39" fillId="0" borderId="43" xfId="0" applyFont="1" applyBorder="1" applyAlignment="1">
      <alignment horizontal="center" vertical="center"/>
    </xf>
    <xf numFmtId="0" fontId="39" fillId="0" borderId="0" xfId="0" applyFont="1" applyBorder="1" applyAlignment="1">
      <alignment horizontal="center" vertical="center"/>
    </xf>
    <xf numFmtId="0" fontId="39" fillId="0" borderId="22" xfId="0" applyFont="1" applyBorder="1" applyAlignment="1">
      <alignment horizontal="center" vertical="center"/>
    </xf>
    <xf numFmtId="0" fontId="39" fillId="6" borderId="44" xfId="0" applyFont="1" applyFill="1" applyBorder="1" applyAlignment="1">
      <alignment horizontal="center" vertical="center"/>
    </xf>
    <xf numFmtId="0" fontId="39" fillId="6" borderId="43" xfId="0" applyFont="1" applyFill="1" applyBorder="1" applyAlignment="1">
      <alignment horizontal="center" vertical="center"/>
    </xf>
    <xf numFmtId="0" fontId="39" fillId="6" borderId="12" xfId="0" applyFont="1" applyFill="1" applyBorder="1" applyAlignment="1">
      <alignment horizontal="center" vertical="center"/>
    </xf>
    <xf numFmtId="0" fontId="39" fillId="0" borderId="27" xfId="0" applyFont="1" applyBorder="1" applyAlignment="1">
      <alignment horizontal="center" vertical="center" wrapText="1"/>
    </xf>
    <xf numFmtId="0" fontId="39" fillId="6" borderId="20" xfId="0" applyFont="1" applyFill="1" applyBorder="1" applyAlignment="1">
      <alignment horizontal="center" vertical="center"/>
    </xf>
    <xf numFmtId="0" fontId="39" fillId="6" borderId="45" xfId="0" applyFont="1" applyFill="1" applyBorder="1" applyAlignment="1">
      <alignment horizontal="left" vertical="center" wrapText="1"/>
    </xf>
    <xf numFmtId="0" fontId="39" fillId="0" borderId="20" xfId="0" applyFont="1" applyBorder="1" applyAlignment="1">
      <alignment horizontal="center" vertical="center" wrapText="1"/>
    </xf>
    <xf numFmtId="0" fontId="39" fillId="0" borderId="46" xfId="0" applyFont="1" applyBorder="1" applyAlignment="1">
      <alignment horizontal="center" vertical="center" wrapText="1"/>
    </xf>
    <xf numFmtId="0" fontId="39" fillId="6" borderId="47" xfId="0" applyFont="1" applyFill="1" applyBorder="1" applyAlignment="1">
      <alignment horizontal="center" vertical="center"/>
    </xf>
    <xf numFmtId="0" fontId="39" fillId="0" borderId="42" xfId="0" applyFont="1" applyBorder="1" applyAlignment="1">
      <alignment horizontal="center" vertical="center" wrapText="1"/>
    </xf>
    <xf numFmtId="0" fontId="39" fillId="11" borderId="36" xfId="0" applyFont="1" applyFill="1" applyBorder="1" applyAlignment="1">
      <alignment horizontal="center" vertical="center" wrapText="1"/>
    </xf>
    <xf numFmtId="0" fontId="39" fillId="0" borderId="47" xfId="0" applyFont="1" applyBorder="1" applyAlignment="1">
      <alignment horizontal="center" vertical="center"/>
    </xf>
    <xf numFmtId="0" fontId="39" fillId="0" borderId="48" xfId="0" applyFont="1" applyBorder="1" applyAlignment="1">
      <alignment horizontal="center" vertical="center"/>
    </xf>
    <xf numFmtId="0" fontId="39" fillId="0" borderId="49" xfId="0" applyFont="1" applyBorder="1" applyAlignment="1">
      <alignment horizontal="center" vertical="center"/>
    </xf>
    <xf numFmtId="0" fontId="39" fillId="0" borderId="12" xfId="0" applyFont="1" applyBorder="1" applyAlignment="1">
      <alignment horizontal="center" vertical="center"/>
    </xf>
    <xf numFmtId="0" fontId="39" fillId="0" borderId="13" xfId="0" applyFont="1" applyBorder="1" applyAlignment="1">
      <alignment horizontal="center" vertical="center"/>
    </xf>
    <xf numFmtId="0" fontId="39" fillId="0" borderId="27" xfId="0" applyFont="1" applyBorder="1" applyAlignment="1">
      <alignment horizontal="center" vertical="center"/>
    </xf>
    <xf numFmtId="0" fontId="39" fillId="0" borderId="12" xfId="0" applyFont="1" applyBorder="1" applyAlignment="1">
      <alignment horizontal="center" vertical="center" wrapText="1"/>
    </xf>
    <xf numFmtId="0" fontId="39" fillId="0" borderId="13" xfId="0" applyFont="1" applyBorder="1" applyAlignment="1">
      <alignment horizontal="center" vertical="center" wrapText="1"/>
    </xf>
    <xf numFmtId="0" fontId="39" fillId="0" borderId="47" xfId="0" applyFont="1" applyBorder="1" applyAlignment="1">
      <alignment horizontal="center" vertical="center" wrapText="1"/>
    </xf>
    <xf numFmtId="0" fontId="39" fillId="0" borderId="48" xfId="0" applyFont="1" applyBorder="1" applyAlignment="1">
      <alignment horizontal="center" vertical="center" wrapText="1"/>
    </xf>
    <xf numFmtId="0" fontId="39" fillId="0" borderId="49" xfId="0" applyFont="1" applyBorder="1" applyAlignment="1">
      <alignment horizontal="center" vertical="center" wrapText="1"/>
    </xf>
    <xf numFmtId="0" fontId="39" fillId="0" borderId="0" xfId="0" applyFont="1" applyBorder="1" applyAlignment="1">
      <alignment horizontal="center" vertical="center" wrapText="1"/>
    </xf>
    <xf numFmtId="0" fontId="40" fillId="0" borderId="0" xfId="0" applyFont="1">
      <alignment vertical="center"/>
    </xf>
    <xf numFmtId="0" fontId="41" fillId="0" borderId="0" xfId="0" applyFont="1">
      <alignment vertical="center"/>
    </xf>
    <xf numFmtId="0" fontId="0" fillId="0" borderId="0" xfId="0" applyBorder="1">
      <alignment vertical="center"/>
    </xf>
    <xf numFmtId="0" fontId="0" fillId="0" borderId="0" xfId="0" applyAlignment="1">
      <alignment horizontal="center" vertical="center"/>
    </xf>
    <xf numFmtId="0" fontId="0" fillId="0" borderId="0" xfId="0" applyAlignment="1">
      <alignment horizontal="center" vertical="center" wrapText="1"/>
    </xf>
    <xf numFmtId="182" fontId="0" fillId="0" borderId="0" xfId="0" applyNumberFormat="1" applyAlignment="1">
      <alignment horizontal="center" vertical="center" wrapText="1"/>
    </xf>
    <xf numFmtId="0" fontId="42" fillId="6" borderId="12" xfId="0" applyFont="1" applyFill="1" applyBorder="1" applyAlignment="1" applyProtection="1">
      <alignment horizontal="center" vertical="center" wrapText="1"/>
      <protection locked="0"/>
    </xf>
    <xf numFmtId="0" fontId="42" fillId="6" borderId="13" xfId="0" applyFont="1" applyFill="1" applyBorder="1" applyAlignment="1" applyProtection="1">
      <alignment horizontal="center" vertical="center" wrapText="1"/>
      <protection locked="0"/>
    </xf>
    <xf numFmtId="0" fontId="42" fillId="6" borderId="27" xfId="0" applyFont="1" applyFill="1" applyBorder="1" applyAlignment="1" applyProtection="1">
      <alignment horizontal="center" vertical="center" wrapText="1"/>
      <protection locked="0"/>
    </xf>
    <xf numFmtId="49" fontId="38" fillId="10" borderId="24" xfId="0" applyNumberFormat="1" applyFont="1" applyFill="1" applyBorder="1" applyAlignment="1" applyProtection="1">
      <alignment horizontal="center" vertical="center" wrapText="1"/>
      <protection locked="0"/>
    </xf>
    <xf numFmtId="176" fontId="38" fillId="10" borderId="50" xfId="0" applyNumberFormat="1" applyFont="1" applyFill="1" applyBorder="1" applyAlignment="1" applyProtection="1">
      <alignment horizontal="center" vertical="center" wrapText="1"/>
      <protection locked="0"/>
    </xf>
    <xf numFmtId="182" fontId="38" fillId="10" borderId="50" xfId="0" applyNumberFormat="1" applyFont="1" applyFill="1" applyBorder="1" applyAlignment="1" applyProtection="1">
      <alignment horizontal="center" vertical="center" wrapText="1"/>
      <protection locked="0"/>
    </xf>
    <xf numFmtId="176" fontId="38" fillId="10" borderId="25" xfId="0" applyNumberFormat="1" applyFont="1" applyFill="1" applyBorder="1" applyAlignment="1" applyProtection="1">
      <alignment horizontal="center" vertical="center" wrapText="1"/>
      <protection locked="0"/>
    </xf>
    <xf numFmtId="0" fontId="39" fillId="6" borderId="44" xfId="0" applyFont="1" applyFill="1" applyBorder="1" applyAlignment="1" applyProtection="1">
      <alignment horizontal="center" vertical="center"/>
      <protection locked="0"/>
    </xf>
    <xf numFmtId="49" fontId="39" fillId="6" borderId="15" xfId="0" applyNumberFormat="1" applyFont="1" applyFill="1" applyBorder="1" applyAlignment="1" applyProtection="1">
      <alignment horizontal="center" vertical="center"/>
      <protection locked="0"/>
    </xf>
    <xf numFmtId="0" fontId="39" fillId="6" borderId="16" xfId="0" applyFont="1" applyFill="1" applyBorder="1" applyAlignment="1" applyProtection="1">
      <alignment horizontal="left" vertical="center" wrapText="1"/>
      <protection locked="0"/>
    </xf>
    <xf numFmtId="182" fontId="39" fillId="0" borderId="16" xfId="0" applyNumberFormat="1" applyFont="1" applyBorder="1" applyAlignment="1" applyProtection="1">
      <alignment horizontal="center" vertical="center" wrapText="1"/>
      <protection locked="0"/>
    </xf>
    <xf numFmtId="0" fontId="39" fillId="0" borderId="30" xfId="0" applyFont="1" applyBorder="1" applyAlignment="1" applyProtection="1">
      <alignment horizontal="center" vertical="center" wrapText="1"/>
      <protection locked="0"/>
    </xf>
    <xf numFmtId="0" fontId="11" fillId="0" borderId="0" xfId="0" applyFont="1">
      <alignment vertical="center"/>
    </xf>
    <xf numFmtId="0" fontId="39" fillId="6" borderId="43" xfId="0" applyFont="1" applyFill="1" applyBorder="1" applyAlignment="1" applyProtection="1">
      <alignment horizontal="center" vertical="center"/>
      <protection locked="0"/>
    </xf>
    <xf numFmtId="49" fontId="43" fillId="6" borderId="33" xfId="0" applyNumberFormat="1" applyFont="1" applyFill="1" applyBorder="1" applyAlignment="1" applyProtection="1">
      <alignment horizontal="center" vertical="center"/>
      <protection locked="0"/>
    </xf>
    <xf numFmtId="0" fontId="43" fillId="6" borderId="1" xfId="0" applyFont="1" applyFill="1" applyBorder="1" applyAlignment="1" applyProtection="1">
      <alignment horizontal="left" vertical="center" wrapText="1"/>
      <protection locked="0"/>
    </xf>
    <xf numFmtId="182" fontId="43" fillId="0" borderId="1" xfId="0" applyNumberFormat="1" applyFont="1" applyBorder="1" applyAlignment="1" applyProtection="1">
      <alignment horizontal="center" vertical="center" wrapText="1"/>
      <protection locked="0"/>
    </xf>
    <xf numFmtId="0" fontId="43" fillId="11" borderId="34" xfId="0" applyFont="1" applyFill="1" applyBorder="1" applyAlignment="1" applyProtection="1">
      <alignment horizontal="center" vertical="center" wrapText="1"/>
      <protection locked="0"/>
    </xf>
    <xf numFmtId="49" fontId="39" fillId="6" borderId="33" xfId="0" applyNumberFormat="1" applyFont="1" applyFill="1" applyBorder="1" applyAlignment="1" applyProtection="1">
      <alignment horizontal="center" vertical="center"/>
      <protection locked="0"/>
    </xf>
    <xf numFmtId="0" fontId="39" fillId="6" borderId="1" xfId="0" applyFont="1" applyFill="1" applyBorder="1" applyAlignment="1" applyProtection="1">
      <alignment horizontal="left" vertical="center" wrapText="1"/>
      <protection locked="0"/>
    </xf>
    <xf numFmtId="182" fontId="39" fillId="0" borderId="1" xfId="0" applyNumberFormat="1" applyFont="1" applyBorder="1" applyAlignment="1" applyProtection="1">
      <alignment horizontal="center" vertical="center" wrapText="1"/>
      <protection locked="0"/>
    </xf>
    <xf numFmtId="0" fontId="39" fillId="0" borderId="34" xfId="0" applyFont="1" applyBorder="1" applyAlignment="1" applyProtection="1">
      <alignment horizontal="center" vertical="center" wrapText="1"/>
      <protection locked="0"/>
    </xf>
    <xf numFmtId="0" fontId="39" fillId="6" borderId="33" xfId="0" applyFont="1" applyFill="1" applyBorder="1" applyAlignment="1" applyProtection="1">
      <alignment horizontal="center" vertical="center"/>
      <protection locked="0"/>
    </xf>
    <xf numFmtId="0" fontId="39" fillId="6" borderId="47" xfId="0" applyFont="1" applyFill="1" applyBorder="1" applyAlignment="1" applyProtection="1">
      <alignment horizontal="center" vertical="center"/>
      <protection locked="0"/>
    </xf>
    <xf numFmtId="0" fontId="43" fillId="6" borderId="38" xfId="0" applyFont="1" applyFill="1" applyBorder="1" applyAlignment="1" applyProtection="1">
      <alignment horizontal="center" vertical="center"/>
      <protection locked="0"/>
    </xf>
    <xf numFmtId="0" fontId="43" fillId="6" borderId="51" xfId="0" applyFont="1" applyFill="1" applyBorder="1" applyAlignment="1" applyProtection="1">
      <alignment horizontal="left" vertical="center" wrapText="1"/>
      <protection locked="0"/>
    </xf>
    <xf numFmtId="182" fontId="43" fillId="0" borderId="51" xfId="0" applyNumberFormat="1" applyFont="1" applyBorder="1" applyAlignment="1" applyProtection="1">
      <alignment horizontal="center" vertical="center" wrapText="1"/>
      <protection locked="0"/>
    </xf>
    <xf numFmtId="0" fontId="43" fillId="11" borderId="39" xfId="0" applyFont="1" applyFill="1" applyBorder="1" applyAlignment="1" applyProtection="1">
      <alignment horizontal="center" vertical="center" wrapText="1"/>
      <protection locked="0"/>
    </xf>
    <xf numFmtId="0" fontId="39" fillId="0" borderId="43" xfId="0" applyFont="1" applyBorder="1" applyAlignment="1" applyProtection="1">
      <alignment horizontal="center" vertical="center"/>
      <protection locked="0"/>
    </xf>
    <xf numFmtId="0" fontId="39" fillId="0" borderId="0" xfId="0" applyFont="1" applyBorder="1" applyAlignment="1" applyProtection="1">
      <alignment horizontal="center" vertical="center"/>
      <protection locked="0"/>
    </xf>
    <xf numFmtId="0" fontId="39" fillId="0" borderId="22" xfId="0" applyFont="1" applyBorder="1" applyAlignment="1" applyProtection="1">
      <alignment horizontal="center" vertical="center"/>
      <protection locked="0"/>
    </xf>
    <xf numFmtId="0" fontId="39" fillId="6" borderId="15" xfId="0" applyFont="1" applyFill="1" applyBorder="1" applyAlignment="1" applyProtection="1">
      <alignment horizontal="center" vertical="center"/>
      <protection locked="0"/>
    </xf>
    <xf numFmtId="0" fontId="39" fillId="6" borderId="30" xfId="0" applyFont="1" applyFill="1" applyBorder="1" applyAlignment="1" applyProtection="1">
      <alignment horizontal="left" vertical="center" wrapText="1"/>
      <protection locked="0"/>
    </xf>
    <xf numFmtId="0" fontId="39" fillId="6" borderId="31" xfId="0" applyFont="1" applyFill="1" applyBorder="1" applyAlignment="1" applyProtection="1">
      <alignment horizontal="left" vertical="center" wrapText="1"/>
      <protection locked="0"/>
    </xf>
    <xf numFmtId="0" fontId="39" fillId="6" borderId="32" xfId="0" applyFont="1" applyFill="1" applyBorder="1" applyAlignment="1" applyProtection="1">
      <alignment horizontal="left" vertical="center" wrapText="1"/>
      <protection locked="0"/>
    </xf>
    <xf numFmtId="182" fontId="39" fillId="0" borderId="32" xfId="0" applyNumberFormat="1"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3" fillId="6" borderId="33" xfId="0" applyFont="1" applyFill="1" applyBorder="1" applyAlignment="1" applyProtection="1">
      <alignment horizontal="center" vertical="center"/>
      <protection locked="0"/>
    </xf>
    <xf numFmtId="0" fontId="43" fillId="6" borderId="34" xfId="0" applyFont="1" applyFill="1" applyBorder="1" applyAlignment="1" applyProtection="1">
      <alignment horizontal="left" vertical="center" wrapText="1"/>
      <protection locked="0"/>
    </xf>
    <xf numFmtId="0" fontId="43" fillId="6" borderId="5" xfId="0" applyFont="1" applyFill="1" applyBorder="1" applyAlignment="1" applyProtection="1">
      <alignment horizontal="left" vertical="center" wrapText="1"/>
      <protection locked="0"/>
    </xf>
    <xf numFmtId="0" fontId="43" fillId="6" borderId="35" xfId="0" applyFont="1" applyFill="1" applyBorder="1" applyAlignment="1" applyProtection="1">
      <alignment horizontal="left" vertical="center" wrapText="1"/>
      <protection locked="0"/>
    </xf>
    <xf numFmtId="182" fontId="43" fillId="0" borderId="35" xfId="0" applyNumberFormat="1" applyFont="1" applyBorder="1" applyAlignment="1" applyProtection="1">
      <alignment horizontal="center" vertical="center" wrapText="1"/>
      <protection locked="0"/>
    </xf>
    <xf numFmtId="0" fontId="43" fillId="0" borderId="36" xfId="0" applyFont="1" applyBorder="1" applyAlignment="1" applyProtection="1">
      <alignment horizontal="center" vertical="center" wrapText="1"/>
      <protection locked="0"/>
    </xf>
    <xf numFmtId="0" fontId="39" fillId="6" borderId="34" xfId="0" applyFont="1" applyFill="1" applyBorder="1" applyAlignment="1" applyProtection="1">
      <alignment horizontal="left" vertical="center" wrapText="1"/>
      <protection locked="0"/>
    </xf>
    <xf numFmtId="0" fontId="39" fillId="6" borderId="5" xfId="0" applyFont="1" applyFill="1" applyBorder="1" applyAlignment="1" applyProtection="1">
      <alignment horizontal="left" vertical="center" wrapText="1"/>
      <protection locked="0"/>
    </xf>
    <xf numFmtId="0" fontId="39" fillId="6" borderId="35" xfId="0" applyFont="1" applyFill="1" applyBorder="1" applyAlignment="1" applyProtection="1">
      <alignment horizontal="left" vertical="center" wrapText="1"/>
      <protection locked="0"/>
    </xf>
    <xf numFmtId="182" fontId="39" fillId="0" borderId="35" xfId="0" applyNumberFormat="1" applyFont="1" applyBorder="1" applyAlignment="1" applyProtection="1">
      <alignment horizontal="center" vertical="center" wrapText="1"/>
      <protection locked="0"/>
    </xf>
    <xf numFmtId="0" fontId="39" fillId="0" borderId="36" xfId="0" applyFont="1" applyBorder="1" applyAlignment="1" applyProtection="1">
      <alignment horizontal="center" vertical="center" wrapText="1"/>
      <protection locked="0"/>
    </xf>
    <xf numFmtId="0" fontId="39" fillId="6" borderId="12" xfId="0" applyFont="1" applyFill="1" applyBorder="1" applyAlignment="1" applyProtection="1">
      <alignment horizontal="center" vertical="center"/>
      <protection locked="0"/>
    </xf>
    <xf numFmtId="0" fontId="39" fillId="6" borderId="24" xfId="0" applyFont="1" applyFill="1" applyBorder="1" applyAlignment="1" applyProtection="1">
      <alignment horizontal="center" vertical="center"/>
      <protection locked="0"/>
    </xf>
    <xf numFmtId="0" fontId="39" fillId="6" borderId="25" xfId="0" applyFont="1" applyFill="1" applyBorder="1" applyAlignment="1" applyProtection="1">
      <alignment horizontal="left" vertical="center" wrapText="1"/>
      <protection locked="0"/>
    </xf>
    <xf numFmtId="0" fontId="39" fillId="6" borderId="13" xfId="0" applyFont="1" applyFill="1" applyBorder="1" applyAlignment="1" applyProtection="1">
      <alignment horizontal="left" vertical="center" wrapText="1"/>
      <protection locked="0"/>
    </xf>
    <xf numFmtId="0" fontId="39" fillId="6" borderId="26" xfId="0" applyFont="1" applyFill="1" applyBorder="1" applyAlignment="1" applyProtection="1">
      <alignment horizontal="left" vertical="center" wrapText="1"/>
      <protection locked="0"/>
    </xf>
    <xf numFmtId="182" fontId="39" fillId="0" borderId="26" xfId="0" applyNumberFormat="1" applyFont="1" applyBorder="1" applyAlignment="1" applyProtection="1">
      <alignment horizontal="center" vertical="center" wrapText="1"/>
      <protection locked="0"/>
    </xf>
    <xf numFmtId="0" fontId="39" fillId="0" borderId="27" xfId="0" applyFont="1" applyBorder="1" applyAlignment="1" applyProtection="1">
      <alignment horizontal="center" vertical="center" wrapText="1"/>
      <protection locked="0"/>
    </xf>
    <xf numFmtId="0" fontId="39" fillId="6" borderId="20" xfId="0" applyFont="1" applyFill="1" applyBorder="1" applyAlignment="1" applyProtection="1">
      <alignment horizontal="center" vertical="center"/>
      <protection locked="0"/>
    </xf>
    <xf numFmtId="0" fontId="39" fillId="6" borderId="45" xfId="0" applyFont="1" applyFill="1" applyBorder="1" applyAlignment="1" applyProtection="1">
      <alignment horizontal="left" vertical="center" wrapText="1"/>
      <protection locked="0"/>
    </xf>
    <xf numFmtId="0" fontId="39" fillId="0" borderId="46" xfId="0" applyFont="1" applyBorder="1" applyAlignment="1" applyProtection="1">
      <alignment horizontal="center" vertical="center" wrapText="1"/>
      <protection locked="0"/>
    </xf>
    <xf numFmtId="0" fontId="43" fillId="6" borderId="39" xfId="0" applyFont="1" applyFill="1" applyBorder="1" applyAlignment="1" applyProtection="1">
      <alignment horizontal="left" vertical="center" wrapText="1"/>
      <protection locked="0"/>
    </xf>
    <xf numFmtId="0" fontId="43" fillId="6" borderId="40" xfId="0" applyFont="1" applyFill="1" applyBorder="1" applyAlignment="1" applyProtection="1">
      <alignment horizontal="left" vertical="center" wrapText="1"/>
      <protection locked="0"/>
    </xf>
    <xf numFmtId="0" fontId="43" fillId="6" borderId="41" xfId="0" applyFont="1" applyFill="1" applyBorder="1" applyAlignment="1" applyProtection="1">
      <alignment horizontal="left" vertical="center" wrapText="1"/>
      <protection locked="0"/>
    </xf>
    <xf numFmtId="182" fontId="43" fillId="0" borderId="41" xfId="0" applyNumberFormat="1" applyFont="1" applyBorder="1" applyAlignment="1" applyProtection="1">
      <alignment horizontal="center" vertical="center" wrapText="1"/>
      <protection locked="0"/>
    </xf>
    <xf numFmtId="0" fontId="43" fillId="0" borderId="42" xfId="0" applyFont="1" applyBorder="1" applyAlignment="1" applyProtection="1">
      <alignment horizontal="center" vertical="center" wrapText="1"/>
      <protection locked="0"/>
    </xf>
    <xf numFmtId="0" fontId="39" fillId="6" borderId="14" xfId="0" applyFont="1" applyFill="1" applyBorder="1" applyAlignment="1" applyProtection="1">
      <alignment horizontal="center" vertical="center"/>
      <protection locked="0"/>
    </xf>
    <xf numFmtId="0" fontId="39" fillId="6" borderId="16" xfId="0" applyFont="1" applyFill="1" applyBorder="1" applyAlignment="1" applyProtection="1">
      <alignment horizontal="center" vertical="center"/>
      <protection locked="0"/>
    </xf>
    <xf numFmtId="0" fontId="39" fillId="6" borderId="19" xfId="0" applyFont="1" applyFill="1" applyBorder="1" applyAlignment="1" applyProtection="1">
      <alignment horizontal="center" vertical="center"/>
      <protection locked="0"/>
    </xf>
    <xf numFmtId="0" fontId="43" fillId="6" borderId="1" xfId="0" applyFont="1" applyFill="1" applyBorder="1" applyAlignment="1" applyProtection="1">
      <alignment horizontal="center" vertical="center"/>
      <protection locked="0"/>
    </xf>
    <xf numFmtId="0" fontId="39" fillId="6" borderId="21" xfId="0" applyFont="1" applyFill="1" applyBorder="1" applyAlignment="1" applyProtection="1">
      <alignment horizontal="center" vertical="center"/>
      <protection locked="0"/>
    </xf>
    <xf numFmtId="0" fontId="39" fillId="6" borderId="51" xfId="0" applyFont="1" applyFill="1" applyBorder="1" applyAlignment="1" applyProtection="1">
      <alignment horizontal="center" vertical="center"/>
      <protection locked="0"/>
    </xf>
    <xf numFmtId="0" fontId="39" fillId="6" borderId="51" xfId="0" applyFont="1" applyFill="1" applyBorder="1" applyAlignment="1" applyProtection="1">
      <alignment horizontal="left" vertical="center" wrapText="1"/>
      <protection locked="0"/>
    </xf>
    <xf numFmtId="182" fontId="39" fillId="0" borderId="51" xfId="0" applyNumberFormat="1" applyFont="1" applyBorder="1" applyAlignment="1" applyProtection="1">
      <alignment horizontal="center" vertical="center" wrapText="1"/>
      <protection locked="0"/>
    </xf>
    <xf numFmtId="0" fontId="39" fillId="11" borderId="39" xfId="0" applyFont="1" applyFill="1" applyBorder="1" applyAlignment="1" applyProtection="1">
      <alignment horizontal="center" vertical="center" wrapText="1"/>
      <protection locked="0"/>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27" xfId="0" applyFont="1" applyBorder="1" applyAlignment="1">
      <alignment horizontal="center" vertical="center"/>
    </xf>
    <xf numFmtId="0" fontId="11" fillId="0" borderId="0" xfId="0" applyFont="1" applyBorder="1" applyAlignment="1">
      <alignment horizontal="center" vertical="center"/>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47" xfId="0" applyFont="1" applyBorder="1" applyAlignment="1">
      <alignment horizontal="center" vertical="center"/>
    </xf>
    <xf numFmtId="0" fontId="11" fillId="0" borderId="48" xfId="0" applyFont="1" applyBorder="1" applyAlignment="1">
      <alignment horizontal="center" vertical="center"/>
    </xf>
    <xf numFmtId="0" fontId="11" fillId="0" borderId="47" xfId="0" applyFont="1" applyBorder="1" applyAlignment="1">
      <alignment horizontal="center" vertical="center" wrapText="1"/>
    </xf>
    <xf numFmtId="0" fontId="11" fillId="0" borderId="48" xfId="0" applyFont="1" applyBorder="1" applyAlignment="1">
      <alignment horizontal="center" vertical="center" wrapText="1"/>
    </xf>
    <xf numFmtId="0" fontId="11" fillId="0" borderId="49" xfId="0" applyFont="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vertical="center" wrapText="1"/>
    </xf>
    <xf numFmtId="0" fontId="11" fillId="0" borderId="0" xfId="0" applyFont="1" applyBorder="1" applyAlignment="1">
      <alignment horizontal="center" vertical="center" wrapText="1"/>
    </xf>
    <xf numFmtId="0" fontId="44" fillId="0" borderId="0" xfId="0" applyFont="1" applyFill="1" applyBorder="1" applyAlignment="1">
      <alignment horizontal="center" vertical="center" wrapText="1"/>
    </xf>
    <xf numFmtId="0" fontId="45" fillId="0" borderId="0" xfId="0" applyFont="1" applyFill="1" applyBorder="1" applyAlignment="1">
      <alignment vertical="center" wrapText="1"/>
    </xf>
    <xf numFmtId="0" fontId="46" fillId="0" borderId="0" xfId="0" applyFont="1" applyFill="1" applyBorder="1" applyAlignment="1">
      <alignment vertical="center" wrapText="1"/>
    </xf>
    <xf numFmtId="0" fontId="47" fillId="0" borderId="0" xfId="0" applyFont="1" applyFill="1" applyBorder="1" applyAlignment="1">
      <alignment vertical="center" wrapText="1"/>
    </xf>
    <xf numFmtId="0" fontId="48" fillId="0" borderId="0" xfId="0" applyFont="1" applyFill="1" applyBorder="1" applyAlignment="1">
      <alignment horizontal="center" vertical="center" wrapText="1"/>
    </xf>
    <xf numFmtId="0" fontId="44" fillId="0" borderId="0" xfId="0" applyFont="1" applyFill="1">
      <alignment vertical="center"/>
    </xf>
    <xf numFmtId="0" fontId="48" fillId="0" borderId="0" xfId="0" applyFont="1" applyFill="1" applyBorder="1" applyAlignment="1">
      <alignment vertical="center" wrapText="1"/>
    </xf>
    <xf numFmtId="0" fontId="44" fillId="0" borderId="0" xfId="0" applyFont="1" applyFill="1" applyBorder="1" applyAlignment="1">
      <alignment vertical="center" wrapText="1"/>
    </xf>
    <xf numFmtId="0" fontId="44" fillId="0" borderId="0" xfId="0" applyFont="1">
      <alignment vertical="center"/>
    </xf>
    <xf numFmtId="0" fontId="47" fillId="0" borderId="0" xfId="0" applyFont="1">
      <alignment vertical="center"/>
    </xf>
    <xf numFmtId="0" fontId="49" fillId="6" borderId="15" xfId="0" applyFont="1" applyFill="1" applyBorder="1" applyAlignment="1">
      <alignment horizontal="center" vertical="center"/>
    </xf>
    <xf numFmtId="0" fontId="49" fillId="6" borderId="16" xfId="0" applyFont="1" applyFill="1" applyBorder="1" applyAlignment="1">
      <alignment horizontal="center" vertical="center"/>
    </xf>
    <xf numFmtId="0" fontId="44" fillId="6" borderId="33" xfId="0" applyFont="1" applyFill="1" applyBorder="1" applyAlignment="1">
      <alignment horizontal="left" vertical="center"/>
    </xf>
    <xf numFmtId="0" fontId="44" fillId="6" borderId="1" xfId="0" applyFont="1" applyFill="1" applyBorder="1" applyAlignment="1">
      <alignment horizontal="left" vertical="center"/>
    </xf>
    <xf numFmtId="49" fontId="44" fillId="12" borderId="33" xfId="0" applyNumberFormat="1" applyFont="1" applyFill="1" applyBorder="1" applyAlignment="1" applyProtection="1">
      <alignment horizontal="center" vertical="center" wrapText="1"/>
      <protection locked="0"/>
    </xf>
    <xf numFmtId="49" fontId="44" fillId="12" borderId="1" xfId="0" applyNumberFormat="1" applyFont="1" applyFill="1" applyBorder="1" applyAlignment="1" applyProtection="1">
      <alignment horizontal="center" vertical="center" wrapText="1"/>
      <protection locked="0"/>
    </xf>
    <xf numFmtId="176" fontId="44" fillId="12" borderId="1" xfId="0" applyNumberFormat="1" applyFont="1" applyFill="1" applyBorder="1" applyAlignment="1" applyProtection="1">
      <alignment horizontal="center" vertical="center" wrapText="1"/>
      <protection locked="0"/>
    </xf>
    <xf numFmtId="49" fontId="50" fillId="6" borderId="33" xfId="0" applyNumberFormat="1" applyFont="1" applyFill="1" applyBorder="1" applyAlignment="1" applyProtection="1">
      <alignment horizontal="left" vertical="center" wrapText="1"/>
      <protection locked="0"/>
    </xf>
    <xf numFmtId="49" fontId="50" fillId="6" borderId="1" xfId="0" applyNumberFormat="1" applyFont="1" applyFill="1" applyBorder="1" applyAlignment="1" applyProtection="1">
      <alignment horizontal="left" vertical="center" wrapText="1"/>
      <protection locked="0"/>
    </xf>
    <xf numFmtId="49" fontId="46" fillId="0" borderId="33" xfId="0" applyNumberFormat="1" applyFont="1" applyFill="1" applyBorder="1" applyAlignment="1" applyProtection="1">
      <alignment horizontal="left" vertical="center" wrapText="1"/>
      <protection locked="0"/>
    </xf>
    <xf numFmtId="49" fontId="47" fillId="0" borderId="1" xfId="0" applyNumberFormat="1" applyFont="1" applyFill="1" applyBorder="1" applyAlignment="1" applyProtection="1">
      <alignment horizontal="left" vertical="center" wrapText="1"/>
      <protection locked="0"/>
    </xf>
    <xf numFmtId="0" fontId="47" fillId="0" borderId="1" xfId="0" applyNumberFormat="1" applyFont="1" applyFill="1" applyBorder="1" applyAlignment="1" applyProtection="1">
      <alignment horizontal="left" vertical="center" wrapText="1"/>
      <protection locked="0"/>
    </xf>
    <xf numFmtId="14" fontId="47" fillId="0" borderId="1" xfId="0" applyNumberFormat="1" applyFont="1" applyFill="1" applyBorder="1" applyAlignment="1" applyProtection="1">
      <alignment horizontal="center" vertical="center" wrapText="1"/>
      <protection locked="0"/>
    </xf>
    <xf numFmtId="49" fontId="48" fillId="6" borderId="1" xfId="0" applyNumberFormat="1" applyFont="1" applyFill="1" applyBorder="1" applyAlignment="1" applyProtection="1">
      <alignment horizontal="left" vertical="center" wrapText="1"/>
      <protection locked="0"/>
    </xf>
    <xf numFmtId="0" fontId="44" fillId="6" borderId="1" xfId="0" applyNumberFormat="1" applyFont="1" applyFill="1" applyBorder="1" applyAlignment="1" applyProtection="1">
      <alignment horizontal="left" vertical="center" wrapText="1"/>
      <protection locked="0"/>
    </xf>
    <xf numFmtId="0" fontId="44" fillId="6" borderId="1" xfId="0" applyFont="1" applyFill="1" applyBorder="1">
      <alignment vertical="center"/>
    </xf>
    <xf numFmtId="0" fontId="49" fillId="6" borderId="30" xfId="0" applyFont="1" applyFill="1" applyBorder="1" applyAlignment="1">
      <alignment horizontal="center" vertical="center"/>
    </xf>
    <xf numFmtId="0" fontId="44" fillId="6" borderId="34" xfId="0" applyFont="1" applyFill="1" applyBorder="1" applyAlignment="1">
      <alignment horizontal="left" vertical="center"/>
    </xf>
    <xf numFmtId="176" fontId="44" fillId="12" borderId="34" xfId="0" applyNumberFormat="1" applyFont="1" applyFill="1" applyBorder="1" applyAlignment="1" applyProtection="1">
      <alignment horizontal="center" vertical="center" wrapText="1"/>
      <protection locked="0"/>
    </xf>
    <xf numFmtId="49" fontId="50" fillId="6" borderId="34" xfId="0" applyNumberFormat="1" applyFont="1" applyFill="1" applyBorder="1" applyAlignment="1" applyProtection="1">
      <alignment horizontal="left" vertical="center" wrapText="1"/>
      <protection locked="0"/>
    </xf>
    <xf numFmtId="0" fontId="47" fillId="0" borderId="1" xfId="0" applyNumberFormat="1" applyFont="1" applyFill="1" applyBorder="1" applyAlignment="1" applyProtection="1">
      <alignment horizontal="center" vertical="center" wrapText="1"/>
      <protection locked="0"/>
    </xf>
    <xf numFmtId="0" fontId="47" fillId="0" borderId="34" xfId="0" applyNumberFormat="1" applyFont="1" applyFill="1" applyBorder="1" applyAlignment="1" applyProtection="1">
      <alignment horizontal="center" vertical="center" wrapText="1"/>
      <protection locked="0"/>
    </xf>
    <xf numFmtId="0" fontId="47" fillId="0" borderId="0" xfId="52" applyFont="1" applyFill="1" applyAlignment="1">
      <alignment vertical="center"/>
    </xf>
    <xf numFmtId="49" fontId="48" fillId="6" borderId="34" xfId="0" applyNumberFormat="1" applyFont="1" applyFill="1" applyBorder="1" applyAlignment="1" applyProtection="1">
      <alignment horizontal="left" vertical="center" wrapText="1"/>
      <protection locked="0"/>
    </xf>
    <xf numFmtId="0" fontId="44" fillId="6" borderId="34" xfId="0" applyFont="1" applyFill="1" applyBorder="1">
      <alignment vertical="center"/>
    </xf>
    <xf numFmtId="14" fontId="47" fillId="0" borderId="34" xfId="0" applyNumberFormat="1" applyFont="1" applyFill="1" applyBorder="1" applyAlignment="1" applyProtection="1">
      <alignment horizontal="center" vertical="center" wrapText="1"/>
      <protection locked="0"/>
    </xf>
    <xf numFmtId="49" fontId="46" fillId="0" borderId="1" xfId="0" applyNumberFormat="1" applyFont="1" applyFill="1" applyBorder="1" applyAlignment="1" applyProtection="1">
      <alignment horizontal="left" vertical="center" wrapText="1"/>
      <protection locked="0"/>
    </xf>
    <xf numFmtId="0" fontId="46" fillId="0" borderId="1" xfId="0" applyNumberFormat="1" applyFont="1" applyFill="1" applyBorder="1" applyAlignment="1" applyProtection="1">
      <alignment horizontal="left" vertical="center" wrapText="1"/>
      <protection locked="0"/>
    </xf>
    <xf numFmtId="14" fontId="46" fillId="0" borderId="1" xfId="0" applyNumberFormat="1" applyFont="1" applyFill="1" applyBorder="1" applyAlignment="1" applyProtection="1">
      <alignment horizontal="center" vertical="center" wrapText="1"/>
      <protection locked="0"/>
    </xf>
    <xf numFmtId="0" fontId="48" fillId="6" borderId="1" xfId="0" applyNumberFormat="1" applyFont="1" applyFill="1" applyBorder="1" applyAlignment="1" applyProtection="1">
      <alignment horizontal="left" vertical="center" wrapText="1"/>
      <protection locked="0"/>
    </xf>
    <xf numFmtId="183" fontId="47" fillId="0" borderId="1" xfId="0" applyNumberFormat="1" applyFont="1" applyFill="1" applyBorder="1" applyAlignment="1" applyProtection="1">
      <alignment horizontal="left" vertical="center" wrapText="1"/>
      <protection locked="0"/>
    </xf>
    <xf numFmtId="0" fontId="47" fillId="0" borderId="1" xfId="0" applyNumberFormat="1" applyFont="1" applyFill="1" applyBorder="1" applyAlignment="1" applyProtection="1">
      <alignment vertical="center" wrapText="1"/>
      <protection locked="0"/>
    </xf>
    <xf numFmtId="0" fontId="46" fillId="0" borderId="1" xfId="0" applyNumberFormat="1" applyFont="1" applyFill="1" applyBorder="1" applyAlignment="1" applyProtection="1">
      <alignment horizontal="center" vertical="center" wrapText="1"/>
      <protection locked="0"/>
    </xf>
    <xf numFmtId="14" fontId="46" fillId="0" borderId="34" xfId="0" applyNumberFormat="1" applyFont="1" applyFill="1" applyBorder="1" applyAlignment="1" applyProtection="1">
      <alignment horizontal="center" vertical="center" wrapText="1"/>
      <protection locked="0"/>
    </xf>
    <xf numFmtId="0" fontId="44" fillId="0" borderId="34" xfId="0" applyNumberFormat="1" applyFont="1" applyFill="1" applyBorder="1" applyAlignment="1" applyProtection="1">
      <alignment horizontal="center" vertical="center" wrapText="1"/>
      <protection locked="0"/>
    </xf>
    <xf numFmtId="0" fontId="44" fillId="0" borderId="1" xfId="0" applyFont="1" applyFill="1" applyBorder="1" applyAlignment="1">
      <alignment vertical="center" wrapText="1"/>
    </xf>
    <xf numFmtId="49" fontId="50" fillId="6" borderId="38" xfId="0" applyNumberFormat="1" applyFont="1" applyFill="1" applyBorder="1" applyAlignment="1" applyProtection="1">
      <alignment horizontal="left" vertical="center" wrapText="1"/>
      <protection locked="0"/>
    </xf>
    <xf numFmtId="49" fontId="50" fillId="6" borderId="51" xfId="0" applyNumberFormat="1" applyFont="1" applyFill="1" applyBorder="1" applyAlignment="1" applyProtection="1">
      <alignment horizontal="left" vertical="center" wrapText="1"/>
      <protection locked="0"/>
    </xf>
    <xf numFmtId="0" fontId="48" fillId="6" borderId="51" xfId="0" applyNumberFormat="1" applyFont="1" applyFill="1" applyBorder="1" applyAlignment="1" applyProtection="1">
      <alignment horizontal="left" vertical="center" wrapText="1"/>
      <protection locked="0"/>
    </xf>
    <xf numFmtId="0" fontId="44" fillId="6" borderId="51" xfId="0" applyFont="1" applyFill="1" applyBorder="1">
      <alignment vertical="center"/>
    </xf>
    <xf numFmtId="0" fontId="44" fillId="6" borderId="39" xfId="0" applyFont="1" applyFill="1" applyBorder="1">
      <alignment vertical="center"/>
    </xf>
    <xf numFmtId="0" fontId="38" fillId="0" borderId="0" xfId="0" applyFont="1" applyFill="1" applyAlignment="1">
      <alignment horizontal="center" vertical="center" wrapText="1"/>
    </xf>
    <xf numFmtId="0" fontId="38" fillId="0" borderId="0" xfId="0" applyFont="1" applyFill="1" applyAlignment="1">
      <alignment vertical="center" wrapText="1"/>
    </xf>
    <xf numFmtId="0" fontId="22" fillId="0" borderId="0" xfId="0" applyFont="1" applyFill="1" applyAlignment="1">
      <alignment vertical="center" wrapText="1"/>
    </xf>
    <xf numFmtId="0" fontId="51" fillId="0" borderId="15" xfId="51" applyFont="1" applyFill="1" applyBorder="1" applyAlignment="1">
      <alignment horizontal="center" vertical="center" wrapText="1"/>
    </xf>
    <xf numFmtId="0" fontId="51" fillId="0" borderId="16" xfId="51" applyFont="1" applyFill="1" applyBorder="1" applyAlignment="1">
      <alignment horizontal="center" vertical="center" wrapText="1"/>
    </xf>
    <xf numFmtId="0" fontId="50" fillId="13" borderId="20" xfId="51" applyFont="1" applyFill="1" applyBorder="1" applyAlignment="1">
      <alignment horizontal="center" vertical="center" wrapText="1"/>
    </xf>
    <xf numFmtId="0" fontId="50" fillId="6" borderId="4" xfId="51" applyFont="1" applyFill="1" applyBorder="1" applyAlignment="1">
      <alignment horizontal="center" vertical="center" wrapText="1"/>
    </xf>
    <xf numFmtId="0" fontId="50" fillId="6" borderId="5" xfId="51" applyFont="1" applyFill="1" applyBorder="1" applyAlignment="1">
      <alignment horizontal="center" vertical="center" wrapText="1"/>
    </xf>
    <xf numFmtId="0" fontId="50" fillId="13" borderId="19" xfId="51" applyFont="1" applyFill="1" applyBorder="1" applyAlignment="1">
      <alignment horizontal="center" vertical="center" wrapText="1"/>
    </xf>
    <xf numFmtId="0" fontId="46" fillId="11" borderId="1" xfId="51" applyFont="1" applyFill="1" applyBorder="1" applyAlignment="1">
      <alignment horizontal="left" vertical="center" wrapText="1"/>
    </xf>
    <xf numFmtId="0" fontId="46" fillId="14" borderId="1" xfId="51" applyFont="1" applyFill="1" applyBorder="1" applyAlignment="1">
      <alignment horizontal="left" vertical="center" wrapText="1"/>
    </xf>
    <xf numFmtId="10" fontId="46" fillId="14" borderId="1" xfId="51" applyNumberFormat="1" applyFont="1" applyFill="1" applyBorder="1" applyAlignment="1">
      <alignment horizontal="left" vertical="center" wrapText="1"/>
    </xf>
    <xf numFmtId="0" fontId="50" fillId="6" borderId="1" xfId="51" applyFont="1" applyFill="1" applyBorder="1" applyAlignment="1">
      <alignment horizontal="center" vertical="center" wrapText="1"/>
    </xf>
    <xf numFmtId="0" fontId="50" fillId="6" borderId="1" xfId="13" applyFont="1" applyFill="1" applyBorder="1" applyAlignment="1">
      <alignment horizontal="center" vertical="center" wrapText="1"/>
    </xf>
    <xf numFmtId="0" fontId="22" fillId="0" borderId="1" xfId="0" applyFont="1" applyFill="1" applyBorder="1" applyAlignment="1">
      <alignment vertical="center" wrapText="1"/>
    </xf>
    <xf numFmtId="177" fontId="52" fillId="0" borderId="1" xfId="0" applyNumberFormat="1" applyFont="1" applyFill="1" applyBorder="1" applyAlignment="1">
      <alignment vertical="center" wrapText="1"/>
    </xf>
    <xf numFmtId="177" fontId="22" fillId="0" borderId="1" xfId="0" applyNumberFormat="1" applyFont="1" applyFill="1" applyBorder="1" applyAlignment="1">
      <alignment vertical="center" wrapText="1"/>
    </xf>
    <xf numFmtId="0" fontId="52" fillId="0" borderId="1" xfId="13" applyFont="1" applyFill="1" applyBorder="1" applyAlignment="1">
      <alignment horizontal="right" vertical="center" wrapText="1"/>
    </xf>
    <xf numFmtId="0" fontId="52" fillId="0" borderId="1" xfId="13" applyFont="1" applyFill="1" applyBorder="1" applyAlignment="1">
      <alignment horizontal="center" vertical="center" wrapText="1"/>
    </xf>
    <xf numFmtId="0" fontId="52" fillId="0" borderId="1" xfId="13" applyFont="1" applyFill="1" applyBorder="1" applyAlignment="1">
      <alignment vertical="center" wrapText="1"/>
    </xf>
    <xf numFmtId="177" fontId="52" fillId="0" borderId="1" xfId="13" applyNumberFormat="1" applyFont="1" applyFill="1" applyBorder="1" applyAlignment="1">
      <alignment vertical="center" wrapText="1"/>
    </xf>
    <xf numFmtId="0" fontId="51" fillId="0" borderId="51" xfId="13" applyFont="1" applyFill="1" applyBorder="1" applyAlignment="1">
      <alignment vertical="center" wrapText="1"/>
    </xf>
    <xf numFmtId="177" fontId="51" fillId="0" borderId="51" xfId="13" applyNumberFormat="1" applyFont="1" applyFill="1" applyBorder="1" applyAlignment="1">
      <alignment vertical="center" wrapText="1"/>
    </xf>
    <xf numFmtId="0" fontId="22" fillId="0" borderId="0" xfId="0" applyFont="1" applyFill="1" applyBorder="1" applyAlignment="1">
      <alignment horizontal="left" vertical="center" wrapText="1"/>
    </xf>
    <xf numFmtId="0" fontId="51" fillId="0" borderId="30" xfId="51" applyFont="1" applyFill="1" applyBorder="1" applyAlignment="1">
      <alignment horizontal="center" vertical="center" wrapText="1"/>
    </xf>
    <xf numFmtId="0" fontId="38" fillId="11" borderId="44" xfId="0" applyFont="1" applyFill="1" applyBorder="1" applyAlignment="1">
      <alignment horizontal="left" vertical="center" wrapText="1"/>
    </xf>
    <xf numFmtId="0" fontId="38" fillId="11" borderId="52" xfId="0" applyFont="1" applyFill="1" applyBorder="1" applyAlignment="1">
      <alignment horizontal="left" vertical="center" wrapText="1"/>
    </xf>
    <xf numFmtId="0" fontId="22" fillId="11" borderId="52" xfId="0" applyFont="1" applyFill="1" applyBorder="1" applyAlignment="1">
      <alignment vertical="center" wrapText="1"/>
    </xf>
    <xf numFmtId="0" fontId="50" fillId="6" borderId="36" xfId="51" applyFont="1" applyFill="1" applyBorder="1" applyAlignment="1">
      <alignment horizontal="center" vertical="center" wrapText="1"/>
    </xf>
    <xf numFmtId="0" fontId="22" fillId="11" borderId="43" xfId="0" applyFont="1" applyFill="1" applyBorder="1" applyAlignment="1">
      <alignment vertical="center" wrapText="1"/>
    </xf>
    <xf numFmtId="0" fontId="22" fillId="11" borderId="0" xfId="0" applyFont="1" applyFill="1" applyBorder="1" applyAlignment="1">
      <alignment vertical="center" wrapText="1"/>
    </xf>
    <xf numFmtId="2" fontId="46" fillId="14" borderId="1" xfId="51" applyNumberFormat="1" applyFont="1" applyFill="1" applyBorder="1" applyAlignment="1">
      <alignment horizontal="left" vertical="center" wrapText="1"/>
    </xf>
    <xf numFmtId="0" fontId="50" fillId="6" borderId="34" xfId="51" applyFont="1" applyFill="1" applyBorder="1" applyAlignment="1">
      <alignment horizontal="center" vertical="center" wrapText="1"/>
    </xf>
    <xf numFmtId="0" fontId="38" fillId="11" borderId="43" xfId="0" applyFont="1" applyFill="1" applyBorder="1" applyAlignment="1">
      <alignment horizontal="center" vertical="center" wrapText="1"/>
    </xf>
    <xf numFmtId="0" fontId="38" fillId="11" borderId="0" xfId="0" applyFont="1" applyFill="1" applyBorder="1" applyAlignment="1">
      <alignment horizontal="center" vertical="center" wrapText="1"/>
    </xf>
    <xf numFmtId="0" fontId="52" fillId="0" borderId="34" xfId="51" applyFont="1" applyFill="1" applyBorder="1" applyAlignment="1">
      <alignment vertical="center" wrapText="1"/>
    </xf>
    <xf numFmtId="0" fontId="51" fillId="0" borderId="39" xfId="51" applyFont="1" applyFill="1" applyBorder="1" applyAlignment="1">
      <alignment vertical="center" wrapText="1"/>
    </xf>
    <xf numFmtId="0" fontId="38" fillId="11" borderId="43" xfId="0" applyFont="1" applyFill="1" applyBorder="1" applyAlignment="1">
      <alignment vertical="center" wrapText="1"/>
    </xf>
    <xf numFmtId="0" fontId="38" fillId="11" borderId="0" xfId="0" applyFont="1" applyFill="1" applyBorder="1" applyAlignment="1">
      <alignment vertical="center" wrapText="1"/>
    </xf>
    <xf numFmtId="0" fontId="22" fillId="11" borderId="18" xfId="0" applyFont="1" applyFill="1" applyBorder="1" applyAlignment="1">
      <alignment vertical="center" wrapText="1"/>
    </xf>
    <xf numFmtId="0" fontId="22" fillId="11" borderId="22" xfId="0" applyFont="1" applyFill="1" applyBorder="1" applyAlignment="1">
      <alignment vertical="center" wrapText="1"/>
    </xf>
    <xf numFmtId="0" fontId="38" fillId="11" borderId="22" xfId="0" applyFont="1" applyFill="1" applyBorder="1" applyAlignment="1">
      <alignment horizontal="center" vertical="center" wrapText="1"/>
    </xf>
    <xf numFmtId="0" fontId="38" fillId="11" borderId="22" xfId="0" applyFont="1" applyFill="1" applyBorder="1" applyAlignment="1">
      <alignment vertical="center" wrapText="1"/>
    </xf>
    <xf numFmtId="0" fontId="53" fillId="0" borderId="0" xfId="0" applyFont="1">
      <alignment vertical="center"/>
    </xf>
    <xf numFmtId="0" fontId="54" fillId="0" borderId="44" xfId="0" applyFont="1" applyBorder="1" applyAlignment="1">
      <alignment horizontal="center" vertical="center"/>
    </xf>
    <xf numFmtId="0" fontId="54" fillId="0" borderId="52" xfId="0" applyFont="1" applyBorder="1" applyAlignment="1">
      <alignment horizontal="center" vertical="center"/>
    </xf>
    <xf numFmtId="0" fontId="53" fillId="0" borderId="43" xfId="0" applyFont="1" applyBorder="1" applyAlignment="1">
      <alignment horizontal="center" vertical="center" wrapText="1"/>
    </xf>
    <xf numFmtId="0" fontId="53" fillId="0" borderId="0" xfId="0" applyFont="1" applyBorder="1" applyAlignment="1">
      <alignment horizontal="left" vertical="center" wrapText="1"/>
    </xf>
    <xf numFmtId="0" fontId="53" fillId="0" borderId="43" xfId="0" applyFont="1" applyBorder="1" applyAlignment="1">
      <alignment horizontal="center" vertical="top" wrapText="1"/>
    </xf>
    <xf numFmtId="0" fontId="54" fillId="0" borderId="47" xfId="0" applyFont="1" applyBorder="1" applyAlignment="1">
      <alignment horizontal="right" vertical="center" wrapText="1"/>
    </xf>
    <xf numFmtId="0" fontId="54" fillId="0" borderId="48" xfId="0" applyFont="1" applyBorder="1" applyAlignment="1">
      <alignment horizontal="right" vertical="center" wrapText="1"/>
    </xf>
    <xf numFmtId="0" fontId="54" fillId="0" borderId="18" xfId="0" applyFont="1" applyBorder="1" applyAlignment="1">
      <alignment horizontal="center" vertical="center"/>
    </xf>
    <xf numFmtId="0" fontId="53" fillId="0" borderId="22" xfId="0" applyFont="1" applyBorder="1" applyAlignment="1">
      <alignment horizontal="left" vertical="center" wrapText="1"/>
    </xf>
    <xf numFmtId="0" fontId="54" fillId="0" borderId="49" xfId="0" applyFont="1" applyBorder="1" applyAlignment="1">
      <alignment horizontal="right" vertical="center" wrapText="1"/>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_01 项目立项责任书" xfId="51"/>
    <cellStyle name="常规_二级计划模板" xfId="52"/>
  </cellStyles>
  <dxfs count="3">
    <dxf>
      <fill>
        <patternFill patternType="solid">
          <bgColor theme="0"/>
        </patternFill>
      </fill>
    </dxf>
    <dxf>
      <font>
        <b val="0"/>
        <i val="0"/>
      </font>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400050</xdr:colOff>
      <xdr:row>6</xdr:row>
      <xdr:rowOff>104775</xdr:rowOff>
    </xdr:from>
    <xdr:to>
      <xdr:col>21</xdr:col>
      <xdr:colOff>361950</xdr:colOff>
      <xdr:row>12</xdr:row>
      <xdr:rowOff>19050</xdr:rowOff>
    </xdr:to>
    <xdr:sp>
      <xdr:nvSpPr>
        <xdr:cNvPr id="2049" name="矩形 1"/>
        <xdr:cNvSpPr>
          <a:spLocks noChangeArrowheads="1"/>
        </xdr:cNvSpPr>
      </xdr:nvSpPr>
      <xdr:spPr>
        <a:xfrm>
          <a:off x="11763375" y="2005965"/>
          <a:ext cx="5448300" cy="1815465"/>
        </a:xfrm>
        <a:prstGeom prst="rect">
          <a:avLst/>
        </a:prstGeom>
        <a:solidFill>
          <a:srgbClr val="4F81BD"/>
        </a:solidFill>
        <a:ln w="25400">
          <a:solidFill>
            <a:srgbClr val="395E8A"/>
          </a:solidFill>
          <a:round/>
        </a:ln>
      </xdr:spPr>
      <xdr:txBody>
        <a:bodyPr vertOverflow="clip" wrap="square" lIns="27432" tIns="18288" rIns="27432" bIns="18288" anchor="ctr" upright="1"/>
        <a:lstStyle/>
        <a:p>
          <a:pPr algn="ctr" rtl="0">
            <a:defRPr sz="1000"/>
          </a:pPr>
          <a:r>
            <a:rPr lang="zh-CN" altLang="en-US" sz="1100" b="0" i="0" u="none" strike="noStrike" baseline="0">
              <a:solidFill>
                <a:srgbClr val="FFFFFF"/>
              </a:solidFill>
              <a:latin typeface="宋体" panose="02010600030101010101" pitchFamily="7" charset="-122"/>
              <a:ea typeface="宋体" panose="02010600030101010101" pitchFamily="7" charset="-122"/>
            </a:rPr>
            <a:t>附效果图，如无效果图，则附平面图，同时带分期标识</a:t>
          </a:r>
          <a:endParaRPr lang="zh-CN" altLang="en-US" sz="1100" b="0" i="0" u="none" strike="noStrike" baseline="0">
            <a:solidFill>
              <a:srgbClr val="FFFFFF"/>
            </a:solidFill>
            <a:latin typeface="宋体" panose="02010600030101010101" pitchFamily="7" charset="-122"/>
            <a:ea typeface="宋体" panose="02010600030101010101" pitchFamily="7" charset="-122"/>
          </a:endParaRPr>
        </a:p>
      </xdr:txBody>
    </xdr:sp>
    <xdr:clientData/>
  </xdr:twoCellAnchor>
  <xdr:twoCellAnchor editAs="oneCell">
    <xdr:from>
      <xdr:col>10</xdr:col>
      <xdr:colOff>28575</xdr:colOff>
      <xdr:row>0</xdr:row>
      <xdr:rowOff>228600</xdr:rowOff>
    </xdr:from>
    <xdr:to>
      <xdr:col>23</xdr:col>
      <xdr:colOff>266700</xdr:colOff>
      <xdr:row>20</xdr:row>
      <xdr:rowOff>85725</xdr:rowOff>
    </xdr:to>
    <xdr:pic>
      <xdr:nvPicPr>
        <xdr:cNvPr id="2053" name="图片 5" descr="图片2.jp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9334500" y="228600"/>
          <a:ext cx="9153525" cy="5536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L12"/>
  <sheetViews>
    <sheetView workbookViewId="0">
      <selection activeCell="N3" sqref="N3"/>
    </sheetView>
  </sheetViews>
  <sheetFormatPr defaultColWidth="9" defaultRowHeight="14.25"/>
  <cols>
    <col min="1" max="1" width="9" style="574"/>
    <col min="2" max="2" width="3.5" style="574" customWidth="1"/>
    <col min="3" max="11" width="9" style="574"/>
    <col min="12" max="12" width="12.625" style="574" customWidth="1"/>
    <col min="13" max="16384" width="9" style="574"/>
  </cols>
  <sheetData>
    <row r="2" ht="43.5" customHeight="1" spans="2:12">
      <c r="B2" s="575" t="s">
        <v>0</v>
      </c>
      <c r="C2" s="576"/>
      <c r="D2" s="576"/>
      <c r="E2" s="576"/>
      <c r="F2" s="576"/>
      <c r="G2" s="576"/>
      <c r="H2" s="576"/>
      <c r="I2" s="576"/>
      <c r="J2" s="576"/>
      <c r="K2" s="576"/>
      <c r="L2" s="582"/>
    </row>
    <row r="3" ht="31.5" customHeight="1" spans="2:12">
      <c r="B3" s="577" t="s">
        <v>1</v>
      </c>
      <c r="C3" s="578" t="s">
        <v>2</v>
      </c>
      <c r="D3" s="578"/>
      <c r="E3" s="578"/>
      <c r="F3" s="578"/>
      <c r="G3" s="578"/>
      <c r="H3" s="578"/>
      <c r="I3" s="578"/>
      <c r="J3" s="578"/>
      <c r="K3" s="578"/>
      <c r="L3" s="583"/>
    </row>
    <row r="4" ht="31.5" customHeight="1" spans="2:12">
      <c r="B4" s="579" t="s">
        <v>3</v>
      </c>
      <c r="C4" s="578" t="s">
        <v>4</v>
      </c>
      <c r="D4" s="578"/>
      <c r="E4" s="578"/>
      <c r="F4" s="578"/>
      <c r="G4" s="578"/>
      <c r="H4" s="578"/>
      <c r="I4" s="578"/>
      <c r="J4" s="578"/>
      <c r="K4" s="578"/>
      <c r="L4" s="583"/>
    </row>
    <row r="5" ht="31.5" customHeight="1" spans="2:12">
      <c r="B5" s="577" t="s">
        <v>5</v>
      </c>
      <c r="C5" s="578" t="s">
        <v>6</v>
      </c>
      <c r="D5" s="578"/>
      <c r="E5" s="578"/>
      <c r="F5" s="578"/>
      <c r="G5" s="578"/>
      <c r="H5" s="578"/>
      <c r="I5" s="578"/>
      <c r="J5" s="578"/>
      <c r="K5" s="578"/>
      <c r="L5" s="583"/>
    </row>
    <row r="6" ht="31.5" customHeight="1" spans="2:12">
      <c r="B6" s="577" t="s">
        <v>7</v>
      </c>
      <c r="C6" s="578" t="s">
        <v>8</v>
      </c>
      <c r="D6" s="578"/>
      <c r="E6" s="578"/>
      <c r="F6" s="578"/>
      <c r="G6" s="578"/>
      <c r="H6" s="578"/>
      <c r="I6" s="578"/>
      <c r="J6" s="578"/>
      <c r="K6" s="578"/>
      <c r="L6" s="583"/>
    </row>
    <row r="7" ht="31.5" customHeight="1" spans="2:12">
      <c r="B7" s="577" t="s">
        <v>9</v>
      </c>
      <c r="C7" s="578" t="s">
        <v>10</v>
      </c>
      <c r="D7" s="578"/>
      <c r="E7" s="578"/>
      <c r="F7" s="578"/>
      <c r="G7" s="578"/>
      <c r="H7" s="578"/>
      <c r="I7" s="578"/>
      <c r="J7" s="578"/>
      <c r="K7" s="578"/>
      <c r="L7" s="583"/>
    </row>
    <row r="8" ht="31.5" customHeight="1" spans="2:12">
      <c r="B8" s="577" t="s">
        <v>11</v>
      </c>
      <c r="C8" s="578" t="s">
        <v>12</v>
      </c>
      <c r="D8" s="578"/>
      <c r="E8" s="578"/>
      <c r="F8" s="578"/>
      <c r="G8" s="578"/>
      <c r="H8" s="578"/>
      <c r="I8" s="578"/>
      <c r="J8" s="578"/>
      <c r="K8" s="578"/>
      <c r="L8" s="583"/>
    </row>
    <row r="9" ht="31.5" customHeight="1" spans="2:12">
      <c r="B9" s="577" t="s">
        <v>13</v>
      </c>
      <c r="C9" s="578" t="s">
        <v>14</v>
      </c>
      <c r="D9" s="578"/>
      <c r="E9" s="578"/>
      <c r="F9" s="578"/>
      <c r="G9" s="578"/>
      <c r="H9" s="578"/>
      <c r="I9" s="578"/>
      <c r="J9" s="578"/>
      <c r="K9" s="578"/>
      <c r="L9" s="583"/>
    </row>
    <row r="10" ht="31.5" customHeight="1" spans="2:12">
      <c r="B10" s="577" t="s">
        <v>15</v>
      </c>
      <c r="C10" s="578" t="s">
        <v>16</v>
      </c>
      <c r="D10" s="578"/>
      <c r="E10" s="578"/>
      <c r="F10" s="578"/>
      <c r="G10" s="578"/>
      <c r="H10" s="578"/>
      <c r="I10" s="578"/>
      <c r="J10" s="578"/>
      <c r="K10" s="578"/>
      <c r="L10" s="583"/>
    </row>
    <row r="11" ht="31.5" customHeight="1" spans="2:12">
      <c r="B11" s="577" t="s">
        <v>17</v>
      </c>
      <c r="C11" s="578" t="s">
        <v>18</v>
      </c>
      <c r="D11" s="578"/>
      <c r="E11" s="578"/>
      <c r="F11" s="578"/>
      <c r="G11" s="578"/>
      <c r="H11" s="578"/>
      <c r="I11" s="578"/>
      <c r="J11" s="578"/>
      <c r="K11" s="578"/>
      <c r="L11" s="583"/>
    </row>
    <row r="12" ht="60" customHeight="1" spans="2:12">
      <c r="B12" s="580" t="s">
        <v>19</v>
      </c>
      <c r="C12" s="581"/>
      <c r="D12" s="581"/>
      <c r="E12" s="581"/>
      <c r="F12" s="581"/>
      <c r="G12" s="581"/>
      <c r="H12" s="581"/>
      <c r="I12" s="581"/>
      <c r="J12" s="581"/>
      <c r="K12" s="581"/>
      <c r="L12" s="584"/>
    </row>
  </sheetData>
  <mergeCells count="11">
    <mergeCell ref="B2:L2"/>
    <mergeCell ref="C3:L3"/>
    <mergeCell ref="C4:L4"/>
    <mergeCell ref="C5:L5"/>
    <mergeCell ref="C6:L6"/>
    <mergeCell ref="C7:L7"/>
    <mergeCell ref="C8:L8"/>
    <mergeCell ref="C9:L9"/>
    <mergeCell ref="C10:L10"/>
    <mergeCell ref="C11:L11"/>
    <mergeCell ref="B12:L12"/>
  </mergeCells>
  <printOptions horizontalCentered="1"/>
  <pageMargins left="0.707638888888889" right="0.707638888888889" top="0.747916666666667" bottom="0.747916666666667" header="0.313888888888889" footer="0.313888888888889"/>
  <pageSetup paperSize="9" scale="82"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B16"/>
  <sheetViews>
    <sheetView workbookViewId="0">
      <selection activeCell="H17" sqref="H17"/>
    </sheetView>
  </sheetViews>
  <sheetFormatPr defaultColWidth="9" defaultRowHeight="12"/>
  <cols>
    <col min="1" max="1" width="10.625" style="533" customWidth="1"/>
    <col min="2" max="2" width="13.875" style="533" customWidth="1"/>
    <col min="3" max="3" width="11.625" style="533" customWidth="1"/>
    <col min="4" max="4" width="14.25" style="533" customWidth="1"/>
    <col min="5" max="5" width="11.625" style="533" customWidth="1"/>
    <col min="6" max="6" width="15.375" style="533" customWidth="1"/>
    <col min="7" max="7" width="11.375" style="533" customWidth="1"/>
    <col min="8" max="8" width="13.375" style="533" customWidth="1"/>
    <col min="9" max="9" width="11" style="533" customWidth="1"/>
    <col min="10" max="25" width="9" style="533"/>
    <col min="26" max="26" width="7.125" style="533" customWidth="1"/>
    <col min="27" max="28" width="9" style="533" hidden="1" customWidth="1"/>
    <col min="29" max="16384" width="9" style="533"/>
  </cols>
  <sheetData>
    <row r="1" ht="24.95" customHeight="1" spans="1:28">
      <c r="A1" s="534" t="s">
        <v>20</v>
      </c>
      <c r="B1" s="535"/>
      <c r="C1" s="535"/>
      <c r="D1" s="535"/>
      <c r="E1" s="535"/>
      <c r="F1" s="535"/>
      <c r="G1" s="535"/>
      <c r="H1" s="535"/>
      <c r="I1" s="555"/>
      <c r="K1" s="556" t="s">
        <v>21</v>
      </c>
      <c r="L1" s="557"/>
      <c r="M1" s="557"/>
      <c r="N1" s="557"/>
      <c r="O1" s="558"/>
      <c r="P1" s="558"/>
      <c r="Q1" s="558"/>
      <c r="R1" s="558"/>
      <c r="S1" s="558"/>
      <c r="T1" s="558"/>
      <c r="U1" s="558"/>
      <c r="V1" s="558"/>
      <c r="W1" s="558"/>
      <c r="X1" s="558"/>
      <c r="Y1" s="558"/>
      <c r="Z1" s="570"/>
      <c r="AA1" s="558"/>
      <c r="AB1" s="570"/>
    </row>
    <row r="2" ht="24.95" customHeight="1" spans="1:28">
      <c r="A2" s="536" t="s">
        <v>22</v>
      </c>
      <c r="B2" s="537" t="s">
        <v>23</v>
      </c>
      <c r="C2" s="538"/>
      <c r="D2" s="538"/>
      <c r="E2" s="538"/>
      <c r="F2" s="538"/>
      <c r="G2" s="538"/>
      <c r="H2" s="538"/>
      <c r="I2" s="559"/>
      <c r="K2" s="560"/>
      <c r="L2" s="561"/>
      <c r="M2" s="561"/>
      <c r="N2" s="561"/>
      <c r="O2" s="561"/>
      <c r="P2" s="561"/>
      <c r="Q2" s="561"/>
      <c r="R2" s="561"/>
      <c r="S2" s="561"/>
      <c r="T2" s="561"/>
      <c r="U2" s="561"/>
      <c r="V2" s="561"/>
      <c r="W2" s="561"/>
      <c r="X2" s="561"/>
      <c r="Y2" s="561"/>
      <c r="Z2" s="571"/>
      <c r="AA2" s="561"/>
      <c r="AB2" s="571"/>
    </row>
    <row r="3" ht="24.95" customHeight="1" spans="1:28">
      <c r="A3" s="539"/>
      <c r="B3" s="540" t="s">
        <v>24</v>
      </c>
      <c r="C3" s="541" t="s">
        <v>25</v>
      </c>
      <c r="D3" s="540" t="s">
        <v>26</v>
      </c>
      <c r="E3" s="541">
        <v>40826</v>
      </c>
      <c r="F3" s="540" t="s">
        <v>27</v>
      </c>
      <c r="G3" s="541">
        <v>14650</v>
      </c>
      <c r="H3" s="540" t="s">
        <v>28</v>
      </c>
      <c r="I3" s="562">
        <f>G3/E3*10000</f>
        <v>3588.39954930681</v>
      </c>
      <c r="K3" s="560"/>
      <c r="L3" s="389"/>
      <c r="M3" s="561"/>
      <c r="N3" s="561"/>
      <c r="O3" s="561"/>
      <c r="P3" s="561"/>
      <c r="Q3" s="561"/>
      <c r="R3" s="561"/>
      <c r="S3" s="561"/>
      <c r="T3" s="561"/>
      <c r="U3" s="561"/>
      <c r="V3" s="561"/>
      <c r="W3" s="561"/>
      <c r="X3" s="561"/>
      <c r="Y3" s="561"/>
      <c r="Z3" s="571"/>
      <c r="AA3" s="561"/>
      <c r="AB3" s="571"/>
    </row>
    <row r="4" ht="24.95" customHeight="1" spans="1:28">
      <c r="A4" s="539"/>
      <c r="B4" s="540" t="s">
        <v>29</v>
      </c>
      <c r="C4" s="541">
        <v>40826</v>
      </c>
      <c r="D4" s="540" t="s">
        <v>30</v>
      </c>
      <c r="E4" s="541">
        <v>4.27</v>
      </c>
      <c r="F4" s="540" t="s">
        <v>31</v>
      </c>
      <c r="G4" s="542">
        <v>0.2452</v>
      </c>
      <c r="H4" s="540" t="s">
        <v>32</v>
      </c>
      <c r="I4" s="562">
        <f>I3/E4</f>
        <v>840.374601711198</v>
      </c>
      <c r="K4" s="560"/>
      <c r="L4" s="561"/>
      <c r="M4" s="561"/>
      <c r="N4" s="561"/>
      <c r="O4" s="561"/>
      <c r="P4" s="561"/>
      <c r="Q4" s="561"/>
      <c r="R4" s="561"/>
      <c r="S4" s="561"/>
      <c r="T4" s="561"/>
      <c r="U4" s="561"/>
      <c r="V4" s="561"/>
      <c r="W4" s="561"/>
      <c r="X4" s="561"/>
      <c r="Y4" s="561"/>
      <c r="Z4" s="571"/>
      <c r="AA4" s="561"/>
      <c r="AB4" s="571"/>
    </row>
    <row r="5" ht="24.95" customHeight="1" spans="1:28">
      <c r="A5" s="539"/>
      <c r="B5" s="537" t="s">
        <v>33</v>
      </c>
      <c r="C5" s="538"/>
      <c r="D5" s="538"/>
      <c r="E5" s="538"/>
      <c r="F5" s="538"/>
      <c r="G5" s="538"/>
      <c r="H5" s="538"/>
      <c r="I5" s="559"/>
      <c r="K5" s="560"/>
      <c r="L5" s="561"/>
      <c r="M5" s="561"/>
      <c r="N5" s="561"/>
      <c r="O5" s="561"/>
      <c r="P5" s="561"/>
      <c r="Q5" s="561"/>
      <c r="R5" s="561"/>
      <c r="S5" s="561"/>
      <c r="T5" s="561"/>
      <c r="U5" s="561"/>
      <c r="V5" s="561"/>
      <c r="W5" s="561"/>
      <c r="X5" s="561"/>
      <c r="Y5" s="561"/>
      <c r="Z5" s="571"/>
      <c r="AA5" s="561"/>
      <c r="AB5" s="571"/>
    </row>
    <row r="6" s="531" customFormat="1" ht="24.95" customHeight="1" spans="1:28">
      <c r="A6" s="539"/>
      <c r="B6" s="543" t="s">
        <v>34</v>
      </c>
      <c r="C6" s="543" t="s">
        <v>35</v>
      </c>
      <c r="D6" s="544" t="s">
        <v>36</v>
      </c>
      <c r="E6" s="544" t="s">
        <v>37</v>
      </c>
      <c r="F6" s="544" t="s">
        <v>38</v>
      </c>
      <c r="G6" s="543" t="s">
        <v>39</v>
      </c>
      <c r="H6" s="543" t="s">
        <v>40</v>
      </c>
      <c r="I6" s="563" t="s">
        <v>41</v>
      </c>
      <c r="K6" s="564"/>
      <c r="L6" s="565"/>
      <c r="M6" s="565"/>
      <c r="N6" s="565"/>
      <c r="O6" s="565"/>
      <c r="P6" s="565"/>
      <c r="Q6" s="565"/>
      <c r="R6" s="565"/>
      <c r="S6" s="565"/>
      <c r="T6" s="565"/>
      <c r="U6" s="565"/>
      <c r="V6" s="565"/>
      <c r="W6" s="565"/>
      <c r="X6" s="565"/>
      <c r="Y6" s="565"/>
      <c r="Z6" s="572"/>
      <c r="AA6" s="565"/>
      <c r="AB6" s="572"/>
    </row>
    <row r="7" ht="24.95" customHeight="1" spans="1:28">
      <c r="A7" s="539"/>
      <c r="B7" s="540" t="s">
        <v>42</v>
      </c>
      <c r="C7" s="545">
        <v>162159</v>
      </c>
      <c r="D7" s="546">
        <f>C7/30*2</f>
        <v>10810.6</v>
      </c>
      <c r="E7" s="547">
        <f t="shared" ref="E7:E9" si="0">C7+D7</f>
        <v>172969.6</v>
      </c>
      <c r="F7" s="548">
        <v>151064</v>
      </c>
      <c r="G7" s="549">
        <v>8037</v>
      </c>
      <c r="H7" s="545">
        <f t="shared" ref="H7:H9" si="1">F7+G7</f>
        <v>159101</v>
      </c>
      <c r="I7" s="566"/>
      <c r="K7" s="560"/>
      <c r="L7" s="561"/>
      <c r="M7" s="561"/>
      <c r="N7" s="561"/>
      <c r="O7" s="561"/>
      <c r="P7" s="561"/>
      <c r="Q7" s="561"/>
      <c r="R7" s="561"/>
      <c r="S7" s="561"/>
      <c r="T7" s="561"/>
      <c r="U7" s="561"/>
      <c r="V7" s="561"/>
      <c r="W7" s="561"/>
      <c r="X7" s="561"/>
      <c r="Y7" s="561"/>
      <c r="Z7" s="571"/>
      <c r="AA7" s="561"/>
      <c r="AB7" s="571"/>
    </row>
    <row r="8" ht="24.95" customHeight="1" spans="1:28">
      <c r="A8" s="539"/>
      <c r="B8" s="540" t="s">
        <v>43</v>
      </c>
      <c r="C8" s="550">
        <v>0</v>
      </c>
      <c r="D8" s="551">
        <v>0</v>
      </c>
      <c r="E8" s="547">
        <f t="shared" si="0"/>
        <v>0</v>
      </c>
      <c r="F8" s="550">
        <v>0</v>
      </c>
      <c r="G8" s="550">
        <v>0</v>
      </c>
      <c r="H8" s="545">
        <f t="shared" si="1"/>
        <v>0</v>
      </c>
      <c r="I8" s="566"/>
      <c r="K8" s="560"/>
      <c r="L8" s="561"/>
      <c r="M8" s="561"/>
      <c r="N8" s="561"/>
      <c r="O8" s="561"/>
      <c r="P8" s="561"/>
      <c r="Q8" s="561"/>
      <c r="R8" s="561"/>
      <c r="S8" s="561"/>
      <c r="T8" s="561"/>
      <c r="U8" s="561"/>
      <c r="V8" s="561"/>
      <c r="W8" s="561"/>
      <c r="X8" s="561"/>
      <c r="Y8" s="561"/>
      <c r="Z8" s="571"/>
      <c r="AA8" s="561"/>
      <c r="AB8" s="571"/>
    </row>
    <row r="9" ht="24.95" customHeight="1" spans="1:28">
      <c r="A9" s="539"/>
      <c r="B9" s="540" t="s">
        <v>44</v>
      </c>
      <c r="C9" s="550">
        <v>10814.92</v>
      </c>
      <c r="D9" s="551"/>
      <c r="E9" s="547">
        <f t="shared" si="0"/>
        <v>10814.92</v>
      </c>
      <c r="F9" s="550">
        <v>10814.92</v>
      </c>
      <c r="G9" s="550">
        <v>0</v>
      </c>
      <c r="H9" s="545">
        <f t="shared" si="1"/>
        <v>10814.92</v>
      </c>
      <c r="I9" s="566"/>
      <c r="K9" s="560"/>
      <c r="L9" s="561"/>
      <c r="M9" s="561"/>
      <c r="N9" s="561"/>
      <c r="O9" s="561"/>
      <c r="P9" s="561"/>
      <c r="Q9" s="561"/>
      <c r="R9" s="561"/>
      <c r="S9" s="561"/>
      <c r="T9" s="561"/>
      <c r="U9" s="561"/>
      <c r="V9" s="561"/>
      <c r="W9" s="561"/>
      <c r="X9" s="561"/>
      <c r="Y9" s="561"/>
      <c r="Z9" s="571"/>
      <c r="AA9" s="561"/>
      <c r="AB9" s="571"/>
    </row>
    <row r="10" ht="24.95" customHeight="1" spans="1:28">
      <c r="A10" s="539"/>
      <c r="B10" s="540" t="s">
        <v>45</v>
      </c>
      <c r="C10" s="550">
        <v>884</v>
      </c>
      <c r="D10" s="551">
        <f>34690-D7</f>
        <v>23879.4</v>
      </c>
      <c r="E10" s="547">
        <f t="shared" ref="E10:E11" si="2">C10+D10</f>
        <v>24763.4</v>
      </c>
      <c r="F10" s="550"/>
      <c r="G10" s="550"/>
      <c r="H10" s="545">
        <v>884</v>
      </c>
      <c r="I10" s="566" t="s">
        <v>46</v>
      </c>
      <c r="K10" s="560"/>
      <c r="L10" s="561"/>
      <c r="M10" s="561"/>
      <c r="N10" s="561"/>
      <c r="O10" s="561"/>
      <c r="P10" s="561"/>
      <c r="Q10" s="561"/>
      <c r="R10" s="561"/>
      <c r="S10" s="561"/>
      <c r="T10" s="561"/>
      <c r="U10" s="561"/>
      <c r="V10" s="561"/>
      <c r="W10" s="561"/>
      <c r="X10" s="561"/>
      <c r="Y10" s="561"/>
      <c r="Z10" s="571"/>
      <c r="AA10" s="561"/>
      <c r="AB10" s="571"/>
    </row>
    <row r="11" ht="24.95" customHeight="1" spans="1:28">
      <c r="A11" s="539"/>
      <c r="B11" s="540" t="s">
        <v>47</v>
      </c>
      <c r="C11" s="550">
        <v>0</v>
      </c>
      <c r="D11" s="551"/>
      <c r="E11" s="547">
        <f t="shared" si="2"/>
        <v>0</v>
      </c>
      <c r="F11" s="550"/>
      <c r="G11" s="550"/>
      <c r="H11" s="545">
        <f>F11+G11</f>
        <v>0</v>
      </c>
      <c r="I11" s="566"/>
      <c r="K11" s="560"/>
      <c r="L11" s="561"/>
      <c r="M11" s="561"/>
      <c r="N11" s="561"/>
      <c r="O11" s="561"/>
      <c r="P11" s="561"/>
      <c r="Q11" s="561"/>
      <c r="R11" s="561"/>
      <c r="S11" s="561"/>
      <c r="T11" s="561"/>
      <c r="U11" s="561"/>
      <c r="V11" s="561"/>
      <c r="W11" s="561"/>
      <c r="X11" s="561"/>
      <c r="Y11" s="561"/>
      <c r="Z11" s="571"/>
      <c r="AA11" s="561"/>
      <c r="AB11" s="571"/>
    </row>
    <row r="12" s="532" customFormat="1" ht="24.95" customHeight="1" spans="1:28">
      <c r="A12" s="539"/>
      <c r="B12" s="540" t="s">
        <v>48</v>
      </c>
      <c r="C12" s="552">
        <f>C7+C9</f>
        <v>172973.92</v>
      </c>
      <c r="D12" s="553">
        <f t="shared" ref="D12:H12" si="3">SUM(D7:D11)</f>
        <v>34690</v>
      </c>
      <c r="E12" s="553">
        <f t="shared" si="3"/>
        <v>208547.92</v>
      </c>
      <c r="F12" s="552">
        <f t="shared" si="3"/>
        <v>161878.92</v>
      </c>
      <c r="G12" s="552">
        <f t="shared" si="3"/>
        <v>8037</v>
      </c>
      <c r="H12" s="552">
        <f t="shared" si="3"/>
        <v>170799.92</v>
      </c>
      <c r="I12" s="567"/>
      <c r="K12" s="568"/>
      <c r="L12" s="569"/>
      <c r="M12" s="569"/>
      <c r="N12" s="569"/>
      <c r="O12" s="569"/>
      <c r="P12" s="569"/>
      <c r="Q12" s="569"/>
      <c r="R12" s="569"/>
      <c r="S12" s="569"/>
      <c r="T12" s="569"/>
      <c r="U12" s="569"/>
      <c r="V12" s="569"/>
      <c r="W12" s="569"/>
      <c r="X12" s="569"/>
      <c r="Y12" s="569"/>
      <c r="Z12" s="573"/>
      <c r="AA12" s="569"/>
      <c r="AB12" s="573"/>
    </row>
    <row r="13" ht="24.95" customHeight="1" spans="11:28">
      <c r="K13" s="560"/>
      <c r="L13" s="561"/>
      <c r="M13" s="561"/>
      <c r="N13" s="561"/>
      <c r="O13" s="561"/>
      <c r="P13" s="561"/>
      <c r="Q13" s="561"/>
      <c r="R13" s="561"/>
      <c r="S13" s="561"/>
      <c r="T13" s="561"/>
      <c r="U13" s="561"/>
      <c r="V13" s="561"/>
      <c r="W13" s="561"/>
      <c r="X13" s="561"/>
      <c r="Y13" s="561"/>
      <c r="Z13" s="571"/>
      <c r="AA13" s="561"/>
      <c r="AB13" s="571"/>
    </row>
    <row r="14" ht="24.95" customHeight="1" spans="1:9">
      <c r="A14" s="554" t="s">
        <v>49</v>
      </c>
      <c r="B14" s="554"/>
      <c r="C14" s="554"/>
      <c r="D14" s="554"/>
      <c r="E14" s="554"/>
      <c r="F14" s="554"/>
      <c r="G14" s="554"/>
      <c r="H14" s="554"/>
      <c r="I14" s="554"/>
    </row>
    <row r="15" ht="24.95" customHeight="1"/>
    <row r="16" ht="24.95" customHeight="1"/>
  </sheetData>
  <mergeCells count="6">
    <mergeCell ref="A1:I1"/>
    <mergeCell ref="K1:N1"/>
    <mergeCell ref="B2:I2"/>
    <mergeCell ref="B5:I5"/>
    <mergeCell ref="A14:I14"/>
    <mergeCell ref="A2:A12"/>
  </mergeCells>
  <pageMargins left="0.707638888888889" right="0.707638888888889" top="0.747916666666667" bottom="0.747916666666667" header="0.313888888888889" footer="0.313888888888889"/>
  <pageSetup paperSize="9" scale="78" orientation="portrait" horizontalDpi="2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148"/>
  <sheetViews>
    <sheetView topLeftCell="A46" workbookViewId="0">
      <selection activeCell="D83" sqref="D83"/>
    </sheetView>
  </sheetViews>
  <sheetFormatPr defaultColWidth="9" defaultRowHeight="39.95" customHeight="1"/>
  <cols>
    <col min="1" max="1" width="3.25" style="489" customWidth="1"/>
    <col min="2" max="3" width="5.625" style="489" customWidth="1"/>
    <col min="4" max="4" width="22.25" style="489" customWidth="1"/>
    <col min="5" max="5" width="10.625" style="489" hidden="1" customWidth="1" outlineLevel="1"/>
    <col min="6" max="6" width="11.375" style="489" hidden="1" customWidth="1" outlineLevel="1"/>
    <col min="7" max="7" width="48.375" style="489" hidden="1" customWidth="1" outlineLevel="1"/>
    <col min="8" max="8" width="9" style="489" collapsed="1"/>
    <col min="9" max="10" width="9" style="489"/>
    <col min="11" max="11" width="7.125" style="489" customWidth="1"/>
    <col min="12" max="12" width="7" style="489" customWidth="1"/>
    <col min="13" max="13" width="13.25" style="489" customWidth="1"/>
    <col min="14" max="16384" width="9" style="489"/>
  </cols>
  <sheetData>
    <row r="1" customHeight="1" spans="2:13">
      <c r="B1" s="490" t="s">
        <v>50</v>
      </c>
      <c r="C1" s="491"/>
      <c r="D1" s="491"/>
      <c r="E1" s="491"/>
      <c r="F1" s="491"/>
      <c r="G1" s="491"/>
      <c r="H1" s="491"/>
      <c r="I1" s="491"/>
      <c r="J1" s="491"/>
      <c r="K1" s="491"/>
      <c r="L1" s="491"/>
      <c r="M1" s="506"/>
    </row>
    <row r="2" customHeight="1" spans="2:13">
      <c r="B2" s="492" t="s">
        <v>51</v>
      </c>
      <c r="C2" s="493"/>
      <c r="D2" s="493"/>
      <c r="E2" s="493"/>
      <c r="F2" s="493"/>
      <c r="G2" s="493"/>
      <c r="H2" s="493"/>
      <c r="I2" s="493"/>
      <c r="J2" s="493"/>
      <c r="K2" s="493"/>
      <c r="L2" s="493"/>
      <c r="M2" s="507"/>
    </row>
    <row r="3" s="480" customFormat="1" ht="20.1" customHeight="1" spans="2:13">
      <c r="B3" s="494" t="s">
        <v>52</v>
      </c>
      <c r="C3" s="495" t="s">
        <v>53</v>
      </c>
      <c r="D3" s="496" t="s">
        <v>54</v>
      </c>
      <c r="E3" s="496" t="s">
        <v>55</v>
      </c>
      <c r="F3" s="496" t="s">
        <v>56</v>
      </c>
      <c r="G3" s="496" t="s">
        <v>57</v>
      </c>
      <c r="H3" s="496" t="s">
        <v>58</v>
      </c>
      <c r="I3" s="496"/>
      <c r="J3" s="496"/>
      <c r="K3" s="496"/>
      <c r="L3" s="496"/>
      <c r="M3" s="508"/>
    </row>
    <row r="4" s="480" customFormat="1" ht="28.5" customHeight="1" spans="2:13">
      <c r="B4" s="494"/>
      <c r="C4" s="495"/>
      <c r="D4" s="496"/>
      <c r="E4" s="496"/>
      <c r="F4" s="496"/>
      <c r="G4" s="496"/>
      <c r="H4" s="496" t="s">
        <v>59</v>
      </c>
      <c r="I4" s="496" t="s">
        <v>60</v>
      </c>
      <c r="J4" s="496" t="s">
        <v>61</v>
      </c>
      <c r="K4" s="496" t="s">
        <v>62</v>
      </c>
      <c r="L4" s="496" t="s">
        <v>63</v>
      </c>
      <c r="M4" s="508" t="s">
        <v>41</v>
      </c>
    </row>
    <row r="5" s="480" customFormat="1" customHeight="1" spans="2:13">
      <c r="B5" s="497" t="s">
        <v>64</v>
      </c>
      <c r="C5" s="498" t="s">
        <v>64</v>
      </c>
      <c r="D5" s="498" t="s">
        <v>65</v>
      </c>
      <c r="E5" s="498" t="s">
        <v>66</v>
      </c>
      <c r="F5" s="498" t="s">
        <v>67</v>
      </c>
      <c r="G5" s="498" t="s">
        <v>68</v>
      </c>
      <c r="H5" s="498"/>
      <c r="I5" s="498"/>
      <c r="J5" s="498"/>
      <c r="K5" s="498"/>
      <c r="L5" s="498"/>
      <c r="M5" s="509"/>
    </row>
    <row r="6" s="481" customFormat="1" ht="24.95" customHeight="1" outlineLevel="1" spans="2:13">
      <c r="B6" s="499" t="s">
        <v>69</v>
      </c>
      <c r="C6" s="500" t="s">
        <v>70</v>
      </c>
      <c r="D6" s="501" t="s">
        <v>71</v>
      </c>
      <c r="E6" s="501" t="s">
        <v>66</v>
      </c>
      <c r="F6" s="501" t="s">
        <v>67</v>
      </c>
      <c r="G6" s="501" t="s">
        <v>72</v>
      </c>
      <c r="H6" s="502"/>
      <c r="I6" s="510"/>
      <c r="J6" s="502"/>
      <c r="K6" s="502"/>
      <c r="L6" s="502"/>
      <c r="M6" s="511"/>
    </row>
    <row r="7" s="481" customFormat="1" ht="24.95" customHeight="1" outlineLevel="2" spans="2:13">
      <c r="B7" s="499" t="s">
        <v>73</v>
      </c>
      <c r="C7" s="500" t="s">
        <v>74</v>
      </c>
      <c r="D7" s="501" t="s">
        <v>75</v>
      </c>
      <c r="E7" s="501"/>
      <c r="F7" s="501"/>
      <c r="G7" s="501"/>
      <c r="H7" s="502"/>
      <c r="I7" s="510"/>
      <c r="J7" s="502"/>
      <c r="K7" s="502"/>
      <c r="L7" s="502"/>
      <c r="M7" s="511"/>
    </row>
    <row r="8" s="481" customFormat="1" ht="24.95" customHeight="1" outlineLevel="2" spans="2:14">
      <c r="B8" s="499" t="s">
        <v>76</v>
      </c>
      <c r="C8" s="500" t="s">
        <v>77</v>
      </c>
      <c r="D8" s="501" t="s">
        <v>78</v>
      </c>
      <c r="E8" s="501"/>
      <c r="F8" s="501"/>
      <c r="G8" s="501"/>
      <c r="H8" s="502"/>
      <c r="I8" s="510"/>
      <c r="J8" s="502"/>
      <c r="K8" s="502"/>
      <c r="L8" s="502"/>
      <c r="M8" s="511"/>
      <c r="N8" s="512"/>
    </row>
    <row r="9" s="481" customFormat="1" ht="24.95" customHeight="1" outlineLevel="2" spans="2:14">
      <c r="B9" s="499" t="s">
        <v>79</v>
      </c>
      <c r="C9" s="500" t="s">
        <v>80</v>
      </c>
      <c r="D9" s="501" t="s">
        <v>81</v>
      </c>
      <c r="E9" s="501"/>
      <c r="F9" s="501"/>
      <c r="G9" s="501"/>
      <c r="H9" s="502"/>
      <c r="I9" s="510"/>
      <c r="J9" s="502"/>
      <c r="K9" s="502"/>
      <c r="L9" s="502"/>
      <c r="M9" s="511"/>
      <c r="N9" s="512"/>
    </row>
    <row r="10" s="481" customFormat="1" ht="24.95" customHeight="1" outlineLevel="3" spans="2:14">
      <c r="B10" s="499" t="s">
        <v>82</v>
      </c>
      <c r="C10" s="500" t="s">
        <v>83</v>
      </c>
      <c r="D10" s="501" t="s">
        <v>84</v>
      </c>
      <c r="E10" s="501"/>
      <c r="F10" s="501"/>
      <c r="G10" s="501"/>
      <c r="H10" s="502"/>
      <c r="I10" s="510"/>
      <c r="J10" s="502"/>
      <c r="K10" s="502"/>
      <c r="L10" s="502"/>
      <c r="M10" s="511"/>
      <c r="N10" s="512"/>
    </row>
    <row r="11" s="481" customFormat="1" ht="24.95" customHeight="1" outlineLevel="3" spans="2:14">
      <c r="B11" s="499" t="s">
        <v>85</v>
      </c>
      <c r="C11" s="500" t="s">
        <v>86</v>
      </c>
      <c r="D11" s="501" t="s">
        <v>87</v>
      </c>
      <c r="E11" s="501"/>
      <c r="F11" s="501"/>
      <c r="G11" s="501"/>
      <c r="H11" s="502"/>
      <c r="I11" s="510"/>
      <c r="J11" s="502"/>
      <c r="K11" s="502"/>
      <c r="L11" s="502"/>
      <c r="M11" s="511"/>
      <c r="N11" s="512"/>
    </row>
    <row r="12" s="481" customFormat="1" ht="24.95" customHeight="1" outlineLevel="3" spans="2:14">
      <c r="B12" s="499" t="s">
        <v>88</v>
      </c>
      <c r="C12" s="500" t="s">
        <v>89</v>
      </c>
      <c r="D12" s="501" t="s">
        <v>90</v>
      </c>
      <c r="E12" s="501"/>
      <c r="F12" s="501"/>
      <c r="G12" s="501"/>
      <c r="H12" s="502"/>
      <c r="I12" s="510"/>
      <c r="J12" s="502"/>
      <c r="K12" s="502"/>
      <c r="L12" s="502"/>
      <c r="M12" s="511"/>
      <c r="N12" s="512"/>
    </row>
    <row r="13" s="481" customFormat="1" ht="24.95" customHeight="1" outlineLevel="3" spans="2:14">
      <c r="B13" s="499" t="s">
        <v>91</v>
      </c>
      <c r="C13" s="500" t="s">
        <v>92</v>
      </c>
      <c r="D13" s="501" t="s">
        <v>93</v>
      </c>
      <c r="E13" s="501"/>
      <c r="F13" s="501"/>
      <c r="G13" s="501"/>
      <c r="H13" s="502"/>
      <c r="I13" s="510"/>
      <c r="J13" s="502"/>
      <c r="K13" s="502"/>
      <c r="L13" s="502"/>
      <c r="M13" s="511"/>
      <c r="N13" s="512"/>
    </row>
    <row r="14" s="481" customFormat="1" ht="24.95" customHeight="1" outlineLevel="3" spans="2:14">
      <c r="B14" s="499" t="s">
        <v>94</v>
      </c>
      <c r="C14" s="500" t="s">
        <v>95</v>
      </c>
      <c r="D14" s="501" t="s">
        <v>96</v>
      </c>
      <c r="E14" s="501"/>
      <c r="F14" s="501"/>
      <c r="G14" s="501"/>
      <c r="H14" s="502"/>
      <c r="I14" s="510"/>
      <c r="J14" s="502"/>
      <c r="K14" s="502"/>
      <c r="L14" s="502"/>
      <c r="M14" s="511"/>
      <c r="N14" s="512"/>
    </row>
    <row r="15" s="481" customFormat="1" ht="24.95" customHeight="1" outlineLevel="3" spans="2:14">
      <c r="B15" s="499" t="s">
        <v>97</v>
      </c>
      <c r="C15" s="500" t="s">
        <v>98</v>
      </c>
      <c r="D15" s="501" t="s">
        <v>99</v>
      </c>
      <c r="E15" s="501"/>
      <c r="F15" s="501"/>
      <c r="G15" s="501"/>
      <c r="H15" s="502"/>
      <c r="I15" s="510"/>
      <c r="J15" s="502"/>
      <c r="K15" s="502"/>
      <c r="L15" s="502"/>
      <c r="M15" s="511"/>
      <c r="N15" s="512"/>
    </row>
    <row r="16" s="482" customFormat="1" ht="24.95" customHeight="1" outlineLevel="1" spans="2:14">
      <c r="B16" s="499" t="s">
        <v>100</v>
      </c>
      <c r="C16" s="500" t="s">
        <v>101</v>
      </c>
      <c r="D16" s="501" t="s">
        <v>102</v>
      </c>
      <c r="E16" s="501" t="s">
        <v>66</v>
      </c>
      <c r="F16" s="501" t="s">
        <v>67</v>
      </c>
      <c r="G16" s="501" t="s">
        <v>103</v>
      </c>
      <c r="H16" s="502"/>
      <c r="I16" s="510"/>
      <c r="J16" s="502"/>
      <c r="K16" s="502"/>
      <c r="L16" s="502"/>
      <c r="M16" s="511"/>
      <c r="N16" s="512"/>
    </row>
    <row r="17" s="482" customFormat="1" ht="24.95" customHeight="1" outlineLevel="2" spans="2:13">
      <c r="B17" s="499" t="s">
        <v>104</v>
      </c>
      <c r="C17" s="500" t="s">
        <v>105</v>
      </c>
      <c r="D17" s="501" t="s">
        <v>106</v>
      </c>
      <c r="E17" s="501"/>
      <c r="F17" s="501"/>
      <c r="G17" s="501"/>
      <c r="H17" s="502"/>
      <c r="I17" s="510"/>
      <c r="J17" s="502"/>
      <c r="K17" s="502"/>
      <c r="L17" s="502"/>
      <c r="M17" s="511"/>
    </row>
    <row r="18" s="482" customFormat="1" ht="24.95" customHeight="1" outlineLevel="2" spans="2:13">
      <c r="B18" s="499" t="s">
        <v>107</v>
      </c>
      <c r="C18" s="500" t="s">
        <v>108</v>
      </c>
      <c r="D18" s="501" t="s">
        <v>109</v>
      </c>
      <c r="E18" s="501"/>
      <c r="F18" s="501"/>
      <c r="G18" s="501"/>
      <c r="H18" s="502"/>
      <c r="I18" s="510"/>
      <c r="J18" s="502"/>
      <c r="K18" s="502"/>
      <c r="L18" s="502"/>
      <c r="M18" s="511"/>
    </row>
    <row r="19" s="482" customFormat="1" ht="24.95" customHeight="1" outlineLevel="2" spans="2:13">
      <c r="B19" s="499" t="s">
        <v>110</v>
      </c>
      <c r="C19" s="500" t="s">
        <v>111</v>
      </c>
      <c r="D19" s="501" t="s">
        <v>112</v>
      </c>
      <c r="E19" s="501"/>
      <c r="F19" s="501"/>
      <c r="G19" s="501"/>
      <c r="H19" s="502"/>
      <c r="I19" s="510"/>
      <c r="J19" s="502"/>
      <c r="K19" s="502"/>
      <c r="L19" s="502"/>
      <c r="M19" s="511"/>
    </row>
    <row r="20" s="481" customFormat="1" ht="24.95" customHeight="1" outlineLevel="1" spans="2:13">
      <c r="B20" s="499" t="s">
        <v>113</v>
      </c>
      <c r="C20" s="500" t="s">
        <v>114</v>
      </c>
      <c r="D20" s="501" t="s">
        <v>115</v>
      </c>
      <c r="E20" s="501" t="s">
        <v>66</v>
      </c>
      <c r="F20" s="501" t="s">
        <v>67</v>
      </c>
      <c r="G20" s="501" t="s">
        <v>116</v>
      </c>
      <c r="H20" s="502"/>
      <c r="I20" s="510"/>
      <c r="J20" s="502"/>
      <c r="K20" s="502"/>
      <c r="L20" s="502"/>
      <c r="M20" s="511"/>
    </row>
    <row r="21" s="482" customFormat="1" ht="24.95" customHeight="1" outlineLevel="2" spans="2:13">
      <c r="B21" s="499" t="s">
        <v>117</v>
      </c>
      <c r="C21" s="500" t="s">
        <v>118</v>
      </c>
      <c r="D21" s="501" t="s">
        <v>119</v>
      </c>
      <c r="E21" s="501"/>
      <c r="F21" s="501"/>
      <c r="G21" s="501"/>
      <c r="H21" s="502"/>
      <c r="I21" s="510"/>
      <c r="J21" s="502"/>
      <c r="K21" s="502"/>
      <c r="L21" s="502"/>
      <c r="M21" s="511"/>
    </row>
    <row r="22" s="482" customFormat="1" ht="24.95" customHeight="1" outlineLevel="3" spans="2:13">
      <c r="B22" s="499" t="s">
        <v>120</v>
      </c>
      <c r="C22" s="500" t="s">
        <v>121</v>
      </c>
      <c r="D22" s="501" t="s">
        <v>122</v>
      </c>
      <c r="E22" s="501"/>
      <c r="F22" s="501"/>
      <c r="G22" s="501"/>
      <c r="H22" s="502"/>
      <c r="I22" s="510"/>
      <c r="J22" s="502"/>
      <c r="K22" s="502"/>
      <c r="L22" s="502"/>
      <c r="M22" s="511"/>
    </row>
    <row r="23" s="482" customFormat="1" ht="24.95" customHeight="1" outlineLevel="2" spans="2:13">
      <c r="B23" s="499" t="s">
        <v>123</v>
      </c>
      <c r="C23" s="500" t="s">
        <v>124</v>
      </c>
      <c r="D23" s="501" t="s">
        <v>125</v>
      </c>
      <c r="E23" s="501"/>
      <c r="F23" s="501"/>
      <c r="G23" s="501"/>
      <c r="H23" s="502"/>
      <c r="I23" s="510"/>
      <c r="J23" s="502"/>
      <c r="K23" s="502"/>
      <c r="L23" s="502"/>
      <c r="M23" s="511"/>
    </row>
    <row r="24" s="482" customFormat="1" ht="24.95" customHeight="1" outlineLevel="3" spans="2:13">
      <c r="B24" s="499" t="s">
        <v>126</v>
      </c>
      <c r="C24" s="500" t="s">
        <v>127</v>
      </c>
      <c r="D24" s="501" t="s">
        <v>128</v>
      </c>
      <c r="E24" s="501"/>
      <c r="F24" s="501"/>
      <c r="G24" s="501"/>
      <c r="H24" s="502"/>
      <c r="I24" s="510"/>
      <c r="J24" s="502"/>
      <c r="K24" s="502"/>
      <c r="L24" s="502"/>
      <c r="M24" s="511"/>
    </row>
    <row r="25" s="482" customFormat="1" ht="24.95" customHeight="1" outlineLevel="3" spans="2:13">
      <c r="B25" s="499" t="s">
        <v>129</v>
      </c>
      <c r="C25" s="500" t="s">
        <v>130</v>
      </c>
      <c r="D25" s="501" t="s">
        <v>131</v>
      </c>
      <c r="E25" s="501"/>
      <c r="F25" s="501"/>
      <c r="G25" s="501"/>
      <c r="H25" s="502"/>
      <c r="I25" s="510"/>
      <c r="J25" s="502"/>
      <c r="K25" s="502"/>
      <c r="L25" s="502"/>
      <c r="M25" s="511"/>
    </row>
    <row r="26" s="482" customFormat="1" ht="24.95" customHeight="1" outlineLevel="3" spans="2:13">
      <c r="B26" s="499" t="s">
        <v>132</v>
      </c>
      <c r="C26" s="500" t="s">
        <v>133</v>
      </c>
      <c r="D26" s="501" t="s">
        <v>134</v>
      </c>
      <c r="E26" s="501"/>
      <c r="F26" s="501"/>
      <c r="G26" s="501"/>
      <c r="H26" s="502"/>
      <c r="I26" s="510"/>
      <c r="J26" s="502"/>
      <c r="K26" s="502"/>
      <c r="L26" s="502"/>
      <c r="M26" s="511"/>
    </row>
    <row r="27" s="482" customFormat="1" ht="24.95" customHeight="1" outlineLevel="3" spans="2:13">
      <c r="B27" s="499" t="s">
        <v>135</v>
      </c>
      <c r="C27" s="500" t="s">
        <v>136</v>
      </c>
      <c r="D27" s="501" t="s">
        <v>137</v>
      </c>
      <c r="E27" s="501"/>
      <c r="F27" s="501"/>
      <c r="G27" s="501"/>
      <c r="H27" s="502"/>
      <c r="I27" s="510"/>
      <c r="J27" s="502"/>
      <c r="K27" s="502"/>
      <c r="L27" s="502"/>
      <c r="M27" s="511"/>
    </row>
    <row r="28" s="482" customFormat="1" ht="24.95" customHeight="1" outlineLevel="3" spans="2:13">
      <c r="B28" s="499" t="s">
        <v>138</v>
      </c>
      <c r="C28" s="500" t="s">
        <v>139</v>
      </c>
      <c r="D28" s="501" t="s">
        <v>140</v>
      </c>
      <c r="E28" s="501"/>
      <c r="F28" s="501"/>
      <c r="G28" s="501"/>
      <c r="H28" s="502"/>
      <c r="I28" s="510"/>
      <c r="J28" s="502"/>
      <c r="K28" s="502"/>
      <c r="L28" s="502"/>
      <c r="M28" s="511"/>
    </row>
    <row r="29" s="482" customFormat="1" ht="24.95" customHeight="1" outlineLevel="3" spans="2:13">
      <c r="B29" s="499" t="s">
        <v>141</v>
      </c>
      <c r="C29" s="500" t="s">
        <v>142</v>
      </c>
      <c r="D29" s="501" t="s">
        <v>143</v>
      </c>
      <c r="E29" s="501"/>
      <c r="F29" s="501"/>
      <c r="G29" s="501"/>
      <c r="H29" s="502"/>
      <c r="I29" s="510"/>
      <c r="J29" s="502"/>
      <c r="K29" s="502"/>
      <c r="L29" s="502"/>
      <c r="M29" s="511"/>
    </row>
    <row r="30" s="482" customFormat="1" ht="24.95" customHeight="1" outlineLevel="2" spans="2:13">
      <c r="B30" s="499" t="s">
        <v>144</v>
      </c>
      <c r="C30" s="500" t="s">
        <v>145</v>
      </c>
      <c r="D30" s="501" t="s">
        <v>146</v>
      </c>
      <c r="E30" s="501"/>
      <c r="F30" s="501"/>
      <c r="G30" s="501"/>
      <c r="H30" s="502"/>
      <c r="I30" s="510"/>
      <c r="J30" s="502"/>
      <c r="K30" s="502"/>
      <c r="L30" s="502"/>
      <c r="M30" s="511"/>
    </row>
    <row r="31" s="482" customFormat="1" ht="24.95" customHeight="1" outlineLevel="3" spans="2:13">
      <c r="B31" s="499" t="s">
        <v>147</v>
      </c>
      <c r="C31" s="500" t="s">
        <v>148</v>
      </c>
      <c r="D31" s="501" t="s">
        <v>149</v>
      </c>
      <c r="E31" s="501"/>
      <c r="F31" s="501"/>
      <c r="G31" s="501"/>
      <c r="H31" s="502"/>
      <c r="I31" s="510"/>
      <c r="J31" s="502"/>
      <c r="K31" s="502"/>
      <c r="L31" s="502"/>
      <c r="M31" s="511"/>
    </row>
    <row r="32" s="482" customFormat="1" ht="24.95" customHeight="1" outlineLevel="3" spans="2:13">
      <c r="B32" s="499" t="s">
        <v>150</v>
      </c>
      <c r="C32" s="500" t="s">
        <v>151</v>
      </c>
      <c r="D32" s="501" t="s">
        <v>152</v>
      </c>
      <c r="E32" s="501"/>
      <c r="F32" s="501"/>
      <c r="G32" s="501"/>
      <c r="H32" s="502"/>
      <c r="I32" s="510"/>
      <c r="J32" s="502"/>
      <c r="K32" s="502"/>
      <c r="L32" s="502"/>
      <c r="M32" s="511"/>
    </row>
    <row r="33" s="482" customFormat="1" ht="24.95" customHeight="1" outlineLevel="2" spans="2:13">
      <c r="B33" s="499" t="s">
        <v>153</v>
      </c>
      <c r="C33" s="500" t="s">
        <v>154</v>
      </c>
      <c r="D33" s="501" t="s">
        <v>155</v>
      </c>
      <c r="E33" s="501"/>
      <c r="F33" s="501"/>
      <c r="G33" s="501"/>
      <c r="H33" s="502"/>
      <c r="I33" s="510"/>
      <c r="J33" s="502"/>
      <c r="K33" s="502"/>
      <c r="L33" s="502"/>
      <c r="M33" s="511"/>
    </row>
    <row r="34" s="482" customFormat="1" ht="24.95" customHeight="1" outlineLevel="3" spans="2:13">
      <c r="B34" s="499" t="s">
        <v>156</v>
      </c>
      <c r="C34" s="500" t="s">
        <v>157</v>
      </c>
      <c r="D34" s="501" t="s">
        <v>158</v>
      </c>
      <c r="E34" s="501"/>
      <c r="F34" s="501"/>
      <c r="G34" s="501"/>
      <c r="H34" s="502"/>
      <c r="I34" s="510"/>
      <c r="J34" s="502"/>
      <c r="K34" s="502"/>
      <c r="L34" s="502"/>
      <c r="M34" s="511"/>
    </row>
    <row r="35" s="482" customFormat="1" ht="24.95" customHeight="1" outlineLevel="3" spans="2:13">
      <c r="B35" s="499" t="s">
        <v>159</v>
      </c>
      <c r="C35" s="500" t="s">
        <v>160</v>
      </c>
      <c r="D35" s="501" t="s">
        <v>161</v>
      </c>
      <c r="E35" s="501"/>
      <c r="F35" s="501"/>
      <c r="G35" s="501"/>
      <c r="H35" s="502"/>
      <c r="I35" s="510"/>
      <c r="J35" s="502"/>
      <c r="K35" s="502"/>
      <c r="L35" s="502"/>
      <c r="M35" s="511"/>
    </row>
    <row r="36" s="482" customFormat="1" ht="24.95" customHeight="1" outlineLevel="1" spans="2:13">
      <c r="B36" s="499" t="s">
        <v>162</v>
      </c>
      <c r="C36" s="500" t="s">
        <v>163</v>
      </c>
      <c r="D36" s="501" t="s">
        <v>164</v>
      </c>
      <c r="E36" s="501" t="s">
        <v>66</v>
      </c>
      <c r="F36" s="501" t="s">
        <v>67</v>
      </c>
      <c r="G36" s="501" t="s">
        <v>165</v>
      </c>
      <c r="H36" s="502"/>
      <c r="I36" s="510"/>
      <c r="J36" s="502"/>
      <c r="K36" s="502"/>
      <c r="L36" s="502"/>
      <c r="M36" s="511"/>
    </row>
    <row r="37" s="482" customFormat="1" ht="24.95" customHeight="1" outlineLevel="2" spans="2:13">
      <c r="B37" s="499" t="s">
        <v>166</v>
      </c>
      <c r="C37" s="500" t="s">
        <v>167</v>
      </c>
      <c r="D37" s="501" t="s">
        <v>168</v>
      </c>
      <c r="E37" s="501"/>
      <c r="F37" s="501"/>
      <c r="G37" s="501"/>
      <c r="H37" s="502"/>
      <c r="I37" s="510"/>
      <c r="J37" s="502"/>
      <c r="K37" s="502"/>
      <c r="L37" s="502"/>
      <c r="M37" s="511"/>
    </row>
    <row r="38" s="482" customFormat="1" ht="24.95" customHeight="1" outlineLevel="2" spans="2:13">
      <c r="B38" s="499" t="s">
        <v>169</v>
      </c>
      <c r="C38" s="500" t="s">
        <v>170</v>
      </c>
      <c r="D38" s="501" t="s">
        <v>171</v>
      </c>
      <c r="E38" s="501"/>
      <c r="F38" s="501"/>
      <c r="G38" s="501"/>
      <c r="H38" s="502"/>
      <c r="I38" s="510"/>
      <c r="J38" s="502"/>
      <c r="K38" s="502"/>
      <c r="L38" s="502"/>
      <c r="M38" s="511"/>
    </row>
    <row r="39" s="482" customFormat="1" ht="24.95" customHeight="1" outlineLevel="1" spans="2:13">
      <c r="B39" s="499" t="s">
        <v>172</v>
      </c>
      <c r="C39" s="500" t="s">
        <v>173</v>
      </c>
      <c r="D39" s="501" t="s">
        <v>174</v>
      </c>
      <c r="E39" s="501" t="s">
        <v>66</v>
      </c>
      <c r="F39" s="501" t="s">
        <v>67</v>
      </c>
      <c r="G39" s="501" t="s">
        <v>175</v>
      </c>
      <c r="H39" s="502"/>
      <c r="I39" s="510"/>
      <c r="J39" s="502"/>
      <c r="K39" s="502"/>
      <c r="L39" s="502"/>
      <c r="M39" s="511"/>
    </row>
    <row r="40" s="482" customFormat="1" ht="24.95" customHeight="1" outlineLevel="2" spans="2:13">
      <c r="B40" s="499" t="s">
        <v>176</v>
      </c>
      <c r="C40" s="500" t="s">
        <v>177</v>
      </c>
      <c r="D40" s="501" t="s">
        <v>178</v>
      </c>
      <c r="E40" s="501"/>
      <c r="F40" s="501"/>
      <c r="G40" s="501"/>
      <c r="H40" s="502"/>
      <c r="I40" s="510"/>
      <c r="J40" s="502"/>
      <c r="K40" s="502"/>
      <c r="L40" s="502"/>
      <c r="M40" s="511"/>
    </row>
    <row r="41" s="482" customFormat="1" ht="24.95" customHeight="1" outlineLevel="2" spans="2:13">
      <c r="B41" s="499" t="s">
        <v>179</v>
      </c>
      <c r="C41" s="500" t="s">
        <v>180</v>
      </c>
      <c r="D41" s="501" t="s">
        <v>181</v>
      </c>
      <c r="E41" s="501"/>
      <c r="F41" s="501"/>
      <c r="G41" s="501"/>
      <c r="H41" s="502"/>
      <c r="I41" s="510"/>
      <c r="J41" s="502"/>
      <c r="K41" s="502"/>
      <c r="L41" s="502"/>
      <c r="M41" s="511"/>
    </row>
    <row r="42" s="482" customFormat="1" ht="24.95" customHeight="1" outlineLevel="2" spans="2:13">
      <c r="B42" s="499" t="s">
        <v>182</v>
      </c>
      <c r="C42" s="500" t="s">
        <v>183</v>
      </c>
      <c r="D42" s="501" t="s">
        <v>184</v>
      </c>
      <c r="E42" s="501"/>
      <c r="F42" s="501"/>
      <c r="G42" s="501"/>
      <c r="H42" s="502"/>
      <c r="I42" s="510"/>
      <c r="J42" s="502"/>
      <c r="K42" s="502"/>
      <c r="L42" s="502"/>
      <c r="M42" s="511"/>
    </row>
    <row r="43" s="482" customFormat="1" ht="24.95" customHeight="1" outlineLevel="2" spans="2:13">
      <c r="B43" s="499" t="s">
        <v>185</v>
      </c>
      <c r="C43" s="500" t="s">
        <v>186</v>
      </c>
      <c r="D43" s="501" t="s">
        <v>187</v>
      </c>
      <c r="E43" s="501"/>
      <c r="F43" s="501"/>
      <c r="G43" s="501"/>
      <c r="H43" s="502"/>
      <c r="I43" s="510"/>
      <c r="J43" s="502"/>
      <c r="K43" s="502"/>
      <c r="L43" s="502"/>
      <c r="M43" s="511"/>
    </row>
    <row r="44" s="482" customFormat="1" ht="24.95" customHeight="1" outlineLevel="2" spans="2:13">
      <c r="B44" s="499" t="s">
        <v>188</v>
      </c>
      <c r="C44" s="500" t="s">
        <v>189</v>
      </c>
      <c r="D44" s="501" t="s">
        <v>190</v>
      </c>
      <c r="E44" s="501"/>
      <c r="F44" s="501"/>
      <c r="G44" s="501"/>
      <c r="H44" s="502"/>
      <c r="I44" s="510"/>
      <c r="J44" s="502"/>
      <c r="K44" s="502"/>
      <c r="L44" s="502"/>
      <c r="M44" s="511"/>
    </row>
    <row r="45" s="482" customFormat="1" ht="24.95" customHeight="1" outlineLevel="2" spans="2:13">
      <c r="B45" s="499" t="s">
        <v>191</v>
      </c>
      <c r="C45" s="500" t="s">
        <v>192</v>
      </c>
      <c r="D45" s="501" t="s">
        <v>193</v>
      </c>
      <c r="E45" s="501"/>
      <c r="F45" s="501"/>
      <c r="G45" s="501"/>
      <c r="H45" s="502"/>
      <c r="I45" s="510"/>
      <c r="J45" s="502"/>
      <c r="K45" s="502"/>
      <c r="L45" s="502"/>
      <c r="M45" s="511"/>
    </row>
    <row r="46" s="482" customFormat="1" ht="24.95" customHeight="1" outlineLevel="2" spans="2:13">
      <c r="B46" s="499" t="s">
        <v>194</v>
      </c>
      <c r="C46" s="500" t="s">
        <v>195</v>
      </c>
      <c r="D46" s="501" t="s">
        <v>196</v>
      </c>
      <c r="E46" s="501"/>
      <c r="F46" s="501"/>
      <c r="G46" s="501"/>
      <c r="H46" s="502"/>
      <c r="I46" s="510"/>
      <c r="J46" s="502"/>
      <c r="K46" s="502"/>
      <c r="L46" s="502"/>
      <c r="M46" s="511"/>
    </row>
    <row r="47" s="482" customFormat="1" ht="24.95" customHeight="1" outlineLevel="2" spans="2:13">
      <c r="B47" s="499" t="s">
        <v>197</v>
      </c>
      <c r="C47" s="500" t="s">
        <v>198</v>
      </c>
      <c r="D47" s="501" t="s">
        <v>199</v>
      </c>
      <c r="E47" s="501"/>
      <c r="F47" s="501"/>
      <c r="G47" s="501"/>
      <c r="H47" s="502"/>
      <c r="I47" s="510"/>
      <c r="J47" s="502"/>
      <c r="K47" s="502"/>
      <c r="L47" s="502"/>
      <c r="M47" s="511"/>
    </row>
    <row r="48" s="482" customFormat="1" ht="24.95" customHeight="1" outlineLevel="1" spans="2:13">
      <c r="B48" s="499" t="s">
        <v>200</v>
      </c>
      <c r="C48" s="500" t="s">
        <v>201</v>
      </c>
      <c r="D48" s="501" t="s">
        <v>202</v>
      </c>
      <c r="E48" s="501" t="s">
        <v>66</v>
      </c>
      <c r="F48" s="501" t="s">
        <v>67</v>
      </c>
      <c r="G48" s="501" t="s">
        <v>203</v>
      </c>
      <c r="H48" s="502"/>
      <c r="I48" s="510"/>
      <c r="J48" s="502"/>
      <c r="K48" s="502"/>
      <c r="L48" s="502"/>
      <c r="M48" s="511"/>
    </row>
    <row r="49" s="480" customFormat="1" customHeight="1" spans="2:13">
      <c r="B49" s="497" t="s">
        <v>204</v>
      </c>
      <c r="C49" s="498">
        <v>2</v>
      </c>
      <c r="D49" s="498" t="s">
        <v>205</v>
      </c>
      <c r="E49" s="498" t="s">
        <v>66</v>
      </c>
      <c r="F49" s="498" t="s">
        <v>67</v>
      </c>
      <c r="G49" s="498" t="s">
        <v>206</v>
      </c>
      <c r="H49" s="498"/>
      <c r="I49" s="498"/>
      <c r="J49" s="498"/>
      <c r="K49" s="498"/>
      <c r="L49" s="498"/>
      <c r="M49" s="509"/>
    </row>
    <row r="50" s="483" customFormat="1" ht="24.95" customHeight="1" outlineLevel="1" spans="2:13">
      <c r="B50" s="499" t="s">
        <v>207</v>
      </c>
      <c r="C50" s="500" t="s">
        <v>208</v>
      </c>
      <c r="D50" s="501" t="s">
        <v>209</v>
      </c>
      <c r="E50" s="501" t="s">
        <v>66</v>
      </c>
      <c r="F50" s="501" t="s">
        <v>67</v>
      </c>
      <c r="G50" s="501" t="s">
        <v>210</v>
      </c>
      <c r="H50" s="502"/>
      <c r="I50" s="510"/>
      <c r="J50" s="502"/>
      <c r="K50" s="502"/>
      <c r="L50" s="502"/>
      <c r="M50" s="511"/>
    </row>
    <row r="51" s="483" customFormat="1" ht="24.95" customHeight="1" outlineLevel="1" spans="2:13">
      <c r="B51" s="499" t="s">
        <v>211</v>
      </c>
      <c r="C51" s="500" t="s">
        <v>212</v>
      </c>
      <c r="D51" s="501" t="s">
        <v>213</v>
      </c>
      <c r="E51" s="501" t="s">
        <v>66</v>
      </c>
      <c r="F51" s="501" t="s">
        <v>67</v>
      </c>
      <c r="G51" s="501" t="s">
        <v>214</v>
      </c>
      <c r="H51" s="502"/>
      <c r="I51" s="510"/>
      <c r="J51" s="502"/>
      <c r="K51" s="502"/>
      <c r="L51" s="502"/>
      <c r="M51" s="511"/>
    </row>
    <row r="52" s="483" customFormat="1" ht="24" customHeight="1" outlineLevel="1" spans="2:13">
      <c r="B52" s="499" t="s">
        <v>215</v>
      </c>
      <c r="C52" s="500" t="s">
        <v>216</v>
      </c>
      <c r="D52" s="501" t="s">
        <v>217</v>
      </c>
      <c r="E52" s="501" t="s">
        <v>67</v>
      </c>
      <c r="F52" s="501" t="s">
        <v>66</v>
      </c>
      <c r="G52" s="501" t="s">
        <v>218</v>
      </c>
      <c r="H52" s="502"/>
      <c r="I52" s="510"/>
      <c r="J52" s="502"/>
      <c r="K52" s="502"/>
      <c r="L52" s="502"/>
      <c r="M52" s="511"/>
    </row>
    <row r="53" s="483" customFormat="1" ht="24.95" customHeight="1" outlineLevel="1" spans="2:13">
      <c r="B53" s="499" t="s">
        <v>219</v>
      </c>
      <c r="C53" s="500" t="s">
        <v>220</v>
      </c>
      <c r="D53" s="501" t="s">
        <v>221</v>
      </c>
      <c r="E53" s="501" t="s">
        <v>67</v>
      </c>
      <c r="F53" s="501" t="s">
        <v>66</v>
      </c>
      <c r="G53" s="501" t="s">
        <v>222</v>
      </c>
      <c r="H53" s="502"/>
      <c r="I53" s="510"/>
      <c r="J53" s="502"/>
      <c r="K53" s="502"/>
      <c r="L53" s="502"/>
      <c r="M53" s="511"/>
    </row>
    <row r="54" s="483" customFormat="1" ht="24.95" customHeight="1" outlineLevel="1" spans="2:13">
      <c r="B54" s="499" t="s">
        <v>223</v>
      </c>
      <c r="C54" s="500" t="s">
        <v>224</v>
      </c>
      <c r="D54" s="501" t="s">
        <v>225</v>
      </c>
      <c r="E54" s="501" t="s">
        <v>67</v>
      </c>
      <c r="F54" s="501" t="s">
        <v>66</v>
      </c>
      <c r="G54" s="501" t="s">
        <v>226</v>
      </c>
      <c r="H54" s="502"/>
      <c r="I54" s="510"/>
      <c r="J54" s="502"/>
      <c r="K54" s="502"/>
      <c r="L54" s="502"/>
      <c r="M54" s="511"/>
    </row>
    <row r="55" s="483" customFormat="1" ht="24.95" customHeight="1" outlineLevel="1" spans="2:13">
      <c r="B55" s="499" t="s">
        <v>227</v>
      </c>
      <c r="C55" s="500" t="s">
        <v>228</v>
      </c>
      <c r="D55" s="501" t="s">
        <v>229</v>
      </c>
      <c r="E55" s="501" t="s">
        <v>67</v>
      </c>
      <c r="F55" s="501" t="s">
        <v>66</v>
      </c>
      <c r="G55" s="501" t="s">
        <v>230</v>
      </c>
      <c r="H55" s="502"/>
      <c r="I55" s="510"/>
      <c r="J55" s="502"/>
      <c r="K55" s="502"/>
      <c r="L55" s="502"/>
      <c r="M55" s="511"/>
    </row>
    <row r="56" s="483" customFormat="1" ht="24.95" customHeight="1" outlineLevel="2" spans="2:13">
      <c r="B56" s="499" t="s">
        <v>231</v>
      </c>
      <c r="C56" s="500" t="s">
        <v>232</v>
      </c>
      <c r="D56" s="501" t="s">
        <v>233</v>
      </c>
      <c r="E56" s="501"/>
      <c r="F56" s="501"/>
      <c r="G56" s="501"/>
      <c r="H56" s="502"/>
      <c r="I56" s="510"/>
      <c r="J56" s="502"/>
      <c r="K56" s="502"/>
      <c r="L56" s="502"/>
      <c r="M56" s="511"/>
    </row>
    <row r="57" s="483" customFormat="1" ht="24.95" customHeight="1" outlineLevel="2" spans="2:13">
      <c r="B57" s="499" t="s">
        <v>234</v>
      </c>
      <c r="C57" s="500" t="s">
        <v>235</v>
      </c>
      <c r="D57" s="501" t="s">
        <v>236</v>
      </c>
      <c r="E57" s="501"/>
      <c r="F57" s="501"/>
      <c r="G57" s="501"/>
      <c r="H57" s="502"/>
      <c r="I57" s="510"/>
      <c r="J57" s="502"/>
      <c r="K57" s="502"/>
      <c r="L57" s="502"/>
      <c r="M57" s="511"/>
    </row>
    <row r="58" s="483" customFormat="1" ht="24.95" customHeight="1" outlineLevel="2" spans="2:13">
      <c r="B58" s="499" t="s">
        <v>237</v>
      </c>
      <c r="C58" s="500" t="s">
        <v>238</v>
      </c>
      <c r="D58" s="501" t="s">
        <v>239</v>
      </c>
      <c r="E58" s="501"/>
      <c r="F58" s="501"/>
      <c r="G58" s="501"/>
      <c r="H58" s="502"/>
      <c r="I58" s="510"/>
      <c r="J58" s="502"/>
      <c r="K58" s="502"/>
      <c r="L58" s="502"/>
      <c r="M58" s="511"/>
    </row>
    <row r="59" s="484" customFormat="1" customHeight="1" spans="2:13">
      <c r="B59" s="497" t="s">
        <v>240</v>
      </c>
      <c r="C59" s="503" t="s">
        <v>73</v>
      </c>
      <c r="D59" s="503" t="s">
        <v>241</v>
      </c>
      <c r="E59" s="503" t="s">
        <v>67</v>
      </c>
      <c r="F59" s="503" t="s">
        <v>66</v>
      </c>
      <c r="G59" s="503" t="s">
        <v>242</v>
      </c>
      <c r="H59" s="503"/>
      <c r="I59" s="503"/>
      <c r="J59" s="503"/>
      <c r="K59" s="503"/>
      <c r="L59" s="503"/>
      <c r="M59" s="513"/>
    </row>
    <row r="60" s="485" customFormat="1" customHeight="1" spans="2:13">
      <c r="B60" s="497" t="s">
        <v>243</v>
      </c>
      <c r="C60" s="498" t="s">
        <v>76</v>
      </c>
      <c r="D60" s="504" t="s">
        <v>244</v>
      </c>
      <c r="E60" s="498" t="s">
        <v>245</v>
      </c>
      <c r="F60" s="498" t="s">
        <v>67</v>
      </c>
      <c r="G60" s="498" t="s">
        <v>246</v>
      </c>
      <c r="H60" s="505"/>
      <c r="I60" s="505"/>
      <c r="J60" s="505"/>
      <c r="K60" s="505"/>
      <c r="L60" s="505"/>
      <c r="M60" s="514"/>
    </row>
    <row r="61" s="485" customFormat="1" customHeight="1" spans="2:13">
      <c r="B61" s="497" t="s">
        <v>247</v>
      </c>
      <c r="C61" s="498" t="s">
        <v>79</v>
      </c>
      <c r="D61" s="504" t="s">
        <v>248</v>
      </c>
      <c r="E61" s="498" t="s">
        <v>249</v>
      </c>
      <c r="F61" s="498" t="s">
        <v>67</v>
      </c>
      <c r="G61" s="498" t="s">
        <v>250</v>
      </c>
      <c r="H61" s="505"/>
      <c r="I61" s="505"/>
      <c r="J61" s="505"/>
      <c r="K61" s="505"/>
      <c r="L61" s="505"/>
      <c r="M61" s="514"/>
    </row>
    <row r="62" s="486" customFormat="1" ht="30" customHeight="1" outlineLevel="1" spans="2:13">
      <c r="B62" s="499" t="s">
        <v>251</v>
      </c>
      <c r="C62" s="500" t="s">
        <v>252</v>
      </c>
      <c r="D62" s="501" t="s">
        <v>253</v>
      </c>
      <c r="E62" s="501" t="s">
        <v>67</v>
      </c>
      <c r="F62" s="501" t="s">
        <v>66</v>
      </c>
      <c r="G62" s="501" t="s">
        <v>254</v>
      </c>
      <c r="H62" s="502"/>
      <c r="I62" s="510"/>
      <c r="J62" s="502"/>
      <c r="K62" s="502"/>
      <c r="L62" s="502"/>
      <c r="M62" s="515"/>
    </row>
    <row r="63" s="486" customFormat="1" ht="30" customHeight="1" outlineLevel="1" spans="2:13">
      <c r="B63" s="499" t="s">
        <v>255</v>
      </c>
      <c r="C63" s="500" t="s">
        <v>256</v>
      </c>
      <c r="D63" s="501" t="s">
        <v>257</v>
      </c>
      <c r="E63" s="501" t="s">
        <v>67</v>
      </c>
      <c r="F63" s="501" t="s">
        <v>66</v>
      </c>
      <c r="G63" s="501" t="s">
        <v>258</v>
      </c>
      <c r="H63" s="502"/>
      <c r="I63" s="510"/>
      <c r="J63" s="502"/>
      <c r="K63" s="502"/>
      <c r="L63" s="502"/>
      <c r="M63" s="515"/>
    </row>
    <row r="64" s="486" customFormat="1" ht="30" customHeight="1" outlineLevel="1" spans="2:13">
      <c r="B64" s="499" t="s">
        <v>259</v>
      </c>
      <c r="C64" s="500" t="s">
        <v>260</v>
      </c>
      <c r="D64" s="501" t="s">
        <v>261</v>
      </c>
      <c r="E64" s="501" t="s">
        <v>67</v>
      </c>
      <c r="F64" s="501" t="s">
        <v>66</v>
      </c>
      <c r="G64" s="501" t="s">
        <v>258</v>
      </c>
      <c r="H64" s="502"/>
      <c r="I64" s="510"/>
      <c r="J64" s="502"/>
      <c r="K64" s="502"/>
      <c r="L64" s="502"/>
      <c r="M64" s="515"/>
    </row>
    <row r="65" s="483" customFormat="1" ht="30" customHeight="1" outlineLevel="1" spans="2:13">
      <c r="B65" s="499" t="s">
        <v>262</v>
      </c>
      <c r="C65" s="500" t="s">
        <v>263</v>
      </c>
      <c r="D65" s="501" t="s">
        <v>264</v>
      </c>
      <c r="E65" s="501" t="s">
        <v>249</v>
      </c>
      <c r="F65" s="501" t="s">
        <v>67</v>
      </c>
      <c r="G65" s="501" t="s">
        <v>265</v>
      </c>
      <c r="H65" s="502"/>
      <c r="I65" s="510"/>
      <c r="J65" s="502"/>
      <c r="K65" s="502"/>
      <c r="L65" s="502"/>
      <c r="M65" s="515"/>
    </row>
    <row r="66" s="483" customFormat="1" ht="30" customHeight="1" outlineLevel="1" collapsed="1" spans="2:13">
      <c r="B66" s="499" t="s">
        <v>266</v>
      </c>
      <c r="C66" s="500" t="s">
        <v>267</v>
      </c>
      <c r="D66" s="501" t="s">
        <v>268</v>
      </c>
      <c r="E66" s="501" t="s">
        <v>269</v>
      </c>
      <c r="F66" s="501" t="s">
        <v>67</v>
      </c>
      <c r="G66" s="501" t="s">
        <v>270</v>
      </c>
      <c r="H66" s="502"/>
      <c r="I66" s="510"/>
      <c r="J66" s="502"/>
      <c r="K66" s="502"/>
      <c r="L66" s="502"/>
      <c r="M66" s="515"/>
    </row>
    <row r="67" s="483" customFormat="1" ht="30" customHeight="1" outlineLevel="1" collapsed="1" spans="2:13">
      <c r="B67" s="499" t="s">
        <v>271</v>
      </c>
      <c r="C67" s="500" t="s">
        <v>272</v>
      </c>
      <c r="D67" s="501" t="s">
        <v>273</v>
      </c>
      <c r="E67" s="501" t="s">
        <v>249</v>
      </c>
      <c r="F67" s="501" t="s">
        <v>67</v>
      </c>
      <c r="G67" s="501" t="s">
        <v>274</v>
      </c>
      <c r="H67" s="502"/>
      <c r="I67" s="510"/>
      <c r="J67" s="502"/>
      <c r="K67" s="502"/>
      <c r="L67" s="502"/>
      <c r="M67" s="515"/>
    </row>
    <row r="68" s="483" customFormat="1" ht="30" customHeight="1" outlineLevel="1" collapsed="1" spans="2:13">
      <c r="B68" s="499" t="s">
        <v>275</v>
      </c>
      <c r="C68" s="500" t="s">
        <v>276</v>
      </c>
      <c r="D68" s="501" t="s">
        <v>277</v>
      </c>
      <c r="E68" s="501" t="s">
        <v>249</v>
      </c>
      <c r="F68" s="501" t="s">
        <v>67</v>
      </c>
      <c r="G68" s="501" t="s">
        <v>278</v>
      </c>
      <c r="H68" s="502"/>
      <c r="I68" s="510"/>
      <c r="J68" s="502"/>
      <c r="K68" s="502"/>
      <c r="L68" s="502"/>
      <c r="M68" s="515"/>
    </row>
    <row r="69" s="483" customFormat="1" ht="30" customHeight="1" outlineLevel="1" collapsed="1" spans="2:13">
      <c r="B69" s="499" t="s">
        <v>279</v>
      </c>
      <c r="C69" s="500" t="s">
        <v>280</v>
      </c>
      <c r="D69" s="501" t="s">
        <v>281</v>
      </c>
      <c r="E69" s="501" t="s">
        <v>269</v>
      </c>
      <c r="F69" s="501" t="s">
        <v>67</v>
      </c>
      <c r="G69" s="501" t="s">
        <v>282</v>
      </c>
      <c r="H69" s="502"/>
      <c r="I69" s="510"/>
      <c r="J69" s="502"/>
      <c r="K69" s="502"/>
      <c r="L69" s="502"/>
      <c r="M69" s="515"/>
    </row>
    <row r="70" s="482" customFormat="1" ht="30" customHeight="1" outlineLevel="1" spans="2:13">
      <c r="B70" s="499" t="s">
        <v>283</v>
      </c>
      <c r="C70" s="516" t="s">
        <v>284</v>
      </c>
      <c r="D70" s="517" t="s">
        <v>285</v>
      </c>
      <c r="E70" s="517" t="s">
        <v>249</v>
      </c>
      <c r="F70" s="517" t="s">
        <v>67</v>
      </c>
      <c r="G70" s="517" t="s">
        <v>286</v>
      </c>
      <c r="H70" s="518"/>
      <c r="I70" s="522"/>
      <c r="J70" s="518"/>
      <c r="K70" s="518"/>
      <c r="L70" s="518"/>
      <c r="M70" s="523"/>
    </row>
    <row r="71" s="485" customFormat="1" ht="72.75" customHeight="1" spans="2:13">
      <c r="B71" s="497" t="s">
        <v>287</v>
      </c>
      <c r="C71" s="498" t="s">
        <v>82</v>
      </c>
      <c r="D71" s="519" t="s">
        <v>288</v>
      </c>
      <c r="E71" s="519" t="s">
        <v>67</v>
      </c>
      <c r="F71" s="519" t="s">
        <v>289</v>
      </c>
      <c r="G71" s="519" t="s">
        <v>290</v>
      </c>
      <c r="H71" s="505"/>
      <c r="I71" s="505"/>
      <c r="J71" s="505"/>
      <c r="K71" s="505"/>
      <c r="L71" s="505"/>
      <c r="M71" s="514"/>
    </row>
    <row r="72" s="481" customFormat="1" ht="30" customHeight="1" outlineLevel="1" spans="2:13">
      <c r="B72" s="499" t="s">
        <v>291</v>
      </c>
      <c r="C72" s="500" t="s">
        <v>292</v>
      </c>
      <c r="D72" s="501" t="s">
        <v>293</v>
      </c>
      <c r="E72" s="501" t="s">
        <v>249</v>
      </c>
      <c r="F72" s="501" t="s">
        <v>67</v>
      </c>
      <c r="G72" s="501" t="s">
        <v>294</v>
      </c>
      <c r="H72" s="502"/>
      <c r="I72" s="510"/>
      <c r="J72" s="502"/>
      <c r="K72" s="502"/>
      <c r="L72" s="502"/>
      <c r="M72" s="511"/>
    </row>
    <row r="73" s="481" customFormat="1" ht="30" customHeight="1" outlineLevel="1" collapsed="1" spans="2:13">
      <c r="B73" s="499" t="s">
        <v>295</v>
      </c>
      <c r="C73" s="500" t="s">
        <v>296</v>
      </c>
      <c r="D73" s="501" t="s">
        <v>297</v>
      </c>
      <c r="E73" s="501" t="s">
        <v>67</v>
      </c>
      <c r="F73" s="501" t="s">
        <v>249</v>
      </c>
      <c r="G73" s="501" t="s">
        <v>298</v>
      </c>
      <c r="H73" s="502"/>
      <c r="I73" s="510"/>
      <c r="J73" s="502"/>
      <c r="K73" s="502"/>
      <c r="L73" s="502"/>
      <c r="M73" s="511"/>
    </row>
    <row r="74" s="481" customFormat="1" ht="30" customHeight="1" outlineLevel="1" collapsed="1" spans="2:13">
      <c r="B74" s="499" t="s">
        <v>299</v>
      </c>
      <c r="C74" s="500" t="s">
        <v>300</v>
      </c>
      <c r="D74" s="501" t="s">
        <v>301</v>
      </c>
      <c r="E74" s="501" t="s">
        <v>67</v>
      </c>
      <c r="F74" s="501" t="s">
        <v>249</v>
      </c>
      <c r="G74" s="501" t="s">
        <v>302</v>
      </c>
      <c r="H74" s="502"/>
      <c r="I74" s="510"/>
      <c r="J74" s="502"/>
      <c r="K74" s="502"/>
      <c r="L74" s="502"/>
      <c r="M74" s="511"/>
    </row>
    <row r="75" s="483" customFormat="1" ht="30" customHeight="1" outlineLevel="1" collapsed="1" spans="2:13">
      <c r="B75" s="499" t="s">
        <v>303</v>
      </c>
      <c r="C75" s="500" t="s">
        <v>304</v>
      </c>
      <c r="D75" s="501" t="s">
        <v>305</v>
      </c>
      <c r="E75" s="501" t="s">
        <v>67</v>
      </c>
      <c r="F75" s="501" t="s">
        <v>249</v>
      </c>
      <c r="G75" s="501" t="s">
        <v>306</v>
      </c>
      <c r="H75" s="502"/>
      <c r="I75" s="510"/>
      <c r="J75" s="502"/>
      <c r="K75" s="502"/>
      <c r="L75" s="502"/>
      <c r="M75" s="511"/>
    </row>
    <row r="76" s="483" customFormat="1" ht="30" customHeight="1" outlineLevel="1" collapsed="1" spans="2:13">
      <c r="B76" s="499" t="s">
        <v>307</v>
      </c>
      <c r="C76" s="500" t="s">
        <v>308</v>
      </c>
      <c r="D76" s="501" t="s">
        <v>309</v>
      </c>
      <c r="E76" s="501" t="s">
        <v>67</v>
      </c>
      <c r="F76" s="501" t="s">
        <v>66</v>
      </c>
      <c r="G76" s="501" t="s">
        <v>310</v>
      </c>
      <c r="H76" s="502"/>
      <c r="I76" s="510"/>
      <c r="J76" s="502"/>
      <c r="K76" s="502"/>
      <c r="L76" s="502"/>
      <c r="M76" s="511"/>
    </row>
    <row r="77" s="483" customFormat="1" ht="30" customHeight="1" outlineLevel="1" collapsed="1" spans="2:13">
      <c r="B77" s="499" t="s">
        <v>311</v>
      </c>
      <c r="C77" s="500" t="s">
        <v>312</v>
      </c>
      <c r="D77" s="501" t="s">
        <v>313</v>
      </c>
      <c r="E77" s="501" t="s">
        <v>67</v>
      </c>
      <c r="F77" s="501" t="s">
        <v>66</v>
      </c>
      <c r="G77" s="501" t="s">
        <v>314</v>
      </c>
      <c r="H77" s="502"/>
      <c r="I77" s="510"/>
      <c r="J77" s="502"/>
      <c r="K77" s="502"/>
      <c r="L77" s="502"/>
      <c r="M77" s="511"/>
    </row>
    <row r="78" s="483" customFormat="1" ht="30" customHeight="1" outlineLevel="1" collapsed="1" spans="2:13">
      <c r="B78" s="499" t="s">
        <v>315</v>
      </c>
      <c r="C78" s="500" t="s">
        <v>316</v>
      </c>
      <c r="D78" s="501" t="s">
        <v>317</v>
      </c>
      <c r="E78" s="501" t="s">
        <v>67</v>
      </c>
      <c r="F78" s="501" t="s">
        <v>66</v>
      </c>
      <c r="G78" s="501" t="s">
        <v>318</v>
      </c>
      <c r="H78" s="502"/>
      <c r="I78" s="510"/>
      <c r="J78" s="502"/>
      <c r="K78" s="502"/>
      <c r="L78" s="502"/>
      <c r="M78" s="511"/>
    </row>
    <row r="79" s="483" customFormat="1" ht="30" customHeight="1" outlineLevel="1" collapsed="1" spans="2:13">
      <c r="B79" s="499" t="s">
        <v>319</v>
      </c>
      <c r="C79" s="500" t="s">
        <v>320</v>
      </c>
      <c r="D79" s="501" t="s">
        <v>321</v>
      </c>
      <c r="E79" s="501" t="s">
        <v>67</v>
      </c>
      <c r="F79" s="501" t="s">
        <v>66</v>
      </c>
      <c r="G79" s="501" t="s">
        <v>322</v>
      </c>
      <c r="H79" s="502"/>
      <c r="I79" s="510"/>
      <c r="J79" s="502"/>
      <c r="K79" s="502"/>
      <c r="L79" s="502"/>
      <c r="M79" s="511"/>
    </row>
    <row r="80" s="485" customFormat="1" customHeight="1" spans="2:13">
      <c r="B80" s="497" t="s">
        <v>323</v>
      </c>
      <c r="C80" s="498" t="s">
        <v>85</v>
      </c>
      <c r="D80" s="504" t="s">
        <v>324</v>
      </c>
      <c r="E80" s="504" t="s">
        <v>67</v>
      </c>
      <c r="F80" s="504" t="s">
        <v>66</v>
      </c>
      <c r="G80" s="504" t="s">
        <v>325</v>
      </c>
      <c r="H80" s="505"/>
      <c r="I80" s="505"/>
      <c r="J80" s="505"/>
      <c r="K80" s="505"/>
      <c r="L80" s="505"/>
      <c r="M80" s="514"/>
    </row>
    <row r="81" s="485" customFormat="1" customHeight="1" spans="2:13">
      <c r="B81" s="497" t="s">
        <v>326</v>
      </c>
      <c r="C81" s="498" t="s">
        <v>88</v>
      </c>
      <c r="D81" s="504" t="s">
        <v>327</v>
      </c>
      <c r="E81" s="504" t="s">
        <v>67</v>
      </c>
      <c r="F81" s="504" t="s">
        <v>249</v>
      </c>
      <c r="G81" s="504" t="s">
        <v>328</v>
      </c>
      <c r="H81" s="505"/>
      <c r="I81" s="505"/>
      <c r="J81" s="505"/>
      <c r="K81" s="505"/>
      <c r="L81" s="505"/>
      <c r="M81" s="514"/>
    </row>
    <row r="82" s="485" customFormat="1" customHeight="1" spans="2:13">
      <c r="B82" s="497" t="s">
        <v>329</v>
      </c>
      <c r="C82" s="498" t="s">
        <v>91</v>
      </c>
      <c r="D82" s="504" t="s">
        <v>330</v>
      </c>
      <c r="E82" s="504" t="s">
        <v>269</v>
      </c>
      <c r="F82" s="504" t="s">
        <v>67</v>
      </c>
      <c r="G82" s="504" t="s">
        <v>331</v>
      </c>
      <c r="H82" s="505"/>
      <c r="I82" s="505"/>
      <c r="J82" s="505"/>
      <c r="K82" s="505"/>
      <c r="L82" s="505"/>
      <c r="M82" s="514"/>
    </row>
    <row r="83" s="485" customFormat="1" customHeight="1" spans="2:13">
      <c r="B83" s="497" t="s">
        <v>332</v>
      </c>
      <c r="C83" s="498" t="s">
        <v>94</v>
      </c>
      <c r="D83" s="504" t="s">
        <v>333</v>
      </c>
      <c r="E83" s="504" t="s">
        <v>67</v>
      </c>
      <c r="F83" s="504" t="s">
        <v>66</v>
      </c>
      <c r="G83" s="504" t="s">
        <v>325</v>
      </c>
      <c r="H83" s="505"/>
      <c r="I83" s="505"/>
      <c r="J83" s="505"/>
      <c r="K83" s="505"/>
      <c r="L83" s="505"/>
      <c r="M83" s="514"/>
    </row>
    <row r="84" s="485" customFormat="1" customHeight="1" spans="2:13">
      <c r="B84" s="497" t="s">
        <v>334</v>
      </c>
      <c r="C84" s="498" t="s">
        <v>97</v>
      </c>
      <c r="D84" s="504" t="s">
        <v>335</v>
      </c>
      <c r="E84" s="504" t="s">
        <v>67</v>
      </c>
      <c r="F84" s="504" t="s">
        <v>336</v>
      </c>
      <c r="G84" s="504" t="s">
        <v>337</v>
      </c>
      <c r="H84" s="505"/>
      <c r="I84" s="505"/>
      <c r="J84" s="505"/>
      <c r="K84" s="505"/>
      <c r="L84" s="505"/>
      <c r="M84" s="514"/>
    </row>
    <row r="85" s="485" customFormat="1" customHeight="1" spans="2:13">
      <c r="B85" s="497" t="s">
        <v>338</v>
      </c>
      <c r="C85" s="498" t="s">
        <v>100</v>
      </c>
      <c r="D85" s="504" t="s">
        <v>339</v>
      </c>
      <c r="E85" s="504" t="s">
        <v>67</v>
      </c>
      <c r="F85" s="504" t="s">
        <v>336</v>
      </c>
      <c r="G85" s="504" t="s">
        <v>340</v>
      </c>
      <c r="H85" s="505"/>
      <c r="I85" s="505"/>
      <c r="J85" s="505"/>
      <c r="K85" s="505"/>
      <c r="L85" s="505"/>
      <c r="M85" s="514"/>
    </row>
    <row r="86" s="485" customFormat="1" customHeight="1" spans="2:13">
      <c r="B86" s="497" t="s">
        <v>341</v>
      </c>
      <c r="C86" s="498" t="s">
        <v>104</v>
      </c>
      <c r="D86" s="504" t="s">
        <v>342</v>
      </c>
      <c r="E86" s="504" t="s">
        <v>67</v>
      </c>
      <c r="F86" s="504" t="s">
        <v>336</v>
      </c>
      <c r="G86" s="504" t="s">
        <v>343</v>
      </c>
      <c r="H86" s="505"/>
      <c r="I86" s="505"/>
      <c r="J86" s="505"/>
      <c r="K86" s="505"/>
      <c r="L86" s="505"/>
      <c r="M86" s="514"/>
    </row>
    <row r="87" s="485" customFormat="1" customHeight="1" spans="2:13">
      <c r="B87" s="497" t="s">
        <v>344</v>
      </c>
      <c r="C87" s="498" t="s">
        <v>107</v>
      </c>
      <c r="D87" s="519" t="s">
        <v>345</v>
      </c>
      <c r="E87" s="519" t="s">
        <v>67</v>
      </c>
      <c r="F87" s="519" t="s">
        <v>66</v>
      </c>
      <c r="G87" s="519" t="s">
        <v>346</v>
      </c>
      <c r="H87" s="505"/>
      <c r="I87" s="505"/>
      <c r="J87" s="505"/>
      <c r="K87" s="505"/>
      <c r="L87" s="505"/>
      <c r="M87" s="514"/>
    </row>
    <row r="88" s="485" customFormat="1" customHeight="1" spans="2:13">
      <c r="B88" s="497" t="s">
        <v>347</v>
      </c>
      <c r="C88" s="498" t="s">
        <v>110</v>
      </c>
      <c r="D88" s="504" t="s">
        <v>348</v>
      </c>
      <c r="E88" s="504" t="s">
        <v>67</v>
      </c>
      <c r="F88" s="504" t="s">
        <v>336</v>
      </c>
      <c r="G88" s="504" t="s">
        <v>349</v>
      </c>
      <c r="H88" s="505"/>
      <c r="I88" s="505"/>
      <c r="J88" s="505"/>
      <c r="K88" s="505"/>
      <c r="L88" s="505"/>
      <c r="M88" s="514"/>
    </row>
    <row r="89" s="487" customFormat="1" ht="24.95" customHeight="1" outlineLevel="1" spans="2:13">
      <c r="B89" s="499" t="s">
        <v>350</v>
      </c>
      <c r="C89" s="500" t="s">
        <v>351</v>
      </c>
      <c r="D89" s="520" t="s">
        <v>352</v>
      </c>
      <c r="E89" s="521" t="s">
        <v>67</v>
      </c>
      <c r="F89" s="521" t="s">
        <v>336</v>
      </c>
      <c r="G89" s="501" t="s">
        <v>353</v>
      </c>
      <c r="H89" s="502"/>
      <c r="I89" s="510"/>
      <c r="J89" s="502"/>
      <c r="K89" s="502"/>
      <c r="L89" s="502"/>
      <c r="M89" s="524"/>
    </row>
    <row r="90" s="487" customFormat="1" ht="24.95" customHeight="1" outlineLevel="2" spans="2:13">
      <c r="B90" s="499" t="s">
        <v>354</v>
      </c>
      <c r="C90" s="500" t="s">
        <v>355</v>
      </c>
      <c r="D90" s="520" t="s">
        <v>356</v>
      </c>
      <c r="E90" s="521"/>
      <c r="F90" s="521"/>
      <c r="G90" s="501"/>
      <c r="H90" s="502"/>
      <c r="I90" s="510"/>
      <c r="J90" s="502"/>
      <c r="K90" s="502"/>
      <c r="L90" s="502"/>
      <c r="M90" s="524"/>
    </row>
    <row r="91" s="487" customFormat="1" ht="24.95" customHeight="1" outlineLevel="2" spans="2:13">
      <c r="B91" s="499" t="s">
        <v>357</v>
      </c>
      <c r="C91" s="500" t="s">
        <v>358</v>
      </c>
      <c r="D91" s="520" t="s">
        <v>359</v>
      </c>
      <c r="E91" s="521"/>
      <c r="F91" s="521"/>
      <c r="G91" s="501"/>
      <c r="H91" s="502"/>
      <c r="I91" s="510"/>
      <c r="J91" s="502"/>
      <c r="K91" s="502"/>
      <c r="L91" s="502"/>
      <c r="M91" s="524"/>
    </row>
    <row r="92" s="487" customFormat="1" ht="24.95" customHeight="1" outlineLevel="2" spans="2:13">
      <c r="B92" s="499" t="s">
        <v>360</v>
      </c>
      <c r="C92" s="500" t="s">
        <v>361</v>
      </c>
      <c r="D92" s="520" t="s">
        <v>362</v>
      </c>
      <c r="E92" s="521"/>
      <c r="F92" s="521"/>
      <c r="G92" s="501"/>
      <c r="H92" s="502"/>
      <c r="I92" s="510"/>
      <c r="J92" s="502"/>
      <c r="K92" s="502"/>
      <c r="L92" s="502"/>
      <c r="M92" s="524"/>
    </row>
    <row r="93" s="487" customFormat="1" ht="24.95" customHeight="1" outlineLevel="3" spans="2:13">
      <c r="B93" s="499" t="s">
        <v>363</v>
      </c>
      <c r="C93" s="500" t="s">
        <v>364</v>
      </c>
      <c r="D93" s="520" t="s">
        <v>365</v>
      </c>
      <c r="E93" s="521"/>
      <c r="F93" s="521"/>
      <c r="G93" s="501"/>
      <c r="H93" s="502"/>
      <c r="I93" s="510"/>
      <c r="J93" s="502"/>
      <c r="K93" s="502"/>
      <c r="L93" s="502"/>
      <c r="M93" s="524"/>
    </row>
    <row r="94" s="487" customFormat="1" ht="24.95" customHeight="1" outlineLevel="3" spans="2:13">
      <c r="B94" s="499" t="s">
        <v>366</v>
      </c>
      <c r="C94" s="500" t="s">
        <v>367</v>
      </c>
      <c r="D94" s="520" t="s">
        <v>368</v>
      </c>
      <c r="E94" s="521"/>
      <c r="F94" s="521"/>
      <c r="G94" s="501"/>
      <c r="H94" s="502"/>
      <c r="I94" s="510"/>
      <c r="J94" s="502"/>
      <c r="K94" s="502"/>
      <c r="L94" s="502"/>
      <c r="M94" s="524"/>
    </row>
    <row r="95" s="487" customFormat="1" ht="24.95" customHeight="1" outlineLevel="2" spans="2:13">
      <c r="B95" s="499" t="s">
        <v>369</v>
      </c>
      <c r="C95" s="500" t="s">
        <v>370</v>
      </c>
      <c r="D95" s="520" t="s">
        <v>371</v>
      </c>
      <c r="E95" s="521"/>
      <c r="F95" s="521"/>
      <c r="G95" s="501"/>
      <c r="H95" s="502"/>
      <c r="I95" s="510"/>
      <c r="J95" s="502"/>
      <c r="K95" s="502"/>
      <c r="L95" s="502"/>
      <c r="M95" s="524"/>
    </row>
    <row r="96" s="487" customFormat="1" ht="24.95" customHeight="1" outlineLevel="3" spans="2:13">
      <c r="B96" s="499" t="s">
        <v>372</v>
      </c>
      <c r="C96" s="500" t="s">
        <v>373</v>
      </c>
      <c r="D96" s="520" t="s">
        <v>374</v>
      </c>
      <c r="E96" s="521"/>
      <c r="F96" s="521"/>
      <c r="G96" s="501"/>
      <c r="H96" s="502"/>
      <c r="I96" s="510"/>
      <c r="J96" s="502"/>
      <c r="K96" s="502"/>
      <c r="L96" s="502"/>
      <c r="M96" s="524"/>
    </row>
    <row r="97" s="487" customFormat="1" ht="24.95" customHeight="1" outlineLevel="3" spans="2:13">
      <c r="B97" s="499" t="s">
        <v>375</v>
      </c>
      <c r="C97" s="500" t="s">
        <v>376</v>
      </c>
      <c r="D97" s="520" t="s">
        <v>377</v>
      </c>
      <c r="E97" s="521"/>
      <c r="F97" s="521"/>
      <c r="G97" s="501"/>
      <c r="H97" s="502"/>
      <c r="I97" s="510"/>
      <c r="J97" s="502"/>
      <c r="K97" s="502"/>
      <c r="L97" s="502"/>
      <c r="M97" s="524"/>
    </row>
    <row r="98" s="487" customFormat="1" ht="24.95" customHeight="1" outlineLevel="3" spans="2:13">
      <c r="B98" s="499" t="s">
        <v>378</v>
      </c>
      <c r="C98" s="500" t="s">
        <v>379</v>
      </c>
      <c r="D98" s="520" t="s">
        <v>380</v>
      </c>
      <c r="E98" s="521"/>
      <c r="F98" s="521"/>
      <c r="G98" s="501"/>
      <c r="H98" s="502"/>
      <c r="I98" s="510"/>
      <c r="J98" s="502"/>
      <c r="K98" s="502"/>
      <c r="L98" s="502"/>
      <c r="M98" s="524"/>
    </row>
    <row r="99" s="487" customFormat="1" ht="24.95" customHeight="1" outlineLevel="2" spans="2:13">
      <c r="B99" s="499" t="s">
        <v>381</v>
      </c>
      <c r="C99" s="500" t="s">
        <v>382</v>
      </c>
      <c r="D99" s="520" t="s">
        <v>383</v>
      </c>
      <c r="E99" s="521"/>
      <c r="F99" s="521"/>
      <c r="G99" s="501"/>
      <c r="H99" s="502"/>
      <c r="I99" s="510"/>
      <c r="J99" s="502"/>
      <c r="K99" s="502"/>
      <c r="L99" s="502"/>
      <c r="M99" s="524"/>
    </row>
    <row r="100" s="487" customFormat="1" ht="24.95" customHeight="1" outlineLevel="3" spans="2:13">
      <c r="B100" s="499" t="s">
        <v>384</v>
      </c>
      <c r="C100" s="500" t="s">
        <v>385</v>
      </c>
      <c r="D100" s="520" t="s">
        <v>386</v>
      </c>
      <c r="E100" s="521"/>
      <c r="F100" s="521"/>
      <c r="G100" s="501"/>
      <c r="H100" s="502"/>
      <c r="I100" s="510"/>
      <c r="J100" s="502"/>
      <c r="K100" s="502"/>
      <c r="L100" s="502"/>
      <c r="M100" s="524"/>
    </row>
    <row r="101" s="487" customFormat="1" ht="24.95" customHeight="1" outlineLevel="3" spans="2:13">
      <c r="B101" s="499" t="s">
        <v>387</v>
      </c>
      <c r="C101" s="500" t="s">
        <v>388</v>
      </c>
      <c r="D101" s="520" t="s">
        <v>389</v>
      </c>
      <c r="E101" s="521"/>
      <c r="F101" s="521"/>
      <c r="G101" s="501"/>
      <c r="H101" s="502"/>
      <c r="I101" s="510"/>
      <c r="J101" s="502"/>
      <c r="K101" s="502"/>
      <c r="L101" s="502"/>
      <c r="M101" s="524"/>
    </row>
    <row r="102" s="487" customFormat="1" ht="24.95" customHeight="1" outlineLevel="3" spans="2:13">
      <c r="B102" s="499" t="s">
        <v>390</v>
      </c>
      <c r="C102" s="500" t="s">
        <v>391</v>
      </c>
      <c r="D102" s="520" t="s">
        <v>392</v>
      </c>
      <c r="E102" s="521"/>
      <c r="F102" s="521"/>
      <c r="G102" s="501"/>
      <c r="H102" s="502"/>
      <c r="I102" s="510"/>
      <c r="J102" s="502"/>
      <c r="K102" s="502"/>
      <c r="L102" s="502"/>
      <c r="M102" s="524"/>
    </row>
    <row r="103" s="487" customFormat="1" ht="24.95" customHeight="1" outlineLevel="3" spans="2:13">
      <c r="B103" s="499" t="s">
        <v>393</v>
      </c>
      <c r="C103" s="500" t="s">
        <v>394</v>
      </c>
      <c r="D103" s="520" t="s">
        <v>395</v>
      </c>
      <c r="E103" s="521"/>
      <c r="F103" s="521"/>
      <c r="G103" s="501"/>
      <c r="H103" s="502"/>
      <c r="I103" s="510"/>
      <c r="J103" s="502"/>
      <c r="K103" s="502"/>
      <c r="L103" s="502"/>
      <c r="M103" s="524"/>
    </row>
    <row r="104" s="487" customFormat="1" ht="24.95" customHeight="1" outlineLevel="3" spans="2:13">
      <c r="B104" s="499" t="s">
        <v>396</v>
      </c>
      <c r="C104" s="500" t="s">
        <v>397</v>
      </c>
      <c r="D104" s="520" t="s">
        <v>398</v>
      </c>
      <c r="E104" s="521"/>
      <c r="F104" s="521"/>
      <c r="G104" s="501"/>
      <c r="H104" s="502"/>
      <c r="I104" s="510"/>
      <c r="J104" s="502"/>
      <c r="K104" s="502"/>
      <c r="L104" s="502"/>
      <c r="M104" s="524"/>
    </row>
    <row r="105" s="487" customFormat="1" ht="24.95" customHeight="1" outlineLevel="2" spans="2:13">
      <c r="B105" s="499" t="s">
        <v>399</v>
      </c>
      <c r="C105" s="500" t="s">
        <v>400</v>
      </c>
      <c r="D105" s="520" t="s">
        <v>401</v>
      </c>
      <c r="E105" s="521"/>
      <c r="F105" s="521"/>
      <c r="G105" s="501"/>
      <c r="H105" s="502"/>
      <c r="I105" s="510"/>
      <c r="J105" s="502"/>
      <c r="K105" s="502"/>
      <c r="L105" s="502"/>
      <c r="M105" s="524"/>
    </row>
    <row r="106" s="487" customFormat="1" ht="24.95" customHeight="1" outlineLevel="3" spans="2:13">
      <c r="B106" s="499" t="s">
        <v>402</v>
      </c>
      <c r="C106" s="500" t="s">
        <v>403</v>
      </c>
      <c r="D106" s="520" t="s">
        <v>404</v>
      </c>
      <c r="E106" s="521"/>
      <c r="F106" s="521"/>
      <c r="G106" s="501"/>
      <c r="H106" s="502"/>
      <c r="I106" s="510"/>
      <c r="J106" s="502"/>
      <c r="K106" s="502"/>
      <c r="L106" s="502"/>
      <c r="M106" s="524"/>
    </row>
    <row r="107" s="487" customFormat="1" ht="24.95" customHeight="1" outlineLevel="3" spans="2:13">
      <c r="B107" s="499" t="s">
        <v>405</v>
      </c>
      <c r="C107" s="500" t="s">
        <v>406</v>
      </c>
      <c r="D107" s="520" t="s">
        <v>407</v>
      </c>
      <c r="E107" s="521"/>
      <c r="F107" s="521"/>
      <c r="G107" s="501"/>
      <c r="H107" s="502"/>
      <c r="I107" s="510"/>
      <c r="J107" s="502"/>
      <c r="K107" s="502"/>
      <c r="L107" s="502"/>
      <c r="M107" s="524"/>
    </row>
    <row r="108" s="487" customFormat="1" ht="24.95" customHeight="1" outlineLevel="3" spans="2:13">
      <c r="B108" s="499" t="s">
        <v>408</v>
      </c>
      <c r="C108" s="500" t="s">
        <v>409</v>
      </c>
      <c r="D108" s="520" t="s">
        <v>410</v>
      </c>
      <c r="E108" s="521"/>
      <c r="F108" s="521"/>
      <c r="G108" s="501"/>
      <c r="H108" s="502"/>
      <c r="I108" s="510"/>
      <c r="J108" s="502"/>
      <c r="K108" s="502"/>
      <c r="L108" s="502"/>
      <c r="M108" s="524"/>
    </row>
    <row r="109" s="487" customFormat="1" ht="24.95" customHeight="1" outlineLevel="3" spans="2:13">
      <c r="B109" s="499" t="s">
        <v>411</v>
      </c>
      <c r="C109" s="500" t="s">
        <v>412</v>
      </c>
      <c r="D109" s="520" t="s">
        <v>413</v>
      </c>
      <c r="E109" s="521"/>
      <c r="F109" s="521"/>
      <c r="G109" s="501"/>
      <c r="H109" s="502"/>
      <c r="I109" s="510"/>
      <c r="J109" s="502"/>
      <c r="K109" s="502"/>
      <c r="L109" s="502"/>
      <c r="M109" s="524"/>
    </row>
    <row r="110" s="487" customFormat="1" ht="24.95" customHeight="1" outlineLevel="2" spans="2:13">
      <c r="B110" s="499" t="s">
        <v>414</v>
      </c>
      <c r="C110" s="500" t="s">
        <v>415</v>
      </c>
      <c r="D110" s="520" t="s">
        <v>416</v>
      </c>
      <c r="E110" s="521"/>
      <c r="F110" s="521"/>
      <c r="G110" s="501"/>
      <c r="H110" s="502"/>
      <c r="I110" s="510"/>
      <c r="J110" s="502"/>
      <c r="K110" s="502"/>
      <c r="L110" s="502"/>
      <c r="M110" s="524"/>
    </row>
    <row r="111" s="487" customFormat="1" ht="24.95" customHeight="1" outlineLevel="1" spans="2:13">
      <c r="B111" s="499" t="s">
        <v>417</v>
      </c>
      <c r="C111" s="500" t="s">
        <v>418</v>
      </c>
      <c r="D111" s="520" t="s">
        <v>419</v>
      </c>
      <c r="E111" s="521" t="s">
        <v>67</v>
      </c>
      <c r="F111" s="521" t="s">
        <v>336</v>
      </c>
      <c r="G111" s="501" t="s">
        <v>420</v>
      </c>
      <c r="H111" s="502"/>
      <c r="I111" s="510"/>
      <c r="J111" s="502"/>
      <c r="K111" s="502"/>
      <c r="L111" s="502"/>
      <c r="M111" s="524"/>
    </row>
    <row r="112" s="487" customFormat="1" ht="24.95" customHeight="1" outlineLevel="2" spans="2:13">
      <c r="B112" s="499" t="s">
        <v>421</v>
      </c>
      <c r="C112" s="500" t="s">
        <v>422</v>
      </c>
      <c r="D112" s="520" t="s">
        <v>423</v>
      </c>
      <c r="E112" s="521"/>
      <c r="F112" s="521"/>
      <c r="G112" s="501"/>
      <c r="H112" s="502"/>
      <c r="I112" s="510"/>
      <c r="J112" s="502"/>
      <c r="K112" s="502"/>
      <c r="L112" s="502"/>
      <c r="M112" s="524"/>
    </row>
    <row r="113" s="487" customFormat="1" ht="24.95" customHeight="1" outlineLevel="2" spans="2:13">
      <c r="B113" s="499" t="s">
        <v>424</v>
      </c>
      <c r="C113" s="500" t="s">
        <v>425</v>
      </c>
      <c r="D113" s="520" t="s">
        <v>426</v>
      </c>
      <c r="E113" s="521"/>
      <c r="F113" s="521"/>
      <c r="G113" s="501"/>
      <c r="H113" s="502"/>
      <c r="I113" s="510"/>
      <c r="J113" s="502"/>
      <c r="K113" s="502"/>
      <c r="L113" s="502"/>
      <c r="M113" s="524"/>
    </row>
    <row r="114" s="487" customFormat="1" ht="24.95" customHeight="1" outlineLevel="2" spans="2:13">
      <c r="B114" s="499" t="s">
        <v>427</v>
      </c>
      <c r="C114" s="500" t="s">
        <v>428</v>
      </c>
      <c r="D114" s="520" t="s">
        <v>429</v>
      </c>
      <c r="E114" s="521"/>
      <c r="F114" s="521"/>
      <c r="G114" s="501"/>
      <c r="H114" s="502"/>
      <c r="I114" s="510"/>
      <c r="J114" s="502"/>
      <c r="K114" s="502"/>
      <c r="L114" s="502"/>
      <c r="M114" s="524"/>
    </row>
    <row r="115" s="487" customFormat="1" ht="24.95" customHeight="1" outlineLevel="3" spans="2:13">
      <c r="B115" s="499" t="s">
        <v>430</v>
      </c>
      <c r="C115" s="500" t="s">
        <v>431</v>
      </c>
      <c r="D115" s="520" t="s">
        <v>432</v>
      </c>
      <c r="E115" s="521"/>
      <c r="F115" s="521"/>
      <c r="G115" s="501"/>
      <c r="H115" s="502"/>
      <c r="I115" s="510"/>
      <c r="J115" s="502"/>
      <c r="K115" s="502"/>
      <c r="L115" s="502"/>
      <c r="M115" s="524"/>
    </row>
    <row r="116" s="487" customFormat="1" ht="24.95" customHeight="1" outlineLevel="3" spans="2:13">
      <c r="B116" s="499" t="s">
        <v>433</v>
      </c>
      <c r="C116" s="500" t="s">
        <v>434</v>
      </c>
      <c r="D116" s="520" t="s">
        <v>435</v>
      </c>
      <c r="E116" s="521"/>
      <c r="F116" s="521"/>
      <c r="G116" s="501"/>
      <c r="H116" s="502"/>
      <c r="I116" s="510"/>
      <c r="J116" s="502"/>
      <c r="K116" s="502"/>
      <c r="L116" s="502"/>
      <c r="M116" s="524"/>
    </row>
    <row r="117" s="487" customFormat="1" ht="24.95" customHeight="1" outlineLevel="2" spans="2:13">
      <c r="B117" s="499" t="s">
        <v>436</v>
      </c>
      <c r="C117" s="500" t="s">
        <v>437</v>
      </c>
      <c r="D117" s="520" t="s">
        <v>438</v>
      </c>
      <c r="E117" s="521"/>
      <c r="F117" s="521"/>
      <c r="G117" s="501"/>
      <c r="H117" s="502"/>
      <c r="I117" s="510"/>
      <c r="J117" s="502"/>
      <c r="K117" s="502"/>
      <c r="L117" s="502"/>
      <c r="M117" s="524"/>
    </row>
    <row r="118" s="487" customFormat="1" ht="24.95" customHeight="1" outlineLevel="3" spans="2:13">
      <c r="B118" s="499" t="s">
        <v>439</v>
      </c>
      <c r="C118" s="500" t="s">
        <v>440</v>
      </c>
      <c r="D118" s="520" t="s">
        <v>441</v>
      </c>
      <c r="E118" s="521"/>
      <c r="F118" s="521"/>
      <c r="G118" s="501"/>
      <c r="H118" s="502"/>
      <c r="I118" s="510"/>
      <c r="J118" s="502"/>
      <c r="K118" s="502"/>
      <c r="L118" s="502"/>
      <c r="M118" s="524"/>
    </row>
    <row r="119" s="487" customFormat="1" ht="24.95" customHeight="1" outlineLevel="3" spans="2:13">
      <c r="B119" s="499" t="s">
        <v>442</v>
      </c>
      <c r="C119" s="500" t="s">
        <v>443</v>
      </c>
      <c r="D119" s="520" t="s">
        <v>377</v>
      </c>
      <c r="E119" s="521"/>
      <c r="F119" s="521"/>
      <c r="G119" s="501"/>
      <c r="H119" s="502"/>
      <c r="I119" s="510"/>
      <c r="J119" s="502"/>
      <c r="K119" s="502"/>
      <c r="L119" s="502"/>
      <c r="M119" s="524"/>
    </row>
    <row r="120" s="487" customFormat="1" ht="24.95" customHeight="1" outlineLevel="3" spans="2:13">
      <c r="B120" s="499" t="s">
        <v>444</v>
      </c>
      <c r="C120" s="500" t="s">
        <v>445</v>
      </c>
      <c r="D120" s="520" t="s">
        <v>380</v>
      </c>
      <c r="E120" s="521"/>
      <c r="F120" s="521"/>
      <c r="G120" s="501"/>
      <c r="H120" s="502"/>
      <c r="I120" s="510"/>
      <c r="J120" s="502"/>
      <c r="K120" s="502"/>
      <c r="L120" s="502"/>
      <c r="M120" s="524"/>
    </row>
    <row r="121" s="487" customFormat="1" ht="24.95" customHeight="1" outlineLevel="2" spans="2:13">
      <c r="B121" s="499" t="s">
        <v>446</v>
      </c>
      <c r="C121" s="500" t="s">
        <v>447</v>
      </c>
      <c r="D121" s="520" t="s">
        <v>448</v>
      </c>
      <c r="E121" s="521"/>
      <c r="F121" s="521"/>
      <c r="G121" s="501"/>
      <c r="H121" s="502"/>
      <c r="I121" s="510"/>
      <c r="J121" s="502"/>
      <c r="K121" s="502"/>
      <c r="L121" s="502"/>
      <c r="M121" s="524"/>
    </row>
    <row r="122" s="487" customFormat="1" ht="24.95" customHeight="1" outlineLevel="3" spans="2:13">
      <c r="B122" s="499" t="s">
        <v>449</v>
      </c>
      <c r="C122" s="500" t="s">
        <v>450</v>
      </c>
      <c r="D122" s="520" t="s">
        <v>386</v>
      </c>
      <c r="E122" s="521"/>
      <c r="F122" s="521"/>
      <c r="G122" s="501"/>
      <c r="H122" s="502"/>
      <c r="I122" s="510"/>
      <c r="J122" s="502"/>
      <c r="K122" s="502"/>
      <c r="L122" s="502"/>
      <c r="M122" s="524"/>
    </row>
    <row r="123" s="487" customFormat="1" ht="24.95" customHeight="1" outlineLevel="3" spans="2:13">
      <c r="B123" s="499" t="s">
        <v>451</v>
      </c>
      <c r="C123" s="500" t="s">
        <v>452</v>
      </c>
      <c r="D123" s="520" t="s">
        <v>389</v>
      </c>
      <c r="E123" s="521"/>
      <c r="F123" s="521"/>
      <c r="G123" s="501"/>
      <c r="H123" s="502"/>
      <c r="I123" s="510"/>
      <c r="J123" s="502"/>
      <c r="K123" s="502"/>
      <c r="L123" s="502"/>
      <c r="M123" s="524"/>
    </row>
    <row r="124" s="487" customFormat="1" ht="24.95" customHeight="1" outlineLevel="3" spans="2:13">
      <c r="B124" s="499" t="s">
        <v>453</v>
      </c>
      <c r="C124" s="500" t="s">
        <v>454</v>
      </c>
      <c r="D124" s="520" t="s">
        <v>392</v>
      </c>
      <c r="E124" s="521"/>
      <c r="F124" s="521"/>
      <c r="G124" s="501"/>
      <c r="H124" s="502"/>
      <c r="I124" s="510"/>
      <c r="J124" s="502"/>
      <c r="K124" s="502"/>
      <c r="L124" s="502"/>
      <c r="M124" s="524"/>
    </row>
    <row r="125" s="487" customFormat="1" ht="24.95" customHeight="1" outlineLevel="3" spans="2:13">
      <c r="B125" s="499" t="s">
        <v>455</v>
      </c>
      <c r="C125" s="500" t="s">
        <v>456</v>
      </c>
      <c r="D125" s="520" t="s">
        <v>395</v>
      </c>
      <c r="E125" s="521"/>
      <c r="F125" s="521"/>
      <c r="G125" s="501"/>
      <c r="H125" s="502"/>
      <c r="I125" s="510"/>
      <c r="J125" s="502"/>
      <c r="K125" s="502"/>
      <c r="L125" s="502"/>
      <c r="M125" s="524"/>
    </row>
    <row r="126" s="487" customFormat="1" ht="24.95" customHeight="1" outlineLevel="3" spans="2:13">
      <c r="B126" s="499" t="s">
        <v>457</v>
      </c>
      <c r="C126" s="500" t="s">
        <v>458</v>
      </c>
      <c r="D126" s="520" t="s">
        <v>398</v>
      </c>
      <c r="E126" s="521"/>
      <c r="F126" s="521"/>
      <c r="G126" s="501"/>
      <c r="H126" s="502"/>
      <c r="I126" s="510"/>
      <c r="J126" s="502"/>
      <c r="K126" s="502"/>
      <c r="L126" s="502"/>
      <c r="M126" s="524"/>
    </row>
    <row r="127" s="487" customFormat="1" ht="24.95" customHeight="1" outlineLevel="3" spans="2:13">
      <c r="B127" s="499" t="s">
        <v>459</v>
      </c>
      <c r="C127" s="500" t="s">
        <v>460</v>
      </c>
      <c r="D127" s="520" t="s">
        <v>416</v>
      </c>
      <c r="E127" s="521"/>
      <c r="F127" s="521"/>
      <c r="G127" s="501"/>
      <c r="H127" s="502"/>
      <c r="I127" s="510"/>
      <c r="J127" s="502"/>
      <c r="K127" s="502"/>
      <c r="L127" s="502"/>
      <c r="M127" s="524"/>
    </row>
    <row r="128" s="487" customFormat="1" ht="24.95" customHeight="1" outlineLevel="1" spans="2:13">
      <c r="B128" s="499" t="s">
        <v>461</v>
      </c>
      <c r="C128" s="500" t="s">
        <v>462</v>
      </c>
      <c r="D128" s="520" t="s">
        <v>463</v>
      </c>
      <c r="E128" s="521" t="s">
        <v>67</v>
      </c>
      <c r="F128" s="521" t="s">
        <v>336</v>
      </c>
      <c r="G128" s="501" t="s">
        <v>464</v>
      </c>
      <c r="H128" s="502"/>
      <c r="I128" s="510"/>
      <c r="J128" s="502"/>
      <c r="K128" s="502"/>
      <c r="L128" s="502"/>
      <c r="M128" s="524"/>
    </row>
    <row r="129" s="487" customFormat="1" ht="24.95" customHeight="1" outlineLevel="2" spans="2:13">
      <c r="B129" s="499" t="s">
        <v>465</v>
      </c>
      <c r="C129" s="500" t="s">
        <v>466</v>
      </c>
      <c r="D129" s="500" t="s">
        <v>467</v>
      </c>
      <c r="E129" s="525"/>
      <c r="F129" s="525"/>
      <c r="G129" s="525"/>
      <c r="H129" s="502"/>
      <c r="I129" s="510"/>
      <c r="J129" s="502"/>
      <c r="K129" s="502"/>
      <c r="L129" s="502"/>
      <c r="M129" s="524"/>
    </row>
    <row r="130" s="487" customFormat="1" ht="24.95" customHeight="1" outlineLevel="2" spans="2:13">
      <c r="B130" s="499" t="s">
        <v>468</v>
      </c>
      <c r="C130" s="500" t="s">
        <v>469</v>
      </c>
      <c r="D130" s="500" t="s">
        <v>470</v>
      </c>
      <c r="E130" s="500"/>
      <c r="F130" s="500"/>
      <c r="G130" s="500"/>
      <c r="H130" s="502"/>
      <c r="I130" s="510"/>
      <c r="J130" s="502"/>
      <c r="K130" s="502"/>
      <c r="L130" s="502"/>
      <c r="M130" s="524"/>
    </row>
    <row r="131" s="487" customFormat="1" ht="24.95" customHeight="1" outlineLevel="2" spans="2:13">
      <c r="B131" s="499" t="s">
        <v>471</v>
      </c>
      <c r="C131" s="500" t="s">
        <v>472</v>
      </c>
      <c r="D131" s="520" t="s">
        <v>473</v>
      </c>
      <c r="E131" s="521"/>
      <c r="F131" s="521"/>
      <c r="G131" s="520"/>
      <c r="H131" s="502"/>
      <c r="I131" s="510"/>
      <c r="J131" s="502"/>
      <c r="K131" s="502"/>
      <c r="L131" s="502"/>
      <c r="M131" s="524"/>
    </row>
    <row r="132" s="487" customFormat="1" ht="24.95" customHeight="1" outlineLevel="2" spans="2:13">
      <c r="B132" s="499" t="s">
        <v>474</v>
      </c>
      <c r="C132" s="500" t="s">
        <v>475</v>
      </c>
      <c r="D132" s="500" t="s">
        <v>476</v>
      </c>
      <c r="E132" s="500"/>
      <c r="F132" s="500"/>
      <c r="G132" s="500"/>
      <c r="H132" s="502"/>
      <c r="I132" s="510"/>
      <c r="J132" s="502"/>
      <c r="K132" s="502"/>
      <c r="L132" s="502"/>
      <c r="M132" s="524"/>
    </row>
    <row r="133" s="487" customFormat="1" ht="24.95" customHeight="1" outlineLevel="2" spans="2:13">
      <c r="B133" s="499" t="s">
        <v>477</v>
      </c>
      <c r="C133" s="500" t="s">
        <v>478</v>
      </c>
      <c r="D133" s="520" t="s">
        <v>479</v>
      </c>
      <c r="E133" s="521"/>
      <c r="F133" s="521"/>
      <c r="G133" s="520"/>
      <c r="H133" s="502"/>
      <c r="I133" s="510"/>
      <c r="J133" s="502"/>
      <c r="K133" s="502"/>
      <c r="L133" s="502"/>
      <c r="M133" s="524"/>
    </row>
    <row r="134" s="485" customFormat="1" customHeight="1" spans="2:13">
      <c r="B134" s="526">
        <v>130</v>
      </c>
      <c r="C134" s="527" t="s">
        <v>113</v>
      </c>
      <c r="D134" s="528" t="s">
        <v>480</v>
      </c>
      <c r="E134" s="528" t="s">
        <v>67</v>
      </c>
      <c r="F134" s="528" t="s">
        <v>481</v>
      </c>
      <c r="G134" s="528" t="s">
        <v>482</v>
      </c>
      <c r="H134" s="529"/>
      <c r="I134" s="529"/>
      <c r="J134" s="529"/>
      <c r="K134" s="529"/>
      <c r="L134" s="529"/>
      <c r="M134" s="530"/>
    </row>
    <row r="135" s="488" customFormat="1" customHeight="1"/>
    <row r="136" s="488" customFormat="1" customHeight="1"/>
    <row r="137" s="488" customFormat="1" customHeight="1"/>
    <row r="138" s="488" customFormat="1" customHeight="1"/>
    <row r="139" s="488" customFormat="1" customHeight="1"/>
    <row r="140" s="488" customFormat="1" customHeight="1"/>
    <row r="141" s="488" customFormat="1" customHeight="1"/>
    <row r="142" s="488" customFormat="1" customHeight="1"/>
    <row r="143" s="488" customFormat="1" customHeight="1"/>
    <row r="144" s="488" customFormat="1" customHeight="1"/>
    <row r="145" s="488" customFormat="1" customHeight="1"/>
    <row r="146" s="488" customFormat="1" customHeight="1"/>
    <row r="147" s="488" customFormat="1" customHeight="1"/>
    <row r="148" s="488" customFormat="1" customHeight="1"/>
  </sheetData>
  <mergeCells count="9">
    <mergeCell ref="B1:M1"/>
    <mergeCell ref="B2:M2"/>
    <mergeCell ref="H3:M3"/>
    <mergeCell ref="B3:B4"/>
    <mergeCell ref="C3:C4"/>
    <mergeCell ref="D3:D4"/>
    <mergeCell ref="E3:E4"/>
    <mergeCell ref="F3:F4"/>
    <mergeCell ref="G3:G4"/>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C92"/>
  <sheetViews>
    <sheetView zoomScale="110" zoomScaleNormal="110" workbookViewId="0">
      <pane xSplit="2" ySplit="2" topLeftCell="C9" activePane="bottomRight" state="frozen"/>
      <selection/>
      <selection pane="topRight"/>
      <selection pane="bottomLeft"/>
      <selection pane="bottomRight" activeCell="B11" sqref="B11"/>
    </sheetView>
  </sheetViews>
  <sheetFormatPr defaultColWidth="9" defaultRowHeight="13.5"/>
  <cols>
    <col min="1" max="1" width="8.125" style="390" customWidth="1"/>
    <col min="2" max="2" width="5.875" style="390" customWidth="1"/>
    <col min="3" max="3" width="17.375" style="391" customWidth="1"/>
    <col min="4" max="4" width="12.125" style="391" customWidth="1"/>
    <col min="5" max="5" width="36" style="391" customWidth="1"/>
    <col min="6" max="6" width="13.5" style="392" customWidth="1"/>
    <col min="7" max="7" width="14.875" style="391" customWidth="1"/>
  </cols>
  <sheetData>
    <row r="1" ht="37.5" customHeight="1" spans="1:7">
      <c r="A1" s="393" t="s">
        <v>483</v>
      </c>
      <c r="B1" s="394"/>
      <c r="C1" s="394"/>
      <c r="D1" s="394"/>
      <c r="E1" s="394"/>
      <c r="F1" s="394"/>
      <c r="G1" s="395"/>
    </row>
    <row r="2" s="313" customFormat="1" ht="33.75" customHeight="1" spans="1:7">
      <c r="A2" s="396" t="s">
        <v>484</v>
      </c>
      <c r="B2" s="396" t="s">
        <v>52</v>
      </c>
      <c r="C2" s="397" t="s">
        <v>54</v>
      </c>
      <c r="D2" s="397" t="s">
        <v>485</v>
      </c>
      <c r="E2" s="397" t="s">
        <v>57</v>
      </c>
      <c r="F2" s="398" t="s">
        <v>486</v>
      </c>
      <c r="G2" s="399" t="s">
        <v>41</v>
      </c>
    </row>
    <row r="3" ht="31.5" customHeight="1" spans="1:8">
      <c r="A3" s="400" t="s">
        <v>487</v>
      </c>
      <c r="B3" s="401" t="s">
        <v>64</v>
      </c>
      <c r="C3" s="402" t="e">
        <f>#REF!</f>
        <v>#REF!</v>
      </c>
      <c r="D3" s="402" t="e">
        <f>#REF!</f>
        <v>#REF!</v>
      </c>
      <c r="E3" s="402" t="e">
        <f>#REF!</f>
        <v>#REF!</v>
      </c>
      <c r="F3" s="403" t="e">
        <f>#REF!</f>
        <v>#REF!</v>
      </c>
      <c r="G3" s="404"/>
      <c r="H3" s="405"/>
    </row>
    <row r="4" s="387" customFormat="1" ht="31.5" customHeight="1" spans="1:8">
      <c r="A4" s="406"/>
      <c r="B4" s="407" t="s">
        <v>69</v>
      </c>
      <c r="C4" s="408" t="e">
        <f>#REF!</f>
        <v>#REF!</v>
      </c>
      <c r="D4" s="408" t="e">
        <f>#REF!</f>
        <v>#REF!</v>
      </c>
      <c r="E4" s="408" t="e">
        <f>#REF!</f>
        <v>#REF!</v>
      </c>
      <c r="F4" s="409" t="e">
        <f>#REF!</f>
        <v>#REF!</v>
      </c>
      <c r="G4" s="410" t="s">
        <v>488</v>
      </c>
      <c r="H4" s="388"/>
    </row>
    <row r="5" ht="31.5" customHeight="1" spans="1:8">
      <c r="A5" s="406"/>
      <c r="B5" s="411" t="s">
        <v>73</v>
      </c>
      <c r="C5" s="412" t="e">
        <f>#REF!</f>
        <v>#REF!</v>
      </c>
      <c r="D5" s="412" t="e">
        <f>#REF!</f>
        <v>#REF!</v>
      </c>
      <c r="E5" s="412" t="e">
        <f>#REF!</f>
        <v>#REF!</v>
      </c>
      <c r="F5" s="413" t="e">
        <f>#REF!</f>
        <v>#REF!</v>
      </c>
      <c r="G5" s="414"/>
      <c r="H5" s="405"/>
    </row>
    <row r="6" ht="31.5" customHeight="1" spans="1:8">
      <c r="A6" s="406"/>
      <c r="B6" s="411" t="s">
        <v>76</v>
      </c>
      <c r="C6" s="412" t="e">
        <f>#REF!</f>
        <v>#REF!</v>
      </c>
      <c r="D6" s="412" t="e">
        <f>#REF!</f>
        <v>#REF!</v>
      </c>
      <c r="E6" s="412" t="e">
        <f>#REF!</f>
        <v>#REF!</v>
      </c>
      <c r="F6" s="413" t="e">
        <f>#REF!</f>
        <v>#REF!</v>
      </c>
      <c r="G6" s="414"/>
      <c r="H6" s="405"/>
    </row>
    <row r="7" ht="31.5" customHeight="1" spans="1:8">
      <c r="A7" s="406"/>
      <c r="B7" s="415">
        <v>5</v>
      </c>
      <c r="C7" s="412" t="e">
        <f>#REF!</f>
        <v>#REF!</v>
      </c>
      <c r="D7" s="412" t="e">
        <f>#REF!</f>
        <v>#REF!</v>
      </c>
      <c r="E7" s="412" t="e">
        <f>#REF!</f>
        <v>#REF!</v>
      </c>
      <c r="F7" s="413" t="e">
        <f>#REF!</f>
        <v>#REF!</v>
      </c>
      <c r="G7" s="414"/>
      <c r="H7" s="405"/>
    </row>
    <row r="8" s="387" customFormat="1" ht="35.25" customHeight="1" spans="1:8">
      <c r="A8" s="416"/>
      <c r="B8" s="417">
        <v>6</v>
      </c>
      <c r="C8" s="418" t="e">
        <f>#REF!</f>
        <v>#REF!</v>
      </c>
      <c r="D8" s="418" t="e">
        <f>#REF!</f>
        <v>#REF!</v>
      </c>
      <c r="E8" s="418" t="e">
        <f>#REF!</f>
        <v>#REF!</v>
      </c>
      <c r="F8" s="419" t="e">
        <f>#REF!</f>
        <v>#REF!</v>
      </c>
      <c r="G8" s="420" t="s">
        <v>488</v>
      </c>
      <c r="H8" s="388"/>
    </row>
    <row r="9" ht="12.75" customHeight="1" spans="1:8">
      <c r="A9" s="421"/>
      <c r="B9" s="422"/>
      <c r="C9" s="422"/>
      <c r="D9" s="422"/>
      <c r="E9" s="422"/>
      <c r="F9" s="422"/>
      <c r="G9" s="423"/>
      <c r="H9" s="405"/>
    </row>
    <row r="10" ht="39" customHeight="1" spans="1:8">
      <c r="A10" s="400" t="s">
        <v>489</v>
      </c>
      <c r="B10" s="424">
        <v>7</v>
      </c>
      <c r="C10" s="425" t="e">
        <f>#REF!</f>
        <v>#REF!</v>
      </c>
      <c r="D10" s="426" t="e">
        <f>#REF!</f>
        <v>#REF!</v>
      </c>
      <c r="E10" s="427" t="e">
        <f>#REF!</f>
        <v>#REF!</v>
      </c>
      <c r="F10" s="428" t="e">
        <f>#REF!</f>
        <v>#REF!</v>
      </c>
      <c r="G10" s="429"/>
      <c r="H10" s="405"/>
    </row>
    <row r="11" s="387" customFormat="1" ht="41.25" customHeight="1" spans="1:8">
      <c r="A11" s="406"/>
      <c r="B11" s="430">
        <v>8</v>
      </c>
      <c r="C11" s="431" t="e">
        <f>#REF!</f>
        <v>#REF!</v>
      </c>
      <c r="D11" s="432" t="e">
        <f>#REF!</f>
        <v>#REF!</v>
      </c>
      <c r="E11" s="433" t="e">
        <f>#REF!</f>
        <v>#REF!</v>
      </c>
      <c r="F11" s="434" t="e">
        <f>#REF!</f>
        <v>#REF!</v>
      </c>
      <c r="G11" s="435" t="s">
        <v>488</v>
      </c>
      <c r="H11" s="388"/>
    </row>
    <row r="12" ht="37.5" customHeight="1" spans="1:8">
      <c r="A12" s="406"/>
      <c r="B12" s="415">
        <v>9</v>
      </c>
      <c r="C12" s="436" t="e">
        <f>#REF!</f>
        <v>#REF!</v>
      </c>
      <c r="D12" s="437" t="e">
        <f>#REF!</f>
        <v>#REF!</v>
      </c>
      <c r="E12" s="438" t="e">
        <f>#REF!</f>
        <v>#REF!</v>
      </c>
      <c r="F12" s="439" t="e">
        <f>#REF!</f>
        <v>#REF!</v>
      </c>
      <c r="G12" s="440"/>
      <c r="H12" s="405"/>
    </row>
    <row r="13" ht="12.75" customHeight="1" spans="1:8">
      <c r="A13" s="421"/>
      <c r="B13" s="422"/>
      <c r="C13" s="422"/>
      <c r="D13" s="422"/>
      <c r="E13" s="422"/>
      <c r="F13" s="422"/>
      <c r="G13" s="423"/>
      <c r="H13" s="405"/>
    </row>
    <row r="14" ht="31.5" customHeight="1" spans="1:8">
      <c r="A14" s="441" t="s">
        <v>490</v>
      </c>
      <c r="B14" s="442">
        <v>10</v>
      </c>
      <c r="C14" s="443" t="e">
        <f>#REF!</f>
        <v>#REF!</v>
      </c>
      <c r="D14" s="444" t="e">
        <f>#REF!</f>
        <v>#REF!</v>
      </c>
      <c r="E14" s="445" t="e">
        <f>#REF!</f>
        <v>#REF!</v>
      </c>
      <c r="F14" s="446" t="e">
        <f>#REF!</f>
        <v>#REF!</v>
      </c>
      <c r="G14" s="447"/>
      <c r="H14" s="405"/>
    </row>
    <row r="15" ht="12.75" customHeight="1" spans="1:8">
      <c r="A15" s="421"/>
      <c r="B15" s="422"/>
      <c r="C15" s="422"/>
      <c r="D15" s="422"/>
      <c r="E15" s="422"/>
      <c r="F15" s="422"/>
      <c r="G15" s="423"/>
      <c r="H15" s="405"/>
    </row>
    <row r="16" ht="37.5" customHeight="1" spans="1:8">
      <c r="A16" s="406" t="s">
        <v>491</v>
      </c>
      <c r="B16" s="415">
        <v>11</v>
      </c>
      <c r="C16" s="436" t="e">
        <f>#REF!</f>
        <v>#REF!</v>
      </c>
      <c r="D16" s="437" t="e">
        <f>#REF!</f>
        <v>#REF!</v>
      </c>
      <c r="E16" s="438" t="e">
        <f>#REF!</f>
        <v>#REF!</v>
      </c>
      <c r="F16" s="439" t="e">
        <f>#REF!</f>
        <v>#REF!</v>
      </c>
      <c r="G16" s="440"/>
      <c r="H16" s="405"/>
    </row>
    <row r="17" ht="49.5" customHeight="1" spans="1:8">
      <c r="A17" s="406"/>
      <c r="B17" s="415">
        <v>12</v>
      </c>
      <c r="C17" s="436" t="e">
        <f>#REF!</f>
        <v>#REF!</v>
      </c>
      <c r="D17" s="437" t="e">
        <f>#REF!</f>
        <v>#REF!</v>
      </c>
      <c r="E17" s="438" t="e">
        <f>#REF!</f>
        <v>#REF!</v>
      </c>
      <c r="F17" s="439" t="e">
        <f>#REF!</f>
        <v>#REF!</v>
      </c>
      <c r="G17" s="440"/>
      <c r="H17" s="405"/>
    </row>
    <row r="18" ht="40.5" customHeight="1" spans="1:8">
      <c r="A18" s="406"/>
      <c r="B18" s="415">
        <v>13</v>
      </c>
      <c r="C18" s="436" t="e">
        <f>#REF!</f>
        <v>#REF!</v>
      </c>
      <c r="D18" s="436" t="e">
        <f>#REF!</f>
        <v>#REF!</v>
      </c>
      <c r="E18" s="436" t="e">
        <f>#REF!</f>
        <v>#REF!</v>
      </c>
      <c r="F18" s="439" t="e">
        <f>#REF!</f>
        <v>#REF!</v>
      </c>
      <c r="G18" s="440"/>
      <c r="H18" s="405"/>
    </row>
    <row r="19" s="387" customFormat="1" ht="31.5" customHeight="1" spans="1:8">
      <c r="A19" s="406"/>
      <c r="B19" s="430">
        <v>14</v>
      </c>
      <c r="C19" s="431" t="e">
        <f>#REF!</f>
        <v>#REF!</v>
      </c>
      <c r="D19" s="432" t="e">
        <f>#REF!</f>
        <v>#REF!</v>
      </c>
      <c r="E19" s="433" t="e">
        <f>#REF!</f>
        <v>#REF!</v>
      </c>
      <c r="F19" s="434" t="e">
        <f>#REF!</f>
        <v>#REF!</v>
      </c>
      <c r="G19" s="435" t="s">
        <v>488</v>
      </c>
      <c r="H19" s="388"/>
    </row>
    <row r="20" ht="39" customHeight="1" spans="1:8">
      <c r="A20" s="406"/>
      <c r="B20" s="415">
        <v>15</v>
      </c>
      <c r="C20" s="436" t="e">
        <f>#REF!</f>
        <v>#REF!</v>
      </c>
      <c r="D20" s="437" t="e">
        <f>#REF!</f>
        <v>#REF!</v>
      </c>
      <c r="E20" s="438" t="e">
        <f>#REF!</f>
        <v>#REF!</v>
      </c>
      <c r="F20" s="439" t="e">
        <f>#REF!</f>
        <v>#REF!</v>
      </c>
      <c r="G20" s="440"/>
      <c r="H20" s="405"/>
    </row>
    <row r="21" ht="31.5" customHeight="1" spans="1:8">
      <c r="A21" s="406"/>
      <c r="B21" s="448">
        <v>16</v>
      </c>
      <c r="C21" s="449" t="e">
        <f>#REF!</f>
        <v>#REF!</v>
      </c>
      <c r="D21" s="449" t="e">
        <f>#REF!</f>
        <v>#REF!</v>
      </c>
      <c r="E21" s="449" t="e">
        <f>#REF!</f>
        <v>#REF!</v>
      </c>
      <c r="F21" s="439" t="e">
        <f>#REF!</f>
        <v>#REF!</v>
      </c>
      <c r="G21" s="450"/>
      <c r="H21" s="405"/>
    </row>
    <row r="22" s="388" customFormat="1" ht="31.5" customHeight="1" spans="1:7">
      <c r="A22" s="416"/>
      <c r="B22" s="417">
        <v>17</v>
      </c>
      <c r="C22" s="451" t="e">
        <f>#REF!</f>
        <v>#REF!</v>
      </c>
      <c r="D22" s="452" t="e">
        <f>#REF!</f>
        <v>#REF!</v>
      </c>
      <c r="E22" s="453" t="e">
        <f>#REF!</f>
        <v>#REF!</v>
      </c>
      <c r="F22" s="454" t="e">
        <f>#REF!</f>
        <v>#REF!</v>
      </c>
      <c r="G22" s="455" t="s">
        <v>488</v>
      </c>
    </row>
    <row r="23" ht="12.75" customHeight="1" spans="1:8">
      <c r="A23" s="421"/>
      <c r="B23" s="422"/>
      <c r="C23" s="422"/>
      <c r="D23" s="422"/>
      <c r="E23" s="422"/>
      <c r="F23" s="422"/>
      <c r="G23" s="423"/>
      <c r="H23" s="405"/>
    </row>
    <row r="24" ht="46.5" customHeight="1" spans="1:8">
      <c r="A24" s="456" t="s">
        <v>492</v>
      </c>
      <c r="B24" s="457">
        <v>18</v>
      </c>
      <c r="C24" s="402" t="e">
        <f>#REF!</f>
        <v>#REF!</v>
      </c>
      <c r="D24" s="402" t="e">
        <f>#REF!</f>
        <v>#REF!</v>
      </c>
      <c r="E24" s="402" t="e">
        <f>#REF!</f>
        <v>#REF!</v>
      </c>
      <c r="F24" s="403" t="e">
        <f>#REF!</f>
        <v>#REF!</v>
      </c>
      <c r="G24" s="404"/>
      <c r="H24" s="405"/>
    </row>
    <row r="25" s="387" customFormat="1" ht="55.5" customHeight="1" spans="1:8">
      <c r="A25" s="458"/>
      <c r="B25" s="459">
        <v>19</v>
      </c>
      <c r="C25" s="408" t="e">
        <f>#REF!</f>
        <v>#REF!</v>
      </c>
      <c r="D25" s="408" t="e">
        <f>#REF!</f>
        <v>#REF!</v>
      </c>
      <c r="E25" s="408" t="e">
        <f>#REF!</f>
        <v>#REF!</v>
      </c>
      <c r="F25" s="409" t="e">
        <f>#REF!</f>
        <v>#REF!</v>
      </c>
      <c r="G25" s="410" t="s">
        <v>488</v>
      </c>
      <c r="H25" s="388"/>
    </row>
    <row r="26" ht="48.75" customHeight="1" spans="1:8">
      <c r="A26" s="460"/>
      <c r="B26" s="461">
        <v>20</v>
      </c>
      <c r="C26" s="462" t="e">
        <f>#REF!</f>
        <v>#REF!</v>
      </c>
      <c r="D26" s="462" t="e">
        <f>#REF!</f>
        <v>#REF!</v>
      </c>
      <c r="E26" s="462" t="e">
        <f>#REF!</f>
        <v>#REF!</v>
      </c>
      <c r="F26" s="463" t="e">
        <f>#REF!</f>
        <v>#REF!</v>
      </c>
      <c r="G26" s="464"/>
      <c r="H26" s="405"/>
    </row>
    <row r="27" ht="12.75" customHeight="1" spans="1:8">
      <c r="A27" s="421"/>
      <c r="B27" s="422"/>
      <c r="C27" s="422"/>
      <c r="D27" s="422"/>
      <c r="E27" s="422"/>
      <c r="F27" s="422"/>
      <c r="G27" s="423"/>
      <c r="H27" s="405"/>
    </row>
    <row r="28" ht="39.75" customHeight="1" spans="1:8">
      <c r="A28" s="441" t="s">
        <v>493</v>
      </c>
      <c r="B28" s="442">
        <v>21</v>
      </c>
      <c r="C28" s="443" t="e">
        <f>#REF!</f>
        <v>#REF!</v>
      </c>
      <c r="D28" s="444" t="e">
        <f>#REF!</f>
        <v>#REF!</v>
      </c>
      <c r="E28" s="445" t="e">
        <f>#REF!</f>
        <v>#REF!</v>
      </c>
      <c r="F28" s="446" t="e">
        <f>#REF!</f>
        <v>#REF!</v>
      </c>
      <c r="G28" s="447"/>
      <c r="H28" s="405"/>
    </row>
    <row r="29" ht="12.75" customHeight="1" spans="1:8">
      <c r="A29" s="375"/>
      <c r="B29" s="376"/>
      <c r="C29" s="376"/>
      <c r="D29" s="376"/>
      <c r="E29" s="376"/>
      <c r="F29" s="376"/>
      <c r="G29" s="377"/>
      <c r="H29" s="405"/>
    </row>
    <row r="30" ht="34.5" customHeight="1" spans="1:7">
      <c r="A30" s="465" t="s">
        <v>494</v>
      </c>
      <c r="B30" s="466"/>
      <c r="C30" s="466"/>
      <c r="D30" s="465"/>
      <c r="E30" s="466"/>
      <c r="F30" s="466"/>
      <c r="G30" s="467"/>
    </row>
    <row r="31" s="389" customFormat="1" ht="34.5" customHeight="1" spans="1:16383">
      <c r="A31" s="465" t="s">
        <v>495</v>
      </c>
      <c r="B31" s="466"/>
      <c r="C31" s="466"/>
      <c r="D31" s="465"/>
      <c r="E31" s="466"/>
      <c r="F31" s="466"/>
      <c r="G31" s="467"/>
      <c r="H31" s="468"/>
      <c r="I31" s="468"/>
      <c r="J31" s="468"/>
      <c r="K31" s="479"/>
      <c r="L31" s="479"/>
      <c r="M31" s="479"/>
      <c r="N31" s="479"/>
      <c r="O31" s="479"/>
      <c r="P31" s="468"/>
      <c r="Q31" s="468"/>
      <c r="R31" s="468"/>
      <c r="S31" s="479"/>
      <c r="T31" s="479"/>
      <c r="U31" s="479"/>
      <c r="V31" s="479"/>
      <c r="W31" s="479"/>
      <c r="X31" s="468"/>
      <c r="Y31" s="468"/>
      <c r="Z31" s="468"/>
      <c r="AA31" s="479"/>
      <c r="AB31" s="479"/>
      <c r="AC31" s="479"/>
      <c r="AD31" s="479"/>
      <c r="AE31" s="479"/>
      <c r="AF31" s="468"/>
      <c r="AG31" s="468"/>
      <c r="AH31" s="468"/>
      <c r="AI31" s="479"/>
      <c r="AJ31" s="479"/>
      <c r="AK31" s="479"/>
      <c r="AL31" s="479"/>
      <c r="AM31" s="479"/>
      <c r="AN31" s="468"/>
      <c r="AO31" s="468"/>
      <c r="AP31" s="468"/>
      <c r="AQ31" s="479"/>
      <c r="AR31" s="479"/>
      <c r="AS31" s="479"/>
      <c r="AT31" s="479"/>
      <c r="AU31" s="479"/>
      <c r="AV31" s="468"/>
      <c r="AW31" s="468"/>
      <c r="AX31" s="468"/>
      <c r="AY31" s="479"/>
      <c r="AZ31" s="479"/>
      <c r="BA31" s="479"/>
      <c r="BB31" s="479"/>
      <c r="BC31" s="479"/>
      <c r="BD31" s="468"/>
      <c r="BE31" s="468"/>
      <c r="BF31" s="468"/>
      <c r="BG31" s="479"/>
      <c r="BH31" s="479"/>
      <c r="BI31" s="479"/>
      <c r="BJ31" s="479"/>
      <c r="BK31" s="479"/>
      <c r="BL31" s="468"/>
      <c r="BM31" s="468"/>
      <c r="BN31" s="468"/>
      <c r="BO31" s="479"/>
      <c r="BP31" s="479"/>
      <c r="BQ31" s="479"/>
      <c r="BR31" s="479"/>
      <c r="BS31" s="479"/>
      <c r="BT31" s="468"/>
      <c r="BU31" s="468"/>
      <c r="BV31" s="468"/>
      <c r="BW31" s="479"/>
      <c r="BX31" s="479"/>
      <c r="BY31" s="479"/>
      <c r="BZ31" s="479"/>
      <c r="CA31" s="479"/>
      <c r="CB31" s="468"/>
      <c r="CC31" s="468"/>
      <c r="CD31" s="468"/>
      <c r="CE31" s="479"/>
      <c r="CF31" s="479"/>
      <c r="CG31" s="479"/>
      <c r="CH31" s="479"/>
      <c r="CI31" s="479"/>
      <c r="CJ31" s="468"/>
      <c r="CK31" s="468"/>
      <c r="CL31" s="468"/>
      <c r="CM31" s="479"/>
      <c r="CN31" s="479"/>
      <c r="CO31" s="479"/>
      <c r="CP31" s="479"/>
      <c r="CQ31" s="479"/>
      <c r="CR31" s="468"/>
      <c r="CS31" s="468"/>
      <c r="CT31" s="468"/>
      <c r="CU31" s="479"/>
      <c r="CV31" s="479"/>
      <c r="CW31" s="479"/>
      <c r="CX31" s="479"/>
      <c r="CY31" s="479"/>
      <c r="CZ31" s="468"/>
      <c r="DA31" s="468"/>
      <c r="DB31" s="468"/>
      <c r="DC31" s="479"/>
      <c r="DD31" s="479"/>
      <c r="DE31" s="479"/>
      <c r="DF31" s="479"/>
      <c r="DG31" s="479"/>
      <c r="DH31" s="468"/>
      <c r="DI31" s="468"/>
      <c r="DJ31" s="468"/>
      <c r="DK31" s="479"/>
      <c r="DL31" s="479"/>
      <c r="DM31" s="479"/>
      <c r="DN31" s="479"/>
      <c r="DO31" s="479"/>
      <c r="DP31" s="468"/>
      <c r="DQ31" s="468"/>
      <c r="DR31" s="468"/>
      <c r="DS31" s="479"/>
      <c r="DT31" s="479"/>
      <c r="DU31" s="479"/>
      <c r="DV31" s="479"/>
      <c r="DW31" s="479"/>
      <c r="DX31" s="468"/>
      <c r="DY31" s="468"/>
      <c r="DZ31" s="468"/>
      <c r="EA31" s="479"/>
      <c r="EB31" s="479"/>
      <c r="EC31" s="479"/>
      <c r="ED31" s="479"/>
      <c r="EE31" s="479"/>
      <c r="EF31" s="468"/>
      <c r="EG31" s="468"/>
      <c r="EH31" s="468"/>
      <c r="EI31" s="479"/>
      <c r="EJ31" s="479"/>
      <c r="EK31" s="479"/>
      <c r="EL31" s="479"/>
      <c r="EM31" s="479"/>
      <c r="EN31" s="468"/>
      <c r="EO31" s="468"/>
      <c r="EP31" s="468"/>
      <c r="EQ31" s="479"/>
      <c r="ER31" s="479"/>
      <c r="ES31" s="479"/>
      <c r="ET31" s="479"/>
      <c r="EU31" s="479"/>
      <c r="EV31" s="468"/>
      <c r="EW31" s="468"/>
      <c r="EX31" s="468"/>
      <c r="EY31" s="479"/>
      <c r="EZ31" s="479"/>
      <c r="FA31" s="479"/>
      <c r="FB31" s="479"/>
      <c r="FC31" s="479"/>
      <c r="FD31" s="468"/>
      <c r="FE31" s="468"/>
      <c r="FF31" s="468"/>
      <c r="FG31" s="479"/>
      <c r="FH31" s="479"/>
      <c r="FI31" s="479"/>
      <c r="FJ31" s="479"/>
      <c r="FK31" s="479"/>
      <c r="FL31" s="468"/>
      <c r="FM31" s="468"/>
      <c r="FN31" s="468"/>
      <c r="FO31" s="479"/>
      <c r="FP31" s="479"/>
      <c r="FQ31" s="479"/>
      <c r="FR31" s="479"/>
      <c r="FS31" s="479"/>
      <c r="FT31" s="468"/>
      <c r="FU31" s="468"/>
      <c r="FV31" s="468"/>
      <c r="FW31" s="479"/>
      <c r="FX31" s="479"/>
      <c r="FY31" s="479"/>
      <c r="FZ31" s="479"/>
      <c r="GA31" s="479"/>
      <c r="GB31" s="468"/>
      <c r="GC31" s="468"/>
      <c r="GD31" s="468"/>
      <c r="GE31" s="479"/>
      <c r="GF31" s="479"/>
      <c r="GG31" s="479"/>
      <c r="GH31" s="479"/>
      <c r="GI31" s="479"/>
      <c r="GJ31" s="468"/>
      <c r="GK31" s="468"/>
      <c r="GL31" s="468"/>
      <c r="GM31" s="479"/>
      <c r="GN31" s="479"/>
      <c r="GO31" s="479"/>
      <c r="GP31" s="479"/>
      <c r="GQ31" s="479"/>
      <c r="GR31" s="468"/>
      <c r="GS31" s="468"/>
      <c r="GT31" s="468"/>
      <c r="GU31" s="479"/>
      <c r="GV31" s="479"/>
      <c r="GW31" s="479"/>
      <c r="GX31" s="479"/>
      <c r="GY31" s="479"/>
      <c r="GZ31" s="468"/>
      <c r="HA31" s="468"/>
      <c r="HB31" s="468"/>
      <c r="HC31" s="479"/>
      <c r="HD31" s="479"/>
      <c r="HE31" s="479"/>
      <c r="HF31" s="479"/>
      <c r="HG31" s="479"/>
      <c r="HH31" s="468"/>
      <c r="HI31" s="468"/>
      <c r="HJ31" s="468"/>
      <c r="HK31" s="479"/>
      <c r="HL31" s="479"/>
      <c r="HM31" s="479"/>
      <c r="HN31" s="479"/>
      <c r="HO31" s="479"/>
      <c r="HP31" s="468"/>
      <c r="HQ31" s="468"/>
      <c r="HR31" s="468"/>
      <c r="HS31" s="479"/>
      <c r="HT31" s="479"/>
      <c r="HU31" s="479"/>
      <c r="HV31" s="479"/>
      <c r="HW31" s="479"/>
      <c r="HX31" s="468"/>
      <c r="HY31" s="468"/>
      <c r="HZ31" s="468"/>
      <c r="IA31" s="479"/>
      <c r="IB31" s="479"/>
      <c r="IC31" s="479"/>
      <c r="ID31" s="479"/>
      <c r="IE31" s="479"/>
      <c r="IF31" s="468"/>
      <c r="IG31" s="468"/>
      <c r="IH31" s="468"/>
      <c r="II31" s="479"/>
      <c r="IJ31" s="479"/>
      <c r="IK31" s="479"/>
      <c r="IL31" s="479"/>
      <c r="IM31" s="479"/>
      <c r="IN31" s="468"/>
      <c r="IO31" s="468"/>
      <c r="IP31" s="468"/>
      <c r="IQ31" s="479"/>
      <c r="IR31" s="479"/>
      <c r="IS31" s="479"/>
      <c r="IT31" s="479"/>
      <c r="IU31" s="479"/>
      <c r="IV31" s="468"/>
      <c r="IW31" s="468"/>
      <c r="IX31" s="468"/>
      <c r="IY31" s="479"/>
      <c r="IZ31" s="479"/>
      <c r="JA31" s="479"/>
      <c r="JB31" s="479"/>
      <c r="JC31" s="479"/>
      <c r="JD31" s="468"/>
      <c r="JE31" s="468"/>
      <c r="JF31" s="468"/>
      <c r="JG31" s="479"/>
      <c r="JH31" s="479"/>
      <c r="JI31" s="479"/>
      <c r="JJ31" s="479"/>
      <c r="JK31" s="479"/>
      <c r="JL31" s="468"/>
      <c r="JM31" s="468"/>
      <c r="JN31" s="468"/>
      <c r="JO31" s="479"/>
      <c r="JP31" s="479"/>
      <c r="JQ31" s="479"/>
      <c r="JR31" s="479"/>
      <c r="JS31" s="479"/>
      <c r="JT31" s="468"/>
      <c r="JU31" s="468"/>
      <c r="JV31" s="468"/>
      <c r="JW31" s="479"/>
      <c r="JX31" s="479"/>
      <c r="JY31" s="479"/>
      <c r="JZ31" s="479"/>
      <c r="KA31" s="479"/>
      <c r="KB31" s="468"/>
      <c r="KC31" s="468"/>
      <c r="KD31" s="468"/>
      <c r="KE31" s="479"/>
      <c r="KF31" s="479"/>
      <c r="KG31" s="479"/>
      <c r="KH31" s="479"/>
      <c r="KI31" s="479"/>
      <c r="KJ31" s="468"/>
      <c r="KK31" s="468"/>
      <c r="KL31" s="468"/>
      <c r="KM31" s="479"/>
      <c r="KN31" s="479"/>
      <c r="KO31" s="479"/>
      <c r="KP31" s="479"/>
      <c r="KQ31" s="479"/>
      <c r="KR31" s="468"/>
      <c r="KS31" s="468"/>
      <c r="KT31" s="468"/>
      <c r="KU31" s="479"/>
      <c r="KV31" s="479"/>
      <c r="KW31" s="479"/>
      <c r="KX31" s="479"/>
      <c r="KY31" s="479"/>
      <c r="KZ31" s="468"/>
      <c r="LA31" s="468"/>
      <c r="LB31" s="468"/>
      <c r="LC31" s="479"/>
      <c r="LD31" s="479"/>
      <c r="LE31" s="479"/>
      <c r="LF31" s="479"/>
      <c r="LG31" s="479"/>
      <c r="LH31" s="468"/>
      <c r="LI31" s="468"/>
      <c r="LJ31" s="468"/>
      <c r="LK31" s="479"/>
      <c r="LL31" s="479"/>
      <c r="LM31" s="479"/>
      <c r="LN31" s="479"/>
      <c r="LO31" s="479"/>
      <c r="LP31" s="468"/>
      <c r="LQ31" s="468"/>
      <c r="LR31" s="468"/>
      <c r="LS31" s="479"/>
      <c r="LT31" s="479"/>
      <c r="LU31" s="479"/>
      <c r="LV31" s="479"/>
      <c r="LW31" s="479"/>
      <c r="LX31" s="468"/>
      <c r="LY31" s="468"/>
      <c r="LZ31" s="468"/>
      <c r="MA31" s="479"/>
      <c r="MB31" s="479"/>
      <c r="MC31" s="479"/>
      <c r="MD31" s="479"/>
      <c r="ME31" s="479"/>
      <c r="MF31" s="468"/>
      <c r="MG31" s="468"/>
      <c r="MH31" s="468"/>
      <c r="MI31" s="479"/>
      <c r="MJ31" s="479"/>
      <c r="MK31" s="479"/>
      <c r="ML31" s="479"/>
      <c r="MM31" s="479"/>
      <c r="MN31" s="468"/>
      <c r="MO31" s="468"/>
      <c r="MP31" s="468"/>
      <c r="MQ31" s="479"/>
      <c r="MR31" s="479"/>
      <c r="MS31" s="479"/>
      <c r="MT31" s="479"/>
      <c r="MU31" s="479"/>
      <c r="MV31" s="468"/>
      <c r="MW31" s="468"/>
      <c r="MX31" s="468"/>
      <c r="MY31" s="479"/>
      <c r="MZ31" s="479"/>
      <c r="NA31" s="479"/>
      <c r="NB31" s="479"/>
      <c r="NC31" s="479"/>
      <c r="ND31" s="468"/>
      <c r="NE31" s="468"/>
      <c r="NF31" s="468"/>
      <c r="NG31" s="479"/>
      <c r="NH31" s="479"/>
      <c r="NI31" s="479"/>
      <c r="NJ31" s="479"/>
      <c r="NK31" s="479"/>
      <c r="NL31" s="468"/>
      <c r="NM31" s="468"/>
      <c r="NN31" s="468"/>
      <c r="NO31" s="479"/>
      <c r="NP31" s="479"/>
      <c r="NQ31" s="479"/>
      <c r="NR31" s="479"/>
      <c r="NS31" s="479"/>
      <c r="NT31" s="468"/>
      <c r="NU31" s="468"/>
      <c r="NV31" s="468"/>
      <c r="NW31" s="479"/>
      <c r="NX31" s="479"/>
      <c r="NY31" s="479"/>
      <c r="NZ31" s="479"/>
      <c r="OA31" s="479"/>
      <c r="OB31" s="468"/>
      <c r="OC31" s="468"/>
      <c r="OD31" s="468"/>
      <c r="OE31" s="479"/>
      <c r="OF31" s="479"/>
      <c r="OG31" s="479"/>
      <c r="OH31" s="479"/>
      <c r="OI31" s="479"/>
      <c r="OJ31" s="468"/>
      <c r="OK31" s="468"/>
      <c r="OL31" s="468"/>
      <c r="OM31" s="479"/>
      <c r="ON31" s="479"/>
      <c r="OO31" s="479"/>
      <c r="OP31" s="479"/>
      <c r="OQ31" s="479"/>
      <c r="OR31" s="468"/>
      <c r="OS31" s="468"/>
      <c r="OT31" s="468"/>
      <c r="OU31" s="479"/>
      <c r="OV31" s="479"/>
      <c r="OW31" s="479"/>
      <c r="OX31" s="479"/>
      <c r="OY31" s="479"/>
      <c r="OZ31" s="468"/>
      <c r="PA31" s="468"/>
      <c r="PB31" s="468"/>
      <c r="PC31" s="479"/>
      <c r="PD31" s="479"/>
      <c r="PE31" s="479"/>
      <c r="PF31" s="479"/>
      <c r="PG31" s="479"/>
      <c r="PH31" s="468"/>
      <c r="PI31" s="468"/>
      <c r="PJ31" s="468"/>
      <c r="PK31" s="479"/>
      <c r="PL31" s="479"/>
      <c r="PM31" s="479"/>
      <c r="PN31" s="479"/>
      <c r="PO31" s="479"/>
      <c r="PP31" s="468"/>
      <c r="PQ31" s="468"/>
      <c r="PR31" s="468"/>
      <c r="PS31" s="479"/>
      <c r="PT31" s="479"/>
      <c r="PU31" s="479"/>
      <c r="PV31" s="479"/>
      <c r="PW31" s="479"/>
      <c r="PX31" s="468"/>
      <c r="PY31" s="468"/>
      <c r="PZ31" s="468"/>
      <c r="QA31" s="479"/>
      <c r="QB31" s="479"/>
      <c r="QC31" s="479"/>
      <c r="QD31" s="479"/>
      <c r="QE31" s="479"/>
      <c r="QF31" s="468"/>
      <c r="QG31" s="468"/>
      <c r="QH31" s="468"/>
      <c r="QI31" s="479"/>
      <c r="QJ31" s="479"/>
      <c r="QK31" s="479"/>
      <c r="QL31" s="479"/>
      <c r="QM31" s="479"/>
      <c r="QN31" s="468"/>
      <c r="QO31" s="468"/>
      <c r="QP31" s="468"/>
      <c r="QQ31" s="479"/>
      <c r="QR31" s="479"/>
      <c r="QS31" s="479"/>
      <c r="QT31" s="479"/>
      <c r="QU31" s="479"/>
      <c r="QV31" s="468"/>
      <c r="QW31" s="468"/>
      <c r="QX31" s="468"/>
      <c r="QY31" s="479"/>
      <c r="QZ31" s="479"/>
      <c r="RA31" s="479"/>
      <c r="RB31" s="479"/>
      <c r="RC31" s="479"/>
      <c r="RD31" s="468"/>
      <c r="RE31" s="468"/>
      <c r="RF31" s="468"/>
      <c r="RG31" s="479"/>
      <c r="RH31" s="479"/>
      <c r="RI31" s="479"/>
      <c r="RJ31" s="479"/>
      <c r="RK31" s="479"/>
      <c r="RL31" s="468"/>
      <c r="RM31" s="468"/>
      <c r="RN31" s="468"/>
      <c r="RO31" s="479"/>
      <c r="RP31" s="479"/>
      <c r="RQ31" s="479"/>
      <c r="RR31" s="479"/>
      <c r="RS31" s="479"/>
      <c r="RT31" s="468"/>
      <c r="RU31" s="468"/>
      <c r="RV31" s="468"/>
      <c r="RW31" s="479"/>
      <c r="RX31" s="479"/>
      <c r="RY31" s="479"/>
      <c r="RZ31" s="479"/>
      <c r="SA31" s="479"/>
      <c r="SB31" s="468"/>
      <c r="SC31" s="468"/>
      <c r="SD31" s="468"/>
      <c r="SE31" s="479"/>
      <c r="SF31" s="479"/>
      <c r="SG31" s="479"/>
      <c r="SH31" s="479"/>
      <c r="SI31" s="479"/>
      <c r="SJ31" s="468"/>
      <c r="SK31" s="468"/>
      <c r="SL31" s="468"/>
      <c r="SM31" s="479"/>
      <c r="SN31" s="479"/>
      <c r="SO31" s="479"/>
      <c r="SP31" s="479"/>
      <c r="SQ31" s="479"/>
      <c r="SR31" s="468"/>
      <c r="SS31" s="468"/>
      <c r="ST31" s="468"/>
      <c r="SU31" s="479"/>
      <c r="SV31" s="479"/>
      <c r="SW31" s="479"/>
      <c r="SX31" s="479"/>
      <c r="SY31" s="479"/>
      <c r="SZ31" s="468"/>
      <c r="TA31" s="468"/>
      <c r="TB31" s="468"/>
      <c r="TC31" s="479"/>
      <c r="TD31" s="479"/>
      <c r="TE31" s="479"/>
      <c r="TF31" s="479"/>
      <c r="TG31" s="479"/>
      <c r="TH31" s="468"/>
      <c r="TI31" s="468"/>
      <c r="TJ31" s="468"/>
      <c r="TK31" s="479"/>
      <c r="TL31" s="479"/>
      <c r="TM31" s="479"/>
      <c r="TN31" s="479"/>
      <c r="TO31" s="479"/>
      <c r="TP31" s="468"/>
      <c r="TQ31" s="468"/>
      <c r="TR31" s="468"/>
      <c r="TS31" s="479"/>
      <c r="TT31" s="479"/>
      <c r="TU31" s="479"/>
      <c r="TV31" s="479"/>
      <c r="TW31" s="479"/>
      <c r="TX31" s="468"/>
      <c r="TY31" s="468"/>
      <c r="TZ31" s="468"/>
      <c r="UA31" s="479"/>
      <c r="UB31" s="479"/>
      <c r="UC31" s="479"/>
      <c r="UD31" s="479"/>
      <c r="UE31" s="479"/>
      <c r="UF31" s="468"/>
      <c r="UG31" s="468"/>
      <c r="UH31" s="468"/>
      <c r="UI31" s="479"/>
      <c r="UJ31" s="479"/>
      <c r="UK31" s="479"/>
      <c r="UL31" s="479"/>
      <c r="UM31" s="479"/>
      <c r="UN31" s="468"/>
      <c r="UO31" s="468"/>
      <c r="UP31" s="468"/>
      <c r="UQ31" s="479"/>
      <c r="UR31" s="479"/>
      <c r="US31" s="479"/>
      <c r="UT31" s="479"/>
      <c r="UU31" s="479"/>
      <c r="UV31" s="468"/>
      <c r="UW31" s="468"/>
      <c r="UX31" s="468"/>
      <c r="UY31" s="479"/>
      <c r="UZ31" s="479"/>
      <c r="VA31" s="479"/>
      <c r="VB31" s="479"/>
      <c r="VC31" s="479"/>
      <c r="VD31" s="468"/>
      <c r="VE31" s="468"/>
      <c r="VF31" s="468"/>
      <c r="VG31" s="479"/>
      <c r="VH31" s="479"/>
      <c r="VI31" s="479"/>
      <c r="VJ31" s="479"/>
      <c r="VK31" s="479"/>
      <c r="VL31" s="468"/>
      <c r="VM31" s="468"/>
      <c r="VN31" s="468"/>
      <c r="VO31" s="479"/>
      <c r="VP31" s="479"/>
      <c r="VQ31" s="479"/>
      <c r="VR31" s="479"/>
      <c r="VS31" s="479"/>
      <c r="VT31" s="468"/>
      <c r="VU31" s="468"/>
      <c r="VV31" s="468"/>
      <c r="VW31" s="479"/>
      <c r="VX31" s="479"/>
      <c r="VY31" s="479"/>
      <c r="VZ31" s="479"/>
      <c r="WA31" s="479"/>
      <c r="WB31" s="468"/>
      <c r="WC31" s="468"/>
      <c r="WD31" s="468"/>
      <c r="WE31" s="479"/>
      <c r="WF31" s="479"/>
      <c r="WG31" s="479"/>
      <c r="WH31" s="479"/>
      <c r="WI31" s="479"/>
      <c r="WJ31" s="468"/>
      <c r="WK31" s="468"/>
      <c r="WL31" s="468"/>
      <c r="WM31" s="479"/>
      <c r="WN31" s="479"/>
      <c r="WO31" s="479"/>
      <c r="WP31" s="479"/>
      <c r="WQ31" s="479"/>
      <c r="WR31" s="468"/>
      <c r="WS31" s="468"/>
      <c r="WT31" s="468"/>
      <c r="WU31" s="479"/>
      <c r="WV31" s="479"/>
      <c r="WW31" s="479"/>
      <c r="WX31" s="479"/>
      <c r="WY31" s="479"/>
      <c r="WZ31" s="468"/>
      <c r="XA31" s="468"/>
      <c r="XB31" s="468"/>
      <c r="XC31" s="479"/>
      <c r="XD31" s="479"/>
      <c r="XE31" s="479"/>
      <c r="XF31" s="479"/>
      <c r="XG31" s="479"/>
      <c r="XH31" s="468"/>
      <c r="XI31" s="468"/>
      <c r="XJ31" s="468"/>
      <c r="XK31" s="479"/>
      <c r="XL31" s="479"/>
      <c r="XM31" s="479"/>
      <c r="XN31" s="479"/>
      <c r="XO31" s="479"/>
      <c r="XP31" s="468"/>
      <c r="XQ31" s="468"/>
      <c r="XR31" s="468"/>
      <c r="XS31" s="479"/>
      <c r="XT31" s="479"/>
      <c r="XU31" s="479"/>
      <c r="XV31" s="479"/>
      <c r="XW31" s="479"/>
      <c r="XX31" s="468"/>
      <c r="XY31" s="468"/>
      <c r="XZ31" s="468"/>
      <c r="YA31" s="479"/>
      <c r="YB31" s="479"/>
      <c r="YC31" s="479"/>
      <c r="YD31" s="479"/>
      <c r="YE31" s="479"/>
      <c r="YF31" s="468"/>
      <c r="YG31" s="468"/>
      <c r="YH31" s="468"/>
      <c r="YI31" s="479"/>
      <c r="YJ31" s="479"/>
      <c r="YK31" s="479"/>
      <c r="YL31" s="479"/>
      <c r="YM31" s="479"/>
      <c r="YN31" s="468"/>
      <c r="YO31" s="468"/>
      <c r="YP31" s="468"/>
      <c r="YQ31" s="479"/>
      <c r="YR31" s="479"/>
      <c r="YS31" s="479"/>
      <c r="YT31" s="479"/>
      <c r="YU31" s="479"/>
      <c r="YV31" s="468"/>
      <c r="YW31" s="468"/>
      <c r="YX31" s="468"/>
      <c r="YY31" s="479"/>
      <c r="YZ31" s="479"/>
      <c r="ZA31" s="479"/>
      <c r="ZB31" s="479"/>
      <c r="ZC31" s="479"/>
      <c r="ZD31" s="468"/>
      <c r="ZE31" s="468"/>
      <c r="ZF31" s="468"/>
      <c r="ZG31" s="479"/>
      <c r="ZH31" s="479"/>
      <c r="ZI31" s="479"/>
      <c r="ZJ31" s="479"/>
      <c r="ZK31" s="479"/>
      <c r="ZL31" s="468"/>
      <c r="ZM31" s="468"/>
      <c r="ZN31" s="468"/>
      <c r="ZO31" s="479"/>
      <c r="ZP31" s="479"/>
      <c r="ZQ31" s="479"/>
      <c r="ZR31" s="479"/>
      <c r="ZS31" s="479"/>
      <c r="ZT31" s="468"/>
      <c r="ZU31" s="468"/>
      <c r="ZV31" s="468"/>
      <c r="ZW31" s="479"/>
      <c r="ZX31" s="479"/>
      <c r="ZY31" s="479"/>
      <c r="ZZ31" s="479"/>
      <c r="AAA31" s="479"/>
      <c r="AAB31" s="468"/>
      <c r="AAC31" s="468"/>
      <c r="AAD31" s="468"/>
      <c r="AAE31" s="479"/>
      <c r="AAF31" s="479"/>
      <c r="AAG31" s="479"/>
      <c r="AAH31" s="479"/>
      <c r="AAI31" s="479"/>
      <c r="AAJ31" s="468"/>
      <c r="AAK31" s="468"/>
      <c r="AAL31" s="468"/>
      <c r="AAM31" s="479"/>
      <c r="AAN31" s="479"/>
      <c r="AAO31" s="479"/>
      <c r="AAP31" s="479"/>
      <c r="AAQ31" s="479"/>
      <c r="AAR31" s="468"/>
      <c r="AAS31" s="468"/>
      <c r="AAT31" s="468"/>
      <c r="AAU31" s="479"/>
      <c r="AAV31" s="479"/>
      <c r="AAW31" s="479"/>
      <c r="AAX31" s="479"/>
      <c r="AAY31" s="479"/>
      <c r="AAZ31" s="468"/>
      <c r="ABA31" s="468"/>
      <c r="ABB31" s="468"/>
      <c r="ABC31" s="479"/>
      <c r="ABD31" s="479"/>
      <c r="ABE31" s="479"/>
      <c r="ABF31" s="479"/>
      <c r="ABG31" s="479"/>
      <c r="ABH31" s="468"/>
      <c r="ABI31" s="468"/>
      <c r="ABJ31" s="468"/>
      <c r="ABK31" s="479"/>
      <c r="ABL31" s="479"/>
      <c r="ABM31" s="479"/>
      <c r="ABN31" s="479"/>
      <c r="ABO31" s="479"/>
      <c r="ABP31" s="468"/>
      <c r="ABQ31" s="468"/>
      <c r="ABR31" s="468"/>
      <c r="ABS31" s="479"/>
      <c r="ABT31" s="479"/>
      <c r="ABU31" s="479"/>
      <c r="ABV31" s="479"/>
      <c r="ABW31" s="479"/>
      <c r="ABX31" s="468"/>
      <c r="ABY31" s="468"/>
      <c r="ABZ31" s="468"/>
      <c r="ACA31" s="479"/>
      <c r="ACB31" s="479"/>
      <c r="ACC31" s="479"/>
      <c r="ACD31" s="479"/>
      <c r="ACE31" s="479"/>
      <c r="ACF31" s="468"/>
      <c r="ACG31" s="468"/>
      <c r="ACH31" s="468"/>
      <c r="ACI31" s="479"/>
      <c r="ACJ31" s="479"/>
      <c r="ACK31" s="479"/>
      <c r="ACL31" s="479"/>
      <c r="ACM31" s="479"/>
      <c r="ACN31" s="468"/>
      <c r="ACO31" s="468"/>
      <c r="ACP31" s="468"/>
      <c r="ACQ31" s="479"/>
      <c r="ACR31" s="479"/>
      <c r="ACS31" s="479"/>
      <c r="ACT31" s="479"/>
      <c r="ACU31" s="479"/>
      <c r="ACV31" s="468"/>
      <c r="ACW31" s="468"/>
      <c r="ACX31" s="468"/>
      <c r="ACY31" s="479"/>
      <c r="ACZ31" s="479"/>
      <c r="ADA31" s="479"/>
      <c r="ADB31" s="479"/>
      <c r="ADC31" s="479"/>
      <c r="ADD31" s="468"/>
      <c r="ADE31" s="468"/>
      <c r="ADF31" s="468"/>
      <c r="ADG31" s="479"/>
      <c r="ADH31" s="479"/>
      <c r="ADI31" s="479"/>
      <c r="ADJ31" s="479"/>
      <c r="ADK31" s="479"/>
      <c r="ADL31" s="468"/>
      <c r="ADM31" s="468"/>
      <c r="ADN31" s="468"/>
      <c r="ADO31" s="479"/>
      <c r="ADP31" s="479"/>
      <c r="ADQ31" s="479"/>
      <c r="ADR31" s="479"/>
      <c r="ADS31" s="479"/>
      <c r="ADT31" s="468"/>
      <c r="ADU31" s="468"/>
      <c r="ADV31" s="468"/>
      <c r="ADW31" s="479"/>
      <c r="ADX31" s="479"/>
      <c r="ADY31" s="479"/>
      <c r="ADZ31" s="479"/>
      <c r="AEA31" s="479"/>
      <c r="AEB31" s="468"/>
      <c r="AEC31" s="468"/>
      <c r="AED31" s="468"/>
      <c r="AEE31" s="479"/>
      <c r="AEF31" s="479"/>
      <c r="AEG31" s="479"/>
      <c r="AEH31" s="479"/>
      <c r="AEI31" s="479"/>
      <c r="AEJ31" s="468"/>
      <c r="AEK31" s="468"/>
      <c r="AEL31" s="468"/>
      <c r="AEM31" s="479"/>
      <c r="AEN31" s="479"/>
      <c r="AEO31" s="479"/>
      <c r="AEP31" s="479"/>
      <c r="AEQ31" s="479"/>
      <c r="AER31" s="468"/>
      <c r="AES31" s="468"/>
      <c r="AET31" s="468"/>
      <c r="AEU31" s="479"/>
      <c r="AEV31" s="479"/>
      <c r="AEW31" s="479"/>
      <c r="AEX31" s="479"/>
      <c r="AEY31" s="479"/>
      <c r="AEZ31" s="468"/>
      <c r="AFA31" s="468"/>
      <c r="AFB31" s="468"/>
      <c r="AFC31" s="479"/>
      <c r="AFD31" s="479"/>
      <c r="AFE31" s="479"/>
      <c r="AFF31" s="479"/>
      <c r="AFG31" s="479"/>
      <c r="AFH31" s="468"/>
      <c r="AFI31" s="468"/>
      <c r="AFJ31" s="468"/>
      <c r="AFK31" s="479"/>
      <c r="AFL31" s="479"/>
      <c r="AFM31" s="479"/>
      <c r="AFN31" s="479"/>
      <c r="AFO31" s="479"/>
      <c r="AFP31" s="468"/>
      <c r="AFQ31" s="468"/>
      <c r="AFR31" s="468"/>
      <c r="AFS31" s="479"/>
      <c r="AFT31" s="479"/>
      <c r="AFU31" s="479"/>
      <c r="AFV31" s="479"/>
      <c r="AFW31" s="479"/>
      <c r="AFX31" s="468"/>
      <c r="AFY31" s="468"/>
      <c r="AFZ31" s="468"/>
      <c r="AGA31" s="479"/>
      <c r="AGB31" s="479"/>
      <c r="AGC31" s="479"/>
      <c r="AGD31" s="479"/>
      <c r="AGE31" s="479"/>
      <c r="AGF31" s="468"/>
      <c r="AGG31" s="468"/>
      <c r="AGH31" s="468"/>
      <c r="AGI31" s="479"/>
      <c r="AGJ31" s="479"/>
      <c r="AGK31" s="479"/>
      <c r="AGL31" s="479"/>
      <c r="AGM31" s="479"/>
      <c r="AGN31" s="468"/>
      <c r="AGO31" s="468"/>
      <c r="AGP31" s="468"/>
      <c r="AGQ31" s="479"/>
      <c r="AGR31" s="479"/>
      <c r="AGS31" s="479"/>
      <c r="AGT31" s="479"/>
      <c r="AGU31" s="479"/>
      <c r="AGV31" s="468"/>
      <c r="AGW31" s="468"/>
      <c r="AGX31" s="468"/>
      <c r="AGY31" s="479"/>
      <c r="AGZ31" s="479"/>
      <c r="AHA31" s="479"/>
      <c r="AHB31" s="479"/>
      <c r="AHC31" s="479"/>
      <c r="AHD31" s="468"/>
      <c r="AHE31" s="468"/>
      <c r="AHF31" s="468"/>
      <c r="AHG31" s="479"/>
      <c r="AHH31" s="479"/>
      <c r="AHI31" s="479"/>
      <c r="AHJ31" s="479"/>
      <c r="AHK31" s="479"/>
      <c r="AHL31" s="468"/>
      <c r="AHM31" s="468"/>
      <c r="AHN31" s="468"/>
      <c r="AHO31" s="479"/>
      <c r="AHP31" s="479"/>
      <c r="AHQ31" s="479"/>
      <c r="AHR31" s="479"/>
      <c r="AHS31" s="479"/>
      <c r="AHT31" s="468"/>
      <c r="AHU31" s="468"/>
      <c r="AHV31" s="468"/>
      <c r="AHW31" s="479"/>
      <c r="AHX31" s="479"/>
      <c r="AHY31" s="479"/>
      <c r="AHZ31" s="479"/>
      <c r="AIA31" s="479"/>
      <c r="AIB31" s="468"/>
      <c r="AIC31" s="468"/>
      <c r="AID31" s="468"/>
      <c r="AIE31" s="479"/>
      <c r="AIF31" s="479"/>
      <c r="AIG31" s="479"/>
      <c r="AIH31" s="479"/>
      <c r="AII31" s="479"/>
      <c r="AIJ31" s="468"/>
      <c r="AIK31" s="468"/>
      <c r="AIL31" s="468"/>
      <c r="AIM31" s="479"/>
      <c r="AIN31" s="479"/>
      <c r="AIO31" s="479"/>
      <c r="AIP31" s="479"/>
      <c r="AIQ31" s="479"/>
      <c r="AIR31" s="468"/>
      <c r="AIS31" s="468"/>
      <c r="AIT31" s="468"/>
      <c r="AIU31" s="479"/>
      <c r="AIV31" s="479"/>
      <c r="AIW31" s="479"/>
      <c r="AIX31" s="479"/>
      <c r="AIY31" s="479"/>
      <c r="AIZ31" s="468"/>
      <c r="AJA31" s="468"/>
      <c r="AJB31" s="468"/>
      <c r="AJC31" s="479"/>
      <c r="AJD31" s="479"/>
      <c r="AJE31" s="479"/>
      <c r="AJF31" s="479"/>
      <c r="AJG31" s="479"/>
      <c r="AJH31" s="468"/>
      <c r="AJI31" s="468"/>
      <c r="AJJ31" s="468"/>
      <c r="AJK31" s="479"/>
      <c r="AJL31" s="479"/>
      <c r="AJM31" s="479"/>
      <c r="AJN31" s="479"/>
      <c r="AJO31" s="479"/>
      <c r="AJP31" s="468"/>
      <c r="AJQ31" s="468"/>
      <c r="AJR31" s="468"/>
      <c r="AJS31" s="479"/>
      <c r="AJT31" s="479"/>
      <c r="AJU31" s="479"/>
      <c r="AJV31" s="479"/>
      <c r="AJW31" s="479"/>
      <c r="AJX31" s="468"/>
      <c r="AJY31" s="468"/>
      <c r="AJZ31" s="468"/>
      <c r="AKA31" s="479"/>
      <c r="AKB31" s="479"/>
      <c r="AKC31" s="479"/>
      <c r="AKD31" s="479"/>
      <c r="AKE31" s="479"/>
      <c r="AKF31" s="468"/>
      <c r="AKG31" s="468"/>
      <c r="AKH31" s="468"/>
      <c r="AKI31" s="479"/>
      <c r="AKJ31" s="479"/>
      <c r="AKK31" s="479"/>
      <c r="AKL31" s="479"/>
      <c r="AKM31" s="479"/>
      <c r="AKN31" s="468"/>
      <c r="AKO31" s="468"/>
      <c r="AKP31" s="468"/>
      <c r="AKQ31" s="479"/>
      <c r="AKR31" s="479"/>
      <c r="AKS31" s="479"/>
      <c r="AKT31" s="479"/>
      <c r="AKU31" s="479"/>
      <c r="AKV31" s="468"/>
      <c r="AKW31" s="468"/>
      <c r="AKX31" s="468"/>
      <c r="AKY31" s="479"/>
      <c r="AKZ31" s="479"/>
      <c r="ALA31" s="479"/>
      <c r="ALB31" s="479"/>
      <c r="ALC31" s="479"/>
      <c r="ALD31" s="468"/>
      <c r="ALE31" s="468"/>
      <c r="ALF31" s="468"/>
      <c r="ALG31" s="479"/>
      <c r="ALH31" s="479"/>
      <c r="ALI31" s="479"/>
      <c r="ALJ31" s="479"/>
      <c r="ALK31" s="479"/>
      <c r="ALL31" s="468"/>
      <c r="ALM31" s="468"/>
      <c r="ALN31" s="468"/>
      <c r="ALO31" s="479"/>
      <c r="ALP31" s="479"/>
      <c r="ALQ31" s="479"/>
      <c r="ALR31" s="479"/>
      <c r="ALS31" s="479"/>
      <c r="ALT31" s="468"/>
      <c r="ALU31" s="468"/>
      <c r="ALV31" s="468"/>
      <c r="ALW31" s="479"/>
      <c r="ALX31" s="479"/>
      <c r="ALY31" s="479"/>
      <c r="ALZ31" s="479"/>
      <c r="AMA31" s="479"/>
      <c r="AMB31" s="468"/>
      <c r="AMC31" s="468"/>
      <c r="AMD31" s="468"/>
      <c r="AME31" s="479"/>
      <c r="AMF31" s="479"/>
      <c r="AMG31" s="479"/>
      <c r="AMH31" s="479"/>
      <c r="AMI31" s="479"/>
      <c r="AMJ31" s="468"/>
      <c r="AMK31" s="468"/>
      <c r="AML31" s="468"/>
      <c r="AMM31" s="479"/>
      <c r="AMN31" s="479"/>
      <c r="AMO31" s="479"/>
      <c r="AMP31" s="479"/>
      <c r="AMQ31" s="479"/>
      <c r="AMR31" s="468"/>
      <c r="AMS31" s="468"/>
      <c r="AMT31" s="468"/>
      <c r="AMU31" s="479"/>
      <c r="AMV31" s="479"/>
      <c r="AMW31" s="479"/>
      <c r="AMX31" s="479"/>
      <c r="AMY31" s="479"/>
      <c r="AMZ31" s="468"/>
      <c r="ANA31" s="468"/>
      <c r="ANB31" s="468"/>
      <c r="ANC31" s="479"/>
      <c r="AND31" s="479"/>
      <c r="ANE31" s="479"/>
      <c r="ANF31" s="479"/>
      <c r="ANG31" s="479"/>
      <c r="ANH31" s="468"/>
      <c r="ANI31" s="468"/>
      <c r="ANJ31" s="468"/>
      <c r="ANK31" s="479"/>
      <c r="ANL31" s="479"/>
      <c r="ANM31" s="479"/>
      <c r="ANN31" s="479"/>
      <c r="ANO31" s="479"/>
      <c r="ANP31" s="468"/>
      <c r="ANQ31" s="468"/>
      <c r="ANR31" s="468"/>
      <c r="ANS31" s="479"/>
      <c r="ANT31" s="479"/>
      <c r="ANU31" s="479"/>
      <c r="ANV31" s="479"/>
      <c r="ANW31" s="479"/>
      <c r="ANX31" s="468"/>
      <c r="ANY31" s="468"/>
      <c r="ANZ31" s="468"/>
      <c r="AOA31" s="479"/>
      <c r="AOB31" s="479"/>
      <c r="AOC31" s="479"/>
      <c r="AOD31" s="479"/>
      <c r="AOE31" s="479"/>
      <c r="AOF31" s="468"/>
      <c r="AOG31" s="468"/>
      <c r="AOH31" s="468"/>
      <c r="AOI31" s="479"/>
      <c r="AOJ31" s="479"/>
      <c r="AOK31" s="479"/>
      <c r="AOL31" s="479"/>
      <c r="AOM31" s="479"/>
      <c r="AON31" s="468"/>
      <c r="AOO31" s="468"/>
      <c r="AOP31" s="468"/>
      <c r="AOQ31" s="479"/>
      <c r="AOR31" s="479"/>
      <c r="AOS31" s="479"/>
      <c r="AOT31" s="479"/>
      <c r="AOU31" s="479"/>
      <c r="AOV31" s="468"/>
      <c r="AOW31" s="468"/>
      <c r="AOX31" s="468"/>
      <c r="AOY31" s="479"/>
      <c r="AOZ31" s="479"/>
      <c r="APA31" s="479"/>
      <c r="APB31" s="479"/>
      <c r="APC31" s="479"/>
      <c r="APD31" s="468"/>
      <c r="APE31" s="468"/>
      <c r="APF31" s="468"/>
      <c r="APG31" s="479"/>
      <c r="APH31" s="479"/>
      <c r="API31" s="479"/>
      <c r="APJ31" s="479"/>
      <c r="APK31" s="479"/>
      <c r="APL31" s="468"/>
      <c r="APM31" s="468"/>
      <c r="APN31" s="468"/>
      <c r="APO31" s="479"/>
      <c r="APP31" s="479"/>
      <c r="APQ31" s="479"/>
      <c r="APR31" s="479"/>
      <c r="APS31" s="479"/>
      <c r="APT31" s="468"/>
      <c r="APU31" s="468"/>
      <c r="APV31" s="468"/>
      <c r="APW31" s="479"/>
      <c r="APX31" s="479"/>
      <c r="APY31" s="479"/>
      <c r="APZ31" s="479"/>
      <c r="AQA31" s="479"/>
      <c r="AQB31" s="468"/>
      <c r="AQC31" s="468"/>
      <c r="AQD31" s="468"/>
      <c r="AQE31" s="479"/>
      <c r="AQF31" s="479"/>
      <c r="AQG31" s="479"/>
      <c r="AQH31" s="479"/>
      <c r="AQI31" s="479"/>
      <c r="AQJ31" s="468"/>
      <c r="AQK31" s="468"/>
      <c r="AQL31" s="468"/>
      <c r="AQM31" s="479"/>
      <c r="AQN31" s="479"/>
      <c r="AQO31" s="479"/>
      <c r="AQP31" s="479"/>
      <c r="AQQ31" s="479"/>
      <c r="AQR31" s="468"/>
      <c r="AQS31" s="468"/>
      <c r="AQT31" s="468"/>
      <c r="AQU31" s="479"/>
      <c r="AQV31" s="479"/>
      <c r="AQW31" s="479"/>
      <c r="AQX31" s="479"/>
      <c r="AQY31" s="479"/>
      <c r="AQZ31" s="468"/>
      <c r="ARA31" s="468"/>
      <c r="ARB31" s="468"/>
      <c r="ARC31" s="479"/>
      <c r="ARD31" s="479"/>
      <c r="ARE31" s="479"/>
      <c r="ARF31" s="479"/>
      <c r="ARG31" s="479"/>
      <c r="ARH31" s="468"/>
      <c r="ARI31" s="468"/>
      <c r="ARJ31" s="468"/>
      <c r="ARK31" s="479"/>
      <c r="ARL31" s="479"/>
      <c r="ARM31" s="479"/>
      <c r="ARN31" s="479"/>
      <c r="ARO31" s="479"/>
      <c r="ARP31" s="468"/>
      <c r="ARQ31" s="468"/>
      <c r="ARR31" s="468"/>
      <c r="ARS31" s="479"/>
      <c r="ART31" s="479"/>
      <c r="ARU31" s="479"/>
      <c r="ARV31" s="479"/>
      <c r="ARW31" s="479"/>
      <c r="ARX31" s="468"/>
      <c r="ARY31" s="468"/>
      <c r="ARZ31" s="468"/>
      <c r="ASA31" s="479"/>
      <c r="ASB31" s="479"/>
      <c r="ASC31" s="479"/>
      <c r="ASD31" s="479"/>
      <c r="ASE31" s="479"/>
      <c r="ASF31" s="468"/>
      <c r="ASG31" s="468"/>
      <c r="ASH31" s="468"/>
      <c r="ASI31" s="479"/>
      <c r="ASJ31" s="479"/>
      <c r="ASK31" s="479"/>
      <c r="ASL31" s="479"/>
      <c r="ASM31" s="479"/>
      <c r="ASN31" s="468"/>
      <c r="ASO31" s="468"/>
      <c r="ASP31" s="468"/>
      <c r="ASQ31" s="479"/>
      <c r="ASR31" s="479"/>
      <c r="ASS31" s="479"/>
      <c r="AST31" s="479"/>
      <c r="ASU31" s="479"/>
      <c r="ASV31" s="468"/>
      <c r="ASW31" s="468"/>
      <c r="ASX31" s="468"/>
      <c r="ASY31" s="479"/>
      <c r="ASZ31" s="479"/>
      <c r="ATA31" s="479"/>
      <c r="ATB31" s="479"/>
      <c r="ATC31" s="479"/>
      <c r="ATD31" s="468"/>
      <c r="ATE31" s="468"/>
      <c r="ATF31" s="468"/>
      <c r="ATG31" s="479"/>
      <c r="ATH31" s="479"/>
      <c r="ATI31" s="479"/>
      <c r="ATJ31" s="479"/>
      <c r="ATK31" s="479"/>
      <c r="ATL31" s="468"/>
      <c r="ATM31" s="468"/>
      <c r="ATN31" s="468"/>
      <c r="ATO31" s="479"/>
      <c r="ATP31" s="479"/>
      <c r="ATQ31" s="479"/>
      <c r="ATR31" s="479"/>
      <c r="ATS31" s="479"/>
      <c r="ATT31" s="468"/>
      <c r="ATU31" s="468"/>
      <c r="ATV31" s="468"/>
      <c r="ATW31" s="479"/>
      <c r="ATX31" s="479"/>
      <c r="ATY31" s="479"/>
      <c r="ATZ31" s="479"/>
      <c r="AUA31" s="479"/>
      <c r="AUB31" s="468"/>
      <c r="AUC31" s="468"/>
      <c r="AUD31" s="468"/>
      <c r="AUE31" s="479"/>
      <c r="AUF31" s="479"/>
      <c r="AUG31" s="479"/>
      <c r="AUH31" s="479"/>
      <c r="AUI31" s="479"/>
      <c r="AUJ31" s="468"/>
      <c r="AUK31" s="468"/>
      <c r="AUL31" s="468"/>
      <c r="AUM31" s="479"/>
      <c r="AUN31" s="479"/>
      <c r="AUO31" s="479"/>
      <c r="AUP31" s="479"/>
      <c r="AUQ31" s="479"/>
      <c r="AUR31" s="468"/>
      <c r="AUS31" s="468"/>
      <c r="AUT31" s="468"/>
      <c r="AUU31" s="479"/>
      <c r="AUV31" s="479"/>
      <c r="AUW31" s="479"/>
      <c r="AUX31" s="479"/>
      <c r="AUY31" s="479"/>
      <c r="AUZ31" s="468"/>
      <c r="AVA31" s="468"/>
      <c r="AVB31" s="468"/>
      <c r="AVC31" s="479"/>
      <c r="AVD31" s="479"/>
      <c r="AVE31" s="479"/>
      <c r="AVF31" s="479"/>
      <c r="AVG31" s="479"/>
      <c r="AVH31" s="468"/>
      <c r="AVI31" s="468"/>
      <c r="AVJ31" s="468"/>
      <c r="AVK31" s="479"/>
      <c r="AVL31" s="479"/>
      <c r="AVM31" s="479"/>
      <c r="AVN31" s="479"/>
      <c r="AVO31" s="479"/>
      <c r="AVP31" s="468"/>
      <c r="AVQ31" s="468"/>
      <c r="AVR31" s="468"/>
      <c r="AVS31" s="479"/>
      <c r="AVT31" s="479"/>
      <c r="AVU31" s="479"/>
      <c r="AVV31" s="479"/>
      <c r="AVW31" s="479"/>
      <c r="AVX31" s="468"/>
      <c r="AVY31" s="468"/>
      <c r="AVZ31" s="468"/>
      <c r="AWA31" s="479"/>
      <c r="AWB31" s="479"/>
      <c r="AWC31" s="479"/>
      <c r="AWD31" s="479"/>
      <c r="AWE31" s="479"/>
      <c r="AWF31" s="468"/>
      <c r="AWG31" s="468"/>
      <c r="AWH31" s="468"/>
      <c r="AWI31" s="479"/>
      <c r="AWJ31" s="479"/>
      <c r="AWK31" s="479"/>
      <c r="AWL31" s="479"/>
      <c r="AWM31" s="479"/>
      <c r="AWN31" s="468"/>
      <c r="AWO31" s="468"/>
      <c r="AWP31" s="468"/>
      <c r="AWQ31" s="479"/>
      <c r="AWR31" s="479"/>
      <c r="AWS31" s="479"/>
      <c r="AWT31" s="479"/>
      <c r="AWU31" s="479"/>
      <c r="AWV31" s="468"/>
      <c r="AWW31" s="468"/>
      <c r="AWX31" s="468"/>
      <c r="AWY31" s="479"/>
      <c r="AWZ31" s="479"/>
      <c r="AXA31" s="479"/>
      <c r="AXB31" s="479"/>
      <c r="AXC31" s="479"/>
      <c r="AXD31" s="468"/>
      <c r="AXE31" s="468"/>
      <c r="AXF31" s="468"/>
      <c r="AXG31" s="479"/>
      <c r="AXH31" s="479"/>
      <c r="AXI31" s="479"/>
      <c r="AXJ31" s="479"/>
      <c r="AXK31" s="479"/>
      <c r="AXL31" s="468"/>
      <c r="AXM31" s="468"/>
      <c r="AXN31" s="468"/>
      <c r="AXO31" s="479"/>
      <c r="AXP31" s="479"/>
      <c r="AXQ31" s="479"/>
      <c r="AXR31" s="479"/>
      <c r="AXS31" s="479"/>
      <c r="AXT31" s="468"/>
      <c r="AXU31" s="468"/>
      <c r="AXV31" s="468"/>
      <c r="AXW31" s="479"/>
      <c r="AXX31" s="479"/>
      <c r="AXY31" s="479"/>
      <c r="AXZ31" s="479"/>
      <c r="AYA31" s="479"/>
      <c r="AYB31" s="468"/>
      <c r="AYC31" s="468"/>
      <c r="AYD31" s="468"/>
      <c r="AYE31" s="479"/>
      <c r="AYF31" s="479"/>
      <c r="AYG31" s="479"/>
      <c r="AYH31" s="479"/>
      <c r="AYI31" s="479"/>
      <c r="AYJ31" s="468"/>
      <c r="AYK31" s="468"/>
      <c r="AYL31" s="468"/>
      <c r="AYM31" s="479"/>
      <c r="AYN31" s="479"/>
      <c r="AYO31" s="479"/>
      <c r="AYP31" s="479"/>
      <c r="AYQ31" s="479"/>
      <c r="AYR31" s="468"/>
      <c r="AYS31" s="468"/>
      <c r="AYT31" s="468"/>
      <c r="AYU31" s="479"/>
      <c r="AYV31" s="479"/>
      <c r="AYW31" s="479"/>
      <c r="AYX31" s="479"/>
      <c r="AYY31" s="479"/>
      <c r="AYZ31" s="468"/>
      <c r="AZA31" s="468"/>
      <c r="AZB31" s="468"/>
      <c r="AZC31" s="479"/>
      <c r="AZD31" s="479"/>
      <c r="AZE31" s="479"/>
      <c r="AZF31" s="479"/>
      <c r="AZG31" s="479"/>
      <c r="AZH31" s="468"/>
      <c r="AZI31" s="468"/>
      <c r="AZJ31" s="468"/>
      <c r="AZK31" s="479"/>
      <c r="AZL31" s="479"/>
      <c r="AZM31" s="479"/>
      <c r="AZN31" s="479"/>
      <c r="AZO31" s="479"/>
      <c r="AZP31" s="468"/>
      <c r="AZQ31" s="468"/>
      <c r="AZR31" s="468"/>
      <c r="AZS31" s="479"/>
      <c r="AZT31" s="479"/>
      <c r="AZU31" s="479"/>
      <c r="AZV31" s="479"/>
      <c r="AZW31" s="479"/>
      <c r="AZX31" s="468"/>
      <c r="AZY31" s="468"/>
      <c r="AZZ31" s="468"/>
      <c r="BAA31" s="479"/>
      <c r="BAB31" s="479"/>
      <c r="BAC31" s="479"/>
      <c r="BAD31" s="479"/>
      <c r="BAE31" s="479"/>
      <c r="BAF31" s="468"/>
      <c r="BAG31" s="468"/>
      <c r="BAH31" s="468"/>
      <c r="BAI31" s="479"/>
      <c r="BAJ31" s="479"/>
      <c r="BAK31" s="479"/>
      <c r="BAL31" s="479"/>
      <c r="BAM31" s="479"/>
      <c r="BAN31" s="468"/>
      <c r="BAO31" s="468"/>
      <c r="BAP31" s="468"/>
      <c r="BAQ31" s="479"/>
      <c r="BAR31" s="479"/>
      <c r="BAS31" s="479"/>
      <c r="BAT31" s="479"/>
      <c r="BAU31" s="479"/>
      <c r="BAV31" s="468"/>
      <c r="BAW31" s="468"/>
      <c r="BAX31" s="468"/>
      <c r="BAY31" s="479"/>
      <c r="BAZ31" s="479"/>
      <c r="BBA31" s="479"/>
      <c r="BBB31" s="479"/>
      <c r="BBC31" s="479"/>
      <c r="BBD31" s="468"/>
      <c r="BBE31" s="468"/>
      <c r="BBF31" s="468"/>
      <c r="BBG31" s="479"/>
      <c r="BBH31" s="479"/>
      <c r="BBI31" s="479"/>
      <c r="BBJ31" s="479"/>
      <c r="BBK31" s="479"/>
      <c r="BBL31" s="468"/>
      <c r="BBM31" s="468"/>
      <c r="BBN31" s="468"/>
      <c r="BBO31" s="479"/>
      <c r="BBP31" s="479"/>
      <c r="BBQ31" s="479"/>
      <c r="BBR31" s="479"/>
      <c r="BBS31" s="479"/>
      <c r="BBT31" s="468"/>
      <c r="BBU31" s="468"/>
      <c r="BBV31" s="468"/>
      <c r="BBW31" s="479"/>
      <c r="BBX31" s="479"/>
      <c r="BBY31" s="479"/>
      <c r="BBZ31" s="479"/>
      <c r="BCA31" s="479"/>
      <c r="BCB31" s="468"/>
      <c r="BCC31" s="468"/>
      <c r="BCD31" s="468"/>
      <c r="BCE31" s="479"/>
      <c r="BCF31" s="479"/>
      <c r="BCG31" s="479"/>
      <c r="BCH31" s="479"/>
      <c r="BCI31" s="479"/>
      <c r="BCJ31" s="468"/>
      <c r="BCK31" s="468"/>
      <c r="BCL31" s="468"/>
      <c r="BCM31" s="479"/>
      <c r="BCN31" s="479"/>
      <c r="BCO31" s="479"/>
      <c r="BCP31" s="479"/>
      <c r="BCQ31" s="479"/>
      <c r="BCR31" s="468"/>
      <c r="BCS31" s="468"/>
      <c r="BCT31" s="468"/>
      <c r="BCU31" s="479"/>
      <c r="BCV31" s="479"/>
      <c r="BCW31" s="479"/>
      <c r="BCX31" s="479"/>
      <c r="BCY31" s="479"/>
      <c r="BCZ31" s="468"/>
      <c r="BDA31" s="468"/>
      <c r="BDB31" s="468"/>
      <c r="BDC31" s="479"/>
      <c r="BDD31" s="479"/>
      <c r="BDE31" s="479"/>
      <c r="BDF31" s="479"/>
      <c r="BDG31" s="479"/>
      <c r="BDH31" s="468"/>
      <c r="BDI31" s="468"/>
      <c r="BDJ31" s="468"/>
      <c r="BDK31" s="479"/>
      <c r="BDL31" s="479"/>
      <c r="BDM31" s="479"/>
      <c r="BDN31" s="479"/>
      <c r="BDO31" s="479"/>
      <c r="BDP31" s="468"/>
      <c r="BDQ31" s="468"/>
      <c r="BDR31" s="468"/>
      <c r="BDS31" s="479"/>
      <c r="BDT31" s="479"/>
      <c r="BDU31" s="479"/>
      <c r="BDV31" s="479"/>
      <c r="BDW31" s="479"/>
      <c r="BDX31" s="468"/>
      <c r="BDY31" s="468"/>
      <c r="BDZ31" s="468"/>
      <c r="BEA31" s="479"/>
      <c r="BEB31" s="479"/>
      <c r="BEC31" s="479"/>
      <c r="BED31" s="479"/>
      <c r="BEE31" s="479"/>
      <c r="BEF31" s="468"/>
      <c r="BEG31" s="468"/>
      <c r="BEH31" s="468"/>
      <c r="BEI31" s="479"/>
      <c r="BEJ31" s="479"/>
      <c r="BEK31" s="479"/>
      <c r="BEL31" s="479"/>
      <c r="BEM31" s="479"/>
      <c r="BEN31" s="468"/>
      <c r="BEO31" s="468"/>
      <c r="BEP31" s="468"/>
      <c r="BEQ31" s="479"/>
      <c r="BER31" s="479"/>
      <c r="BES31" s="479"/>
      <c r="BET31" s="479"/>
      <c r="BEU31" s="479"/>
      <c r="BEV31" s="468"/>
      <c r="BEW31" s="468"/>
      <c r="BEX31" s="468"/>
      <c r="BEY31" s="479"/>
      <c r="BEZ31" s="479"/>
      <c r="BFA31" s="479"/>
      <c r="BFB31" s="479"/>
      <c r="BFC31" s="479"/>
      <c r="BFD31" s="468"/>
      <c r="BFE31" s="468"/>
      <c r="BFF31" s="468"/>
      <c r="BFG31" s="479"/>
      <c r="BFH31" s="479"/>
      <c r="BFI31" s="479"/>
      <c r="BFJ31" s="479"/>
      <c r="BFK31" s="479"/>
      <c r="BFL31" s="468"/>
      <c r="BFM31" s="468"/>
      <c r="BFN31" s="468"/>
      <c r="BFO31" s="479"/>
      <c r="BFP31" s="479"/>
      <c r="BFQ31" s="479"/>
      <c r="BFR31" s="479"/>
      <c r="BFS31" s="479"/>
      <c r="BFT31" s="468"/>
      <c r="BFU31" s="468"/>
      <c r="BFV31" s="468"/>
      <c r="BFW31" s="479"/>
      <c r="BFX31" s="479"/>
      <c r="BFY31" s="479"/>
      <c r="BFZ31" s="479"/>
      <c r="BGA31" s="479"/>
      <c r="BGB31" s="468"/>
      <c r="BGC31" s="468"/>
      <c r="BGD31" s="468"/>
      <c r="BGE31" s="479"/>
      <c r="BGF31" s="479"/>
      <c r="BGG31" s="479"/>
      <c r="BGH31" s="479"/>
      <c r="BGI31" s="479"/>
      <c r="BGJ31" s="468"/>
      <c r="BGK31" s="468"/>
      <c r="BGL31" s="468"/>
      <c r="BGM31" s="479"/>
      <c r="BGN31" s="479"/>
      <c r="BGO31" s="479"/>
      <c r="BGP31" s="479"/>
      <c r="BGQ31" s="479"/>
      <c r="BGR31" s="468"/>
      <c r="BGS31" s="468"/>
      <c r="BGT31" s="468"/>
      <c r="BGU31" s="479"/>
      <c r="BGV31" s="479"/>
      <c r="BGW31" s="479"/>
      <c r="BGX31" s="479"/>
      <c r="BGY31" s="479"/>
      <c r="BGZ31" s="468"/>
      <c r="BHA31" s="468"/>
      <c r="BHB31" s="468"/>
      <c r="BHC31" s="479"/>
      <c r="BHD31" s="479"/>
      <c r="BHE31" s="479"/>
      <c r="BHF31" s="479"/>
      <c r="BHG31" s="479"/>
      <c r="BHH31" s="468"/>
      <c r="BHI31" s="468"/>
      <c r="BHJ31" s="468"/>
      <c r="BHK31" s="479"/>
      <c r="BHL31" s="479"/>
      <c r="BHM31" s="479"/>
      <c r="BHN31" s="479"/>
      <c r="BHO31" s="479"/>
      <c r="BHP31" s="468"/>
      <c r="BHQ31" s="468"/>
      <c r="BHR31" s="468"/>
      <c r="BHS31" s="479"/>
      <c r="BHT31" s="479"/>
      <c r="BHU31" s="479"/>
      <c r="BHV31" s="479"/>
      <c r="BHW31" s="479"/>
      <c r="BHX31" s="468"/>
      <c r="BHY31" s="468"/>
      <c r="BHZ31" s="468"/>
      <c r="BIA31" s="479"/>
      <c r="BIB31" s="479"/>
      <c r="BIC31" s="479"/>
      <c r="BID31" s="479"/>
      <c r="BIE31" s="479"/>
      <c r="BIF31" s="468"/>
      <c r="BIG31" s="468"/>
      <c r="BIH31" s="468"/>
      <c r="BII31" s="479"/>
      <c r="BIJ31" s="479"/>
      <c r="BIK31" s="479"/>
      <c r="BIL31" s="479"/>
      <c r="BIM31" s="479"/>
      <c r="BIN31" s="468"/>
      <c r="BIO31" s="468"/>
      <c r="BIP31" s="468"/>
      <c r="BIQ31" s="479"/>
      <c r="BIR31" s="479"/>
      <c r="BIS31" s="479"/>
      <c r="BIT31" s="479"/>
      <c r="BIU31" s="479"/>
      <c r="BIV31" s="468"/>
      <c r="BIW31" s="468"/>
      <c r="BIX31" s="468"/>
      <c r="BIY31" s="479"/>
      <c r="BIZ31" s="479"/>
      <c r="BJA31" s="479"/>
      <c r="BJB31" s="479"/>
      <c r="BJC31" s="479"/>
      <c r="BJD31" s="468"/>
      <c r="BJE31" s="468"/>
      <c r="BJF31" s="468"/>
      <c r="BJG31" s="479"/>
      <c r="BJH31" s="479"/>
      <c r="BJI31" s="479"/>
      <c r="BJJ31" s="479"/>
      <c r="BJK31" s="479"/>
      <c r="BJL31" s="468"/>
      <c r="BJM31" s="468"/>
      <c r="BJN31" s="468"/>
      <c r="BJO31" s="479"/>
      <c r="BJP31" s="479"/>
      <c r="BJQ31" s="479"/>
      <c r="BJR31" s="479"/>
      <c r="BJS31" s="479"/>
      <c r="BJT31" s="468"/>
      <c r="BJU31" s="468"/>
      <c r="BJV31" s="468"/>
      <c r="BJW31" s="479"/>
      <c r="BJX31" s="479"/>
      <c r="BJY31" s="479"/>
      <c r="BJZ31" s="479"/>
      <c r="BKA31" s="479"/>
      <c r="BKB31" s="468"/>
      <c r="BKC31" s="468"/>
      <c r="BKD31" s="468"/>
      <c r="BKE31" s="479"/>
      <c r="BKF31" s="479"/>
      <c r="BKG31" s="479"/>
      <c r="BKH31" s="479"/>
      <c r="BKI31" s="479"/>
      <c r="BKJ31" s="468"/>
      <c r="BKK31" s="468"/>
      <c r="BKL31" s="468"/>
      <c r="BKM31" s="479"/>
      <c r="BKN31" s="479"/>
      <c r="BKO31" s="479"/>
      <c r="BKP31" s="479"/>
      <c r="BKQ31" s="479"/>
      <c r="BKR31" s="468"/>
      <c r="BKS31" s="468"/>
      <c r="BKT31" s="468"/>
      <c r="BKU31" s="479"/>
      <c r="BKV31" s="479"/>
      <c r="BKW31" s="479"/>
      <c r="BKX31" s="479"/>
      <c r="BKY31" s="479"/>
      <c r="BKZ31" s="468"/>
      <c r="BLA31" s="468"/>
      <c r="BLB31" s="468"/>
      <c r="BLC31" s="479"/>
      <c r="BLD31" s="479"/>
      <c r="BLE31" s="479"/>
      <c r="BLF31" s="479"/>
      <c r="BLG31" s="479"/>
      <c r="BLH31" s="468"/>
      <c r="BLI31" s="468"/>
      <c r="BLJ31" s="468"/>
      <c r="BLK31" s="479"/>
      <c r="BLL31" s="479"/>
      <c r="BLM31" s="479"/>
      <c r="BLN31" s="479"/>
      <c r="BLO31" s="479"/>
      <c r="BLP31" s="468"/>
      <c r="BLQ31" s="468"/>
      <c r="BLR31" s="468"/>
      <c r="BLS31" s="479"/>
      <c r="BLT31" s="479"/>
      <c r="BLU31" s="479"/>
      <c r="BLV31" s="479"/>
      <c r="BLW31" s="479"/>
      <c r="BLX31" s="468"/>
      <c r="BLY31" s="468"/>
      <c r="BLZ31" s="468"/>
      <c r="BMA31" s="479"/>
      <c r="BMB31" s="479"/>
      <c r="BMC31" s="479"/>
      <c r="BMD31" s="479"/>
      <c r="BME31" s="479"/>
      <c r="BMF31" s="468"/>
      <c r="BMG31" s="468"/>
      <c r="BMH31" s="468"/>
      <c r="BMI31" s="479"/>
      <c r="BMJ31" s="479"/>
      <c r="BMK31" s="479"/>
      <c r="BML31" s="479"/>
      <c r="BMM31" s="479"/>
      <c r="BMN31" s="468"/>
      <c r="BMO31" s="468"/>
      <c r="BMP31" s="468"/>
      <c r="BMQ31" s="479"/>
      <c r="BMR31" s="479"/>
      <c r="BMS31" s="479"/>
      <c r="BMT31" s="479"/>
      <c r="BMU31" s="479"/>
      <c r="BMV31" s="468"/>
      <c r="BMW31" s="468"/>
      <c r="BMX31" s="468"/>
      <c r="BMY31" s="479"/>
      <c r="BMZ31" s="479"/>
      <c r="BNA31" s="479"/>
      <c r="BNB31" s="479"/>
      <c r="BNC31" s="479"/>
      <c r="BND31" s="468"/>
      <c r="BNE31" s="468"/>
      <c r="BNF31" s="468"/>
      <c r="BNG31" s="479"/>
      <c r="BNH31" s="479"/>
      <c r="BNI31" s="479"/>
      <c r="BNJ31" s="479"/>
      <c r="BNK31" s="479"/>
      <c r="BNL31" s="468"/>
      <c r="BNM31" s="468"/>
      <c r="BNN31" s="468"/>
      <c r="BNO31" s="479"/>
      <c r="BNP31" s="479"/>
      <c r="BNQ31" s="479"/>
      <c r="BNR31" s="479"/>
      <c r="BNS31" s="479"/>
      <c r="BNT31" s="468"/>
      <c r="BNU31" s="468"/>
      <c r="BNV31" s="468"/>
      <c r="BNW31" s="479"/>
      <c r="BNX31" s="479"/>
      <c r="BNY31" s="479"/>
      <c r="BNZ31" s="479"/>
      <c r="BOA31" s="479"/>
      <c r="BOB31" s="468"/>
      <c r="BOC31" s="468"/>
      <c r="BOD31" s="468"/>
      <c r="BOE31" s="479"/>
      <c r="BOF31" s="479"/>
      <c r="BOG31" s="479"/>
      <c r="BOH31" s="479"/>
      <c r="BOI31" s="479"/>
      <c r="BOJ31" s="468"/>
      <c r="BOK31" s="468"/>
      <c r="BOL31" s="468"/>
      <c r="BOM31" s="479"/>
      <c r="BON31" s="479"/>
      <c r="BOO31" s="479"/>
      <c r="BOP31" s="479"/>
      <c r="BOQ31" s="479"/>
      <c r="BOR31" s="468"/>
      <c r="BOS31" s="468"/>
      <c r="BOT31" s="468"/>
      <c r="BOU31" s="479"/>
      <c r="BOV31" s="479"/>
      <c r="BOW31" s="479"/>
      <c r="BOX31" s="479"/>
      <c r="BOY31" s="479"/>
      <c r="BOZ31" s="468"/>
      <c r="BPA31" s="468"/>
      <c r="BPB31" s="468"/>
      <c r="BPC31" s="479"/>
      <c r="BPD31" s="479"/>
      <c r="BPE31" s="479"/>
      <c r="BPF31" s="479"/>
      <c r="BPG31" s="479"/>
      <c r="BPH31" s="468"/>
      <c r="BPI31" s="468"/>
      <c r="BPJ31" s="468"/>
      <c r="BPK31" s="479"/>
      <c r="BPL31" s="479"/>
      <c r="BPM31" s="479"/>
      <c r="BPN31" s="479"/>
      <c r="BPO31" s="479"/>
      <c r="BPP31" s="468"/>
      <c r="BPQ31" s="468"/>
      <c r="BPR31" s="468"/>
      <c r="BPS31" s="479"/>
      <c r="BPT31" s="479"/>
      <c r="BPU31" s="479"/>
      <c r="BPV31" s="479"/>
      <c r="BPW31" s="479"/>
      <c r="BPX31" s="468"/>
      <c r="BPY31" s="468"/>
      <c r="BPZ31" s="468"/>
      <c r="BQA31" s="479"/>
      <c r="BQB31" s="479"/>
      <c r="BQC31" s="479"/>
      <c r="BQD31" s="479"/>
      <c r="BQE31" s="479"/>
      <c r="BQF31" s="468"/>
      <c r="BQG31" s="468"/>
      <c r="BQH31" s="468"/>
      <c r="BQI31" s="479"/>
      <c r="BQJ31" s="479"/>
      <c r="BQK31" s="479"/>
      <c r="BQL31" s="479"/>
      <c r="BQM31" s="479"/>
      <c r="BQN31" s="468"/>
      <c r="BQO31" s="468"/>
      <c r="BQP31" s="468"/>
      <c r="BQQ31" s="479"/>
      <c r="BQR31" s="479"/>
      <c r="BQS31" s="479"/>
      <c r="BQT31" s="479"/>
      <c r="BQU31" s="479"/>
      <c r="BQV31" s="468"/>
      <c r="BQW31" s="468"/>
      <c r="BQX31" s="468"/>
      <c r="BQY31" s="479"/>
      <c r="BQZ31" s="479"/>
      <c r="BRA31" s="479"/>
      <c r="BRB31" s="479"/>
      <c r="BRC31" s="479"/>
      <c r="BRD31" s="468"/>
      <c r="BRE31" s="468"/>
      <c r="BRF31" s="468"/>
      <c r="BRG31" s="479"/>
      <c r="BRH31" s="479"/>
      <c r="BRI31" s="479"/>
      <c r="BRJ31" s="479"/>
      <c r="BRK31" s="479"/>
      <c r="BRL31" s="468"/>
      <c r="BRM31" s="468"/>
      <c r="BRN31" s="468"/>
      <c r="BRO31" s="479"/>
      <c r="BRP31" s="479"/>
      <c r="BRQ31" s="479"/>
      <c r="BRR31" s="479"/>
      <c r="BRS31" s="479"/>
      <c r="BRT31" s="468"/>
      <c r="BRU31" s="468"/>
      <c r="BRV31" s="468"/>
      <c r="BRW31" s="479"/>
      <c r="BRX31" s="479"/>
      <c r="BRY31" s="479"/>
      <c r="BRZ31" s="479"/>
      <c r="BSA31" s="479"/>
      <c r="BSB31" s="468"/>
      <c r="BSC31" s="468"/>
      <c r="BSD31" s="468"/>
      <c r="BSE31" s="479"/>
      <c r="BSF31" s="479"/>
      <c r="BSG31" s="479"/>
      <c r="BSH31" s="479"/>
      <c r="BSI31" s="479"/>
      <c r="BSJ31" s="468"/>
      <c r="BSK31" s="468"/>
      <c r="BSL31" s="468"/>
      <c r="BSM31" s="479"/>
      <c r="BSN31" s="479"/>
      <c r="BSO31" s="479"/>
      <c r="BSP31" s="479"/>
      <c r="BSQ31" s="479"/>
      <c r="BSR31" s="468"/>
      <c r="BSS31" s="468"/>
      <c r="BST31" s="468"/>
      <c r="BSU31" s="479"/>
      <c r="BSV31" s="479"/>
      <c r="BSW31" s="479"/>
      <c r="BSX31" s="479"/>
      <c r="BSY31" s="479"/>
      <c r="BSZ31" s="468"/>
      <c r="BTA31" s="468"/>
      <c r="BTB31" s="468"/>
      <c r="BTC31" s="479"/>
      <c r="BTD31" s="479"/>
      <c r="BTE31" s="479"/>
      <c r="BTF31" s="479"/>
      <c r="BTG31" s="479"/>
      <c r="BTH31" s="468"/>
      <c r="BTI31" s="468"/>
      <c r="BTJ31" s="468"/>
      <c r="BTK31" s="479"/>
      <c r="BTL31" s="479"/>
      <c r="BTM31" s="479"/>
      <c r="BTN31" s="479"/>
      <c r="BTO31" s="479"/>
      <c r="BTP31" s="468"/>
      <c r="BTQ31" s="468"/>
      <c r="BTR31" s="468"/>
      <c r="BTS31" s="479"/>
      <c r="BTT31" s="479"/>
      <c r="BTU31" s="479"/>
      <c r="BTV31" s="479"/>
      <c r="BTW31" s="479"/>
      <c r="BTX31" s="468"/>
      <c r="BTY31" s="468"/>
      <c r="BTZ31" s="468"/>
      <c r="BUA31" s="479"/>
      <c r="BUB31" s="479"/>
      <c r="BUC31" s="479"/>
      <c r="BUD31" s="479"/>
      <c r="BUE31" s="479"/>
      <c r="BUF31" s="468"/>
      <c r="BUG31" s="468"/>
      <c r="BUH31" s="468"/>
      <c r="BUI31" s="479"/>
      <c r="BUJ31" s="479"/>
      <c r="BUK31" s="479"/>
      <c r="BUL31" s="479"/>
      <c r="BUM31" s="479"/>
      <c r="BUN31" s="468"/>
      <c r="BUO31" s="468"/>
      <c r="BUP31" s="468"/>
      <c r="BUQ31" s="479"/>
      <c r="BUR31" s="479"/>
      <c r="BUS31" s="479"/>
      <c r="BUT31" s="479"/>
      <c r="BUU31" s="479"/>
      <c r="BUV31" s="468"/>
      <c r="BUW31" s="468"/>
      <c r="BUX31" s="468"/>
      <c r="BUY31" s="479"/>
      <c r="BUZ31" s="479"/>
      <c r="BVA31" s="479"/>
      <c r="BVB31" s="479"/>
      <c r="BVC31" s="479"/>
      <c r="BVD31" s="468"/>
      <c r="BVE31" s="468"/>
      <c r="BVF31" s="468"/>
      <c r="BVG31" s="479"/>
      <c r="BVH31" s="479"/>
      <c r="BVI31" s="479"/>
      <c r="BVJ31" s="479"/>
      <c r="BVK31" s="479"/>
      <c r="BVL31" s="468"/>
      <c r="BVM31" s="468"/>
      <c r="BVN31" s="468"/>
      <c r="BVO31" s="479"/>
      <c r="BVP31" s="479"/>
      <c r="BVQ31" s="479"/>
      <c r="BVR31" s="479"/>
      <c r="BVS31" s="479"/>
      <c r="BVT31" s="468"/>
      <c r="BVU31" s="468"/>
      <c r="BVV31" s="468"/>
      <c r="BVW31" s="479"/>
      <c r="BVX31" s="479"/>
      <c r="BVY31" s="479"/>
      <c r="BVZ31" s="479"/>
      <c r="BWA31" s="479"/>
      <c r="BWB31" s="468"/>
      <c r="BWC31" s="468"/>
      <c r="BWD31" s="468"/>
      <c r="BWE31" s="479"/>
      <c r="BWF31" s="479"/>
      <c r="BWG31" s="479"/>
      <c r="BWH31" s="479"/>
      <c r="BWI31" s="479"/>
      <c r="BWJ31" s="468"/>
      <c r="BWK31" s="468"/>
      <c r="BWL31" s="468"/>
      <c r="BWM31" s="479"/>
      <c r="BWN31" s="479"/>
      <c r="BWO31" s="479"/>
      <c r="BWP31" s="479"/>
      <c r="BWQ31" s="479"/>
      <c r="BWR31" s="468"/>
      <c r="BWS31" s="468"/>
      <c r="BWT31" s="468"/>
      <c r="BWU31" s="479"/>
      <c r="BWV31" s="479"/>
      <c r="BWW31" s="479"/>
      <c r="BWX31" s="479"/>
      <c r="BWY31" s="479"/>
      <c r="BWZ31" s="468"/>
      <c r="BXA31" s="468"/>
      <c r="BXB31" s="468"/>
      <c r="BXC31" s="479"/>
      <c r="BXD31" s="479"/>
      <c r="BXE31" s="479"/>
      <c r="BXF31" s="479"/>
      <c r="BXG31" s="479"/>
      <c r="BXH31" s="468"/>
      <c r="BXI31" s="468"/>
      <c r="BXJ31" s="468"/>
      <c r="BXK31" s="479"/>
      <c r="BXL31" s="479"/>
      <c r="BXM31" s="479"/>
      <c r="BXN31" s="479"/>
      <c r="BXO31" s="479"/>
      <c r="BXP31" s="468"/>
      <c r="BXQ31" s="468"/>
      <c r="BXR31" s="468"/>
      <c r="BXS31" s="479"/>
      <c r="BXT31" s="479"/>
      <c r="BXU31" s="479"/>
      <c r="BXV31" s="479"/>
      <c r="BXW31" s="479"/>
      <c r="BXX31" s="468"/>
      <c r="BXY31" s="468"/>
      <c r="BXZ31" s="468"/>
      <c r="BYA31" s="479"/>
      <c r="BYB31" s="479"/>
      <c r="BYC31" s="479"/>
      <c r="BYD31" s="479"/>
      <c r="BYE31" s="479"/>
      <c r="BYF31" s="468"/>
      <c r="BYG31" s="468"/>
      <c r="BYH31" s="468"/>
      <c r="BYI31" s="479"/>
      <c r="BYJ31" s="479"/>
      <c r="BYK31" s="479"/>
      <c r="BYL31" s="479"/>
      <c r="BYM31" s="479"/>
      <c r="BYN31" s="468"/>
      <c r="BYO31" s="468"/>
      <c r="BYP31" s="468"/>
      <c r="BYQ31" s="479"/>
      <c r="BYR31" s="479"/>
      <c r="BYS31" s="479"/>
      <c r="BYT31" s="479"/>
      <c r="BYU31" s="479"/>
      <c r="BYV31" s="468"/>
      <c r="BYW31" s="468"/>
      <c r="BYX31" s="468"/>
      <c r="BYY31" s="479"/>
      <c r="BYZ31" s="479"/>
      <c r="BZA31" s="479"/>
      <c r="BZB31" s="479"/>
      <c r="BZC31" s="479"/>
      <c r="BZD31" s="468"/>
      <c r="BZE31" s="468"/>
      <c r="BZF31" s="468"/>
      <c r="BZG31" s="479"/>
      <c r="BZH31" s="479"/>
      <c r="BZI31" s="479"/>
      <c r="BZJ31" s="479"/>
      <c r="BZK31" s="479"/>
      <c r="BZL31" s="468"/>
      <c r="BZM31" s="468"/>
      <c r="BZN31" s="468"/>
      <c r="BZO31" s="479"/>
      <c r="BZP31" s="479"/>
      <c r="BZQ31" s="479"/>
      <c r="BZR31" s="479"/>
      <c r="BZS31" s="479"/>
      <c r="BZT31" s="468"/>
      <c r="BZU31" s="468"/>
      <c r="BZV31" s="468"/>
      <c r="BZW31" s="479"/>
      <c r="BZX31" s="479"/>
      <c r="BZY31" s="479"/>
      <c r="BZZ31" s="479"/>
      <c r="CAA31" s="479"/>
      <c r="CAB31" s="468"/>
      <c r="CAC31" s="468"/>
      <c r="CAD31" s="468"/>
      <c r="CAE31" s="479"/>
      <c r="CAF31" s="479"/>
      <c r="CAG31" s="479"/>
      <c r="CAH31" s="479"/>
      <c r="CAI31" s="479"/>
      <c r="CAJ31" s="468"/>
      <c r="CAK31" s="468"/>
      <c r="CAL31" s="468"/>
      <c r="CAM31" s="479"/>
      <c r="CAN31" s="479"/>
      <c r="CAO31" s="479"/>
      <c r="CAP31" s="479"/>
      <c r="CAQ31" s="479"/>
      <c r="CAR31" s="468"/>
      <c r="CAS31" s="468"/>
      <c r="CAT31" s="468"/>
      <c r="CAU31" s="479"/>
      <c r="CAV31" s="479"/>
      <c r="CAW31" s="479"/>
      <c r="CAX31" s="479"/>
      <c r="CAY31" s="479"/>
      <c r="CAZ31" s="468"/>
      <c r="CBA31" s="468"/>
      <c r="CBB31" s="468"/>
      <c r="CBC31" s="479"/>
      <c r="CBD31" s="479"/>
      <c r="CBE31" s="479"/>
      <c r="CBF31" s="479"/>
      <c r="CBG31" s="479"/>
      <c r="CBH31" s="468"/>
      <c r="CBI31" s="468"/>
      <c r="CBJ31" s="468"/>
      <c r="CBK31" s="479"/>
      <c r="CBL31" s="479"/>
      <c r="CBM31" s="479"/>
      <c r="CBN31" s="479"/>
      <c r="CBO31" s="479"/>
      <c r="CBP31" s="468"/>
      <c r="CBQ31" s="468"/>
      <c r="CBR31" s="468"/>
      <c r="CBS31" s="479"/>
      <c r="CBT31" s="479"/>
      <c r="CBU31" s="479"/>
      <c r="CBV31" s="479"/>
      <c r="CBW31" s="479"/>
      <c r="CBX31" s="468"/>
      <c r="CBY31" s="468"/>
      <c r="CBZ31" s="468"/>
      <c r="CCA31" s="479"/>
      <c r="CCB31" s="479"/>
      <c r="CCC31" s="479"/>
      <c r="CCD31" s="479"/>
      <c r="CCE31" s="479"/>
      <c r="CCF31" s="468"/>
      <c r="CCG31" s="468"/>
      <c r="CCH31" s="468"/>
      <c r="CCI31" s="479"/>
      <c r="CCJ31" s="479"/>
      <c r="CCK31" s="479"/>
      <c r="CCL31" s="479"/>
      <c r="CCM31" s="479"/>
      <c r="CCN31" s="468"/>
      <c r="CCO31" s="468"/>
      <c r="CCP31" s="468"/>
      <c r="CCQ31" s="479"/>
      <c r="CCR31" s="479"/>
      <c r="CCS31" s="479"/>
      <c r="CCT31" s="479"/>
      <c r="CCU31" s="479"/>
      <c r="CCV31" s="468"/>
      <c r="CCW31" s="468"/>
      <c r="CCX31" s="468"/>
      <c r="CCY31" s="479"/>
      <c r="CCZ31" s="479"/>
      <c r="CDA31" s="479"/>
      <c r="CDB31" s="479"/>
      <c r="CDC31" s="479"/>
      <c r="CDD31" s="468"/>
      <c r="CDE31" s="468"/>
      <c r="CDF31" s="468"/>
      <c r="CDG31" s="479"/>
      <c r="CDH31" s="479"/>
      <c r="CDI31" s="479"/>
      <c r="CDJ31" s="479"/>
      <c r="CDK31" s="479"/>
      <c r="CDL31" s="468"/>
      <c r="CDM31" s="468"/>
      <c r="CDN31" s="468"/>
      <c r="CDO31" s="479"/>
      <c r="CDP31" s="479"/>
      <c r="CDQ31" s="479"/>
      <c r="CDR31" s="479"/>
      <c r="CDS31" s="479"/>
      <c r="CDT31" s="468"/>
      <c r="CDU31" s="468"/>
      <c r="CDV31" s="468"/>
      <c r="CDW31" s="479"/>
      <c r="CDX31" s="479"/>
      <c r="CDY31" s="479"/>
      <c r="CDZ31" s="479"/>
      <c r="CEA31" s="479"/>
      <c r="CEB31" s="468"/>
      <c r="CEC31" s="468"/>
      <c r="CED31" s="468"/>
      <c r="CEE31" s="479"/>
      <c r="CEF31" s="479"/>
      <c r="CEG31" s="479"/>
      <c r="CEH31" s="479"/>
      <c r="CEI31" s="479"/>
      <c r="CEJ31" s="468"/>
      <c r="CEK31" s="468"/>
      <c r="CEL31" s="468"/>
      <c r="CEM31" s="479"/>
      <c r="CEN31" s="479"/>
      <c r="CEO31" s="479"/>
      <c r="CEP31" s="479"/>
      <c r="CEQ31" s="479"/>
      <c r="CER31" s="468"/>
      <c r="CES31" s="468"/>
      <c r="CET31" s="468"/>
      <c r="CEU31" s="479"/>
      <c r="CEV31" s="479"/>
      <c r="CEW31" s="479"/>
      <c r="CEX31" s="479"/>
      <c r="CEY31" s="479"/>
      <c r="CEZ31" s="468"/>
      <c r="CFA31" s="468"/>
      <c r="CFB31" s="468"/>
      <c r="CFC31" s="479"/>
      <c r="CFD31" s="479"/>
      <c r="CFE31" s="479"/>
      <c r="CFF31" s="479"/>
      <c r="CFG31" s="479"/>
      <c r="CFH31" s="468"/>
      <c r="CFI31" s="468"/>
      <c r="CFJ31" s="468"/>
      <c r="CFK31" s="479"/>
      <c r="CFL31" s="479"/>
      <c r="CFM31" s="479"/>
      <c r="CFN31" s="479"/>
      <c r="CFO31" s="479"/>
      <c r="CFP31" s="468"/>
      <c r="CFQ31" s="468"/>
      <c r="CFR31" s="468"/>
      <c r="CFS31" s="479"/>
      <c r="CFT31" s="479"/>
      <c r="CFU31" s="479"/>
      <c r="CFV31" s="479"/>
      <c r="CFW31" s="479"/>
      <c r="CFX31" s="468"/>
      <c r="CFY31" s="468"/>
      <c r="CFZ31" s="468"/>
      <c r="CGA31" s="479"/>
      <c r="CGB31" s="479"/>
      <c r="CGC31" s="479"/>
      <c r="CGD31" s="479"/>
      <c r="CGE31" s="479"/>
      <c r="CGF31" s="468"/>
      <c r="CGG31" s="468"/>
      <c r="CGH31" s="468"/>
      <c r="CGI31" s="479"/>
      <c r="CGJ31" s="479"/>
      <c r="CGK31" s="479"/>
      <c r="CGL31" s="479"/>
      <c r="CGM31" s="479"/>
      <c r="CGN31" s="468"/>
      <c r="CGO31" s="468"/>
      <c r="CGP31" s="468"/>
      <c r="CGQ31" s="479"/>
      <c r="CGR31" s="479"/>
      <c r="CGS31" s="479"/>
      <c r="CGT31" s="479"/>
      <c r="CGU31" s="479"/>
      <c r="CGV31" s="468"/>
      <c r="CGW31" s="468"/>
      <c r="CGX31" s="468"/>
      <c r="CGY31" s="479"/>
      <c r="CGZ31" s="479"/>
      <c r="CHA31" s="479"/>
      <c r="CHB31" s="479"/>
      <c r="CHC31" s="479"/>
      <c r="CHD31" s="468"/>
      <c r="CHE31" s="468"/>
      <c r="CHF31" s="468"/>
      <c r="CHG31" s="479"/>
      <c r="CHH31" s="479"/>
      <c r="CHI31" s="479"/>
      <c r="CHJ31" s="479"/>
      <c r="CHK31" s="479"/>
      <c r="CHL31" s="468"/>
      <c r="CHM31" s="468"/>
      <c r="CHN31" s="468"/>
      <c r="CHO31" s="479"/>
      <c r="CHP31" s="479"/>
      <c r="CHQ31" s="479"/>
      <c r="CHR31" s="479"/>
      <c r="CHS31" s="479"/>
      <c r="CHT31" s="468"/>
      <c r="CHU31" s="468"/>
      <c r="CHV31" s="468"/>
      <c r="CHW31" s="479"/>
      <c r="CHX31" s="479"/>
      <c r="CHY31" s="479"/>
      <c r="CHZ31" s="479"/>
      <c r="CIA31" s="479"/>
      <c r="CIB31" s="468"/>
      <c r="CIC31" s="468"/>
      <c r="CID31" s="468"/>
      <c r="CIE31" s="479"/>
      <c r="CIF31" s="479"/>
      <c r="CIG31" s="479"/>
      <c r="CIH31" s="479"/>
      <c r="CII31" s="479"/>
      <c r="CIJ31" s="468"/>
      <c r="CIK31" s="468"/>
      <c r="CIL31" s="468"/>
      <c r="CIM31" s="479"/>
      <c r="CIN31" s="479"/>
      <c r="CIO31" s="479"/>
      <c r="CIP31" s="479"/>
      <c r="CIQ31" s="479"/>
      <c r="CIR31" s="468"/>
      <c r="CIS31" s="468"/>
      <c r="CIT31" s="468"/>
      <c r="CIU31" s="479"/>
      <c r="CIV31" s="479"/>
      <c r="CIW31" s="479"/>
      <c r="CIX31" s="479"/>
      <c r="CIY31" s="479"/>
      <c r="CIZ31" s="468"/>
      <c r="CJA31" s="468"/>
      <c r="CJB31" s="468"/>
      <c r="CJC31" s="479"/>
      <c r="CJD31" s="479"/>
      <c r="CJE31" s="479"/>
      <c r="CJF31" s="479"/>
      <c r="CJG31" s="479"/>
      <c r="CJH31" s="468"/>
      <c r="CJI31" s="468"/>
      <c r="CJJ31" s="468"/>
      <c r="CJK31" s="479"/>
      <c r="CJL31" s="479"/>
      <c r="CJM31" s="479"/>
      <c r="CJN31" s="479"/>
      <c r="CJO31" s="479"/>
      <c r="CJP31" s="468"/>
      <c r="CJQ31" s="468"/>
      <c r="CJR31" s="468"/>
      <c r="CJS31" s="479"/>
      <c r="CJT31" s="479"/>
      <c r="CJU31" s="479"/>
      <c r="CJV31" s="479"/>
      <c r="CJW31" s="479"/>
      <c r="CJX31" s="468"/>
      <c r="CJY31" s="468"/>
      <c r="CJZ31" s="468"/>
      <c r="CKA31" s="479"/>
      <c r="CKB31" s="479"/>
      <c r="CKC31" s="479"/>
      <c r="CKD31" s="479"/>
      <c r="CKE31" s="479"/>
      <c r="CKF31" s="468"/>
      <c r="CKG31" s="468"/>
      <c r="CKH31" s="468"/>
      <c r="CKI31" s="479"/>
      <c r="CKJ31" s="479"/>
      <c r="CKK31" s="479"/>
      <c r="CKL31" s="479"/>
      <c r="CKM31" s="479"/>
      <c r="CKN31" s="468"/>
      <c r="CKO31" s="468"/>
      <c r="CKP31" s="468"/>
      <c r="CKQ31" s="479"/>
      <c r="CKR31" s="479"/>
      <c r="CKS31" s="479"/>
      <c r="CKT31" s="479"/>
      <c r="CKU31" s="479"/>
      <c r="CKV31" s="468"/>
      <c r="CKW31" s="468"/>
      <c r="CKX31" s="468"/>
      <c r="CKY31" s="479"/>
      <c r="CKZ31" s="479"/>
      <c r="CLA31" s="479"/>
      <c r="CLB31" s="479"/>
      <c r="CLC31" s="479"/>
      <c r="CLD31" s="468"/>
      <c r="CLE31" s="468"/>
      <c r="CLF31" s="468"/>
      <c r="CLG31" s="479"/>
      <c r="CLH31" s="479"/>
      <c r="CLI31" s="479"/>
      <c r="CLJ31" s="479"/>
      <c r="CLK31" s="479"/>
      <c r="CLL31" s="468"/>
      <c r="CLM31" s="468"/>
      <c r="CLN31" s="468"/>
      <c r="CLO31" s="479"/>
      <c r="CLP31" s="479"/>
      <c r="CLQ31" s="479"/>
      <c r="CLR31" s="479"/>
      <c r="CLS31" s="479"/>
      <c r="CLT31" s="468"/>
      <c r="CLU31" s="468"/>
      <c r="CLV31" s="468"/>
      <c r="CLW31" s="479"/>
      <c r="CLX31" s="479"/>
      <c r="CLY31" s="479"/>
      <c r="CLZ31" s="479"/>
      <c r="CMA31" s="479"/>
      <c r="CMB31" s="468"/>
      <c r="CMC31" s="468"/>
      <c r="CMD31" s="468"/>
      <c r="CME31" s="479"/>
      <c r="CMF31" s="479"/>
      <c r="CMG31" s="479"/>
      <c r="CMH31" s="479"/>
      <c r="CMI31" s="479"/>
      <c r="CMJ31" s="468"/>
      <c r="CMK31" s="468"/>
      <c r="CML31" s="468"/>
      <c r="CMM31" s="479"/>
      <c r="CMN31" s="479"/>
      <c r="CMO31" s="479"/>
      <c r="CMP31" s="479"/>
      <c r="CMQ31" s="479"/>
      <c r="CMR31" s="468"/>
      <c r="CMS31" s="468"/>
      <c r="CMT31" s="468"/>
      <c r="CMU31" s="479"/>
      <c r="CMV31" s="479"/>
      <c r="CMW31" s="479"/>
      <c r="CMX31" s="479"/>
      <c r="CMY31" s="479"/>
      <c r="CMZ31" s="468"/>
      <c r="CNA31" s="468"/>
      <c r="CNB31" s="468"/>
      <c r="CNC31" s="479"/>
      <c r="CND31" s="479"/>
      <c r="CNE31" s="479"/>
      <c r="CNF31" s="479"/>
      <c r="CNG31" s="479"/>
      <c r="CNH31" s="468"/>
      <c r="CNI31" s="468"/>
      <c r="CNJ31" s="468"/>
      <c r="CNK31" s="479"/>
      <c r="CNL31" s="479"/>
      <c r="CNM31" s="479"/>
      <c r="CNN31" s="479"/>
      <c r="CNO31" s="479"/>
      <c r="CNP31" s="468"/>
      <c r="CNQ31" s="468"/>
      <c r="CNR31" s="468"/>
      <c r="CNS31" s="479"/>
      <c r="CNT31" s="479"/>
      <c r="CNU31" s="479"/>
      <c r="CNV31" s="479"/>
      <c r="CNW31" s="479"/>
      <c r="CNX31" s="468"/>
      <c r="CNY31" s="468"/>
      <c r="CNZ31" s="468"/>
      <c r="COA31" s="479"/>
      <c r="COB31" s="479"/>
      <c r="COC31" s="479"/>
      <c r="COD31" s="479"/>
      <c r="COE31" s="479"/>
      <c r="COF31" s="468"/>
      <c r="COG31" s="468"/>
      <c r="COH31" s="468"/>
      <c r="COI31" s="479"/>
      <c r="COJ31" s="479"/>
      <c r="COK31" s="479"/>
      <c r="COL31" s="479"/>
      <c r="COM31" s="479"/>
      <c r="CON31" s="468"/>
      <c r="COO31" s="468"/>
      <c r="COP31" s="468"/>
      <c r="COQ31" s="479"/>
      <c r="COR31" s="479"/>
      <c r="COS31" s="479"/>
      <c r="COT31" s="479"/>
      <c r="COU31" s="479"/>
      <c r="COV31" s="468"/>
      <c r="COW31" s="468"/>
      <c r="COX31" s="468"/>
      <c r="COY31" s="479"/>
      <c r="COZ31" s="479"/>
      <c r="CPA31" s="479"/>
      <c r="CPB31" s="479"/>
      <c r="CPC31" s="479"/>
      <c r="CPD31" s="468"/>
      <c r="CPE31" s="468"/>
      <c r="CPF31" s="468"/>
      <c r="CPG31" s="479"/>
      <c r="CPH31" s="479"/>
      <c r="CPI31" s="479"/>
      <c r="CPJ31" s="479"/>
      <c r="CPK31" s="479"/>
      <c r="CPL31" s="468"/>
      <c r="CPM31" s="468"/>
      <c r="CPN31" s="468"/>
      <c r="CPO31" s="479"/>
      <c r="CPP31" s="479"/>
      <c r="CPQ31" s="479"/>
      <c r="CPR31" s="479"/>
      <c r="CPS31" s="479"/>
      <c r="CPT31" s="468"/>
      <c r="CPU31" s="468"/>
      <c r="CPV31" s="468"/>
      <c r="CPW31" s="479"/>
      <c r="CPX31" s="479"/>
      <c r="CPY31" s="479"/>
      <c r="CPZ31" s="479"/>
      <c r="CQA31" s="479"/>
      <c r="CQB31" s="468"/>
      <c r="CQC31" s="468"/>
      <c r="CQD31" s="468"/>
      <c r="CQE31" s="479"/>
      <c r="CQF31" s="479"/>
      <c r="CQG31" s="479"/>
      <c r="CQH31" s="479"/>
      <c r="CQI31" s="479"/>
      <c r="CQJ31" s="468"/>
      <c r="CQK31" s="468"/>
      <c r="CQL31" s="468"/>
      <c r="CQM31" s="479"/>
      <c r="CQN31" s="479"/>
      <c r="CQO31" s="479"/>
      <c r="CQP31" s="479"/>
      <c r="CQQ31" s="479"/>
      <c r="CQR31" s="468"/>
      <c r="CQS31" s="468"/>
      <c r="CQT31" s="468"/>
      <c r="CQU31" s="479"/>
      <c r="CQV31" s="479"/>
      <c r="CQW31" s="479"/>
      <c r="CQX31" s="479"/>
      <c r="CQY31" s="479"/>
      <c r="CQZ31" s="468"/>
      <c r="CRA31" s="468"/>
      <c r="CRB31" s="468"/>
      <c r="CRC31" s="479"/>
      <c r="CRD31" s="479"/>
      <c r="CRE31" s="479"/>
      <c r="CRF31" s="479"/>
      <c r="CRG31" s="479"/>
      <c r="CRH31" s="468"/>
      <c r="CRI31" s="468"/>
      <c r="CRJ31" s="468"/>
      <c r="CRK31" s="479"/>
      <c r="CRL31" s="479"/>
      <c r="CRM31" s="479"/>
      <c r="CRN31" s="479"/>
      <c r="CRO31" s="479"/>
      <c r="CRP31" s="468"/>
      <c r="CRQ31" s="468"/>
      <c r="CRR31" s="468"/>
      <c r="CRS31" s="479"/>
      <c r="CRT31" s="479"/>
      <c r="CRU31" s="479"/>
      <c r="CRV31" s="479"/>
      <c r="CRW31" s="479"/>
      <c r="CRX31" s="468"/>
      <c r="CRY31" s="468"/>
      <c r="CRZ31" s="468"/>
      <c r="CSA31" s="479"/>
      <c r="CSB31" s="479"/>
      <c r="CSC31" s="479"/>
      <c r="CSD31" s="479"/>
      <c r="CSE31" s="479"/>
      <c r="CSF31" s="468"/>
      <c r="CSG31" s="468"/>
      <c r="CSH31" s="468"/>
      <c r="CSI31" s="479"/>
      <c r="CSJ31" s="479"/>
      <c r="CSK31" s="479"/>
      <c r="CSL31" s="479"/>
      <c r="CSM31" s="479"/>
      <c r="CSN31" s="468"/>
      <c r="CSO31" s="468"/>
      <c r="CSP31" s="468"/>
      <c r="CSQ31" s="479"/>
      <c r="CSR31" s="479"/>
      <c r="CSS31" s="479"/>
      <c r="CST31" s="479"/>
      <c r="CSU31" s="479"/>
      <c r="CSV31" s="468"/>
      <c r="CSW31" s="468"/>
      <c r="CSX31" s="468"/>
      <c r="CSY31" s="479"/>
      <c r="CSZ31" s="479"/>
      <c r="CTA31" s="479"/>
      <c r="CTB31" s="479"/>
      <c r="CTC31" s="479"/>
      <c r="CTD31" s="468"/>
      <c r="CTE31" s="468"/>
      <c r="CTF31" s="468"/>
      <c r="CTG31" s="479"/>
      <c r="CTH31" s="479"/>
      <c r="CTI31" s="479"/>
      <c r="CTJ31" s="479"/>
      <c r="CTK31" s="479"/>
      <c r="CTL31" s="468"/>
      <c r="CTM31" s="468"/>
      <c r="CTN31" s="468"/>
      <c r="CTO31" s="479"/>
      <c r="CTP31" s="479"/>
      <c r="CTQ31" s="479"/>
      <c r="CTR31" s="479"/>
      <c r="CTS31" s="479"/>
      <c r="CTT31" s="468"/>
      <c r="CTU31" s="468"/>
      <c r="CTV31" s="468"/>
      <c r="CTW31" s="479"/>
      <c r="CTX31" s="479"/>
      <c r="CTY31" s="479"/>
      <c r="CTZ31" s="479"/>
      <c r="CUA31" s="479"/>
      <c r="CUB31" s="468"/>
      <c r="CUC31" s="468"/>
      <c r="CUD31" s="468"/>
      <c r="CUE31" s="479"/>
      <c r="CUF31" s="479"/>
      <c r="CUG31" s="479"/>
      <c r="CUH31" s="479"/>
      <c r="CUI31" s="479"/>
      <c r="CUJ31" s="468"/>
      <c r="CUK31" s="468"/>
      <c r="CUL31" s="468"/>
      <c r="CUM31" s="479"/>
      <c r="CUN31" s="479"/>
      <c r="CUO31" s="479"/>
      <c r="CUP31" s="479"/>
      <c r="CUQ31" s="479"/>
      <c r="CUR31" s="468"/>
      <c r="CUS31" s="468"/>
      <c r="CUT31" s="468"/>
      <c r="CUU31" s="479"/>
      <c r="CUV31" s="479"/>
      <c r="CUW31" s="479"/>
      <c r="CUX31" s="479"/>
      <c r="CUY31" s="479"/>
      <c r="CUZ31" s="468"/>
      <c r="CVA31" s="468"/>
      <c r="CVB31" s="468"/>
      <c r="CVC31" s="479"/>
      <c r="CVD31" s="479"/>
      <c r="CVE31" s="479"/>
      <c r="CVF31" s="479"/>
      <c r="CVG31" s="479"/>
      <c r="CVH31" s="468"/>
      <c r="CVI31" s="468"/>
      <c r="CVJ31" s="468"/>
      <c r="CVK31" s="479"/>
      <c r="CVL31" s="479"/>
      <c r="CVM31" s="479"/>
      <c r="CVN31" s="479"/>
      <c r="CVO31" s="479"/>
      <c r="CVP31" s="468"/>
      <c r="CVQ31" s="468"/>
      <c r="CVR31" s="468"/>
      <c r="CVS31" s="479"/>
      <c r="CVT31" s="479"/>
      <c r="CVU31" s="479"/>
      <c r="CVV31" s="479"/>
      <c r="CVW31" s="479"/>
      <c r="CVX31" s="468"/>
      <c r="CVY31" s="468"/>
      <c r="CVZ31" s="468"/>
      <c r="CWA31" s="479"/>
      <c r="CWB31" s="479"/>
      <c r="CWC31" s="479"/>
      <c r="CWD31" s="479"/>
      <c r="CWE31" s="479"/>
      <c r="CWF31" s="468"/>
      <c r="CWG31" s="468"/>
      <c r="CWH31" s="468"/>
      <c r="CWI31" s="479"/>
      <c r="CWJ31" s="479"/>
      <c r="CWK31" s="479"/>
      <c r="CWL31" s="479"/>
      <c r="CWM31" s="479"/>
      <c r="CWN31" s="468"/>
      <c r="CWO31" s="468"/>
      <c r="CWP31" s="468"/>
      <c r="CWQ31" s="479"/>
      <c r="CWR31" s="479"/>
      <c r="CWS31" s="479"/>
      <c r="CWT31" s="479"/>
      <c r="CWU31" s="479"/>
      <c r="CWV31" s="468"/>
      <c r="CWW31" s="468"/>
      <c r="CWX31" s="468"/>
      <c r="CWY31" s="479"/>
      <c r="CWZ31" s="479"/>
      <c r="CXA31" s="479"/>
      <c r="CXB31" s="479"/>
      <c r="CXC31" s="479"/>
      <c r="CXD31" s="468"/>
      <c r="CXE31" s="468"/>
      <c r="CXF31" s="468"/>
      <c r="CXG31" s="479"/>
      <c r="CXH31" s="479"/>
      <c r="CXI31" s="479"/>
      <c r="CXJ31" s="479"/>
      <c r="CXK31" s="479"/>
      <c r="CXL31" s="468"/>
      <c r="CXM31" s="468"/>
      <c r="CXN31" s="468"/>
      <c r="CXO31" s="479"/>
      <c r="CXP31" s="479"/>
      <c r="CXQ31" s="479"/>
      <c r="CXR31" s="479"/>
      <c r="CXS31" s="479"/>
      <c r="CXT31" s="468"/>
      <c r="CXU31" s="468"/>
      <c r="CXV31" s="468"/>
      <c r="CXW31" s="479"/>
      <c r="CXX31" s="479"/>
      <c r="CXY31" s="479"/>
      <c r="CXZ31" s="479"/>
      <c r="CYA31" s="479"/>
      <c r="CYB31" s="468"/>
      <c r="CYC31" s="468"/>
      <c r="CYD31" s="468"/>
      <c r="CYE31" s="479"/>
      <c r="CYF31" s="479"/>
      <c r="CYG31" s="479"/>
      <c r="CYH31" s="479"/>
      <c r="CYI31" s="479"/>
      <c r="CYJ31" s="468"/>
      <c r="CYK31" s="468"/>
      <c r="CYL31" s="468"/>
      <c r="CYM31" s="479"/>
      <c r="CYN31" s="479"/>
      <c r="CYO31" s="479"/>
      <c r="CYP31" s="479"/>
      <c r="CYQ31" s="479"/>
      <c r="CYR31" s="468"/>
      <c r="CYS31" s="468"/>
      <c r="CYT31" s="468"/>
      <c r="CYU31" s="479"/>
      <c r="CYV31" s="479"/>
      <c r="CYW31" s="479"/>
      <c r="CYX31" s="479"/>
      <c r="CYY31" s="479"/>
      <c r="CYZ31" s="468"/>
      <c r="CZA31" s="468"/>
      <c r="CZB31" s="468"/>
      <c r="CZC31" s="479"/>
      <c r="CZD31" s="479"/>
      <c r="CZE31" s="479"/>
      <c r="CZF31" s="479"/>
      <c r="CZG31" s="479"/>
      <c r="CZH31" s="468"/>
      <c r="CZI31" s="468"/>
      <c r="CZJ31" s="468"/>
      <c r="CZK31" s="479"/>
      <c r="CZL31" s="479"/>
      <c r="CZM31" s="479"/>
      <c r="CZN31" s="479"/>
      <c r="CZO31" s="479"/>
      <c r="CZP31" s="468"/>
      <c r="CZQ31" s="468"/>
      <c r="CZR31" s="468"/>
      <c r="CZS31" s="479"/>
      <c r="CZT31" s="479"/>
      <c r="CZU31" s="479"/>
      <c r="CZV31" s="479"/>
      <c r="CZW31" s="479"/>
      <c r="CZX31" s="468"/>
      <c r="CZY31" s="468"/>
      <c r="CZZ31" s="468"/>
      <c r="DAA31" s="479"/>
      <c r="DAB31" s="479"/>
      <c r="DAC31" s="479"/>
      <c r="DAD31" s="479"/>
      <c r="DAE31" s="479"/>
      <c r="DAF31" s="468"/>
      <c r="DAG31" s="468"/>
      <c r="DAH31" s="468"/>
      <c r="DAI31" s="479"/>
      <c r="DAJ31" s="479"/>
      <c r="DAK31" s="479"/>
      <c r="DAL31" s="479"/>
      <c r="DAM31" s="479"/>
      <c r="DAN31" s="468"/>
      <c r="DAO31" s="468"/>
      <c r="DAP31" s="468"/>
      <c r="DAQ31" s="479"/>
      <c r="DAR31" s="479"/>
      <c r="DAS31" s="479"/>
      <c r="DAT31" s="479"/>
      <c r="DAU31" s="479"/>
      <c r="DAV31" s="468"/>
      <c r="DAW31" s="468"/>
      <c r="DAX31" s="468"/>
      <c r="DAY31" s="479"/>
      <c r="DAZ31" s="479"/>
      <c r="DBA31" s="479"/>
      <c r="DBB31" s="479"/>
      <c r="DBC31" s="479"/>
      <c r="DBD31" s="468"/>
      <c r="DBE31" s="468"/>
      <c r="DBF31" s="468"/>
      <c r="DBG31" s="479"/>
      <c r="DBH31" s="479"/>
      <c r="DBI31" s="479"/>
      <c r="DBJ31" s="479"/>
      <c r="DBK31" s="479"/>
      <c r="DBL31" s="468"/>
      <c r="DBM31" s="468"/>
      <c r="DBN31" s="468"/>
      <c r="DBO31" s="479"/>
      <c r="DBP31" s="479"/>
      <c r="DBQ31" s="479"/>
      <c r="DBR31" s="479"/>
      <c r="DBS31" s="479"/>
      <c r="DBT31" s="468"/>
      <c r="DBU31" s="468"/>
      <c r="DBV31" s="468"/>
      <c r="DBW31" s="479"/>
      <c r="DBX31" s="479"/>
      <c r="DBY31" s="479"/>
      <c r="DBZ31" s="479"/>
      <c r="DCA31" s="479"/>
      <c r="DCB31" s="468"/>
      <c r="DCC31" s="468"/>
      <c r="DCD31" s="468"/>
      <c r="DCE31" s="479"/>
      <c r="DCF31" s="479"/>
      <c r="DCG31" s="479"/>
      <c r="DCH31" s="479"/>
      <c r="DCI31" s="479"/>
      <c r="DCJ31" s="468"/>
      <c r="DCK31" s="468"/>
      <c r="DCL31" s="468"/>
      <c r="DCM31" s="479"/>
      <c r="DCN31" s="479"/>
      <c r="DCO31" s="479"/>
      <c r="DCP31" s="479"/>
      <c r="DCQ31" s="479"/>
      <c r="DCR31" s="468"/>
      <c r="DCS31" s="468"/>
      <c r="DCT31" s="468"/>
      <c r="DCU31" s="479"/>
      <c r="DCV31" s="479"/>
      <c r="DCW31" s="479"/>
      <c r="DCX31" s="479"/>
      <c r="DCY31" s="479"/>
      <c r="DCZ31" s="468"/>
      <c r="DDA31" s="468"/>
      <c r="DDB31" s="468"/>
      <c r="DDC31" s="479"/>
      <c r="DDD31" s="479"/>
      <c r="DDE31" s="479"/>
      <c r="DDF31" s="479"/>
      <c r="DDG31" s="479"/>
      <c r="DDH31" s="468"/>
      <c r="DDI31" s="468"/>
      <c r="DDJ31" s="468"/>
      <c r="DDK31" s="479"/>
      <c r="DDL31" s="479"/>
      <c r="DDM31" s="479"/>
      <c r="DDN31" s="479"/>
      <c r="DDO31" s="479"/>
      <c r="DDP31" s="468"/>
      <c r="DDQ31" s="468"/>
      <c r="DDR31" s="468"/>
      <c r="DDS31" s="479"/>
      <c r="DDT31" s="479"/>
      <c r="DDU31" s="479"/>
      <c r="DDV31" s="479"/>
      <c r="DDW31" s="479"/>
      <c r="DDX31" s="468"/>
      <c r="DDY31" s="468"/>
      <c r="DDZ31" s="468"/>
      <c r="DEA31" s="479"/>
      <c r="DEB31" s="479"/>
      <c r="DEC31" s="479"/>
      <c r="DED31" s="479"/>
      <c r="DEE31" s="479"/>
      <c r="DEF31" s="468"/>
      <c r="DEG31" s="468"/>
      <c r="DEH31" s="468"/>
      <c r="DEI31" s="479"/>
      <c r="DEJ31" s="479"/>
      <c r="DEK31" s="479"/>
      <c r="DEL31" s="479"/>
      <c r="DEM31" s="479"/>
      <c r="DEN31" s="468"/>
      <c r="DEO31" s="468"/>
      <c r="DEP31" s="468"/>
      <c r="DEQ31" s="479"/>
      <c r="DER31" s="479"/>
      <c r="DES31" s="479"/>
      <c r="DET31" s="479"/>
      <c r="DEU31" s="479"/>
      <c r="DEV31" s="468"/>
      <c r="DEW31" s="468"/>
      <c r="DEX31" s="468"/>
      <c r="DEY31" s="479"/>
      <c r="DEZ31" s="479"/>
      <c r="DFA31" s="479"/>
      <c r="DFB31" s="479"/>
      <c r="DFC31" s="479"/>
      <c r="DFD31" s="468"/>
      <c r="DFE31" s="468"/>
      <c r="DFF31" s="468"/>
      <c r="DFG31" s="479"/>
      <c r="DFH31" s="479"/>
      <c r="DFI31" s="479"/>
      <c r="DFJ31" s="479"/>
      <c r="DFK31" s="479"/>
      <c r="DFL31" s="468"/>
      <c r="DFM31" s="468"/>
      <c r="DFN31" s="468"/>
      <c r="DFO31" s="479"/>
      <c r="DFP31" s="479"/>
      <c r="DFQ31" s="479"/>
      <c r="DFR31" s="479"/>
      <c r="DFS31" s="479"/>
      <c r="DFT31" s="468"/>
      <c r="DFU31" s="468"/>
      <c r="DFV31" s="468"/>
      <c r="DFW31" s="479"/>
      <c r="DFX31" s="479"/>
      <c r="DFY31" s="479"/>
      <c r="DFZ31" s="479"/>
      <c r="DGA31" s="479"/>
      <c r="DGB31" s="468"/>
      <c r="DGC31" s="468"/>
      <c r="DGD31" s="468"/>
      <c r="DGE31" s="479"/>
      <c r="DGF31" s="479"/>
      <c r="DGG31" s="479"/>
      <c r="DGH31" s="479"/>
      <c r="DGI31" s="479"/>
      <c r="DGJ31" s="468"/>
      <c r="DGK31" s="468"/>
      <c r="DGL31" s="468"/>
      <c r="DGM31" s="479"/>
      <c r="DGN31" s="479"/>
      <c r="DGO31" s="479"/>
      <c r="DGP31" s="479"/>
      <c r="DGQ31" s="479"/>
      <c r="DGR31" s="468"/>
      <c r="DGS31" s="468"/>
      <c r="DGT31" s="468"/>
      <c r="DGU31" s="479"/>
      <c r="DGV31" s="479"/>
      <c r="DGW31" s="479"/>
      <c r="DGX31" s="479"/>
      <c r="DGY31" s="479"/>
      <c r="DGZ31" s="468"/>
      <c r="DHA31" s="468"/>
      <c r="DHB31" s="468"/>
      <c r="DHC31" s="479"/>
      <c r="DHD31" s="479"/>
      <c r="DHE31" s="479"/>
      <c r="DHF31" s="479"/>
      <c r="DHG31" s="479"/>
      <c r="DHH31" s="468"/>
      <c r="DHI31" s="468"/>
      <c r="DHJ31" s="468"/>
      <c r="DHK31" s="479"/>
      <c r="DHL31" s="479"/>
      <c r="DHM31" s="479"/>
      <c r="DHN31" s="479"/>
      <c r="DHO31" s="479"/>
      <c r="DHP31" s="468"/>
      <c r="DHQ31" s="468"/>
      <c r="DHR31" s="468"/>
      <c r="DHS31" s="479"/>
      <c r="DHT31" s="479"/>
      <c r="DHU31" s="479"/>
      <c r="DHV31" s="479"/>
      <c r="DHW31" s="479"/>
      <c r="DHX31" s="468"/>
      <c r="DHY31" s="468"/>
      <c r="DHZ31" s="468"/>
      <c r="DIA31" s="479"/>
      <c r="DIB31" s="479"/>
      <c r="DIC31" s="479"/>
      <c r="DID31" s="479"/>
      <c r="DIE31" s="479"/>
      <c r="DIF31" s="468"/>
      <c r="DIG31" s="468"/>
      <c r="DIH31" s="468"/>
      <c r="DII31" s="479"/>
      <c r="DIJ31" s="479"/>
      <c r="DIK31" s="479"/>
      <c r="DIL31" s="479"/>
      <c r="DIM31" s="479"/>
      <c r="DIN31" s="468"/>
      <c r="DIO31" s="468"/>
      <c r="DIP31" s="468"/>
      <c r="DIQ31" s="479"/>
      <c r="DIR31" s="479"/>
      <c r="DIS31" s="479"/>
      <c r="DIT31" s="479"/>
      <c r="DIU31" s="479"/>
      <c r="DIV31" s="468"/>
      <c r="DIW31" s="468"/>
      <c r="DIX31" s="468"/>
      <c r="DIY31" s="479"/>
      <c r="DIZ31" s="479"/>
      <c r="DJA31" s="479"/>
      <c r="DJB31" s="479"/>
      <c r="DJC31" s="479"/>
      <c r="DJD31" s="468"/>
      <c r="DJE31" s="468"/>
      <c r="DJF31" s="468"/>
      <c r="DJG31" s="479"/>
      <c r="DJH31" s="479"/>
      <c r="DJI31" s="479"/>
      <c r="DJJ31" s="479"/>
      <c r="DJK31" s="479"/>
      <c r="DJL31" s="468"/>
      <c r="DJM31" s="468"/>
      <c r="DJN31" s="468"/>
      <c r="DJO31" s="479"/>
      <c r="DJP31" s="479"/>
      <c r="DJQ31" s="479"/>
      <c r="DJR31" s="479"/>
      <c r="DJS31" s="479"/>
      <c r="DJT31" s="468"/>
      <c r="DJU31" s="468"/>
      <c r="DJV31" s="468"/>
      <c r="DJW31" s="479"/>
      <c r="DJX31" s="479"/>
      <c r="DJY31" s="479"/>
      <c r="DJZ31" s="479"/>
      <c r="DKA31" s="479"/>
      <c r="DKB31" s="468"/>
      <c r="DKC31" s="468"/>
      <c r="DKD31" s="468"/>
      <c r="DKE31" s="479"/>
      <c r="DKF31" s="479"/>
      <c r="DKG31" s="479"/>
      <c r="DKH31" s="479"/>
      <c r="DKI31" s="479"/>
      <c r="DKJ31" s="468"/>
      <c r="DKK31" s="468"/>
      <c r="DKL31" s="468"/>
      <c r="DKM31" s="479"/>
      <c r="DKN31" s="479"/>
      <c r="DKO31" s="479"/>
      <c r="DKP31" s="479"/>
      <c r="DKQ31" s="479"/>
      <c r="DKR31" s="468"/>
      <c r="DKS31" s="468"/>
      <c r="DKT31" s="468"/>
      <c r="DKU31" s="479"/>
      <c r="DKV31" s="479"/>
      <c r="DKW31" s="479"/>
      <c r="DKX31" s="479"/>
      <c r="DKY31" s="479"/>
      <c r="DKZ31" s="468"/>
      <c r="DLA31" s="468"/>
      <c r="DLB31" s="468"/>
      <c r="DLC31" s="479"/>
      <c r="DLD31" s="479"/>
      <c r="DLE31" s="479"/>
      <c r="DLF31" s="479"/>
      <c r="DLG31" s="479"/>
      <c r="DLH31" s="468"/>
      <c r="DLI31" s="468"/>
      <c r="DLJ31" s="468"/>
      <c r="DLK31" s="479"/>
      <c r="DLL31" s="479"/>
      <c r="DLM31" s="479"/>
      <c r="DLN31" s="479"/>
      <c r="DLO31" s="479"/>
      <c r="DLP31" s="468"/>
      <c r="DLQ31" s="468"/>
      <c r="DLR31" s="468"/>
      <c r="DLS31" s="479"/>
      <c r="DLT31" s="479"/>
      <c r="DLU31" s="479"/>
      <c r="DLV31" s="479"/>
      <c r="DLW31" s="479"/>
      <c r="DLX31" s="468"/>
      <c r="DLY31" s="468"/>
      <c r="DLZ31" s="468"/>
      <c r="DMA31" s="479"/>
      <c r="DMB31" s="479"/>
      <c r="DMC31" s="479"/>
      <c r="DMD31" s="479"/>
      <c r="DME31" s="479"/>
      <c r="DMF31" s="468"/>
      <c r="DMG31" s="468"/>
      <c r="DMH31" s="468"/>
      <c r="DMI31" s="479"/>
      <c r="DMJ31" s="479"/>
      <c r="DMK31" s="479"/>
      <c r="DML31" s="479"/>
      <c r="DMM31" s="479"/>
      <c r="DMN31" s="468"/>
      <c r="DMO31" s="468"/>
      <c r="DMP31" s="468"/>
      <c r="DMQ31" s="479"/>
      <c r="DMR31" s="479"/>
      <c r="DMS31" s="479"/>
      <c r="DMT31" s="479"/>
      <c r="DMU31" s="479"/>
      <c r="DMV31" s="468"/>
      <c r="DMW31" s="468"/>
      <c r="DMX31" s="468"/>
      <c r="DMY31" s="479"/>
      <c r="DMZ31" s="479"/>
      <c r="DNA31" s="479"/>
      <c r="DNB31" s="479"/>
      <c r="DNC31" s="479"/>
      <c r="DND31" s="468"/>
      <c r="DNE31" s="468"/>
      <c r="DNF31" s="468"/>
      <c r="DNG31" s="479"/>
      <c r="DNH31" s="479"/>
      <c r="DNI31" s="479"/>
      <c r="DNJ31" s="479"/>
      <c r="DNK31" s="479"/>
      <c r="DNL31" s="468"/>
      <c r="DNM31" s="468"/>
      <c r="DNN31" s="468"/>
      <c r="DNO31" s="479"/>
      <c r="DNP31" s="479"/>
      <c r="DNQ31" s="479"/>
      <c r="DNR31" s="479"/>
      <c r="DNS31" s="479"/>
      <c r="DNT31" s="468"/>
      <c r="DNU31" s="468"/>
      <c r="DNV31" s="468"/>
      <c r="DNW31" s="479"/>
      <c r="DNX31" s="479"/>
      <c r="DNY31" s="479"/>
      <c r="DNZ31" s="479"/>
      <c r="DOA31" s="479"/>
      <c r="DOB31" s="468"/>
      <c r="DOC31" s="468"/>
      <c r="DOD31" s="468"/>
      <c r="DOE31" s="479"/>
      <c r="DOF31" s="479"/>
      <c r="DOG31" s="479"/>
      <c r="DOH31" s="479"/>
      <c r="DOI31" s="479"/>
      <c r="DOJ31" s="468"/>
      <c r="DOK31" s="468"/>
      <c r="DOL31" s="468"/>
      <c r="DOM31" s="479"/>
      <c r="DON31" s="479"/>
      <c r="DOO31" s="479"/>
      <c r="DOP31" s="479"/>
      <c r="DOQ31" s="479"/>
      <c r="DOR31" s="468"/>
      <c r="DOS31" s="468"/>
      <c r="DOT31" s="468"/>
      <c r="DOU31" s="479"/>
      <c r="DOV31" s="479"/>
      <c r="DOW31" s="479"/>
      <c r="DOX31" s="479"/>
      <c r="DOY31" s="479"/>
      <c r="DOZ31" s="468"/>
      <c r="DPA31" s="468"/>
      <c r="DPB31" s="468"/>
      <c r="DPC31" s="479"/>
      <c r="DPD31" s="479"/>
      <c r="DPE31" s="479"/>
      <c r="DPF31" s="479"/>
      <c r="DPG31" s="479"/>
      <c r="DPH31" s="468"/>
      <c r="DPI31" s="468"/>
      <c r="DPJ31" s="468"/>
      <c r="DPK31" s="479"/>
      <c r="DPL31" s="479"/>
      <c r="DPM31" s="479"/>
      <c r="DPN31" s="479"/>
      <c r="DPO31" s="479"/>
      <c r="DPP31" s="468"/>
      <c r="DPQ31" s="468"/>
      <c r="DPR31" s="468"/>
      <c r="DPS31" s="479"/>
      <c r="DPT31" s="479"/>
      <c r="DPU31" s="479"/>
      <c r="DPV31" s="479"/>
      <c r="DPW31" s="479"/>
      <c r="DPX31" s="468"/>
      <c r="DPY31" s="468"/>
      <c r="DPZ31" s="468"/>
      <c r="DQA31" s="479"/>
      <c r="DQB31" s="479"/>
      <c r="DQC31" s="479"/>
      <c r="DQD31" s="479"/>
      <c r="DQE31" s="479"/>
      <c r="DQF31" s="468"/>
      <c r="DQG31" s="468"/>
      <c r="DQH31" s="468"/>
      <c r="DQI31" s="479"/>
      <c r="DQJ31" s="479"/>
      <c r="DQK31" s="479"/>
      <c r="DQL31" s="479"/>
      <c r="DQM31" s="479"/>
      <c r="DQN31" s="468"/>
      <c r="DQO31" s="468"/>
      <c r="DQP31" s="468"/>
      <c r="DQQ31" s="479"/>
      <c r="DQR31" s="479"/>
      <c r="DQS31" s="479"/>
      <c r="DQT31" s="479"/>
      <c r="DQU31" s="479"/>
      <c r="DQV31" s="468"/>
      <c r="DQW31" s="468"/>
      <c r="DQX31" s="468"/>
      <c r="DQY31" s="479"/>
      <c r="DQZ31" s="479"/>
      <c r="DRA31" s="479"/>
      <c r="DRB31" s="479"/>
      <c r="DRC31" s="479"/>
      <c r="DRD31" s="468"/>
      <c r="DRE31" s="468"/>
      <c r="DRF31" s="468"/>
      <c r="DRG31" s="479"/>
      <c r="DRH31" s="479"/>
      <c r="DRI31" s="479"/>
      <c r="DRJ31" s="479"/>
      <c r="DRK31" s="479"/>
      <c r="DRL31" s="468"/>
      <c r="DRM31" s="468"/>
      <c r="DRN31" s="468"/>
      <c r="DRO31" s="479"/>
      <c r="DRP31" s="479"/>
      <c r="DRQ31" s="479"/>
      <c r="DRR31" s="479"/>
      <c r="DRS31" s="479"/>
      <c r="DRT31" s="468"/>
      <c r="DRU31" s="468"/>
      <c r="DRV31" s="468"/>
      <c r="DRW31" s="479"/>
      <c r="DRX31" s="479"/>
      <c r="DRY31" s="479"/>
      <c r="DRZ31" s="479"/>
      <c r="DSA31" s="479"/>
      <c r="DSB31" s="468"/>
      <c r="DSC31" s="468"/>
      <c r="DSD31" s="468"/>
      <c r="DSE31" s="479"/>
      <c r="DSF31" s="479"/>
      <c r="DSG31" s="479"/>
      <c r="DSH31" s="479"/>
      <c r="DSI31" s="479"/>
      <c r="DSJ31" s="468"/>
      <c r="DSK31" s="468"/>
      <c r="DSL31" s="468"/>
      <c r="DSM31" s="479"/>
      <c r="DSN31" s="479"/>
      <c r="DSO31" s="479"/>
      <c r="DSP31" s="479"/>
      <c r="DSQ31" s="479"/>
      <c r="DSR31" s="468"/>
      <c r="DSS31" s="468"/>
      <c r="DST31" s="468"/>
      <c r="DSU31" s="479"/>
      <c r="DSV31" s="479"/>
      <c r="DSW31" s="479"/>
      <c r="DSX31" s="479"/>
      <c r="DSY31" s="479"/>
      <c r="DSZ31" s="468"/>
      <c r="DTA31" s="468"/>
      <c r="DTB31" s="468"/>
      <c r="DTC31" s="479"/>
      <c r="DTD31" s="479"/>
      <c r="DTE31" s="479"/>
      <c r="DTF31" s="479"/>
      <c r="DTG31" s="479"/>
      <c r="DTH31" s="468"/>
      <c r="DTI31" s="468"/>
      <c r="DTJ31" s="468"/>
      <c r="DTK31" s="479"/>
      <c r="DTL31" s="479"/>
      <c r="DTM31" s="479"/>
      <c r="DTN31" s="479"/>
      <c r="DTO31" s="479"/>
      <c r="DTP31" s="468"/>
      <c r="DTQ31" s="468"/>
      <c r="DTR31" s="468"/>
      <c r="DTS31" s="479"/>
      <c r="DTT31" s="479"/>
      <c r="DTU31" s="479"/>
      <c r="DTV31" s="479"/>
      <c r="DTW31" s="479"/>
      <c r="DTX31" s="468"/>
      <c r="DTY31" s="468"/>
      <c r="DTZ31" s="468"/>
      <c r="DUA31" s="479"/>
      <c r="DUB31" s="479"/>
      <c r="DUC31" s="479"/>
      <c r="DUD31" s="479"/>
      <c r="DUE31" s="479"/>
      <c r="DUF31" s="468"/>
      <c r="DUG31" s="468"/>
      <c r="DUH31" s="468"/>
      <c r="DUI31" s="479"/>
      <c r="DUJ31" s="479"/>
      <c r="DUK31" s="479"/>
      <c r="DUL31" s="479"/>
      <c r="DUM31" s="479"/>
      <c r="DUN31" s="468"/>
      <c r="DUO31" s="468"/>
      <c r="DUP31" s="468"/>
      <c r="DUQ31" s="479"/>
      <c r="DUR31" s="479"/>
      <c r="DUS31" s="479"/>
      <c r="DUT31" s="479"/>
      <c r="DUU31" s="479"/>
      <c r="DUV31" s="468"/>
      <c r="DUW31" s="468"/>
      <c r="DUX31" s="468"/>
      <c r="DUY31" s="479"/>
      <c r="DUZ31" s="479"/>
      <c r="DVA31" s="479"/>
      <c r="DVB31" s="479"/>
      <c r="DVC31" s="479"/>
      <c r="DVD31" s="468"/>
      <c r="DVE31" s="468"/>
      <c r="DVF31" s="468"/>
      <c r="DVG31" s="479"/>
      <c r="DVH31" s="479"/>
      <c r="DVI31" s="479"/>
      <c r="DVJ31" s="479"/>
      <c r="DVK31" s="479"/>
      <c r="DVL31" s="468"/>
      <c r="DVM31" s="468"/>
      <c r="DVN31" s="468"/>
      <c r="DVO31" s="479"/>
      <c r="DVP31" s="479"/>
      <c r="DVQ31" s="479"/>
      <c r="DVR31" s="479"/>
      <c r="DVS31" s="479"/>
      <c r="DVT31" s="468"/>
      <c r="DVU31" s="468"/>
      <c r="DVV31" s="468"/>
      <c r="DVW31" s="479"/>
      <c r="DVX31" s="479"/>
      <c r="DVY31" s="479"/>
      <c r="DVZ31" s="479"/>
      <c r="DWA31" s="479"/>
      <c r="DWB31" s="468"/>
      <c r="DWC31" s="468"/>
      <c r="DWD31" s="468"/>
      <c r="DWE31" s="479"/>
      <c r="DWF31" s="479"/>
      <c r="DWG31" s="479"/>
      <c r="DWH31" s="479"/>
      <c r="DWI31" s="479"/>
      <c r="DWJ31" s="468"/>
      <c r="DWK31" s="468"/>
      <c r="DWL31" s="468"/>
      <c r="DWM31" s="479"/>
      <c r="DWN31" s="479"/>
      <c r="DWO31" s="479"/>
      <c r="DWP31" s="479"/>
      <c r="DWQ31" s="479"/>
      <c r="DWR31" s="468"/>
      <c r="DWS31" s="468"/>
      <c r="DWT31" s="468"/>
      <c r="DWU31" s="479"/>
      <c r="DWV31" s="479"/>
      <c r="DWW31" s="479"/>
      <c r="DWX31" s="479"/>
      <c r="DWY31" s="479"/>
      <c r="DWZ31" s="468"/>
      <c r="DXA31" s="468"/>
      <c r="DXB31" s="468"/>
      <c r="DXC31" s="479"/>
      <c r="DXD31" s="479"/>
      <c r="DXE31" s="479"/>
      <c r="DXF31" s="479"/>
      <c r="DXG31" s="479"/>
      <c r="DXH31" s="468"/>
      <c r="DXI31" s="468"/>
      <c r="DXJ31" s="468"/>
      <c r="DXK31" s="479"/>
      <c r="DXL31" s="479"/>
      <c r="DXM31" s="479"/>
      <c r="DXN31" s="479"/>
      <c r="DXO31" s="479"/>
      <c r="DXP31" s="468"/>
      <c r="DXQ31" s="468"/>
      <c r="DXR31" s="468"/>
      <c r="DXS31" s="479"/>
      <c r="DXT31" s="479"/>
      <c r="DXU31" s="479"/>
      <c r="DXV31" s="479"/>
      <c r="DXW31" s="479"/>
      <c r="DXX31" s="468"/>
      <c r="DXY31" s="468"/>
      <c r="DXZ31" s="468"/>
      <c r="DYA31" s="479"/>
      <c r="DYB31" s="479"/>
      <c r="DYC31" s="479"/>
      <c r="DYD31" s="479"/>
      <c r="DYE31" s="479"/>
      <c r="DYF31" s="468"/>
      <c r="DYG31" s="468"/>
      <c r="DYH31" s="468"/>
      <c r="DYI31" s="479"/>
      <c r="DYJ31" s="479"/>
      <c r="DYK31" s="479"/>
      <c r="DYL31" s="479"/>
      <c r="DYM31" s="479"/>
      <c r="DYN31" s="468"/>
      <c r="DYO31" s="468"/>
      <c r="DYP31" s="468"/>
      <c r="DYQ31" s="479"/>
      <c r="DYR31" s="479"/>
      <c r="DYS31" s="479"/>
      <c r="DYT31" s="479"/>
      <c r="DYU31" s="479"/>
      <c r="DYV31" s="468"/>
      <c r="DYW31" s="468"/>
      <c r="DYX31" s="468"/>
      <c r="DYY31" s="479"/>
      <c r="DYZ31" s="479"/>
      <c r="DZA31" s="479"/>
      <c r="DZB31" s="479"/>
      <c r="DZC31" s="479"/>
      <c r="DZD31" s="468"/>
      <c r="DZE31" s="468"/>
      <c r="DZF31" s="468"/>
      <c r="DZG31" s="479"/>
      <c r="DZH31" s="479"/>
      <c r="DZI31" s="479"/>
      <c r="DZJ31" s="479"/>
      <c r="DZK31" s="479"/>
      <c r="DZL31" s="468"/>
      <c r="DZM31" s="468"/>
      <c r="DZN31" s="468"/>
      <c r="DZO31" s="479"/>
      <c r="DZP31" s="479"/>
      <c r="DZQ31" s="479"/>
      <c r="DZR31" s="479"/>
      <c r="DZS31" s="479"/>
      <c r="DZT31" s="468"/>
      <c r="DZU31" s="468"/>
      <c r="DZV31" s="468"/>
      <c r="DZW31" s="479"/>
      <c r="DZX31" s="479"/>
      <c r="DZY31" s="479"/>
      <c r="DZZ31" s="479"/>
      <c r="EAA31" s="479"/>
      <c r="EAB31" s="468"/>
      <c r="EAC31" s="468"/>
      <c r="EAD31" s="468"/>
      <c r="EAE31" s="479"/>
      <c r="EAF31" s="479"/>
      <c r="EAG31" s="479"/>
      <c r="EAH31" s="479"/>
      <c r="EAI31" s="479"/>
      <c r="EAJ31" s="468"/>
      <c r="EAK31" s="468"/>
      <c r="EAL31" s="468"/>
      <c r="EAM31" s="479"/>
      <c r="EAN31" s="479"/>
      <c r="EAO31" s="479"/>
      <c r="EAP31" s="479"/>
      <c r="EAQ31" s="479"/>
      <c r="EAR31" s="468"/>
      <c r="EAS31" s="468"/>
      <c r="EAT31" s="468"/>
      <c r="EAU31" s="479"/>
      <c r="EAV31" s="479"/>
      <c r="EAW31" s="479"/>
      <c r="EAX31" s="479"/>
      <c r="EAY31" s="479"/>
      <c r="EAZ31" s="468"/>
      <c r="EBA31" s="468"/>
      <c r="EBB31" s="468"/>
      <c r="EBC31" s="479"/>
      <c r="EBD31" s="479"/>
      <c r="EBE31" s="479"/>
      <c r="EBF31" s="479"/>
      <c r="EBG31" s="479"/>
      <c r="EBH31" s="468"/>
      <c r="EBI31" s="468"/>
      <c r="EBJ31" s="468"/>
      <c r="EBK31" s="479"/>
      <c r="EBL31" s="479"/>
      <c r="EBM31" s="479"/>
      <c r="EBN31" s="479"/>
      <c r="EBO31" s="479"/>
      <c r="EBP31" s="468"/>
      <c r="EBQ31" s="468"/>
      <c r="EBR31" s="468"/>
      <c r="EBS31" s="479"/>
      <c r="EBT31" s="479"/>
      <c r="EBU31" s="479"/>
      <c r="EBV31" s="479"/>
      <c r="EBW31" s="479"/>
      <c r="EBX31" s="468"/>
      <c r="EBY31" s="468"/>
      <c r="EBZ31" s="468"/>
      <c r="ECA31" s="479"/>
      <c r="ECB31" s="479"/>
      <c r="ECC31" s="479"/>
      <c r="ECD31" s="479"/>
      <c r="ECE31" s="479"/>
      <c r="ECF31" s="468"/>
      <c r="ECG31" s="468"/>
      <c r="ECH31" s="468"/>
      <c r="ECI31" s="479"/>
      <c r="ECJ31" s="479"/>
      <c r="ECK31" s="479"/>
      <c r="ECL31" s="479"/>
      <c r="ECM31" s="479"/>
      <c r="ECN31" s="468"/>
      <c r="ECO31" s="468"/>
      <c r="ECP31" s="468"/>
      <c r="ECQ31" s="479"/>
      <c r="ECR31" s="479"/>
      <c r="ECS31" s="479"/>
      <c r="ECT31" s="479"/>
      <c r="ECU31" s="479"/>
      <c r="ECV31" s="468"/>
      <c r="ECW31" s="468"/>
      <c r="ECX31" s="468"/>
      <c r="ECY31" s="479"/>
      <c r="ECZ31" s="479"/>
      <c r="EDA31" s="479"/>
      <c r="EDB31" s="479"/>
      <c r="EDC31" s="479"/>
      <c r="EDD31" s="468"/>
      <c r="EDE31" s="468"/>
      <c r="EDF31" s="468"/>
      <c r="EDG31" s="479"/>
      <c r="EDH31" s="479"/>
      <c r="EDI31" s="479"/>
      <c r="EDJ31" s="479"/>
      <c r="EDK31" s="479"/>
      <c r="EDL31" s="468"/>
      <c r="EDM31" s="468"/>
      <c r="EDN31" s="468"/>
      <c r="EDO31" s="479"/>
      <c r="EDP31" s="479"/>
      <c r="EDQ31" s="479"/>
      <c r="EDR31" s="479"/>
      <c r="EDS31" s="479"/>
      <c r="EDT31" s="468"/>
      <c r="EDU31" s="468"/>
      <c r="EDV31" s="468"/>
      <c r="EDW31" s="479"/>
      <c r="EDX31" s="479"/>
      <c r="EDY31" s="479"/>
      <c r="EDZ31" s="479"/>
      <c r="EEA31" s="479"/>
      <c r="EEB31" s="468"/>
      <c r="EEC31" s="468"/>
      <c r="EED31" s="468"/>
      <c r="EEE31" s="479"/>
      <c r="EEF31" s="479"/>
      <c r="EEG31" s="479"/>
      <c r="EEH31" s="479"/>
      <c r="EEI31" s="479"/>
      <c r="EEJ31" s="468"/>
      <c r="EEK31" s="468"/>
      <c r="EEL31" s="468"/>
      <c r="EEM31" s="479"/>
      <c r="EEN31" s="479"/>
      <c r="EEO31" s="479"/>
      <c r="EEP31" s="479"/>
      <c r="EEQ31" s="479"/>
      <c r="EER31" s="468"/>
      <c r="EES31" s="468"/>
      <c r="EET31" s="468"/>
      <c r="EEU31" s="479"/>
      <c r="EEV31" s="479"/>
      <c r="EEW31" s="479"/>
      <c r="EEX31" s="479"/>
      <c r="EEY31" s="479"/>
      <c r="EEZ31" s="468"/>
      <c r="EFA31" s="468"/>
      <c r="EFB31" s="468"/>
      <c r="EFC31" s="479"/>
      <c r="EFD31" s="479"/>
      <c r="EFE31" s="479"/>
      <c r="EFF31" s="479"/>
      <c r="EFG31" s="479"/>
      <c r="EFH31" s="468"/>
      <c r="EFI31" s="468"/>
      <c r="EFJ31" s="468"/>
      <c r="EFK31" s="479"/>
      <c r="EFL31" s="479"/>
      <c r="EFM31" s="479"/>
      <c r="EFN31" s="479"/>
      <c r="EFO31" s="479"/>
      <c r="EFP31" s="468"/>
      <c r="EFQ31" s="468"/>
      <c r="EFR31" s="468"/>
      <c r="EFS31" s="479"/>
      <c r="EFT31" s="479"/>
      <c r="EFU31" s="479"/>
      <c r="EFV31" s="479"/>
      <c r="EFW31" s="479"/>
      <c r="EFX31" s="468"/>
      <c r="EFY31" s="468"/>
      <c r="EFZ31" s="468"/>
      <c r="EGA31" s="479"/>
      <c r="EGB31" s="479"/>
      <c r="EGC31" s="479"/>
      <c r="EGD31" s="479"/>
      <c r="EGE31" s="479"/>
      <c r="EGF31" s="468"/>
      <c r="EGG31" s="468"/>
      <c r="EGH31" s="468"/>
      <c r="EGI31" s="479"/>
      <c r="EGJ31" s="479"/>
      <c r="EGK31" s="479"/>
      <c r="EGL31" s="479"/>
      <c r="EGM31" s="479"/>
      <c r="EGN31" s="468"/>
      <c r="EGO31" s="468"/>
      <c r="EGP31" s="468"/>
      <c r="EGQ31" s="479"/>
      <c r="EGR31" s="479"/>
      <c r="EGS31" s="479"/>
      <c r="EGT31" s="479"/>
      <c r="EGU31" s="479"/>
      <c r="EGV31" s="468"/>
      <c r="EGW31" s="468"/>
      <c r="EGX31" s="468"/>
      <c r="EGY31" s="479"/>
      <c r="EGZ31" s="479"/>
      <c r="EHA31" s="479"/>
      <c r="EHB31" s="479"/>
      <c r="EHC31" s="479"/>
      <c r="EHD31" s="468"/>
      <c r="EHE31" s="468"/>
      <c r="EHF31" s="468"/>
      <c r="EHG31" s="479"/>
      <c r="EHH31" s="479"/>
      <c r="EHI31" s="479"/>
      <c r="EHJ31" s="479"/>
      <c r="EHK31" s="479"/>
      <c r="EHL31" s="468"/>
      <c r="EHM31" s="468"/>
      <c r="EHN31" s="468"/>
      <c r="EHO31" s="479"/>
      <c r="EHP31" s="479"/>
      <c r="EHQ31" s="479"/>
      <c r="EHR31" s="479"/>
      <c r="EHS31" s="479"/>
      <c r="EHT31" s="468"/>
      <c r="EHU31" s="468"/>
      <c r="EHV31" s="468"/>
      <c r="EHW31" s="479"/>
      <c r="EHX31" s="479"/>
      <c r="EHY31" s="479"/>
      <c r="EHZ31" s="479"/>
      <c r="EIA31" s="479"/>
      <c r="EIB31" s="468"/>
      <c r="EIC31" s="468"/>
      <c r="EID31" s="468"/>
      <c r="EIE31" s="479"/>
      <c r="EIF31" s="479"/>
      <c r="EIG31" s="479"/>
      <c r="EIH31" s="479"/>
      <c r="EII31" s="479"/>
      <c r="EIJ31" s="468"/>
      <c r="EIK31" s="468"/>
      <c r="EIL31" s="468"/>
      <c r="EIM31" s="479"/>
      <c r="EIN31" s="479"/>
      <c r="EIO31" s="479"/>
      <c r="EIP31" s="479"/>
      <c r="EIQ31" s="479"/>
      <c r="EIR31" s="468"/>
      <c r="EIS31" s="468"/>
      <c r="EIT31" s="468"/>
      <c r="EIU31" s="479"/>
      <c r="EIV31" s="479"/>
      <c r="EIW31" s="479"/>
      <c r="EIX31" s="479"/>
      <c r="EIY31" s="479"/>
      <c r="EIZ31" s="468"/>
      <c r="EJA31" s="468"/>
      <c r="EJB31" s="468"/>
      <c r="EJC31" s="479"/>
      <c r="EJD31" s="479"/>
      <c r="EJE31" s="479"/>
      <c r="EJF31" s="479"/>
      <c r="EJG31" s="479"/>
      <c r="EJH31" s="468"/>
      <c r="EJI31" s="468"/>
      <c r="EJJ31" s="468"/>
      <c r="EJK31" s="479"/>
      <c r="EJL31" s="479"/>
      <c r="EJM31" s="479"/>
      <c r="EJN31" s="479"/>
      <c r="EJO31" s="479"/>
      <c r="EJP31" s="468"/>
      <c r="EJQ31" s="468"/>
      <c r="EJR31" s="468"/>
      <c r="EJS31" s="479"/>
      <c r="EJT31" s="479"/>
      <c r="EJU31" s="479"/>
      <c r="EJV31" s="479"/>
      <c r="EJW31" s="479"/>
      <c r="EJX31" s="468"/>
      <c r="EJY31" s="468"/>
      <c r="EJZ31" s="468"/>
      <c r="EKA31" s="479"/>
      <c r="EKB31" s="479"/>
      <c r="EKC31" s="479"/>
      <c r="EKD31" s="479"/>
      <c r="EKE31" s="479"/>
      <c r="EKF31" s="468"/>
      <c r="EKG31" s="468"/>
      <c r="EKH31" s="468"/>
      <c r="EKI31" s="479"/>
      <c r="EKJ31" s="479"/>
      <c r="EKK31" s="479"/>
      <c r="EKL31" s="479"/>
      <c r="EKM31" s="479"/>
      <c r="EKN31" s="468"/>
      <c r="EKO31" s="468"/>
      <c r="EKP31" s="468"/>
      <c r="EKQ31" s="479"/>
      <c r="EKR31" s="479"/>
      <c r="EKS31" s="479"/>
      <c r="EKT31" s="479"/>
      <c r="EKU31" s="479"/>
      <c r="EKV31" s="468"/>
      <c r="EKW31" s="468"/>
      <c r="EKX31" s="468"/>
      <c r="EKY31" s="479"/>
      <c r="EKZ31" s="479"/>
      <c r="ELA31" s="479"/>
      <c r="ELB31" s="479"/>
      <c r="ELC31" s="479"/>
      <c r="ELD31" s="468"/>
      <c r="ELE31" s="468"/>
      <c r="ELF31" s="468"/>
      <c r="ELG31" s="479"/>
      <c r="ELH31" s="479"/>
      <c r="ELI31" s="479"/>
      <c r="ELJ31" s="479"/>
      <c r="ELK31" s="479"/>
      <c r="ELL31" s="468"/>
      <c r="ELM31" s="468"/>
      <c r="ELN31" s="468"/>
      <c r="ELO31" s="479"/>
      <c r="ELP31" s="479"/>
      <c r="ELQ31" s="479"/>
      <c r="ELR31" s="479"/>
      <c r="ELS31" s="479"/>
      <c r="ELT31" s="468"/>
      <c r="ELU31" s="468"/>
      <c r="ELV31" s="468"/>
      <c r="ELW31" s="479"/>
      <c r="ELX31" s="479"/>
      <c r="ELY31" s="479"/>
      <c r="ELZ31" s="479"/>
      <c r="EMA31" s="479"/>
      <c r="EMB31" s="468"/>
      <c r="EMC31" s="468"/>
      <c r="EMD31" s="468"/>
      <c r="EME31" s="479"/>
      <c r="EMF31" s="479"/>
      <c r="EMG31" s="479"/>
      <c r="EMH31" s="479"/>
      <c r="EMI31" s="479"/>
      <c r="EMJ31" s="468"/>
      <c r="EMK31" s="468"/>
      <c r="EML31" s="468"/>
      <c r="EMM31" s="479"/>
      <c r="EMN31" s="479"/>
      <c r="EMO31" s="479"/>
      <c r="EMP31" s="479"/>
      <c r="EMQ31" s="479"/>
      <c r="EMR31" s="468"/>
      <c r="EMS31" s="468"/>
      <c r="EMT31" s="468"/>
      <c r="EMU31" s="479"/>
      <c r="EMV31" s="479"/>
      <c r="EMW31" s="479"/>
      <c r="EMX31" s="479"/>
      <c r="EMY31" s="479"/>
      <c r="EMZ31" s="468"/>
      <c r="ENA31" s="468"/>
      <c r="ENB31" s="468"/>
      <c r="ENC31" s="479"/>
      <c r="END31" s="479"/>
      <c r="ENE31" s="479"/>
      <c r="ENF31" s="479"/>
      <c r="ENG31" s="479"/>
      <c r="ENH31" s="468"/>
      <c r="ENI31" s="468"/>
      <c r="ENJ31" s="468"/>
      <c r="ENK31" s="479"/>
      <c r="ENL31" s="479"/>
      <c r="ENM31" s="479"/>
      <c r="ENN31" s="479"/>
      <c r="ENO31" s="479"/>
      <c r="ENP31" s="468"/>
      <c r="ENQ31" s="468"/>
      <c r="ENR31" s="468"/>
      <c r="ENS31" s="479"/>
      <c r="ENT31" s="479"/>
      <c r="ENU31" s="479"/>
      <c r="ENV31" s="479"/>
      <c r="ENW31" s="479"/>
      <c r="ENX31" s="468"/>
      <c r="ENY31" s="468"/>
      <c r="ENZ31" s="468"/>
      <c r="EOA31" s="479"/>
      <c r="EOB31" s="479"/>
      <c r="EOC31" s="479"/>
      <c r="EOD31" s="479"/>
      <c r="EOE31" s="479"/>
      <c r="EOF31" s="468"/>
      <c r="EOG31" s="468"/>
      <c r="EOH31" s="468"/>
      <c r="EOI31" s="479"/>
      <c r="EOJ31" s="479"/>
      <c r="EOK31" s="479"/>
      <c r="EOL31" s="479"/>
      <c r="EOM31" s="479"/>
      <c r="EON31" s="468"/>
      <c r="EOO31" s="468"/>
      <c r="EOP31" s="468"/>
      <c r="EOQ31" s="479"/>
      <c r="EOR31" s="479"/>
      <c r="EOS31" s="479"/>
      <c r="EOT31" s="479"/>
      <c r="EOU31" s="479"/>
      <c r="EOV31" s="468"/>
      <c r="EOW31" s="468"/>
      <c r="EOX31" s="468"/>
      <c r="EOY31" s="479"/>
      <c r="EOZ31" s="479"/>
      <c r="EPA31" s="479"/>
      <c r="EPB31" s="479"/>
      <c r="EPC31" s="479"/>
      <c r="EPD31" s="468"/>
      <c r="EPE31" s="468"/>
      <c r="EPF31" s="468"/>
      <c r="EPG31" s="479"/>
      <c r="EPH31" s="479"/>
      <c r="EPI31" s="479"/>
      <c r="EPJ31" s="479"/>
      <c r="EPK31" s="479"/>
      <c r="EPL31" s="468"/>
      <c r="EPM31" s="468"/>
      <c r="EPN31" s="468"/>
      <c r="EPO31" s="479"/>
      <c r="EPP31" s="479"/>
      <c r="EPQ31" s="479"/>
      <c r="EPR31" s="479"/>
      <c r="EPS31" s="479"/>
      <c r="EPT31" s="468"/>
      <c r="EPU31" s="468"/>
      <c r="EPV31" s="468"/>
      <c r="EPW31" s="479"/>
      <c r="EPX31" s="479"/>
      <c r="EPY31" s="479"/>
      <c r="EPZ31" s="479"/>
      <c r="EQA31" s="479"/>
      <c r="EQB31" s="468"/>
      <c r="EQC31" s="468"/>
      <c r="EQD31" s="468"/>
      <c r="EQE31" s="479"/>
      <c r="EQF31" s="479"/>
      <c r="EQG31" s="479"/>
      <c r="EQH31" s="479"/>
      <c r="EQI31" s="479"/>
      <c r="EQJ31" s="468"/>
      <c r="EQK31" s="468"/>
      <c r="EQL31" s="468"/>
      <c r="EQM31" s="479"/>
      <c r="EQN31" s="479"/>
      <c r="EQO31" s="479"/>
      <c r="EQP31" s="479"/>
      <c r="EQQ31" s="479"/>
      <c r="EQR31" s="468"/>
      <c r="EQS31" s="468"/>
      <c r="EQT31" s="468"/>
      <c r="EQU31" s="479"/>
      <c r="EQV31" s="479"/>
      <c r="EQW31" s="479"/>
      <c r="EQX31" s="479"/>
      <c r="EQY31" s="479"/>
      <c r="EQZ31" s="468"/>
      <c r="ERA31" s="468"/>
      <c r="ERB31" s="468"/>
      <c r="ERC31" s="479"/>
      <c r="ERD31" s="479"/>
      <c r="ERE31" s="479"/>
      <c r="ERF31" s="479"/>
      <c r="ERG31" s="479"/>
      <c r="ERH31" s="468"/>
      <c r="ERI31" s="468"/>
      <c r="ERJ31" s="468"/>
      <c r="ERK31" s="479"/>
      <c r="ERL31" s="479"/>
      <c r="ERM31" s="479"/>
      <c r="ERN31" s="479"/>
      <c r="ERO31" s="479"/>
      <c r="ERP31" s="468"/>
      <c r="ERQ31" s="468"/>
      <c r="ERR31" s="468"/>
      <c r="ERS31" s="479"/>
      <c r="ERT31" s="479"/>
      <c r="ERU31" s="479"/>
      <c r="ERV31" s="479"/>
      <c r="ERW31" s="479"/>
      <c r="ERX31" s="468"/>
      <c r="ERY31" s="468"/>
      <c r="ERZ31" s="468"/>
      <c r="ESA31" s="479"/>
      <c r="ESB31" s="479"/>
      <c r="ESC31" s="479"/>
      <c r="ESD31" s="479"/>
      <c r="ESE31" s="479"/>
      <c r="ESF31" s="468"/>
      <c r="ESG31" s="468"/>
      <c r="ESH31" s="468"/>
      <c r="ESI31" s="479"/>
      <c r="ESJ31" s="479"/>
      <c r="ESK31" s="479"/>
      <c r="ESL31" s="479"/>
      <c r="ESM31" s="479"/>
      <c r="ESN31" s="468"/>
      <c r="ESO31" s="468"/>
      <c r="ESP31" s="468"/>
      <c r="ESQ31" s="479"/>
      <c r="ESR31" s="479"/>
      <c r="ESS31" s="479"/>
      <c r="EST31" s="479"/>
      <c r="ESU31" s="479"/>
      <c r="ESV31" s="468"/>
      <c r="ESW31" s="468"/>
      <c r="ESX31" s="468"/>
      <c r="ESY31" s="479"/>
      <c r="ESZ31" s="479"/>
      <c r="ETA31" s="479"/>
      <c r="ETB31" s="479"/>
      <c r="ETC31" s="479"/>
      <c r="ETD31" s="468"/>
      <c r="ETE31" s="468"/>
      <c r="ETF31" s="468"/>
      <c r="ETG31" s="479"/>
      <c r="ETH31" s="479"/>
      <c r="ETI31" s="479"/>
      <c r="ETJ31" s="479"/>
      <c r="ETK31" s="479"/>
      <c r="ETL31" s="468"/>
      <c r="ETM31" s="468"/>
      <c r="ETN31" s="468"/>
      <c r="ETO31" s="479"/>
      <c r="ETP31" s="479"/>
      <c r="ETQ31" s="479"/>
      <c r="ETR31" s="479"/>
      <c r="ETS31" s="479"/>
      <c r="ETT31" s="468"/>
      <c r="ETU31" s="468"/>
      <c r="ETV31" s="468"/>
      <c r="ETW31" s="479"/>
      <c r="ETX31" s="479"/>
      <c r="ETY31" s="479"/>
      <c r="ETZ31" s="479"/>
      <c r="EUA31" s="479"/>
      <c r="EUB31" s="468"/>
      <c r="EUC31" s="468"/>
      <c r="EUD31" s="468"/>
      <c r="EUE31" s="479"/>
      <c r="EUF31" s="479"/>
      <c r="EUG31" s="479"/>
      <c r="EUH31" s="479"/>
      <c r="EUI31" s="479"/>
      <c r="EUJ31" s="468"/>
      <c r="EUK31" s="468"/>
      <c r="EUL31" s="468"/>
      <c r="EUM31" s="479"/>
      <c r="EUN31" s="479"/>
      <c r="EUO31" s="479"/>
      <c r="EUP31" s="479"/>
      <c r="EUQ31" s="479"/>
      <c r="EUR31" s="468"/>
      <c r="EUS31" s="468"/>
      <c r="EUT31" s="468"/>
      <c r="EUU31" s="479"/>
      <c r="EUV31" s="479"/>
      <c r="EUW31" s="479"/>
      <c r="EUX31" s="479"/>
      <c r="EUY31" s="479"/>
      <c r="EUZ31" s="468"/>
      <c r="EVA31" s="468"/>
      <c r="EVB31" s="468"/>
      <c r="EVC31" s="479"/>
      <c r="EVD31" s="479"/>
      <c r="EVE31" s="479"/>
      <c r="EVF31" s="479"/>
      <c r="EVG31" s="479"/>
      <c r="EVH31" s="468"/>
      <c r="EVI31" s="468"/>
      <c r="EVJ31" s="468"/>
      <c r="EVK31" s="479"/>
      <c r="EVL31" s="479"/>
      <c r="EVM31" s="479"/>
      <c r="EVN31" s="479"/>
      <c r="EVO31" s="479"/>
      <c r="EVP31" s="468"/>
      <c r="EVQ31" s="468"/>
      <c r="EVR31" s="468"/>
      <c r="EVS31" s="479"/>
      <c r="EVT31" s="479"/>
      <c r="EVU31" s="479"/>
      <c r="EVV31" s="479"/>
      <c r="EVW31" s="479"/>
      <c r="EVX31" s="468"/>
      <c r="EVY31" s="468"/>
      <c r="EVZ31" s="468"/>
      <c r="EWA31" s="479"/>
      <c r="EWB31" s="479"/>
      <c r="EWC31" s="479"/>
      <c r="EWD31" s="479"/>
      <c r="EWE31" s="479"/>
      <c r="EWF31" s="468"/>
      <c r="EWG31" s="468"/>
      <c r="EWH31" s="468"/>
      <c r="EWI31" s="479"/>
      <c r="EWJ31" s="479"/>
      <c r="EWK31" s="479"/>
      <c r="EWL31" s="479"/>
      <c r="EWM31" s="479"/>
      <c r="EWN31" s="468"/>
      <c r="EWO31" s="468"/>
      <c r="EWP31" s="468"/>
      <c r="EWQ31" s="479"/>
      <c r="EWR31" s="479"/>
      <c r="EWS31" s="479"/>
      <c r="EWT31" s="479"/>
      <c r="EWU31" s="479"/>
      <c r="EWV31" s="468"/>
      <c r="EWW31" s="468"/>
      <c r="EWX31" s="468"/>
      <c r="EWY31" s="479"/>
      <c r="EWZ31" s="479"/>
      <c r="EXA31" s="479"/>
      <c r="EXB31" s="479"/>
      <c r="EXC31" s="479"/>
      <c r="EXD31" s="468"/>
      <c r="EXE31" s="468"/>
      <c r="EXF31" s="468"/>
      <c r="EXG31" s="479"/>
      <c r="EXH31" s="479"/>
      <c r="EXI31" s="479"/>
      <c r="EXJ31" s="479"/>
      <c r="EXK31" s="479"/>
      <c r="EXL31" s="468"/>
      <c r="EXM31" s="468"/>
      <c r="EXN31" s="468"/>
      <c r="EXO31" s="479"/>
      <c r="EXP31" s="479"/>
      <c r="EXQ31" s="479"/>
      <c r="EXR31" s="479"/>
      <c r="EXS31" s="479"/>
      <c r="EXT31" s="468"/>
      <c r="EXU31" s="468"/>
      <c r="EXV31" s="468"/>
      <c r="EXW31" s="479"/>
      <c r="EXX31" s="479"/>
      <c r="EXY31" s="479"/>
      <c r="EXZ31" s="479"/>
      <c r="EYA31" s="479"/>
      <c r="EYB31" s="468"/>
      <c r="EYC31" s="468"/>
      <c r="EYD31" s="468"/>
      <c r="EYE31" s="479"/>
      <c r="EYF31" s="479"/>
      <c r="EYG31" s="479"/>
      <c r="EYH31" s="479"/>
      <c r="EYI31" s="479"/>
      <c r="EYJ31" s="468"/>
      <c r="EYK31" s="468"/>
      <c r="EYL31" s="468"/>
      <c r="EYM31" s="479"/>
      <c r="EYN31" s="479"/>
      <c r="EYO31" s="479"/>
      <c r="EYP31" s="479"/>
      <c r="EYQ31" s="479"/>
      <c r="EYR31" s="468"/>
      <c r="EYS31" s="468"/>
      <c r="EYT31" s="468"/>
      <c r="EYU31" s="479"/>
      <c r="EYV31" s="479"/>
      <c r="EYW31" s="479"/>
      <c r="EYX31" s="479"/>
      <c r="EYY31" s="479"/>
      <c r="EYZ31" s="468"/>
      <c r="EZA31" s="468"/>
      <c r="EZB31" s="468"/>
      <c r="EZC31" s="479"/>
      <c r="EZD31" s="479"/>
      <c r="EZE31" s="479"/>
      <c r="EZF31" s="479"/>
      <c r="EZG31" s="479"/>
      <c r="EZH31" s="468"/>
      <c r="EZI31" s="468"/>
      <c r="EZJ31" s="468"/>
      <c r="EZK31" s="479"/>
      <c r="EZL31" s="479"/>
      <c r="EZM31" s="479"/>
      <c r="EZN31" s="479"/>
      <c r="EZO31" s="479"/>
      <c r="EZP31" s="468"/>
      <c r="EZQ31" s="468"/>
      <c r="EZR31" s="468"/>
      <c r="EZS31" s="479"/>
      <c r="EZT31" s="479"/>
      <c r="EZU31" s="479"/>
      <c r="EZV31" s="479"/>
      <c r="EZW31" s="479"/>
      <c r="EZX31" s="468"/>
      <c r="EZY31" s="468"/>
      <c r="EZZ31" s="468"/>
      <c r="FAA31" s="479"/>
      <c r="FAB31" s="479"/>
      <c r="FAC31" s="479"/>
      <c r="FAD31" s="479"/>
      <c r="FAE31" s="479"/>
      <c r="FAF31" s="468"/>
      <c r="FAG31" s="468"/>
      <c r="FAH31" s="468"/>
      <c r="FAI31" s="479"/>
      <c r="FAJ31" s="479"/>
      <c r="FAK31" s="479"/>
      <c r="FAL31" s="479"/>
      <c r="FAM31" s="479"/>
      <c r="FAN31" s="468"/>
      <c r="FAO31" s="468"/>
      <c r="FAP31" s="468"/>
      <c r="FAQ31" s="479"/>
      <c r="FAR31" s="479"/>
      <c r="FAS31" s="479"/>
      <c r="FAT31" s="479"/>
      <c r="FAU31" s="479"/>
      <c r="FAV31" s="468"/>
      <c r="FAW31" s="468"/>
      <c r="FAX31" s="468"/>
      <c r="FAY31" s="479"/>
      <c r="FAZ31" s="479"/>
      <c r="FBA31" s="479"/>
      <c r="FBB31" s="479"/>
      <c r="FBC31" s="479"/>
      <c r="FBD31" s="468"/>
      <c r="FBE31" s="468"/>
      <c r="FBF31" s="468"/>
      <c r="FBG31" s="479"/>
      <c r="FBH31" s="479"/>
      <c r="FBI31" s="479"/>
      <c r="FBJ31" s="479"/>
      <c r="FBK31" s="479"/>
      <c r="FBL31" s="468"/>
      <c r="FBM31" s="468"/>
      <c r="FBN31" s="468"/>
      <c r="FBO31" s="479"/>
      <c r="FBP31" s="479"/>
      <c r="FBQ31" s="479"/>
      <c r="FBR31" s="479"/>
      <c r="FBS31" s="479"/>
      <c r="FBT31" s="468"/>
      <c r="FBU31" s="468"/>
      <c r="FBV31" s="468"/>
      <c r="FBW31" s="479"/>
      <c r="FBX31" s="479"/>
      <c r="FBY31" s="479"/>
      <c r="FBZ31" s="479"/>
      <c r="FCA31" s="479"/>
      <c r="FCB31" s="468"/>
      <c r="FCC31" s="468"/>
      <c r="FCD31" s="468"/>
      <c r="FCE31" s="479"/>
      <c r="FCF31" s="479"/>
      <c r="FCG31" s="479"/>
      <c r="FCH31" s="479"/>
      <c r="FCI31" s="479"/>
      <c r="FCJ31" s="468"/>
      <c r="FCK31" s="468"/>
      <c r="FCL31" s="468"/>
      <c r="FCM31" s="479"/>
      <c r="FCN31" s="479"/>
      <c r="FCO31" s="479"/>
      <c r="FCP31" s="479"/>
      <c r="FCQ31" s="479"/>
      <c r="FCR31" s="468"/>
      <c r="FCS31" s="468"/>
      <c r="FCT31" s="468"/>
      <c r="FCU31" s="479"/>
      <c r="FCV31" s="479"/>
      <c r="FCW31" s="479"/>
      <c r="FCX31" s="479"/>
      <c r="FCY31" s="479"/>
      <c r="FCZ31" s="468"/>
      <c r="FDA31" s="468"/>
      <c r="FDB31" s="468"/>
      <c r="FDC31" s="479"/>
      <c r="FDD31" s="479"/>
      <c r="FDE31" s="479"/>
      <c r="FDF31" s="479"/>
      <c r="FDG31" s="479"/>
      <c r="FDH31" s="468"/>
      <c r="FDI31" s="468"/>
      <c r="FDJ31" s="468"/>
      <c r="FDK31" s="479"/>
      <c r="FDL31" s="479"/>
      <c r="FDM31" s="479"/>
      <c r="FDN31" s="479"/>
      <c r="FDO31" s="479"/>
      <c r="FDP31" s="468"/>
      <c r="FDQ31" s="468"/>
      <c r="FDR31" s="468"/>
      <c r="FDS31" s="479"/>
      <c r="FDT31" s="479"/>
      <c r="FDU31" s="479"/>
      <c r="FDV31" s="479"/>
      <c r="FDW31" s="479"/>
      <c r="FDX31" s="468"/>
      <c r="FDY31" s="468"/>
      <c r="FDZ31" s="468"/>
      <c r="FEA31" s="479"/>
      <c r="FEB31" s="479"/>
      <c r="FEC31" s="479"/>
      <c r="FED31" s="479"/>
      <c r="FEE31" s="479"/>
      <c r="FEF31" s="468"/>
      <c r="FEG31" s="468"/>
      <c r="FEH31" s="468"/>
      <c r="FEI31" s="479"/>
      <c r="FEJ31" s="479"/>
      <c r="FEK31" s="479"/>
      <c r="FEL31" s="479"/>
      <c r="FEM31" s="479"/>
      <c r="FEN31" s="468"/>
      <c r="FEO31" s="468"/>
      <c r="FEP31" s="468"/>
      <c r="FEQ31" s="479"/>
      <c r="FER31" s="479"/>
      <c r="FES31" s="479"/>
      <c r="FET31" s="479"/>
      <c r="FEU31" s="479"/>
      <c r="FEV31" s="468"/>
      <c r="FEW31" s="468"/>
      <c r="FEX31" s="468"/>
      <c r="FEY31" s="479"/>
      <c r="FEZ31" s="479"/>
      <c r="FFA31" s="479"/>
      <c r="FFB31" s="479"/>
      <c r="FFC31" s="479"/>
      <c r="FFD31" s="468"/>
      <c r="FFE31" s="468"/>
      <c r="FFF31" s="468"/>
      <c r="FFG31" s="479"/>
      <c r="FFH31" s="479"/>
      <c r="FFI31" s="479"/>
      <c r="FFJ31" s="479"/>
      <c r="FFK31" s="479"/>
      <c r="FFL31" s="468"/>
      <c r="FFM31" s="468"/>
      <c r="FFN31" s="468"/>
      <c r="FFO31" s="479"/>
      <c r="FFP31" s="479"/>
      <c r="FFQ31" s="479"/>
      <c r="FFR31" s="479"/>
      <c r="FFS31" s="479"/>
      <c r="FFT31" s="468"/>
      <c r="FFU31" s="468"/>
      <c r="FFV31" s="468"/>
      <c r="FFW31" s="479"/>
      <c r="FFX31" s="479"/>
      <c r="FFY31" s="479"/>
      <c r="FFZ31" s="479"/>
      <c r="FGA31" s="479"/>
      <c r="FGB31" s="468"/>
      <c r="FGC31" s="468"/>
      <c r="FGD31" s="468"/>
      <c r="FGE31" s="479"/>
      <c r="FGF31" s="479"/>
      <c r="FGG31" s="479"/>
      <c r="FGH31" s="479"/>
      <c r="FGI31" s="479"/>
      <c r="FGJ31" s="468"/>
      <c r="FGK31" s="468"/>
      <c r="FGL31" s="468"/>
      <c r="FGM31" s="479"/>
      <c r="FGN31" s="479"/>
      <c r="FGO31" s="479"/>
      <c r="FGP31" s="479"/>
      <c r="FGQ31" s="479"/>
      <c r="FGR31" s="468"/>
      <c r="FGS31" s="468"/>
      <c r="FGT31" s="468"/>
      <c r="FGU31" s="479"/>
      <c r="FGV31" s="479"/>
      <c r="FGW31" s="479"/>
      <c r="FGX31" s="479"/>
      <c r="FGY31" s="479"/>
      <c r="FGZ31" s="468"/>
      <c r="FHA31" s="468"/>
      <c r="FHB31" s="468"/>
      <c r="FHC31" s="479"/>
      <c r="FHD31" s="479"/>
      <c r="FHE31" s="479"/>
      <c r="FHF31" s="479"/>
      <c r="FHG31" s="479"/>
      <c r="FHH31" s="468"/>
      <c r="FHI31" s="468"/>
      <c r="FHJ31" s="468"/>
      <c r="FHK31" s="479"/>
      <c r="FHL31" s="479"/>
      <c r="FHM31" s="479"/>
      <c r="FHN31" s="479"/>
      <c r="FHO31" s="479"/>
      <c r="FHP31" s="468"/>
      <c r="FHQ31" s="468"/>
      <c r="FHR31" s="468"/>
      <c r="FHS31" s="479"/>
      <c r="FHT31" s="479"/>
      <c r="FHU31" s="479"/>
      <c r="FHV31" s="479"/>
      <c r="FHW31" s="479"/>
      <c r="FHX31" s="468"/>
      <c r="FHY31" s="468"/>
      <c r="FHZ31" s="468"/>
      <c r="FIA31" s="479"/>
      <c r="FIB31" s="479"/>
      <c r="FIC31" s="479"/>
      <c r="FID31" s="479"/>
      <c r="FIE31" s="479"/>
      <c r="FIF31" s="468"/>
      <c r="FIG31" s="468"/>
      <c r="FIH31" s="468"/>
      <c r="FII31" s="479"/>
      <c r="FIJ31" s="479"/>
      <c r="FIK31" s="479"/>
      <c r="FIL31" s="479"/>
      <c r="FIM31" s="479"/>
      <c r="FIN31" s="468"/>
      <c r="FIO31" s="468"/>
      <c r="FIP31" s="468"/>
      <c r="FIQ31" s="479"/>
      <c r="FIR31" s="479"/>
      <c r="FIS31" s="479"/>
      <c r="FIT31" s="479"/>
      <c r="FIU31" s="479"/>
      <c r="FIV31" s="468"/>
      <c r="FIW31" s="468"/>
      <c r="FIX31" s="468"/>
      <c r="FIY31" s="479"/>
      <c r="FIZ31" s="479"/>
      <c r="FJA31" s="479"/>
      <c r="FJB31" s="479"/>
      <c r="FJC31" s="479"/>
      <c r="FJD31" s="468"/>
      <c r="FJE31" s="468"/>
      <c r="FJF31" s="468"/>
      <c r="FJG31" s="479"/>
      <c r="FJH31" s="479"/>
      <c r="FJI31" s="479"/>
      <c r="FJJ31" s="479"/>
      <c r="FJK31" s="479"/>
      <c r="FJL31" s="468"/>
      <c r="FJM31" s="468"/>
      <c r="FJN31" s="468"/>
      <c r="FJO31" s="479"/>
      <c r="FJP31" s="479"/>
      <c r="FJQ31" s="479"/>
      <c r="FJR31" s="479"/>
      <c r="FJS31" s="479"/>
      <c r="FJT31" s="468"/>
      <c r="FJU31" s="468"/>
      <c r="FJV31" s="468"/>
      <c r="FJW31" s="479"/>
      <c r="FJX31" s="479"/>
      <c r="FJY31" s="479"/>
      <c r="FJZ31" s="479"/>
      <c r="FKA31" s="479"/>
      <c r="FKB31" s="468"/>
      <c r="FKC31" s="468"/>
      <c r="FKD31" s="468"/>
      <c r="FKE31" s="479"/>
      <c r="FKF31" s="479"/>
      <c r="FKG31" s="479"/>
      <c r="FKH31" s="479"/>
      <c r="FKI31" s="479"/>
      <c r="FKJ31" s="468"/>
      <c r="FKK31" s="468"/>
      <c r="FKL31" s="468"/>
      <c r="FKM31" s="479"/>
      <c r="FKN31" s="479"/>
      <c r="FKO31" s="479"/>
      <c r="FKP31" s="479"/>
      <c r="FKQ31" s="479"/>
      <c r="FKR31" s="468"/>
      <c r="FKS31" s="468"/>
      <c r="FKT31" s="468"/>
      <c r="FKU31" s="479"/>
      <c r="FKV31" s="479"/>
      <c r="FKW31" s="479"/>
      <c r="FKX31" s="479"/>
      <c r="FKY31" s="479"/>
      <c r="FKZ31" s="468"/>
      <c r="FLA31" s="468"/>
      <c r="FLB31" s="468"/>
      <c r="FLC31" s="479"/>
      <c r="FLD31" s="479"/>
      <c r="FLE31" s="479"/>
      <c r="FLF31" s="479"/>
      <c r="FLG31" s="479"/>
      <c r="FLH31" s="468"/>
      <c r="FLI31" s="468"/>
      <c r="FLJ31" s="468"/>
      <c r="FLK31" s="479"/>
      <c r="FLL31" s="479"/>
      <c r="FLM31" s="479"/>
      <c r="FLN31" s="479"/>
      <c r="FLO31" s="479"/>
      <c r="FLP31" s="468"/>
      <c r="FLQ31" s="468"/>
      <c r="FLR31" s="468"/>
      <c r="FLS31" s="479"/>
      <c r="FLT31" s="479"/>
      <c r="FLU31" s="479"/>
      <c r="FLV31" s="479"/>
      <c r="FLW31" s="479"/>
      <c r="FLX31" s="468"/>
      <c r="FLY31" s="468"/>
      <c r="FLZ31" s="468"/>
      <c r="FMA31" s="479"/>
      <c r="FMB31" s="479"/>
      <c r="FMC31" s="479"/>
      <c r="FMD31" s="479"/>
      <c r="FME31" s="479"/>
      <c r="FMF31" s="468"/>
      <c r="FMG31" s="468"/>
      <c r="FMH31" s="468"/>
      <c r="FMI31" s="479"/>
      <c r="FMJ31" s="479"/>
      <c r="FMK31" s="479"/>
      <c r="FML31" s="479"/>
      <c r="FMM31" s="479"/>
      <c r="FMN31" s="468"/>
      <c r="FMO31" s="468"/>
      <c r="FMP31" s="468"/>
      <c r="FMQ31" s="479"/>
      <c r="FMR31" s="479"/>
      <c r="FMS31" s="479"/>
      <c r="FMT31" s="479"/>
      <c r="FMU31" s="479"/>
      <c r="FMV31" s="468"/>
      <c r="FMW31" s="468"/>
      <c r="FMX31" s="468"/>
      <c r="FMY31" s="479"/>
      <c r="FMZ31" s="479"/>
      <c r="FNA31" s="479"/>
      <c r="FNB31" s="479"/>
      <c r="FNC31" s="479"/>
      <c r="FND31" s="468"/>
      <c r="FNE31" s="468"/>
      <c r="FNF31" s="468"/>
      <c r="FNG31" s="479"/>
      <c r="FNH31" s="479"/>
      <c r="FNI31" s="479"/>
      <c r="FNJ31" s="479"/>
      <c r="FNK31" s="479"/>
      <c r="FNL31" s="468"/>
      <c r="FNM31" s="468"/>
      <c r="FNN31" s="468"/>
      <c r="FNO31" s="479"/>
      <c r="FNP31" s="479"/>
      <c r="FNQ31" s="479"/>
      <c r="FNR31" s="479"/>
      <c r="FNS31" s="479"/>
      <c r="FNT31" s="468"/>
      <c r="FNU31" s="468"/>
      <c r="FNV31" s="468"/>
      <c r="FNW31" s="479"/>
      <c r="FNX31" s="479"/>
      <c r="FNY31" s="479"/>
      <c r="FNZ31" s="479"/>
      <c r="FOA31" s="479"/>
      <c r="FOB31" s="468"/>
      <c r="FOC31" s="468"/>
      <c r="FOD31" s="468"/>
      <c r="FOE31" s="479"/>
      <c r="FOF31" s="479"/>
      <c r="FOG31" s="479"/>
      <c r="FOH31" s="479"/>
      <c r="FOI31" s="479"/>
      <c r="FOJ31" s="468"/>
      <c r="FOK31" s="468"/>
      <c r="FOL31" s="468"/>
      <c r="FOM31" s="479"/>
      <c r="FON31" s="479"/>
      <c r="FOO31" s="479"/>
      <c r="FOP31" s="479"/>
      <c r="FOQ31" s="479"/>
      <c r="FOR31" s="468"/>
      <c r="FOS31" s="468"/>
      <c r="FOT31" s="468"/>
      <c r="FOU31" s="479"/>
      <c r="FOV31" s="479"/>
      <c r="FOW31" s="479"/>
      <c r="FOX31" s="479"/>
      <c r="FOY31" s="479"/>
      <c r="FOZ31" s="468"/>
      <c r="FPA31" s="468"/>
      <c r="FPB31" s="468"/>
      <c r="FPC31" s="479"/>
      <c r="FPD31" s="479"/>
      <c r="FPE31" s="479"/>
      <c r="FPF31" s="479"/>
      <c r="FPG31" s="479"/>
      <c r="FPH31" s="468"/>
      <c r="FPI31" s="468"/>
      <c r="FPJ31" s="468"/>
      <c r="FPK31" s="479"/>
      <c r="FPL31" s="479"/>
      <c r="FPM31" s="479"/>
      <c r="FPN31" s="479"/>
      <c r="FPO31" s="479"/>
      <c r="FPP31" s="468"/>
      <c r="FPQ31" s="468"/>
      <c r="FPR31" s="468"/>
      <c r="FPS31" s="479"/>
      <c r="FPT31" s="479"/>
      <c r="FPU31" s="479"/>
      <c r="FPV31" s="479"/>
      <c r="FPW31" s="479"/>
      <c r="FPX31" s="468"/>
      <c r="FPY31" s="468"/>
      <c r="FPZ31" s="468"/>
      <c r="FQA31" s="479"/>
      <c r="FQB31" s="479"/>
      <c r="FQC31" s="479"/>
      <c r="FQD31" s="479"/>
      <c r="FQE31" s="479"/>
      <c r="FQF31" s="468"/>
      <c r="FQG31" s="468"/>
      <c r="FQH31" s="468"/>
      <c r="FQI31" s="479"/>
      <c r="FQJ31" s="479"/>
      <c r="FQK31" s="479"/>
      <c r="FQL31" s="479"/>
      <c r="FQM31" s="479"/>
      <c r="FQN31" s="468"/>
      <c r="FQO31" s="468"/>
      <c r="FQP31" s="468"/>
      <c r="FQQ31" s="479"/>
      <c r="FQR31" s="479"/>
      <c r="FQS31" s="479"/>
      <c r="FQT31" s="479"/>
      <c r="FQU31" s="479"/>
      <c r="FQV31" s="468"/>
      <c r="FQW31" s="468"/>
      <c r="FQX31" s="468"/>
      <c r="FQY31" s="479"/>
      <c r="FQZ31" s="479"/>
      <c r="FRA31" s="479"/>
      <c r="FRB31" s="479"/>
      <c r="FRC31" s="479"/>
      <c r="FRD31" s="468"/>
      <c r="FRE31" s="468"/>
      <c r="FRF31" s="468"/>
      <c r="FRG31" s="479"/>
      <c r="FRH31" s="479"/>
      <c r="FRI31" s="479"/>
      <c r="FRJ31" s="479"/>
      <c r="FRK31" s="479"/>
      <c r="FRL31" s="468"/>
      <c r="FRM31" s="468"/>
      <c r="FRN31" s="468"/>
      <c r="FRO31" s="479"/>
      <c r="FRP31" s="479"/>
      <c r="FRQ31" s="479"/>
      <c r="FRR31" s="479"/>
      <c r="FRS31" s="479"/>
      <c r="FRT31" s="468"/>
      <c r="FRU31" s="468"/>
      <c r="FRV31" s="468"/>
      <c r="FRW31" s="479"/>
      <c r="FRX31" s="479"/>
      <c r="FRY31" s="479"/>
      <c r="FRZ31" s="479"/>
      <c r="FSA31" s="479"/>
      <c r="FSB31" s="468"/>
      <c r="FSC31" s="468"/>
      <c r="FSD31" s="468"/>
      <c r="FSE31" s="479"/>
      <c r="FSF31" s="479"/>
      <c r="FSG31" s="479"/>
      <c r="FSH31" s="479"/>
      <c r="FSI31" s="479"/>
      <c r="FSJ31" s="468"/>
      <c r="FSK31" s="468"/>
      <c r="FSL31" s="468"/>
      <c r="FSM31" s="479"/>
      <c r="FSN31" s="479"/>
      <c r="FSO31" s="479"/>
      <c r="FSP31" s="479"/>
      <c r="FSQ31" s="479"/>
      <c r="FSR31" s="468"/>
      <c r="FSS31" s="468"/>
      <c r="FST31" s="468"/>
      <c r="FSU31" s="479"/>
      <c r="FSV31" s="479"/>
      <c r="FSW31" s="479"/>
      <c r="FSX31" s="479"/>
      <c r="FSY31" s="479"/>
      <c r="FSZ31" s="468"/>
      <c r="FTA31" s="468"/>
      <c r="FTB31" s="468"/>
      <c r="FTC31" s="479"/>
      <c r="FTD31" s="479"/>
      <c r="FTE31" s="479"/>
      <c r="FTF31" s="479"/>
      <c r="FTG31" s="479"/>
      <c r="FTH31" s="468"/>
      <c r="FTI31" s="468"/>
      <c r="FTJ31" s="468"/>
      <c r="FTK31" s="479"/>
      <c r="FTL31" s="479"/>
      <c r="FTM31" s="479"/>
      <c r="FTN31" s="479"/>
      <c r="FTO31" s="479"/>
      <c r="FTP31" s="468"/>
      <c r="FTQ31" s="468"/>
      <c r="FTR31" s="468"/>
      <c r="FTS31" s="479"/>
      <c r="FTT31" s="479"/>
      <c r="FTU31" s="479"/>
      <c r="FTV31" s="479"/>
      <c r="FTW31" s="479"/>
      <c r="FTX31" s="468"/>
      <c r="FTY31" s="468"/>
      <c r="FTZ31" s="468"/>
      <c r="FUA31" s="479"/>
      <c r="FUB31" s="479"/>
      <c r="FUC31" s="479"/>
      <c r="FUD31" s="479"/>
      <c r="FUE31" s="479"/>
      <c r="FUF31" s="468"/>
      <c r="FUG31" s="468"/>
      <c r="FUH31" s="468"/>
      <c r="FUI31" s="479"/>
      <c r="FUJ31" s="479"/>
      <c r="FUK31" s="479"/>
      <c r="FUL31" s="479"/>
      <c r="FUM31" s="479"/>
      <c r="FUN31" s="468"/>
      <c r="FUO31" s="468"/>
      <c r="FUP31" s="468"/>
      <c r="FUQ31" s="479"/>
      <c r="FUR31" s="479"/>
      <c r="FUS31" s="479"/>
      <c r="FUT31" s="479"/>
      <c r="FUU31" s="479"/>
      <c r="FUV31" s="468"/>
      <c r="FUW31" s="468"/>
      <c r="FUX31" s="468"/>
      <c r="FUY31" s="479"/>
      <c r="FUZ31" s="479"/>
      <c r="FVA31" s="479"/>
      <c r="FVB31" s="479"/>
      <c r="FVC31" s="479"/>
      <c r="FVD31" s="468"/>
      <c r="FVE31" s="468"/>
      <c r="FVF31" s="468"/>
      <c r="FVG31" s="479"/>
      <c r="FVH31" s="479"/>
      <c r="FVI31" s="479"/>
      <c r="FVJ31" s="479"/>
      <c r="FVK31" s="479"/>
      <c r="FVL31" s="468"/>
      <c r="FVM31" s="468"/>
      <c r="FVN31" s="468"/>
      <c r="FVO31" s="479"/>
      <c r="FVP31" s="479"/>
      <c r="FVQ31" s="479"/>
      <c r="FVR31" s="479"/>
      <c r="FVS31" s="479"/>
      <c r="FVT31" s="468"/>
      <c r="FVU31" s="468"/>
      <c r="FVV31" s="468"/>
      <c r="FVW31" s="479"/>
      <c r="FVX31" s="479"/>
      <c r="FVY31" s="479"/>
      <c r="FVZ31" s="479"/>
      <c r="FWA31" s="479"/>
      <c r="FWB31" s="468"/>
      <c r="FWC31" s="468"/>
      <c r="FWD31" s="468"/>
      <c r="FWE31" s="479"/>
      <c r="FWF31" s="479"/>
      <c r="FWG31" s="479"/>
      <c r="FWH31" s="479"/>
      <c r="FWI31" s="479"/>
      <c r="FWJ31" s="468"/>
      <c r="FWK31" s="468"/>
      <c r="FWL31" s="468"/>
      <c r="FWM31" s="479"/>
      <c r="FWN31" s="479"/>
      <c r="FWO31" s="479"/>
      <c r="FWP31" s="479"/>
      <c r="FWQ31" s="479"/>
      <c r="FWR31" s="468"/>
      <c r="FWS31" s="468"/>
      <c r="FWT31" s="468"/>
      <c r="FWU31" s="479"/>
      <c r="FWV31" s="479"/>
      <c r="FWW31" s="479"/>
      <c r="FWX31" s="479"/>
      <c r="FWY31" s="479"/>
      <c r="FWZ31" s="468"/>
      <c r="FXA31" s="468"/>
      <c r="FXB31" s="468"/>
      <c r="FXC31" s="479"/>
      <c r="FXD31" s="479"/>
      <c r="FXE31" s="479"/>
      <c r="FXF31" s="479"/>
      <c r="FXG31" s="479"/>
      <c r="FXH31" s="468"/>
      <c r="FXI31" s="468"/>
      <c r="FXJ31" s="468"/>
      <c r="FXK31" s="479"/>
      <c r="FXL31" s="479"/>
      <c r="FXM31" s="479"/>
      <c r="FXN31" s="479"/>
      <c r="FXO31" s="479"/>
      <c r="FXP31" s="468"/>
      <c r="FXQ31" s="468"/>
      <c r="FXR31" s="468"/>
      <c r="FXS31" s="479"/>
      <c r="FXT31" s="479"/>
      <c r="FXU31" s="479"/>
      <c r="FXV31" s="479"/>
      <c r="FXW31" s="479"/>
      <c r="FXX31" s="468"/>
      <c r="FXY31" s="468"/>
      <c r="FXZ31" s="468"/>
      <c r="FYA31" s="479"/>
      <c r="FYB31" s="479"/>
      <c r="FYC31" s="479"/>
      <c r="FYD31" s="479"/>
      <c r="FYE31" s="479"/>
      <c r="FYF31" s="468"/>
      <c r="FYG31" s="468"/>
      <c r="FYH31" s="468"/>
      <c r="FYI31" s="479"/>
      <c r="FYJ31" s="479"/>
      <c r="FYK31" s="479"/>
      <c r="FYL31" s="479"/>
      <c r="FYM31" s="479"/>
      <c r="FYN31" s="468"/>
      <c r="FYO31" s="468"/>
      <c r="FYP31" s="468"/>
      <c r="FYQ31" s="479"/>
      <c r="FYR31" s="479"/>
      <c r="FYS31" s="479"/>
      <c r="FYT31" s="479"/>
      <c r="FYU31" s="479"/>
      <c r="FYV31" s="468"/>
      <c r="FYW31" s="468"/>
      <c r="FYX31" s="468"/>
      <c r="FYY31" s="479"/>
      <c r="FYZ31" s="479"/>
      <c r="FZA31" s="479"/>
      <c r="FZB31" s="479"/>
      <c r="FZC31" s="479"/>
      <c r="FZD31" s="468"/>
      <c r="FZE31" s="468"/>
      <c r="FZF31" s="468"/>
      <c r="FZG31" s="479"/>
      <c r="FZH31" s="479"/>
      <c r="FZI31" s="479"/>
      <c r="FZJ31" s="479"/>
      <c r="FZK31" s="479"/>
      <c r="FZL31" s="468"/>
      <c r="FZM31" s="468"/>
      <c r="FZN31" s="468"/>
      <c r="FZO31" s="479"/>
      <c r="FZP31" s="479"/>
      <c r="FZQ31" s="479"/>
      <c r="FZR31" s="479"/>
      <c r="FZS31" s="479"/>
      <c r="FZT31" s="468"/>
      <c r="FZU31" s="468"/>
      <c r="FZV31" s="468"/>
      <c r="FZW31" s="479"/>
      <c r="FZX31" s="479"/>
      <c r="FZY31" s="479"/>
      <c r="FZZ31" s="479"/>
      <c r="GAA31" s="479"/>
      <c r="GAB31" s="468"/>
      <c r="GAC31" s="468"/>
      <c r="GAD31" s="468"/>
      <c r="GAE31" s="479"/>
      <c r="GAF31" s="479"/>
      <c r="GAG31" s="479"/>
      <c r="GAH31" s="479"/>
      <c r="GAI31" s="479"/>
      <c r="GAJ31" s="468"/>
      <c r="GAK31" s="468"/>
      <c r="GAL31" s="468"/>
      <c r="GAM31" s="479"/>
      <c r="GAN31" s="479"/>
      <c r="GAO31" s="479"/>
      <c r="GAP31" s="479"/>
      <c r="GAQ31" s="479"/>
      <c r="GAR31" s="468"/>
      <c r="GAS31" s="468"/>
      <c r="GAT31" s="468"/>
      <c r="GAU31" s="479"/>
      <c r="GAV31" s="479"/>
      <c r="GAW31" s="479"/>
      <c r="GAX31" s="479"/>
      <c r="GAY31" s="479"/>
      <c r="GAZ31" s="468"/>
      <c r="GBA31" s="468"/>
      <c r="GBB31" s="468"/>
      <c r="GBC31" s="479"/>
      <c r="GBD31" s="479"/>
      <c r="GBE31" s="479"/>
      <c r="GBF31" s="479"/>
      <c r="GBG31" s="479"/>
      <c r="GBH31" s="468"/>
      <c r="GBI31" s="468"/>
      <c r="GBJ31" s="468"/>
      <c r="GBK31" s="479"/>
      <c r="GBL31" s="479"/>
      <c r="GBM31" s="479"/>
      <c r="GBN31" s="479"/>
      <c r="GBO31" s="479"/>
      <c r="GBP31" s="468"/>
      <c r="GBQ31" s="468"/>
      <c r="GBR31" s="468"/>
      <c r="GBS31" s="479"/>
      <c r="GBT31" s="479"/>
      <c r="GBU31" s="479"/>
      <c r="GBV31" s="479"/>
      <c r="GBW31" s="479"/>
      <c r="GBX31" s="468"/>
      <c r="GBY31" s="468"/>
      <c r="GBZ31" s="468"/>
      <c r="GCA31" s="479"/>
      <c r="GCB31" s="479"/>
      <c r="GCC31" s="479"/>
      <c r="GCD31" s="479"/>
      <c r="GCE31" s="479"/>
      <c r="GCF31" s="468"/>
      <c r="GCG31" s="468"/>
      <c r="GCH31" s="468"/>
      <c r="GCI31" s="479"/>
      <c r="GCJ31" s="479"/>
      <c r="GCK31" s="479"/>
      <c r="GCL31" s="479"/>
      <c r="GCM31" s="479"/>
      <c r="GCN31" s="468"/>
      <c r="GCO31" s="468"/>
      <c r="GCP31" s="468"/>
      <c r="GCQ31" s="479"/>
      <c r="GCR31" s="479"/>
      <c r="GCS31" s="479"/>
      <c r="GCT31" s="479"/>
      <c r="GCU31" s="479"/>
      <c r="GCV31" s="468"/>
      <c r="GCW31" s="468"/>
      <c r="GCX31" s="468"/>
      <c r="GCY31" s="479"/>
      <c r="GCZ31" s="479"/>
      <c r="GDA31" s="479"/>
      <c r="GDB31" s="479"/>
      <c r="GDC31" s="479"/>
      <c r="GDD31" s="468"/>
      <c r="GDE31" s="468"/>
      <c r="GDF31" s="468"/>
      <c r="GDG31" s="479"/>
      <c r="GDH31" s="479"/>
      <c r="GDI31" s="479"/>
      <c r="GDJ31" s="479"/>
      <c r="GDK31" s="479"/>
      <c r="GDL31" s="468"/>
      <c r="GDM31" s="468"/>
      <c r="GDN31" s="468"/>
      <c r="GDO31" s="479"/>
      <c r="GDP31" s="479"/>
      <c r="GDQ31" s="479"/>
      <c r="GDR31" s="479"/>
      <c r="GDS31" s="479"/>
      <c r="GDT31" s="468"/>
      <c r="GDU31" s="468"/>
      <c r="GDV31" s="468"/>
      <c r="GDW31" s="479"/>
      <c r="GDX31" s="479"/>
      <c r="GDY31" s="479"/>
      <c r="GDZ31" s="479"/>
      <c r="GEA31" s="479"/>
      <c r="GEB31" s="468"/>
      <c r="GEC31" s="468"/>
      <c r="GED31" s="468"/>
      <c r="GEE31" s="479"/>
      <c r="GEF31" s="479"/>
      <c r="GEG31" s="479"/>
      <c r="GEH31" s="479"/>
      <c r="GEI31" s="479"/>
      <c r="GEJ31" s="468"/>
      <c r="GEK31" s="468"/>
      <c r="GEL31" s="468"/>
      <c r="GEM31" s="479"/>
      <c r="GEN31" s="479"/>
      <c r="GEO31" s="479"/>
      <c r="GEP31" s="479"/>
      <c r="GEQ31" s="479"/>
      <c r="GER31" s="468"/>
      <c r="GES31" s="468"/>
      <c r="GET31" s="468"/>
      <c r="GEU31" s="479"/>
      <c r="GEV31" s="479"/>
      <c r="GEW31" s="479"/>
      <c r="GEX31" s="479"/>
      <c r="GEY31" s="479"/>
      <c r="GEZ31" s="468"/>
      <c r="GFA31" s="468"/>
      <c r="GFB31" s="468"/>
      <c r="GFC31" s="479"/>
      <c r="GFD31" s="479"/>
      <c r="GFE31" s="479"/>
      <c r="GFF31" s="479"/>
      <c r="GFG31" s="479"/>
      <c r="GFH31" s="468"/>
      <c r="GFI31" s="468"/>
      <c r="GFJ31" s="468"/>
      <c r="GFK31" s="479"/>
      <c r="GFL31" s="479"/>
      <c r="GFM31" s="479"/>
      <c r="GFN31" s="479"/>
      <c r="GFO31" s="479"/>
      <c r="GFP31" s="468"/>
      <c r="GFQ31" s="468"/>
      <c r="GFR31" s="468"/>
      <c r="GFS31" s="479"/>
      <c r="GFT31" s="479"/>
      <c r="GFU31" s="479"/>
      <c r="GFV31" s="479"/>
      <c r="GFW31" s="479"/>
      <c r="GFX31" s="468"/>
      <c r="GFY31" s="468"/>
      <c r="GFZ31" s="468"/>
      <c r="GGA31" s="479"/>
      <c r="GGB31" s="479"/>
      <c r="GGC31" s="479"/>
      <c r="GGD31" s="479"/>
      <c r="GGE31" s="479"/>
      <c r="GGF31" s="468"/>
      <c r="GGG31" s="468"/>
      <c r="GGH31" s="468"/>
      <c r="GGI31" s="479"/>
      <c r="GGJ31" s="479"/>
      <c r="GGK31" s="479"/>
      <c r="GGL31" s="479"/>
      <c r="GGM31" s="479"/>
      <c r="GGN31" s="468"/>
      <c r="GGO31" s="468"/>
      <c r="GGP31" s="468"/>
      <c r="GGQ31" s="479"/>
      <c r="GGR31" s="479"/>
      <c r="GGS31" s="479"/>
      <c r="GGT31" s="479"/>
      <c r="GGU31" s="479"/>
      <c r="GGV31" s="468"/>
      <c r="GGW31" s="468"/>
      <c r="GGX31" s="468"/>
      <c r="GGY31" s="479"/>
      <c r="GGZ31" s="479"/>
      <c r="GHA31" s="479"/>
      <c r="GHB31" s="479"/>
      <c r="GHC31" s="479"/>
      <c r="GHD31" s="468"/>
      <c r="GHE31" s="468"/>
      <c r="GHF31" s="468"/>
      <c r="GHG31" s="479"/>
      <c r="GHH31" s="479"/>
      <c r="GHI31" s="479"/>
      <c r="GHJ31" s="479"/>
      <c r="GHK31" s="479"/>
      <c r="GHL31" s="468"/>
      <c r="GHM31" s="468"/>
      <c r="GHN31" s="468"/>
      <c r="GHO31" s="479"/>
      <c r="GHP31" s="479"/>
      <c r="GHQ31" s="479"/>
      <c r="GHR31" s="479"/>
      <c r="GHS31" s="479"/>
      <c r="GHT31" s="468"/>
      <c r="GHU31" s="468"/>
      <c r="GHV31" s="468"/>
      <c r="GHW31" s="479"/>
      <c r="GHX31" s="479"/>
      <c r="GHY31" s="479"/>
      <c r="GHZ31" s="479"/>
      <c r="GIA31" s="479"/>
      <c r="GIB31" s="468"/>
      <c r="GIC31" s="468"/>
      <c r="GID31" s="468"/>
      <c r="GIE31" s="479"/>
      <c r="GIF31" s="479"/>
      <c r="GIG31" s="479"/>
      <c r="GIH31" s="479"/>
      <c r="GII31" s="479"/>
      <c r="GIJ31" s="468"/>
      <c r="GIK31" s="468"/>
      <c r="GIL31" s="468"/>
      <c r="GIM31" s="479"/>
      <c r="GIN31" s="479"/>
      <c r="GIO31" s="479"/>
      <c r="GIP31" s="479"/>
      <c r="GIQ31" s="479"/>
      <c r="GIR31" s="468"/>
      <c r="GIS31" s="468"/>
      <c r="GIT31" s="468"/>
      <c r="GIU31" s="479"/>
      <c r="GIV31" s="479"/>
      <c r="GIW31" s="479"/>
      <c r="GIX31" s="479"/>
      <c r="GIY31" s="479"/>
      <c r="GIZ31" s="468"/>
      <c r="GJA31" s="468"/>
      <c r="GJB31" s="468"/>
      <c r="GJC31" s="479"/>
      <c r="GJD31" s="479"/>
      <c r="GJE31" s="479"/>
      <c r="GJF31" s="479"/>
      <c r="GJG31" s="479"/>
      <c r="GJH31" s="468"/>
      <c r="GJI31" s="468"/>
      <c r="GJJ31" s="468"/>
      <c r="GJK31" s="479"/>
      <c r="GJL31" s="479"/>
      <c r="GJM31" s="479"/>
      <c r="GJN31" s="479"/>
      <c r="GJO31" s="479"/>
      <c r="GJP31" s="468"/>
      <c r="GJQ31" s="468"/>
      <c r="GJR31" s="468"/>
      <c r="GJS31" s="479"/>
      <c r="GJT31" s="479"/>
      <c r="GJU31" s="479"/>
      <c r="GJV31" s="479"/>
      <c r="GJW31" s="479"/>
      <c r="GJX31" s="468"/>
      <c r="GJY31" s="468"/>
      <c r="GJZ31" s="468"/>
      <c r="GKA31" s="479"/>
      <c r="GKB31" s="479"/>
      <c r="GKC31" s="479"/>
      <c r="GKD31" s="479"/>
      <c r="GKE31" s="479"/>
      <c r="GKF31" s="468"/>
      <c r="GKG31" s="468"/>
      <c r="GKH31" s="468"/>
      <c r="GKI31" s="479"/>
      <c r="GKJ31" s="479"/>
      <c r="GKK31" s="479"/>
      <c r="GKL31" s="479"/>
      <c r="GKM31" s="479"/>
      <c r="GKN31" s="468"/>
      <c r="GKO31" s="468"/>
      <c r="GKP31" s="468"/>
      <c r="GKQ31" s="479"/>
      <c r="GKR31" s="479"/>
      <c r="GKS31" s="479"/>
      <c r="GKT31" s="479"/>
      <c r="GKU31" s="479"/>
      <c r="GKV31" s="468"/>
      <c r="GKW31" s="468"/>
      <c r="GKX31" s="468"/>
      <c r="GKY31" s="479"/>
      <c r="GKZ31" s="479"/>
      <c r="GLA31" s="479"/>
      <c r="GLB31" s="479"/>
      <c r="GLC31" s="479"/>
      <c r="GLD31" s="468"/>
      <c r="GLE31" s="468"/>
      <c r="GLF31" s="468"/>
      <c r="GLG31" s="479"/>
      <c r="GLH31" s="479"/>
      <c r="GLI31" s="479"/>
      <c r="GLJ31" s="479"/>
      <c r="GLK31" s="479"/>
      <c r="GLL31" s="468"/>
      <c r="GLM31" s="468"/>
      <c r="GLN31" s="468"/>
      <c r="GLO31" s="479"/>
      <c r="GLP31" s="479"/>
      <c r="GLQ31" s="479"/>
      <c r="GLR31" s="479"/>
      <c r="GLS31" s="479"/>
      <c r="GLT31" s="468"/>
      <c r="GLU31" s="468"/>
      <c r="GLV31" s="468"/>
      <c r="GLW31" s="479"/>
      <c r="GLX31" s="479"/>
      <c r="GLY31" s="479"/>
      <c r="GLZ31" s="479"/>
      <c r="GMA31" s="479"/>
      <c r="GMB31" s="468"/>
      <c r="GMC31" s="468"/>
      <c r="GMD31" s="468"/>
      <c r="GME31" s="479"/>
      <c r="GMF31" s="479"/>
      <c r="GMG31" s="479"/>
      <c r="GMH31" s="479"/>
      <c r="GMI31" s="479"/>
      <c r="GMJ31" s="468"/>
      <c r="GMK31" s="468"/>
      <c r="GML31" s="468"/>
      <c r="GMM31" s="479"/>
      <c r="GMN31" s="479"/>
      <c r="GMO31" s="479"/>
      <c r="GMP31" s="479"/>
      <c r="GMQ31" s="479"/>
      <c r="GMR31" s="468"/>
      <c r="GMS31" s="468"/>
      <c r="GMT31" s="468"/>
      <c r="GMU31" s="479"/>
      <c r="GMV31" s="479"/>
      <c r="GMW31" s="479"/>
      <c r="GMX31" s="479"/>
      <c r="GMY31" s="479"/>
      <c r="GMZ31" s="468"/>
      <c r="GNA31" s="468"/>
      <c r="GNB31" s="468"/>
      <c r="GNC31" s="479"/>
      <c r="GND31" s="479"/>
      <c r="GNE31" s="479"/>
      <c r="GNF31" s="479"/>
      <c r="GNG31" s="479"/>
      <c r="GNH31" s="468"/>
      <c r="GNI31" s="468"/>
      <c r="GNJ31" s="468"/>
      <c r="GNK31" s="479"/>
      <c r="GNL31" s="479"/>
      <c r="GNM31" s="479"/>
      <c r="GNN31" s="479"/>
      <c r="GNO31" s="479"/>
      <c r="GNP31" s="468"/>
      <c r="GNQ31" s="468"/>
      <c r="GNR31" s="468"/>
      <c r="GNS31" s="479"/>
      <c r="GNT31" s="479"/>
      <c r="GNU31" s="479"/>
      <c r="GNV31" s="479"/>
      <c r="GNW31" s="479"/>
      <c r="GNX31" s="468"/>
      <c r="GNY31" s="468"/>
      <c r="GNZ31" s="468"/>
      <c r="GOA31" s="479"/>
      <c r="GOB31" s="479"/>
      <c r="GOC31" s="479"/>
      <c r="GOD31" s="479"/>
      <c r="GOE31" s="479"/>
      <c r="GOF31" s="468"/>
      <c r="GOG31" s="468"/>
      <c r="GOH31" s="468"/>
      <c r="GOI31" s="479"/>
      <c r="GOJ31" s="479"/>
      <c r="GOK31" s="479"/>
      <c r="GOL31" s="479"/>
      <c r="GOM31" s="479"/>
      <c r="GON31" s="468"/>
      <c r="GOO31" s="468"/>
      <c r="GOP31" s="468"/>
      <c r="GOQ31" s="479"/>
      <c r="GOR31" s="479"/>
      <c r="GOS31" s="479"/>
      <c r="GOT31" s="479"/>
      <c r="GOU31" s="479"/>
      <c r="GOV31" s="468"/>
      <c r="GOW31" s="468"/>
      <c r="GOX31" s="468"/>
      <c r="GOY31" s="479"/>
      <c r="GOZ31" s="479"/>
      <c r="GPA31" s="479"/>
      <c r="GPB31" s="479"/>
      <c r="GPC31" s="479"/>
      <c r="GPD31" s="468"/>
      <c r="GPE31" s="468"/>
      <c r="GPF31" s="468"/>
      <c r="GPG31" s="479"/>
      <c r="GPH31" s="479"/>
      <c r="GPI31" s="479"/>
      <c r="GPJ31" s="479"/>
      <c r="GPK31" s="479"/>
      <c r="GPL31" s="468"/>
      <c r="GPM31" s="468"/>
      <c r="GPN31" s="468"/>
      <c r="GPO31" s="479"/>
      <c r="GPP31" s="479"/>
      <c r="GPQ31" s="479"/>
      <c r="GPR31" s="479"/>
      <c r="GPS31" s="479"/>
      <c r="GPT31" s="468"/>
      <c r="GPU31" s="468"/>
      <c r="GPV31" s="468"/>
      <c r="GPW31" s="479"/>
      <c r="GPX31" s="479"/>
      <c r="GPY31" s="479"/>
      <c r="GPZ31" s="479"/>
      <c r="GQA31" s="479"/>
      <c r="GQB31" s="468"/>
      <c r="GQC31" s="468"/>
      <c r="GQD31" s="468"/>
      <c r="GQE31" s="479"/>
      <c r="GQF31" s="479"/>
      <c r="GQG31" s="479"/>
      <c r="GQH31" s="479"/>
      <c r="GQI31" s="479"/>
      <c r="GQJ31" s="468"/>
      <c r="GQK31" s="468"/>
      <c r="GQL31" s="468"/>
      <c r="GQM31" s="479"/>
      <c r="GQN31" s="479"/>
      <c r="GQO31" s="479"/>
      <c r="GQP31" s="479"/>
      <c r="GQQ31" s="479"/>
      <c r="GQR31" s="468"/>
      <c r="GQS31" s="468"/>
      <c r="GQT31" s="468"/>
      <c r="GQU31" s="479"/>
      <c r="GQV31" s="479"/>
      <c r="GQW31" s="479"/>
      <c r="GQX31" s="479"/>
      <c r="GQY31" s="479"/>
      <c r="GQZ31" s="468"/>
      <c r="GRA31" s="468"/>
      <c r="GRB31" s="468"/>
      <c r="GRC31" s="479"/>
      <c r="GRD31" s="479"/>
      <c r="GRE31" s="479"/>
      <c r="GRF31" s="479"/>
      <c r="GRG31" s="479"/>
      <c r="GRH31" s="468"/>
      <c r="GRI31" s="468"/>
      <c r="GRJ31" s="468"/>
      <c r="GRK31" s="479"/>
      <c r="GRL31" s="479"/>
      <c r="GRM31" s="479"/>
      <c r="GRN31" s="479"/>
      <c r="GRO31" s="479"/>
      <c r="GRP31" s="468"/>
      <c r="GRQ31" s="468"/>
      <c r="GRR31" s="468"/>
      <c r="GRS31" s="479"/>
      <c r="GRT31" s="479"/>
      <c r="GRU31" s="479"/>
      <c r="GRV31" s="479"/>
      <c r="GRW31" s="479"/>
      <c r="GRX31" s="468"/>
      <c r="GRY31" s="468"/>
      <c r="GRZ31" s="468"/>
      <c r="GSA31" s="479"/>
      <c r="GSB31" s="479"/>
      <c r="GSC31" s="479"/>
      <c r="GSD31" s="479"/>
      <c r="GSE31" s="479"/>
      <c r="GSF31" s="468"/>
      <c r="GSG31" s="468"/>
      <c r="GSH31" s="468"/>
      <c r="GSI31" s="479"/>
      <c r="GSJ31" s="479"/>
      <c r="GSK31" s="479"/>
      <c r="GSL31" s="479"/>
      <c r="GSM31" s="479"/>
      <c r="GSN31" s="468"/>
      <c r="GSO31" s="468"/>
      <c r="GSP31" s="468"/>
      <c r="GSQ31" s="479"/>
      <c r="GSR31" s="479"/>
      <c r="GSS31" s="479"/>
      <c r="GST31" s="479"/>
      <c r="GSU31" s="479"/>
      <c r="GSV31" s="468"/>
      <c r="GSW31" s="468"/>
      <c r="GSX31" s="468"/>
      <c r="GSY31" s="479"/>
      <c r="GSZ31" s="479"/>
      <c r="GTA31" s="479"/>
      <c r="GTB31" s="479"/>
      <c r="GTC31" s="479"/>
      <c r="GTD31" s="468"/>
      <c r="GTE31" s="468"/>
      <c r="GTF31" s="468"/>
      <c r="GTG31" s="479"/>
      <c r="GTH31" s="479"/>
      <c r="GTI31" s="479"/>
      <c r="GTJ31" s="479"/>
      <c r="GTK31" s="479"/>
      <c r="GTL31" s="468"/>
      <c r="GTM31" s="468"/>
      <c r="GTN31" s="468"/>
      <c r="GTO31" s="479"/>
      <c r="GTP31" s="479"/>
      <c r="GTQ31" s="479"/>
      <c r="GTR31" s="479"/>
      <c r="GTS31" s="479"/>
      <c r="GTT31" s="468"/>
      <c r="GTU31" s="468"/>
      <c r="GTV31" s="468"/>
      <c r="GTW31" s="479"/>
      <c r="GTX31" s="479"/>
      <c r="GTY31" s="479"/>
      <c r="GTZ31" s="479"/>
      <c r="GUA31" s="479"/>
      <c r="GUB31" s="468"/>
      <c r="GUC31" s="468"/>
      <c r="GUD31" s="468"/>
      <c r="GUE31" s="479"/>
      <c r="GUF31" s="479"/>
      <c r="GUG31" s="479"/>
      <c r="GUH31" s="479"/>
      <c r="GUI31" s="479"/>
      <c r="GUJ31" s="468"/>
      <c r="GUK31" s="468"/>
      <c r="GUL31" s="468"/>
      <c r="GUM31" s="479"/>
      <c r="GUN31" s="479"/>
      <c r="GUO31" s="479"/>
      <c r="GUP31" s="479"/>
      <c r="GUQ31" s="479"/>
      <c r="GUR31" s="468"/>
      <c r="GUS31" s="468"/>
      <c r="GUT31" s="468"/>
      <c r="GUU31" s="479"/>
      <c r="GUV31" s="479"/>
      <c r="GUW31" s="479"/>
      <c r="GUX31" s="479"/>
      <c r="GUY31" s="479"/>
      <c r="GUZ31" s="468"/>
      <c r="GVA31" s="468"/>
      <c r="GVB31" s="468"/>
      <c r="GVC31" s="479"/>
      <c r="GVD31" s="479"/>
      <c r="GVE31" s="479"/>
      <c r="GVF31" s="479"/>
      <c r="GVG31" s="479"/>
      <c r="GVH31" s="468"/>
      <c r="GVI31" s="468"/>
      <c r="GVJ31" s="468"/>
      <c r="GVK31" s="479"/>
      <c r="GVL31" s="479"/>
      <c r="GVM31" s="479"/>
      <c r="GVN31" s="479"/>
      <c r="GVO31" s="479"/>
      <c r="GVP31" s="468"/>
      <c r="GVQ31" s="468"/>
      <c r="GVR31" s="468"/>
      <c r="GVS31" s="479"/>
      <c r="GVT31" s="479"/>
      <c r="GVU31" s="479"/>
      <c r="GVV31" s="479"/>
      <c r="GVW31" s="479"/>
      <c r="GVX31" s="468"/>
      <c r="GVY31" s="468"/>
      <c r="GVZ31" s="468"/>
      <c r="GWA31" s="479"/>
      <c r="GWB31" s="479"/>
      <c r="GWC31" s="479"/>
      <c r="GWD31" s="479"/>
      <c r="GWE31" s="479"/>
      <c r="GWF31" s="468"/>
      <c r="GWG31" s="468"/>
      <c r="GWH31" s="468"/>
      <c r="GWI31" s="479"/>
      <c r="GWJ31" s="479"/>
      <c r="GWK31" s="479"/>
      <c r="GWL31" s="479"/>
      <c r="GWM31" s="479"/>
      <c r="GWN31" s="468"/>
      <c r="GWO31" s="468"/>
      <c r="GWP31" s="468"/>
      <c r="GWQ31" s="479"/>
      <c r="GWR31" s="479"/>
      <c r="GWS31" s="479"/>
      <c r="GWT31" s="479"/>
      <c r="GWU31" s="479"/>
      <c r="GWV31" s="468"/>
      <c r="GWW31" s="468"/>
      <c r="GWX31" s="468"/>
      <c r="GWY31" s="479"/>
      <c r="GWZ31" s="479"/>
      <c r="GXA31" s="479"/>
      <c r="GXB31" s="479"/>
      <c r="GXC31" s="479"/>
      <c r="GXD31" s="468"/>
      <c r="GXE31" s="468"/>
      <c r="GXF31" s="468"/>
      <c r="GXG31" s="479"/>
      <c r="GXH31" s="479"/>
      <c r="GXI31" s="479"/>
      <c r="GXJ31" s="479"/>
      <c r="GXK31" s="479"/>
      <c r="GXL31" s="468"/>
      <c r="GXM31" s="468"/>
      <c r="GXN31" s="468"/>
      <c r="GXO31" s="479"/>
      <c r="GXP31" s="479"/>
      <c r="GXQ31" s="479"/>
      <c r="GXR31" s="479"/>
      <c r="GXS31" s="479"/>
      <c r="GXT31" s="468"/>
      <c r="GXU31" s="468"/>
      <c r="GXV31" s="468"/>
      <c r="GXW31" s="479"/>
      <c r="GXX31" s="479"/>
      <c r="GXY31" s="479"/>
      <c r="GXZ31" s="479"/>
      <c r="GYA31" s="479"/>
      <c r="GYB31" s="468"/>
      <c r="GYC31" s="468"/>
      <c r="GYD31" s="468"/>
      <c r="GYE31" s="479"/>
      <c r="GYF31" s="479"/>
      <c r="GYG31" s="479"/>
      <c r="GYH31" s="479"/>
      <c r="GYI31" s="479"/>
      <c r="GYJ31" s="468"/>
      <c r="GYK31" s="468"/>
      <c r="GYL31" s="468"/>
      <c r="GYM31" s="479"/>
      <c r="GYN31" s="479"/>
      <c r="GYO31" s="479"/>
      <c r="GYP31" s="479"/>
      <c r="GYQ31" s="479"/>
      <c r="GYR31" s="468"/>
      <c r="GYS31" s="468"/>
      <c r="GYT31" s="468"/>
      <c r="GYU31" s="479"/>
      <c r="GYV31" s="479"/>
      <c r="GYW31" s="479"/>
      <c r="GYX31" s="479"/>
      <c r="GYY31" s="479"/>
      <c r="GYZ31" s="468"/>
      <c r="GZA31" s="468"/>
      <c r="GZB31" s="468"/>
      <c r="GZC31" s="479"/>
      <c r="GZD31" s="479"/>
      <c r="GZE31" s="479"/>
      <c r="GZF31" s="479"/>
      <c r="GZG31" s="479"/>
      <c r="GZH31" s="468"/>
      <c r="GZI31" s="468"/>
      <c r="GZJ31" s="468"/>
      <c r="GZK31" s="479"/>
      <c r="GZL31" s="479"/>
      <c r="GZM31" s="479"/>
      <c r="GZN31" s="479"/>
      <c r="GZO31" s="479"/>
      <c r="GZP31" s="468"/>
      <c r="GZQ31" s="468"/>
      <c r="GZR31" s="468"/>
      <c r="GZS31" s="479"/>
      <c r="GZT31" s="479"/>
      <c r="GZU31" s="479"/>
      <c r="GZV31" s="479"/>
      <c r="GZW31" s="479"/>
      <c r="GZX31" s="468"/>
      <c r="GZY31" s="468"/>
      <c r="GZZ31" s="468"/>
      <c r="HAA31" s="479"/>
      <c r="HAB31" s="479"/>
      <c r="HAC31" s="479"/>
      <c r="HAD31" s="479"/>
      <c r="HAE31" s="479"/>
      <c r="HAF31" s="468"/>
      <c r="HAG31" s="468"/>
      <c r="HAH31" s="468"/>
      <c r="HAI31" s="479"/>
      <c r="HAJ31" s="479"/>
      <c r="HAK31" s="479"/>
      <c r="HAL31" s="479"/>
      <c r="HAM31" s="479"/>
      <c r="HAN31" s="468"/>
      <c r="HAO31" s="468"/>
      <c r="HAP31" s="468"/>
      <c r="HAQ31" s="479"/>
      <c r="HAR31" s="479"/>
      <c r="HAS31" s="479"/>
      <c r="HAT31" s="479"/>
      <c r="HAU31" s="479"/>
      <c r="HAV31" s="468"/>
      <c r="HAW31" s="468"/>
      <c r="HAX31" s="468"/>
      <c r="HAY31" s="479"/>
      <c r="HAZ31" s="479"/>
      <c r="HBA31" s="479"/>
      <c r="HBB31" s="479"/>
      <c r="HBC31" s="479"/>
      <c r="HBD31" s="468"/>
      <c r="HBE31" s="468"/>
      <c r="HBF31" s="468"/>
      <c r="HBG31" s="479"/>
      <c r="HBH31" s="479"/>
      <c r="HBI31" s="479"/>
      <c r="HBJ31" s="479"/>
      <c r="HBK31" s="479"/>
      <c r="HBL31" s="468"/>
      <c r="HBM31" s="468"/>
      <c r="HBN31" s="468"/>
      <c r="HBO31" s="479"/>
      <c r="HBP31" s="479"/>
      <c r="HBQ31" s="479"/>
      <c r="HBR31" s="479"/>
      <c r="HBS31" s="479"/>
      <c r="HBT31" s="468"/>
      <c r="HBU31" s="468"/>
      <c r="HBV31" s="468"/>
      <c r="HBW31" s="479"/>
      <c r="HBX31" s="479"/>
      <c r="HBY31" s="479"/>
      <c r="HBZ31" s="479"/>
      <c r="HCA31" s="479"/>
      <c r="HCB31" s="468"/>
      <c r="HCC31" s="468"/>
      <c r="HCD31" s="468"/>
      <c r="HCE31" s="479"/>
      <c r="HCF31" s="479"/>
      <c r="HCG31" s="479"/>
      <c r="HCH31" s="479"/>
      <c r="HCI31" s="479"/>
      <c r="HCJ31" s="468"/>
      <c r="HCK31" s="468"/>
      <c r="HCL31" s="468"/>
      <c r="HCM31" s="479"/>
      <c r="HCN31" s="479"/>
      <c r="HCO31" s="479"/>
      <c r="HCP31" s="479"/>
      <c r="HCQ31" s="479"/>
      <c r="HCR31" s="468"/>
      <c r="HCS31" s="468"/>
      <c r="HCT31" s="468"/>
      <c r="HCU31" s="479"/>
      <c r="HCV31" s="479"/>
      <c r="HCW31" s="479"/>
      <c r="HCX31" s="479"/>
      <c r="HCY31" s="479"/>
      <c r="HCZ31" s="468"/>
      <c r="HDA31" s="468"/>
      <c r="HDB31" s="468"/>
      <c r="HDC31" s="479"/>
      <c r="HDD31" s="479"/>
      <c r="HDE31" s="479"/>
      <c r="HDF31" s="479"/>
      <c r="HDG31" s="479"/>
      <c r="HDH31" s="468"/>
      <c r="HDI31" s="468"/>
      <c r="HDJ31" s="468"/>
      <c r="HDK31" s="479"/>
      <c r="HDL31" s="479"/>
      <c r="HDM31" s="479"/>
      <c r="HDN31" s="479"/>
      <c r="HDO31" s="479"/>
      <c r="HDP31" s="468"/>
      <c r="HDQ31" s="468"/>
      <c r="HDR31" s="468"/>
      <c r="HDS31" s="479"/>
      <c r="HDT31" s="479"/>
      <c r="HDU31" s="479"/>
      <c r="HDV31" s="479"/>
      <c r="HDW31" s="479"/>
      <c r="HDX31" s="468"/>
      <c r="HDY31" s="468"/>
      <c r="HDZ31" s="468"/>
      <c r="HEA31" s="479"/>
      <c r="HEB31" s="479"/>
      <c r="HEC31" s="479"/>
      <c r="HED31" s="479"/>
      <c r="HEE31" s="479"/>
      <c r="HEF31" s="468"/>
      <c r="HEG31" s="468"/>
      <c r="HEH31" s="468"/>
      <c r="HEI31" s="479"/>
      <c r="HEJ31" s="479"/>
      <c r="HEK31" s="479"/>
      <c r="HEL31" s="479"/>
      <c r="HEM31" s="479"/>
      <c r="HEN31" s="468"/>
      <c r="HEO31" s="468"/>
      <c r="HEP31" s="468"/>
      <c r="HEQ31" s="479"/>
      <c r="HER31" s="479"/>
      <c r="HES31" s="479"/>
      <c r="HET31" s="479"/>
      <c r="HEU31" s="479"/>
      <c r="HEV31" s="468"/>
      <c r="HEW31" s="468"/>
      <c r="HEX31" s="468"/>
      <c r="HEY31" s="479"/>
      <c r="HEZ31" s="479"/>
      <c r="HFA31" s="479"/>
      <c r="HFB31" s="479"/>
      <c r="HFC31" s="479"/>
      <c r="HFD31" s="468"/>
      <c r="HFE31" s="468"/>
      <c r="HFF31" s="468"/>
      <c r="HFG31" s="479"/>
      <c r="HFH31" s="479"/>
      <c r="HFI31" s="479"/>
      <c r="HFJ31" s="479"/>
      <c r="HFK31" s="479"/>
      <c r="HFL31" s="468"/>
      <c r="HFM31" s="468"/>
      <c r="HFN31" s="468"/>
      <c r="HFO31" s="479"/>
      <c r="HFP31" s="479"/>
      <c r="HFQ31" s="479"/>
      <c r="HFR31" s="479"/>
      <c r="HFS31" s="479"/>
      <c r="HFT31" s="468"/>
      <c r="HFU31" s="468"/>
      <c r="HFV31" s="468"/>
      <c r="HFW31" s="479"/>
      <c r="HFX31" s="479"/>
      <c r="HFY31" s="479"/>
      <c r="HFZ31" s="479"/>
      <c r="HGA31" s="479"/>
      <c r="HGB31" s="468"/>
      <c r="HGC31" s="468"/>
      <c r="HGD31" s="468"/>
      <c r="HGE31" s="479"/>
      <c r="HGF31" s="479"/>
      <c r="HGG31" s="479"/>
      <c r="HGH31" s="479"/>
      <c r="HGI31" s="479"/>
      <c r="HGJ31" s="468"/>
      <c r="HGK31" s="468"/>
      <c r="HGL31" s="468"/>
      <c r="HGM31" s="479"/>
      <c r="HGN31" s="479"/>
      <c r="HGO31" s="479"/>
      <c r="HGP31" s="479"/>
      <c r="HGQ31" s="479"/>
      <c r="HGR31" s="468"/>
      <c r="HGS31" s="468"/>
      <c r="HGT31" s="468"/>
      <c r="HGU31" s="479"/>
      <c r="HGV31" s="479"/>
      <c r="HGW31" s="479"/>
      <c r="HGX31" s="479"/>
      <c r="HGY31" s="479"/>
      <c r="HGZ31" s="468"/>
      <c r="HHA31" s="468"/>
      <c r="HHB31" s="468"/>
      <c r="HHC31" s="479"/>
      <c r="HHD31" s="479"/>
      <c r="HHE31" s="479"/>
      <c r="HHF31" s="479"/>
      <c r="HHG31" s="479"/>
      <c r="HHH31" s="468"/>
      <c r="HHI31" s="468"/>
      <c r="HHJ31" s="468"/>
      <c r="HHK31" s="479"/>
      <c r="HHL31" s="479"/>
      <c r="HHM31" s="479"/>
      <c r="HHN31" s="479"/>
      <c r="HHO31" s="479"/>
      <c r="HHP31" s="468"/>
      <c r="HHQ31" s="468"/>
      <c r="HHR31" s="468"/>
      <c r="HHS31" s="479"/>
      <c r="HHT31" s="479"/>
      <c r="HHU31" s="479"/>
      <c r="HHV31" s="479"/>
      <c r="HHW31" s="479"/>
      <c r="HHX31" s="468"/>
      <c r="HHY31" s="468"/>
      <c r="HHZ31" s="468"/>
      <c r="HIA31" s="479"/>
      <c r="HIB31" s="479"/>
      <c r="HIC31" s="479"/>
      <c r="HID31" s="479"/>
      <c r="HIE31" s="479"/>
      <c r="HIF31" s="468"/>
      <c r="HIG31" s="468"/>
      <c r="HIH31" s="468"/>
      <c r="HII31" s="479"/>
      <c r="HIJ31" s="479"/>
      <c r="HIK31" s="479"/>
      <c r="HIL31" s="479"/>
      <c r="HIM31" s="479"/>
      <c r="HIN31" s="468"/>
      <c r="HIO31" s="468"/>
      <c r="HIP31" s="468"/>
      <c r="HIQ31" s="479"/>
      <c r="HIR31" s="479"/>
      <c r="HIS31" s="479"/>
      <c r="HIT31" s="479"/>
      <c r="HIU31" s="479"/>
      <c r="HIV31" s="468"/>
      <c r="HIW31" s="468"/>
      <c r="HIX31" s="468"/>
      <c r="HIY31" s="479"/>
      <c r="HIZ31" s="479"/>
      <c r="HJA31" s="479"/>
      <c r="HJB31" s="479"/>
      <c r="HJC31" s="479"/>
      <c r="HJD31" s="468"/>
      <c r="HJE31" s="468"/>
      <c r="HJF31" s="468"/>
      <c r="HJG31" s="479"/>
      <c r="HJH31" s="479"/>
      <c r="HJI31" s="479"/>
      <c r="HJJ31" s="479"/>
      <c r="HJK31" s="479"/>
      <c r="HJL31" s="468"/>
      <c r="HJM31" s="468"/>
      <c r="HJN31" s="468"/>
      <c r="HJO31" s="479"/>
      <c r="HJP31" s="479"/>
      <c r="HJQ31" s="479"/>
      <c r="HJR31" s="479"/>
      <c r="HJS31" s="479"/>
      <c r="HJT31" s="468"/>
      <c r="HJU31" s="468"/>
      <c r="HJV31" s="468"/>
      <c r="HJW31" s="479"/>
      <c r="HJX31" s="479"/>
      <c r="HJY31" s="479"/>
      <c r="HJZ31" s="479"/>
      <c r="HKA31" s="479"/>
      <c r="HKB31" s="468"/>
      <c r="HKC31" s="468"/>
      <c r="HKD31" s="468"/>
      <c r="HKE31" s="479"/>
      <c r="HKF31" s="479"/>
      <c r="HKG31" s="479"/>
      <c r="HKH31" s="479"/>
      <c r="HKI31" s="479"/>
      <c r="HKJ31" s="468"/>
      <c r="HKK31" s="468"/>
      <c r="HKL31" s="468"/>
      <c r="HKM31" s="479"/>
      <c r="HKN31" s="479"/>
      <c r="HKO31" s="479"/>
      <c r="HKP31" s="479"/>
      <c r="HKQ31" s="479"/>
      <c r="HKR31" s="468"/>
      <c r="HKS31" s="468"/>
      <c r="HKT31" s="468"/>
      <c r="HKU31" s="479"/>
      <c r="HKV31" s="479"/>
      <c r="HKW31" s="479"/>
      <c r="HKX31" s="479"/>
      <c r="HKY31" s="479"/>
      <c r="HKZ31" s="468"/>
      <c r="HLA31" s="468"/>
      <c r="HLB31" s="468"/>
      <c r="HLC31" s="479"/>
      <c r="HLD31" s="479"/>
      <c r="HLE31" s="479"/>
      <c r="HLF31" s="479"/>
      <c r="HLG31" s="479"/>
      <c r="HLH31" s="468"/>
      <c r="HLI31" s="468"/>
      <c r="HLJ31" s="468"/>
      <c r="HLK31" s="479"/>
      <c r="HLL31" s="479"/>
      <c r="HLM31" s="479"/>
      <c r="HLN31" s="479"/>
      <c r="HLO31" s="479"/>
      <c r="HLP31" s="468"/>
      <c r="HLQ31" s="468"/>
      <c r="HLR31" s="468"/>
      <c r="HLS31" s="479"/>
      <c r="HLT31" s="479"/>
      <c r="HLU31" s="479"/>
      <c r="HLV31" s="479"/>
      <c r="HLW31" s="479"/>
      <c r="HLX31" s="468"/>
      <c r="HLY31" s="468"/>
      <c r="HLZ31" s="468"/>
      <c r="HMA31" s="479"/>
      <c r="HMB31" s="479"/>
      <c r="HMC31" s="479"/>
      <c r="HMD31" s="479"/>
      <c r="HME31" s="479"/>
      <c r="HMF31" s="468"/>
      <c r="HMG31" s="468"/>
      <c r="HMH31" s="468"/>
      <c r="HMI31" s="479"/>
      <c r="HMJ31" s="479"/>
      <c r="HMK31" s="479"/>
      <c r="HML31" s="479"/>
      <c r="HMM31" s="479"/>
      <c r="HMN31" s="468"/>
      <c r="HMO31" s="468"/>
      <c r="HMP31" s="468"/>
      <c r="HMQ31" s="479"/>
      <c r="HMR31" s="479"/>
      <c r="HMS31" s="479"/>
      <c r="HMT31" s="479"/>
      <c r="HMU31" s="479"/>
      <c r="HMV31" s="468"/>
      <c r="HMW31" s="468"/>
      <c r="HMX31" s="468"/>
      <c r="HMY31" s="479"/>
      <c r="HMZ31" s="479"/>
      <c r="HNA31" s="479"/>
      <c r="HNB31" s="479"/>
      <c r="HNC31" s="479"/>
      <c r="HND31" s="468"/>
      <c r="HNE31" s="468"/>
      <c r="HNF31" s="468"/>
      <c r="HNG31" s="479"/>
      <c r="HNH31" s="479"/>
      <c r="HNI31" s="479"/>
      <c r="HNJ31" s="479"/>
      <c r="HNK31" s="479"/>
      <c r="HNL31" s="468"/>
      <c r="HNM31" s="468"/>
      <c r="HNN31" s="468"/>
      <c r="HNO31" s="479"/>
      <c r="HNP31" s="479"/>
      <c r="HNQ31" s="479"/>
      <c r="HNR31" s="479"/>
      <c r="HNS31" s="479"/>
      <c r="HNT31" s="468"/>
      <c r="HNU31" s="468"/>
      <c r="HNV31" s="468"/>
      <c r="HNW31" s="479"/>
      <c r="HNX31" s="479"/>
      <c r="HNY31" s="479"/>
      <c r="HNZ31" s="479"/>
      <c r="HOA31" s="479"/>
      <c r="HOB31" s="468"/>
      <c r="HOC31" s="468"/>
      <c r="HOD31" s="468"/>
      <c r="HOE31" s="479"/>
      <c r="HOF31" s="479"/>
      <c r="HOG31" s="479"/>
      <c r="HOH31" s="479"/>
      <c r="HOI31" s="479"/>
      <c r="HOJ31" s="468"/>
      <c r="HOK31" s="468"/>
      <c r="HOL31" s="468"/>
      <c r="HOM31" s="479"/>
      <c r="HON31" s="479"/>
      <c r="HOO31" s="479"/>
      <c r="HOP31" s="479"/>
      <c r="HOQ31" s="479"/>
      <c r="HOR31" s="468"/>
      <c r="HOS31" s="468"/>
      <c r="HOT31" s="468"/>
      <c r="HOU31" s="479"/>
      <c r="HOV31" s="479"/>
      <c r="HOW31" s="479"/>
      <c r="HOX31" s="479"/>
      <c r="HOY31" s="479"/>
      <c r="HOZ31" s="468"/>
      <c r="HPA31" s="468"/>
      <c r="HPB31" s="468"/>
      <c r="HPC31" s="479"/>
      <c r="HPD31" s="479"/>
      <c r="HPE31" s="479"/>
      <c r="HPF31" s="479"/>
      <c r="HPG31" s="479"/>
      <c r="HPH31" s="468"/>
      <c r="HPI31" s="468"/>
      <c r="HPJ31" s="468"/>
      <c r="HPK31" s="479"/>
      <c r="HPL31" s="479"/>
      <c r="HPM31" s="479"/>
      <c r="HPN31" s="479"/>
      <c r="HPO31" s="479"/>
      <c r="HPP31" s="468"/>
      <c r="HPQ31" s="468"/>
      <c r="HPR31" s="468"/>
      <c r="HPS31" s="479"/>
      <c r="HPT31" s="479"/>
      <c r="HPU31" s="479"/>
      <c r="HPV31" s="479"/>
      <c r="HPW31" s="479"/>
      <c r="HPX31" s="468"/>
      <c r="HPY31" s="468"/>
      <c r="HPZ31" s="468"/>
      <c r="HQA31" s="479"/>
      <c r="HQB31" s="479"/>
      <c r="HQC31" s="479"/>
      <c r="HQD31" s="479"/>
      <c r="HQE31" s="479"/>
      <c r="HQF31" s="468"/>
      <c r="HQG31" s="468"/>
      <c r="HQH31" s="468"/>
      <c r="HQI31" s="479"/>
      <c r="HQJ31" s="479"/>
      <c r="HQK31" s="479"/>
      <c r="HQL31" s="479"/>
      <c r="HQM31" s="479"/>
      <c r="HQN31" s="468"/>
      <c r="HQO31" s="468"/>
      <c r="HQP31" s="468"/>
      <c r="HQQ31" s="479"/>
      <c r="HQR31" s="479"/>
      <c r="HQS31" s="479"/>
      <c r="HQT31" s="479"/>
      <c r="HQU31" s="479"/>
      <c r="HQV31" s="468"/>
      <c r="HQW31" s="468"/>
      <c r="HQX31" s="468"/>
      <c r="HQY31" s="479"/>
      <c r="HQZ31" s="479"/>
      <c r="HRA31" s="479"/>
      <c r="HRB31" s="479"/>
      <c r="HRC31" s="479"/>
      <c r="HRD31" s="468"/>
      <c r="HRE31" s="468"/>
      <c r="HRF31" s="468"/>
      <c r="HRG31" s="479"/>
      <c r="HRH31" s="479"/>
      <c r="HRI31" s="479"/>
      <c r="HRJ31" s="479"/>
      <c r="HRK31" s="479"/>
      <c r="HRL31" s="468"/>
      <c r="HRM31" s="468"/>
      <c r="HRN31" s="468"/>
      <c r="HRO31" s="479"/>
      <c r="HRP31" s="479"/>
      <c r="HRQ31" s="479"/>
      <c r="HRR31" s="479"/>
      <c r="HRS31" s="479"/>
      <c r="HRT31" s="468"/>
      <c r="HRU31" s="468"/>
      <c r="HRV31" s="468"/>
      <c r="HRW31" s="479"/>
      <c r="HRX31" s="479"/>
      <c r="HRY31" s="479"/>
      <c r="HRZ31" s="479"/>
      <c r="HSA31" s="479"/>
      <c r="HSB31" s="468"/>
      <c r="HSC31" s="468"/>
      <c r="HSD31" s="468"/>
      <c r="HSE31" s="479"/>
      <c r="HSF31" s="479"/>
      <c r="HSG31" s="479"/>
      <c r="HSH31" s="479"/>
      <c r="HSI31" s="479"/>
      <c r="HSJ31" s="468"/>
      <c r="HSK31" s="468"/>
      <c r="HSL31" s="468"/>
      <c r="HSM31" s="479"/>
      <c r="HSN31" s="479"/>
      <c r="HSO31" s="479"/>
      <c r="HSP31" s="479"/>
      <c r="HSQ31" s="479"/>
      <c r="HSR31" s="468"/>
      <c r="HSS31" s="468"/>
      <c r="HST31" s="468"/>
      <c r="HSU31" s="479"/>
      <c r="HSV31" s="479"/>
      <c r="HSW31" s="479"/>
      <c r="HSX31" s="479"/>
      <c r="HSY31" s="479"/>
      <c r="HSZ31" s="468"/>
      <c r="HTA31" s="468"/>
      <c r="HTB31" s="468"/>
      <c r="HTC31" s="479"/>
      <c r="HTD31" s="479"/>
      <c r="HTE31" s="479"/>
      <c r="HTF31" s="479"/>
      <c r="HTG31" s="479"/>
      <c r="HTH31" s="468"/>
      <c r="HTI31" s="468"/>
      <c r="HTJ31" s="468"/>
      <c r="HTK31" s="479"/>
      <c r="HTL31" s="479"/>
      <c r="HTM31" s="479"/>
      <c r="HTN31" s="479"/>
      <c r="HTO31" s="479"/>
      <c r="HTP31" s="468"/>
      <c r="HTQ31" s="468"/>
      <c r="HTR31" s="468"/>
      <c r="HTS31" s="479"/>
      <c r="HTT31" s="479"/>
      <c r="HTU31" s="479"/>
      <c r="HTV31" s="479"/>
      <c r="HTW31" s="479"/>
      <c r="HTX31" s="468"/>
      <c r="HTY31" s="468"/>
      <c r="HTZ31" s="468"/>
      <c r="HUA31" s="479"/>
      <c r="HUB31" s="479"/>
      <c r="HUC31" s="479"/>
      <c r="HUD31" s="479"/>
      <c r="HUE31" s="479"/>
      <c r="HUF31" s="468"/>
      <c r="HUG31" s="468"/>
      <c r="HUH31" s="468"/>
      <c r="HUI31" s="479"/>
      <c r="HUJ31" s="479"/>
      <c r="HUK31" s="479"/>
      <c r="HUL31" s="479"/>
      <c r="HUM31" s="479"/>
      <c r="HUN31" s="468"/>
      <c r="HUO31" s="468"/>
      <c r="HUP31" s="468"/>
      <c r="HUQ31" s="479"/>
      <c r="HUR31" s="479"/>
      <c r="HUS31" s="479"/>
      <c r="HUT31" s="479"/>
      <c r="HUU31" s="479"/>
      <c r="HUV31" s="468"/>
      <c r="HUW31" s="468"/>
      <c r="HUX31" s="468"/>
      <c r="HUY31" s="479"/>
      <c r="HUZ31" s="479"/>
      <c r="HVA31" s="479"/>
      <c r="HVB31" s="479"/>
      <c r="HVC31" s="479"/>
      <c r="HVD31" s="468"/>
      <c r="HVE31" s="468"/>
      <c r="HVF31" s="468"/>
      <c r="HVG31" s="479"/>
      <c r="HVH31" s="479"/>
      <c r="HVI31" s="479"/>
      <c r="HVJ31" s="479"/>
      <c r="HVK31" s="479"/>
      <c r="HVL31" s="468"/>
      <c r="HVM31" s="468"/>
      <c r="HVN31" s="468"/>
      <c r="HVO31" s="479"/>
      <c r="HVP31" s="479"/>
      <c r="HVQ31" s="479"/>
      <c r="HVR31" s="479"/>
      <c r="HVS31" s="479"/>
      <c r="HVT31" s="468"/>
      <c r="HVU31" s="468"/>
      <c r="HVV31" s="468"/>
      <c r="HVW31" s="479"/>
      <c r="HVX31" s="479"/>
      <c r="HVY31" s="479"/>
      <c r="HVZ31" s="479"/>
      <c r="HWA31" s="479"/>
      <c r="HWB31" s="468"/>
      <c r="HWC31" s="468"/>
      <c r="HWD31" s="468"/>
      <c r="HWE31" s="479"/>
      <c r="HWF31" s="479"/>
      <c r="HWG31" s="479"/>
      <c r="HWH31" s="479"/>
      <c r="HWI31" s="479"/>
      <c r="HWJ31" s="468"/>
      <c r="HWK31" s="468"/>
      <c r="HWL31" s="468"/>
      <c r="HWM31" s="479"/>
      <c r="HWN31" s="479"/>
      <c r="HWO31" s="479"/>
      <c r="HWP31" s="479"/>
      <c r="HWQ31" s="479"/>
      <c r="HWR31" s="468"/>
      <c r="HWS31" s="468"/>
      <c r="HWT31" s="468"/>
      <c r="HWU31" s="479"/>
      <c r="HWV31" s="479"/>
      <c r="HWW31" s="479"/>
      <c r="HWX31" s="479"/>
      <c r="HWY31" s="479"/>
      <c r="HWZ31" s="468"/>
      <c r="HXA31" s="468"/>
      <c r="HXB31" s="468"/>
      <c r="HXC31" s="479"/>
      <c r="HXD31" s="479"/>
      <c r="HXE31" s="479"/>
      <c r="HXF31" s="479"/>
      <c r="HXG31" s="479"/>
      <c r="HXH31" s="468"/>
      <c r="HXI31" s="468"/>
      <c r="HXJ31" s="468"/>
      <c r="HXK31" s="479"/>
      <c r="HXL31" s="479"/>
      <c r="HXM31" s="479"/>
      <c r="HXN31" s="479"/>
      <c r="HXO31" s="479"/>
      <c r="HXP31" s="468"/>
      <c r="HXQ31" s="468"/>
      <c r="HXR31" s="468"/>
      <c r="HXS31" s="479"/>
      <c r="HXT31" s="479"/>
      <c r="HXU31" s="479"/>
      <c r="HXV31" s="479"/>
      <c r="HXW31" s="479"/>
      <c r="HXX31" s="468"/>
      <c r="HXY31" s="468"/>
      <c r="HXZ31" s="468"/>
      <c r="HYA31" s="479"/>
      <c r="HYB31" s="479"/>
      <c r="HYC31" s="479"/>
      <c r="HYD31" s="479"/>
      <c r="HYE31" s="479"/>
      <c r="HYF31" s="468"/>
      <c r="HYG31" s="468"/>
      <c r="HYH31" s="468"/>
      <c r="HYI31" s="479"/>
      <c r="HYJ31" s="479"/>
      <c r="HYK31" s="479"/>
      <c r="HYL31" s="479"/>
      <c r="HYM31" s="479"/>
      <c r="HYN31" s="468"/>
      <c r="HYO31" s="468"/>
      <c r="HYP31" s="468"/>
      <c r="HYQ31" s="479"/>
      <c r="HYR31" s="479"/>
      <c r="HYS31" s="479"/>
      <c r="HYT31" s="479"/>
      <c r="HYU31" s="479"/>
      <c r="HYV31" s="468"/>
      <c r="HYW31" s="468"/>
      <c r="HYX31" s="468"/>
      <c r="HYY31" s="479"/>
      <c r="HYZ31" s="479"/>
      <c r="HZA31" s="479"/>
      <c r="HZB31" s="479"/>
      <c r="HZC31" s="479"/>
      <c r="HZD31" s="468"/>
      <c r="HZE31" s="468"/>
      <c r="HZF31" s="468"/>
      <c r="HZG31" s="479"/>
      <c r="HZH31" s="479"/>
      <c r="HZI31" s="479"/>
      <c r="HZJ31" s="479"/>
      <c r="HZK31" s="479"/>
      <c r="HZL31" s="468"/>
      <c r="HZM31" s="468"/>
      <c r="HZN31" s="468"/>
      <c r="HZO31" s="479"/>
      <c r="HZP31" s="479"/>
      <c r="HZQ31" s="479"/>
      <c r="HZR31" s="479"/>
      <c r="HZS31" s="479"/>
      <c r="HZT31" s="468"/>
      <c r="HZU31" s="468"/>
      <c r="HZV31" s="468"/>
      <c r="HZW31" s="479"/>
      <c r="HZX31" s="479"/>
      <c r="HZY31" s="479"/>
      <c r="HZZ31" s="479"/>
      <c r="IAA31" s="479"/>
      <c r="IAB31" s="468"/>
      <c r="IAC31" s="468"/>
      <c r="IAD31" s="468"/>
      <c r="IAE31" s="479"/>
      <c r="IAF31" s="479"/>
      <c r="IAG31" s="479"/>
      <c r="IAH31" s="479"/>
      <c r="IAI31" s="479"/>
      <c r="IAJ31" s="468"/>
      <c r="IAK31" s="468"/>
      <c r="IAL31" s="468"/>
      <c r="IAM31" s="479"/>
      <c r="IAN31" s="479"/>
      <c r="IAO31" s="479"/>
      <c r="IAP31" s="479"/>
      <c r="IAQ31" s="479"/>
      <c r="IAR31" s="468"/>
      <c r="IAS31" s="468"/>
      <c r="IAT31" s="468"/>
      <c r="IAU31" s="479"/>
      <c r="IAV31" s="479"/>
      <c r="IAW31" s="479"/>
      <c r="IAX31" s="479"/>
      <c r="IAY31" s="479"/>
      <c r="IAZ31" s="468"/>
      <c r="IBA31" s="468"/>
      <c r="IBB31" s="468"/>
      <c r="IBC31" s="479"/>
      <c r="IBD31" s="479"/>
      <c r="IBE31" s="479"/>
      <c r="IBF31" s="479"/>
      <c r="IBG31" s="479"/>
      <c r="IBH31" s="468"/>
      <c r="IBI31" s="468"/>
      <c r="IBJ31" s="468"/>
      <c r="IBK31" s="479"/>
      <c r="IBL31" s="479"/>
      <c r="IBM31" s="479"/>
      <c r="IBN31" s="479"/>
      <c r="IBO31" s="479"/>
      <c r="IBP31" s="468"/>
      <c r="IBQ31" s="468"/>
      <c r="IBR31" s="468"/>
      <c r="IBS31" s="479"/>
      <c r="IBT31" s="479"/>
      <c r="IBU31" s="479"/>
      <c r="IBV31" s="479"/>
      <c r="IBW31" s="479"/>
      <c r="IBX31" s="468"/>
      <c r="IBY31" s="468"/>
      <c r="IBZ31" s="468"/>
      <c r="ICA31" s="479"/>
      <c r="ICB31" s="479"/>
      <c r="ICC31" s="479"/>
      <c r="ICD31" s="479"/>
      <c r="ICE31" s="479"/>
      <c r="ICF31" s="468"/>
      <c r="ICG31" s="468"/>
      <c r="ICH31" s="468"/>
      <c r="ICI31" s="479"/>
      <c r="ICJ31" s="479"/>
      <c r="ICK31" s="479"/>
      <c r="ICL31" s="479"/>
      <c r="ICM31" s="479"/>
      <c r="ICN31" s="468"/>
      <c r="ICO31" s="468"/>
      <c r="ICP31" s="468"/>
      <c r="ICQ31" s="479"/>
      <c r="ICR31" s="479"/>
      <c r="ICS31" s="479"/>
      <c r="ICT31" s="479"/>
      <c r="ICU31" s="479"/>
      <c r="ICV31" s="468"/>
      <c r="ICW31" s="468"/>
      <c r="ICX31" s="468"/>
      <c r="ICY31" s="479"/>
      <c r="ICZ31" s="479"/>
      <c r="IDA31" s="479"/>
      <c r="IDB31" s="479"/>
      <c r="IDC31" s="479"/>
      <c r="IDD31" s="468"/>
      <c r="IDE31" s="468"/>
      <c r="IDF31" s="468"/>
      <c r="IDG31" s="479"/>
      <c r="IDH31" s="479"/>
      <c r="IDI31" s="479"/>
      <c r="IDJ31" s="479"/>
      <c r="IDK31" s="479"/>
      <c r="IDL31" s="468"/>
      <c r="IDM31" s="468"/>
      <c r="IDN31" s="468"/>
      <c r="IDO31" s="479"/>
      <c r="IDP31" s="479"/>
      <c r="IDQ31" s="479"/>
      <c r="IDR31" s="479"/>
      <c r="IDS31" s="479"/>
      <c r="IDT31" s="468"/>
      <c r="IDU31" s="468"/>
      <c r="IDV31" s="468"/>
      <c r="IDW31" s="479"/>
      <c r="IDX31" s="479"/>
      <c r="IDY31" s="479"/>
      <c r="IDZ31" s="479"/>
      <c r="IEA31" s="479"/>
      <c r="IEB31" s="468"/>
      <c r="IEC31" s="468"/>
      <c r="IED31" s="468"/>
      <c r="IEE31" s="479"/>
      <c r="IEF31" s="479"/>
      <c r="IEG31" s="479"/>
      <c r="IEH31" s="479"/>
      <c r="IEI31" s="479"/>
      <c r="IEJ31" s="468"/>
      <c r="IEK31" s="468"/>
      <c r="IEL31" s="468"/>
      <c r="IEM31" s="479"/>
      <c r="IEN31" s="479"/>
      <c r="IEO31" s="479"/>
      <c r="IEP31" s="479"/>
      <c r="IEQ31" s="479"/>
      <c r="IER31" s="468"/>
      <c r="IES31" s="468"/>
      <c r="IET31" s="468"/>
      <c r="IEU31" s="479"/>
      <c r="IEV31" s="479"/>
      <c r="IEW31" s="479"/>
      <c r="IEX31" s="479"/>
      <c r="IEY31" s="479"/>
      <c r="IEZ31" s="468"/>
      <c r="IFA31" s="468"/>
      <c r="IFB31" s="468"/>
      <c r="IFC31" s="479"/>
      <c r="IFD31" s="479"/>
      <c r="IFE31" s="479"/>
      <c r="IFF31" s="479"/>
      <c r="IFG31" s="479"/>
      <c r="IFH31" s="468"/>
      <c r="IFI31" s="468"/>
      <c r="IFJ31" s="468"/>
      <c r="IFK31" s="479"/>
      <c r="IFL31" s="479"/>
      <c r="IFM31" s="479"/>
      <c r="IFN31" s="479"/>
      <c r="IFO31" s="479"/>
      <c r="IFP31" s="468"/>
      <c r="IFQ31" s="468"/>
      <c r="IFR31" s="468"/>
      <c r="IFS31" s="479"/>
      <c r="IFT31" s="479"/>
      <c r="IFU31" s="479"/>
      <c r="IFV31" s="479"/>
      <c r="IFW31" s="479"/>
      <c r="IFX31" s="468"/>
      <c r="IFY31" s="468"/>
      <c r="IFZ31" s="468"/>
      <c r="IGA31" s="479"/>
      <c r="IGB31" s="479"/>
      <c r="IGC31" s="479"/>
      <c r="IGD31" s="479"/>
      <c r="IGE31" s="479"/>
      <c r="IGF31" s="468"/>
      <c r="IGG31" s="468"/>
      <c r="IGH31" s="468"/>
      <c r="IGI31" s="479"/>
      <c r="IGJ31" s="479"/>
      <c r="IGK31" s="479"/>
      <c r="IGL31" s="479"/>
      <c r="IGM31" s="479"/>
      <c r="IGN31" s="468"/>
      <c r="IGO31" s="468"/>
      <c r="IGP31" s="468"/>
      <c r="IGQ31" s="479"/>
      <c r="IGR31" s="479"/>
      <c r="IGS31" s="479"/>
      <c r="IGT31" s="479"/>
      <c r="IGU31" s="479"/>
      <c r="IGV31" s="468"/>
      <c r="IGW31" s="468"/>
      <c r="IGX31" s="468"/>
      <c r="IGY31" s="479"/>
      <c r="IGZ31" s="479"/>
      <c r="IHA31" s="479"/>
      <c r="IHB31" s="479"/>
      <c r="IHC31" s="479"/>
      <c r="IHD31" s="468"/>
      <c r="IHE31" s="468"/>
      <c r="IHF31" s="468"/>
      <c r="IHG31" s="479"/>
      <c r="IHH31" s="479"/>
      <c r="IHI31" s="479"/>
      <c r="IHJ31" s="479"/>
      <c r="IHK31" s="479"/>
      <c r="IHL31" s="468"/>
      <c r="IHM31" s="468"/>
      <c r="IHN31" s="468"/>
      <c r="IHO31" s="479"/>
      <c r="IHP31" s="479"/>
      <c r="IHQ31" s="479"/>
      <c r="IHR31" s="479"/>
      <c r="IHS31" s="479"/>
      <c r="IHT31" s="468"/>
      <c r="IHU31" s="468"/>
      <c r="IHV31" s="468"/>
      <c r="IHW31" s="479"/>
      <c r="IHX31" s="479"/>
      <c r="IHY31" s="479"/>
      <c r="IHZ31" s="479"/>
      <c r="IIA31" s="479"/>
      <c r="IIB31" s="468"/>
      <c r="IIC31" s="468"/>
      <c r="IID31" s="468"/>
      <c r="IIE31" s="479"/>
      <c r="IIF31" s="479"/>
      <c r="IIG31" s="479"/>
      <c r="IIH31" s="479"/>
      <c r="III31" s="479"/>
      <c r="IIJ31" s="468"/>
      <c r="IIK31" s="468"/>
      <c r="IIL31" s="468"/>
      <c r="IIM31" s="479"/>
      <c r="IIN31" s="479"/>
      <c r="IIO31" s="479"/>
      <c r="IIP31" s="479"/>
      <c r="IIQ31" s="479"/>
      <c r="IIR31" s="468"/>
      <c r="IIS31" s="468"/>
      <c r="IIT31" s="468"/>
      <c r="IIU31" s="479"/>
      <c r="IIV31" s="479"/>
      <c r="IIW31" s="479"/>
      <c r="IIX31" s="479"/>
      <c r="IIY31" s="479"/>
      <c r="IIZ31" s="468"/>
      <c r="IJA31" s="468"/>
      <c r="IJB31" s="468"/>
      <c r="IJC31" s="479"/>
      <c r="IJD31" s="479"/>
      <c r="IJE31" s="479"/>
      <c r="IJF31" s="479"/>
      <c r="IJG31" s="479"/>
      <c r="IJH31" s="468"/>
      <c r="IJI31" s="468"/>
      <c r="IJJ31" s="468"/>
      <c r="IJK31" s="479"/>
      <c r="IJL31" s="479"/>
      <c r="IJM31" s="479"/>
      <c r="IJN31" s="479"/>
      <c r="IJO31" s="479"/>
      <c r="IJP31" s="468"/>
      <c r="IJQ31" s="468"/>
      <c r="IJR31" s="468"/>
      <c r="IJS31" s="479"/>
      <c r="IJT31" s="479"/>
      <c r="IJU31" s="479"/>
      <c r="IJV31" s="479"/>
      <c r="IJW31" s="479"/>
      <c r="IJX31" s="468"/>
      <c r="IJY31" s="468"/>
      <c r="IJZ31" s="468"/>
      <c r="IKA31" s="479"/>
      <c r="IKB31" s="479"/>
      <c r="IKC31" s="479"/>
      <c r="IKD31" s="479"/>
      <c r="IKE31" s="479"/>
      <c r="IKF31" s="468"/>
      <c r="IKG31" s="468"/>
      <c r="IKH31" s="468"/>
      <c r="IKI31" s="479"/>
      <c r="IKJ31" s="479"/>
      <c r="IKK31" s="479"/>
      <c r="IKL31" s="479"/>
      <c r="IKM31" s="479"/>
      <c r="IKN31" s="468"/>
      <c r="IKO31" s="468"/>
      <c r="IKP31" s="468"/>
      <c r="IKQ31" s="479"/>
      <c r="IKR31" s="479"/>
      <c r="IKS31" s="479"/>
      <c r="IKT31" s="479"/>
      <c r="IKU31" s="479"/>
      <c r="IKV31" s="468"/>
      <c r="IKW31" s="468"/>
      <c r="IKX31" s="468"/>
      <c r="IKY31" s="479"/>
      <c r="IKZ31" s="479"/>
      <c r="ILA31" s="479"/>
      <c r="ILB31" s="479"/>
      <c r="ILC31" s="479"/>
      <c r="ILD31" s="468"/>
      <c r="ILE31" s="468"/>
      <c r="ILF31" s="468"/>
      <c r="ILG31" s="479"/>
      <c r="ILH31" s="479"/>
      <c r="ILI31" s="479"/>
      <c r="ILJ31" s="479"/>
      <c r="ILK31" s="479"/>
      <c r="ILL31" s="468"/>
      <c r="ILM31" s="468"/>
      <c r="ILN31" s="468"/>
      <c r="ILO31" s="479"/>
      <c r="ILP31" s="479"/>
      <c r="ILQ31" s="479"/>
      <c r="ILR31" s="479"/>
      <c r="ILS31" s="479"/>
      <c r="ILT31" s="468"/>
      <c r="ILU31" s="468"/>
      <c r="ILV31" s="468"/>
      <c r="ILW31" s="479"/>
      <c r="ILX31" s="479"/>
      <c r="ILY31" s="479"/>
      <c r="ILZ31" s="479"/>
      <c r="IMA31" s="479"/>
      <c r="IMB31" s="468"/>
      <c r="IMC31" s="468"/>
      <c r="IMD31" s="468"/>
      <c r="IME31" s="479"/>
      <c r="IMF31" s="479"/>
      <c r="IMG31" s="479"/>
      <c r="IMH31" s="479"/>
      <c r="IMI31" s="479"/>
      <c r="IMJ31" s="468"/>
      <c r="IMK31" s="468"/>
      <c r="IML31" s="468"/>
      <c r="IMM31" s="479"/>
      <c r="IMN31" s="479"/>
      <c r="IMO31" s="479"/>
      <c r="IMP31" s="479"/>
      <c r="IMQ31" s="479"/>
      <c r="IMR31" s="468"/>
      <c r="IMS31" s="468"/>
      <c r="IMT31" s="468"/>
      <c r="IMU31" s="479"/>
      <c r="IMV31" s="479"/>
      <c r="IMW31" s="479"/>
      <c r="IMX31" s="479"/>
      <c r="IMY31" s="479"/>
      <c r="IMZ31" s="468"/>
      <c r="INA31" s="468"/>
      <c r="INB31" s="468"/>
      <c r="INC31" s="479"/>
      <c r="IND31" s="479"/>
      <c r="INE31" s="479"/>
      <c r="INF31" s="479"/>
      <c r="ING31" s="479"/>
      <c r="INH31" s="468"/>
      <c r="INI31" s="468"/>
      <c r="INJ31" s="468"/>
      <c r="INK31" s="479"/>
      <c r="INL31" s="479"/>
      <c r="INM31" s="479"/>
      <c r="INN31" s="479"/>
      <c r="INO31" s="479"/>
      <c r="INP31" s="468"/>
      <c r="INQ31" s="468"/>
      <c r="INR31" s="468"/>
      <c r="INS31" s="479"/>
      <c r="INT31" s="479"/>
      <c r="INU31" s="479"/>
      <c r="INV31" s="479"/>
      <c r="INW31" s="479"/>
      <c r="INX31" s="468"/>
      <c r="INY31" s="468"/>
      <c r="INZ31" s="468"/>
      <c r="IOA31" s="479"/>
      <c r="IOB31" s="479"/>
      <c r="IOC31" s="479"/>
      <c r="IOD31" s="479"/>
      <c r="IOE31" s="479"/>
      <c r="IOF31" s="468"/>
      <c r="IOG31" s="468"/>
      <c r="IOH31" s="468"/>
      <c r="IOI31" s="479"/>
      <c r="IOJ31" s="479"/>
      <c r="IOK31" s="479"/>
      <c r="IOL31" s="479"/>
      <c r="IOM31" s="479"/>
      <c r="ION31" s="468"/>
      <c r="IOO31" s="468"/>
      <c r="IOP31" s="468"/>
      <c r="IOQ31" s="479"/>
      <c r="IOR31" s="479"/>
      <c r="IOS31" s="479"/>
      <c r="IOT31" s="479"/>
      <c r="IOU31" s="479"/>
      <c r="IOV31" s="468"/>
      <c r="IOW31" s="468"/>
      <c r="IOX31" s="468"/>
      <c r="IOY31" s="479"/>
      <c r="IOZ31" s="479"/>
      <c r="IPA31" s="479"/>
      <c r="IPB31" s="479"/>
      <c r="IPC31" s="479"/>
      <c r="IPD31" s="468"/>
      <c r="IPE31" s="468"/>
      <c r="IPF31" s="468"/>
      <c r="IPG31" s="479"/>
      <c r="IPH31" s="479"/>
      <c r="IPI31" s="479"/>
      <c r="IPJ31" s="479"/>
      <c r="IPK31" s="479"/>
      <c r="IPL31" s="468"/>
      <c r="IPM31" s="468"/>
      <c r="IPN31" s="468"/>
      <c r="IPO31" s="479"/>
      <c r="IPP31" s="479"/>
      <c r="IPQ31" s="479"/>
      <c r="IPR31" s="479"/>
      <c r="IPS31" s="479"/>
      <c r="IPT31" s="468"/>
      <c r="IPU31" s="468"/>
      <c r="IPV31" s="468"/>
      <c r="IPW31" s="479"/>
      <c r="IPX31" s="479"/>
      <c r="IPY31" s="479"/>
      <c r="IPZ31" s="479"/>
      <c r="IQA31" s="479"/>
      <c r="IQB31" s="468"/>
      <c r="IQC31" s="468"/>
      <c r="IQD31" s="468"/>
      <c r="IQE31" s="479"/>
      <c r="IQF31" s="479"/>
      <c r="IQG31" s="479"/>
      <c r="IQH31" s="479"/>
      <c r="IQI31" s="479"/>
      <c r="IQJ31" s="468"/>
      <c r="IQK31" s="468"/>
      <c r="IQL31" s="468"/>
      <c r="IQM31" s="479"/>
      <c r="IQN31" s="479"/>
      <c r="IQO31" s="479"/>
      <c r="IQP31" s="479"/>
      <c r="IQQ31" s="479"/>
      <c r="IQR31" s="468"/>
      <c r="IQS31" s="468"/>
      <c r="IQT31" s="468"/>
      <c r="IQU31" s="479"/>
      <c r="IQV31" s="479"/>
      <c r="IQW31" s="479"/>
      <c r="IQX31" s="479"/>
      <c r="IQY31" s="479"/>
      <c r="IQZ31" s="468"/>
      <c r="IRA31" s="468"/>
      <c r="IRB31" s="468"/>
      <c r="IRC31" s="479"/>
      <c r="IRD31" s="479"/>
      <c r="IRE31" s="479"/>
      <c r="IRF31" s="479"/>
      <c r="IRG31" s="479"/>
      <c r="IRH31" s="468"/>
      <c r="IRI31" s="468"/>
      <c r="IRJ31" s="468"/>
      <c r="IRK31" s="479"/>
      <c r="IRL31" s="479"/>
      <c r="IRM31" s="479"/>
      <c r="IRN31" s="479"/>
      <c r="IRO31" s="479"/>
      <c r="IRP31" s="468"/>
      <c r="IRQ31" s="468"/>
      <c r="IRR31" s="468"/>
      <c r="IRS31" s="479"/>
      <c r="IRT31" s="479"/>
      <c r="IRU31" s="479"/>
      <c r="IRV31" s="479"/>
      <c r="IRW31" s="479"/>
      <c r="IRX31" s="468"/>
      <c r="IRY31" s="468"/>
      <c r="IRZ31" s="468"/>
      <c r="ISA31" s="479"/>
      <c r="ISB31" s="479"/>
      <c r="ISC31" s="479"/>
      <c r="ISD31" s="479"/>
      <c r="ISE31" s="479"/>
      <c r="ISF31" s="468"/>
      <c r="ISG31" s="468"/>
      <c r="ISH31" s="468"/>
      <c r="ISI31" s="479"/>
      <c r="ISJ31" s="479"/>
      <c r="ISK31" s="479"/>
      <c r="ISL31" s="479"/>
      <c r="ISM31" s="479"/>
      <c r="ISN31" s="468"/>
      <c r="ISO31" s="468"/>
      <c r="ISP31" s="468"/>
      <c r="ISQ31" s="479"/>
      <c r="ISR31" s="479"/>
      <c r="ISS31" s="479"/>
      <c r="IST31" s="479"/>
      <c r="ISU31" s="479"/>
      <c r="ISV31" s="468"/>
      <c r="ISW31" s="468"/>
      <c r="ISX31" s="468"/>
      <c r="ISY31" s="479"/>
      <c r="ISZ31" s="479"/>
      <c r="ITA31" s="479"/>
      <c r="ITB31" s="479"/>
      <c r="ITC31" s="479"/>
      <c r="ITD31" s="468"/>
      <c r="ITE31" s="468"/>
      <c r="ITF31" s="468"/>
      <c r="ITG31" s="479"/>
      <c r="ITH31" s="479"/>
      <c r="ITI31" s="479"/>
      <c r="ITJ31" s="479"/>
      <c r="ITK31" s="479"/>
      <c r="ITL31" s="468"/>
      <c r="ITM31" s="468"/>
      <c r="ITN31" s="468"/>
      <c r="ITO31" s="479"/>
      <c r="ITP31" s="479"/>
      <c r="ITQ31" s="479"/>
      <c r="ITR31" s="479"/>
      <c r="ITS31" s="479"/>
      <c r="ITT31" s="468"/>
      <c r="ITU31" s="468"/>
      <c r="ITV31" s="468"/>
      <c r="ITW31" s="479"/>
      <c r="ITX31" s="479"/>
      <c r="ITY31" s="479"/>
      <c r="ITZ31" s="479"/>
      <c r="IUA31" s="479"/>
      <c r="IUB31" s="468"/>
      <c r="IUC31" s="468"/>
      <c r="IUD31" s="468"/>
      <c r="IUE31" s="479"/>
      <c r="IUF31" s="479"/>
      <c r="IUG31" s="479"/>
      <c r="IUH31" s="479"/>
      <c r="IUI31" s="479"/>
      <c r="IUJ31" s="468"/>
      <c r="IUK31" s="468"/>
      <c r="IUL31" s="468"/>
      <c r="IUM31" s="479"/>
      <c r="IUN31" s="479"/>
      <c r="IUO31" s="479"/>
      <c r="IUP31" s="479"/>
      <c r="IUQ31" s="479"/>
      <c r="IUR31" s="468"/>
      <c r="IUS31" s="468"/>
      <c r="IUT31" s="468"/>
      <c r="IUU31" s="479"/>
      <c r="IUV31" s="479"/>
      <c r="IUW31" s="479"/>
      <c r="IUX31" s="479"/>
      <c r="IUY31" s="479"/>
      <c r="IUZ31" s="468"/>
      <c r="IVA31" s="468"/>
      <c r="IVB31" s="468"/>
      <c r="IVC31" s="479"/>
      <c r="IVD31" s="479"/>
      <c r="IVE31" s="479"/>
      <c r="IVF31" s="479"/>
      <c r="IVG31" s="479"/>
      <c r="IVH31" s="468"/>
      <c r="IVI31" s="468"/>
      <c r="IVJ31" s="468"/>
      <c r="IVK31" s="479"/>
      <c r="IVL31" s="479"/>
      <c r="IVM31" s="479"/>
      <c r="IVN31" s="479"/>
      <c r="IVO31" s="479"/>
      <c r="IVP31" s="468"/>
      <c r="IVQ31" s="468"/>
      <c r="IVR31" s="468"/>
      <c r="IVS31" s="479"/>
      <c r="IVT31" s="479"/>
      <c r="IVU31" s="479"/>
      <c r="IVV31" s="479"/>
      <c r="IVW31" s="479"/>
      <c r="IVX31" s="468"/>
      <c r="IVY31" s="468"/>
      <c r="IVZ31" s="468"/>
      <c r="IWA31" s="479"/>
      <c r="IWB31" s="479"/>
      <c r="IWC31" s="479"/>
      <c r="IWD31" s="479"/>
      <c r="IWE31" s="479"/>
      <c r="IWF31" s="468"/>
      <c r="IWG31" s="468"/>
      <c r="IWH31" s="468"/>
      <c r="IWI31" s="479"/>
      <c r="IWJ31" s="479"/>
      <c r="IWK31" s="479"/>
      <c r="IWL31" s="479"/>
      <c r="IWM31" s="479"/>
      <c r="IWN31" s="468"/>
      <c r="IWO31" s="468"/>
      <c r="IWP31" s="468"/>
      <c r="IWQ31" s="479"/>
      <c r="IWR31" s="479"/>
      <c r="IWS31" s="479"/>
      <c r="IWT31" s="479"/>
      <c r="IWU31" s="479"/>
      <c r="IWV31" s="468"/>
      <c r="IWW31" s="468"/>
      <c r="IWX31" s="468"/>
      <c r="IWY31" s="479"/>
      <c r="IWZ31" s="479"/>
      <c r="IXA31" s="479"/>
      <c r="IXB31" s="479"/>
      <c r="IXC31" s="479"/>
      <c r="IXD31" s="468"/>
      <c r="IXE31" s="468"/>
      <c r="IXF31" s="468"/>
      <c r="IXG31" s="479"/>
      <c r="IXH31" s="479"/>
      <c r="IXI31" s="479"/>
      <c r="IXJ31" s="479"/>
      <c r="IXK31" s="479"/>
      <c r="IXL31" s="468"/>
      <c r="IXM31" s="468"/>
      <c r="IXN31" s="468"/>
      <c r="IXO31" s="479"/>
      <c r="IXP31" s="479"/>
      <c r="IXQ31" s="479"/>
      <c r="IXR31" s="479"/>
      <c r="IXS31" s="479"/>
      <c r="IXT31" s="468"/>
      <c r="IXU31" s="468"/>
      <c r="IXV31" s="468"/>
      <c r="IXW31" s="479"/>
      <c r="IXX31" s="479"/>
      <c r="IXY31" s="479"/>
      <c r="IXZ31" s="479"/>
      <c r="IYA31" s="479"/>
      <c r="IYB31" s="468"/>
      <c r="IYC31" s="468"/>
      <c r="IYD31" s="468"/>
      <c r="IYE31" s="479"/>
      <c r="IYF31" s="479"/>
      <c r="IYG31" s="479"/>
      <c r="IYH31" s="479"/>
      <c r="IYI31" s="479"/>
      <c r="IYJ31" s="468"/>
      <c r="IYK31" s="468"/>
      <c r="IYL31" s="468"/>
      <c r="IYM31" s="479"/>
      <c r="IYN31" s="479"/>
      <c r="IYO31" s="479"/>
      <c r="IYP31" s="479"/>
      <c r="IYQ31" s="479"/>
      <c r="IYR31" s="468"/>
      <c r="IYS31" s="468"/>
      <c r="IYT31" s="468"/>
      <c r="IYU31" s="479"/>
      <c r="IYV31" s="479"/>
      <c r="IYW31" s="479"/>
      <c r="IYX31" s="479"/>
      <c r="IYY31" s="479"/>
      <c r="IYZ31" s="468"/>
      <c r="IZA31" s="468"/>
      <c r="IZB31" s="468"/>
      <c r="IZC31" s="479"/>
      <c r="IZD31" s="479"/>
      <c r="IZE31" s="479"/>
      <c r="IZF31" s="479"/>
      <c r="IZG31" s="479"/>
      <c r="IZH31" s="468"/>
      <c r="IZI31" s="468"/>
      <c r="IZJ31" s="468"/>
      <c r="IZK31" s="479"/>
      <c r="IZL31" s="479"/>
      <c r="IZM31" s="479"/>
      <c r="IZN31" s="479"/>
      <c r="IZO31" s="479"/>
      <c r="IZP31" s="468"/>
      <c r="IZQ31" s="468"/>
      <c r="IZR31" s="468"/>
      <c r="IZS31" s="479"/>
      <c r="IZT31" s="479"/>
      <c r="IZU31" s="479"/>
      <c r="IZV31" s="479"/>
      <c r="IZW31" s="479"/>
      <c r="IZX31" s="468"/>
      <c r="IZY31" s="468"/>
      <c r="IZZ31" s="468"/>
      <c r="JAA31" s="479"/>
      <c r="JAB31" s="479"/>
      <c r="JAC31" s="479"/>
      <c r="JAD31" s="479"/>
      <c r="JAE31" s="479"/>
      <c r="JAF31" s="468"/>
      <c r="JAG31" s="468"/>
      <c r="JAH31" s="468"/>
      <c r="JAI31" s="479"/>
      <c r="JAJ31" s="479"/>
      <c r="JAK31" s="479"/>
      <c r="JAL31" s="479"/>
      <c r="JAM31" s="479"/>
      <c r="JAN31" s="468"/>
      <c r="JAO31" s="468"/>
      <c r="JAP31" s="468"/>
      <c r="JAQ31" s="479"/>
      <c r="JAR31" s="479"/>
      <c r="JAS31" s="479"/>
      <c r="JAT31" s="479"/>
      <c r="JAU31" s="479"/>
      <c r="JAV31" s="468"/>
      <c r="JAW31" s="468"/>
      <c r="JAX31" s="468"/>
      <c r="JAY31" s="479"/>
      <c r="JAZ31" s="479"/>
      <c r="JBA31" s="479"/>
      <c r="JBB31" s="479"/>
      <c r="JBC31" s="479"/>
      <c r="JBD31" s="468"/>
      <c r="JBE31" s="468"/>
      <c r="JBF31" s="468"/>
      <c r="JBG31" s="479"/>
      <c r="JBH31" s="479"/>
      <c r="JBI31" s="479"/>
      <c r="JBJ31" s="479"/>
      <c r="JBK31" s="479"/>
      <c r="JBL31" s="468"/>
      <c r="JBM31" s="468"/>
      <c r="JBN31" s="468"/>
      <c r="JBO31" s="479"/>
      <c r="JBP31" s="479"/>
      <c r="JBQ31" s="479"/>
      <c r="JBR31" s="479"/>
      <c r="JBS31" s="479"/>
      <c r="JBT31" s="468"/>
      <c r="JBU31" s="468"/>
      <c r="JBV31" s="468"/>
      <c r="JBW31" s="479"/>
      <c r="JBX31" s="479"/>
      <c r="JBY31" s="479"/>
      <c r="JBZ31" s="479"/>
      <c r="JCA31" s="479"/>
      <c r="JCB31" s="468"/>
      <c r="JCC31" s="468"/>
      <c r="JCD31" s="468"/>
      <c r="JCE31" s="479"/>
      <c r="JCF31" s="479"/>
      <c r="JCG31" s="479"/>
      <c r="JCH31" s="479"/>
      <c r="JCI31" s="479"/>
      <c r="JCJ31" s="468"/>
      <c r="JCK31" s="468"/>
      <c r="JCL31" s="468"/>
      <c r="JCM31" s="479"/>
      <c r="JCN31" s="479"/>
      <c r="JCO31" s="479"/>
      <c r="JCP31" s="479"/>
      <c r="JCQ31" s="479"/>
      <c r="JCR31" s="468"/>
      <c r="JCS31" s="468"/>
      <c r="JCT31" s="468"/>
      <c r="JCU31" s="479"/>
      <c r="JCV31" s="479"/>
      <c r="JCW31" s="479"/>
      <c r="JCX31" s="479"/>
      <c r="JCY31" s="479"/>
      <c r="JCZ31" s="468"/>
      <c r="JDA31" s="468"/>
      <c r="JDB31" s="468"/>
      <c r="JDC31" s="479"/>
      <c r="JDD31" s="479"/>
      <c r="JDE31" s="479"/>
      <c r="JDF31" s="479"/>
      <c r="JDG31" s="479"/>
      <c r="JDH31" s="468"/>
      <c r="JDI31" s="468"/>
      <c r="JDJ31" s="468"/>
      <c r="JDK31" s="479"/>
      <c r="JDL31" s="479"/>
      <c r="JDM31" s="479"/>
      <c r="JDN31" s="479"/>
      <c r="JDO31" s="479"/>
      <c r="JDP31" s="468"/>
      <c r="JDQ31" s="468"/>
      <c r="JDR31" s="468"/>
      <c r="JDS31" s="479"/>
      <c r="JDT31" s="479"/>
      <c r="JDU31" s="479"/>
      <c r="JDV31" s="479"/>
      <c r="JDW31" s="479"/>
      <c r="JDX31" s="468"/>
      <c r="JDY31" s="468"/>
      <c r="JDZ31" s="468"/>
      <c r="JEA31" s="479"/>
      <c r="JEB31" s="479"/>
      <c r="JEC31" s="479"/>
      <c r="JED31" s="479"/>
      <c r="JEE31" s="479"/>
      <c r="JEF31" s="468"/>
      <c r="JEG31" s="468"/>
      <c r="JEH31" s="468"/>
      <c r="JEI31" s="479"/>
      <c r="JEJ31" s="479"/>
      <c r="JEK31" s="479"/>
      <c r="JEL31" s="479"/>
      <c r="JEM31" s="479"/>
      <c r="JEN31" s="468"/>
      <c r="JEO31" s="468"/>
      <c r="JEP31" s="468"/>
      <c r="JEQ31" s="479"/>
      <c r="JER31" s="479"/>
      <c r="JES31" s="479"/>
      <c r="JET31" s="479"/>
      <c r="JEU31" s="479"/>
      <c r="JEV31" s="468"/>
      <c r="JEW31" s="468"/>
      <c r="JEX31" s="468"/>
      <c r="JEY31" s="479"/>
      <c r="JEZ31" s="479"/>
      <c r="JFA31" s="479"/>
      <c r="JFB31" s="479"/>
      <c r="JFC31" s="479"/>
      <c r="JFD31" s="468"/>
      <c r="JFE31" s="468"/>
      <c r="JFF31" s="468"/>
      <c r="JFG31" s="479"/>
      <c r="JFH31" s="479"/>
      <c r="JFI31" s="479"/>
      <c r="JFJ31" s="479"/>
      <c r="JFK31" s="479"/>
      <c r="JFL31" s="468"/>
      <c r="JFM31" s="468"/>
      <c r="JFN31" s="468"/>
      <c r="JFO31" s="479"/>
      <c r="JFP31" s="479"/>
      <c r="JFQ31" s="479"/>
      <c r="JFR31" s="479"/>
      <c r="JFS31" s="479"/>
      <c r="JFT31" s="468"/>
      <c r="JFU31" s="468"/>
      <c r="JFV31" s="468"/>
      <c r="JFW31" s="479"/>
      <c r="JFX31" s="479"/>
      <c r="JFY31" s="479"/>
      <c r="JFZ31" s="479"/>
      <c r="JGA31" s="479"/>
      <c r="JGB31" s="468"/>
      <c r="JGC31" s="468"/>
      <c r="JGD31" s="468"/>
      <c r="JGE31" s="479"/>
      <c r="JGF31" s="479"/>
      <c r="JGG31" s="479"/>
      <c r="JGH31" s="479"/>
      <c r="JGI31" s="479"/>
      <c r="JGJ31" s="468"/>
      <c r="JGK31" s="468"/>
      <c r="JGL31" s="468"/>
      <c r="JGM31" s="479"/>
      <c r="JGN31" s="479"/>
      <c r="JGO31" s="479"/>
      <c r="JGP31" s="479"/>
      <c r="JGQ31" s="479"/>
      <c r="JGR31" s="468"/>
      <c r="JGS31" s="468"/>
      <c r="JGT31" s="468"/>
      <c r="JGU31" s="479"/>
      <c r="JGV31" s="479"/>
      <c r="JGW31" s="479"/>
      <c r="JGX31" s="479"/>
      <c r="JGY31" s="479"/>
      <c r="JGZ31" s="468"/>
      <c r="JHA31" s="468"/>
      <c r="JHB31" s="468"/>
      <c r="JHC31" s="479"/>
      <c r="JHD31" s="479"/>
      <c r="JHE31" s="479"/>
      <c r="JHF31" s="479"/>
      <c r="JHG31" s="479"/>
      <c r="JHH31" s="468"/>
      <c r="JHI31" s="468"/>
      <c r="JHJ31" s="468"/>
      <c r="JHK31" s="479"/>
      <c r="JHL31" s="479"/>
      <c r="JHM31" s="479"/>
      <c r="JHN31" s="479"/>
      <c r="JHO31" s="479"/>
      <c r="JHP31" s="468"/>
      <c r="JHQ31" s="468"/>
      <c r="JHR31" s="468"/>
      <c r="JHS31" s="479"/>
      <c r="JHT31" s="479"/>
      <c r="JHU31" s="479"/>
      <c r="JHV31" s="479"/>
      <c r="JHW31" s="479"/>
      <c r="JHX31" s="468"/>
      <c r="JHY31" s="468"/>
      <c r="JHZ31" s="468"/>
      <c r="JIA31" s="479"/>
      <c r="JIB31" s="479"/>
      <c r="JIC31" s="479"/>
      <c r="JID31" s="479"/>
      <c r="JIE31" s="479"/>
      <c r="JIF31" s="468"/>
      <c r="JIG31" s="468"/>
      <c r="JIH31" s="468"/>
      <c r="JII31" s="479"/>
      <c r="JIJ31" s="479"/>
      <c r="JIK31" s="479"/>
      <c r="JIL31" s="479"/>
      <c r="JIM31" s="479"/>
      <c r="JIN31" s="468"/>
      <c r="JIO31" s="468"/>
      <c r="JIP31" s="468"/>
      <c r="JIQ31" s="479"/>
      <c r="JIR31" s="479"/>
      <c r="JIS31" s="479"/>
      <c r="JIT31" s="479"/>
      <c r="JIU31" s="479"/>
      <c r="JIV31" s="468"/>
      <c r="JIW31" s="468"/>
      <c r="JIX31" s="468"/>
      <c r="JIY31" s="479"/>
      <c r="JIZ31" s="479"/>
      <c r="JJA31" s="479"/>
      <c r="JJB31" s="479"/>
      <c r="JJC31" s="479"/>
      <c r="JJD31" s="468"/>
      <c r="JJE31" s="468"/>
      <c r="JJF31" s="468"/>
      <c r="JJG31" s="479"/>
      <c r="JJH31" s="479"/>
      <c r="JJI31" s="479"/>
      <c r="JJJ31" s="479"/>
      <c r="JJK31" s="479"/>
      <c r="JJL31" s="468"/>
      <c r="JJM31" s="468"/>
      <c r="JJN31" s="468"/>
      <c r="JJO31" s="479"/>
      <c r="JJP31" s="479"/>
      <c r="JJQ31" s="479"/>
      <c r="JJR31" s="479"/>
      <c r="JJS31" s="479"/>
      <c r="JJT31" s="468"/>
      <c r="JJU31" s="468"/>
      <c r="JJV31" s="468"/>
      <c r="JJW31" s="479"/>
      <c r="JJX31" s="479"/>
      <c r="JJY31" s="479"/>
      <c r="JJZ31" s="479"/>
      <c r="JKA31" s="479"/>
      <c r="JKB31" s="468"/>
      <c r="JKC31" s="468"/>
      <c r="JKD31" s="468"/>
      <c r="JKE31" s="479"/>
      <c r="JKF31" s="479"/>
      <c r="JKG31" s="479"/>
      <c r="JKH31" s="479"/>
      <c r="JKI31" s="479"/>
      <c r="JKJ31" s="468"/>
      <c r="JKK31" s="468"/>
      <c r="JKL31" s="468"/>
      <c r="JKM31" s="479"/>
      <c r="JKN31" s="479"/>
      <c r="JKO31" s="479"/>
      <c r="JKP31" s="479"/>
      <c r="JKQ31" s="479"/>
      <c r="JKR31" s="468"/>
      <c r="JKS31" s="468"/>
      <c r="JKT31" s="468"/>
      <c r="JKU31" s="479"/>
      <c r="JKV31" s="479"/>
      <c r="JKW31" s="479"/>
      <c r="JKX31" s="479"/>
      <c r="JKY31" s="479"/>
      <c r="JKZ31" s="468"/>
      <c r="JLA31" s="468"/>
      <c r="JLB31" s="468"/>
      <c r="JLC31" s="479"/>
      <c r="JLD31" s="479"/>
      <c r="JLE31" s="479"/>
      <c r="JLF31" s="479"/>
      <c r="JLG31" s="479"/>
      <c r="JLH31" s="468"/>
      <c r="JLI31" s="468"/>
      <c r="JLJ31" s="468"/>
      <c r="JLK31" s="479"/>
      <c r="JLL31" s="479"/>
      <c r="JLM31" s="479"/>
      <c r="JLN31" s="479"/>
      <c r="JLO31" s="479"/>
      <c r="JLP31" s="468"/>
      <c r="JLQ31" s="468"/>
      <c r="JLR31" s="468"/>
      <c r="JLS31" s="479"/>
      <c r="JLT31" s="479"/>
      <c r="JLU31" s="479"/>
      <c r="JLV31" s="479"/>
      <c r="JLW31" s="479"/>
      <c r="JLX31" s="468"/>
      <c r="JLY31" s="468"/>
      <c r="JLZ31" s="468"/>
      <c r="JMA31" s="479"/>
      <c r="JMB31" s="479"/>
      <c r="JMC31" s="479"/>
      <c r="JMD31" s="479"/>
      <c r="JME31" s="479"/>
      <c r="JMF31" s="468"/>
      <c r="JMG31" s="468"/>
      <c r="JMH31" s="468"/>
      <c r="JMI31" s="479"/>
      <c r="JMJ31" s="479"/>
      <c r="JMK31" s="479"/>
      <c r="JML31" s="479"/>
      <c r="JMM31" s="479"/>
      <c r="JMN31" s="468"/>
      <c r="JMO31" s="468"/>
      <c r="JMP31" s="468"/>
      <c r="JMQ31" s="479"/>
      <c r="JMR31" s="479"/>
      <c r="JMS31" s="479"/>
      <c r="JMT31" s="479"/>
      <c r="JMU31" s="479"/>
      <c r="JMV31" s="468"/>
      <c r="JMW31" s="468"/>
      <c r="JMX31" s="468"/>
      <c r="JMY31" s="479"/>
      <c r="JMZ31" s="479"/>
      <c r="JNA31" s="479"/>
      <c r="JNB31" s="479"/>
      <c r="JNC31" s="479"/>
      <c r="JND31" s="468"/>
      <c r="JNE31" s="468"/>
      <c r="JNF31" s="468"/>
      <c r="JNG31" s="479"/>
      <c r="JNH31" s="479"/>
      <c r="JNI31" s="479"/>
      <c r="JNJ31" s="479"/>
      <c r="JNK31" s="479"/>
      <c r="JNL31" s="468"/>
      <c r="JNM31" s="468"/>
      <c r="JNN31" s="468"/>
      <c r="JNO31" s="479"/>
      <c r="JNP31" s="479"/>
      <c r="JNQ31" s="479"/>
      <c r="JNR31" s="479"/>
      <c r="JNS31" s="479"/>
      <c r="JNT31" s="468"/>
      <c r="JNU31" s="468"/>
      <c r="JNV31" s="468"/>
      <c r="JNW31" s="479"/>
      <c r="JNX31" s="479"/>
      <c r="JNY31" s="479"/>
      <c r="JNZ31" s="479"/>
      <c r="JOA31" s="479"/>
      <c r="JOB31" s="468"/>
      <c r="JOC31" s="468"/>
      <c r="JOD31" s="468"/>
      <c r="JOE31" s="479"/>
      <c r="JOF31" s="479"/>
      <c r="JOG31" s="479"/>
      <c r="JOH31" s="479"/>
      <c r="JOI31" s="479"/>
      <c r="JOJ31" s="468"/>
      <c r="JOK31" s="468"/>
      <c r="JOL31" s="468"/>
      <c r="JOM31" s="479"/>
      <c r="JON31" s="479"/>
      <c r="JOO31" s="479"/>
      <c r="JOP31" s="479"/>
      <c r="JOQ31" s="479"/>
      <c r="JOR31" s="468"/>
      <c r="JOS31" s="468"/>
      <c r="JOT31" s="468"/>
      <c r="JOU31" s="479"/>
      <c r="JOV31" s="479"/>
      <c r="JOW31" s="479"/>
      <c r="JOX31" s="479"/>
      <c r="JOY31" s="479"/>
      <c r="JOZ31" s="468"/>
      <c r="JPA31" s="468"/>
      <c r="JPB31" s="468"/>
      <c r="JPC31" s="479"/>
      <c r="JPD31" s="479"/>
      <c r="JPE31" s="479"/>
      <c r="JPF31" s="479"/>
      <c r="JPG31" s="479"/>
      <c r="JPH31" s="468"/>
      <c r="JPI31" s="468"/>
      <c r="JPJ31" s="468"/>
      <c r="JPK31" s="479"/>
      <c r="JPL31" s="479"/>
      <c r="JPM31" s="479"/>
      <c r="JPN31" s="479"/>
      <c r="JPO31" s="479"/>
      <c r="JPP31" s="468"/>
      <c r="JPQ31" s="468"/>
      <c r="JPR31" s="468"/>
      <c r="JPS31" s="479"/>
      <c r="JPT31" s="479"/>
      <c r="JPU31" s="479"/>
      <c r="JPV31" s="479"/>
      <c r="JPW31" s="479"/>
      <c r="JPX31" s="468"/>
      <c r="JPY31" s="468"/>
      <c r="JPZ31" s="468"/>
      <c r="JQA31" s="479"/>
      <c r="JQB31" s="479"/>
      <c r="JQC31" s="479"/>
      <c r="JQD31" s="479"/>
      <c r="JQE31" s="479"/>
      <c r="JQF31" s="468"/>
      <c r="JQG31" s="468"/>
      <c r="JQH31" s="468"/>
      <c r="JQI31" s="479"/>
      <c r="JQJ31" s="479"/>
      <c r="JQK31" s="479"/>
      <c r="JQL31" s="479"/>
      <c r="JQM31" s="479"/>
      <c r="JQN31" s="468"/>
      <c r="JQO31" s="468"/>
      <c r="JQP31" s="468"/>
      <c r="JQQ31" s="479"/>
      <c r="JQR31" s="479"/>
      <c r="JQS31" s="479"/>
      <c r="JQT31" s="479"/>
      <c r="JQU31" s="479"/>
      <c r="JQV31" s="468"/>
      <c r="JQW31" s="468"/>
      <c r="JQX31" s="468"/>
      <c r="JQY31" s="479"/>
      <c r="JQZ31" s="479"/>
      <c r="JRA31" s="479"/>
      <c r="JRB31" s="479"/>
      <c r="JRC31" s="479"/>
      <c r="JRD31" s="468"/>
      <c r="JRE31" s="468"/>
      <c r="JRF31" s="468"/>
      <c r="JRG31" s="479"/>
      <c r="JRH31" s="479"/>
      <c r="JRI31" s="479"/>
      <c r="JRJ31" s="479"/>
      <c r="JRK31" s="479"/>
      <c r="JRL31" s="468"/>
      <c r="JRM31" s="468"/>
      <c r="JRN31" s="468"/>
      <c r="JRO31" s="479"/>
      <c r="JRP31" s="479"/>
      <c r="JRQ31" s="479"/>
      <c r="JRR31" s="479"/>
      <c r="JRS31" s="479"/>
      <c r="JRT31" s="468"/>
      <c r="JRU31" s="468"/>
      <c r="JRV31" s="468"/>
      <c r="JRW31" s="479"/>
      <c r="JRX31" s="479"/>
      <c r="JRY31" s="479"/>
      <c r="JRZ31" s="479"/>
      <c r="JSA31" s="479"/>
      <c r="JSB31" s="468"/>
      <c r="JSC31" s="468"/>
      <c r="JSD31" s="468"/>
      <c r="JSE31" s="479"/>
      <c r="JSF31" s="479"/>
      <c r="JSG31" s="479"/>
      <c r="JSH31" s="479"/>
      <c r="JSI31" s="479"/>
      <c r="JSJ31" s="468"/>
      <c r="JSK31" s="468"/>
      <c r="JSL31" s="468"/>
      <c r="JSM31" s="479"/>
      <c r="JSN31" s="479"/>
      <c r="JSO31" s="479"/>
      <c r="JSP31" s="479"/>
      <c r="JSQ31" s="479"/>
      <c r="JSR31" s="468"/>
      <c r="JSS31" s="468"/>
      <c r="JST31" s="468"/>
      <c r="JSU31" s="479"/>
      <c r="JSV31" s="479"/>
      <c r="JSW31" s="479"/>
      <c r="JSX31" s="479"/>
      <c r="JSY31" s="479"/>
      <c r="JSZ31" s="468"/>
      <c r="JTA31" s="468"/>
      <c r="JTB31" s="468"/>
      <c r="JTC31" s="479"/>
      <c r="JTD31" s="479"/>
      <c r="JTE31" s="479"/>
      <c r="JTF31" s="479"/>
      <c r="JTG31" s="479"/>
      <c r="JTH31" s="468"/>
      <c r="JTI31" s="468"/>
      <c r="JTJ31" s="468"/>
      <c r="JTK31" s="479"/>
      <c r="JTL31" s="479"/>
      <c r="JTM31" s="479"/>
      <c r="JTN31" s="479"/>
      <c r="JTO31" s="479"/>
      <c r="JTP31" s="468"/>
      <c r="JTQ31" s="468"/>
      <c r="JTR31" s="468"/>
      <c r="JTS31" s="479"/>
      <c r="JTT31" s="479"/>
      <c r="JTU31" s="479"/>
      <c r="JTV31" s="479"/>
      <c r="JTW31" s="479"/>
      <c r="JTX31" s="468"/>
      <c r="JTY31" s="468"/>
      <c r="JTZ31" s="468"/>
      <c r="JUA31" s="479"/>
      <c r="JUB31" s="479"/>
      <c r="JUC31" s="479"/>
      <c r="JUD31" s="479"/>
      <c r="JUE31" s="479"/>
      <c r="JUF31" s="468"/>
      <c r="JUG31" s="468"/>
      <c r="JUH31" s="468"/>
      <c r="JUI31" s="479"/>
      <c r="JUJ31" s="479"/>
      <c r="JUK31" s="479"/>
      <c r="JUL31" s="479"/>
      <c r="JUM31" s="479"/>
      <c r="JUN31" s="468"/>
      <c r="JUO31" s="468"/>
      <c r="JUP31" s="468"/>
      <c r="JUQ31" s="479"/>
      <c r="JUR31" s="479"/>
      <c r="JUS31" s="479"/>
      <c r="JUT31" s="479"/>
      <c r="JUU31" s="479"/>
      <c r="JUV31" s="468"/>
      <c r="JUW31" s="468"/>
      <c r="JUX31" s="468"/>
      <c r="JUY31" s="479"/>
      <c r="JUZ31" s="479"/>
      <c r="JVA31" s="479"/>
      <c r="JVB31" s="479"/>
      <c r="JVC31" s="479"/>
      <c r="JVD31" s="468"/>
      <c r="JVE31" s="468"/>
      <c r="JVF31" s="468"/>
      <c r="JVG31" s="479"/>
      <c r="JVH31" s="479"/>
      <c r="JVI31" s="479"/>
      <c r="JVJ31" s="479"/>
      <c r="JVK31" s="479"/>
      <c r="JVL31" s="468"/>
      <c r="JVM31" s="468"/>
      <c r="JVN31" s="468"/>
      <c r="JVO31" s="479"/>
      <c r="JVP31" s="479"/>
      <c r="JVQ31" s="479"/>
      <c r="JVR31" s="479"/>
      <c r="JVS31" s="479"/>
      <c r="JVT31" s="468"/>
      <c r="JVU31" s="468"/>
      <c r="JVV31" s="468"/>
      <c r="JVW31" s="479"/>
      <c r="JVX31" s="479"/>
      <c r="JVY31" s="479"/>
      <c r="JVZ31" s="479"/>
      <c r="JWA31" s="479"/>
      <c r="JWB31" s="468"/>
      <c r="JWC31" s="468"/>
      <c r="JWD31" s="468"/>
      <c r="JWE31" s="479"/>
      <c r="JWF31" s="479"/>
      <c r="JWG31" s="479"/>
      <c r="JWH31" s="479"/>
      <c r="JWI31" s="479"/>
      <c r="JWJ31" s="468"/>
      <c r="JWK31" s="468"/>
      <c r="JWL31" s="468"/>
      <c r="JWM31" s="479"/>
      <c r="JWN31" s="479"/>
      <c r="JWO31" s="479"/>
      <c r="JWP31" s="479"/>
      <c r="JWQ31" s="479"/>
      <c r="JWR31" s="468"/>
      <c r="JWS31" s="468"/>
      <c r="JWT31" s="468"/>
      <c r="JWU31" s="479"/>
      <c r="JWV31" s="479"/>
      <c r="JWW31" s="479"/>
      <c r="JWX31" s="479"/>
      <c r="JWY31" s="479"/>
      <c r="JWZ31" s="468"/>
      <c r="JXA31" s="468"/>
      <c r="JXB31" s="468"/>
      <c r="JXC31" s="479"/>
      <c r="JXD31" s="479"/>
      <c r="JXE31" s="479"/>
      <c r="JXF31" s="479"/>
      <c r="JXG31" s="479"/>
      <c r="JXH31" s="468"/>
      <c r="JXI31" s="468"/>
      <c r="JXJ31" s="468"/>
      <c r="JXK31" s="479"/>
      <c r="JXL31" s="479"/>
      <c r="JXM31" s="479"/>
      <c r="JXN31" s="479"/>
      <c r="JXO31" s="479"/>
      <c r="JXP31" s="468"/>
      <c r="JXQ31" s="468"/>
      <c r="JXR31" s="468"/>
      <c r="JXS31" s="479"/>
      <c r="JXT31" s="479"/>
      <c r="JXU31" s="479"/>
      <c r="JXV31" s="479"/>
      <c r="JXW31" s="479"/>
      <c r="JXX31" s="468"/>
      <c r="JXY31" s="468"/>
      <c r="JXZ31" s="468"/>
      <c r="JYA31" s="479"/>
      <c r="JYB31" s="479"/>
      <c r="JYC31" s="479"/>
      <c r="JYD31" s="479"/>
      <c r="JYE31" s="479"/>
      <c r="JYF31" s="468"/>
      <c r="JYG31" s="468"/>
      <c r="JYH31" s="468"/>
      <c r="JYI31" s="479"/>
      <c r="JYJ31" s="479"/>
      <c r="JYK31" s="479"/>
      <c r="JYL31" s="479"/>
      <c r="JYM31" s="479"/>
      <c r="JYN31" s="468"/>
      <c r="JYO31" s="468"/>
      <c r="JYP31" s="468"/>
      <c r="JYQ31" s="479"/>
      <c r="JYR31" s="479"/>
      <c r="JYS31" s="479"/>
      <c r="JYT31" s="479"/>
      <c r="JYU31" s="479"/>
      <c r="JYV31" s="468"/>
      <c r="JYW31" s="468"/>
      <c r="JYX31" s="468"/>
      <c r="JYY31" s="479"/>
      <c r="JYZ31" s="479"/>
      <c r="JZA31" s="479"/>
      <c r="JZB31" s="479"/>
      <c r="JZC31" s="479"/>
      <c r="JZD31" s="468"/>
      <c r="JZE31" s="468"/>
      <c r="JZF31" s="468"/>
      <c r="JZG31" s="479"/>
      <c r="JZH31" s="479"/>
      <c r="JZI31" s="479"/>
      <c r="JZJ31" s="479"/>
      <c r="JZK31" s="479"/>
      <c r="JZL31" s="468"/>
      <c r="JZM31" s="468"/>
      <c r="JZN31" s="468"/>
      <c r="JZO31" s="479"/>
      <c r="JZP31" s="479"/>
      <c r="JZQ31" s="479"/>
      <c r="JZR31" s="479"/>
      <c r="JZS31" s="479"/>
      <c r="JZT31" s="468"/>
      <c r="JZU31" s="468"/>
      <c r="JZV31" s="468"/>
      <c r="JZW31" s="479"/>
      <c r="JZX31" s="479"/>
      <c r="JZY31" s="479"/>
      <c r="JZZ31" s="479"/>
      <c r="KAA31" s="479"/>
      <c r="KAB31" s="468"/>
      <c r="KAC31" s="468"/>
      <c r="KAD31" s="468"/>
      <c r="KAE31" s="479"/>
      <c r="KAF31" s="479"/>
      <c r="KAG31" s="479"/>
      <c r="KAH31" s="479"/>
      <c r="KAI31" s="479"/>
      <c r="KAJ31" s="468"/>
      <c r="KAK31" s="468"/>
      <c r="KAL31" s="468"/>
      <c r="KAM31" s="479"/>
      <c r="KAN31" s="479"/>
      <c r="KAO31" s="479"/>
      <c r="KAP31" s="479"/>
      <c r="KAQ31" s="479"/>
      <c r="KAR31" s="468"/>
      <c r="KAS31" s="468"/>
      <c r="KAT31" s="468"/>
      <c r="KAU31" s="479"/>
      <c r="KAV31" s="479"/>
      <c r="KAW31" s="479"/>
      <c r="KAX31" s="479"/>
      <c r="KAY31" s="479"/>
      <c r="KAZ31" s="468"/>
      <c r="KBA31" s="468"/>
      <c r="KBB31" s="468"/>
      <c r="KBC31" s="479"/>
      <c r="KBD31" s="479"/>
      <c r="KBE31" s="479"/>
      <c r="KBF31" s="479"/>
      <c r="KBG31" s="479"/>
      <c r="KBH31" s="468"/>
      <c r="KBI31" s="468"/>
      <c r="KBJ31" s="468"/>
      <c r="KBK31" s="479"/>
      <c r="KBL31" s="479"/>
      <c r="KBM31" s="479"/>
      <c r="KBN31" s="479"/>
      <c r="KBO31" s="479"/>
      <c r="KBP31" s="468"/>
      <c r="KBQ31" s="468"/>
      <c r="KBR31" s="468"/>
      <c r="KBS31" s="479"/>
      <c r="KBT31" s="479"/>
      <c r="KBU31" s="479"/>
      <c r="KBV31" s="479"/>
      <c r="KBW31" s="479"/>
      <c r="KBX31" s="468"/>
      <c r="KBY31" s="468"/>
      <c r="KBZ31" s="468"/>
      <c r="KCA31" s="479"/>
      <c r="KCB31" s="479"/>
      <c r="KCC31" s="479"/>
      <c r="KCD31" s="479"/>
      <c r="KCE31" s="479"/>
      <c r="KCF31" s="468"/>
      <c r="KCG31" s="468"/>
      <c r="KCH31" s="468"/>
      <c r="KCI31" s="479"/>
      <c r="KCJ31" s="479"/>
      <c r="KCK31" s="479"/>
      <c r="KCL31" s="479"/>
      <c r="KCM31" s="479"/>
      <c r="KCN31" s="468"/>
      <c r="KCO31" s="468"/>
      <c r="KCP31" s="468"/>
      <c r="KCQ31" s="479"/>
      <c r="KCR31" s="479"/>
      <c r="KCS31" s="479"/>
      <c r="KCT31" s="479"/>
      <c r="KCU31" s="479"/>
      <c r="KCV31" s="468"/>
      <c r="KCW31" s="468"/>
      <c r="KCX31" s="468"/>
      <c r="KCY31" s="479"/>
      <c r="KCZ31" s="479"/>
      <c r="KDA31" s="479"/>
      <c r="KDB31" s="479"/>
      <c r="KDC31" s="479"/>
      <c r="KDD31" s="468"/>
      <c r="KDE31" s="468"/>
      <c r="KDF31" s="468"/>
      <c r="KDG31" s="479"/>
      <c r="KDH31" s="479"/>
      <c r="KDI31" s="479"/>
      <c r="KDJ31" s="479"/>
      <c r="KDK31" s="479"/>
      <c r="KDL31" s="468"/>
      <c r="KDM31" s="468"/>
      <c r="KDN31" s="468"/>
      <c r="KDO31" s="479"/>
      <c r="KDP31" s="479"/>
      <c r="KDQ31" s="479"/>
      <c r="KDR31" s="479"/>
      <c r="KDS31" s="479"/>
      <c r="KDT31" s="468"/>
      <c r="KDU31" s="468"/>
      <c r="KDV31" s="468"/>
      <c r="KDW31" s="479"/>
      <c r="KDX31" s="479"/>
      <c r="KDY31" s="479"/>
      <c r="KDZ31" s="479"/>
      <c r="KEA31" s="479"/>
      <c r="KEB31" s="468"/>
      <c r="KEC31" s="468"/>
      <c r="KED31" s="468"/>
      <c r="KEE31" s="479"/>
      <c r="KEF31" s="479"/>
      <c r="KEG31" s="479"/>
      <c r="KEH31" s="479"/>
      <c r="KEI31" s="479"/>
      <c r="KEJ31" s="468"/>
      <c r="KEK31" s="468"/>
      <c r="KEL31" s="468"/>
      <c r="KEM31" s="479"/>
      <c r="KEN31" s="479"/>
      <c r="KEO31" s="479"/>
      <c r="KEP31" s="479"/>
      <c r="KEQ31" s="479"/>
      <c r="KER31" s="468"/>
      <c r="KES31" s="468"/>
      <c r="KET31" s="468"/>
      <c r="KEU31" s="479"/>
      <c r="KEV31" s="479"/>
      <c r="KEW31" s="479"/>
      <c r="KEX31" s="479"/>
      <c r="KEY31" s="479"/>
      <c r="KEZ31" s="468"/>
      <c r="KFA31" s="468"/>
      <c r="KFB31" s="468"/>
      <c r="KFC31" s="479"/>
      <c r="KFD31" s="479"/>
      <c r="KFE31" s="479"/>
      <c r="KFF31" s="479"/>
      <c r="KFG31" s="479"/>
      <c r="KFH31" s="468"/>
      <c r="KFI31" s="468"/>
      <c r="KFJ31" s="468"/>
      <c r="KFK31" s="479"/>
      <c r="KFL31" s="479"/>
      <c r="KFM31" s="479"/>
      <c r="KFN31" s="479"/>
      <c r="KFO31" s="479"/>
      <c r="KFP31" s="468"/>
      <c r="KFQ31" s="468"/>
      <c r="KFR31" s="468"/>
      <c r="KFS31" s="479"/>
      <c r="KFT31" s="479"/>
      <c r="KFU31" s="479"/>
      <c r="KFV31" s="479"/>
      <c r="KFW31" s="479"/>
      <c r="KFX31" s="468"/>
      <c r="KFY31" s="468"/>
      <c r="KFZ31" s="468"/>
      <c r="KGA31" s="479"/>
      <c r="KGB31" s="479"/>
      <c r="KGC31" s="479"/>
      <c r="KGD31" s="479"/>
      <c r="KGE31" s="479"/>
      <c r="KGF31" s="468"/>
      <c r="KGG31" s="468"/>
      <c r="KGH31" s="468"/>
      <c r="KGI31" s="479"/>
      <c r="KGJ31" s="479"/>
      <c r="KGK31" s="479"/>
      <c r="KGL31" s="479"/>
      <c r="KGM31" s="479"/>
      <c r="KGN31" s="468"/>
      <c r="KGO31" s="468"/>
      <c r="KGP31" s="468"/>
      <c r="KGQ31" s="479"/>
      <c r="KGR31" s="479"/>
      <c r="KGS31" s="479"/>
      <c r="KGT31" s="479"/>
      <c r="KGU31" s="479"/>
      <c r="KGV31" s="468"/>
      <c r="KGW31" s="468"/>
      <c r="KGX31" s="468"/>
      <c r="KGY31" s="479"/>
      <c r="KGZ31" s="479"/>
      <c r="KHA31" s="479"/>
      <c r="KHB31" s="479"/>
      <c r="KHC31" s="479"/>
      <c r="KHD31" s="468"/>
      <c r="KHE31" s="468"/>
      <c r="KHF31" s="468"/>
      <c r="KHG31" s="479"/>
      <c r="KHH31" s="479"/>
      <c r="KHI31" s="479"/>
      <c r="KHJ31" s="479"/>
      <c r="KHK31" s="479"/>
      <c r="KHL31" s="468"/>
      <c r="KHM31" s="468"/>
      <c r="KHN31" s="468"/>
      <c r="KHO31" s="479"/>
      <c r="KHP31" s="479"/>
      <c r="KHQ31" s="479"/>
      <c r="KHR31" s="479"/>
      <c r="KHS31" s="479"/>
      <c r="KHT31" s="468"/>
      <c r="KHU31" s="468"/>
      <c r="KHV31" s="468"/>
      <c r="KHW31" s="479"/>
      <c r="KHX31" s="479"/>
      <c r="KHY31" s="479"/>
      <c r="KHZ31" s="479"/>
      <c r="KIA31" s="479"/>
      <c r="KIB31" s="468"/>
      <c r="KIC31" s="468"/>
      <c r="KID31" s="468"/>
      <c r="KIE31" s="479"/>
      <c r="KIF31" s="479"/>
      <c r="KIG31" s="479"/>
      <c r="KIH31" s="479"/>
      <c r="KII31" s="479"/>
      <c r="KIJ31" s="468"/>
      <c r="KIK31" s="468"/>
      <c r="KIL31" s="468"/>
      <c r="KIM31" s="479"/>
      <c r="KIN31" s="479"/>
      <c r="KIO31" s="479"/>
      <c r="KIP31" s="479"/>
      <c r="KIQ31" s="479"/>
      <c r="KIR31" s="468"/>
      <c r="KIS31" s="468"/>
      <c r="KIT31" s="468"/>
      <c r="KIU31" s="479"/>
      <c r="KIV31" s="479"/>
      <c r="KIW31" s="479"/>
      <c r="KIX31" s="479"/>
      <c r="KIY31" s="479"/>
      <c r="KIZ31" s="468"/>
      <c r="KJA31" s="468"/>
      <c r="KJB31" s="468"/>
      <c r="KJC31" s="479"/>
      <c r="KJD31" s="479"/>
      <c r="KJE31" s="479"/>
      <c r="KJF31" s="479"/>
      <c r="KJG31" s="479"/>
      <c r="KJH31" s="468"/>
      <c r="KJI31" s="468"/>
      <c r="KJJ31" s="468"/>
      <c r="KJK31" s="479"/>
      <c r="KJL31" s="479"/>
      <c r="KJM31" s="479"/>
      <c r="KJN31" s="479"/>
      <c r="KJO31" s="479"/>
      <c r="KJP31" s="468"/>
      <c r="KJQ31" s="468"/>
      <c r="KJR31" s="468"/>
      <c r="KJS31" s="479"/>
      <c r="KJT31" s="479"/>
      <c r="KJU31" s="479"/>
      <c r="KJV31" s="479"/>
      <c r="KJW31" s="479"/>
      <c r="KJX31" s="468"/>
      <c r="KJY31" s="468"/>
      <c r="KJZ31" s="468"/>
      <c r="KKA31" s="479"/>
      <c r="KKB31" s="479"/>
      <c r="KKC31" s="479"/>
      <c r="KKD31" s="479"/>
      <c r="KKE31" s="479"/>
      <c r="KKF31" s="468"/>
      <c r="KKG31" s="468"/>
      <c r="KKH31" s="468"/>
      <c r="KKI31" s="479"/>
      <c r="KKJ31" s="479"/>
      <c r="KKK31" s="479"/>
      <c r="KKL31" s="479"/>
      <c r="KKM31" s="479"/>
      <c r="KKN31" s="468"/>
      <c r="KKO31" s="468"/>
      <c r="KKP31" s="468"/>
      <c r="KKQ31" s="479"/>
      <c r="KKR31" s="479"/>
      <c r="KKS31" s="479"/>
      <c r="KKT31" s="479"/>
      <c r="KKU31" s="479"/>
      <c r="KKV31" s="468"/>
      <c r="KKW31" s="468"/>
      <c r="KKX31" s="468"/>
      <c r="KKY31" s="479"/>
      <c r="KKZ31" s="479"/>
      <c r="KLA31" s="479"/>
      <c r="KLB31" s="479"/>
      <c r="KLC31" s="479"/>
      <c r="KLD31" s="468"/>
      <c r="KLE31" s="468"/>
      <c r="KLF31" s="468"/>
      <c r="KLG31" s="479"/>
      <c r="KLH31" s="479"/>
      <c r="KLI31" s="479"/>
      <c r="KLJ31" s="479"/>
      <c r="KLK31" s="479"/>
      <c r="KLL31" s="468"/>
      <c r="KLM31" s="468"/>
      <c r="KLN31" s="468"/>
      <c r="KLO31" s="479"/>
      <c r="KLP31" s="479"/>
      <c r="KLQ31" s="479"/>
      <c r="KLR31" s="479"/>
      <c r="KLS31" s="479"/>
      <c r="KLT31" s="468"/>
      <c r="KLU31" s="468"/>
      <c r="KLV31" s="468"/>
      <c r="KLW31" s="479"/>
      <c r="KLX31" s="479"/>
      <c r="KLY31" s="479"/>
      <c r="KLZ31" s="479"/>
      <c r="KMA31" s="479"/>
      <c r="KMB31" s="468"/>
      <c r="KMC31" s="468"/>
      <c r="KMD31" s="468"/>
      <c r="KME31" s="479"/>
      <c r="KMF31" s="479"/>
      <c r="KMG31" s="479"/>
      <c r="KMH31" s="479"/>
      <c r="KMI31" s="479"/>
      <c r="KMJ31" s="468"/>
      <c r="KMK31" s="468"/>
      <c r="KML31" s="468"/>
      <c r="KMM31" s="479"/>
      <c r="KMN31" s="479"/>
      <c r="KMO31" s="479"/>
      <c r="KMP31" s="479"/>
      <c r="KMQ31" s="479"/>
      <c r="KMR31" s="468"/>
      <c r="KMS31" s="468"/>
      <c r="KMT31" s="468"/>
      <c r="KMU31" s="479"/>
      <c r="KMV31" s="479"/>
      <c r="KMW31" s="479"/>
      <c r="KMX31" s="479"/>
      <c r="KMY31" s="479"/>
      <c r="KMZ31" s="468"/>
      <c r="KNA31" s="468"/>
      <c r="KNB31" s="468"/>
      <c r="KNC31" s="479"/>
      <c r="KND31" s="479"/>
      <c r="KNE31" s="479"/>
      <c r="KNF31" s="479"/>
      <c r="KNG31" s="479"/>
      <c r="KNH31" s="468"/>
      <c r="KNI31" s="468"/>
      <c r="KNJ31" s="468"/>
      <c r="KNK31" s="479"/>
      <c r="KNL31" s="479"/>
      <c r="KNM31" s="479"/>
      <c r="KNN31" s="479"/>
      <c r="KNO31" s="479"/>
      <c r="KNP31" s="468"/>
      <c r="KNQ31" s="468"/>
      <c r="KNR31" s="468"/>
      <c r="KNS31" s="479"/>
      <c r="KNT31" s="479"/>
      <c r="KNU31" s="479"/>
      <c r="KNV31" s="479"/>
      <c r="KNW31" s="479"/>
      <c r="KNX31" s="468"/>
      <c r="KNY31" s="468"/>
      <c r="KNZ31" s="468"/>
      <c r="KOA31" s="479"/>
      <c r="KOB31" s="479"/>
      <c r="KOC31" s="479"/>
      <c r="KOD31" s="479"/>
      <c r="KOE31" s="479"/>
      <c r="KOF31" s="468"/>
      <c r="KOG31" s="468"/>
      <c r="KOH31" s="468"/>
      <c r="KOI31" s="479"/>
      <c r="KOJ31" s="479"/>
      <c r="KOK31" s="479"/>
      <c r="KOL31" s="479"/>
      <c r="KOM31" s="479"/>
      <c r="KON31" s="468"/>
      <c r="KOO31" s="468"/>
      <c r="KOP31" s="468"/>
      <c r="KOQ31" s="479"/>
      <c r="KOR31" s="479"/>
      <c r="KOS31" s="479"/>
      <c r="KOT31" s="479"/>
      <c r="KOU31" s="479"/>
      <c r="KOV31" s="468"/>
      <c r="KOW31" s="468"/>
      <c r="KOX31" s="468"/>
      <c r="KOY31" s="479"/>
      <c r="KOZ31" s="479"/>
      <c r="KPA31" s="479"/>
      <c r="KPB31" s="479"/>
      <c r="KPC31" s="479"/>
      <c r="KPD31" s="468"/>
      <c r="KPE31" s="468"/>
      <c r="KPF31" s="468"/>
      <c r="KPG31" s="479"/>
      <c r="KPH31" s="479"/>
      <c r="KPI31" s="479"/>
      <c r="KPJ31" s="479"/>
      <c r="KPK31" s="479"/>
      <c r="KPL31" s="468"/>
      <c r="KPM31" s="468"/>
      <c r="KPN31" s="468"/>
      <c r="KPO31" s="479"/>
      <c r="KPP31" s="479"/>
      <c r="KPQ31" s="479"/>
      <c r="KPR31" s="479"/>
      <c r="KPS31" s="479"/>
      <c r="KPT31" s="468"/>
      <c r="KPU31" s="468"/>
      <c r="KPV31" s="468"/>
      <c r="KPW31" s="479"/>
      <c r="KPX31" s="479"/>
      <c r="KPY31" s="479"/>
      <c r="KPZ31" s="479"/>
      <c r="KQA31" s="479"/>
      <c r="KQB31" s="468"/>
      <c r="KQC31" s="468"/>
      <c r="KQD31" s="468"/>
      <c r="KQE31" s="479"/>
      <c r="KQF31" s="479"/>
      <c r="KQG31" s="479"/>
      <c r="KQH31" s="479"/>
      <c r="KQI31" s="479"/>
      <c r="KQJ31" s="468"/>
      <c r="KQK31" s="468"/>
      <c r="KQL31" s="468"/>
      <c r="KQM31" s="479"/>
      <c r="KQN31" s="479"/>
      <c r="KQO31" s="479"/>
      <c r="KQP31" s="479"/>
      <c r="KQQ31" s="479"/>
      <c r="KQR31" s="468"/>
      <c r="KQS31" s="468"/>
      <c r="KQT31" s="468"/>
      <c r="KQU31" s="479"/>
      <c r="KQV31" s="479"/>
      <c r="KQW31" s="479"/>
      <c r="KQX31" s="479"/>
      <c r="KQY31" s="479"/>
      <c r="KQZ31" s="468"/>
      <c r="KRA31" s="468"/>
      <c r="KRB31" s="468"/>
      <c r="KRC31" s="479"/>
      <c r="KRD31" s="479"/>
      <c r="KRE31" s="479"/>
      <c r="KRF31" s="479"/>
      <c r="KRG31" s="479"/>
      <c r="KRH31" s="468"/>
      <c r="KRI31" s="468"/>
      <c r="KRJ31" s="468"/>
      <c r="KRK31" s="479"/>
      <c r="KRL31" s="479"/>
      <c r="KRM31" s="479"/>
      <c r="KRN31" s="479"/>
      <c r="KRO31" s="479"/>
      <c r="KRP31" s="468"/>
      <c r="KRQ31" s="468"/>
      <c r="KRR31" s="468"/>
      <c r="KRS31" s="479"/>
      <c r="KRT31" s="479"/>
      <c r="KRU31" s="479"/>
      <c r="KRV31" s="479"/>
      <c r="KRW31" s="479"/>
      <c r="KRX31" s="468"/>
      <c r="KRY31" s="468"/>
      <c r="KRZ31" s="468"/>
      <c r="KSA31" s="479"/>
      <c r="KSB31" s="479"/>
      <c r="KSC31" s="479"/>
      <c r="KSD31" s="479"/>
      <c r="KSE31" s="479"/>
      <c r="KSF31" s="468"/>
      <c r="KSG31" s="468"/>
      <c r="KSH31" s="468"/>
      <c r="KSI31" s="479"/>
      <c r="KSJ31" s="479"/>
      <c r="KSK31" s="479"/>
      <c r="KSL31" s="479"/>
      <c r="KSM31" s="479"/>
      <c r="KSN31" s="468"/>
      <c r="KSO31" s="468"/>
      <c r="KSP31" s="468"/>
      <c r="KSQ31" s="479"/>
      <c r="KSR31" s="479"/>
      <c r="KSS31" s="479"/>
      <c r="KST31" s="479"/>
      <c r="KSU31" s="479"/>
      <c r="KSV31" s="468"/>
      <c r="KSW31" s="468"/>
      <c r="KSX31" s="468"/>
      <c r="KSY31" s="479"/>
      <c r="KSZ31" s="479"/>
      <c r="KTA31" s="479"/>
      <c r="KTB31" s="479"/>
      <c r="KTC31" s="479"/>
      <c r="KTD31" s="468"/>
      <c r="KTE31" s="468"/>
      <c r="KTF31" s="468"/>
      <c r="KTG31" s="479"/>
      <c r="KTH31" s="479"/>
      <c r="KTI31" s="479"/>
      <c r="KTJ31" s="479"/>
      <c r="KTK31" s="479"/>
      <c r="KTL31" s="468"/>
      <c r="KTM31" s="468"/>
      <c r="KTN31" s="468"/>
      <c r="KTO31" s="479"/>
      <c r="KTP31" s="479"/>
      <c r="KTQ31" s="479"/>
      <c r="KTR31" s="479"/>
      <c r="KTS31" s="479"/>
      <c r="KTT31" s="468"/>
      <c r="KTU31" s="468"/>
      <c r="KTV31" s="468"/>
      <c r="KTW31" s="479"/>
      <c r="KTX31" s="479"/>
      <c r="KTY31" s="479"/>
      <c r="KTZ31" s="479"/>
      <c r="KUA31" s="479"/>
      <c r="KUB31" s="468"/>
      <c r="KUC31" s="468"/>
      <c r="KUD31" s="468"/>
      <c r="KUE31" s="479"/>
      <c r="KUF31" s="479"/>
      <c r="KUG31" s="479"/>
      <c r="KUH31" s="479"/>
      <c r="KUI31" s="479"/>
      <c r="KUJ31" s="468"/>
      <c r="KUK31" s="468"/>
      <c r="KUL31" s="468"/>
      <c r="KUM31" s="479"/>
      <c r="KUN31" s="479"/>
      <c r="KUO31" s="479"/>
      <c r="KUP31" s="479"/>
      <c r="KUQ31" s="479"/>
      <c r="KUR31" s="468"/>
      <c r="KUS31" s="468"/>
      <c r="KUT31" s="468"/>
      <c r="KUU31" s="479"/>
      <c r="KUV31" s="479"/>
      <c r="KUW31" s="479"/>
      <c r="KUX31" s="479"/>
      <c r="KUY31" s="479"/>
      <c r="KUZ31" s="468"/>
      <c r="KVA31" s="468"/>
      <c r="KVB31" s="468"/>
      <c r="KVC31" s="479"/>
      <c r="KVD31" s="479"/>
      <c r="KVE31" s="479"/>
      <c r="KVF31" s="479"/>
      <c r="KVG31" s="479"/>
      <c r="KVH31" s="468"/>
      <c r="KVI31" s="468"/>
      <c r="KVJ31" s="468"/>
      <c r="KVK31" s="479"/>
      <c r="KVL31" s="479"/>
      <c r="KVM31" s="479"/>
      <c r="KVN31" s="479"/>
      <c r="KVO31" s="479"/>
      <c r="KVP31" s="468"/>
      <c r="KVQ31" s="468"/>
      <c r="KVR31" s="468"/>
      <c r="KVS31" s="479"/>
      <c r="KVT31" s="479"/>
      <c r="KVU31" s="479"/>
      <c r="KVV31" s="479"/>
      <c r="KVW31" s="479"/>
      <c r="KVX31" s="468"/>
      <c r="KVY31" s="468"/>
      <c r="KVZ31" s="468"/>
      <c r="KWA31" s="479"/>
      <c r="KWB31" s="479"/>
      <c r="KWC31" s="479"/>
      <c r="KWD31" s="479"/>
      <c r="KWE31" s="479"/>
      <c r="KWF31" s="468"/>
      <c r="KWG31" s="468"/>
      <c r="KWH31" s="468"/>
      <c r="KWI31" s="479"/>
      <c r="KWJ31" s="479"/>
      <c r="KWK31" s="479"/>
      <c r="KWL31" s="479"/>
      <c r="KWM31" s="479"/>
      <c r="KWN31" s="468"/>
      <c r="KWO31" s="468"/>
      <c r="KWP31" s="468"/>
      <c r="KWQ31" s="479"/>
      <c r="KWR31" s="479"/>
      <c r="KWS31" s="479"/>
      <c r="KWT31" s="479"/>
      <c r="KWU31" s="479"/>
      <c r="KWV31" s="468"/>
      <c r="KWW31" s="468"/>
      <c r="KWX31" s="468"/>
      <c r="KWY31" s="479"/>
      <c r="KWZ31" s="479"/>
      <c r="KXA31" s="479"/>
      <c r="KXB31" s="479"/>
      <c r="KXC31" s="479"/>
      <c r="KXD31" s="468"/>
      <c r="KXE31" s="468"/>
      <c r="KXF31" s="468"/>
      <c r="KXG31" s="479"/>
      <c r="KXH31" s="479"/>
      <c r="KXI31" s="479"/>
      <c r="KXJ31" s="479"/>
      <c r="KXK31" s="479"/>
      <c r="KXL31" s="468"/>
      <c r="KXM31" s="468"/>
      <c r="KXN31" s="468"/>
      <c r="KXO31" s="479"/>
      <c r="KXP31" s="479"/>
      <c r="KXQ31" s="479"/>
      <c r="KXR31" s="479"/>
      <c r="KXS31" s="479"/>
      <c r="KXT31" s="468"/>
      <c r="KXU31" s="468"/>
      <c r="KXV31" s="468"/>
      <c r="KXW31" s="479"/>
      <c r="KXX31" s="479"/>
      <c r="KXY31" s="479"/>
      <c r="KXZ31" s="479"/>
      <c r="KYA31" s="479"/>
      <c r="KYB31" s="468"/>
      <c r="KYC31" s="468"/>
      <c r="KYD31" s="468"/>
      <c r="KYE31" s="479"/>
      <c r="KYF31" s="479"/>
      <c r="KYG31" s="479"/>
      <c r="KYH31" s="479"/>
      <c r="KYI31" s="479"/>
      <c r="KYJ31" s="468"/>
      <c r="KYK31" s="468"/>
      <c r="KYL31" s="468"/>
      <c r="KYM31" s="479"/>
      <c r="KYN31" s="479"/>
      <c r="KYO31" s="479"/>
      <c r="KYP31" s="479"/>
      <c r="KYQ31" s="479"/>
      <c r="KYR31" s="468"/>
      <c r="KYS31" s="468"/>
      <c r="KYT31" s="468"/>
      <c r="KYU31" s="479"/>
      <c r="KYV31" s="479"/>
      <c r="KYW31" s="479"/>
      <c r="KYX31" s="479"/>
      <c r="KYY31" s="479"/>
      <c r="KYZ31" s="468"/>
      <c r="KZA31" s="468"/>
      <c r="KZB31" s="468"/>
      <c r="KZC31" s="479"/>
      <c r="KZD31" s="479"/>
      <c r="KZE31" s="479"/>
      <c r="KZF31" s="479"/>
      <c r="KZG31" s="479"/>
      <c r="KZH31" s="468"/>
      <c r="KZI31" s="468"/>
      <c r="KZJ31" s="468"/>
      <c r="KZK31" s="479"/>
      <c r="KZL31" s="479"/>
      <c r="KZM31" s="479"/>
      <c r="KZN31" s="479"/>
      <c r="KZO31" s="479"/>
      <c r="KZP31" s="468"/>
      <c r="KZQ31" s="468"/>
      <c r="KZR31" s="468"/>
      <c r="KZS31" s="479"/>
      <c r="KZT31" s="479"/>
      <c r="KZU31" s="479"/>
      <c r="KZV31" s="479"/>
      <c r="KZW31" s="479"/>
      <c r="KZX31" s="468"/>
      <c r="KZY31" s="468"/>
      <c r="KZZ31" s="468"/>
      <c r="LAA31" s="479"/>
      <c r="LAB31" s="479"/>
      <c r="LAC31" s="479"/>
      <c r="LAD31" s="479"/>
      <c r="LAE31" s="479"/>
      <c r="LAF31" s="468"/>
      <c r="LAG31" s="468"/>
      <c r="LAH31" s="468"/>
      <c r="LAI31" s="479"/>
      <c r="LAJ31" s="479"/>
      <c r="LAK31" s="479"/>
      <c r="LAL31" s="479"/>
      <c r="LAM31" s="479"/>
      <c r="LAN31" s="468"/>
      <c r="LAO31" s="468"/>
      <c r="LAP31" s="468"/>
      <c r="LAQ31" s="479"/>
      <c r="LAR31" s="479"/>
      <c r="LAS31" s="479"/>
      <c r="LAT31" s="479"/>
      <c r="LAU31" s="479"/>
      <c r="LAV31" s="468"/>
      <c r="LAW31" s="468"/>
      <c r="LAX31" s="468"/>
      <c r="LAY31" s="479"/>
      <c r="LAZ31" s="479"/>
      <c r="LBA31" s="479"/>
      <c r="LBB31" s="479"/>
      <c r="LBC31" s="479"/>
      <c r="LBD31" s="468"/>
      <c r="LBE31" s="468"/>
      <c r="LBF31" s="468"/>
      <c r="LBG31" s="479"/>
      <c r="LBH31" s="479"/>
      <c r="LBI31" s="479"/>
      <c r="LBJ31" s="479"/>
      <c r="LBK31" s="479"/>
      <c r="LBL31" s="468"/>
      <c r="LBM31" s="468"/>
      <c r="LBN31" s="468"/>
      <c r="LBO31" s="479"/>
      <c r="LBP31" s="479"/>
      <c r="LBQ31" s="479"/>
      <c r="LBR31" s="479"/>
      <c r="LBS31" s="479"/>
      <c r="LBT31" s="468"/>
      <c r="LBU31" s="468"/>
      <c r="LBV31" s="468"/>
      <c r="LBW31" s="479"/>
      <c r="LBX31" s="479"/>
      <c r="LBY31" s="479"/>
      <c r="LBZ31" s="479"/>
      <c r="LCA31" s="479"/>
      <c r="LCB31" s="468"/>
      <c r="LCC31" s="468"/>
      <c r="LCD31" s="468"/>
      <c r="LCE31" s="479"/>
      <c r="LCF31" s="479"/>
      <c r="LCG31" s="479"/>
      <c r="LCH31" s="479"/>
      <c r="LCI31" s="479"/>
      <c r="LCJ31" s="468"/>
      <c r="LCK31" s="468"/>
      <c r="LCL31" s="468"/>
      <c r="LCM31" s="479"/>
      <c r="LCN31" s="479"/>
      <c r="LCO31" s="479"/>
      <c r="LCP31" s="479"/>
      <c r="LCQ31" s="479"/>
      <c r="LCR31" s="468"/>
      <c r="LCS31" s="468"/>
      <c r="LCT31" s="468"/>
      <c r="LCU31" s="479"/>
      <c r="LCV31" s="479"/>
      <c r="LCW31" s="479"/>
      <c r="LCX31" s="479"/>
      <c r="LCY31" s="479"/>
      <c r="LCZ31" s="468"/>
      <c r="LDA31" s="468"/>
      <c r="LDB31" s="468"/>
      <c r="LDC31" s="479"/>
      <c r="LDD31" s="479"/>
      <c r="LDE31" s="479"/>
      <c r="LDF31" s="479"/>
      <c r="LDG31" s="479"/>
      <c r="LDH31" s="468"/>
      <c r="LDI31" s="468"/>
      <c r="LDJ31" s="468"/>
      <c r="LDK31" s="479"/>
      <c r="LDL31" s="479"/>
      <c r="LDM31" s="479"/>
      <c r="LDN31" s="479"/>
      <c r="LDO31" s="479"/>
      <c r="LDP31" s="468"/>
      <c r="LDQ31" s="468"/>
      <c r="LDR31" s="468"/>
      <c r="LDS31" s="479"/>
      <c r="LDT31" s="479"/>
      <c r="LDU31" s="479"/>
      <c r="LDV31" s="479"/>
      <c r="LDW31" s="479"/>
      <c r="LDX31" s="468"/>
      <c r="LDY31" s="468"/>
      <c r="LDZ31" s="468"/>
      <c r="LEA31" s="479"/>
      <c r="LEB31" s="479"/>
      <c r="LEC31" s="479"/>
      <c r="LED31" s="479"/>
      <c r="LEE31" s="479"/>
      <c r="LEF31" s="468"/>
      <c r="LEG31" s="468"/>
      <c r="LEH31" s="468"/>
      <c r="LEI31" s="479"/>
      <c r="LEJ31" s="479"/>
      <c r="LEK31" s="479"/>
      <c r="LEL31" s="479"/>
      <c r="LEM31" s="479"/>
      <c r="LEN31" s="468"/>
      <c r="LEO31" s="468"/>
      <c r="LEP31" s="468"/>
      <c r="LEQ31" s="479"/>
      <c r="LER31" s="479"/>
      <c r="LES31" s="479"/>
      <c r="LET31" s="479"/>
      <c r="LEU31" s="479"/>
      <c r="LEV31" s="468"/>
      <c r="LEW31" s="468"/>
      <c r="LEX31" s="468"/>
      <c r="LEY31" s="479"/>
      <c r="LEZ31" s="479"/>
      <c r="LFA31" s="479"/>
      <c r="LFB31" s="479"/>
      <c r="LFC31" s="479"/>
      <c r="LFD31" s="468"/>
      <c r="LFE31" s="468"/>
      <c r="LFF31" s="468"/>
      <c r="LFG31" s="479"/>
      <c r="LFH31" s="479"/>
      <c r="LFI31" s="479"/>
      <c r="LFJ31" s="479"/>
      <c r="LFK31" s="479"/>
      <c r="LFL31" s="468"/>
      <c r="LFM31" s="468"/>
      <c r="LFN31" s="468"/>
      <c r="LFO31" s="479"/>
      <c r="LFP31" s="479"/>
      <c r="LFQ31" s="479"/>
      <c r="LFR31" s="479"/>
      <c r="LFS31" s="479"/>
      <c r="LFT31" s="468"/>
      <c r="LFU31" s="468"/>
      <c r="LFV31" s="468"/>
      <c r="LFW31" s="479"/>
      <c r="LFX31" s="479"/>
      <c r="LFY31" s="479"/>
      <c r="LFZ31" s="479"/>
      <c r="LGA31" s="479"/>
      <c r="LGB31" s="468"/>
      <c r="LGC31" s="468"/>
      <c r="LGD31" s="468"/>
      <c r="LGE31" s="479"/>
      <c r="LGF31" s="479"/>
      <c r="LGG31" s="479"/>
      <c r="LGH31" s="479"/>
      <c r="LGI31" s="479"/>
      <c r="LGJ31" s="468"/>
      <c r="LGK31" s="468"/>
      <c r="LGL31" s="468"/>
      <c r="LGM31" s="479"/>
      <c r="LGN31" s="479"/>
      <c r="LGO31" s="479"/>
      <c r="LGP31" s="479"/>
      <c r="LGQ31" s="479"/>
      <c r="LGR31" s="468"/>
      <c r="LGS31" s="468"/>
      <c r="LGT31" s="468"/>
      <c r="LGU31" s="479"/>
      <c r="LGV31" s="479"/>
      <c r="LGW31" s="479"/>
      <c r="LGX31" s="479"/>
      <c r="LGY31" s="479"/>
      <c r="LGZ31" s="468"/>
      <c r="LHA31" s="468"/>
      <c r="LHB31" s="468"/>
      <c r="LHC31" s="479"/>
      <c r="LHD31" s="479"/>
      <c r="LHE31" s="479"/>
      <c r="LHF31" s="479"/>
      <c r="LHG31" s="479"/>
      <c r="LHH31" s="468"/>
      <c r="LHI31" s="468"/>
      <c r="LHJ31" s="468"/>
      <c r="LHK31" s="479"/>
      <c r="LHL31" s="479"/>
      <c r="LHM31" s="479"/>
      <c r="LHN31" s="479"/>
      <c r="LHO31" s="479"/>
      <c r="LHP31" s="468"/>
      <c r="LHQ31" s="468"/>
      <c r="LHR31" s="468"/>
      <c r="LHS31" s="479"/>
      <c r="LHT31" s="479"/>
      <c r="LHU31" s="479"/>
      <c r="LHV31" s="479"/>
      <c r="LHW31" s="479"/>
      <c r="LHX31" s="468"/>
      <c r="LHY31" s="468"/>
      <c r="LHZ31" s="468"/>
      <c r="LIA31" s="479"/>
      <c r="LIB31" s="479"/>
      <c r="LIC31" s="479"/>
      <c r="LID31" s="479"/>
      <c r="LIE31" s="479"/>
      <c r="LIF31" s="468"/>
      <c r="LIG31" s="468"/>
      <c r="LIH31" s="468"/>
      <c r="LII31" s="479"/>
      <c r="LIJ31" s="479"/>
      <c r="LIK31" s="479"/>
      <c r="LIL31" s="479"/>
      <c r="LIM31" s="479"/>
      <c r="LIN31" s="468"/>
      <c r="LIO31" s="468"/>
      <c r="LIP31" s="468"/>
      <c r="LIQ31" s="479"/>
      <c r="LIR31" s="479"/>
      <c r="LIS31" s="479"/>
      <c r="LIT31" s="479"/>
      <c r="LIU31" s="479"/>
      <c r="LIV31" s="468"/>
      <c r="LIW31" s="468"/>
      <c r="LIX31" s="468"/>
      <c r="LIY31" s="479"/>
      <c r="LIZ31" s="479"/>
      <c r="LJA31" s="479"/>
      <c r="LJB31" s="479"/>
      <c r="LJC31" s="479"/>
      <c r="LJD31" s="468"/>
      <c r="LJE31" s="468"/>
      <c r="LJF31" s="468"/>
      <c r="LJG31" s="479"/>
      <c r="LJH31" s="479"/>
      <c r="LJI31" s="479"/>
      <c r="LJJ31" s="479"/>
      <c r="LJK31" s="479"/>
      <c r="LJL31" s="468"/>
      <c r="LJM31" s="468"/>
      <c r="LJN31" s="468"/>
      <c r="LJO31" s="479"/>
      <c r="LJP31" s="479"/>
      <c r="LJQ31" s="479"/>
      <c r="LJR31" s="479"/>
      <c r="LJS31" s="479"/>
      <c r="LJT31" s="468"/>
      <c r="LJU31" s="468"/>
      <c r="LJV31" s="468"/>
      <c r="LJW31" s="479"/>
      <c r="LJX31" s="479"/>
      <c r="LJY31" s="479"/>
      <c r="LJZ31" s="479"/>
      <c r="LKA31" s="479"/>
      <c r="LKB31" s="468"/>
      <c r="LKC31" s="468"/>
      <c r="LKD31" s="468"/>
      <c r="LKE31" s="479"/>
      <c r="LKF31" s="479"/>
      <c r="LKG31" s="479"/>
      <c r="LKH31" s="479"/>
      <c r="LKI31" s="479"/>
      <c r="LKJ31" s="468"/>
      <c r="LKK31" s="468"/>
      <c r="LKL31" s="468"/>
      <c r="LKM31" s="479"/>
      <c r="LKN31" s="479"/>
      <c r="LKO31" s="479"/>
      <c r="LKP31" s="479"/>
      <c r="LKQ31" s="479"/>
      <c r="LKR31" s="468"/>
      <c r="LKS31" s="468"/>
      <c r="LKT31" s="468"/>
      <c r="LKU31" s="479"/>
      <c r="LKV31" s="479"/>
      <c r="LKW31" s="479"/>
      <c r="LKX31" s="479"/>
      <c r="LKY31" s="479"/>
      <c r="LKZ31" s="468"/>
      <c r="LLA31" s="468"/>
      <c r="LLB31" s="468"/>
      <c r="LLC31" s="479"/>
      <c r="LLD31" s="479"/>
      <c r="LLE31" s="479"/>
      <c r="LLF31" s="479"/>
      <c r="LLG31" s="479"/>
      <c r="LLH31" s="468"/>
      <c r="LLI31" s="468"/>
      <c r="LLJ31" s="468"/>
      <c r="LLK31" s="479"/>
      <c r="LLL31" s="479"/>
      <c r="LLM31" s="479"/>
      <c r="LLN31" s="479"/>
      <c r="LLO31" s="479"/>
      <c r="LLP31" s="468"/>
      <c r="LLQ31" s="468"/>
      <c r="LLR31" s="468"/>
      <c r="LLS31" s="479"/>
      <c r="LLT31" s="479"/>
      <c r="LLU31" s="479"/>
      <c r="LLV31" s="479"/>
      <c r="LLW31" s="479"/>
      <c r="LLX31" s="468"/>
      <c r="LLY31" s="468"/>
      <c r="LLZ31" s="468"/>
      <c r="LMA31" s="479"/>
      <c r="LMB31" s="479"/>
      <c r="LMC31" s="479"/>
      <c r="LMD31" s="479"/>
      <c r="LME31" s="479"/>
      <c r="LMF31" s="468"/>
      <c r="LMG31" s="468"/>
      <c r="LMH31" s="468"/>
      <c r="LMI31" s="479"/>
      <c r="LMJ31" s="479"/>
      <c r="LMK31" s="479"/>
      <c r="LML31" s="479"/>
      <c r="LMM31" s="479"/>
      <c r="LMN31" s="468"/>
      <c r="LMO31" s="468"/>
      <c r="LMP31" s="468"/>
      <c r="LMQ31" s="479"/>
      <c r="LMR31" s="479"/>
      <c r="LMS31" s="479"/>
      <c r="LMT31" s="479"/>
      <c r="LMU31" s="479"/>
      <c r="LMV31" s="468"/>
      <c r="LMW31" s="468"/>
      <c r="LMX31" s="468"/>
      <c r="LMY31" s="479"/>
      <c r="LMZ31" s="479"/>
      <c r="LNA31" s="479"/>
      <c r="LNB31" s="479"/>
      <c r="LNC31" s="479"/>
      <c r="LND31" s="468"/>
      <c r="LNE31" s="468"/>
      <c r="LNF31" s="468"/>
      <c r="LNG31" s="479"/>
      <c r="LNH31" s="479"/>
      <c r="LNI31" s="479"/>
      <c r="LNJ31" s="479"/>
      <c r="LNK31" s="479"/>
      <c r="LNL31" s="468"/>
      <c r="LNM31" s="468"/>
      <c r="LNN31" s="468"/>
      <c r="LNO31" s="479"/>
      <c r="LNP31" s="479"/>
      <c r="LNQ31" s="479"/>
      <c r="LNR31" s="479"/>
      <c r="LNS31" s="479"/>
      <c r="LNT31" s="468"/>
      <c r="LNU31" s="468"/>
      <c r="LNV31" s="468"/>
      <c r="LNW31" s="479"/>
      <c r="LNX31" s="479"/>
      <c r="LNY31" s="479"/>
      <c r="LNZ31" s="479"/>
      <c r="LOA31" s="479"/>
      <c r="LOB31" s="468"/>
      <c r="LOC31" s="468"/>
      <c r="LOD31" s="468"/>
      <c r="LOE31" s="479"/>
      <c r="LOF31" s="479"/>
      <c r="LOG31" s="479"/>
      <c r="LOH31" s="479"/>
      <c r="LOI31" s="479"/>
      <c r="LOJ31" s="468"/>
      <c r="LOK31" s="468"/>
      <c r="LOL31" s="468"/>
      <c r="LOM31" s="479"/>
      <c r="LON31" s="479"/>
      <c r="LOO31" s="479"/>
      <c r="LOP31" s="479"/>
      <c r="LOQ31" s="479"/>
      <c r="LOR31" s="468"/>
      <c r="LOS31" s="468"/>
      <c r="LOT31" s="468"/>
      <c r="LOU31" s="479"/>
      <c r="LOV31" s="479"/>
      <c r="LOW31" s="479"/>
      <c r="LOX31" s="479"/>
      <c r="LOY31" s="479"/>
      <c r="LOZ31" s="468"/>
      <c r="LPA31" s="468"/>
      <c r="LPB31" s="468"/>
      <c r="LPC31" s="479"/>
      <c r="LPD31" s="479"/>
      <c r="LPE31" s="479"/>
      <c r="LPF31" s="479"/>
      <c r="LPG31" s="479"/>
      <c r="LPH31" s="468"/>
      <c r="LPI31" s="468"/>
      <c r="LPJ31" s="468"/>
      <c r="LPK31" s="479"/>
      <c r="LPL31" s="479"/>
      <c r="LPM31" s="479"/>
      <c r="LPN31" s="479"/>
      <c r="LPO31" s="479"/>
      <c r="LPP31" s="468"/>
      <c r="LPQ31" s="468"/>
      <c r="LPR31" s="468"/>
      <c r="LPS31" s="479"/>
      <c r="LPT31" s="479"/>
      <c r="LPU31" s="479"/>
      <c r="LPV31" s="479"/>
      <c r="LPW31" s="479"/>
      <c r="LPX31" s="468"/>
      <c r="LPY31" s="468"/>
      <c r="LPZ31" s="468"/>
      <c r="LQA31" s="479"/>
      <c r="LQB31" s="479"/>
      <c r="LQC31" s="479"/>
      <c r="LQD31" s="479"/>
      <c r="LQE31" s="479"/>
      <c r="LQF31" s="468"/>
      <c r="LQG31" s="468"/>
      <c r="LQH31" s="468"/>
      <c r="LQI31" s="479"/>
      <c r="LQJ31" s="479"/>
      <c r="LQK31" s="479"/>
      <c r="LQL31" s="479"/>
      <c r="LQM31" s="479"/>
      <c r="LQN31" s="468"/>
      <c r="LQO31" s="468"/>
      <c r="LQP31" s="468"/>
      <c r="LQQ31" s="479"/>
      <c r="LQR31" s="479"/>
      <c r="LQS31" s="479"/>
      <c r="LQT31" s="479"/>
      <c r="LQU31" s="479"/>
      <c r="LQV31" s="468"/>
      <c r="LQW31" s="468"/>
      <c r="LQX31" s="468"/>
      <c r="LQY31" s="479"/>
      <c r="LQZ31" s="479"/>
      <c r="LRA31" s="479"/>
      <c r="LRB31" s="479"/>
      <c r="LRC31" s="479"/>
      <c r="LRD31" s="468"/>
      <c r="LRE31" s="468"/>
      <c r="LRF31" s="468"/>
      <c r="LRG31" s="479"/>
      <c r="LRH31" s="479"/>
      <c r="LRI31" s="479"/>
      <c r="LRJ31" s="479"/>
      <c r="LRK31" s="479"/>
      <c r="LRL31" s="468"/>
      <c r="LRM31" s="468"/>
      <c r="LRN31" s="468"/>
      <c r="LRO31" s="479"/>
      <c r="LRP31" s="479"/>
      <c r="LRQ31" s="479"/>
      <c r="LRR31" s="479"/>
      <c r="LRS31" s="479"/>
      <c r="LRT31" s="468"/>
      <c r="LRU31" s="468"/>
      <c r="LRV31" s="468"/>
      <c r="LRW31" s="479"/>
      <c r="LRX31" s="479"/>
      <c r="LRY31" s="479"/>
      <c r="LRZ31" s="479"/>
      <c r="LSA31" s="479"/>
      <c r="LSB31" s="468"/>
      <c r="LSC31" s="468"/>
      <c r="LSD31" s="468"/>
      <c r="LSE31" s="479"/>
      <c r="LSF31" s="479"/>
      <c r="LSG31" s="479"/>
      <c r="LSH31" s="479"/>
      <c r="LSI31" s="479"/>
      <c r="LSJ31" s="468"/>
      <c r="LSK31" s="468"/>
      <c r="LSL31" s="468"/>
      <c r="LSM31" s="479"/>
      <c r="LSN31" s="479"/>
      <c r="LSO31" s="479"/>
      <c r="LSP31" s="479"/>
      <c r="LSQ31" s="479"/>
      <c r="LSR31" s="468"/>
      <c r="LSS31" s="468"/>
      <c r="LST31" s="468"/>
      <c r="LSU31" s="479"/>
      <c r="LSV31" s="479"/>
      <c r="LSW31" s="479"/>
      <c r="LSX31" s="479"/>
      <c r="LSY31" s="479"/>
      <c r="LSZ31" s="468"/>
      <c r="LTA31" s="468"/>
      <c r="LTB31" s="468"/>
      <c r="LTC31" s="479"/>
      <c r="LTD31" s="479"/>
      <c r="LTE31" s="479"/>
      <c r="LTF31" s="479"/>
      <c r="LTG31" s="479"/>
      <c r="LTH31" s="468"/>
      <c r="LTI31" s="468"/>
      <c r="LTJ31" s="468"/>
      <c r="LTK31" s="479"/>
      <c r="LTL31" s="479"/>
      <c r="LTM31" s="479"/>
      <c r="LTN31" s="479"/>
      <c r="LTO31" s="479"/>
      <c r="LTP31" s="468"/>
      <c r="LTQ31" s="468"/>
      <c r="LTR31" s="468"/>
      <c r="LTS31" s="479"/>
      <c r="LTT31" s="479"/>
      <c r="LTU31" s="479"/>
      <c r="LTV31" s="479"/>
      <c r="LTW31" s="479"/>
      <c r="LTX31" s="468"/>
      <c r="LTY31" s="468"/>
      <c r="LTZ31" s="468"/>
      <c r="LUA31" s="479"/>
      <c r="LUB31" s="479"/>
      <c r="LUC31" s="479"/>
      <c r="LUD31" s="479"/>
      <c r="LUE31" s="479"/>
      <c r="LUF31" s="468"/>
      <c r="LUG31" s="468"/>
      <c r="LUH31" s="468"/>
      <c r="LUI31" s="479"/>
      <c r="LUJ31" s="479"/>
      <c r="LUK31" s="479"/>
      <c r="LUL31" s="479"/>
      <c r="LUM31" s="479"/>
      <c r="LUN31" s="468"/>
      <c r="LUO31" s="468"/>
      <c r="LUP31" s="468"/>
      <c r="LUQ31" s="479"/>
      <c r="LUR31" s="479"/>
      <c r="LUS31" s="479"/>
      <c r="LUT31" s="479"/>
      <c r="LUU31" s="479"/>
      <c r="LUV31" s="468"/>
      <c r="LUW31" s="468"/>
      <c r="LUX31" s="468"/>
      <c r="LUY31" s="479"/>
      <c r="LUZ31" s="479"/>
      <c r="LVA31" s="479"/>
      <c r="LVB31" s="479"/>
      <c r="LVC31" s="479"/>
      <c r="LVD31" s="468"/>
      <c r="LVE31" s="468"/>
      <c r="LVF31" s="468"/>
      <c r="LVG31" s="479"/>
      <c r="LVH31" s="479"/>
      <c r="LVI31" s="479"/>
      <c r="LVJ31" s="479"/>
      <c r="LVK31" s="479"/>
      <c r="LVL31" s="468"/>
      <c r="LVM31" s="468"/>
      <c r="LVN31" s="468"/>
      <c r="LVO31" s="479"/>
      <c r="LVP31" s="479"/>
      <c r="LVQ31" s="479"/>
      <c r="LVR31" s="479"/>
      <c r="LVS31" s="479"/>
      <c r="LVT31" s="468"/>
      <c r="LVU31" s="468"/>
      <c r="LVV31" s="468"/>
      <c r="LVW31" s="479"/>
      <c r="LVX31" s="479"/>
      <c r="LVY31" s="479"/>
      <c r="LVZ31" s="479"/>
      <c r="LWA31" s="479"/>
      <c r="LWB31" s="468"/>
      <c r="LWC31" s="468"/>
      <c r="LWD31" s="468"/>
      <c r="LWE31" s="479"/>
      <c r="LWF31" s="479"/>
      <c r="LWG31" s="479"/>
      <c r="LWH31" s="479"/>
      <c r="LWI31" s="479"/>
      <c r="LWJ31" s="468"/>
      <c r="LWK31" s="468"/>
      <c r="LWL31" s="468"/>
      <c r="LWM31" s="479"/>
      <c r="LWN31" s="479"/>
      <c r="LWO31" s="479"/>
      <c r="LWP31" s="479"/>
      <c r="LWQ31" s="479"/>
      <c r="LWR31" s="468"/>
      <c r="LWS31" s="468"/>
      <c r="LWT31" s="468"/>
      <c r="LWU31" s="479"/>
      <c r="LWV31" s="479"/>
      <c r="LWW31" s="479"/>
      <c r="LWX31" s="479"/>
      <c r="LWY31" s="479"/>
      <c r="LWZ31" s="468"/>
      <c r="LXA31" s="468"/>
      <c r="LXB31" s="468"/>
      <c r="LXC31" s="479"/>
      <c r="LXD31" s="479"/>
      <c r="LXE31" s="479"/>
      <c r="LXF31" s="479"/>
      <c r="LXG31" s="479"/>
      <c r="LXH31" s="468"/>
      <c r="LXI31" s="468"/>
      <c r="LXJ31" s="468"/>
      <c r="LXK31" s="479"/>
      <c r="LXL31" s="479"/>
      <c r="LXM31" s="479"/>
      <c r="LXN31" s="479"/>
      <c r="LXO31" s="479"/>
      <c r="LXP31" s="468"/>
      <c r="LXQ31" s="468"/>
      <c r="LXR31" s="468"/>
      <c r="LXS31" s="479"/>
      <c r="LXT31" s="479"/>
      <c r="LXU31" s="479"/>
      <c r="LXV31" s="479"/>
      <c r="LXW31" s="479"/>
      <c r="LXX31" s="468"/>
      <c r="LXY31" s="468"/>
      <c r="LXZ31" s="468"/>
      <c r="LYA31" s="479"/>
      <c r="LYB31" s="479"/>
      <c r="LYC31" s="479"/>
      <c r="LYD31" s="479"/>
      <c r="LYE31" s="479"/>
      <c r="LYF31" s="468"/>
      <c r="LYG31" s="468"/>
      <c r="LYH31" s="468"/>
      <c r="LYI31" s="479"/>
      <c r="LYJ31" s="479"/>
      <c r="LYK31" s="479"/>
      <c r="LYL31" s="479"/>
      <c r="LYM31" s="479"/>
      <c r="LYN31" s="468"/>
      <c r="LYO31" s="468"/>
      <c r="LYP31" s="468"/>
      <c r="LYQ31" s="479"/>
      <c r="LYR31" s="479"/>
      <c r="LYS31" s="479"/>
      <c r="LYT31" s="479"/>
      <c r="LYU31" s="479"/>
      <c r="LYV31" s="468"/>
      <c r="LYW31" s="468"/>
      <c r="LYX31" s="468"/>
      <c r="LYY31" s="479"/>
      <c r="LYZ31" s="479"/>
      <c r="LZA31" s="479"/>
      <c r="LZB31" s="479"/>
      <c r="LZC31" s="479"/>
      <c r="LZD31" s="468"/>
      <c r="LZE31" s="468"/>
      <c r="LZF31" s="468"/>
      <c r="LZG31" s="479"/>
      <c r="LZH31" s="479"/>
      <c r="LZI31" s="479"/>
      <c r="LZJ31" s="479"/>
      <c r="LZK31" s="479"/>
      <c r="LZL31" s="468"/>
      <c r="LZM31" s="468"/>
      <c r="LZN31" s="468"/>
      <c r="LZO31" s="479"/>
      <c r="LZP31" s="479"/>
      <c r="LZQ31" s="479"/>
      <c r="LZR31" s="479"/>
      <c r="LZS31" s="479"/>
      <c r="LZT31" s="468"/>
      <c r="LZU31" s="468"/>
      <c r="LZV31" s="468"/>
      <c r="LZW31" s="479"/>
      <c r="LZX31" s="479"/>
      <c r="LZY31" s="479"/>
      <c r="LZZ31" s="479"/>
      <c r="MAA31" s="479"/>
      <c r="MAB31" s="468"/>
      <c r="MAC31" s="468"/>
      <c r="MAD31" s="468"/>
      <c r="MAE31" s="479"/>
      <c r="MAF31" s="479"/>
      <c r="MAG31" s="479"/>
      <c r="MAH31" s="479"/>
      <c r="MAI31" s="479"/>
      <c r="MAJ31" s="468"/>
      <c r="MAK31" s="468"/>
      <c r="MAL31" s="468"/>
      <c r="MAM31" s="479"/>
      <c r="MAN31" s="479"/>
      <c r="MAO31" s="479"/>
      <c r="MAP31" s="479"/>
      <c r="MAQ31" s="479"/>
      <c r="MAR31" s="468"/>
      <c r="MAS31" s="468"/>
      <c r="MAT31" s="468"/>
      <c r="MAU31" s="479"/>
      <c r="MAV31" s="479"/>
      <c r="MAW31" s="479"/>
      <c r="MAX31" s="479"/>
      <c r="MAY31" s="479"/>
      <c r="MAZ31" s="468"/>
      <c r="MBA31" s="468"/>
      <c r="MBB31" s="468"/>
      <c r="MBC31" s="479"/>
      <c r="MBD31" s="479"/>
      <c r="MBE31" s="479"/>
      <c r="MBF31" s="479"/>
      <c r="MBG31" s="479"/>
      <c r="MBH31" s="468"/>
      <c r="MBI31" s="468"/>
      <c r="MBJ31" s="468"/>
      <c r="MBK31" s="479"/>
      <c r="MBL31" s="479"/>
      <c r="MBM31" s="479"/>
      <c r="MBN31" s="479"/>
      <c r="MBO31" s="479"/>
      <c r="MBP31" s="468"/>
      <c r="MBQ31" s="468"/>
      <c r="MBR31" s="468"/>
      <c r="MBS31" s="479"/>
      <c r="MBT31" s="479"/>
      <c r="MBU31" s="479"/>
      <c r="MBV31" s="479"/>
      <c r="MBW31" s="479"/>
      <c r="MBX31" s="468"/>
      <c r="MBY31" s="468"/>
      <c r="MBZ31" s="468"/>
      <c r="MCA31" s="479"/>
      <c r="MCB31" s="479"/>
      <c r="MCC31" s="479"/>
      <c r="MCD31" s="479"/>
      <c r="MCE31" s="479"/>
      <c r="MCF31" s="468"/>
      <c r="MCG31" s="468"/>
      <c r="MCH31" s="468"/>
      <c r="MCI31" s="479"/>
      <c r="MCJ31" s="479"/>
      <c r="MCK31" s="479"/>
      <c r="MCL31" s="479"/>
      <c r="MCM31" s="479"/>
      <c r="MCN31" s="468"/>
      <c r="MCO31" s="468"/>
      <c r="MCP31" s="468"/>
      <c r="MCQ31" s="479"/>
      <c r="MCR31" s="479"/>
      <c r="MCS31" s="479"/>
      <c r="MCT31" s="479"/>
      <c r="MCU31" s="479"/>
      <c r="MCV31" s="468"/>
      <c r="MCW31" s="468"/>
      <c r="MCX31" s="468"/>
      <c r="MCY31" s="479"/>
      <c r="MCZ31" s="479"/>
      <c r="MDA31" s="479"/>
      <c r="MDB31" s="479"/>
      <c r="MDC31" s="479"/>
      <c r="MDD31" s="468"/>
      <c r="MDE31" s="468"/>
      <c r="MDF31" s="468"/>
      <c r="MDG31" s="479"/>
      <c r="MDH31" s="479"/>
      <c r="MDI31" s="479"/>
      <c r="MDJ31" s="479"/>
      <c r="MDK31" s="479"/>
      <c r="MDL31" s="468"/>
      <c r="MDM31" s="468"/>
      <c r="MDN31" s="468"/>
      <c r="MDO31" s="479"/>
      <c r="MDP31" s="479"/>
      <c r="MDQ31" s="479"/>
      <c r="MDR31" s="479"/>
      <c r="MDS31" s="479"/>
      <c r="MDT31" s="468"/>
      <c r="MDU31" s="468"/>
      <c r="MDV31" s="468"/>
      <c r="MDW31" s="479"/>
      <c r="MDX31" s="479"/>
      <c r="MDY31" s="479"/>
      <c r="MDZ31" s="479"/>
      <c r="MEA31" s="479"/>
      <c r="MEB31" s="468"/>
      <c r="MEC31" s="468"/>
      <c r="MED31" s="468"/>
      <c r="MEE31" s="479"/>
      <c r="MEF31" s="479"/>
      <c r="MEG31" s="479"/>
      <c r="MEH31" s="479"/>
      <c r="MEI31" s="479"/>
      <c r="MEJ31" s="468"/>
      <c r="MEK31" s="468"/>
      <c r="MEL31" s="468"/>
      <c r="MEM31" s="479"/>
      <c r="MEN31" s="479"/>
      <c r="MEO31" s="479"/>
      <c r="MEP31" s="479"/>
      <c r="MEQ31" s="479"/>
      <c r="MER31" s="468"/>
      <c r="MES31" s="468"/>
      <c r="MET31" s="468"/>
      <c r="MEU31" s="479"/>
      <c r="MEV31" s="479"/>
      <c r="MEW31" s="479"/>
      <c r="MEX31" s="479"/>
      <c r="MEY31" s="479"/>
      <c r="MEZ31" s="468"/>
      <c r="MFA31" s="468"/>
      <c r="MFB31" s="468"/>
      <c r="MFC31" s="479"/>
      <c r="MFD31" s="479"/>
      <c r="MFE31" s="479"/>
      <c r="MFF31" s="479"/>
      <c r="MFG31" s="479"/>
      <c r="MFH31" s="468"/>
      <c r="MFI31" s="468"/>
      <c r="MFJ31" s="468"/>
      <c r="MFK31" s="479"/>
      <c r="MFL31" s="479"/>
      <c r="MFM31" s="479"/>
      <c r="MFN31" s="479"/>
      <c r="MFO31" s="479"/>
      <c r="MFP31" s="468"/>
      <c r="MFQ31" s="468"/>
      <c r="MFR31" s="468"/>
      <c r="MFS31" s="479"/>
      <c r="MFT31" s="479"/>
      <c r="MFU31" s="479"/>
      <c r="MFV31" s="479"/>
      <c r="MFW31" s="479"/>
      <c r="MFX31" s="468"/>
      <c r="MFY31" s="468"/>
      <c r="MFZ31" s="468"/>
      <c r="MGA31" s="479"/>
      <c r="MGB31" s="479"/>
      <c r="MGC31" s="479"/>
      <c r="MGD31" s="479"/>
      <c r="MGE31" s="479"/>
      <c r="MGF31" s="468"/>
      <c r="MGG31" s="468"/>
      <c r="MGH31" s="468"/>
      <c r="MGI31" s="479"/>
      <c r="MGJ31" s="479"/>
      <c r="MGK31" s="479"/>
      <c r="MGL31" s="479"/>
      <c r="MGM31" s="479"/>
      <c r="MGN31" s="468"/>
      <c r="MGO31" s="468"/>
      <c r="MGP31" s="468"/>
      <c r="MGQ31" s="479"/>
      <c r="MGR31" s="479"/>
      <c r="MGS31" s="479"/>
      <c r="MGT31" s="479"/>
      <c r="MGU31" s="479"/>
      <c r="MGV31" s="468"/>
      <c r="MGW31" s="468"/>
      <c r="MGX31" s="468"/>
      <c r="MGY31" s="479"/>
      <c r="MGZ31" s="479"/>
      <c r="MHA31" s="479"/>
      <c r="MHB31" s="479"/>
      <c r="MHC31" s="479"/>
      <c r="MHD31" s="468"/>
      <c r="MHE31" s="468"/>
      <c r="MHF31" s="468"/>
      <c r="MHG31" s="479"/>
      <c r="MHH31" s="479"/>
      <c r="MHI31" s="479"/>
      <c r="MHJ31" s="479"/>
      <c r="MHK31" s="479"/>
      <c r="MHL31" s="468"/>
      <c r="MHM31" s="468"/>
      <c r="MHN31" s="468"/>
      <c r="MHO31" s="479"/>
      <c r="MHP31" s="479"/>
      <c r="MHQ31" s="479"/>
      <c r="MHR31" s="479"/>
      <c r="MHS31" s="479"/>
      <c r="MHT31" s="468"/>
      <c r="MHU31" s="468"/>
      <c r="MHV31" s="468"/>
      <c r="MHW31" s="479"/>
      <c r="MHX31" s="479"/>
      <c r="MHY31" s="479"/>
      <c r="MHZ31" s="479"/>
      <c r="MIA31" s="479"/>
      <c r="MIB31" s="468"/>
      <c r="MIC31" s="468"/>
      <c r="MID31" s="468"/>
      <c r="MIE31" s="479"/>
      <c r="MIF31" s="479"/>
      <c r="MIG31" s="479"/>
      <c r="MIH31" s="479"/>
      <c r="MII31" s="479"/>
      <c r="MIJ31" s="468"/>
      <c r="MIK31" s="468"/>
      <c r="MIL31" s="468"/>
      <c r="MIM31" s="479"/>
      <c r="MIN31" s="479"/>
      <c r="MIO31" s="479"/>
      <c r="MIP31" s="479"/>
      <c r="MIQ31" s="479"/>
      <c r="MIR31" s="468"/>
      <c r="MIS31" s="468"/>
      <c r="MIT31" s="468"/>
      <c r="MIU31" s="479"/>
      <c r="MIV31" s="479"/>
      <c r="MIW31" s="479"/>
      <c r="MIX31" s="479"/>
      <c r="MIY31" s="479"/>
      <c r="MIZ31" s="468"/>
      <c r="MJA31" s="468"/>
      <c r="MJB31" s="468"/>
      <c r="MJC31" s="479"/>
      <c r="MJD31" s="479"/>
      <c r="MJE31" s="479"/>
      <c r="MJF31" s="479"/>
      <c r="MJG31" s="479"/>
      <c r="MJH31" s="468"/>
      <c r="MJI31" s="468"/>
      <c r="MJJ31" s="468"/>
      <c r="MJK31" s="479"/>
      <c r="MJL31" s="479"/>
      <c r="MJM31" s="479"/>
      <c r="MJN31" s="479"/>
      <c r="MJO31" s="479"/>
      <c r="MJP31" s="468"/>
      <c r="MJQ31" s="468"/>
      <c r="MJR31" s="468"/>
      <c r="MJS31" s="479"/>
      <c r="MJT31" s="479"/>
      <c r="MJU31" s="479"/>
      <c r="MJV31" s="479"/>
      <c r="MJW31" s="479"/>
      <c r="MJX31" s="468"/>
      <c r="MJY31" s="468"/>
      <c r="MJZ31" s="468"/>
      <c r="MKA31" s="479"/>
      <c r="MKB31" s="479"/>
      <c r="MKC31" s="479"/>
      <c r="MKD31" s="479"/>
      <c r="MKE31" s="479"/>
      <c r="MKF31" s="468"/>
      <c r="MKG31" s="468"/>
      <c r="MKH31" s="468"/>
      <c r="MKI31" s="479"/>
      <c r="MKJ31" s="479"/>
      <c r="MKK31" s="479"/>
      <c r="MKL31" s="479"/>
      <c r="MKM31" s="479"/>
      <c r="MKN31" s="468"/>
      <c r="MKO31" s="468"/>
      <c r="MKP31" s="468"/>
      <c r="MKQ31" s="479"/>
      <c r="MKR31" s="479"/>
      <c r="MKS31" s="479"/>
      <c r="MKT31" s="479"/>
      <c r="MKU31" s="479"/>
      <c r="MKV31" s="468"/>
      <c r="MKW31" s="468"/>
      <c r="MKX31" s="468"/>
      <c r="MKY31" s="479"/>
      <c r="MKZ31" s="479"/>
      <c r="MLA31" s="479"/>
      <c r="MLB31" s="479"/>
      <c r="MLC31" s="479"/>
      <c r="MLD31" s="468"/>
      <c r="MLE31" s="468"/>
      <c r="MLF31" s="468"/>
      <c r="MLG31" s="479"/>
      <c r="MLH31" s="479"/>
      <c r="MLI31" s="479"/>
      <c r="MLJ31" s="479"/>
      <c r="MLK31" s="479"/>
      <c r="MLL31" s="468"/>
      <c r="MLM31" s="468"/>
      <c r="MLN31" s="468"/>
      <c r="MLO31" s="479"/>
      <c r="MLP31" s="479"/>
      <c r="MLQ31" s="479"/>
      <c r="MLR31" s="479"/>
      <c r="MLS31" s="479"/>
      <c r="MLT31" s="468"/>
      <c r="MLU31" s="468"/>
      <c r="MLV31" s="468"/>
      <c r="MLW31" s="479"/>
      <c r="MLX31" s="479"/>
      <c r="MLY31" s="479"/>
      <c r="MLZ31" s="479"/>
      <c r="MMA31" s="479"/>
      <c r="MMB31" s="468"/>
      <c r="MMC31" s="468"/>
      <c r="MMD31" s="468"/>
      <c r="MME31" s="479"/>
      <c r="MMF31" s="479"/>
      <c r="MMG31" s="479"/>
      <c r="MMH31" s="479"/>
      <c r="MMI31" s="479"/>
      <c r="MMJ31" s="468"/>
      <c r="MMK31" s="468"/>
      <c r="MML31" s="468"/>
      <c r="MMM31" s="479"/>
      <c r="MMN31" s="479"/>
      <c r="MMO31" s="479"/>
      <c r="MMP31" s="479"/>
      <c r="MMQ31" s="479"/>
      <c r="MMR31" s="468"/>
      <c r="MMS31" s="468"/>
      <c r="MMT31" s="468"/>
      <c r="MMU31" s="479"/>
      <c r="MMV31" s="479"/>
      <c r="MMW31" s="479"/>
      <c r="MMX31" s="479"/>
      <c r="MMY31" s="479"/>
      <c r="MMZ31" s="468"/>
      <c r="MNA31" s="468"/>
      <c r="MNB31" s="468"/>
      <c r="MNC31" s="479"/>
      <c r="MND31" s="479"/>
      <c r="MNE31" s="479"/>
      <c r="MNF31" s="479"/>
      <c r="MNG31" s="479"/>
      <c r="MNH31" s="468"/>
      <c r="MNI31" s="468"/>
      <c r="MNJ31" s="468"/>
      <c r="MNK31" s="479"/>
      <c r="MNL31" s="479"/>
      <c r="MNM31" s="479"/>
      <c r="MNN31" s="479"/>
      <c r="MNO31" s="479"/>
      <c r="MNP31" s="468"/>
      <c r="MNQ31" s="468"/>
      <c r="MNR31" s="468"/>
      <c r="MNS31" s="479"/>
      <c r="MNT31" s="479"/>
      <c r="MNU31" s="479"/>
      <c r="MNV31" s="479"/>
      <c r="MNW31" s="479"/>
      <c r="MNX31" s="468"/>
      <c r="MNY31" s="468"/>
      <c r="MNZ31" s="468"/>
      <c r="MOA31" s="479"/>
      <c r="MOB31" s="479"/>
      <c r="MOC31" s="479"/>
      <c r="MOD31" s="479"/>
      <c r="MOE31" s="479"/>
      <c r="MOF31" s="468"/>
      <c r="MOG31" s="468"/>
      <c r="MOH31" s="468"/>
      <c r="MOI31" s="479"/>
      <c r="MOJ31" s="479"/>
      <c r="MOK31" s="479"/>
      <c r="MOL31" s="479"/>
      <c r="MOM31" s="479"/>
      <c r="MON31" s="468"/>
      <c r="MOO31" s="468"/>
      <c r="MOP31" s="468"/>
      <c r="MOQ31" s="479"/>
      <c r="MOR31" s="479"/>
      <c r="MOS31" s="479"/>
      <c r="MOT31" s="479"/>
      <c r="MOU31" s="479"/>
      <c r="MOV31" s="468"/>
      <c r="MOW31" s="468"/>
      <c r="MOX31" s="468"/>
      <c r="MOY31" s="479"/>
      <c r="MOZ31" s="479"/>
      <c r="MPA31" s="479"/>
      <c r="MPB31" s="479"/>
      <c r="MPC31" s="479"/>
      <c r="MPD31" s="468"/>
      <c r="MPE31" s="468"/>
      <c r="MPF31" s="468"/>
      <c r="MPG31" s="479"/>
      <c r="MPH31" s="479"/>
      <c r="MPI31" s="479"/>
      <c r="MPJ31" s="479"/>
      <c r="MPK31" s="479"/>
      <c r="MPL31" s="468"/>
      <c r="MPM31" s="468"/>
      <c r="MPN31" s="468"/>
      <c r="MPO31" s="479"/>
      <c r="MPP31" s="479"/>
      <c r="MPQ31" s="479"/>
      <c r="MPR31" s="479"/>
      <c r="MPS31" s="479"/>
      <c r="MPT31" s="468"/>
      <c r="MPU31" s="468"/>
      <c r="MPV31" s="468"/>
      <c r="MPW31" s="479"/>
      <c r="MPX31" s="479"/>
      <c r="MPY31" s="479"/>
      <c r="MPZ31" s="479"/>
      <c r="MQA31" s="479"/>
      <c r="MQB31" s="468"/>
      <c r="MQC31" s="468"/>
      <c r="MQD31" s="468"/>
      <c r="MQE31" s="479"/>
      <c r="MQF31" s="479"/>
      <c r="MQG31" s="479"/>
      <c r="MQH31" s="479"/>
      <c r="MQI31" s="479"/>
      <c r="MQJ31" s="468"/>
      <c r="MQK31" s="468"/>
      <c r="MQL31" s="468"/>
      <c r="MQM31" s="479"/>
      <c r="MQN31" s="479"/>
      <c r="MQO31" s="479"/>
      <c r="MQP31" s="479"/>
      <c r="MQQ31" s="479"/>
      <c r="MQR31" s="468"/>
      <c r="MQS31" s="468"/>
      <c r="MQT31" s="468"/>
      <c r="MQU31" s="479"/>
      <c r="MQV31" s="479"/>
      <c r="MQW31" s="479"/>
      <c r="MQX31" s="479"/>
      <c r="MQY31" s="479"/>
      <c r="MQZ31" s="468"/>
      <c r="MRA31" s="468"/>
      <c r="MRB31" s="468"/>
      <c r="MRC31" s="479"/>
      <c r="MRD31" s="479"/>
      <c r="MRE31" s="479"/>
      <c r="MRF31" s="479"/>
      <c r="MRG31" s="479"/>
      <c r="MRH31" s="468"/>
      <c r="MRI31" s="468"/>
      <c r="MRJ31" s="468"/>
      <c r="MRK31" s="479"/>
      <c r="MRL31" s="479"/>
      <c r="MRM31" s="479"/>
      <c r="MRN31" s="479"/>
      <c r="MRO31" s="479"/>
      <c r="MRP31" s="468"/>
      <c r="MRQ31" s="468"/>
      <c r="MRR31" s="468"/>
      <c r="MRS31" s="479"/>
      <c r="MRT31" s="479"/>
      <c r="MRU31" s="479"/>
      <c r="MRV31" s="479"/>
      <c r="MRW31" s="479"/>
      <c r="MRX31" s="468"/>
      <c r="MRY31" s="468"/>
      <c r="MRZ31" s="468"/>
      <c r="MSA31" s="479"/>
      <c r="MSB31" s="479"/>
      <c r="MSC31" s="479"/>
      <c r="MSD31" s="479"/>
      <c r="MSE31" s="479"/>
      <c r="MSF31" s="468"/>
      <c r="MSG31" s="468"/>
      <c r="MSH31" s="468"/>
      <c r="MSI31" s="479"/>
      <c r="MSJ31" s="479"/>
      <c r="MSK31" s="479"/>
      <c r="MSL31" s="479"/>
      <c r="MSM31" s="479"/>
      <c r="MSN31" s="468"/>
      <c r="MSO31" s="468"/>
      <c r="MSP31" s="468"/>
      <c r="MSQ31" s="479"/>
      <c r="MSR31" s="479"/>
      <c r="MSS31" s="479"/>
      <c r="MST31" s="479"/>
      <c r="MSU31" s="479"/>
      <c r="MSV31" s="468"/>
      <c r="MSW31" s="468"/>
      <c r="MSX31" s="468"/>
      <c r="MSY31" s="479"/>
      <c r="MSZ31" s="479"/>
      <c r="MTA31" s="479"/>
      <c r="MTB31" s="479"/>
      <c r="MTC31" s="479"/>
      <c r="MTD31" s="468"/>
      <c r="MTE31" s="468"/>
      <c r="MTF31" s="468"/>
      <c r="MTG31" s="479"/>
      <c r="MTH31" s="479"/>
      <c r="MTI31" s="479"/>
      <c r="MTJ31" s="479"/>
      <c r="MTK31" s="479"/>
      <c r="MTL31" s="468"/>
      <c r="MTM31" s="468"/>
      <c r="MTN31" s="468"/>
      <c r="MTO31" s="479"/>
      <c r="MTP31" s="479"/>
      <c r="MTQ31" s="479"/>
      <c r="MTR31" s="479"/>
      <c r="MTS31" s="479"/>
      <c r="MTT31" s="468"/>
      <c r="MTU31" s="468"/>
      <c r="MTV31" s="468"/>
      <c r="MTW31" s="479"/>
      <c r="MTX31" s="479"/>
      <c r="MTY31" s="479"/>
      <c r="MTZ31" s="479"/>
      <c r="MUA31" s="479"/>
      <c r="MUB31" s="468"/>
      <c r="MUC31" s="468"/>
      <c r="MUD31" s="468"/>
      <c r="MUE31" s="479"/>
      <c r="MUF31" s="479"/>
      <c r="MUG31" s="479"/>
      <c r="MUH31" s="479"/>
      <c r="MUI31" s="479"/>
      <c r="MUJ31" s="468"/>
      <c r="MUK31" s="468"/>
      <c r="MUL31" s="468"/>
      <c r="MUM31" s="479"/>
      <c r="MUN31" s="479"/>
      <c r="MUO31" s="479"/>
      <c r="MUP31" s="479"/>
      <c r="MUQ31" s="479"/>
      <c r="MUR31" s="468"/>
      <c r="MUS31" s="468"/>
      <c r="MUT31" s="468"/>
      <c r="MUU31" s="479"/>
      <c r="MUV31" s="479"/>
      <c r="MUW31" s="479"/>
      <c r="MUX31" s="479"/>
      <c r="MUY31" s="479"/>
      <c r="MUZ31" s="468"/>
      <c r="MVA31" s="468"/>
      <c r="MVB31" s="468"/>
      <c r="MVC31" s="479"/>
      <c r="MVD31" s="479"/>
      <c r="MVE31" s="479"/>
      <c r="MVF31" s="479"/>
      <c r="MVG31" s="479"/>
      <c r="MVH31" s="468"/>
      <c r="MVI31" s="468"/>
      <c r="MVJ31" s="468"/>
      <c r="MVK31" s="479"/>
      <c r="MVL31" s="479"/>
      <c r="MVM31" s="479"/>
      <c r="MVN31" s="479"/>
      <c r="MVO31" s="479"/>
      <c r="MVP31" s="468"/>
      <c r="MVQ31" s="468"/>
      <c r="MVR31" s="468"/>
      <c r="MVS31" s="479"/>
      <c r="MVT31" s="479"/>
      <c r="MVU31" s="479"/>
      <c r="MVV31" s="479"/>
      <c r="MVW31" s="479"/>
      <c r="MVX31" s="468"/>
      <c r="MVY31" s="468"/>
      <c r="MVZ31" s="468"/>
      <c r="MWA31" s="479"/>
      <c r="MWB31" s="479"/>
      <c r="MWC31" s="479"/>
      <c r="MWD31" s="479"/>
      <c r="MWE31" s="479"/>
      <c r="MWF31" s="468"/>
      <c r="MWG31" s="468"/>
      <c r="MWH31" s="468"/>
      <c r="MWI31" s="479"/>
      <c r="MWJ31" s="479"/>
      <c r="MWK31" s="479"/>
      <c r="MWL31" s="479"/>
      <c r="MWM31" s="479"/>
      <c r="MWN31" s="468"/>
      <c r="MWO31" s="468"/>
      <c r="MWP31" s="468"/>
      <c r="MWQ31" s="479"/>
      <c r="MWR31" s="479"/>
      <c r="MWS31" s="479"/>
      <c r="MWT31" s="479"/>
      <c r="MWU31" s="479"/>
      <c r="MWV31" s="468"/>
      <c r="MWW31" s="468"/>
      <c r="MWX31" s="468"/>
      <c r="MWY31" s="479"/>
      <c r="MWZ31" s="479"/>
      <c r="MXA31" s="479"/>
      <c r="MXB31" s="479"/>
      <c r="MXC31" s="479"/>
      <c r="MXD31" s="468"/>
      <c r="MXE31" s="468"/>
      <c r="MXF31" s="468"/>
      <c r="MXG31" s="479"/>
      <c r="MXH31" s="479"/>
      <c r="MXI31" s="479"/>
      <c r="MXJ31" s="479"/>
      <c r="MXK31" s="479"/>
      <c r="MXL31" s="468"/>
      <c r="MXM31" s="468"/>
      <c r="MXN31" s="468"/>
      <c r="MXO31" s="479"/>
      <c r="MXP31" s="479"/>
      <c r="MXQ31" s="479"/>
      <c r="MXR31" s="479"/>
      <c r="MXS31" s="479"/>
      <c r="MXT31" s="468"/>
      <c r="MXU31" s="468"/>
      <c r="MXV31" s="468"/>
      <c r="MXW31" s="479"/>
      <c r="MXX31" s="479"/>
      <c r="MXY31" s="479"/>
      <c r="MXZ31" s="479"/>
      <c r="MYA31" s="479"/>
      <c r="MYB31" s="468"/>
      <c r="MYC31" s="468"/>
      <c r="MYD31" s="468"/>
      <c r="MYE31" s="479"/>
      <c r="MYF31" s="479"/>
      <c r="MYG31" s="479"/>
      <c r="MYH31" s="479"/>
      <c r="MYI31" s="479"/>
      <c r="MYJ31" s="468"/>
      <c r="MYK31" s="468"/>
      <c r="MYL31" s="468"/>
      <c r="MYM31" s="479"/>
      <c r="MYN31" s="479"/>
      <c r="MYO31" s="479"/>
      <c r="MYP31" s="479"/>
      <c r="MYQ31" s="479"/>
      <c r="MYR31" s="468"/>
      <c r="MYS31" s="468"/>
      <c r="MYT31" s="468"/>
      <c r="MYU31" s="479"/>
      <c r="MYV31" s="479"/>
      <c r="MYW31" s="479"/>
      <c r="MYX31" s="479"/>
      <c r="MYY31" s="479"/>
      <c r="MYZ31" s="468"/>
      <c r="MZA31" s="468"/>
      <c r="MZB31" s="468"/>
      <c r="MZC31" s="479"/>
      <c r="MZD31" s="479"/>
      <c r="MZE31" s="479"/>
      <c r="MZF31" s="479"/>
      <c r="MZG31" s="479"/>
      <c r="MZH31" s="468"/>
      <c r="MZI31" s="468"/>
      <c r="MZJ31" s="468"/>
      <c r="MZK31" s="479"/>
      <c r="MZL31" s="479"/>
      <c r="MZM31" s="479"/>
      <c r="MZN31" s="479"/>
      <c r="MZO31" s="479"/>
      <c r="MZP31" s="468"/>
      <c r="MZQ31" s="468"/>
      <c r="MZR31" s="468"/>
      <c r="MZS31" s="479"/>
      <c r="MZT31" s="479"/>
      <c r="MZU31" s="479"/>
      <c r="MZV31" s="479"/>
      <c r="MZW31" s="479"/>
      <c r="MZX31" s="468"/>
      <c r="MZY31" s="468"/>
      <c r="MZZ31" s="468"/>
      <c r="NAA31" s="479"/>
      <c r="NAB31" s="479"/>
      <c r="NAC31" s="479"/>
      <c r="NAD31" s="479"/>
      <c r="NAE31" s="479"/>
      <c r="NAF31" s="468"/>
      <c r="NAG31" s="468"/>
      <c r="NAH31" s="468"/>
      <c r="NAI31" s="479"/>
      <c r="NAJ31" s="479"/>
      <c r="NAK31" s="479"/>
      <c r="NAL31" s="479"/>
      <c r="NAM31" s="479"/>
      <c r="NAN31" s="468"/>
      <c r="NAO31" s="468"/>
      <c r="NAP31" s="468"/>
      <c r="NAQ31" s="479"/>
      <c r="NAR31" s="479"/>
      <c r="NAS31" s="479"/>
      <c r="NAT31" s="479"/>
      <c r="NAU31" s="479"/>
      <c r="NAV31" s="468"/>
      <c r="NAW31" s="468"/>
      <c r="NAX31" s="468"/>
      <c r="NAY31" s="479"/>
      <c r="NAZ31" s="479"/>
      <c r="NBA31" s="479"/>
      <c r="NBB31" s="479"/>
      <c r="NBC31" s="479"/>
      <c r="NBD31" s="468"/>
      <c r="NBE31" s="468"/>
      <c r="NBF31" s="468"/>
      <c r="NBG31" s="479"/>
      <c r="NBH31" s="479"/>
      <c r="NBI31" s="479"/>
      <c r="NBJ31" s="479"/>
      <c r="NBK31" s="479"/>
      <c r="NBL31" s="468"/>
      <c r="NBM31" s="468"/>
      <c r="NBN31" s="468"/>
      <c r="NBO31" s="479"/>
      <c r="NBP31" s="479"/>
      <c r="NBQ31" s="479"/>
      <c r="NBR31" s="479"/>
      <c r="NBS31" s="479"/>
      <c r="NBT31" s="468"/>
      <c r="NBU31" s="468"/>
      <c r="NBV31" s="468"/>
      <c r="NBW31" s="479"/>
      <c r="NBX31" s="479"/>
      <c r="NBY31" s="479"/>
      <c r="NBZ31" s="479"/>
      <c r="NCA31" s="479"/>
      <c r="NCB31" s="468"/>
      <c r="NCC31" s="468"/>
      <c r="NCD31" s="468"/>
      <c r="NCE31" s="479"/>
      <c r="NCF31" s="479"/>
      <c r="NCG31" s="479"/>
      <c r="NCH31" s="479"/>
      <c r="NCI31" s="479"/>
      <c r="NCJ31" s="468"/>
      <c r="NCK31" s="468"/>
      <c r="NCL31" s="468"/>
      <c r="NCM31" s="479"/>
      <c r="NCN31" s="479"/>
      <c r="NCO31" s="479"/>
      <c r="NCP31" s="479"/>
      <c r="NCQ31" s="479"/>
      <c r="NCR31" s="468"/>
      <c r="NCS31" s="468"/>
      <c r="NCT31" s="468"/>
      <c r="NCU31" s="479"/>
      <c r="NCV31" s="479"/>
      <c r="NCW31" s="479"/>
      <c r="NCX31" s="479"/>
      <c r="NCY31" s="479"/>
      <c r="NCZ31" s="468"/>
      <c r="NDA31" s="468"/>
      <c r="NDB31" s="468"/>
      <c r="NDC31" s="479"/>
      <c r="NDD31" s="479"/>
      <c r="NDE31" s="479"/>
      <c r="NDF31" s="479"/>
      <c r="NDG31" s="479"/>
      <c r="NDH31" s="468"/>
      <c r="NDI31" s="468"/>
      <c r="NDJ31" s="468"/>
      <c r="NDK31" s="479"/>
      <c r="NDL31" s="479"/>
      <c r="NDM31" s="479"/>
      <c r="NDN31" s="479"/>
      <c r="NDO31" s="479"/>
      <c r="NDP31" s="468"/>
      <c r="NDQ31" s="468"/>
      <c r="NDR31" s="468"/>
      <c r="NDS31" s="479"/>
      <c r="NDT31" s="479"/>
      <c r="NDU31" s="479"/>
      <c r="NDV31" s="479"/>
      <c r="NDW31" s="479"/>
      <c r="NDX31" s="468"/>
      <c r="NDY31" s="468"/>
      <c r="NDZ31" s="468"/>
      <c r="NEA31" s="479"/>
      <c r="NEB31" s="479"/>
      <c r="NEC31" s="479"/>
      <c r="NED31" s="479"/>
      <c r="NEE31" s="479"/>
      <c r="NEF31" s="468"/>
      <c r="NEG31" s="468"/>
      <c r="NEH31" s="468"/>
      <c r="NEI31" s="479"/>
      <c r="NEJ31" s="479"/>
      <c r="NEK31" s="479"/>
      <c r="NEL31" s="479"/>
      <c r="NEM31" s="479"/>
      <c r="NEN31" s="468"/>
      <c r="NEO31" s="468"/>
      <c r="NEP31" s="468"/>
      <c r="NEQ31" s="479"/>
      <c r="NER31" s="479"/>
      <c r="NES31" s="479"/>
      <c r="NET31" s="479"/>
      <c r="NEU31" s="479"/>
      <c r="NEV31" s="468"/>
      <c r="NEW31" s="468"/>
      <c r="NEX31" s="468"/>
      <c r="NEY31" s="479"/>
      <c r="NEZ31" s="479"/>
      <c r="NFA31" s="479"/>
      <c r="NFB31" s="479"/>
      <c r="NFC31" s="479"/>
      <c r="NFD31" s="468"/>
      <c r="NFE31" s="468"/>
      <c r="NFF31" s="468"/>
      <c r="NFG31" s="479"/>
      <c r="NFH31" s="479"/>
      <c r="NFI31" s="479"/>
      <c r="NFJ31" s="479"/>
      <c r="NFK31" s="479"/>
      <c r="NFL31" s="468"/>
      <c r="NFM31" s="468"/>
      <c r="NFN31" s="468"/>
      <c r="NFO31" s="479"/>
      <c r="NFP31" s="479"/>
      <c r="NFQ31" s="479"/>
      <c r="NFR31" s="479"/>
      <c r="NFS31" s="479"/>
      <c r="NFT31" s="468"/>
      <c r="NFU31" s="468"/>
      <c r="NFV31" s="468"/>
      <c r="NFW31" s="479"/>
      <c r="NFX31" s="479"/>
      <c r="NFY31" s="479"/>
      <c r="NFZ31" s="479"/>
      <c r="NGA31" s="479"/>
      <c r="NGB31" s="468"/>
      <c r="NGC31" s="468"/>
      <c r="NGD31" s="468"/>
      <c r="NGE31" s="479"/>
      <c r="NGF31" s="479"/>
      <c r="NGG31" s="479"/>
      <c r="NGH31" s="479"/>
      <c r="NGI31" s="479"/>
      <c r="NGJ31" s="468"/>
      <c r="NGK31" s="468"/>
      <c r="NGL31" s="468"/>
      <c r="NGM31" s="479"/>
      <c r="NGN31" s="479"/>
      <c r="NGO31" s="479"/>
      <c r="NGP31" s="479"/>
      <c r="NGQ31" s="479"/>
      <c r="NGR31" s="468"/>
      <c r="NGS31" s="468"/>
      <c r="NGT31" s="468"/>
      <c r="NGU31" s="479"/>
      <c r="NGV31" s="479"/>
      <c r="NGW31" s="479"/>
      <c r="NGX31" s="479"/>
      <c r="NGY31" s="479"/>
      <c r="NGZ31" s="468"/>
      <c r="NHA31" s="468"/>
      <c r="NHB31" s="468"/>
      <c r="NHC31" s="479"/>
      <c r="NHD31" s="479"/>
      <c r="NHE31" s="479"/>
      <c r="NHF31" s="479"/>
      <c r="NHG31" s="479"/>
      <c r="NHH31" s="468"/>
      <c r="NHI31" s="468"/>
      <c r="NHJ31" s="468"/>
      <c r="NHK31" s="479"/>
      <c r="NHL31" s="479"/>
      <c r="NHM31" s="479"/>
      <c r="NHN31" s="479"/>
      <c r="NHO31" s="479"/>
      <c r="NHP31" s="468"/>
      <c r="NHQ31" s="468"/>
      <c r="NHR31" s="468"/>
      <c r="NHS31" s="479"/>
      <c r="NHT31" s="479"/>
      <c r="NHU31" s="479"/>
      <c r="NHV31" s="479"/>
      <c r="NHW31" s="479"/>
      <c r="NHX31" s="468"/>
      <c r="NHY31" s="468"/>
      <c r="NHZ31" s="468"/>
      <c r="NIA31" s="479"/>
      <c r="NIB31" s="479"/>
      <c r="NIC31" s="479"/>
      <c r="NID31" s="479"/>
      <c r="NIE31" s="479"/>
      <c r="NIF31" s="468"/>
      <c r="NIG31" s="468"/>
      <c r="NIH31" s="468"/>
      <c r="NII31" s="479"/>
      <c r="NIJ31" s="479"/>
      <c r="NIK31" s="479"/>
      <c r="NIL31" s="479"/>
      <c r="NIM31" s="479"/>
      <c r="NIN31" s="468"/>
      <c r="NIO31" s="468"/>
      <c r="NIP31" s="468"/>
      <c r="NIQ31" s="479"/>
      <c r="NIR31" s="479"/>
      <c r="NIS31" s="479"/>
      <c r="NIT31" s="479"/>
      <c r="NIU31" s="479"/>
      <c r="NIV31" s="468"/>
      <c r="NIW31" s="468"/>
      <c r="NIX31" s="468"/>
      <c r="NIY31" s="479"/>
      <c r="NIZ31" s="479"/>
      <c r="NJA31" s="479"/>
      <c r="NJB31" s="479"/>
      <c r="NJC31" s="479"/>
      <c r="NJD31" s="468"/>
      <c r="NJE31" s="468"/>
      <c r="NJF31" s="468"/>
      <c r="NJG31" s="479"/>
      <c r="NJH31" s="479"/>
      <c r="NJI31" s="479"/>
      <c r="NJJ31" s="479"/>
      <c r="NJK31" s="479"/>
      <c r="NJL31" s="468"/>
      <c r="NJM31" s="468"/>
      <c r="NJN31" s="468"/>
      <c r="NJO31" s="479"/>
      <c r="NJP31" s="479"/>
      <c r="NJQ31" s="479"/>
      <c r="NJR31" s="479"/>
      <c r="NJS31" s="479"/>
      <c r="NJT31" s="468"/>
      <c r="NJU31" s="468"/>
      <c r="NJV31" s="468"/>
      <c r="NJW31" s="479"/>
      <c r="NJX31" s="479"/>
      <c r="NJY31" s="479"/>
      <c r="NJZ31" s="479"/>
      <c r="NKA31" s="479"/>
      <c r="NKB31" s="468"/>
      <c r="NKC31" s="468"/>
      <c r="NKD31" s="468"/>
      <c r="NKE31" s="479"/>
      <c r="NKF31" s="479"/>
      <c r="NKG31" s="479"/>
      <c r="NKH31" s="479"/>
      <c r="NKI31" s="479"/>
      <c r="NKJ31" s="468"/>
      <c r="NKK31" s="468"/>
      <c r="NKL31" s="468"/>
      <c r="NKM31" s="479"/>
      <c r="NKN31" s="479"/>
      <c r="NKO31" s="479"/>
      <c r="NKP31" s="479"/>
      <c r="NKQ31" s="479"/>
      <c r="NKR31" s="468"/>
      <c r="NKS31" s="468"/>
      <c r="NKT31" s="468"/>
      <c r="NKU31" s="479"/>
      <c r="NKV31" s="479"/>
      <c r="NKW31" s="479"/>
      <c r="NKX31" s="479"/>
      <c r="NKY31" s="479"/>
      <c r="NKZ31" s="468"/>
      <c r="NLA31" s="468"/>
      <c r="NLB31" s="468"/>
      <c r="NLC31" s="479"/>
      <c r="NLD31" s="479"/>
      <c r="NLE31" s="479"/>
      <c r="NLF31" s="479"/>
      <c r="NLG31" s="479"/>
      <c r="NLH31" s="468"/>
      <c r="NLI31" s="468"/>
      <c r="NLJ31" s="468"/>
      <c r="NLK31" s="479"/>
      <c r="NLL31" s="479"/>
      <c r="NLM31" s="479"/>
      <c r="NLN31" s="479"/>
      <c r="NLO31" s="479"/>
      <c r="NLP31" s="468"/>
      <c r="NLQ31" s="468"/>
      <c r="NLR31" s="468"/>
      <c r="NLS31" s="479"/>
      <c r="NLT31" s="479"/>
      <c r="NLU31" s="479"/>
      <c r="NLV31" s="479"/>
      <c r="NLW31" s="479"/>
      <c r="NLX31" s="468"/>
      <c r="NLY31" s="468"/>
      <c r="NLZ31" s="468"/>
      <c r="NMA31" s="479"/>
      <c r="NMB31" s="479"/>
      <c r="NMC31" s="479"/>
      <c r="NMD31" s="479"/>
      <c r="NME31" s="479"/>
      <c r="NMF31" s="468"/>
      <c r="NMG31" s="468"/>
      <c r="NMH31" s="468"/>
      <c r="NMI31" s="479"/>
      <c r="NMJ31" s="479"/>
      <c r="NMK31" s="479"/>
      <c r="NML31" s="479"/>
      <c r="NMM31" s="479"/>
      <c r="NMN31" s="468"/>
      <c r="NMO31" s="468"/>
      <c r="NMP31" s="468"/>
      <c r="NMQ31" s="479"/>
      <c r="NMR31" s="479"/>
      <c r="NMS31" s="479"/>
      <c r="NMT31" s="479"/>
      <c r="NMU31" s="479"/>
      <c r="NMV31" s="468"/>
      <c r="NMW31" s="468"/>
      <c r="NMX31" s="468"/>
      <c r="NMY31" s="479"/>
      <c r="NMZ31" s="479"/>
      <c r="NNA31" s="479"/>
      <c r="NNB31" s="479"/>
      <c r="NNC31" s="479"/>
      <c r="NND31" s="468"/>
      <c r="NNE31" s="468"/>
      <c r="NNF31" s="468"/>
      <c r="NNG31" s="479"/>
      <c r="NNH31" s="479"/>
      <c r="NNI31" s="479"/>
      <c r="NNJ31" s="479"/>
      <c r="NNK31" s="479"/>
      <c r="NNL31" s="468"/>
      <c r="NNM31" s="468"/>
      <c r="NNN31" s="468"/>
      <c r="NNO31" s="479"/>
      <c r="NNP31" s="479"/>
      <c r="NNQ31" s="479"/>
      <c r="NNR31" s="479"/>
      <c r="NNS31" s="479"/>
      <c r="NNT31" s="468"/>
      <c r="NNU31" s="468"/>
      <c r="NNV31" s="468"/>
      <c r="NNW31" s="479"/>
      <c r="NNX31" s="479"/>
      <c r="NNY31" s="479"/>
      <c r="NNZ31" s="479"/>
      <c r="NOA31" s="479"/>
      <c r="NOB31" s="468"/>
      <c r="NOC31" s="468"/>
      <c r="NOD31" s="468"/>
      <c r="NOE31" s="479"/>
      <c r="NOF31" s="479"/>
      <c r="NOG31" s="479"/>
      <c r="NOH31" s="479"/>
      <c r="NOI31" s="479"/>
      <c r="NOJ31" s="468"/>
      <c r="NOK31" s="468"/>
      <c r="NOL31" s="468"/>
      <c r="NOM31" s="479"/>
      <c r="NON31" s="479"/>
      <c r="NOO31" s="479"/>
      <c r="NOP31" s="479"/>
      <c r="NOQ31" s="479"/>
      <c r="NOR31" s="468"/>
      <c r="NOS31" s="468"/>
      <c r="NOT31" s="468"/>
      <c r="NOU31" s="479"/>
      <c r="NOV31" s="479"/>
      <c r="NOW31" s="479"/>
      <c r="NOX31" s="479"/>
      <c r="NOY31" s="479"/>
      <c r="NOZ31" s="468"/>
      <c r="NPA31" s="468"/>
      <c r="NPB31" s="468"/>
      <c r="NPC31" s="479"/>
      <c r="NPD31" s="479"/>
      <c r="NPE31" s="479"/>
      <c r="NPF31" s="479"/>
      <c r="NPG31" s="479"/>
      <c r="NPH31" s="468"/>
      <c r="NPI31" s="468"/>
      <c r="NPJ31" s="468"/>
      <c r="NPK31" s="479"/>
      <c r="NPL31" s="479"/>
      <c r="NPM31" s="479"/>
      <c r="NPN31" s="479"/>
      <c r="NPO31" s="479"/>
      <c r="NPP31" s="468"/>
      <c r="NPQ31" s="468"/>
      <c r="NPR31" s="468"/>
      <c r="NPS31" s="479"/>
      <c r="NPT31" s="479"/>
      <c r="NPU31" s="479"/>
      <c r="NPV31" s="479"/>
      <c r="NPW31" s="479"/>
      <c r="NPX31" s="468"/>
      <c r="NPY31" s="468"/>
      <c r="NPZ31" s="468"/>
      <c r="NQA31" s="479"/>
      <c r="NQB31" s="479"/>
      <c r="NQC31" s="479"/>
      <c r="NQD31" s="479"/>
      <c r="NQE31" s="479"/>
      <c r="NQF31" s="468"/>
      <c r="NQG31" s="468"/>
      <c r="NQH31" s="468"/>
      <c r="NQI31" s="479"/>
      <c r="NQJ31" s="479"/>
      <c r="NQK31" s="479"/>
      <c r="NQL31" s="479"/>
      <c r="NQM31" s="479"/>
      <c r="NQN31" s="468"/>
      <c r="NQO31" s="468"/>
      <c r="NQP31" s="468"/>
      <c r="NQQ31" s="479"/>
      <c r="NQR31" s="479"/>
      <c r="NQS31" s="479"/>
      <c r="NQT31" s="479"/>
      <c r="NQU31" s="479"/>
      <c r="NQV31" s="468"/>
      <c r="NQW31" s="468"/>
      <c r="NQX31" s="468"/>
      <c r="NQY31" s="479"/>
      <c r="NQZ31" s="479"/>
      <c r="NRA31" s="479"/>
      <c r="NRB31" s="479"/>
      <c r="NRC31" s="479"/>
      <c r="NRD31" s="468"/>
      <c r="NRE31" s="468"/>
      <c r="NRF31" s="468"/>
      <c r="NRG31" s="479"/>
      <c r="NRH31" s="479"/>
      <c r="NRI31" s="479"/>
      <c r="NRJ31" s="479"/>
      <c r="NRK31" s="479"/>
      <c r="NRL31" s="468"/>
      <c r="NRM31" s="468"/>
      <c r="NRN31" s="468"/>
      <c r="NRO31" s="479"/>
      <c r="NRP31" s="479"/>
      <c r="NRQ31" s="479"/>
      <c r="NRR31" s="479"/>
      <c r="NRS31" s="479"/>
      <c r="NRT31" s="468"/>
      <c r="NRU31" s="468"/>
      <c r="NRV31" s="468"/>
      <c r="NRW31" s="479"/>
      <c r="NRX31" s="479"/>
      <c r="NRY31" s="479"/>
      <c r="NRZ31" s="479"/>
      <c r="NSA31" s="479"/>
      <c r="NSB31" s="468"/>
      <c r="NSC31" s="468"/>
      <c r="NSD31" s="468"/>
      <c r="NSE31" s="479"/>
      <c r="NSF31" s="479"/>
      <c r="NSG31" s="479"/>
      <c r="NSH31" s="479"/>
      <c r="NSI31" s="479"/>
      <c r="NSJ31" s="468"/>
      <c r="NSK31" s="468"/>
      <c r="NSL31" s="468"/>
      <c r="NSM31" s="479"/>
      <c r="NSN31" s="479"/>
      <c r="NSO31" s="479"/>
      <c r="NSP31" s="479"/>
      <c r="NSQ31" s="479"/>
      <c r="NSR31" s="468"/>
      <c r="NSS31" s="468"/>
      <c r="NST31" s="468"/>
      <c r="NSU31" s="479"/>
      <c r="NSV31" s="479"/>
      <c r="NSW31" s="479"/>
      <c r="NSX31" s="479"/>
      <c r="NSY31" s="479"/>
      <c r="NSZ31" s="468"/>
      <c r="NTA31" s="468"/>
      <c r="NTB31" s="468"/>
      <c r="NTC31" s="479"/>
      <c r="NTD31" s="479"/>
      <c r="NTE31" s="479"/>
      <c r="NTF31" s="479"/>
      <c r="NTG31" s="479"/>
      <c r="NTH31" s="468"/>
      <c r="NTI31" s="468"/>
      <c r="NTJ31" s="468"/>
      <c r="NTK31" s="479"/>
      <c r="NTL31" s="479"/>
      <c r="NTM31" s="479"/>
      <c r="NTN31" s="479"/>
      <c r="NTO31" s="479"/>
      <c r="NTP31" s="468"/>
      <c r="NTQ31" s="468"/>
      <c r="NTR31" s="468"/>
      <c r="NTS31" s="479"/>
      <c r="NTT31" s="479"/>
      <c r="NTU31" s="479"/>
      <c r="NTV31" s="479"/>
      <c r="NTW31" s="479"/>
      <c r="NTX31" s="468"/>
      <c r="NTY31" s="468"/>
      <c r="NTZ31" s="468"/>
      <c r="NUA31" s="479"/>
      <c r="NUB31" s="479"/>
      <c r="NUC31" s="479"/>
      <c r="NUD31" s="479"/>
      <c r="NUE31" s="479"/>
      <c r="NUF31" s="468"/>
      <c r="NUG31" s="468"/>
      <c r="NUH31" s="468"/>
      <c r="NUI31" s="479"/>
      <c r="NUJ31" s="479"/>
      <c r="NUK31" s="479"/>
      <c r="NUL31" s="479"/>
      <c r="NUM31" s="479"/>
      <c r="NUN31" s="468"/>
      <c r="NUO31" s="468"/>
      <c r="NUP31" s="468"/>
      <c r="NUQ31" s="479"/>
      <c r="NUR31" s="479"/>
      <c r="NUS31" s="479"/>
      <c r="NUT31" s="479"/>
      <c r="NUU31" s="479"/>
      <c r="NUV31" s="468"/>
      <c r="NUW31" s="468"/>
      <c r="NUX31" s="468"/>
      <c r="NUY31" s="479"/>
      <c r="NUZ31" s="479"/>
      <c r="NVA31" s="479"/>
      <c r="NVB31" s="479"/>
      <c r="NVC31" s="479"/>
      <c r="NVD31" s="468"/>
      <c r="NVE31" s="468"/>
      <c r="NVF31" s="468"/>
      <c r="NVG31" s="479"/>
      <c r="NVH31" s="479"/>
      <c r="NVI31" s="479"/>
      <c r="NVJ31" s="479"/>
      <c r="NVK31" s="479"/>
      <c r="NVL31" s="468"/>
      <c r="NVM31" s="468"/>
      <c r="NVN31" s="468"/>
      <c r="NVO31" s="479"/>
      <c r="NVP31" s="479"/>
      <c r="NVQ31" s="479"/>
      <c r="NVR31" s="479"/>
      <c r="NVS31" s="479"/>
      <c r="NVT31" s="468"/>
      <c r="NVU31" s="468"/>
      <c r="NVV31" s="468"/>
      <c r="NVW31" s="479"/>
      <c r="NVX31" s="479"/>
      <c r="NVY31" s="479"/>
      <c r="NVZ31" s="479"/>
      <c r="NWA31" s="479"/>
      <c r="NWB31" s="468"/>
      <c r="NWC31" s="468"/>
      <c r="NWD31" s="468"/>
      <c r="NWE31" s="479"/>
      <c r="NWF31" s="479"/>
      <c r="NWG31" s="479"/>
      <c r="NWH31" s="479"/>
      <c r="NWI31" s="479"/>
      <c r="NWJ31" s="468"/>
      <c r="NWK31" s="468"/>
      <c r="NWL31" s="468"/>
      <c r="NWM31" s="479"/>
      <c r="NWN31" s="479"/>
      <c r="NWO31" s="479"/>
      <c r="NWP31" s="479"/>
      <c r="NWQ31" s="479"/>
      <c r="NWR31" s="468"/>
      <c r="NWS31" s="468"/>
      <c r="NWT31" s="468"/>
      <c r="NWU31" s="479"/>
      <c r="NWV31" s="479"/>
      <c r="NWW31" s="479"/>
      <c r="NWX31" s="479"/>
      <c r="NWY31" s="479"/>
      <c r="NWZ31" s="468"/>
      <c r="NXA31" s="468"/>
      <c r="NXB31" s="468"/>
      <c r="NXC31" s="479"/>
      <c r="NXD31" s="479"/>
      <c r="NXE31" s="479"/>
      <c r="NXF31" s="479"/>
      <c r="NXG31" s="479"/>
      <c r="NXH31" s="468"/>
      <c r="NXI31" s="468"/>
      <c r="NXJ31" s="468"/>
      <c r="NXK31" s="479"/>
      <c r="NXL31" s="479"/>
      <c r="NXM31" s="479"/>
      <c r="NXN31" s="479"/>
      <c r="NXO31" s="479"/>
      <c r="NXP31" s="468"/>
      <c r="NXQ31" s="468"/>
      <c r="NXR31" s="468"/>
      <c r="NXS31" s="479"/>
      <c r="NXT31" s="479"/>
      <c r="NXU31" s="479"/>
      <c r="NXV31" s="479"/>
      <c r="NXW31" s="479"/>
      <c r="NXX31" s="468"/>
      <c r="NXY31" s="468"/>
      <c r="NXZ31" s="468"/>
      <c r="NYA31" s="479"/>
      <c r="NYB31" s="479"/>
      <c r="NYC31" s="479"/>
      <c r="NYD31" s="479"/>
      <c r="NYE31" s="479"/>
      <c r="NYF31" s="468"/>
      <c r="NYG31" s="468"/>
      <c r="NYH31" s="468"/>
      <c r="NYI31" s="479"/>
      <c r="NYJ31" s="479"/>
      <c r="NYK31" s="479"/>
      <c r="NYL31" s="479"/>
      <c r="NYM31" s="479"/>
      <c r="NYN31" s="468"/>
      <c r="NYO31" s="468"/>
      <c r="NYP31" s="468"/>
      <c r="NYQ31" s="479"/>
      <c r="NYR31" s="479"/>
      <c r="NYS31" s="479"/>
      <c r="NYT31" s="479"/>
      <c r="NYU31" s="479"/>
      <c r="NYV31" s="468"/>
      <c r="NYW31" s="468"/>
      <c r="NYX31" s="468"/>
      <c r="NYY31" s="479"/>
      <c r="NYZ31" s="479"/>
      <c r="NZA31" s="479"/>
      <c r="NZB31" s="479"/>
      <c r="NZC31" s="479"/>
      <c r="NZD31" s="468"/>
      <c r="NZE31" s="468"/>
      <c r="NZF31" s="468"/>
      <c r="NZG31" s="479"/>
      <c r="NZH31" s="479"/>
      <c r="NZI31" s="479"/>
      <c r="NZJ31" s="479"/>
      <c r="NZK31" s="479"/>
      <c r="NZL31" s="468"/>
      <c r="NZM31" s="468"/>
      <c r="NZN31" s="468"/>
      <c r="NZO31" s="479"/>
      <c r="NZP31" s="479"/>
      <c r="NZQ31" s="479"/>
      <c r="NZR31" s="479"/>
      <c r="NZS31" s="479"/>
      <c r="NZT31" s="468"/>
      <c r="NZU31" s="468"/>
      <c r="NZV31" s="468"/>
      <c r="NZW31" s="479"/>
      <c r="NZX31" s="479"/>
      <c r="NZY31" s="479"/>
      <c r="NZZ31" s="479"/>
      <c r="OAA31" s="479"/>
      <c r="OAB31" s="468"/>
      <c r="OAC31" s="468"/>
      <c r="OAD31" s="468"/>
      <c r="OAE31" s="479"/>
      <c r="OAF31" s="479"/>
      <c r="OAG31" s="479"/>
      <c r="OAH31" s="479"/>
      <c r="OAI31" s="479"/>
      <c r="OAJ31" s="468"/>
      <c r="OAK31" s="468"/>
      <c r="OAL31" s="468"/>
      <c r="OAM31" s="479"/>
      <c r="OAN31" s="479"/>
      <c r="OAO31" s="479"/>
      <c r="OAP31" s="479"/>
      <c r="OAQ31" s="479"/>
      <c r="OAR31" s="468"/>
      <c r="OAS31" s="468"/>
      <c r="OAT31" s="468"/>
      <c r="OAU31" s="479"/>
      <c r="OAV31" s="479"/>
      <c r="OAW31" s="479"/>
      <c r="OAX31" s="479"/>
      <c r="OAY31" s="479"/>
      <c r="OAZ31" s="468"/>
      <c r="OBA31" s="468"/>
      <c r="OBB31" s="468"/>
      <c r="OBC31" s="479"/>
      <c r="OBD31" s="479"/>
      <c r="OBE31" s="479"/>
      <c r="OBF31" s="479"/>
      <c r="OBG31" s="479"/>
      <c r="OBH31" s="468"/>
      <c r="OBI31" s="468"/>
      <c r="OBJ31" s="468"/>
      <c r="OBK31" s="479"/>
      <c r="OBL31" s="479"/>
      <c r="OBM31" s="479"/>
      <c r="OBN31" s="479"/>
      <c r="OBO31" s="479"/>
      <c r="OBP31" s="468"/>
      <c r="OBQ31" s="468"/>
      <c r="OBR31" s="468"/>
      <c r="OBS31" s="479"/>
      <c r="OBT31" s="479"/>
      <c r="OBU31" s="479"/>
      <c r="OBV31" s="479"/>
      <c r="OBW31" s="479"/>
      <c r="OBX31" s="468"/>
      <c r="OBY31" s="468"/>
      <c r="OBZ31" s="468"/>
      <c r="OCA31" s="479"/>
      <c r="OCB31" s="479"/>
      <c r="OCC31" s="479"/>
      <c r="OCD31" s="479"/>
      <c r="OCE31" s="479"/>
      <c r="OCF31" s="468"/>
      <c r="OCG31" s="468"/>
      <c r="OCH31" s="468"/>
      <c r="OCI31" s="479"/>
      <c r="OCJ31" s="479"/>
      <c r="OCK31" s="479"/>
      <c r="OCL31" s="479"/>
      <c r="OCM31" s="479"/>
      <c r="OCN31" s="468"/>
      <c r="OCO31" s="468"/>
      <c r="OCP31" s="468"/>
      <c r="OCQ31" s="479"/>
      <c r="OCR31" s="479"/>
      <c r="OCS31" s="479"/>
      <c r="OCT31" s="479"/>
      <c r="OCU31" s="479"/>
      <c r="OCV31" s="468"/>
      <c r="OCW31" s="468"/>
      <c r="OCX31" s="468"/>
      <c r="OCY31" s="479"/>
      <c r="OCZ31" s="479"/>
      <c r="ODA31" s="479"/>
      <c r="ODB31" s="479"/>
      <c r="ODC31" s="479"/>
      <c r="ODD31" s="468"/>
      <c r="ODE31" s="468"/>
      <c r="ODF31" s="468"/>
      <c r="ODG31" s="479"/>
      <c r="ODH31" s="479"/>
      <c r="ODI31" s="479"/>
      <c r="ODJ31" s="479"/>
      <c r="ODK31" s="479"/>
      <c r="ODL31" s="468"/>
      <c r="ODM31" s="468"/>
      <c r="ODN31" s="468"/>
      <c r="ODO31" s="479"/>
      <c r="ODP31" s="479"/>
      <c r="ODQ31" s="479"/>
      <c r="ODR31" s="479"/>
      <c r="ODS31" s="479"/>
      <c r="ODT31" s="468"/>
      <c r="ODU31" s="468"/>
      <c r="ODV31" s="468"/>
      <c r="ODW31" s="479"/>
      <c r="ODX31" s="479"/>
      <c r="ODY31" s="479"/>
      <c r="ODZ31" s="479"/>
      <c r="OEA31" s="479"/>
      <c r="OEB31" s="468"/>
      <c r="OEC31" s="468"/>
      <c r="OED31" s="468"/>
      <c r="OEE31" s="479"/>
      <c r="OEF31" s="479"/>
      <c r="OEG31" s="479"/>
      <c r="OEH31" s="479"/>
      <c r="OEI31" s="479"/>
      <c r="OEJ31" s="468"/>
      <c r="OEK31" s="468"/>
      <c r="OEL31" s="468"/>
      <c r="OEM31" s="479"/>
      <c r="OEN31" s="479"/>
      <c r="OEO31" s="479"/>
      <c r="OEP31" s="479"/>
      <c r="OEQ31" s="479"/>
      <c r="OER31" s="468"/>
      <c r="OES31" s="468"/>
      <c r="OET31" s="468"/>
      <c r="OEU31" s="479"/>
      <c r="OEV31" s="479"/>
      <c r="OEW31" s="479"/>
      <c r="OEX31" s="479"/>
      <c r="OEY31" s="479"/>
      <c r="OEZ31" s="468"/>
      <c r="OFA31" s="468"/>
      <c r="OFB31" s="468"/>
      <c r="OFC31" s="479"/>
      <c r="OFD31" s="479"/>
      <c r="OFE31" s="479"/>
      <c r="OFF31" s="479"/>
      <c r="OFG31" s="479"/>
      <c r="OFH31" s="468"/>
      <c r="OFI31" s="468"/>
      <c r="OFJ31" s="468"/>
      <c r="OFK31" s="479"/>
      <c r="OFL31" s="479"/>
      <c r="OFM31" s="479"/>
      <c r="OFN31" s="479"/>
      <c r="OFO31" s="479"/>
      <c r="OFP31" s="468"/>
      <c r="OFQ31" s="468"/>
      <c r="OFR31" s="468"/>
      <c r="OFS31" s="479"/>
      <c r="OFT31" s="479"/>
      <c r="OFU31" s="479"/>
      <c r="OFV31" s="479"/>
      <c r="OFW31" s="479"/>
      <c r="OFX31" s="468"/>
      <c r="OFY31" s="468"/>
      <c r="OFZ31" s="468"/>
      <c r="OGA31" s="479"/>
      <c r="OGB31" s="479"/>
      <c r="OGC31" s="479"/>
      <c r="OGD31" s="479"/>
      <c r="OGE31" s="479"/>
      <c r="OGF31" s="468"/>
      <c r="OGG31" s="468"/>
      <c r="OGH31" s="468"/>
      <c r="OGI31" s="479"/>
      <c r="OGJ31" s="479"/>
      <c r="OGK31" s="479"/>
      <c r="OGL31" s="479"/>
      <c r="OGM31" s="479"/>
      <c r="OGN31" s="468"/>
      <c r="OGO31" s="468"/>
      <c r="OGP31" s="468"/>
      <c r="OGQ31" s="479"/>
      <c r="OGR31" s="479"/>
      <c r="OGS31" s="479"/>
      <c r="OGT31" s="479"/>
      <c r="OGU31" s="479"/>
      <c r="OGV31" s="468"/>
      <c r="OGW31" s="468"/>
      <c r="OGX31" s="468"/>
      <c r="OGY31" s="479"/>
      <c r="OGZ31" s="479"/>
      <c r="OHA31" s="479"/>
      <c r="OHB31" s="479"/>
      <c r="OHC31" s="479"/>
      <c r="OHD31" s="468"/>
      <c r="OHE31" s="468"/>
      <c r="OHF31" s="468"/>
      <c r="OHG31" s="479"/>
      <c r="OHH31" s="479"/>
      <c r="OHI31" s="479"/>
      <c r="OHJ31" s="479"/>
      <c r="OHK31" s="479"/>
      <c r="OHL31" s="468"/>
      <c r="OHM31" s="468"/>
      <c r="OHN31" s="468"/>
      <c r="OHO31" s="479"/>
      <c r="OHP31" s="479"/>
      <c r="OHQ31" s="479"/>
      <c r="OHR31" s="479"/>
      <c r="OHS31" s="479"/>
      <c r="OHT31" s="468"/>
      <c r="OHU31" s="468"/>
      <c r="OHV31" s="468"/>
      <c r="OHW31" s="479"/>
      <c r="OHX31" s="479"/>
      <c r="OHY31" s="479"/>
      <c r="OHZ31" s="479"/>
      <c r="OIA31" s="479"/>
      <c r="OIB31" s="468"/>
      <c r="OIC31" s="468"/>
      <c r="OID31" s="468"/>
      <c r="OIE31" s="479"/>
      <c r="OIF31" s="479"/>
      <c r="OIG31" s="479"/>
      <c r="OIH31" s="479"/>
      <c r="OII31" s="479"/>
      <c r="OIJ31" s="468"/>
      <c r="OIK31" s="468"/>
      <c r="OIL31" s="468"/>
      <c r="OIM31" s="479"/>
      <c r="OIN31" s="479"/>
      <c r="OIO31" s="479"/>
      <c r="OIP31" s="479"/>
      <c r="OIQ31" s="479"/>
      <c r="OIR31" s="468"/>
      <c r="OIS31" s="468"/>
      <c r="OIT31" s="468"/>
      <c r="OIU31" s="479"/>
      <c r="OIV31" s="479"/>
      <c r="OIW31" s="479"/>
      <c r="OIX31" s="479"/>
      <c r="OIY31" s="479"/>
      <c r="OIZ31" s="468"/>
      <c r="OJA31" s="468"/>
      <c r="OJB31" s="468"/>
      <c r="OJC31" s="479"/>
      <c r="OJD31" s="479"/>
      <c r="OJE31" s="479"/>
      <c r="OJF31" s="479"/>
      <c r="OJG31" s="479"/>
      <c r="OJH31" s="468"/>
      <c r="OJI31" s="468"/>
      <c r="OJJ31" s="468"/>
      <c r="OJK31" s="479"/>
      <c r="OJL31" s="479"/>
      <c r="OJM31" s="479"/>
      <c r="OJN31" s="479"/>
      <c r="OJO31" s="479"/>
      <c r="OJP31" s="468"/>
      <c r="OJQ31" s="468"/>
      <c r="OJR31" s="468"/>
      <c r="OJS31" s="479"/>
      <c r="OJT31" s="479"/>
      <c r="OJU31" s="479"/>
      <c r="OJV31" s="479"/>
      <c r="OJW31" s="479"/>
      <c r="OJX31" s="468"/>
      <c r="OJY31" s="468"/>
      <c r="OJZ31" s="468"/>
      <c r="OKA31" s="479"/>
      <c r="OKB31" s="479"/>
      <c r="OKC31" s="479"/>
      <c r="OKD31" s="479"/>
      <c r="OKE31" s="479"/>
      <c r="OKF31" s="468"/>
      <c r="OKG31" s="468"/>
      <c r="OKH31" s="468"/>
      <c r="OKI31" s="479"/>
      <c r="OKJ31" s="479"/>
      <c r="OKK31" s="479"/>
      <c r="OKL31" s="479"/>
      <c r="OKM31" s="479"/>
      <c r="OKN31" s="468"/>
      <c r="OKO31" s="468"/>
      <c r="OKP31" s="468"/>
      <c r="OKQ31" s="479"/>
      <c r="OKR31" s="479"/>
      <c r="OKS31" s="479"/>
      <c r="OKT31" s="479"/>
      <c r="OKU31" s="479"/>
      <c r="OKV31" s="468"/>
      <c r="OKW31" s="468"/>
      <c r="OKX31" s="468"/>
      <c r="OKY31" s="479"/>
      <c r="OKZ31" s="479"/>
      <c r="OLA31" s="479"/>
      <c r="OLB31" s="479"/>
      <c r="OLC31" s="479"/>
      <c r="OLD31" s="468"/>
      <c r="OLE31" s="468"/>
      <c r="OLF31" s="468"/>
      <c r="OLG31" s="479"/>
      <c r="OLH31" s="479"/>
      <c r="OLI31" s="479"/>
      <c r="OLJ31" s="479"/>
      <c r="OLK31" s="479"/>
      <c r="OLL31" s="468"/>
      <c r="OLM31" s="468"/>
      <c r="OLN31" s="468"/>
      <c r="OLO31" s="479"/>
      <c r="OLP31" s="479"/>
      <c r="OLQ31" s="479"/>
      <c r="OLR31" s="479"/>
      <c r="OLS31" s="479"/>
      <c r="OLT31" s="468"/>
      <c r="OLU31" s="468"/>
      <c r="OLV31" s="468"/>
      <c r="OLW31" s="479"/>
      <c r="OLX31" s="479"/>
      <c r="OLY31" s="479"/>
      <c r="OLZ31" s="479"/>
      <c r="OMA31" s="479"/>
      <c r="OMB31" s="468"/>
      <c r="OMC31" s="468"/>
      <c r="OMD31" s="468"/>
      <c r="OME31" s="479"/>
      <c r="OMF31" s="479"/>
      <c r="OMG31" s="479"/>
      <c r="OMH31" s="479"/>
      <c r="OMI31" s="479"/>
      <c r="OMJ31" s="468"/>
      <c r="OMK31" s="468"/>
      <c r="OML31" s="468"/>
      <c r="OMM31" s="479"/>
      <c r="OMN31" s="479"/>
      <c r="OMO31" s="479"/>
      <c r="OMP31" s="479"/>
      <c r="OMQ31" s="479"/>
      <c r="OMR31" s="468"/>
      <c r="OMS31" s="468"/>
      <c r="OMT31" s="468"/>
      <c r="OMU31" s="479"/>
      <c r="OMV31" s="479"/>
      <c r="OMW31" s="479"/>
      <c r="OMX31" s="479"/>
      <c r="OMY31" s="479"/>
      <c r="OMZ31" s="468"/>
      <c r="ONA31" s="468"/>
      <c r="ONB31" s="468"/>
      <c r="ONC31" s="479"/>
      <c r="OND31" s="479"/>
      <c r="ONE31" s="479"/>
      <c r="ONF31" s="479"/>
      <c r="ONG31" s="479"/>
      <c r="ONH31" s="468"/>
      <c r="ONI31" s="468"/>
      <c r="ONJ31" s="468"/>
      <c r="ONK31" s="479"/>
      <c r="ONL31" s="479"/>
      <c r="ONM31" s="479"/>
      <c r="ONN31" s="479"/>
      <c r="ONO31" s="479"/>
      <c r="ONP31" s="468"/>
      <c r="ONQ31" s="468"/>
      <c r="ONR31" s="468"/>
      <c r="ONS31" s="479"/>
      <c r="ONT31" s="479"/>
      <c r="ONU31" s="479"/>
      <c r="ONV31" s="479"/>
      <c r="ONW31" s="479"/>
      <c r="ONX31" s="468"/>
      <c r="ONY31" s="468"/>
      <c r="ONZ31" s="468"/>
      <c r="OOA31" s="479"/>
      <c r="OOB31" s="479"/>
      <c r="OOC31" s="479"/>
      <c r="OOD31" s="479"/>
      <c r="OOE31" s="479"/>
      <c r="OOF31" s="468"/>
      <c r="OOG31" s="468"/>
      <c r="OOH31" s="468"/>
      <c r="OOI31" s="479"/>
      <c r="OOJ31" s="479"/>
      <c r="OOK31" s="479"/>
      <c r="OOL31" s="479"/>
      <c r="OOM31" s="479"/>
      <c r="OON31" s="468"/>
      <c r="OOO31" s="468"/>
      <c r="OOP31" s="468"/>
      <c r="OOQ31" s="479"/>
      <c r="OOR31" s="479"/>
      <c r="OOS31" s="479"/>
      <c r="OOT31" s="479"/>
      <c r="OOU31" s="479"/>
      <c r="OOV31" s="468"/>
      <c r="OOW31" s="468"/>
      <c r="OOX31" s="468"/>
      <c r="OOY31" s="479"/>
      <c r="OOZ31" s="479"/>
      <c r="OPA31" s="479"/>
      <c r="OPB31" s="479"/>
      <c r="OPC31" s="479"/>
      <c r="OPD31" s="468"/>
      <c r="OPE31" s="468"/>
      <c r="OPF31" s="468"/>
      <c r="OPG31" s="479"/>
      <c r="OPH31" s="479"/>
      <c r="OPI31" s="479"/>
      <c r="OPJ31" s="479"/>
      <c r="OPK31" s="479"/>
      <c r="OPL31" s="468"/>
      <c r="OPM31" s="468"/>
      <c r="OPN31" s="468"/>
      <c r="OPO31" s="479"/>
      <c r="OPP31" s="479"/>
      <c r="OPQ31" s="479"/>
      <c r="OPR31" s="479"/>
      <c r="OPS31" s="479"/>
      <c r="OPT31" s="468"/>
      <c r="OPU31" s="468"/>
      <c r="OPV31" s="468"/>
      <c r="OPW31" s="479"/>
      <c r="OPX31" s="479"/>
      <c r="OPY31" s="479"/>
      <c r="OPZ31" s="479"/>
      <c r="OQA31" s="479"/>
      <c r="OQB31" s="468"/>
      <c r="OQC31" s="468"/>
      <c r="OQD31" s="468"/>
      <c r="OQE31" s="479"/>
      <c r="OQF31" s="479"/>
      <c r="OQG31" s="479"/>
      <c r="OQH31" s="479"/>
      <c r="OQI31" s="479"/>
      <c r="OQJ31" s="468"/>
      <c r="OQK31" s="468"/>
      <c r="OQL31" s="468"/>
      <c r="OQM31" s="479"/>
      <c r="OQN31" s="479"/>
      <c r="OQO31" s="479"/>
      <c r="OQP31" s="479"/>
      <c r="OQQ31" s="479"/>
      <c r="OQR31" s="468"/>
      <c r="OQS31" s="468"/>
      <c r="OQT31" s="468"/>
      <c r="OQU31" s="479"/>
      <c r="OQV31" s="479"/>
      <c r="OQW31" s="479"/>
      <c r="OQX31" s="479"/>
      <c r="OQY31" s="479"/>
      <c r="OQZ31" s="468"/>
      <c r="ORA31" s="468"/>
      <c r="ORB31" s="468"/>
      <c r="ORC31" s="479"/>
      <c r="ORD31" s="479"/>
      <c r="ORE31" s="479"/>
      <c r="ORF31" s="479"/>
      <c r="ORG31" s="479"/>
      <c r="ORH31" s="468"/>
      <c r="ORI31" s="468"/>
      <c r="ORJ31" s="468"/>
      <c r="ORK31" s="479"/>
      <c r="ORL31" s="479"/>
      <c r="ORM31" s="479"/>
      <c r="ORN31" s="479"/>
      <c r="ORO31" s="479"/>
      <c r="ORP31" s="468"/>
      <c r="ORQ31" s="468"/>
      <c r="ORR31" s="468"/>
      <c r="ORS31" s="479"/>
      <c r="ORT31" s="479"/>
      <c r="ORU31" s="479"/>
      <c r="ORV31" s="479"/>
      <c r="ORW31" s="479"/>
      <c r="ORX31" s="468"/>
      <c r="ORY31" s="468"/>
      <c r="ORZ31" s="468"/>
      <c r="OSA31" s="479"/>
      <c r="OSB31" s="479"/>
      <c r="OSC31" s="479"/>
      <c r="OSD31" s="479"/>
      <c r="OSE31" s="479"/>
      <c r="OSF31" s="468"/>
      <c r="OSG31" s="468"/>
      <c r="OSH31" s="468"/>
      <c r="OSI31" s="479"/>
      <c r="OSJ31" s="479"/>
      <c r="OSK31" s="479"/>
      <c r="OSL31" s="479"/>
      <c r="OSM31" s="479"/>
      <c r="OSN31" s="468"/>
      <c r="OSO31" s="468"/>
      <c r="OSP31" s="468"/>
      <c r="OSQ31" s="479"/>
      <c r="OSR31" s="479"/>
      <c r="OSS31" s="479"/>
      <c r="OST31" s="479"/>
      <c r="OSU31" s="479"/>
      <c r="OSV31" s="468"/>
      <c r="OSW31" s="468"/>
      <c r="OSX31" s="468"/>
      <c r="OSY31" s="479"/>
      <c r="OSZ31" s="479"/>
      <c r="OTA31" s="479"/>
      <c r="OTB31" s="479"/>
      <c r="OTC31" s="479"/>
      <c r="OTD31" s="468"/>
      <c r="OTE31" s="468"/>
      <c r="OTF31" s="468"/>
      <c r="OTG31" s="479"/>
      <c r="OTH31" s="479"/>
      <c r="OTI31" s="479"/>
      <c r="OTJ31" s="479"/>
      <c r="OTK31" s="479"/>
      <c r="OTL31" s="468"/>
      <c r="OTM31" s="468"/>
      <c r="OTN31" s="468"/>
      <c r="OTO31" s="479"/>
      <c r="OTP31" s="479"/>
      <c r="OTQ31" s="479"/>
      <c r="OTR31" s="479"/>
      <c r="OTS31" s="479"/>
      <c r="OTT31" s="468"/>
      <c r="OTU31" s="468"/>
      <c r="OTV31" s="468"/>
      <c r="OTW31" s="479"/>
      <c r="OTX31" s="479"/>
      <c r="OTY31" s="479"/>
      <c r="OTZ31" s="479"/>
      <c r="OUA31" s="479"/>
      <c r="OUB31" s="468"/>
      <c r="OUC31" s="468"/>
      <c r="OUD31" s="468"/>
      <c r="OUE31" s="479"/>
      <c r="OUF31" s="479"/>
      <c r="OUG31" s="479"/>
      <c r="OUH31" s="479"/>
      <c r="OUI31" s="479"/>
      <c r="OUJ31" s="468"/>
      <c r="OUK31" s="468"/>
      <c r="OUL31" s="468"/>
      <c r="OUM31" s="479"/>
      <c r="OUN31" s="479"/>
      <c r="OUO31" s="479"/>
      <c r="OUP31" s="479"/>
      <c r="OUQ31" s="479"/>
      <c r="OUR31" s="468"/>
      <c r="OUS31" s="468"/>
      <c r="OUT31" s="468"/>
      <c r="OUU31" s="479"/>
      <c r="OUV31" s="479"/>
      <c r="OUW31" s="479"/>
      <c r="OUX31" s="479"/>
      <c r="OUY31" s="479"/>
      <c r="OUZ31" s="468"/>
      <c r="OVA31" s="468"/>
      <c r="OVB31" s="468"/>
      <c r="OVC31" s="479"/>
      <c r="OVD31" s="479"/>
      <c r="OVE31" s="479"/>
      <c r="OVF31" s="479"/>
      <c r="OVG31" s="479"/>
      <c r="OVH31" s="468"/>
      <c r="OVI31" s="468"/>
      <c r="OVJ31" s="468"/>
      <c r="OVK31" s="479"/>
      <c r="OVL31" s="479"/>
      <c r="OVM31" s="479"/>
      <c r="OVN31" s="479"/>
      <c r="OVO31" s="479"/>
      <c r="OVP31" s="468"/>
      <c r="OVQ31" s="468"/>
      <c r="OVR31" s="468"/>
      <c r="OVS31" s="479"/>
      <c r="OVT31" s="479"/>
      <c r="OVU31" s="479"/>
      <c r="OVV31" s="479"/>
      <c r="OVW31" s="479"/>
      <c r="OVX31" s="468"/>
      <c r="OVY31" s="468"/>
      <c r="OVZ31" s="468"/>
      <c r="OWA31" s="479"/>
      <c r="OWB31" s="479"/>
      <c r="OWC31" s="479"/>
      <c r="OWD31" s="479"/>
      <c r="OWE31" s="479"/>
      <c r="OWF31" s="468"/>
      <c r="OWG31" s="468"/>
      <c r="OWH31" s="468"/>
      <c r="OWI31" s="479"/>
      <c r="OWJ31" s="479"/>
      <c r="OWK31" s="479"/>
      <c r="OWL31" s="479"/>
      <c r="OWM31" s="479"/>
      <c r="OWN31" s="468"/>
      <c r="OWO31" s="468"/>
      <c r="OWP31" s="468"/>
      <c r="OWQ31" s="479"/>
      <c r="OWR31" s="479"/>
      <c r="OWS31" s="479"/>
      <c r="OWT31" s="479"/>
      <c r="OWU31" s="479"/>
      <c r="OWV31" s="468"/>
      <c r="OWW31" s="468"/>
      <c r="OWX31" s="468"/>
      <c r="OWY31" s="479"/>
      <c r="OWZ31" s="479"/>
      <c r="OXA31" s="479"/>
      <c r="OXB31" s="479"/>
      <c r="OXC31" s="479"/>
      <c r="OXD31" s="468"/>
      <c r="OXE31" s="468"/>
      <c r="OXF31" s="468"/>
      <c r="OXG31" s="479"/>
      <c r="OXH31" s="479"/>
      <c r="OXI31" s="479"/>
      <c r="OXJ31" s="479"/>
      <c r="OXK31" s="479"/>
      <c r="OXL31" s="468"/>
      <c r="OXM31" s="468"/>
      <c r="OXN31" s="468"/>
      <c r="OXO31" s="479"/>
      <c r="OXP31" s="479"/>
      <c r="OXQ31" s="479"/>
      <c r="OXR31" s="479"/>
      <c r="OXS31" s="479"/>
      <c r="OXT31" s="468"/>
      <c r="OXU31" s="468"/>
      <c r="OXV31" s="468"/>
      <c r="OXW31" s="479"/>
      <c r="OXX31" s="479"/>
      <c r="OXY31" s="479"/>
      <c r="OXZ31" s="479"/>
      <c r="OYA31" s="479"/>
      <c r="OYB31" s="468"/>
      <c r="OYC31" s="468"/>
      <c r="OYD31" s="468"/>
      <c r="OYE31" s="479"/>
      <c r="OYF31" s="479"/>
      <c r="OYG31" s="479"/>
      <c r="OYH31" s="479"/>
      <c r="OYI31" s="479"/>
      <c r="OYJ31" s="468"/>
      <c r="OYK31" s="468"/>
      <c r="OYL31" s="468"/>
      <c r="OYM31" s="479"/>
      <c r="OYN31" s="479"/>
      <c r="OYO31" s="479"/>
      <c r="OYP31" s="479"/>
      <c r="OYQ31" s="479"/>
      <c r="OYR31" s="468"/>
      <c r="OYS31" s="468"/>
      <c r="OYT31" s="468"/>
      <c r="OYU31" s="479"/>
      <c r="OYV31" s="479"/>
      <c r="OYW31" s="479"/>
      <c r="OYX31" s="479"/>
      <c r="OYY31" s="479"/>
      <c r="OYZ31" s="468"/>
      <c r="OZA31" s="468"/>
      <c r="OZB31" s="468"/>
      <c r="OZC31" s="479"/>
      <c r="OZD31" s="479"/>
      <c r="OZE31" s="479"/>
      <c r="OZF31" s="479"/>
      <c r="OZG31" s="479"/>
      <c r="OZH31" s="468"/>
      <c r="OZI31" s="468"/>
      <c r="OZJ31" s="468"/>
      <c r="OZK31" s="479"/>
      <c r="OZL31" s="479"/>
      <c r="OZM31" s="479"/>
      <c r="OZN31" s="479"/>
      <c r="OZO31" s="479"/>
      <c r="OZP31" s="468"/>
      <c r="OZQ31" s="468"/>
      <c r="OZR31" s="468"/>
      <c r="OZS31" s="479"/>
      <c r="OZT31" s="479"/>
      <c r="OZU31" s="479"/>
      <c r="OZV31" s="479"/>
      <c r="OZW31" s="479"/>
      <c r="OZX31" s="468"/>
      <c r="OZY31" s="468"/>
      <c r="OZZ31" s="468"/>
      <c r="PAA31" s="479"/>
      <c r="PAB31" s="479"/>
      <c r="PAC31" s="479"/>
      <c r="PAD31" s="479"/>
      <c r="PAE31" s="479"/>
      <c r="PAF31" s="468"/>
      <c r="PAG31" s="468"/>
      <c r="PAH31" s="468"/>
      <c r="PAI31" s="479"/>
      <c r="PAJ31" s="479"/>
      <c r="PAK31" s="479"/>
      <c r="PAL31" s="479"/>
      <c r="PAM31" s="479"/>
      <c r="PAN31" s="468"/>
      <c r="PAO31" s="468"/>
      <c r="PAP31" s="468"/>
      <c r="PAQ31" s="479"/>
      <c r="PAR31" s="479"/>
      <c r="PAS31" s="479"/>
      <c r="PAT31" s="479"/>
      <c r="PAU31" s="479"/>
      <c r="PAV31" s="468"/>
      <c r="PAW31" s="468"/>
      <c r="PAX31" s="468"/>
      <c r="PAY31" s="479"/>
      <c r="PAZ31" s="479"/>
      <c r="PBA31" s="479"/>
      <c r="PBB31" s="479"/>
      <c r="PBC31" s="479"/>
      <c r="PBD31" s="468"/>
      <c r="PBE31" s="468"/>
      <c r="PBF31" s="468"/>
      <c r="PBG31" s="479"/>
      <c r="PBH31" s="479"/>
      <c r="PBI31" s="479"/>
      <c r="PBJ31" s="479"/>
      <c r="PBK31" s="479"/>
      <c r="PBL31" s="468"/>
      <c r="PBM31" s="468"/>
      <c r="PBN31" s="468"/>
      <c r="PBO31" s="479"/>
      <c r="PBP31" s="479"/>
      <c r="PBQ31" s="479"/>
      <c r="PBR31" s="479"/>
      <c r="PBS31" s="479"/>
      <c r="PBT31" s="468"/>
      <c r="PBU31" s="468"/>
      <c r="PBV31" s="468"/>
      <c r="PBW31" s="479"/>
      <c r="PBX31" s="479"/>
      <c r="PBY31" s="479"/>
      <c r="PBZ31" s="479"/>
      <c r="PCA31" s="479"/>
      <c r="PCB31" s="468"/>
      <c r="PCC31" s="468"/>
      <c r="PCD31" s="468"/>
      <c r="PCE31" s="479"/>
      <c r="PCF31" s="479"/>
      <c r="PCG31" s="479"/>
      <c r="PCH31" s="479"/>
      <c r="PCI31" s="479"/>
      <c r="PCJ31" s="468"/>
      <c r="PCK31" s="468"/>
      <c r="PCL31" s="468"/>
      <c r="PCM31" s="479"/>
      <c r="PCN31" s="479"/>
      <c r="PCO31" s="479"/>
      <c r="PCP31" s="479"/>
      <c r="PCQ31" s="479"/>
      <c r="PCR31" s="468"/>
      <c r="PCS31" s="468"/>
      <c r="PCT31" s="468"/>
      <c r="PCU31" s="479"/>
      <c r="PCV31" s="479"/>
      <c r="PCW31" s="479"/>
      <c r="PCX31" s="479"/>
      <c r="PCY31" s="479"/>
      <c r="PCZ31" s="468"/>
      <c r="PDA31" s="468"/>
      <c r="PDB31" s="468"/>
      <c r="PDC31" s="479"/>
      <c r="PDD31" s="479"/>
      <c r="PDE31" s="479"/>
      <c r="PDF31" s="479"/>
      <c r="PDG31" s="479"/>
      <c r="PDH31" s="468"/>
      <c r="PDI31" s="468"/>
      <c r="PDJ31" s="468"/>
      <c r="PDK31" s="479"/>
      <c r="PDL31" s="479"/>
      <c r="PDM31" s="479"/>
      <c r="PDN31" s="479"/>
      <c r="PDO31" s="479"/>
      <c r="PDP31" s="468"/>
      <c r="PDQ31" s="468"/>
      <c r="PDR31" s="468"/>
      <c r="PDS31" s="479"/>
      <c r="PDT31" s="479"/>
      <c r="PDU31" s="479"/>
      <c r="PDV31" s="479"/>
      <c r="PDW31" s="479"/>
      <c r="PDX31" s="468"/>
      <c r="PDY31" s="468"/>
      <c r="PDZ31" s="468"/>
      <c r="PEA31" s="479"/>
      <c r="PEB31" s="479"/>
      <c r="PEC31" s="479"/>
      <c r="PED31" s="479"/>
      <c r="PEE31" s="479"/>
      <c r="PEF31" s="468"/>
      <c r="PEG31" s="468"/>
      <c r="PEH31" s="468"/>
      <c r="PEI31" s="479"/>
      <c r="PEJ31" s="479"/>
      <c r="PEK31" s="479"/>
      <c r="PEL31" s="479"/>
      <c r="PEM31" s="479"/>
      <c r="PEN31" s="468"/>
      <c r="PEO31" s="468"/>
      <c r="PEP31" s="468"/>
      <c r="PEQ31" s="479"/>
      <c r="PER31" s="479"/>
      <c r="PES31" s="479"/>
      <c r="PET31" s="479"/>
      <c r="PEU31" s="479"/>
      <c r="PEV31" s="468"/>
      <c r="PEW31" s="468"/>
      <c r="PEX31" s="468"/>
      <c r="PEY31" s="479"/>
      <c r="PEZ31" s="479"/>
      <c r="PFA31" s="479"/>
      <c r="PFB31" s="479"/>
      <c r="PFC31" s="479"/>
      <c r="PFD31" s="468"/>
      <c r="PFE31" s="468"/>
      <c r="PFF31" s="468"/>
      <c r="PFG31" s="479"/>
      <c r="PFH31" s="479"/>
      <c r="PFI31" s="479"/>
      <c r="PFJ31" s="479"/>
      <c r="PFK31" s="479"/>
      <c r="PFL31" s="468"/>
      <c r="PFM31" s="468"/>
      <c r="PFN31" s="468"/>
      <c r="PFO31" s="479"/>
      <c r="PFP31" s="479"/>
      <c r="PFQ31" s="479"/>
      <c r="PFR31" s="479"/>
      <c r="PFS31" s="479"/>
      <c r="PFT31" s="468"/>
      <c r="PFU31" s="468"/>
      <c r="PFV31" s="468"/>
      <c r="PFW31" s="479"/>
      <c r="PFX31" s="479"/>
      <c r="PFY31" s="479"/>
      <c r="PFZ31" s="479"/>
      <c r="PGA31" s="479"/>
      <c r="PGB31" s="468"/>
      <c r="PGC31" s="468"/>
      <c r="PGD31" s="468"/>
      <c r="PGE31" s="479"/>
      <c r="PGF31" s="479"/>
      <c r="PGG31" s="479"/>
      <c r="PGH31" s="479"/>
      <c r="PGI31" s="479"/>
      <c r="PGJ31" s="468"/>
      <c r="PGK31" s="468"/>
      <c r="PGL31" s="468"/>
      <c r="PGM31" s="479"/>
      <c r="PGN31" s="479"/>
      <c r="PGO31" s="479"/>
      <c r="PGP31" s="479"/>
      <c r="PGQ31" s="479"/>
      <c r="PGR31" s="468"/>
      <c r="PGS31" s="468"/>
      <c r="PGT31" s="468"/>
      <c r="PGU31" s="479"/>
      <c r="PGV31" s="479"/>
      <c r="PGW31" s="479"/>
      <c r="PGX31" s="479"/>
      <c r="PGY31" s="479"/>
      <c r="PGZ31" s="468"/>
      <c r="PHA31" s="468"/>
      <c r="PHB31" s="468"/>
      <c r="PHC31" s="479"/>
      <c r="PHD31" s="479"/>
      <c r="PHE31" s="479"/>
      <c r="PHF31" s="479"/>
      <c r="PHG31" s="479"/>
      <c r="PHH31" s="468"/>
      <c r="PHI31" s="468"/>
      <c r="PHJ31" s="468"/>
      <c r="PHK31" s="479"/>
      <c r="PHL31" s="479"/>
      <c r="PHM31" s="479"/>
      <c r="PHN31" s="479"/>
      <c r="PHO31" s="479"/>
      <c r="PHP31" s="468"/>
      <c r="PHQ31" s="468"/>
      <c r="PHR31" s="468"/>
      <c r="PHS31" s="479"/>
      <c r="PHT31" s="479"/>
      <c r="PHU31" s="479"/>
      <c r="PHV31" s="479"/>
      <c r="PHW31" s="479"/>
      <c r="PHX31" s="468"/>
      <c r="PHY31" s="468"/>
      <c r="PHZ31" s="468"/>
      <c r="PIA31" s="479"/>
      <c r="PIB31" s="479"/>
      <c r="PIC31" s="479"/>
      <c r="PID31" s="479"/>
      <c r="PIE31" s="479"/>
      <c r="PIF31" s="468"/>
      <c r="PIG31" s="468"/>
      <c r="PIH31" s="468"/>
      <c r="PII31" s="479"/>
      <c r="PIJ31" s="479"/>
      <c r="PIK31" s="479"/>
      <c r="PIL31" s="479"/>
      <c r="PIM31" s="479"/>
      <c r="PIN31" s="468"/>
      <c r="PIO31" s="468"/>
      <c r="PIP31" s="468"/>
      <c r="PIQ31" s="479"/>
      <c r="PIR31" s="479"/>
      <c r="PIS31" s="479"/>
      <c r="PIT31" s="479"/>
      <c r="PIU31" s="479"/>
      <c r="PIV31" s="468"/>
      <c r="PIW31" s="468"/>
      <c r="PIX31" s="468"/>
      <c r="PIY31" s="479"/>
      <c r="PIZ31" s="479"/>
      <c r="PJA31" s="479"/>
      <c r="PJB31" s="479"/>
      <c r="PJC31" s="479"/>
      <c r="PJD31" s="468"/>
      <c r="PJE31" s="468"/>
      <c r="PJF31" s="468"/>
      <c r="PJG31" s="479"/>
      <c r="PJH31" s="479"/>
      <c r="PJI31" s="479"/>
      <c r="PJJ31" s="479"/>
      <c r="PJK31" s="479"/>
      <c r="PJL31" s="468"/>
      <c r="PJM31" s="468"/>
      <c r="PJN31" s="468"/>
      <c r="PJO31" s="479"/>
      <c r="PJP31" s="479"/>
      <c r="PJQ31" s="479"/>
      <c r="PJR31" s="479"/>
      <c r="PJS31" s="479"/>
      <c r="PJT31" s="468"/>
      <c r="PJU31" s="468"/>
      <c r="PJV31" s="468"/>
      <c r="PJW31" s="479"/>
      <c r="PJX31" s="479"/>
      <c r="PJY31" s="479"/>
      <c r="PJZ31" s="479"/>
      <c r="PKA31" s="479"/>
      <c r="PKB31" s="468"/>
      <c r="PKC31" s="468"/>
      <c r="PKD31" s="468"/>
      <c r="PKE31" s="479"/>
      <c r="PKF31" s="479"/>
      <c r="PKG31" s="479"/>
      <c r="PKH31" s="479"/>
      <c r="PKI31" s="479"/>
      <c r="PKJ31" s="468"/>
      <c r="PKK31" s="468"/>
      <c r="PKL31" s="468"/>
      <c r="PKM31" s="479"/>
      <c r="PKN31" s="479"/>
      <c r="PKO31" s="479"/>
      <c r="PKP31" s="479"/>
      <c r="PKQ31" s="479"/>
      <c r="PKR31" s="468"/>
      <c r="PKS31" s="468"/>
      <c r="PKT31" s="468"/>
      <c r="PKU31" s="479"/>
      <c r="PKV31" s="479"/>
      <c r="PKW31" s="479"/>
      <c r="PKX31" s="479"/>
      <c r="PKY31" s="479"/>
      <c r="PKZ31" s="468"/>
      <c r="PLA31" s="468"/>
      <c r="PLB31" s="468"/>
      <c r="PLC31" s="479"/>
      <c r="PLD31" s="479"/>
      <c r="PLE31" s="479"/>
      <c r="PLF31" s="479"/>
      <c r="PLG31" s="479"/>
      <c r="PLH31" s="468"/>
      <c r="PLI31" s="468"/>
      <c r="PLJ31" s="468"/>
      <c r="PLK31" s="479"/>
      <c r="PLL31" s="479"/>
      <c r="PLM31" s="479"/>
      <c r="PLN31" s="479"/>
      <c r="PLO31" s="479"/>
      <c r="PLP31" s="468"/>
      <c r="PLQ31" s="468"/>
      <c r="PLR31" s="468"/>
      <c r="PLS31" s="479"/>
      <c r="PLT31" s="479"/>
      <c r="PLU31" s="479"/>
      <c r="PLV31" s="479"/>
      <c r="PLW31" s="479"/>
      <c r="PLX31" s="468"/>
      <c r="PLY31" s="468"/>
      <c r="PLZ31" s="468"/>
      <c r="PMA31" s="479"/>
      <c r="PMB31" s="479"/>
      <c r="PMC31" s="479"/>
      <c r="PMD31" s="479"/>
      <c r="PME31" s="479"/>
      <c r="PMF31" s="468"/>
      <c r="PMG31" s="468"/>
      <c r="PMH31" s="468"/>
      <c r="PMI31" s="479"/>
      <c r="PMJ31" s="479"/>
      <c r="PMK31" s="479"/>
      <c r="PML31" s="479"/>
      <c r="PMM31" s="479"/>
      <c r="PMN31" s="468"/>
      <c r="PMO31" s="468"/>
      <c r="PMP31" s="468"/>
      <c r="PMQ31" s="479"/>
      <c r="PMR31" s="479"/>
      <c r="PMS31" s="479"/>
      <c r="PMT31" s="479"/>
      <c r="PMU31" s="479"/>
      <c r="PMV31" s="468"/>
      <c r="PMW31" s="468"/>
      <c r="PMX31" s="468"/>
      <c r="PMY31" s="479"/>
      <c r="PMZ31" s="479"/>
      <c r="PNA31" s="479"/>
      <c r="PNB31" s="479"/>
      <c r="PNC31" s="479"/>
      <c r="PND31" s="468"/>
      <c r="PNE31" s="468"/>
      <c r="PNF31" s="468"/>
      <c r="PNG31" s="479"/>
      <c r="PNH31" s="479"/>
      <c r="PNI31" s="479"/>
      <c r="PNJ31" s="479"/>
      <c r="PNK31" s="479"/>
      <c r="PNL31" s="468"/>
      <c r="PNM31" s="468"/>
      <c r="PNN31" s="468"/>
      <c r="PNO31" s="479"/>
      <c r="PNP31" s="479"/>
      <c r="PNQ31" s="479"/>
      <c r="PNR31" s="479"/>
      <c r="PNS31" s="479"/>
      <c r="PNT31" s="468"/>
      <c r="PNU31" s="468"/>
      <c r="PNV31" s="468"/>
      <c r="PNW31" s="479"/>
      <c r="PNX31" s="479"/>
      <c r="PNY31" s="479"/>
      <c r="PNZ31" s="479"/>
      <c r="POA31" s="479"/>
      <c r="POB31" s="468"/>
      <c r="POC31" s="468"/>
      <c r="POD31" s="468"/>
      <c r="POE31" s="479"/>
      <c r="POF31" s="479"/>
      <c r="POG31" s="479"/>
      <c r="POH31" s="479"/>
      <c r="POI31" s="479"/>
      <c r="POJ31" s="468"/>
      <c r="POK31" s="468"/>
      <c r="POL31" s="468"/>
      <c r="POM31" s="479"/>
      <c r="PON31" s="479"/>
      <c r="POO31" s="479"/>
      <c r="POP31" s="479"/>
      <c r="POQ31" s="479"/>
      <c r="POR31" s="468"/>
      <c r="POS31" s="468"/>
      <c r="POT31" s="468"/>
      <c r="POU31" s="479"/>
      <c r="POV31" s="479"/>
      <c r="POW31" s="479"/>
      <c r="POX31" s="479"/>
      <c r="POY31" s="479"/>
      <c r="POZ31" s="468"/>
      <c r="PPA31" s="468"/>
      <c r="PPB31" s="468"/>
      <c r="PPC31" s="479"/>
      <c r="PPD31" s="479"/>
      <c r="PPE31" s="479"/>
      <c r="PPF31" s="479"/>
      <c r="PPG31" s="479"/>
      <c r="PPH31" s="468"/>
      <c r="PPI31" s="468"/>
      <c r="PPJ31" s="468"/>
      <c r="PPK31" s="479"/>
      <c r="PPL31" s="479"/>
      <c r="PPM31" s="479"/>
      <c r="PPN31" s="479"/>
      <c r="PPO31" s="479"/>
      <c r="PPP31" s="468"/>
      <c r="PPQ31" s="468"/>
      <c r="PPR31" s="468"/>
      <c r="PPS31" s="479"/>
      <c r="PPT31" s="479"/>
      <c r="PPU31" s="479"/>
      <c r="PPV31" s="479"/>
      <c r="PPW31" s="479"/>
      <c r="PPX31" s="468"/>
      <c r="PPY31" s="468"/>
      <c r="PPZ31" s="468"/>
      <c r="PQA31" s="479"/>
      <c r="PQB31" s="479"/>
      <c r="PQC31" s="479"/>
      <c r="PQD31" s="479"/>
      <c r="PQE31" s="479"/>
      <c r="PQF31" s="468"/>
      <c r="PQG31" s="468"/>
      <c r="PQH31" s="468"/>
      <c r="PQI31" s="479"/>
      <c r="PQJ31" s="479"/>
      <c r="PQK31" s="479"/>
      <c r="PQL31" s="479"/>
      <c r="PQM31" s="479"/>
      <c r="PQN31" s="468"/>
      <c r="PQO31" s="468"/>
      <c r="PQP31" s="468"/>
      <c r="PQQ31" s="479"/>
      <c r="PQR31" s="479"/>
      <c r="PQS31" s="479"/>
      <c r="PQT31" s="479"/>
      <c r="PQU31" s="479"/>
      <c r="PQV31" s="468"/>
      <c r="PQW31" s="468"/>
      <c r="PQX31" s="468"/>
      <c r="PQY31" s="479"/>
      <c r="PQZ31" s="479"/>
      <c r="PRA31" s="479"/>
      <c r="PRB31" s="479"/>
      <c r="PRC31" s="479"/>
      <c r="PRD31" s="468"/>
      <c r="PRE31" s="468"/>
      <c r="PRF31" s="468"/>
      <c r="PRG31" s="479"/>
      <c r="PRH31" s="479"/>
      <c r="PRI31" s="479"/>
      <c r="PRJ31" s="479"/>
      <c r="PRK31" s="479"/>
      <c r="PRL31" s="468"/>
      <c r="PRM31" s="468"/>
      <c r="PRN31" s="468"/>
      <c r="PRO31" s="479"/>
      <c r="PRP31" s="479"/>
      <c r="PRQ31" s="479"/>
      <c r="PRR31" s="479"/>
      <c r="PRS31" s="479"/>
      <c r="PRT31" s="468"/>
      <c r="PRU31" s="468"/>
      <c r="PRV31" s="468"/>
      <c r="PRW31" s="479"/>
      <c r="PRX31" s="479"/>
      <c r="PRY31" s="479"/>
      <c r="PRZ31" s="479"/>
      <c r="PSA31" s="479"/>
      <c r="PSB31" s="468"/>
      <c r="PSC31" s="468"/>
      <c r="PSD31" s="468"/>
      <c r="PSE31" s="479"/>
      <c r="PSF31" s="479"/>
      <c r="PSG31" s="479"/>
      <c r="PSH31" s="479"/>
      <c r="PSI31" s="479"/>
      <c r="PSJ31" s="468"/>
      <c r="PSK31" s="468"/>
      <c r="PSL31" s="468"/>
      <c r="PSM31" s="479"/>
      <c r="PSN31" s="479"/>
      <c r="PSO31" s="479"/>
      <c r="PSP31" s="479"/>
      <c r="PSQ31" s="479"/>
      <c r="PSR31" s="468"/>
      <c r="PSS31" s="468"/>
      <c r="PST31" s="468"/>
      <c r="PSU31" s="479"/>
      <c r="PSV31" s="479"/>
      <c r="PSW31" s="479"/>
      <c r="PSX31" s="479"/>
      <c r="PSY31" s="479"/>
      <c r="PSZ31" s="468"/>
      <c r="PTA31" s="468"/>
      <c r="PTB31" s="468"/>
      <c r="PTC31" s="479"/>
      <c r="PTD31" s="479"/>
      <c r="PTE31" s="479"/>
      <c r="PTF31" s="479"/>
      <c r="PTG31" s="479"/>
      <c r="PTH31" s="468"/>
      <c r="PTI31" s="468"/>
      <c r="PTJ31" s="468"/>
      <c r="PTK31" s="479"/>
      <c r="PTL31" s="479"/>
      <c r="PTM31" s="479"/>
      <c r="PTN31" s="479"/>
      <c r="PTO31" s="479"/>
      <c r="PTP31" s="468"/>
      <c r="PTQ31" s="468"/>
      <c r="PTR31" s="468"/>
      <c r="PTS31" s="479"/>
      <c r="PTT31" s="479"/>
      <c r="PTU31" s="479"/>
      <c r="PTV31" s="479"/>
      <c r="PTW31" s="479"/>
      <c r="PTX31" s="468"/>
      <c r="PTY31" s="468"/>
      <c r="PTZ31" s="468"/>
      <c r="PUA31" s="479"/>
      <c r="PUB31" s="479"/>
      <c r="PUC31" s="479"/>
      <c r="PUD31" s="479"/>
      <c r="PUE31" s="479"/>
      <c r="PUF31" s="468"/>
      <c r="PUG31" s="468"/>
      <c r="PUH31" s="468"/>
      <c r="PUI31" s="479"/>
      <c r="PUJ31" s="479"/>
      <c r="PUK31" s="479"/>
      <c r="PUL31" s="479"/>
      <c r="PUM31" s="479"/>
      <c r="PUN31" s="468"/>
      <c r="PUO31" s="468"/>
      <c r="PUP31" s="468"/>
      <c r="PUQ31" s="479"/>
      <c r="PUR31" s="479"/>
      <c r="PUS31" s="479"/>
      <c r="PUT31" s="479"/>
      <c r="PUU31" s="479"/>
      <c r="PUV31" s="468"/>
      <c r="PUW31" s="468"/>
      <c r="PUX31" s="468"/>
      <c r="PUY31" s="479"/>
      <c r="PUZ31" s="479"/>
      <c r="PVA31" s="479"/>
      <c r="PVB31" s="479"/>
      <c r="PVC31" s="479"/>
      <c r="PVD31" s="468"/>
      <c r="PVE31" s="468"/>
      <c r="PVF31" s="468"/>
      <c r="PVG31" s="479"/>
      <c r="PVH31" s="479"/>
      <c r="PVI31" s="479"/>
      <c r="PVJ31" s="479"/>
      <c r="PVK31" s="479"/>
      <c r="PVL31" s="468"/>
      <c r="PVM31" s="468"/>
      <c r="PVN31" s="468"/>
      <c r="PVO31" s="479"/>
      <c r="PVP31" s="479"/>
      <c r="PVQ31" s="479"/>
      <c r="PVR31" s="479"/>
      <c r="PVS31" s="479"/>
      <c r="PVT31" s="468"/>
      <c r="PVU31" s="468"/>
      <c r="PVV31" s="468"/>
      <c r="PVW31" s="479"/>
      <c r="PVX31" s="479"/>
      <c r="PVY31" s="479"/>
      <c r="PVZ31" s="479"/>
      <c r="PWA31" s="479"/>
      <c r="PWB31" s="468"/>
      <c r="PWC31" s="468"/>
      <c r="PWD31" s="468"/>
      <c r="PWE31" s="479"/>
      <c r="PWF31" s="479"/>
      <c r="PWG31" s="479"/>
      <c r="PWH31" s="479"/>
      <c r="PWI31" s="479"/>
      <c r="PWJ31" s="468"/>
      <c r="PWK31" s="468"/>
      <c r="PWL31" s="468"/>
      <c r="PWM31" s="479"/>
      <c r="PWN31" s="479"/>
      <c r="PWO31" s="479"/>
      <c r="PWP31" s="479"/>
      <c r="PWQ31" s="479"/>
      <c r="PWR31" s="468"/>
      <c r="PWS31" s="468"/>
      <c r="PWT31" s="468"/>
      <c r="PWU31" s="479"/>
      <c r="PWV31" s="479"/>
      <c r="PWW31" s="479"/>
      <c r="PWX31" s="479"/>
      <c r="PWY31" s="479"/>
      <c r="PWZ31" s="468"/>
      <c r="PXA31" s="468"/>
      <c r="PXB31" s="468"/>
      <c r="PXC31" s="479"/>
      <c r="PXD31" s="479"/>
      <c r="PXE31" s="479"/>
      <c r="PXF31" s="479"/>
      <c r="PXG31" s="479"/>
      <c r="PXH31" s="468"/>
      <c r="PXI31" s="468"/>
      <c r="PXJ31" s="468"/>
      <c r="PXK31" s="479"/>
      <c r="PXL31" s="479"/>
      <c r="PXM31" s="479"/>
      <c r="PXN31" s="479"/>
      <c r="PXO31" s="479"/>
      <c r="PXP31" s="468"/>
      <c r="PXQ31" s="468"/>
      <c r="PXR31" s="468"/>
      <c r="PXS31" s="479"/>
      <c r="PXT31" s="479"/>
      <c r="PXU31" s="479"/>
      <c r="PXV31" s="479"/>
      <c r="PXW31" s="479"/>
      <c r="PXX31" s="468"/>
      <c r="PXY31" s="468"/>
      <c r="PXZ31" s="468"/>
      <c r="PYA31" s="479"/>
      <c r="PYB31" s="479"/>
      <c r="PYC31" s="479"/>
      <c r="PYD31" s="479"/>
      <c r="PYE31" s="479"/>
      <c r="PYF31" s="468"/>
      <c r="PYG31" s="468"/>
      <c r="PYH31" s="468"/>
      <c r="PYI31" s="479"/>
      <c r="PYJ31" s="479"/>
      <c r="PYK31" s="479"/>
      <c r="PYL31" s="479"/>
      <c r="PYM31" s="479"/>
      <c r="PYN31" s="468"/>
      <c r="PYO31" s="468"/>
      <c r="PYP31" s="468"/>
      <c r="PYQ31" s="479"/>
      <c r="PYR31" s="479"/>
      <c r="PYS31" s="479"/>
      <c r="PYT31" s="479"/>
      <c r="PYU31" s="479"/>
      <c r="PYV31" s="468"/>
      <c r="PYW31" s="468"/>
      <c r="PYX31" s="468"/>
      <c r="PYY31" s="479"/>
      <c r="PYZ31" s="479"/>
      <c r="PZA31" s="479"/>
      <c r="PZB31" s="479"/>
      <c r="PZC31" s="479"/>
      <c r="PZD31" s="468"/>
      <c r="PZE31" s="468"/>
      <c r="PZF31" s="468"/>
      <c r="PZG31" s="479"/>
      <c r="PZH31" s="479"/>
      <c r="PZI31" s="479"/>
      <c r="PZJ31" s="479"/>
      <c r="PZK31" s="479"/>
      <c r="PZL31" s="468"/>
      <c r="PZM31" s="468"/>
      <c r="PZN31" s="468"/>
      <c r="PZO31" s="479"/>
      <c r="PZP31" s="479"/>
      <c r="PZQ31" s="479"/>
      <c r="PZR31" s="479"/>
      <c r="PZS31" s="479"/>
      <c r="PZT31" s="468"/>
      <c r="PZU31" s="468"/>
      <c r="PZV31" s="468"/>
      <c r="PZW31" s="479"/>
      <c r="PZX31" s="479"/>
      <c r="PZY31" s="479"/>
      <c r="PZZ31" s="479"/>
      <c r="QAA31" s="479"/>
      <c r="QAB31" s="468"/>
      <c r="QAC31" s="468"/>
      <c r="QAD31" s="468"/>
      <c r="QAE31" s="479"/>
      <c r="QAF31" s="479"/>
      <c r="QAG31" s="479"/>
      <c r="QAH31" s="479"/>
      <c r="QAI31" s="479"/>
      <c r="QAJ31" s="468"/>
      <c r="QAK31" s="468"/>
      <c r="QAL31" s="468"/>
      <c r="QAM31" s="479"/>
      <c r="QAN31" s="479"/>
      <c r="QAO31" s="479"/>
      <c r="QAP31" s="479"/>
      <c r="QAQ31" s="479"/>
      <c r="QAR31" s="468"/>
      <c r="QAS31" s="468"/>
      <c r="QAT31" s="468"/>
      <c r="QAU31" s="479"/>
      <c r="QAV31" s="479"/>
      <c r="QAW31" s="479"/>
      <c r="QAX31" s="479"/>
      <c r="QAY31" s="479"/>
      <c r="QAZ31" s="468"/>
      <c r="QBA31" s="468"/>
      <c r="QBB31" s="468"/>
      <c r="QBC31" s="479"/>
      <c r="QBD31" s="479"/>
      <c r="QBE31" s="479"/>
      <c r="QBF31" s="479"/>
      <c r="QBG31" s="479"/>
      <c r="QBH31" s="468"/>
      <c r="QBI31" s="468"/>
      <c r="QBJ31" s="468"/>
      <c r="QBK31" s="479"/>
      <c r="QBL31" s="479"/>
      <c r="QBM31" s="479"/>
      <c r="QBN31" s="479"/>
      <c r="QBO31" s="479"/>
      <c r="QBP31" s="468"/>
      <c r="QBQ31" s="468"/>
      <c r="QBR31" s="468"/>
      <c r="QBS31" s="479"/>
      <c r="QBT31" s="479"/>
      <c r="QBU31" s="479"/>
      <c r="QBV31" s="479"/>
      <c r="QBW31" s="479"/>
      <c r="QBX31" s="468"/>
      <c r="QBY31" s="468"/>
      <c r="QBZ31" s="468"/>
      <c r="QCA31" s="479"/>
      <c r="QCB31" s="479"/>
      <c r="QCC31" s="479"/>
      <c r="QCD31" s="479"/>
      <c r="QCE31" s="479"/>
      <c r="QCF31" s="468"/>
      <c r="QCG31" s="468"/>
      <c r="QCH31" s="468"/>
      <c r="QCI31" s="479"/>
      <c r="QCJ31" s="479"/>
      <c r="QCK31" s="479"/>
      <c r="QCL31" s="479"/>
      <c r="QCM31" s="479"/>
      <c r="QCN31" s="468"/>
      <c r="QCO31" s="468"/>
      <c r="QCP31" s="468"/>
      <c r="QCQ31" s="479"/>
      <c r="QCR31" s="479"/>
      <c r="QCS31" s="479"/>
      <c r="QCT31" s="479"/>
      <c r="QCU31" s="479"/>
      <c r="QCV31" s="468"/>
      <c r="QCW31" s="468"/>
      <c r="QCX31" s="468"/>
      <c r="QCY31" s="479"/>
      <c r="QCZ31" s="479"/>
      <c r="QDA31" s="479"/>
      <c r="QDB31" s="479"/>
      <c r="QDC31" s="479"/>
      <c r="QDD31" s="468"/>
      <c r="QDE31" s="468"/>
      <c r="QDF31" s="468"/>
      <c r="QDG31" s="479"/>
      <c r="QDH31" s="479"/>
      <c r="QDI31" s="479"/>
      <c r="QDJ31" s="479"/>
      <c r="QDK31" s="479"/>
      <c r="QDL31" s="468"/>
      <c r="QDM31" s="468"/>
      <c r="QDN31" s="468"/>
      <c r="QDO31" s="479"/>
      <c r="QDP31" s="479"/>
      <c r="QDQ31" s="479"/>
      <c r="QDR31" s="479"/>
      <c r="QDS31" s="479"/>
      <c r="QDT31" s="468"/>
      <c r="QDU31" s="468"/>
      <c r="QDV31" s="468"/>
      <c r="QDW31" s="479"/>
      <c r="QDX31" s="479"/>
      <c r="QDY31" s="479"/>
      <c r="QDZ31" s="479"/>
      <c r="QEA31" s="479"/>
      <c r="QEB31" s="468"/>
      <c r="QEC31" s="468"/>
      <c r="QED31" s="468"/>
      <c r="QEE31" s="479"/>
      <c r="QEF31" s="479"/>
      <c r="QEG31" s="479"/>
      <c r="QEH31" s="479"/>
      <c r="QEI31" s="479"/>
      <c r="QEJ31" s="468"/>
      <c r="QEK31" s="468"/>
      <c r="QEL31" s="468"/>
      <c r="QEM31" s="479"/>
      <c r="QEN31" s="479"/>
      <c r="QEO31" s="479"/>
      <c r="QEP31" s="479"/>
      <c r="QEQ31" s="479"/>
      <c r="QER31" s="468"/>
      <c r="QES31" s="468"/>
      <c r="QET31" s="468"/>
      <c r="QEU31" s="479"/>
      <c r="QEV31" s="479"/>
      <c r="QEW31" s="479"/>
      <c r="QEX31" s="479"/>
      <c r="QEY31" s="479"/>
      <c r="QEZ31" s="468"/>
      <c r="QFA31" s="468"/>
      <c r="QFB31" s="468"/>
      <c r="QFC31" s="479"/>
      <c r="QFD31" s="479"/>
      <c r="QFE31" s="479"/>
      <c r="QFF31" s="479"/>
      <c r="QFG31" s="479"/>
      <c r="QFH31" s="468"/>
      <c r="QFI31" s="468"/>
      <c r="QFJ31" s="468"/>
      <c r="QFK31" s="479"/>
      <c r="QFL31" s="479"/>
      <c r="QFM31" s="479"/>
      <c r="QFN31" s="479"/>
      <c r="QFO31" s="479"/>
      <c r="QFP31" s="468"/>
      <c r="QFQ31" s="468"/>
      <c r="QFR31" s="468"/>
      <c r="QFS31" s="479"/>
      <c r="QFT31" s="479"/>
      <c r="QFU31" s="479"/>
      <c r="QFV31" s="479"/>
      <c r="QFW31" s="479"/>
      <c r="QFX31" s="468"/>
      <c r="QFY31" s="468"/>
      <c r="QFZ31" s="468"/>
      <c r="QGA31" s="479"/>
      <c r="QGB31" s="479"/>
      <c r="QGC31" s="479"/>
      <c r="QGD31" s="479"/>
      <c r="QGE31" s="479"/>
      <c r="QGF31" s="468"/>
      <c r="QGG31" s="468"/>
      <c r="QGH31" s="468"/>
      <c r="QGI31" s="479"/>
      <c r="QGJ31" s="479"/>
      <c r="QGK31" s="479"/>
      <c r="QGL31" s="479"/>
      <c r="QGM31" s="479"/>
      <c r="QGN31" s="468"/>
      <c r="QGO31" s="468"/>
      <c r="QGP31" s="468"/>
      <c r="QGQ31" s="479"/>
      <c r="QGR31" s="479"/>
      <c r="QGS31" s="479"/>
      <c r="QGT31" s="479"/>
      <c r="QGU31" s="479"/>
      <c r="QGV31" s="468"/>
      <c r="QGW31" s="468"/>
      <c r="QGX31" s="468"/>
      <c r="QGY31" s="479"/>
      <c r="QGZ31" s="479"/>
      <c r="QHA31" s="479"/>
      <c r="QHB31" s="479"/>
      <c r="QHC31" s="479"/>
      <c r="QHD31" s="468"/>
      <c r="QHE31" s="468"/>
      <c r="QHF31" s="468"/>
      <c r="QHG31" s="479"/>
      <c r="QHH31" s="479"/>
      <c r="QHI31" s="479"/>
      <c r="QHJ31" s="479"/>
      <c r="QHK31" s="479"/>
      <c r="QHL31" s="468"/>
      <c r="QHM31" s="468"/>
      <c r="QHN31" s="468"/>
      <c r="QHO31" s="479"/>
      <c r="QHP31" s="479"/>
      <c r="QHQ31" s="479"/>
      <c r="QHR31" s="479"/>
      <c r="QHS31" s="479"/>
      <c r="QHT31" s="468"/>
      <c r="QHU31" s="468"/>
      <c r="QHV31" s="468"/>
      <c r="QHW31" s="479"/>
      <c r="QHX31" s="479"/>
      <c r="QHY31" s="479"/>
      <c r="QHZ31" s="479"/>
      <c r="QIA31" s="479"/>
      <c r="QIB31" s="468"/>
      <c r="QIC31" s="468"/>
      <c r="QID31" s="468"/>
      <c r="QIE31" s="479"/>
      <c r="QIF31" s="479"/>
      <c r="QIG31" s="479"/>
      <c r="QIH31" s="479"/>
      <c r="QII31" s="479"/>
      <c r="QIJ31" s="468"/>
      <c r="QIK31" s="468"/>
      <c r="QIL31" s="468"/>
      <c r="QIM31" s="479"/>
      <c r="QIN31" s="479"/>
      <c r="QIO31" s="479"/>
      <c r="QIP31" s="479"/>
      <c r="QIQ31" s="479"/>
      <c r="QIR31" s="468"/>
      <c r="QIS31" s="468"/>
      <c r="QIT31" s="468"/>
      <c r="QIU31" s="479"/>
      <c r="QIV31" s="479"/>
      <c r="QIW31" s="479"/>
      <c r="QIX31" s="479"/>
      <c r="QIY31" s="479"/>
      <c r="QIZ31" s="468"/>
      <c r="QJA31" s="468"/>
      <c r="QJB31" s="468"/>
      <c r="QJC31" s="479"/>
      <c r="QJD31" s="479"/>
      <c r="QJE31" s="479"/>
      <c r="QJF31" s="479"/>
      <c r="QJG31" s="479"/>
      <c r="QJH31" s="468"/>
      <c r="QJI31" s="468"/>
      <c r="QJJ31" s="468"/>
      <c r="QJK31" s="479"/>
      <c r="QJL31" s="479"/>
      <c r="QJM31" s="479"/>
      <c r="QJN31" s="479"/>
      <c r="QJO31" s="479"/>
      <c r="QJP31" s="468"/>
      <c r="QJQ31" s="468"/>
      <c r="QJR31" s="468"/>
      <c r="QJS31" s="479"/>
      <c r="QJT31" s="479"/>
      <c r="QJU31" s="479"/>
      <c r="QJV31" s="479"/>
      <c r="QJW31" s="479"/>
      <c r="QJX31" s="468"/>
      <c r="QJY31" s="468"/>
      <c r="QJZ31" s="468"/>
      <c r="QKA31" s="479"/>
      <c r="QKB31" s="479"/>
      <c r="QKC31" s="479"/>
      <c r="QKD31" s="479"/>
      <c r="QKE31" s="479"/>
      <c r="QKF31" s="468"/>
      <c r="QKG31" s="468"/>
      <c r="QKH31" s="468"/>
      <c r="QKI31" s="479"/>
      <c r="QKJ31" s="479"/>
      <c r="QKK31" s="479"/>
      <c r="QKL31" s="479"/>
      <c r="QKM31" s="479"/>
      <c r="QKN31" s="468"/>
      <c r="QKO31" s="468"/>
      <c r="QKP31" s="468"/>
      <c r="QKQ31" s="479"/>
      <c r="QKR31" s="479"/>
      <c r="QKS31" s="479"/>
      <c r="QKT31" s="479"/>
      <c r="QKU31" s="479"/>
      <c r="QKV31" s="468"/>
      <c r="QKW31" s="468"/>
      <c r="QKX31" s="468"/>
      <c r="QKY31" s="479"/>
      <c r="QKZ31" s="479"/>
      <c r="QLA31" s="479"/>
      <c r="QLB31" s="479"/>
      <c r="QLC31" s="479"/>
      <c r="QLD31" s="468"/>
      <c r="QLE31" s="468"/>
      <c r="QLF31" s="468"/>
      <c r="QLG31" s="479"/>
      <c r="QLH31" s="479"/>
      <c r="QLI31" s="479"/>
      <c r="QLJ31" s="479"/>
      <c r="QLK31" s="479"/>
      <c r="QLL31" s="468"/>
      <c r="QLM31" s="468"/>
      <c r="QLN31" s="468"/>
      <c r="QLO31" s="479"/>
      <c r="QLP31" s="479"/>
      <c r="QLQ31" s="479"/>
      <c r="QLR31" s="479"/>
      <c r="QLS31" s="479"/>
      <c r="QLT31" s="468"/>
      <c r="QLU31" s="468"/>
      <c r="QLV31" s="468"/>
      <c r="QLW31" s="479"/>
      <c r="QLX31" s="479"/>
      <c r="QLY31" s="479"/>
      <c r="QLZ31" s="479"/>
      <c r="QMA31" s="479"/>
      <c r="QMB31" s="468"/>
      <c r="QMC31" s="468"/>
      <c r="QMD31" s="468"/>
      <c r="QME31" s="479"/>
      <c r="QMF31" s="479"/>
      <c r="QMG31" s="479"/>
      <c r="QMH31" s="479"/>
      <c r="QMI31" s="479"/>
      <c r="QMJ31" s="468"/>
      <c r="QMK31" s="468"/>
      <c r="QML31" s="468"/>
      <c r="QMM31" s="479"/>
      <c r="QMN31" s="479"/>
      <c r="QMO31" s="479"/>
      <c r="QMP31" s="479"/>
      <c r="QMQ31" s="479"/>
      <c r="QMR31" s="468"/>
      <c r="QMS31" s="468"/>
      <c r="QMT31" s="468"/>
      <c r="QMU31" s="479"/>
      <c r="QMV31" s="479"/>
      <c r="QMW31" s="479"/>
      <c r="QMX31" s="479"/>
      <c r="QMY31" s="479"/>
      <c r="QMZ31" s="468"/>
      <c r="QNA31" s="468"/>
      <c r="QNB31" s="468"/>
      <c r="QNC31" s="479"/>
      <c r="QND31" s="479"/>
      <c r="QNE31" s="479"/>
      <c r="QNF31" s="479"/>
      <c r="QNG31" s="479"/>
      <c r="QNH31" s="468"/>
      <c r="QNI31" s="468"/>
      <c r="QNJ31" s="468"/>
      <c r="QNK31" s="479"/>
      <c r="QNL31" s="479"/>
      <c r="QNM31" s="479"/>
      <c r="QNN31" s="479"/>
      <c r="QNO31" s="479"/>
      <c r="QNP31" s="468"/>
      <c r="QNQ31" s="468"/>
      <c r="QNR31" s="468"/>
      <c r="QNS31" s="479"/>
      <c r="QNT31" s="479"/>
      <c r="QNU31" s="479"/>
      <c r="QNV31" s="479"/>
      <c r="QNW31" s="479"/>
      <c r="QNX31" s="468"/>
      <c r="QNY31" s="468"/>
      <c r="QNZ31" s="468"/>
      <c r="QOA31" s="479"/>
      <c r="QOB31" s="479"/>
      <c r="QOC31" s="479"/>
      <c r="QOD31" s="479"/>
      <c r="QOE31" s="479"/>
      <c r="QOF31" s="468"/>
      <c r="QOG31" s="468"/>
      <c r="QOH31" s="468"/>
      <c r="QOI31" s="479"/>
      <c r="QOJ31" s="479"/>
      <c r="QOK31" s="479"/>
      <c r="QOL31" s="479"/>
      <c r="QOM31" s="479"/>
      <c r="QON31" s="468"/>
      <c r="QOO31" s="468"/>
      <c r="QOP31" s="468"/>
      <c r="QOQ31" s="479"/>
      <c r="QOR31" s="479"/>
      <c r="QOS31" s="479"/>
      <c r="QOT31" s="479"/>
      <c r="QOU31" s="479"/>
      <c r="QOV31" s="468"/>
      <c r="QOW31" s="468"/>
      <c r="QOX31" s="468"/>
      <c r="QOY31" s="479"/>
      <c r="QOZ31" s="479"/>
      <c r="QPA31" s="479"/>
      <c r="QPB31" s="479"/>
      <c r="QPC31" s="479"/>
      <c r="QPD31" s="468"/>
      <c r="QPE31" s="468"/>
      <c r="QPF31" s="468"/>
      <c r="QPG31" s="479"/>
      <c r="QPH31" s="479"/>
      <c r="QPI31" s="479"/>
      <c r="QPJ31" s="479"/>
      <c r="QPK31" s="479"/>
      <c r="QPL31" s="468"/>
      <c r="QPM31" s="468"/>
      <c r="QPN31" s="468"/>
      <c r="QPO31" s="479"/>
      <c r="QPP31" s="479"/>
      <c r="QPQ31" s="479"/>
      <c r="QPR31" s="479"/>
      <c r="QPS31" s="479"/>
      <c r="QPT31" s="468"/>
      <c r="QPU31" s="468"/>
      <c r="QPV31" s="468"/>
      <c r="QPW31" s="479"/>
      <c r="QPX31" s="479"/>
      <c r="QPY31" s="479"/>
      <c r="QPZ31" s="479"/>
      <c r="QQA31" s="479"/>
      <c r="QQB31" s="468"/>
      <c r="QQC31" s="468"/>
      <c r="QQD31" s="468"/>
      <c r="QQE31" s="479"/>
      <c r="QQF31" s="479"/>
      <c r="QQG31" s="479"/>
      <c r="QQH31" s="479"/>
      <c r="QQI31" s="479"/>
      <c r="QQJ31" s="468"/>
      <c r="QQK31" s="468"/>
      <c r="QQL31" s="468"/>
      <c r="QQM31" s="479"/>
      <c r="QQN31" s="479"/>
      <c r="QQO31" s="479"/>
      <c r="QQP31" s="479"/>
      <c r="QQQ31" s="479"/>
      <c r="QQR31" s="468"/>
      <c r="QQS31" s="468"/>
      <c r="QQT31" s="468"/>
      <c r="QQU31" s="479"/>
      <c r="QQV31" s="479"/>
      <c r="QQW31" s="479"/>
      <c r="QQX31" s="479"/>
      <c r="QQY31" s="479"/>
      <c r="QQZ31" s="468"/>
      <c r="QRA31" s="468"/>
      <c r="QRB31" s="468"/>
      <c r="QRC31" s="479"/>
      <c r="QRD31" s="479"/>
      <c r="QRE31" s="479"/>
      <c r="QRF31" s="479"/>
      <c r="QRG31" s="479"/>
      <c r="QRH31" s="468"/>
      <c r="QRI31" s="468"/>
      <c r="QRJ31" s="468"/>
      <c r="QRK31" s="479"/>
      <c r="QRL31" s="479"/>
      <c r="QRM31" s="479"/>
      <c r="QRN31" s="479"/>
      <c r="QRO31" s="479"/>
      <c r="QRP31" s="468"/>
      <c r="QRQ31" s="468"/>
      <c r="QRR31" s="468"/>
      <c r="QRS31" s="479"/>
      <c r="QRT31" s="479"/>
      <c r="QRU31" s="479"/>
      <c r="QRV31" s="479"/>
      <c r="QRW31" s="479"/>
      <c r="QRX31" s="468"/>
      <c r="QRY31" s="468"/>
      <c r="QRZ31" s="468"/>
      <c r="QSA31" s="479"/>
      <c r="QSB31" s="479"/>
      <c r="QSC31" s="479"/>
      <c r="QSD31" s="479"/>
      <c r="QSE31" s="479"/>
      <c r="QSF31" s="468"/>
      <c r="QSG31" s="468"/>
      <c r="QSH31" s="468"/>
      <c r="QSI31" s="479"/>
      <c r="QSJ31" s="479"/>
      <c r="QSK31" s="479"/>
      <c r="QSL31" s="479"/>
      <c r="QSM31" s="479"/>
      <c r="QSN31" s="468"/>
      <c r="QSO31" s="468"/>
      <c r="QSP31" s="468"/>
      <c r="QSQ31" s="479"/>
      <c r="QSR31" s="479"/>
      <c r="QSS31" s="479"/>
      <c r="QST31" s="479"/>
      <c r="QSU31" s="479"/>
      <c r="QSV31" s="468"/>
      <c r="QSW31" s="468"/>
      <c r="QSX31" s="468"/>
      <c r="QSY31" s="479"/>
      <c r="QSZ31" s="479"/>
      <c r="QTA31" s="479"/>
      <c r="QTB31" s="479"/>
      <c r="QTC31" s="479"/>
      <c r="QTD31" s="468"/>
      <c r="QTE31" s="468"/>
      <c r="QTF31" s="468"/>
      <c r="QTG31" s="479"/>
      <c r="QTH31" s="479"/>
      <c r="QTI31" s="479"/>
      <c r="QTJ31" s="479"/>
      <c r="QTK31" s="479"/>
      <c r="QTL31" s="468"/>
      <c r="QTM31" s="468"/>
      <c r="QTN31" s="468"/>
      <c r="QTO31" s="479"/>
      <c r="QTP31" s="479"/>
      <c r="QTQ31" s="479"/>
      <c r="QTR31" s="479"/>
      <c r="QTS31" s="479"/>
      <c r="QTT31" s="468"/>
      <c r="QTU31" s="468"/>
      <c r="QTV31" s="468"/>
      <c r="QTW31" s="479"/>
      <c r="QTX31" s="479"/>
      <c r="QTY31" s="479"/>
      <c r="QTZ31" s="479"/>
      <c r="QUA31" s="479"/>
      <c r="QUB31" s="468"/>
      <c r="QUC31" s="468"/>
      <c r="QUD31" s="468"/>
      <c r="QUE31" s="479"/>
      <c r="QUF31" s="479"/>
      <c r="QUG31" s="479"/>
      <c r="QUH31" s="479"/>
      <c r="QUI31" s="479"/>
      <c r="QUJ31" s="468"/>
      <c r="QUK31" s="468"/>
      <c r="QUL31" s="468"/>
      <c r="QUM31" s="479"/>
      <c r="QUN31" s="479"/>
      <c r="QUO31" s="479"/>
      <c r="QUP31" s="479"/>
      <c r="QUQ31" s="479"/>
      <c r="QUR31" s="468"/>
      <c r="QUS31" s="468"/>
      <c r="QUT31" s="468"/>
      <c r="QUU31" s="479"/>
      <c r="QUV31" s="479"/>
      <c r="QUW31" s="479"/>
      <c r="QUX31" s="479"/>
      <c r="QUY31" s="479"/>
      <c r="QUZ31" s="468"/>
      <c r="QVA31" s="468"/>
      <c r="QVB31" s="468"/>
      <c r="QVC31" s="479"/>
      <c r="QVD31" s="479"/>
      <c r="QVE31" s="479"/>
      <c r="QVF31" s="479"/>
      <c r="QVG31" s="479"/>
      <c r="QVH31" s="468"/>
      <c r="QVI31" s="468"/>
      <c r="QVJ31" s="468"/>
      <c r="QVK31" s="479"/>
      <c r="QVL31" s="479"/>
      <c r="QVM31" s="479"/>
      <c r="QVN31" s="479"/>
      <c r="QVO31" s="479"/>
      <c r="QVP31" s="468"/>
      <c r="QVQ31" s="468"/>
      <c r="QVR31" s="468"/>
      <c r="QVS31" s="479"/>
      <c r="QVT31" s="479"/>
      <c r="QVU31" s="479"/>
      <c r="QVV31" s="479"/>
      <c r="QVW31" s="479"/>
      <c r="QVX31" s="468"/>
      <c r="QVY31" s="468"/>
      <c r="QVZ31" s="468"/>
      <c r="QWA31" s="479"/>
      <c r="QWB31" s="479"/>
      <c r="QWC31" s="479"/>
      <c r="QWD31" s="479"/>
      <c r="QWE31" s="479"/>
      <c r="QWF31" s="468"/>
      <c r="QWG31" s="468"/>
      <c r="QWH31" s="468"/>
      <c r="QWI31" s="479"/>
      <c r="QWJ31" s="479"/>
      <c r="QWK31" s="479"/>
      <c r="QWL31" s="479"/>
      <c r="QWM31" s="479"/>
      <c r="QWN31" s="468"/>
      <c r="QWO31" s="468"/>
      <c r="QWP31" s="468"/>
      <c r="QWQ31" s="479"/>
      <c r="QWR31" s="479"/>
      <c r="QWS31" s="479"/>
      <c r="QWT31" s="479"/>
      <c r="QWU31" s="479"/>
      <c r="QWV31" s="468"/>
      <c r="QWW31" s="468"/>
      <c r="QWX31" s="468"/>
      <c r="QWY31" s="479"/>
      <c r="QWZ31" s="479"/>
      <c r="QXA31" s="479"/>
      <c r="QXB31" s="479"/>
      <c r="QXC31" s="479"/>
      <c r="QXD31" s="468"/>
      <c r="QXE31" s="468"/>
      <c r="QXF31" s="468"/>
      <c r="QXG31" s="479"/>
      <c r="QXH31" s="479"/>
      <c r="QXI31" s="479"/>
      <c r="QXJ31" s="479"/>
      <c r="QXK31" s="479"/>
      <c r="QXL31" s="468"/>
      <c r="QXM31" s="468"/>
      <c r="QXN31" s="468"/>
      <c r="QXO31" s="479"/>
      <c r="QXP31" s="479"/>
      <c r="QXQ31" s="479"/>
      <c r="QXR31" s="479"/>
      <c r="QXS31" s="479"/>
      <c r="QXT31" s="468"/>
      <c r="QXU31" s="468"/>
      <c r="QXV31" s="468"/>
      <c r="QXW31" s="479"/>
      <c r="QXX31" s="479"/>
      <c r="QXY31" s="479"/>
      <c r="QXZ31" s="479"/>
      <c r="QYA31" s="479"/>
      <c r="QYB31" s="468"/>
      <c r="QYC31" s="468"/>
      <c r="QYD31" s="468"/>
      <c r="QYE31" s="479"/>
      <c r="QYF31" s="479"/>
      <c r="QYG31" s="479"/>
      <c r="QYH31" s="479"/>
      <c r="QYI31" s="479"/>
      <c r="QYJ31" s="468"/>
      <c r="QYK31" s="468"/>
      <c r="QYL31" s="468"/>
      <c r="QYM31" s="479"/>
      <c r="QYN31" s="479"/>
      <c r="QYO31" s="479"/>
      <c r="QYP31" s="479"/>
      <c r="QYQ31" s="479"/>
      <c r="QYR31" s="468"/>
      <c r="QYS31" s="468"/>
      <c r="QYT31" s="468"/>
      <c r="QYU31" s="479"/>
      <c r="QYV31" s="479"/>
      <c r="QYW31" s="479"/>
      <c r="QYX31" s="479"/>
      <c r="QYY31" s="479"/>
      <c r="QYZ31" s="468"/>
      <c r="QZA31" s="468"/>
      <c r="QZB31" s="468"/>
      <c r="QZC31" s="479"/>
      <c r="QZD31" s="479"/>
      <c r="QZE31" s="479"/>
      <c r="QZF31" s="479"/>
      <c r="QZG31" s="479"/>
      <c r="QZH31" s="468"/>
      <c r="QZI31" s="468"/>
      <c r="QZJ31" s="468"/>
      <c r="QZK31" s="479"/>
      <c r="QZL31" s="479"/>
      <c r="QZM31" s="479"/>
      <c r="QZN31" s="479"/>
      <c r="QZO31" s="479"/>
      <c r="QZP31" s="468"/>
      <c r="QZQ31" s="468"/>
      <c r="QZR31" s="468"/>
      <c r="QZS31" s="479"/>
      <c r="QZT31" s="479"/>
      <c r="QZU31" s="479"/>
      <c r="QZV31" s="479"/>
      <c r="QZW31" s="479"/>
      <c r="QZX31" s="468"/>
      <c r="QZY31" s="468"/>
      <c r="QZZ31" s="468"/>
      <c r="RAA31" s="479"/>
      <c r="RAB31" s="479"/>
      <c r="RAC31" s="479"/>
      <c r="RAD31" s="479"/>
      <c r="RAE31" s="479"/>
      <c r="RAF31" s="468"/>
      <c r="RAG31" s="468"/>
      <c r="RAH31" s="468"/>
      <c r="RAI31" s="479"/>
      <c r="RAJ31" s="479"/>
      <c r="RAK31" s="479"/>
      <c r="RAL31" s="479"/>
      <c r="RAM31" s="479"/>
      <c r="RAN31" s="468"/>
      <c r="RAO31" s="468"/>
      <c r="RAP31" s="468"/>
      <c r="RAQ31" s="479"/>
      <c r="RAR31" s="479"/>
      <c r="RAS31" s="479"/>
      <c r="RAT31" s="479"/>
      <c r="RAU31" s="479"/>
      <c r="RAV31" s="468"/>
      <c r="RAW31" s="468"/>
      <c r="RAX31" s="468"/>
      <c r="RAY31" s="479"/>
      <c r="RAZ31" s="479"/>
      <c r="RBA31" s="479"/>
      <c r="RBB31" s="479"/>
      <c r="RBC31" s="479"/>
      <c r="RBD31" s="468"/>
      <c r="RBE31" s="468"/>
      <c r="RBF31" s="468"/>
      <c r="RBG31" s="479"/>
      <c r="RBH31" s="479"/>
      <c r="RBI31" s="479"/>
      <c r="RBJ31" s="479"/>
      <c r="RBK31" s="479"/>
      <c r="RBL31" s="468"/>
      <c r="RBM31" s="468"/>
      <c r="RBN31" s="468"/>
      <c r="RBO31" s="479"/>
      <c r="RBP31" s="479"/>
      <c r="RBQ31" s="479"/>
      <c r="RBR31" s="479"/>
      <c r="RBS31" s="479"/>
      <c r="RBT31" s="468"/>
      <c r="RBU31" s="468"/>
      <c r="RBV31" s="468"/>
      <c r="RBW31" s="479"/>
      <c r="RBX31" s="479"/>
      <c r="RBY31" s="479"/>
      <c r="RBZ31" s="479"/>
      <c r="RCA31" s="479"/>
      <c r="RCB31" s="468"/>
      <c r="RCC31" s="468"/>
      <c r="RCD31" s="468"/>
      <c r="RCE31" s="479"/>
      <c r="RCF31" s="479"/>
      <c r="RCG31" s="479"/>
      <c r="RCH31" s="479"/>
      <c r="RCI31" s="479"/>
      <c r="RCJ31" s="468"/>
      <c r="RCK31" s="468"/>
      <c r="RCL31" s="468"/>
      <c r="RCM31" s="479"/>
      <c r="RCN31" s="479"/>
      <c r="RCO31" s="479"/>
      <c r="RCP31" s="479"/>
      <c r="RCQ31" s="479"/>
      <c r="RCR31" s="468"/>
      <c r="RCS31" s="468"/>
      <c r="RCT31" s="468"/>
      <c r="RCU31" s="479"/>
      <c r="RCV31" s="479"/>
      <c r="RCW31" s="479"/>
      <c r="RCX31" s="479"/>
      <c r="RCY31" s="479"/>
      <c r="RCZ31" s="468"/>
      <c r="RDA31" s="468"/>
      <c r="RDB31" s="468"/>
      <c r="RDC31" s="479"/>
      <c r="RDD31" s="479"/>
      <c r="RDE31" s="479"/>
      <c r="RDF31" s="479"/>
      <c r="RDG31" s="479"/>
      <c r="RDH31" s="468"/>
      <c r="RDI31" s="468"/>
      <c r="RDJ31" s="468"/>
      <c r="RDK31" s="479"/>
      <c r="RDL31" s="479"/>
      <c r="RDM31" s="479"/>
      <c r="RDN31" s="479"/>
      <c r="RDO31" s="479"/>
      <c r="RDP31" s="468"/>
      <c r="RDQ31" s="468"/>
      <c r="RDR31" s="468"/>
      <c r="RDS31" s="479"/>
      <c r="RDT31" s="479"/>
      <c r="RDU31" s="479"/>
      <c r="RDV31" s="479"/>
      <c r="RDW31" s="479"/>
      <c r="RDX31" s="468"/>
      <c r="RDY31" s="468"/>
      <c r="RDZ31" s="468"/>
      <c r="REA31" s="479"/>
      <c r="REB31" s="479"/>
      <c r="REC31" s="479"/>
      <c r="RED31" s="479"/>
      <c r="REE31" s="479"/>
      <c r="REF31" s="468"/>
      <c r="REG31" s="468"/>
      <c r="REH31" s="468"/>
      <c r="REI31" s="479"/>
      <c r="REJ31" s="479"/>
      <c r="REK31" s="479"/>
      <c r="REL31" s="479"/>
      <c r="REM31" s="479"/>
      <c r="REN31" s="468"/>
      <c r="REO31" s="468"/>
      <c r="REP31" s="468"/>
      <c r="REQ31" s="479"/>
      <c r="RER31" s="479"/>
      <c r="RES31" s="479"/>
      <c r="RET31" s="479"/>
      <c r="REU31" s="479"/>
      <c r="REV31" s="468"/>
      <c r="REW31" s="468"/>
      <c r="REX31" s="468"/>
      <c r="REY31" s="479"/>
      <c r="REZ31" s="479"/>
      <c r="RFA31" s="479"/>
      <c r="RFB31" s="479"/>
      <c r="RFC31" s="479"/>
      <c r="RFD31" s="468"/>
      <c r="RFE31" s="468"/>
      <c r="RFF31" s="468"/>
      <c r="RFG31" s="479"/>
      <c r="RFH31" s="479"/>
      <c r="RFI31" s="479"/>
      <c r="RFJ31" s="479"/>
      <c r="RFK31" s="479"/>
      <c r="RFL31" s="468"/>
      <c r="RFM31" s="468"/>
      <c r="RFN31" s="468"/>
      <c r="RFO31" s="479"/>
      <c r="RFP31" s="479"/>
      <c r="RFQ31" s="479"/>
      <c r="RFR31" s="479"/>
      <c r="RFS31" s="479"/>
      <c r="RFT31" s="468"/>
      <c r="RFU31" s="468"/>
      <c r="RFV31" s="468"/>
      <c r="RFW31" s="479"/>
      <c r="RFX31" s="479"/>
      <c r="RFY31" s="479"/>
      <c r="RFZ31" s="479"/>
      <c r="RGA31" s="479"/>
      <c r="RGB31" s="468"/>
      <c r="RGC31" s="468"/>
      <c r="RGD31" s="468"/>
      <c r="RGE31" s="479"/>
      <c r="RGF31" s="479"/>
      <c r="RGG31" s="479"/>
      <c r="RGH31" s="479"/>
      <c r="RGI31" s="479"/>
      <c r="RGJ31" s="468"/>
      <c r="RGK31" s="468"/>
      <c r="RGL31" s="468"/>
      <c r="RGM31" s="479"/>
      <c r="RGN31" s="479"/>
      <c r="RGO31" s="479"/>
      <c r="RGP31" s="479"/>
      <c r="RGQ31" s="479"/>
      <c r="RGR31" s="468"/>
      <c r="RGS31" s="468"/>
      <c r="RGT31" s="468"/>
      <c r="RGU31" s="479"/>
      <c r="RGV31" s="479"/>
      <c r="RGW31" s="479"/>
      <c r="RGX31" s="479"/>
      <c r="RGY31" s="479"/>
      <c r="RGZ31" s="468"/>
      <c r="RHA31" s="468"/>
      <c r="RHB31" s="468"/>
      <c r="RHC31" s="479"/>
      <c r="RHD31" s="479"/>
      <c r="RHE31" s="479"/>
      <c r="RHF31" s="479"/>
      <c r="RHG31" s="479"/>
      <c r="RHH31" s="468"/>
      <c r="RHI31" s="468"/>
      <c r="RHJ31" s="468"/>
      <c r="RHK31" s="479"/>
      <c r="RHL31" s="479"/>
      <c r="RHM31" s="479"/>
      <c r="RHN31" s="479"/>
      <c r="RHO31" s="479"/>
      <c r="RHP31" s="468"/>
      <c r="RHQ31" s="468"/>
      <c r="RHR31" s="468"/>
      <c r="RHS31" s="479"/>
      <c r="RHT31" s="479"/>
      <c r="RHU31" s="479"/>
      <c r="RHV31" s="479"/>
      <c r="RHW31" s="479"/>
      <c r="RHX31" s="468"/>
      <c r="RHY31" s="468"/>
      <c r="RHZ31" s="468"/>
      <c r="RIA31" s="479"/>
      <c r="RIB31" s="479"/>
      <c r="RIC31" s="479"/>
      <c r="RID31" s="479"/>
      <c r="RIE31" s="479"/>
      <c r="RIF31" s="468"/>
      <c r="RIG31" s="468"/>
      <c r="RIH31" s="468"/>
      <c r="RII31" s="479"/>
      <c r="RIJ31" s="479"/>
      <c r="RIK31" s="479"/>
      <c r="RIL31" s="479"/>
      <c r="RIM31" s="479"/>
      <c r="RIN31" s="468"/>
      <c r="RIO31" s="468"/>
      <c r="RIP31" s="468"/>
      <c r="RIQ31" s="479"/>
      <c r="RIR31" s="479"/>
      <c r="RIS31" s="479"/>
      <c r="RIT31" s="479"/>
      <c r="RIU31" s="479"/>
      <c r="RIV31" s="468"/>
      <c r="RIW31" s="468"/>
      <c r="RIX31" s="468"/>
      <c r="RIY31" s="479"/>
      <c r="RIZ31" s="479"/>
      <c r="RJA31" s="479"/>
      <c r="RJB31" s="479"/>
      <c r="RJC31" s="479"/>
      <c r="RJD31" s="468"/>
      <c r="RJE31" s="468"/>
      <c r="RJF31" s="468"/>
      <c r="RJG31" s="479"/>
      <c r="RJH31" s="479"/>
      <c r="RJI31" s="479"/>
      <c r="RJJ31" s="479"/>
      <c r="RJK31" s="479"/>
      <c r="RJL31" s="468"/>
      <c r="RJM31" s="468"/>
      <c r="RJN31" s="468"/>
      <c r="RJO31" s="479"/>
      <c r="RJP31" s="479"/>
      <c r="RJQ31" s="479"/>
      <c r="RJR31" s="479"/>
      <c r="RJS31" s="479"/>
      <c r="RJT31" s="468"/>
      <c r="RJU31" s="468"/>
      <c r="RJV31" s="468"/>
      <c r="RJW31" s="479"/>
      <c r="RJX31" s="479"/>
      <c r="RJY31" s="479"/>
      <c r="RJZ31" s="479"/>
      <c r="RKA31" s="479"/>
      <c r="RKB31" s="468"/>
      <c r="RKC31" s="468"/>
      <c r="RKD31" s="468"/>
      <c r="RKE31" s="479"/>
      <c r="RKF31" s="479"/>
      <c r="RKG31" s="479"/>
      <c r="RKH31" s="479"/>
      <c r="RKI31" s="479"/>
      <c r="RKJ31" s="468"/>
      <c r="RKK31" s="468"/>
      <c r="RKL31" s="468"/>
      <c r="RKM31" s="479"/>
      <c r="RKN31" s="479"/>
      <c r="RKO31" s="479"/>
      <c r="RKP31" s="479"/>
      <c r="RKQ31" s="479"/>
      <c r="RKR31" s="468"/>
      <c r="RKS31" s="468"/>
      <c r="RKT31" s="468"/>
      <c r="RKU31" s="479"/>
      <c r="RKV31" s="479"/>
      <c r="RKW31" s="479"/>
      <c r="RKX31" s="479"/>
      <c r="RKY31" s="479"/>
      <c r="RKZ31" s="468"/>
      <c r="RLA31" s="468"/>
      <c r="RLB31" s="468"/>
      <c r="RLC31" s="479"/>
      <c r="RLD31" s="479"/>
      <c r="RLE31" s="479"/>
      <c r="RLF31" s="479"/>
      <c r="RLG31" s="479"/>
      <c r="RLH31" s="468"/>
      <c r="RLI31" s="468"/>
      <c r="RLJ31" s="468"/>
      <c r="RLK31" s="479"/>
      <c r="RLL31" s="479"/>
      <c r="RLM31" s="479"/>
      <c r="RLN31" s="479"/>
      <c r="RLO31" s="479"/>
      <c r="RLP31" s="468"/>
      <c r="RLQ31" s="468"/>
      <c r="RLR31" s="468"/>
      <c r="RLS31" s="479"/>
      <c r="RLT31" s="479"/>
      <c r="RLU31" s="479"/>
      <c r="RLV31" s="479"/>
      <c r="RLW31" s="479"/>
      <c r="RLX31" s="468"/>
      <c r="RLY31" s="468"/>
      <c r="RLZ31" s="468"/>
      <c r="RMA31" s="479"/>
      <c r="RMB31" s="479"/>
      <c r="RMC31" s="479"/>
      <c r="RMD31" s="479"/>
      <c r="RME31" s="479"/>
      <c r="RMF31" s="468"/>
      <c r="RMG31" s="468"/>
      <c r="RMH31" s="468"/>
      <c r="RMI31" s="479"/>
      <c r="RMJ31" s="479"/>
      <c r="RMK31" s="479"/>
      <c r="RML31" s="479"/>
      <c r="RMM31" s="479"/>
      <c r="RMN31" s="468"/>
      <c r="RMO31" s="468"/>
      <c r="RMP31" s="468"/>
      <c r="RMQ31" s="479"/>
      <c r="RMR31" s="479"/>
      <c r="RMS31" s="479"/>
      <c r="RMT31" s="479"/>
      <c r="RMU31" s="479"/>
      <c r="RMV31" s="468"/>
      <c r="RMW31" s="468"/>
      <c r="RMX31" s="468"/>
      <c r="RMY31" s="479"/>
      <c r="RMZ31" s="479"/>
      <c r="RNA31" s="479"/>
      <c r="RNB31" s="479"/>
      <c r="RNC31" s="479"/>
      <c r="RND31" s="468"/>
      <c r="RNE31" s="468"/>
      <c r="RNF31" s="468"/>
      <c r="RNG31" s="479"/>
      <c r="RNH31" s="479"/>
      <c r="RNI31" s="479"/>
      <c r="RNJ31" s="479"/>
      <c r="RNK31" s="479"/>
      <c r="RNL31" s="468"/>
      <c r="RNM31" s="468"/>
      <c r="RNN31" s="468"/>
      <c r="RNO31" s="479"/>
      <c r="RNP31" s="479"/>
      <c r="RNQ31" s="479"/>
      <c r="RNR31" s="479"/>
      <c r="RNS31" s="479"/>
      <c r="RNT31" s="468"/>
      <c r="RNU31" s="468"/>
      <c r="RNV31" s="468"/>
      <c r="RNW31" s="479"/>
      <c r="RNX31" s="479"/>
      <c r="RNY31" s="479"/>
      <c r="RNZ31" s="479"/>
      <c r="ROA31" s="479"/>
      <c r="ROB31" s="468"/>
      <c r="ROC31" s="468"/>
      <c r="ROD31" s="468"/>
      <c r="ROE31" s="479"/>
      <c r="ROF31" s="479"/>
      <c r="ROG31" s="479"/>
      <c r="ROH31" s="479"/>
      <c r="ROI31" s="479"/>
      <c r="ROJ31" s="468"/>
      <c r="ROK31" s="468"/>
      <c r="ROL31" s="468"/>
      <c r="ROM31" s="479"/>
      <c r="RON31" s="479"/>
      <c r="ROO31" s="479"/>
      <c r="ROP31" s="479"/>
      <c r="ROQ31" s="479"/>
      <c r="ROR31" s="468"/>
      <c r="ROS31" s="468"/>
      <c r="ROT31" s="468"/>
      <c r="ROU31" s="479"/>
      <c r="ROV31" s="479"/>
      <c r="ROW31" s="479"/>
      <c r="ROX31" s="479"/>
      <c r="ROY31" s="479"/>
      <c r="ROZ31" s="468"/>
      <c r="RPA31" s="468"/>
      <c r="RPB31" s="468"/>
      <c r="RPC31" s="479"/>
      <c r="RPD31" s="479"/>
      <c r="RPE31" s="479"/>
      <c r="RPF31" s="479"/>
      <c r="RPG31" s="479"/>
      <c r="RPH31" s="468"/>
      <c r="RPI31" s="468"/>
      <c r="RPJ31" s="468"/>
      <c r="RPK31" s="479"/>
      <c r="RPL31" s="479"/>
      <c r="RPM31" s="479"/>
      <c r="RPN31" s="479"/>
      <c r="RPO31" s="479"/>
      <c r="RPP31" s="468"/>
      <c r="RPQ31" s="468"/>
      <c r="RPR31" s="468"/>
      <c r="RPS31" s="479"/>
      <c r="RPT31" s="479"/>
      <c r="RPU31" s="479"/>
      <c r="RPV31" s="479"/>
      <c r="RPW31" s="479"/>
      <c r="RPX31" s="468"/>
      <c r="RPY31" s="468"/>
      <c r="RPZ31" s="468"/>
      <c r="RQA31" s="479"/>
      <c r="RQB31" s="479"/>
      <c r="RQC31" s="479"/>
      <c r="RQD31" s="479"/>
      <c r="RQE31" s="479"/>
      <c r="RQF31" s="468"/>
      <c r="RQG31" s="468"/>
      <c r="RQH31" s="468"/>
      <c r="RQI31" s="479"/>
      <c r="RQJ31" s="479"/>
      <c r="RQK31" s="479"/>
      <c r="RQL31" s="479"/>
      <c r="RQM31" s="479"/>
      <c r="RQN31" s="468"/>
      <c r="RQO31" s="468"/>
      <c r="RQP31" s="468"/>
      <c r="RQQ31" s="479"/>
      <c r="RQR31" s="479"/>
      <c r="RQS31" s="479"/>
      <c r="RQT31" s="479"/>
      <c r="RQU31" s="479"/>
      <c r="RQV31" s="468"/>
      <c r="RQW31" s="468"/>
      <c r="RQX31" s="468"/>
      <c r="RQY31" s="479"/>
      <c r="RQZ31" s="479"/>
      <c r="RRA31" s="479"/>
      <c r="RRB31" s="479"/>
      <c r="RRC31" s="479"/>
      <c r="RRD31" s="468"/>
      <c r="RRE31" s="468"/>
      <c r="RRF31" s="468"/>
      <c r="RRG31" s="479"/>
      <c r="RRH31" s="479"/>
      <c r="RRI31" s="479"/>
      <c r="RRJ31" s="479"/>
      <c r="RRK31" s="479"/>
      <c r="RRL31" s="468"/>
      <c r="RRM31" s="468"/>
      <c r="RRN31" s="468"/>
      <c r="RRO31" s="479"/>
      <c r="RRP31" s="479"/>
      <c r="RRQ31" s="479"/>
      <c r="RRR31" s="479"/>
      <c r="RRS31" s="479"/>
      <c r="RRT31" s="468"/>
      <c r="RRU31" s="468"/>
      <c r="RRV31" s="468"/>
      <c r="RRW31" s="479"/>
      <c r="RRX31" s="479"/>
      <c r="RRY31" s="479"/>
      <c r="RRZ31" s="479"/>
      <c r="RSA31" s="479"/>
      <c r="RSB31" s="468"/>
      <c r="RSC31" s="468"/>
      <c r="RSD31" s="468"/>
      <c r="RSE31" s="479"/>
      <c r="RSF31" s="479"/>
      <c r="RSG31" s="479"/>
      <c r="RSH31" s="479"/>
      <c r="RSI31" s="479"/>
      <c r="RSJ31" s="468"/>
      <c r="RSK31" s="468"/>
      <c r="RSL31" s="468"/>
      <c r="RSM31" s="479"/>
      <c r="RSN31" s="479"/>
      <c r="RSO31" s="479"/>
      <c r="RSP31" s="479"/>
      <c r="RSQ31" s="479"/>
      <c r="RSR31" s="468"/>
      <c r="RSS31" s="468"/>
      <c r="RST31" s="468"/>
      <c r="RSU31" s="479"/>
      <c r="RSV31" s="479"/>
      <c r="RSW31" s="479"/>
      <c r="RSX31" s="479"/>
      <c r="RSY31" s="479"/>
      <c r="RSZ31" s="468"/>
      <c r="RTA31" s="468"/>
      <c r="RTB31" s="468"/>
      <c r="RTC31" s="479"/>
      <c r="RTD31" s="479"/>
      <c r="RTE31" s="479"/>
      <c r="RTF31" s="479"/>
      <c r="RTG31" s="479"/>
      <c r="RTH31" s="468"/>
      <c r="RTI31" s="468"/>
      <c r="RTJ31" s="468"/>
      <c r="RTK31" s="479"/>
      <c r="RTL31" s="479"/>
      <c r="RTM31" s="479"/>
      <c r="RTN31" s="479"/>
      <c r="RTO31" s="479"/>
      <c r="RTP31" s="468"/>
      <c r="RTQ31" s="468"/>
      <c r="RTR31" s="468"/>
      <c r="RTS31" s="479"/>
      <c r="RTT31" s="479"/>
      <c r="RTU31" s="479"/>
      <c r="RTV31" s="479"/>
      <c r="RTW31" s="479"/>
      <c r="RTX31" s="468"/>
      <c r="RTY31" s="468"/>
      <c r="RTZ31" s="468"/>
      <c r="RUA31" s="479"/>
      <c r="RUB31" s="479"/>
      <c r="RUC31" s="479"/>
      <c r="RUD31" s="479"/>
      <c r="RUE31" s="479"/>
      <c r="RUF31" s="468"/>
      <c r="RUG31" s="468"/>
      <c r="RUH31" s="468"/>
      <c r="RUI31" s="479"/>
      <c r="RUJ31" s="479"/>
      <c r="RUK31" s="479"/>
      <c r="RUL31" s="479"/>
      <c r="RUM31" s="479"/>
      <c r="RUN31" s="468"/>
      <c r="RUO31" s="468"/>
      <c r="RUP31" s="468"/>
      <c r="RUQ31" s="479"/>
      <c r="RUR31" s="479"/>
      <c r="RUS31" s="479"/>
      <c r="RUT31" s="479"/>
      <c r="RUU31" s="479"/>
      <c r="RUV31" s="468"/>
      <c r="RUW31" s="468"/>
      <c r="RUX31" s="468"/>
      <c r="RUY31" s="479"/>
      <c r="RUZ31" s="479"/>
      <c r="RVA31" s="479"/>
      <c r="RVB31" s="479"/>
      <c r="RVC31" s="479"/>
      <c r="RVD31" s="468"/>
      <c r="RVE31" s="468"/>
      <c r="RVF31" s="468"/>
      <c r="RVG31" s="479"/>
      <c r="RVH31" s="479"/>
      <c r="RVI31" s="479"/>
      <c r="RVJ31" s="479"/>
      <c r="RVK31" s="479"/>
      <c r="RVL31" s="468"/>
      <c r="RVM31" s="468"/>
      <c r="RVN31" s="468"/>
      <c r="RVO31" s="479"/>
      <c r="RVP31" s="479"/>
      <c r="RVQ31" s="479"/>
      <c r="RVR31" s="479"/>
      <c r="RVS31" s="479"/>
      <c r="RVT31" s="468"/>
      <c r="RVU31" s="468"/>
      <c r="RVV31" s="468"/>
      <c r="RVW31" s="479"/>
      <c r="RVX31" s="479"/>
      <c r="RVY31" s="479"/>
      <c r="RVZ31" s="479"/>
      <c r="RWA31" s="479"/>
      <c r="RWB31" s="468"/>
      <c r="RWC31" s="468"/>
      <c r="RWD31" s="468"/>
      <c r="RWE31" s="479"/>
      <c r="RWF31" s="479"/>
      <c r="RWG31" s="479"/>
      <c r="RWH31" s="479"/>
      <c r="RWI31" s="479"/>
      <c r="RWJ31" s="468"/>
      <c r="RWK31" s="468"/>
      <c r="RWL31" s="468"/>
      <c r="RWM31" s="479"/>
      <c r="RWN31" s="479"/>
      <c r="RWO31" s="479"/>
      <c r="RWP31" s="479"/>
      <c r="RWQ31" s="479"/>
      <c r="RWR31" s="468"/>
      <c r="RWS31" s="468"/>
      <c r="RWT31" s="468"/>
      <c r="RWU31" s="479"/>
      <c r="RWV31" s="479"/>
      <c r="RWW31" s="479"/>
      <c r="RWX31" s="479"/>
      <c r="RWY31" s="479"/>
      <c r="RWZ31" s="468"/>
      <c r="RXA31" s="468"/>
      <c r="RXB31" s="468"/>
      <c r="RXC31" s="479"/>
      <c r="RXD31" s="479"/>
      <c r="RXE31" s="479"/>
      <c r="RXF31" s="479"/>
      <c r="RXG31" s="479"/>
      <c r="RXH31" s="468"/>
      <c r="RXI31" s="468"/>
      <c r="RXJ31" s="468"/>
      <c r="RXK31" s="479"/>
      <c r="RXL31" s="479"/>
      <c r="RXM31" s="479"/>
      <c r="RXN31" s="479"/>
      <c r="RXO31" s="479"/>
      <c r="RXP31" s="468"/>
      <c r="RXQ31" s="468"/>
      <c r="RXR31" s="468"/>
      <c r="RXS31" s="479"/>
      <c r="RXT31" s="479"/>
      <c r="RXU31" s="479"/>
      <c r="RXV31" s="479"/>
      <c r="RXW31" s="479"/>
      <c r="RXX31" s="468"/>
      <c r="RXY31" s="468"/>
      <c r="RXZ31" s="468"/>
      <c r="RYA31" s="479"/>
      <c r="RYB31" s="479"/>
      <c r="RYC31" s="479"/>
      <c r="RYD31" s="479"/>
      <c r="RYE31" s="479"/>
      <c r="RYF31" s="468"/>
      <c r="RYG31" s="468"/>
      <c r="RYH31" s="468"/>
      <c r="RYI31" s="479"/>
      <c r="RYJ31" s="479"/>
      <c r="RYK31" s="479"/>
      <c r="RYL31" s="479"/>
      <c r="RYM31" s="479"/>
      <c r="RYN31" s="468"/>
      <c r="RYO31" s="468"/>
      <c r="RYP31" s="468"/>
      <c r="RYQ31" s="479"/>
      <c r="RYR31" s="479"/>
      <c r="RYS31" s="479"/>
      <c r="RYT31" s="479"/>
      <c r="RYU31" s="479"/>
      <c r="RYV31" s="468"/>
      <c r="RYW31" s="468"/>
      <c r="RYX31" s="468"/>
      <c r="RYY31" s="479"/>
      <c r="RYZ31" s="479"/>
      <c r="RZA31" s="479"/>
      <c r="RZB31" s="479"/>
      <c r="RZC31" s="479"/>
      <c r="RZD31" s="468"/>
      <c r="RZE31" s="468"/>
      <c r="RZF31" s="468"/>
      <c r="RZG31" s="479"/>
      <c r="RZH31" s="479"/>
      <c r="RZI31" s="479"/>
      <c r="RZJ31" s="479"/>
      <c r="RZK31" s="479"/>
      <c r="RZL31" s="468"/>
      <c r="RZM31" s="468"/>
      <c r="RZN31" s="468"/>
      <c r="RZO31" s="479"/>
      <c r="RZP31" s="479"/>
      <c r="RZQ31" s="479"/>
      <c r="RZR31" s="479"/>
      <c r="RZS31" s="479"/>
      <c r="RZT31" s="468"/>
      <c r="RZU31" s="468"/>
      <c r="RZV31" s="468"/>
      <c r="RZW31" s="479"/>
      <c r="RZX31" s="479"/>
      <c r="RZY31" s="479"/>
      <c r="RZZ31" s="479"/>
      <c r="SAA31" s="479"/>
      <c r="SAB31" s="468"/>
      <c r="SAC31" s="468"/>
      <c r="SAD31" s="468"/>
      <c r="SAE31" s="479"/>
      <c r="SAF31" s="479"/>
      <c r="SAG31" s="479"/>
      <c r="SAH31" s="479"/>
      <c r="SAI31" s="479"/>
      <c r="SAJ31" s="468"/>
      <c r="SAK31" s="468"/>
      <c r="SAL31" s="468"/>
      <c r="SAM31" s="479"/>
      <c r="SAN31" s="479"/>
      <c r="SAO31" s="479"/>
      <c r="SAP31" s="479"/>
      <c r="SAQ31" s="479"/>
      <c r="SAR31" s="468"/>
      <c r="SAS31" s="468"/>
      <c r="SAT31" s="468"/>
      <c r="SAU31" s="479"/>
      <c r="SAV31" s="479"/>
      <c r="SAW31" s="479"/>
      <c r="SAX31" s="479"/>
      <c r="SAY31" s="479"/>
      <c r="SAZ31" s="468"/>
      <c r="SBA31" s="468"/>
      <c r="SBB31" s="468"/>
      <c r="SBC31" s="479"/>
      <c r="SBD31" s="479"/>
      <c r="SBE31" s="479"/>
      <c r="SBF31" s="479"/>
      <c r="SBG31" s="479"/>
      <c r="SBH31" s="468"/>
      <c r="SBI31" s="468"/>
      <c r="SBJ31" s="468"/>
      <c r="SBK31" s="479"/>
      <c r="SBL31" s="479"/>
      <c r="SBM31" s="479"/>
      <c r="SBN31" s="479"/>
      <c r="SBO31" s="479"/>
      <c r="SBP31" s="468"/>
      <c r="SBQ31" s="468"/>
      <c r="SBR31" s="468"/>
      <c r="SBS31" s="479"/>
      <c r="SBT31" s="479"/>
      <c r="SBU31" s="479"/>
      <c r="SBV31" s="479"/>
      <c r="SBW31" s="479"/>
      <c r="SBX31" s="468"/>
      <c r="SBY31" s="468"/>
      <c r="SBZ31" s="468"/>
      <c r="SCA31" s="479"/>
      <c r="SCB31" s="479"/>
      <c r="SCC31" s="479"/>
      <c r="SCD31" s="479"/>
      <c r="SCE31" s="479"/>
      <c r="SCF31" s="468"/>
      <c r="SCG31" s="468"/>
      <c r="SCH31" s="468"/>
      <c r="SCI31" s="479"/>
      <c r="SCJ31" s="479"/>
      <c r="SCK31" s="479"/>
      <c r="SCL31" s="479"/>
      <c r="SCM31" s="479"/>
      <c r="SCN31" s="468"/>
      <c r="SCO31" s="468"/>
      <c r="SCP31" s="468"/>
      <c r="SCQ31" s="479"/>
      <c r="SCR31" s="479"/>
      <c r="SCS31" s="479"/>
      <c r="SCT31" s="479"/>
      <c r="SCU31" s="479"/>
      <c r="SCV31" s="468"/>
      <c r="SCW31" s="468"/>
      <c r="SCX31" s="468"/>
      <c r="SCY31" s="479"/>
      <c r="SCZ31" s="479"/>
      <c r="SDA31" s="479"/>
      <c r="SDB31" s="479"/>
      <c r="SDC31" s="479"/>
      <c r="SDD31" s="468"/>
      <c r="SDE31" s="468"/>
      <c r="SDF31" s="468"/>
      <c r="SDG31" s="479"/>
      <c r="SDH31" s="479"/>
      <c r="SDI31" s="479"/>
      <c r="SDJ31" s="479"/>
      <c r="SDK31" s="479"/>
      <c r="SDL31" s="468"/>
      <c r="SDM31" s="468"/>
      <c r="SDN31" s="468"/>
      <c r="SDO31" s="479"/>
      <c r="SDP31" s="479"/>
      <c r="SDQ31" s="479"/>
      <c r="SDR31" s="479"/>
      <c r="SDS31" s="479"/>
      <c r="SDT31" s="468"/>
      <c r="SDU31" s="468"/>
      <c r="SDV31" s="468"/>
      <c r="SDW31" s="479"/>
      <c r="SDX31" s="479"/>
      <c r="SDY31" s="479"/>
      <c r="SDZ31" s="479"/>
      <c r="SEA31" s="479"/>
      <c r="SEB31" s="468"/>
      <c r="SEC31" s="468"/>
      <c r="SED31" s="468"/>
      <c r="SEE31" s="479"/>
      <c r="SEF31" s="479"/>
      <c r="SEG31" s="479"/>
      <c r="SEH31" s="479"/>
      <c r="SEI31" s="479"/>
      <c r="SEJ31" s="468"/>
      <c r="SEK31" s="468"/>
      <c r="SEL31" s="468"/>
      <c r="SEM31" s="479"/>
      <c r="SEN31" s="479"/>
      <c r="SEO31" s="479"/>
      <c r="SEP31" s="479"/>
      <c r="SEQ31" s="479"/>
      <c r="SER31" s="468"/>
      <c r="SES31" s="468"/>
      <c r="SET31" s="468"/>
      <c r="SEU31" s="479"/>
      <c r="SEV31" s="479"/>
      <c r="SEW31" s="479"/>
      <c r="SEX31" s="479"/>
      <c r="SEY31" s="479"/>
      <c r="SEZ31" s="468"/>
      <c r="SFA31" s="468"/>
      <c r="SFB31" s="468"/>
      <c r="SFC31" s="479"/>
      <c r="SFD31" s="479"/>
      <c r="SFE31" s="479"/>
      <c r="SFF31" s="479"/>
      <c r="SFG31" s="479"/>
      <c r="SFH31" s="468"/>
      <c r="SFI31" s="468"/>
      <c r="SFJ31" s="468"/>
      <c r="SFK31" s="479"/>
      <c r="SFL31" s="479"/>
      <c r="SFM31" s="479"/>
      <c r="SFN31" s="479"/>
      <c r="SFO31" s="479"/>
      <c r="SFP31" s="468"/>
      <c r="SFQ31" s="468"/>
      <c r="SFR31" s="468"/>
      <c r="SFS31" s="479"/>
      <c r="SFT31" s="479"/>
      <c r="SFU31" s="479"/>
      <c r="SFV31" s="479"/>
      <c r="SFW31" s="479"/>
      <c r="SFX31" s="468"/>
      <c r="SFY31" s="468"/>
      <c r="SFZ31" s="468"/>
      <c r="SGA31" s="479"/>
      <c r="SGB31" s="479"/>
      <c r="SGC31" s="479"/>
      <c r="SGD31" s="479"/>
      <c r="SGE31" s="479"/>
      <c r="SGF31" s="468"/>
      <c r="SGG31" s="468"/>
      <c r="SGH31" s="468"/>
      <c r="SGI31" s="479"/>
      <c r="SGJ31" s="479"/>
      <c r="SGK31" s="479"/>
      <c r="SGL31" s="479"/>
      <c r="SGM31" s="479"/>
      <c r="SGN31" s="468"/>
      <c r="SGO31" s="468"/>
      <c r="SGP31" s="468"/>
      <c r="SGQ31" s="479"/>
      <c r="SGR31" s="479"/>
      <c r="SGS31" s="479"/>
      <c r="SGT31" s="479"/>
      <c r="SGU31" s="479"/>
      <c r="SGV31" s="468"/>
      <c r="SGW31" s="468"/>
      <c r="SGX31" s="468"/>
      <c r="SGY31" s="479"/>
      <c r="SGZ31" s="479"/>
      <c r="SHA31" s="479"/>
      <c r="SHB31" s="479"/>
      <c r="SHC31" s="479"/>
      <c r="SHD31" s="468"/>
      <c r="SHE31" s="468"/>
      <c r="SHF31" s="468"/>
      <c r="SHG31" s="479"/>
      <c r="SHH31" s="479"/>
      <c r="SHI31" s="479"/>
      <c r="SHJ31" s="479"/>
      <c r="SHK31" s="479"/>
      <c r="SHL31" s="468"/>
      <c r="SHM31" s="468"/>
      <c r="SHN31" s="468"/>
      <c r="SHO31" s="479"/>
      <c r="SHP31" s="479"/>
      <c r="SHQ31" s="479"/>
      <c r="SHR31" s="479"/>
      <c r="SHS31" s="479"/>
      <c r="SHT31" s="468"/>
      <c r="SHU31" s="468"/>
      <c r="SHV31" s="468"/>
      <c r="SHW31" s="479"/>
      <c r="SHX31" s="479"/>
      <c r="SHY31" s="479"/>
      <c r="SHZ31" s="479"/>
      <c r="SIA31" s="479"/>
      <c r="SIB31" s="468"/>
      <c r="SIC31" s="468"/>
      <c r="SID31" s="468"/>
      <c r="SIE31" s="479"/>
      <c r="SIF31" s="479"/>
      <c r="SIG31" s="479"/>
      <c r="SIH31" s="479"/>
      <c r="SII31" s="479"/>
      <c r="SIJ31" s="468"/>
      <c r="SIK31" s="468"/>
      <c r="SIL31" s="468"/>
      <c r="SIM31" s="479"/>
      <c r="SIN31" s="479"/>
      <c r="SIO31" s="479"/>
      <c r="SIP31" s="479"/>
      <c r="SIQ31" s="479"/>
      <c r="SIR31" s="468"/>
      <c r="SIS31" s="468"/>
      <c r="SIT31" s="468"/>
      <c r="SIU31" s="479"/>
      <c r="SIV31" s="479"/>
      <c r="SIW31" s="479"/>
      <c r="SIX31" s="479"/>
      <c r="SIY31" s="479"/>
      <c r="SIZ31" s="468"/>
      <c r="SJA31" s="468"/>
      <c r="SJB31" s="468"/>
      <c r="SJC31" s="479"/>
      <c r="SJD31" s="479"/>
      <c r="SJE31" s="479"/>
      <c r="SJF31" s="479"/>
      <c r="SJG31" s="479"/>
      <c r="SJH31" s="468"/>
      <c r="SJI31" s="468"/>
      <c r="SJJ31" s="468"/>
      <c r="SJK31" s="479"/>
      <c r="SJL31" s="479"/>
      <c r="SJM31" s="479"/>
      <c r="SJN31" s="479"/>
      <c r="SJO31" s="479"/>
      <c r="SJP31" s="468"/>
      <c r="SJQ31" s="468"/>
      <c r="SJR31" s="468"/>
      <c r="SJS31" s="479"/>
      <c r="SJT31" s="479"/>
      <c r="SJU31" s="479"/>
      <c r="SJV31" s="479"/>
      <c r="SJW31" s="479"/>
      <c r="SJX31" s="468"/>
      <c r="SJY31" s="468"/>
      <c r="SJZ31" s="468"/>
      <c r="SKA31" s="479"/>
      <c r="SKB31" s="479"/>
      <c r="SKC31" s="479"/>
      <c r="SKD31" s="479"/>
      <c r="SKE31" s="479"/>
      <c r="SKF31" s="468"/>
      <c r="SKG31" s="468"/>
      <c r="SKH31" s="468"/>
      <c r="SKI31" s="479"/>
      <c r="SKJ31" s="479"/>
      <c r="SKK31" s="479"/>
      <c r="SKL31" s="479"/>
      <c r="SKM31" s="479"/>
      <c r="SKN31" s="468"/>
      <c r="SKO31" s="468"/>
      <c r="SKP31" s="468"/>
      <c r="SKQ31" s="479"/>
      <c r="SKR31" s="479"/>
      <c r="SKS31" s="479"/>
      <c r="SKT31" s="479"/>
      <c r="SKU31" s="479"/>
      <c r="SKV31" s="468"/>
      <c r="SKW31" s="468"/>
      <c r="SKX31" s="468"/>
      <c r="SKY31" s="479"/>
      <c r="SKZ31" s="479"/>
      <c r="SLA31" s="479"/>
      <c r="SLB31" s="479"/>
      <c r="SLC31" s="479"/>
      <c r="SLD31" s="468"/>
      <c r="SLE31" s="468"/>
      <c r="SLF31" s="468"/>
      <c r="SLG31" s="479"/>
      <c r="SLH31" s="479"/>
      <c r="SLI31" s="479"/>
      <c r="SLJ31" s="479"/>
      <c r="SLK31" s="479"/>
      <c r="SLL31" s="468"/>
      <c r="SLM31" s="468"/>
      <c r="SLN31" s="468"/>
      <c r="SLO31" s="479"/>
      <c r="SLP31" s="479"/>
      <c r="SLQ31" s="479"/>
      <c r="SLR31" s="479"/>
      <c r="SLS31" s="479"/>
      <c r="SLT31" s="468"/>
      <c r="SLU31" s="468"/>
      <c r="SLV31" s="468"/>
      <c r="SLW31" s="479"/>
      <c r="SLX31" s="479"/>
      <c r="SLY31" s="479"/>
      <c r="SLZ31" s="479"/>
      <c r="SMA31" s="479"/>
      <c r="SMB31" s="468"/>
      <c r="SMC31" s="468"/>
      <c r="SMD31" s="468"/>
      <c r="SME31" s="479"/>
      <c r="SMF31" s="479"/>
      <c r="SMG31" s="479"/>
      <c r="SMH31" s="479"/>
      <c r="SMI31" s="479"/>
      <c r="SMJ31" s="468"/>
      <c r="SMK31" s="468"/>
      <c r="SML31" s="468"/>
      <c r="SMM31" s="479"/>
      <c r="SMN31" s="479"/>
      <c r="SMO31" s="479"/>
      <c r="SMP31" s="479"/>
      <c r="SMQ31" s="479"/>
      <c r="SMR31" s="468"/>
      <c r="SMS31" s="468"/>
      <c r="SMT31" s="468"/>
      <c r="SMU31" s="479"/>
      <c r="SMV31" s="479"/>
      <c r="SMW31" s="479"/>
      <c r="SMX31" s="479"/>
      <c r="SMY31" s="479"/>
      <c r="SMZ31" s="468"/>
      <c r="SNA31" s="468"/>
      <c r="SNB31" s="468"/>
      <c r="SNC31" s="479"/>
      <c r="SND31" s="479"/>
      <c r="SNE31" s="479"/>
      <c r="SNF31" s="479"/>
      <c r="SNG31" s="479"/>
      <c r="SNH31" s="468"/>
      <c r="SNI31" s="468"/>
      <c r="SNJ31" s="468"/>
      <c r="SNK31" s="479"/>
      <c r="SNL31" s="479"/>
      <c r="SNM31" s="479"/>
      <c r="SNN31" s="479"/>
      <c r="SNO31" s="479"/>
      <c r="SNP31" s="468"/>
      <c r="SNQ31" s="468"/>
      <c r="SNR31" s="468"/>
      <c r="SNS31" s="479"/>
      <c r="SNT31" s="479"/>
      <c r="SNU31" s="479"/>
      <c r="SNV31" s="479"/>
      <c r="SNW31" s="479"/>
      <c r="SNX31" s="468"/>
      <c r="SNY31" s="468"/>
      <c r="SNZ31" s="468"/>
      <c r="SOA31" s="479"/>
      <c r="SOB31" s="479"/>
      <c r="SOC31" s="479"/>
      <c r="SOD31" s="479"/>
      <c r="SOE31" s="479"/>
      <c r="SOF31" s="468"/>
      <c r="SOG31" s="468"/>
      <c r="SOH31" s="468"/>
      <c r="SOI31" s="479"/>
      <c r="SOJ31" s="479"/>
      <c r="SOK31" s="479"/>
      <c r="SOL31" s="479"/>
      <c r="SOM31" s="479"/>
      <c r="SON31" s="468"/>
      <c r="SOO31" s="468"/>
      <c r="SOP31" s="468"/>
      <c r="SOQ31" s="479"/>
      <c r="SOR31" s="479"/>
      <c r="SOS31" s="479"/>
      <c r="SOT31" s="479"/>
      <c r="SOU31" s="479"/>
      <c r="SOV31" s="468"/>
      <c r="SOW31" s="468"/>
      <c r="SOX31" s="468"/>
      <c r="SOY31" s="479"/>
      <c r="SOZ31" s="479"/>
      <c r="SPA31" s="479"/>
      <c r="SPB31" s="479"/>
      <c r="SPC31" s="479"/>
      <c r="SPD31" s="468"/>
      <c r="SPE31" s="468"/>
      <c r="SPF31" s="468"/>
      <c r="SPG31" s="479"/>
      <c r="SPH31" s="479"/>
      <c r="SPI31" s="479"/>
      <c r="SPJ31" s="479"/>
      <c r="SPK31" s="479"/>
      <c r="SPL31" s="468"/>
      <c r="SPM31" s="468"/>
      <c r="SPN31" s="468"/>
      <c r="SPO31" s="479"/>
      <c r="SPP31" s="479"/>
      <c r="SPQ31" s="479"/>
      <c r="SPR31" s="479"/>
      <c r="SPS31" s="479"/>
      <c r="SPT31" s="468"/>
      <c r="SPU31" s="468"/>
      <c r="SPV31" s="468"/>
      <c r="SPW31" s="479"/>
      <c r="SPX31" s="479"/>
      <c r="SPY31" s="479"/>
      <c r="SPZ31" s="479"/>
      <c r="SQA31" s="479"/>
      <c r="SQB31" s="468"/>
      <c r="SQC31" s="468"/>
      <c r="SQD31" s="468"/>
      <c r="SQE31" s="479"/>
      <c r="SQF31" s="479"/>
      <c r="SQG31" s="479"/>
      <c r="SQH31" s="479"/>
      <c r="SQI31" s="479"/>
      <c r="SQJ31" s="468"/>
      <c r="SQK31" s="468"/>
      <c r="SQL31" s="468"/>
      <c r="SQM31" s="479"/>
      <c r="SQN31" s="479"/>
      <c r="SQO31" s="479"/>
      <c r="SQP31" s="479"/>
      <c r="SQQ31" s="479"/>
      <c r="SQR31" s="468"/>
      <c r="SQS31" s="468"/>
      <c r="SQT31" s="468"/>
      <c r="SQU31" s="479"/>
      <c r="SQV31" s="479"/>
      <c r="SQW31" s="479"/>
      <c r="SQX31" s="479"/>
      <c r="SQY31" s="479"/>
      <c r="SQZ31" s="468"/>
      <c r="SRA31" s="468"/>
      <c r="SRB31" s="468"/>
      <c r="SRC31" s="479"/>
      <c r="SRD31" s="479"/>
      <c r="SRE31" s="479"/>
      <c r="SRF31" s="479"/>
      <c r="SRG31" s="479"/>
      <c r="SRH31" s="468"/>
      <c r="SRI31" s="468"/>
      <c r="SRJ31" s="468"/>
      <c r="SRK31" s="479"/>
      <c r="SRL31" s="479"/>
      <c r="SRM31" s="479"/>
      <c r="SRN31" s="479"/>
      <c r="SRO31" s="479"/>
      <c r="SRP31" s="468"/>
      <c r="SRQ31" s="468"/>
      <c r="SRR31" s="468"/>
      <c r="SRS31" s="479"/>
      <c r="SRT31" s="479"/>
      <c r="SRU31" s="479"/>
      <c r="SRV31" s="479"/>
      <c r="SRW31" s="479"/>
      <c r="SRX31" s="468"/>
      <c r="SRY31" s="468"/>
      <c r="SRZ31" s="468"/>
      <c r="SSA31" s="479"/>
      <c r="SSB31" s="479"/>
      <c r="SSC31" s="479"/>
      <c r="SSD31" s="479"/>
      <c r="SSE31" s="479"/>
      <c r="SSF31" s="468"/>
      <c r="SSG31" s="468"/>
      <c r="SSH31" s="468"/>
      <c r="SSI31" s="479"/>
      <c r="SSJ31" s="479"/>
      <c r="SSK31" s="479"/>
      <c r="SSL31" s="479"/>
      <c r="SSM31" s="479"/>
      <c r="SSN31" s="468"/>
      <c r="SSO31" s="468"/>
      <c r="SSP31" s="468"/>
      <c r="SSQ31" s="479"/>
      <c r="SSR31" s="479"/>
      <c r="SSS31" s="479"/>
      <c r="SST31" s="479"/>
      <c r="SSU31" s="479"/>
      <c r="SSV31" s="468"/>
      <c r="SSW31" s="468"/>
      <c r="SSX31" s="468"/>
      <c r="SSY31" s="479"/>
      <c r="SSZ31" s="479"/>
      <c r="STA31" s="479"/>
      <c r="STB31" s="479"/>
      <c r="STC31" s="479"/>
      <c r="STD31" s="468"/>
      <c r="STE31" s="468"/>
      <c r="STF31" s="468"/>
      <c r="STG31" s="479"/>
      <c r="STH31" s="479"/>
      <c r="STI31" s="479"/>
      <c r="STJ31" s="479"/>
      <c r="STK31" s="479"/>
      <c r="STL31" s="468"/>
      <c r="STM31" s="468"/>
      <c r="STN31" s="468"/>
      <c r="STO31" s="479"/>
      <c r="STP31" s="479"/>
      <c r="STQ31" s="479"/>
      <c r="STR31" s="479"/>
      <c r="STS31" s="479"/>
      <c r="STT31" s="468"/>
      <c r="STU31" s="468"/>
      <c r="STV31" s="468"/>
      <c r="STW31" s="479"/>
      <c r="STX31" s="479"/>
      <c r="STY31" s="479"/>
      <c r="STZ31" s="479"/>
      <c r="SUA31" s="479"/>
      <c r="SUB31" s="468"/>
      <c r="SUC31" s="468"/>
      <c r="SUD31" s="468"/>
      <c r="SUE31" s="479"/>
      <c r="SUF31" s="479"/>
      <c r="SUG31" s="479"/>
      <c r="SUH31" s="479"/>
      <c r="SUI31" s="479"/>
      <c r="SUJ31" s="468"/>
      <c r="SUK31" s="468"/>
      <c r="SUL31" s="468"/>
      <c r="SUM31" s="479"/>
      <c r="SUN31" s="479"/>
      <c r="SUO31" s="479"/>
      <c r="SUP31" s="479"/>
      <c r="SUQ31" s="479"/>
      <c r="SUR31" s="468"/>
      <c r="SUS31" s="468"/>
      <c r="SUT31" s="468"/>
      <c r="SUU31" s="479"/>
      <c r="SUV31" s="479"/>
      <c r="SUW31" s="479"/>
      <c r="SUX31" s="479"/>
      <c r="SUY31" s="479"/>
      <c r="SUZ31" s="468"/>
      <c r="SVA31" s="468"/>
      <c r="SVB31" s="468"/>
      <c r="SVC31" s="479"/>
      <c r="SVD31" s="479"/>
      <c r="SVE31" s="479"/>
      <c r="SVF31" s="479"/>
      <c r="SVG31" s="479"/>
      <c r="SVH31" s="468"/>
      <c r="SVI31" s="468"/>
      <c r="SVJ31" s="468"/>
      <c r="SVK31" s="479"/>
      <c r="SVL31" s="479"/>
      <c r="SVM31" s="479"/>
      <c r="SVN31" s="479"/>
      <c r="SVO31" s="479"/>
      <c r="SVP31" s="468"/>
      <c r="SVQ31" s="468"/>
      <c r="SVR31" s="468"/>
      <c r="SVS31" s="479"/>
      <c r="SVT31" s="479"/>
      <c r="SVU31" s="479"/>
      <c r="SVV31" s="479"/>
      <c r="SVW31" s="479"/>
      <c r="SVX31" s="468"/>
      <c r="SVY31" s="468"/>
      <c r="SVZ31" s="468"/>
      <c r="SWA31" s="479"/>
      <c r="SWB31" s="479"/>
      <c r="SWC31" s="479"/>
      <c r="SWD31" s="479"/>
      <c r="SWE31" s="479"/>
      <c r="SWF31" s="468"/>
      <c r="SWG31" s="468"/>
      <c r="SWH31" s="468"/>
      <c r="SWI31" s="479"/>
      <c r="SWJ31" s="479"/>
      <c r="SWK31" s="479"/>
      <c r="SWL31" s="479"/>
      <c r="SWM31" s="479"/>
      <c r="SWN31" s="468"/>
      <c r="SWO31" s="468"/>
      <c r="SWP31" s="468"/>
      <c r="SWQ31" s="479"/>
      <c r="SWR31" s="479"/>
      <c r="SWS31" s="479"/>
      <c r="SWT31" s="479"/>
      <c r="SWU31" s="479"/>
      <c r="SWV31" s="468"/>
      <c r="SWW31" s="468"/>
      <c r="SWX31" s="468"/>
      <c r="SWY31" s="479"/>
      <c r="SWZ31" s="479"/>
      <c r="SXA31" s="479"/>
      <c r="SXB31" s="479"/>
      <c r="SXC31" s="479"/>
      <c r="SXD31" s="468"/>
      <c r="SXE31" s="468"/>
      <c r="SXF31" s="468"/>
      <c r="SXG31" s="479"/>
      <c r="SXH31" s="479"/>
      <c r="SXI31" s="479"/>
      <c r="SXJ31" s="479"/>
      <c r="SXK31" s="479"/>
      <c r="SXL31" s="468"/>
      <c r="SXM31" s="468"/>
      <c r="SXN31" s="468"/>
      <c r="SXO31" s="479"/>
      <c r="SXP31" s="479"/>
      <c r="SXQ31" s="479"/>
      <c r="SXR31" s="479"/>
      <c r="SXS31" s="479"/>
      <c r="SXT31" s="468"/>
      <c r="SXU31" s="468"/>
      <c r="SXV31" s="468"/>
      <c r="SXW31" s="479"/>
      <c r="SXX31" s="479"/>
      <c r="SXY31" s="479"/>
      <c r="SXZ31" s="479"/>
      <c r="SYA31" s="479"/>
      <c r="SYB31" s="468"/>
      <c r="SYC31" s="468"/>
      <c r="SYD31" s="468"/>
      <c r="SYE31" s="479"/>
      <c r="SYF31" s="479"/>
      <c r="SYG31" s="479"/>
      <c r="SYH31" s="479"/>
      <c r="SYI31" s="479"/>
      <c r="SYJ31" s="468"/>
      <c r="SYK31" s="468"/>
      <c r="SYL31" s="468"/>
      <c r="SYM31" s="479"/>
      <c r="SYN31" s="479"/>
      <c r="SYO31" s="479"/>
      <c r="SYP31" s="479"/>
      <c r="SYQ31" s="479"/>
      <c r="SYR31" s="468"/>
      <c r="SYS31" s="468"/>
      <c r="SYT31" s="468"/>
      <c r="SYU31" s="479"/>
      <c r="SYV31" s="479"/>
      <c r="SYW31" s="479"/>
      <c r="SYX31" s="479"/>
      <c r="SYY31" s="479"/>
      <c r="SYZ31" s="468"/>
      <c r="SZA31" s="468"/>
      <c r="SZB31" s="468"/>
      <c r="SZC31" s="479"/>
      <c r="SZD31" s="479"/>
      <c r="SZE31" s="479"/>
      <c r="SZF31" s="479"/>
      <c r="SZG31" s="479"/>
      <c r="SZH31" s="468"/>
      <c r="SZI31" s="468"/>
      <c r="SZJ31" s="468"/>
      <c r="SZK31" s="479"/>
      <c r="SZL31" s="479"/>
      <c r="SZM31" s="479"/>
      <c r="SZN31" s="479"/>
      <c r="SZO31" s="479"/>
      <c r="SZP31" s="468"/>
      <c r="SZQ31" s="468"/>
      <c r="SZR31" s="468"/>
      <c r="SZS31" s="479"/>
      <c r="SZT31" s="479"/>
      <c r="SZU31" s="479"/>
      <c r="SZV31" s="479"/>
      <c r="SZW31" s="479"/>
      <c r="SZX31" s="468"/>
      <c r="SZY31" s="468"/>
      <c r="SZZ31" s="468"/>
      <c r="TAA31" s="479"/>
      <c r="TAB31" s="479"/>
      <c r="TAC31" s="479"/>
      <c r="TAD31" s="479"/>
      <c r="TAE31" s="479"/>
      <c r="TAF31" s="468"/>
      <c r="TAG31" s="468"/>
      <c r="TAH31" s="468"/>
      <c r="TAI31" s="479"/>
      <c r="TAJ31" s="479"/>
      <c r="TAK31" s="479"/>
      <c r="TAL31" s="479"/>
      <c r="TAM31" s="479"/>
      <c r="TAN31" s="468"/>
      <c r="TAO31" s="468"/>
      <c r="TAP31" s="468"/>
      <c r="TAQ31" s="479"/>
      <c r="TAR31" s="479"/>
      <c r="TAS31" s="479"/>
      <c r="TAT31" s="479"/>
      <c r="TAU31" s="479"/>
      <c r="TAV31" s="468"/>
      <c r="TAW31" s="468"/>
      <c r="TAX31" s="468"/>
      <c r="TAY31" s="479"/>
      <c r="TAZ31" s="479"/>
      <c r="TBA31" s="479"/>
      <c r="TBB31" s="479"/>
      <c r="TBC31" s="479"/>
      <c r="TBD31" s="468"/>
      <c r="TBE31" s="468"/>
      <c r="TBF31" s="468"/>
      <c r="TBG31" s="479"/>
      <c r="TBH31" s="479"/>
      <c r="TBI31" s="479"/>
      <c r="TBJ31" s="479"/>
      <c r="TBK31" s="479"/>
      <c r="TBL31" s="468"/>
      <c r="TBM31" s="468"/>
      <c r="TBN31" s="468"/>
      <c r="TBO31" s="479"/>
      <c r="TBP31" s="479"/>
      <c r="TBQ31" s="479"/>
      <c r="TBR31" s="479"/>
      <c r="TBS31" s="479"/>
      <c r="TBT31" s="468"/>
      <c r="TBU31" s="468"/>
      <c r="TBV31" s="468"/>
      <c r="TBW31" s="479"/>
      <c r="TBX31" s="479"/>
      <c r="TBY31" s="479"/>
      <c r="TBZ31" s="479"/>
      <c r="TCA31" s="479"/>
      <c r="TCB31" s="468"/>
      <c r="TCC31" s="468"/>
      <c r="TCD31" s="468"/>
      <c r="TCE31" s="479"/>
      <c r="TCF31" s="479"/>
      <c r="TCG31" s="479"/>
      <c r="TCH31" s="479"/>
      <c r="TCI31" s="479"/>
      <c r="TCJ31" s="468"/>
      <c r="TCK31" s="468"/>
      <c r="TCL31" s="468"/>
      <c r="TCM31" s="479"/>
      <c r="TCN31" s="479"/>
      <c r="TCO31" s="479"/>
      <c r="TCP31" s="479"/>
      <c r="TCQ31" s="479"/>
      <c r="TCR31" s="468"/>
      <c r="TCS31" s="468"/>
      <c r="TCT31" s="468"/>
      <c r="TCU31" s="479"/>
      <c r="TCV31" s="479"/>
      <c r="TCW31" s="479"/>
      <c r="TCX31" s="479"/>
      <c r="TCY31" s="479"/>
      <c r="TCZ31" s="468"/>
      <c r="TDA31" s="468"/>
      <c r="TDB31" s="468"/>
      <c r="TDC31" s="479"/>
      <c r="TDD31" s="479"/>
      <c r="TDE31" s="479"/>
      <c r="TDF31" s="479"/>
      <c r="TDG31" s="479"/>
      <c r="TDH31" s="468"/>
      <c r="TDI31" s="468"/>
      <c r="TDJ31" s="468"/>
      <c r="TDK31" s="479"/>
      <c r="TDL31" s="479"/>
      <c r="TDM31" s="479"/>
      <c r="TDN31" s="479"/>
      <c r="TDO31" s="479"/>
      <c r="TDP31" s="468"/>
      <c r="TDQ31" s="468"/>
      <c r="TDR31" s="468"/>
      <c r="TDS31" s="479"/>
      <c r="TDT31" s="479"/>
      <c r="TDU31" s="479"/>
      <c r="TDV31" s="479"/>
      <c r="TDW31" s="479"/>
      <c r="TDX31" s="468"/>
      <c r="TDY31" s="468"/>
      <c r="TDZ31" s="468"/>
      <c r="TEA31" s="479"/>
      <c r="TEB31" s="479"/>
      <c r="TEC31" s="479"/>
      <c r="TED31" s="479"/>
      <c r="TEE31" s="479"/>
      <c r="TEF31" s="468"/>
      <c r="TEG31" s="468"/>
      <c r="TEH31" s="468"/>
      <c r="TEI31" s="479"/>
      <c r="TEJ31" s="479"/>
      <c r="TEK31" s="479"/>
      <c r="TEL31" s="479"/>
      <c r="TEM31" s="479"/>
      <c r="TEN31" s="468"/>
      <c r="TEO31" s="468"/>
      <c r="TEP31" s="468"/>
      <c r="TEQ31" s="479"/>
      <c r="TER31" s="479"/>
      <c r="TES31" s="479"/>
      <c r="TET31" s="479"/>
      <c r="TEU31" s="479"/>
      <c r="TEV31" s="468"/>
      <c r="TEW31" s="468"/>
      <c r="TEX31" s="468"/>
      <c r="TEY31" s="479"/>
      <c r="TEZ31" s="479"/>
      <c r="TFA31" s="479"/>
      <c r="TFB31" s="479"/>
      <c r="TFC31" s="479"/>
      <c r="TFD31" s="468"/>
      <c r="TFE31" s="468"/>
      <c r="TFF31" s="468"/>
      <c r="TFG31" s="479"/>
      <c r="TFH31" s="479"/>
      <c r="TFI31" s="479"/>
      <c r="TFJ31" s="479"/>
      <c r="TFK31" s="479"/>
      <c r="TFL31" s="468"/>
      <c r="TFM31" s="468"/>
      <c r="TFN31" s="468"/>
      <c r="TFO31" s="479"/>
      <c r="TFP31" s="479"/>
      <c r="TFQ31" s="479"/>
      <c r="TFR31" s="479"/>
      <c r="TFS31" s="479"/>
      <c r="TFT31" s="468"/>
      <c r="TFU31" s="468"/>
      <c r="TFV31" s="468"/>
      <c r="TFW31" s="479"/>
      <c r="TFX31" s="479"/>
      <c r="TFY31" s="479"/>
      <c r="TFZ31" s="479"/>
      <c r="TGA31" s="479"/>
      <c r="TGB31" s="468"/>
      <c r="TGC31" s="468"/>
      <c r="TGD31" s="468"/>
      <c r="TGE31" s="479"/>
      <c r="TGF31" s="479"/>
      <c r="TGG31" s="479"/>
      <c r="TGH31" s="479"/>
      <c r="TGI31" s="479"/>
      <c r="TGJ31" s="468"/>
      <c r="TGK31" s="468"/>
      <c r="TGL31" s="468"/>
      <c r="TGM31" s="479"/>
      <c r="TGN31" s="479"/>
      <c r="TGO31" s="479"/>
      <c r="TGP31" s="479"/>
      <c r="TGQ31" s="479"/>
      <c r="TGR31" s="468"/>
      <c r="TGS31" s="468"/>
      <c r="TGT31" s="468"/>
      <c r="TGU31" s="479"/>
      <c r="TGV31" s="479"/>
      <c r="TGW31" s="479"/>
      <c r="TGX31" s="479"/>
      <c r="TGY31" s="479"/>
      <c r="TGZ31" s="468"/>
      <c r="THA31" s="468"/>
      <c r="THB31" s="468"/>
      <c r="THC31" s="479"/>
      <c r="THD31" s="479"/>
      <c r="THE31" s="479"/>
      <c r="THF31" s="479"/>
      <c r="THG31" s="479"/>
      <c r="THH31" s="468"/>
      <c r="THI31" s="468"/>
      <c r="THJ31" s="468"/>
      <c r="THK31" s="479"/>
      <c r="THL31" s="479"/>
      <c r="THM31" s="479"/>
      <c r="THN31" s="479"/>
      <c r="THO31" s="479"/>
      <c r="THP31" s="468"/>
      <c r="THQ31" s="468"/>
      <c r="THR31" s="468"/>
      <c r="THS31" s="479"/>
      <c r="THT31" s="479"/>
      <c r="THU31" s="479"/>
      <c r="THV31" s="479"/>
      <c r="THW31" s="479"/>
      <c r="THX31" s="468"/>
      <c r="THY31" s="468"/>
      <c r="THZ31" s="468"/>
      <c r="TIA31" s="479"/>
      <c r="TIB31" s="479"/>
      <c r="TIC31" s="479"/>
      <c r="TID31" s="479"/>
      <c r="TIE31" s="479"/>
      <c r="TIF31" s="468"/>
      <c r="TIG31" s="468"/>
      <c r="TIH31" s="468"/>
      <c r="TII31" s="479"/>
      <c r="TIJ31" s="479"/>
      <c r="TIK31" s="479"/>
      <c r="TIL31" s="479"/>
      <c r="TIM31" s="479"/>
      <c r="TIN31" s="468"/>
      <c r="TIO31" s="468"/>
      <c r="TIP31" s="468"/>
      <c r="TIQ31" s="479"/>
      <c r="TIR31" s="479"/>
      <c r="TIS31" s="479"/>
      <c r="TIT31" s="479"/>
      <c r="TIU31" s="479"/>
      <c r="TIV31" s="468"/>
      <c r="TIW31" s="468"/>
      <c r="TIX31" s="468"/>
      <c r="TIY31" s="479"/>
      <c r="TIZ31" s="479"/>
      <c r="TJA31" s="479"/>
      <c r="TJB31" s="479"/>
      <c r="TJC31" s="479"/>
      <c r="TJD31" s="468"/>
      <c r="TJE31" s="468"/>
      <c r="TJF31" s="468"/>
      <c r="TJG31" s="479"/>
      <c r="TJH31" s="479"/>
      <c r="TJI31" s="479"/>
      <c r="TJJ31" s="479"/>
      <c r="TJK31" s="479"/>
      <c r="TJL31" s="468"/>
      <c r="TJM31" s="468"/>
      <c r="TJN31" s="468"/>
      <c r="TJO31" s="479"/>
      <c r="TJP31" s="479"/>
      <c r="TJQ31" s="479"/>
      <c r="TJR31" s="479"/>
      <c r="TJS31" s="479"/>
      <c r="TJT31" s="468"/>
      <c r="TJU31" s="468"/>
      <c r="TJV31" s="468"/>
      <c r="TJW31" s="479"/>
      <c r="TJX31" s="479"/>
      <c r="TJY31" s="479"/>
      <c r="TJZ31" s="479"/>
      <c r="TKA31" s="479"/>
      <c r="TKB31" s="468"/>
      <c r="TKC31" s="468"/>
      <c r="TKD31" s="468"/>
      <c r="TKE31" s="479"/>
      <c r="TKF31" s="479"/>
      <c r="TKG31" s="479"/>
      <c r="TKH31" s="479"/>
      <c r="TKI31" s="479"/>
      <c r="TKJ31" s="468"/>
      <c r="TKK31" s="468"/>
      <c r="TKL31" s="468"/>
      <c r="TKM31" s="479"/>
      <c r="TKN31" s="479"/>
      <c r="TKO31" s="479"/>
      <c r="TKP31" s="479"/>
      <c r="TKQ31" s="479"/>
      <c r="TKR31" s="468"/>
      <c r="TKS31" s="468"/>
      <c r="TKT31" s="468"/>
      <c r="TKU31" s="479"/>
      <c r="TKV31" s="479"/>
      <c r="TKW31" s="479"/>
      <c r="TKX31" s="479"/>
      <c r="TKY31" s="479"/>
      <c r="TKZ31" s="468"/>
      <c r="TLA31" s="468"/>
      <c r="TLB31" s="468"/>
      <c r="TLC31" s="479"/>
      <c r="TLD31" s="479"/>
      <c r="TLE31" s="479"/>
      <c r="TLF31" s="479"/>
      <c r="TLG31" s="479"/>
      <c r="TLH31" s="468"/>
      <c r="TLI31" s="468"/>
      <c r="TLJ31" s="468"/>
      <c r="TLK31" s="479"/>
      <c r="TLL31" s="479"/>
      <c r="TLM31" s="479"/>
      <c r="TLN31" s="479"/>
      <c r="TLO31" s="479"/>
      <c r="TLP31" s="468"/>
      <c r="TLQ31" s="468"/>
      <c r="TLR31" s="468"/>
      <c r="TLS31" s="479"/>
      <c r="TLT31" s="479"/>
      <c r="TLU31" s="479"/>
      <c r="TLV31" s="479"/>
      <c r="TLW31" s="479"/>
      <c r="TLX31" s="468"/>
      <c r="TLY31" s="468"/>
      <c r="TLZ31" s="468"/>
      <c r="TMA31" s="479"/>
      <c r="TMB31" s="479"/>
      <c r="TMC31" s="479"/>
      <c r="TMD31" s="479"/>
      <c r="TME31" s="479"/>
      <c r="TMF31" s="468"/>
      <c r="TMG31" s="468"/>
      <c r="TMH31" s="468"/>
      <c r="TMI31" s="479"/>
      <c r="TMJ31" s="479"/>
      <c r="TMK31" s="479"/>
      <c r="TML31" s="479"/>
      <c r="TMM31" s="479"/>
      <c r="TMN31" s="468"/>
      <c r="TMO31" s="468"/>
      <c r="TMP31" s="468"/>
      <c r="TMQ31" s="479"/>
      <c r="TMR31" s="479"/>
      <c r="TMS31" s="479"/>
      <c r="TMT31" s="479"/>
      <c r="TMU31" s="479"/>
      <c r="TMV31" s="468"/>
      <c r="TMW31" s="468"/>
      <c r="TMX31" s="468"/>
      <c r="TMY31" s="479"/>
      <c r="TMZ31" s="479"/>
      <c r="TNA31" s="479"/>
      <c r="TNB31" s="479"/>
      <c r="TNC31" s="479"/>
      <c r="TND31" s="468"/>
      <c r="TNE31" s="468"/>
      <c r="TNF31" s="468"/>
      <c r="TNG31" s="479"/>
      <c r="TNH31" s="479"/>
      <c r="TNI31" s="479"/>
      <c r="TNJ31" s="479"/>
      <c r="TNK31" s="479"/>
      <c r="TNL31" s="468"/>
      <c r="TNM31" s="468"/>
      <c r="TNN31" s="468"/>
      <c r="TNO31" s="479"/>
      <c r="TNP31" s="479"/>
      <c r="TNQ31" s="479"/>
      <c r="TNR31" s="479"/>
      <c r="TNS31" s="479"/>
      <c r="TNT31" s="468"/>
      <c r="TNU31" s="468"/>
      <c r="TNV31" s="468"/>
      <c r="TNW31" s="479"/>
      <c r="TNX31" s="479"/>
      <c r="TNY31" s="479"/>
      <c r="TNZ31" s="479"/>
      <c r="TOA31" s="479"/>
      <c r="TOB31" s="468"/>
      <c r="TOC31" s="468"/>
      <c r="TOD31" s="468"/>
      <c r="TOE31" s="479"/>
      <c r="TOF31" s="479"/>
      <c r="TOG31" s="479"/>
      <c r="TOH31" s="479"/>
      <c r="TOI31" s="479"/>
      <c r="TOJ31" s="468"/>
      <c r="TOK31" s="468"/>
      <c r="TOL31" s="468"/>
      <c r="TOM31" s="479"/>
      <c r="TON31" s="479"/>
      <c r="TOO31" s="479"/>
      <c r="TOP31" s="479"/>
      <c r="TOQ31" s="479"/>
      <c r="TOR31" s="468"/>
      <c r="TOS31" s="468"/>
      <c r="TOT31" s="468"/>
      <c r="TOU31" s="479"/>
      <c r="TOV31" s="479"/>
      <c r="TOW31" s="479"/>
      <c r="TOX31" s="479"/>
      <c r="TOY31" s="479"/>
      <c r="TOZ31" s="468"/>
      <c r="TPA31" s="468"/>
      <c r="TPB31" s="468"/>
      <c r="TPC31" s="479"/>
      <c r="TPD31" s="479"/>
      <c r="TPE31" s="479"/>
      <c r="TPF31" s="479"/>
      <c r="TPG31" s="479"/>
      <c r="TPH31" s="468"/>
      <c r="TPI31" s="468"/>
      <c r="TPJ31" s="468"/>
      <c r="TPK31" s="479"/>
      <c r="TPL31" s="479"/>
      <c r="TPM31" s="479"/>
      <c r="TPN31" s="479"/>
      <c r="TPO31" s="479"/>
      <c r="TPP31" s="468"/>
      <c r="TPQ31" s="468"/>
      <c r="TPR31" s="468"/>
      <c r="TPS31" s="479"/>
      <c r="TPT31" s="479"/>
      <c r="TPU31" s="479"/>
      <c r="TPV31" s="479"/>
      <c r="TPW31" s="479"/>
      <c r="TPX31" s="468"/>
      <c r="TPY31" s="468"/>
      <c r="TPZ31" s="468"/>
      <c r="TQA31" s="479"/>
      <c r="TQB31" s="479"/>
      <c r="TQC31" s="479"/>
      <c r="TQD31" s="479"/>
      <c r="TQE31" s="479"/>
      <c r="TQF31" s="468"/>
      <c r="TQG31" s="468"/>
      <c r="TQH31" s="468"/>
      <c r="TQI31" s="479"/>
      <c r="TQJ31" s="479"/>
      <c r="TQK31" s="479"/>
      <c r="TQL31" s="479"/>
      <c r="TQM31" s="479"/>
      <c r="TQN31" s="468"/>
      <c r="TQO31" s="468"/>
      <c r="TQP31" s="468"/>
      <c r="TQQ31" s="479"/>
      <c r="TQR31" s="479"/>
      <c r="TQS31" s="479"/>
      <c r="TQT31" s="479"/>
      <c r="TQU31" s="479"/>
      <c r="TQV31" s="468"/>
      <c r="TQW31" s="468"/>
      <c r="TQX31" s="468"/>
      <c r="TQY31" s="479"/>
      <c r="TQZ31" s="479"/>
      <c r="TRA31" s="479"/>
      <c r="TRB31" s="479"/>
      <c r="TRC31" s="479"/>
      <c r="TRD31" s="468"/>
      <c r="TRE31" s="468"/>
      <c r="TRF31" s="468"/>
      <c r="TRG31" s="479"/>
      <c r="TRH31" s="479"/>
      <c r="TRI31" s="479"/>
      <c r="TRJ31" s="479"/>
      <c r="TRK31" s="479"/>
      <c r="TRL31" s="468"/>
      <c r="TRM31" s="468"/>
      <c r="TRN31" s="468"/>
      <c r="TRO31" s="479"/>
      <c r="TRP31" s="479"/>
      <c r="TRQ31" s="479"/>
      <c r="TRR31" s="479"/>
      <c r="TRS31" s="479"/>
      <c r="TRT31" s="468"/>
      <c r="TRU31" s="468"/>
      <c r="TRV31" s="468"/>
      <c r="TRW31" s="479"/>
      <c r="TRX31" s="479"/>
      <c r="TRY31" s="479"/>
      <c r="TRZ31" s="479"/>
      <c r="TSA31" s="479"/>
      <c r="TSB31" s="468"/>
      <c r="TSC31" s="468"/>
      <c r="TSD31" s="468"/>
      <c r="TSE31" s="479"/>
      <c r="TSF31" s="479"/>
      <c r="TSG31" s="479"/>
      <c r="TSH31" s="479"/>
      <c r="TSI31" s="479"/>
      <c r="TSJ31" s="468"/>
      <c r="TSK31" s="468"/>
      <c r="TSL31" s="468"/>
      <c r="TSM31" s="479"/>
      <c r="TSN31" s="479"/>
      <c r="TSO31" s="479"/>
      <c r="TSP31" s="479"/>
      <c r="TSQ31" s="479"/>
      <c r="TSR31" s="468"/>
      <c r="TSS31" s="468"/>
      <c r="TST31" s="468"/>
      <c r="TSU31" s="479"/>
      <c r="TSV31" s="479"/>
      <c r="TSW31" s="479"/>
      <c r="TSX31" s="479"/>
      <c r="TSY31" s="479"/>
      <c r="TSZ31" s="468"/>
      <c r="TTA31" s="468"/>
      <c r="TTB31" s="468"/>
      <c r="TTC31" s="479"/>
      <c r="TTD31" s="479"/>
      <c r="TTE31" s="479"/>
      <c r="TTF31" s="479"/>
      <c r="TTG31" s="479"/>
      <c r="TTH31" s="468"/>
      <c r="TTI31" s="468"/>
      <c r="TTJ31" s="468"/>
      <c r="TTK31" s="479"/>
      <c r="TTL31" s="479"/>
      <c r="TTM31" s="479"/>
      <c r="TTN31" s="479"/>
      <c r="TTO31" s="479"/>
      <c r="TTP31" s="468"/>
      <c r="TTQ31" s="468"/>
      <c r="TTR31" s="468"/>
      <c r="TTS31" s="479"/>
      <c r="TTT31" s="479"/>
      <c r="TTU31" s="479"/>
      <c r="TTV31" s="479"/>
      <c r="TTW31" s="479"/>
      <c r="TTX31" s="468"/>
      <c r="TTY31" s="468"/>
      <c r="TTZ31" s="468"/>
      <c r="TUA31" s="479"/>
      <c r="TUB31" s="479"/>
      <c r="TUC31" s="479"/>
      <c r="TUD31" s="479"/>
      <c r="TUE31" s="479"/>
      <c r="TUF31" s="468"/>
      <c r="TUG31" s="468"/>
      <c r="TUH31" s="468"/>
      <c r="TUI31" s="479"/>
      <c r="TUJ31" s="479"/>
      <c r="TUK31" s="479"/>
      <c r="TUL31" s="479"/>
      <c r="TUM31" s="479"/>
      <c r="TUN31" s="468"/>
      <c r="TUO31" s="468"/>
      <c r="TUP31" s="468"/>
      <c r="TUQ31" s="479"/>
      <c r="TUR31" s="479"/>
      <c r="TUS31" s="479"/>
      <c r="TUT31" s="479"/>
      <c r="TUU31" s="479"/>
      <c r="TUV31" s="468"/>
      <c r="TUW31" s="468"/>
      <c r="TUX31" s="468"/>
      <c r="TUY31" s="479"/>
      <c r="TUZ31" s="479"/>
      <c r="TVA31" s="479"/>
      <c r="TVB31" s="479"/>
      <c r="TVC31" s="479"/>
      <c r="TVD31" s="468"/>
      <c r="TVE31" s="468"/>
      <c r="TVF31" s="468"/>
      <c r="TVG31" s="479"/>
      <c r="TVH31" s="479"/>
      <c r="TVI31" s="479"/>
      <c r="TVJ31" s="479"/>
      <c r="TVK31" s="479"/>
      <c r="TVL31" s="468"/>
      <c r="TVM31" s="468"/>
      <c r="TVN31" s="468"/>
      <c r="TVO31" s="479"/>
      <c r="TVP31" s="479"/>
      <c r="TVQ31" s="479"/>
      <c r="TVR31" s="479"/>
      <c r="TVS31" s="479"/>
      <c r="TVT31" s="468"/>
      <c r="TVU31" s="468"/>
      <c r="TVV31" s="468"/>
      <c r="TVW31" s="479"/>
      <c r="TVX31" s="479"/>
      <c r="TVY31" s="479"/>
      <c r="TVZ31" s="479"/>
      <c r="TWA31" s="479"/>
      <c r="TWB31" s="468"/>
      <c r="TWC31" s="468"/>
      <c r="TWD31" s="468"/>
      <c r="TWE31" s="479"/>
      <c r="TWF31" s="479"/>
      <c r="TWG31" s="479"/>
      <c r="TWH31" s="479"/>
      <c r="TWI31" s="479"/>
      <c r="TWJ31" s="468"/>
      <c r="TWK31" s="468"/>
      <c r="TWL31" s="468"/>
      <c r="TWM31" s="479"/>
      <c r="TWN31" s="479"/>
      <c r="TWO31" s="479"/>
      <c r="TWP31" s="479"/>
      <c r="TWQ31" s="479"/>
      <c r="TWR31" s="468"/>
      <c r="TWS31" s="468"/>
      <c r="TWT31" s="468"/>
      <c r="TWU31" s="479"/>
      <c r="TWV31" s="479"/>
      <c r="TWW31" s="479"/>
      <c r="TWX31" s="479"/>
      <c r="TWY31" s="479"/>
      <c r="TWZ31" s="468"/>
      <c r="TXA31" s="468"/>
      <c r="TXB31" s="468"/>
      <c r="TXC31" s="479"/>
      <c r="TXD31" s="479"/>
      <c r="TXE31" s="479"/>
      <c r="TXF31" s="479"/>
      <c r="TXG31" s="479"/>
      <c r="TXH31" s="468"/>
      <c r="TXI31" s="468"/>
      <c r="TXJ31" s="468"/>
      <c r="TXK31" s="479"/>
      <c r="TXL31" s="479"/>
      <c r="TXM31" s="479"/>
      <c r="TXN31" s="479"/>
      <c r="TXO31" s="479"/>
      <c r="TXP31" s="468"/>
      <c r="TXQ31" s="468"/>
      <c r="TXR31" s="468"/>
      <c r="TXS31" s="479"/>
      <c r="TXT31" s="479"/>
      <c r="TXU31" s="479"/>
      <c r="TXV31" s="479"/>
      <c r="TXW31" s="479"/>
      <c r="TXX31" s="468"/>
      <c r="TXY31" s="468"/>
      <c r="TXZ31" s="468"/>
      <c r="TYA31" s="479"/>
      <c r="TYB31" s="479"/>
      <c r="TYC31" s="479"/>
      <c r="TYD31" s="479"/>
      <c r="TYE31" s="479"/>
      <c r="TYF31" s="468"/>
      <c r="TYG31" s="468"/>
      <c r="TYH31" s="468"/>
      <c r="TYI31" s="479"/>
      <c r="TYJ31" s="479"/>
      <c r="TYK31" s="479"/>
      <c r="TYL31" s="479"/>
      <c r="TYM31" s="479"/>
      <c r="TYN31" s="468"/>
      <c r="TYO31" s="468"/>
      <c r="TYP31" s="468"/>
      <c r="TYQ31" s="479"/>
      <c r="TYR31" s="479"/>
      <c r="TYS31" s="479"/>
      <c r="TYT31" s="479"/>
      <c r="TYU31" s="479"/>
      <c r="TYV31" s="468"/>
      <c r="TYW31" s="468"/>
      <c r="TYX31" s="468"/>
      <c r="TYY31" s="479"/>
      <c r="TYZ31" s="479"/>
      <c r="TZA31" s="479"/>
      <c r="TZB31" s="479"/>
      <c r="TZC31" s="479"/>
      <c r="TZD31" s="468"/>
      <c r="TZE31" s="468"/>
      <c r="TZF31" s="468"/>
      <c r="TZG31" s="479"/>
      <c r="TZH31" s="479"/>
      <c r="TZI31" s="479"/>
      <c r="TZJ31" s="479"/>
      <c r="TZK31" s="479"/>
      <c r="TZL31" s="468"/>
      <c r="TZM31" s="468"/>
      <c r="TZN31" s="468"/>
      <c r="TZO31" s="479"/>
      <c r="TZP31" s="479"/>
      <c r="TZQ31" s="479"/>
      <c r="TZR31" s="479"/>
      <c r="TZS31" s="479"/>
      <c r="TZT31" s="468"/>
      <c r="TZU31" s="468"/>
      <c r="TZV31" s="468"/>
      <c r="TZW31" s="479"/>
      <c r="TZX31" s="479"/>
      <c r="TZY31" s="479"/>
      <c r="TZZ31" s="479"/>
      <c r="UAA31" s="479"/>
      <c r="UAB31" s="468"/>
      <c r="UAC31" s="468"/>
      <c r="UAD31" s="468"/>
      <c r="UAE31" s="479"/>
      <c r="UAF31" s="479"/>
      <c r="UAG31" s="479"/>
      <c r="UAH31" s="479"/>
      <c r="UAI31" s="479"/>
      <c r="UAJ31" s="468"/>
      <c r="UAK31" s="468"/>
      <c r="UAL31" s="468"/>
      <c r="UAM31" s="479"/>
      <c r="UAN31" s="479"/>
      <c r="UAO31" s="479"/>
      <c r="UAP31" s="479"/>
      <c r="UAQ31" s="479"/>
      <c r="UAR31" s="468"/>
      <c r="UAS31" s="468"/>
      <c r="UAT31" s="468"/>
      <c r="UAU31" s="479"/>
      <c r="UAV31" s="479"/>
      <c r="UAW31" s="479"/>
      <c r="UAX31" s="479"/>
      <c r="UAY31" s="479"/>
      <c r="UAZ31" s="468"/>
      <c r="UBA31" s="468"/>
      <c r="UBB31" s="468"/>
      <c r="UBC31" s="479"/>
      <c r="UBD31" s="479"/>
      <c r="UBE31" s="479"/>
      <c r="UBF31" s="479"/>
      <c r="UBG31" s="479"/>
      <c r="UBH31" s="468"/>
      <c r="UBI31" s="468"/>
      <c r="UBJ31" s="468"/>
      <c r="UBK31" s="479"/>
      <c r="UBL31" s="479"/>
      <c r="UBM31" s="479"/>
      <c r="UBN31" s="479"/>
      <c r="UBO31" s="479"/>
      <c r="UBP31" s="468"/>
      <c r="UBQ31" s="468"/>
      <c r="UBR31" s="468"/>
      <c r="UBS31" s="479"/>
      <c r="UBT31" s="479"/>
      <c r="UBU31" s="479"/>
      <c r="UBV31" s="479"/>
      <c r="UBW31" s="479"/>
      <c r="UBX31" s="468"/>
      <c r="UBY31" s="468"/>
      <c r="UBZ31" s="468"/>
      <c r="UCA31" s="479"/>
      <c r="UCB31" s="479"/>
      <c r="UCC31" s="479"/>
      <c r="UCD31" s="479"/>
      <c r="UCE31" s="479"/>
      <c r="UCF31" s="468"/>
      <c r="UCG31" s="468"/>
      <c r="UCH31" s="468"/>
      <c r="UCI31" s="479"/>
      <c r="UCJ31" s="479"/>
      <c r="UCK31" s="479"/>
      <c r="UCL31" s="479"/>
      <c r="UCM31" s="479"/>
      <c r="UCN31" s="468"/>
      <c r="UCO31" s="468"/>
      <c r="UCP31" s="468"/>
      <c r="UCQ31" s="479"/>
      <c r="UCR31" s="479"/>
      <c r="UCS31" s="479"/>
      <c r="UCT31" s="479"/>
      <c r="UCU31" s="479"/>
      <c r="UCV31" s="468"/>
      <c r="UCW31" s="468"/>
      <c r="UCX31" s="468"/>
      <c r="UCY31" s="479"/>
      <c r="UCZ31" s="479"/>
      <c r="UDA31" s="479"/>
      <c r="UDB31" s="479"/>
      <c r="UDC31" s="479"/>
      <c r="UDD31" s="468"/>
      <c r="UDE31" s="468"/>
      <c r="UDF31" s="468"/>
      <c r="UDG31" s="479"/>
      <c r="UDH31" s="479"/>
      <c r="UDI31" s="479"/>
      <c r="UDJ31" s="479"/>
      <c r="UDK31" s="479"/>
      <c r="UDL31" s="468"/>
      <c r="UDM31" s="468"/>
      <c r="UDN31" s="468"/>
      <c r="UDO31" s="479"/>
      <c r="UDP31" s="479"/>
      <c r="UDQ31" s="479"/>
      <c r="UDR31" s="479"/>
      <c r="UDS31" s="479"/>
      <c r="UDT31" s="468"/>
      <c r="UDU31" s="468"/>
      <c r="UDV31" s="468"/>
      <c r="UDW31" s="479"/>
      <c r="UDX31" s="479"/>
      <c r="UDY31" s="479"/>
      <c r="UDZ31" s="479"/>
      <c r="UEA31" s="479"/>
      <c r="UEB31" s="468"/>
      <c r="UEC31" s="468"/>
      <c r="UED31" s="468"/>
      <c r="UEE31" s="479"/>
      <c r="UEF31" s="479"/>
      <c r="UEG31" s="479"/>
      <c r="UEH31" s="479"/>
      <c r="UEI31" s="479"/>
      <c r="UEJ31" s="468"/>
      <c r="UEK31" s="468"/>
      <c r="UEL31" s="468"/>
      <c r="UEM31" s="479"/>
      <c r="UEN31" s="479"/>
      <c r="UEO31" s="479"/>
      <c r="UEP31" s="479"/>
      <c r="UEQ31" s="479"/>
      <c r="UER31" s="468"/>
      <c r="UES31" s="468"/>
      <c r="UET31" s="468"/>
      <c r="UEU31" s="479"/>
      <c r="UEV31" s="479"/>
      <c r="UEW31" s="479"/>
      <c r="UEX31" s="479"/>
      <c r="UEY31" s="479"/>
      <c r="UEZ31" s="468"/>
      <c r="UFA31" s="468"/>
      <c r="UFB31" s="468"/>
      <c r="UFC31" s="479"/>
      <c r="UFD31" s="479"/>
      <c r="UFE31" s="479"/>
      <c r="UFF31" s="479"/>
      <c r="UFG31" s="479"/>
      <c r="UFH31" s="468"/>
      <c r="UFI31" s="468"/>
      <c r="UFJ31" s="468"/>
      <c r="UFK31" s="479"/>
      <c r="UFL31" s="479"/>
      <c r="UFM31" s="479"/>
      <c r="UFN31" s="479"/>
      <c r="UFO31" s="479"/>
      <c r="UFP31" s="468"/>
      <c r="UFQ31" s="468"/>
      <c r="UFR31" s="468"/>
      <c r="UFS31" s="479"/>
      <c r="UFT31" s="479"/>
      <c r="UFU31" s="479"/>
      <c r="UFV31" s="479"/>
      <c r="UFW31" s="479"/>
      <c r="UFX31" s="468"/>
      <c r="UFY31" s="468"/>
      <c r="UFZ31" s="468"/>
      <c r="UGA31" s="479"/>
      <c r="UGB31" s="479"/>
      <c r="UGC31" s="479"/>
      <c r="UGD31" s="479"/>
      <c r="UGE31" s="479"/>
      <c r="UGF31" s="468"/>
      <c r="UGG31" s="468"/>
      <c r="UGH31" s="468"/>
      <c r="UGI31" s="479"/>
      <c r="UGJ31" s="479"/>
      <c r="UGK31" s="479"/>
      <c r="UGL31" s="479"/>
      <c r="UGM31" s="479"/>
      <c r="UGN31" s="468"/>
      <c r="UGO31" s="468"/>
      <c r="UGP31" s="468"/>
      <c r="UGQ31" s="479"/>
      <c r="UGR31" s="479"/>
      <c r="UGS31" s="479"/>
      <c r="UGT31" s="479"/>
      <c r="UGU31" s="479"/>
      <c r="UGV31" s="468"/>
      <c r="UGW31" s="468"/>
      <c r="UGX31" s="468"/>
      <c r="UGY31" s="479"/>
      <c r="UGZ31" s="479"/>
      <c r="UHA31" s="479"/>
      <c r="UHB31" s="479"/>
      <c r="UHC31" s="479"/>
      <c r="UHD31" s="468"/>
      <c r="UHE31" s="468"/>
      <c r="UHF31" s="468"/>
      <c r="UHG31" s="479"/>
      <c r="UHH31" s="479"/>
      <c r="UHI31" s="479"/>
      <c r="UHJ31" s="479"/>
      <c r="UHK31" s="479"/>
      <c r="UHL31" s="468"/>
      <c r="UHM31" s="468"/>
      <c r="UHN31" s="468"/>
      <c r="UHO31" s="479"/>
      <c r="UHP31" s="479"/>
      <c r="UHQ31" s="479"/>
      <c r="UHR31" s="479"/>
      <c r="UHS31" s="479"/>
      <c r="UHT31" s="468"/>
      <c r="UHU31" s="468"/>
      <c r="UHV31" s="468"/>
      <c r="UHW31" s="479"/>
      <c r="UHX31" s="479"/>
      <c r="UHY31" s="479"/>
      <c r="UHZ31" s="479"/>
      <c r="UIA31" s="479"/>
      <c r="UIB31" s="468"/>
      <c r="UIC31" s="468"/>
      <c r="UID31" s="468"/>
      <c r="UIE31" s="479"/>
      <c r="UIF31" s="479"/>
      <c r="UIG31" s="479"/>
      <c r="UIH31" s="479"/>
      <c r="UII31" s="479"/>
      <c r="UIJ31" s="468"/>
      <c r="UIK31" s="468"/>
      <c r="UIL31" s="468"/>
      <c r="UIM31" s="479"/>
      <c r="UIN31" s="479"/>
      <c r="UIO31" s="479"/>
      <c r="UIP31" s="479"/>
      <c r="UIQ31" s="479"/>
      <c r="UIR31" s="468"/>
      <c r="UIS31" s="468"/>
      <c r="UIT31" s="468"/>
      <c r="UIU31" s="479"/>
      <c r="UIV31" s="479"/>
      <c r="UIW31" s="479"/>
      <c r="UIX31" s="479"/>
      <c r="UIY31" s="479"/>
      <c r="UIZ31" s="468"/>
      <c r="UJA31" s="468"/>
      <c r="UJB31" s="468"/>
      <c r="UJC31" s="479"/>
      <c r="UJD31" s="479"/>
      <c r="UJE31" s="479"/>
      <c r="UJF31" s="479"/>
      <c r="UJG31" s="479"/>
      <c r="UJH31" s="468"/>
      <c r="UJI31" s="468"/>
      <c r="UJJ31" s="468"/>
      <c r="UJK31" s="479"/>
      <c r="UJL31" s="479"/>
      <c r="UJM31" s="479"/>
      <c r="UJN31" s="479"/>
      <c r="UJO31" s="479"/>
      <c r="UJP31" s="468"/>
      <c r="UJQ31" s="468"/>
      <c r="UJR31" s="468"/>
      <c r="UJS31" s="479"/>
      <c r="UJT31" s="479"/>
      <c r="UJU31" s="479"/>
      <c r="UJV31" s="479"/>
      <c r="UJW31" s="479"/>
      <c r="UJX31" s="468"/>
      <c r="UJY31" s="468"/>
      <c r="UJZ31" s="468"/>
      <c r="UKA31" s="479"/>
      <c r="UKB31" s="479"/>
      <c r="UKC31" s="479"/>
      <c r="UKD31" s="479"/>
      <c r="UKE31" s="479"/>
      <c r="UKF31" s="468"/>
      <c r="UKG31" s="468"/>
      <c r="UKH31" s="468"/>
      <c r="UKI31" s="479"/>
      <c r="UKJ31" s="479"/>
      <c r="UKK31" s="479"/>
      <c r="UKL31" s="479"/>
      <c r="UKM31" s="479"/>
      <c r="UKN31" s="468"/>
      <c r="UKO31" s="468"/>
      <c r="UKP31" s="468"/>
      <c r="UKQ31" s="479"/>
      <c r="UKR31" s="479"/>
      <c r="UKS31" s="479"/>
      <c r="UKT31" s="479"/>
      <c r="UKU31" s="479"/>
      <c r="UKV31" s="468"/>
      <c r="UKW31" s="468"/>
      <c r="UKX31" s="468"/>
      <c r="UKY31" s="479"/>
      <c r="UKZ31" s="479"/>
      <c r="ULA31" s="479"/>
      <c r="ULB31" s="479"/>
      <c r="ULC31" s="479"/>
      <c r="ULD31" s="468"/>
      <c r="ULE31" s="468"/>
      <c r="ULF31" s="468"/>
      <c r="ULG31" s="479"/>
      <c r="ULH31" s="479"/>
      <c r="ULI31" s="479"/>
      <c r="ULJ31" s="479"/>
      <c r="ULK31" s="479"/>
      <c r="ULL31" s="468"/>
      <c r="ULM31" s="468"/>
      <c r="ULN31" s="468"/>
      <c r="ULO31" s="479"/>
      <c r="ULP31" s="479"/>
      <c r="ULQ31" s="479"/>
      <c r="ULR31" s="479"/>
      <c r="ULS31" s="479"/>
      <c r="ULT31" s="468"/>
      <c r="ULU31" s="468"/>
      <c r="ULV31" s="468"/>
      <c r="ULW31" s="479"/>
      <c r="ULX31" s="479"/>
      <c r="ULY31" s="479"/>
      <c r="ULZ31" s="479"/>
      <c r="UMA31" s="479"/>
      <c r="UMB31" s="468"/>
      <c r="UMC31" s="468"/>
      <c r="UMD31" s="468"/>
      <c r="UME31" s="479"/>
      <c r="UMF31" s="479"/>
      <c r="UMG31" s="479"/>
      <c r="UMH31" s="479"/>
      <c r="UMI31" s="479"/>
      <c r="UMJ31" s="468"/>
      <c r="UMK31" s="468"/>
      <c r="UML31" s="468"/>
      <c r="UMM31" s="479"/>
      <c r="UMN31" s="479"/>
      <c r="UMO31" s="479"/>
      <c r="UMP31" s="479"/>
      <c r="UMQ31" s="479"/>
      <c r="UMR31" s="468"/>
      <c r="UMS31" s="468"/>
      <c r="UMT31" s="468"/>
      <c r="UMU31" s="479"/>
      <c r="UMV31" s="479"/>
      <c r="UMW31" s="479"/>
      <c r="UMX31" s="479"/>
      <c r="UMY31" s="479"/>
      <c r="UMZ31" s="468"/>
      <c r="UNA31" s="468"/>
      <c r="UNB31" s="468"/>
      <c r="UNC31" s="479"/>
      <c r="UND31" s="479"/>
      <c r="UNE31" s="479"/>
      <c r="UNF31" s="479"/>
      <c r="UNG31" s="479"/>
      <c r="UNH31" s="468"/>
      <c r="UNI31" s="468"/>
      <c r="UNJ31" s="468"/>
      <c r="UNK31" s="479"/>
      <c r="UNL31" s="479"/>
      <c r="UNM31" s="479"/>
      <c r="UNN31" s="479"/>
      <c r="UNO31" s="479"/>
      <c r="UNP31" s="468"/>
      <c r="UNQ31" s="468"/>
      <c r="UNR31" s="468"/>
      <c r="UNS31" s="479"/>
      <c r="UNT31" s="479"/>
      <c r="UNU31" s="479"/>
      <c r="UNV31" s="479"/>
      <c r="UNW31" s="479"/>
      <c r="UNX31" s="468"/>
      <c r="UNY31" s="468"/>
      <c r="UNZ31" s="468"/>
      <c r="UOA31" s="479"/>
      <c r="UOB31" s="479"/>
      <c r="UOC31" s="479"/>
      <c r="UOD31" s="479"/>
      <c r="UOE31" s="479"/>
      <c r="UOF31" s="468"/>
      <c r="UOG31" s="468"/>
      <c r="UOH31" s="468"/>
      <c r="UOI31" s="479"/>
      <c r="UOJ31" s="479"/>
      <c r="UOK31" s="479"/>
      <c r="UOL31" s="479"/>
      <c r="UOM31" s="479"/>
      <c r="UON31" s="468"/>
      <c r="UOO31" s="468"/>
      <c r="UOP31" s="468"/>
      <c r="UOQ31" s="479"/>
      <c r="UOR31" s="479"/>
      <c r="UOS31" s="479"/>
      <c r="UOT31" s="479"/>
      <c r="UOU31" s="479"/>
      <c r="UOV31" s="468"/>
      <c r="UOW31" s="468"/>
      <c r="UOX31" s="468"/>
      <c r="UOY31" s="479"/>
      <c r="UOZ31" s="479"/>
      <c r="UPA31" s="479"/>
      <c r="UPB31" s="479"/>
      <c r="UPC31" s="479"/>
      <c r="UPD31" s="468"/>
      <c r="UPE31" s="468"/>
      <c r="UPF31" s="468"/>
      <c r="UPG31" s="479"/>
      <c r="UPH31" s="479"/>
      <c r="UPI31" s="479"/>
      <c r="UPJ31" s="479"/>
      <c r="UPK31" s="479"/>
      <c r="UPL31" s="468"/>
      <c r="UPM31" s="468"/>
      <c r="UPN31" s="468"/>
      <c r="UPO31" s="479"/>
      <c r="UPP31" s="479"/>
      <c r="UPQ31" s="479"/>
      <c r="UPR31" s="479"/>
      <c r="UPS31" s="479"/>
      <c r="UPT31" s="468"/>
      <c r="UPU31" s="468"/>
      <c r="UPV31" s="468"/>
      <c r="UPW31" s="479"/>
      <c r="UPX31" s="479"/>
      <c r="UPY31" s="479"/>
      <c r="UPZ31" s="479"/>
      <c r="UQA31" s="479"/>
      <c r="UQB31" s="468"/>
      <c r="UQC31" s="468"/>
      <c r="UQD31" s="468"/>
      <c r="UQE31" s="479"/>
      <c r="UQF31" s="479"/>
      <c r="UQG31" s="479"/>
      <c r="UQH31" s="479"/>
      <c r="UQI31" s="479"/>
      <c r="UQJ31" s="468"/>
      <c r="UQK31" s="468"/>
      <c r="UQL31" s="468"/>
      <c r="UQM31" s="479"/>
      <c r="UQN31" s="479"/>
      <c r="UQO31" s="479"/>
      <c r="UQP31" s="479"/>
      <c r="UQQ31" s="479"/>
      <c r="UQR31" s="468"/>
      <c r="UQS31" s="468"/>
      <c r="UQT31" s="468"/>
      <c r="UQU31" s="479"/>
      <c r="UQV31" s="479"/>
      <c r="UQW31" s="479"/>
      <c r="UQX31" s="479"/>
      <c r="UQY31" s="479"/>
      <c r="UQZ31" s="468"/>
      <c r="URA31" s="468"/>
      <c r="URB31" s="468"/>
      <c r="URC31" s="479"/>
      <c r="URD31" s="479"/>
      <c r="URE31" s="479"/>
      <c r="URF31" s="479"/>
      <c r="URG31" s="479"/>
      <c r="URH31" s="468"/>
      <c r="URI31" s="468"/>
      <c r="URJ31" s="468"/>
      <c r="URK31" s="479"/>
      <c r="URL31" s="479"/>
      <c r="URM31" s="479"/>
      <c r="URN31" s="479"/>
      <c r="URO31" s="479"/>
      <c r="URP31" s="468"/>
      <c r="URQ31" s="468"/>
      <c r="URR31" s="468"/>
      <c r="URS31" s="479"/>
      <c r="URT31" s="479"/>
      <c r="URU31" s="479"/>
      <c r="URV31" s="479"/>
      <c r="URW31" s="479"/>
      <c r="URX31" s="468"/>
      <c r="URY31" s="468"/>
      <c r="URZ31" s="468"/>
      <c r="USA31" s="479"/>
      <c r="USB31" s="479"/>
      <c r="USC31" s="479"/>
      <c r="USD31" s="479"/>
      <c r="USE31" s="479"/>
      <c r="USF31" s="468"/>
      <c r="USG31" s="468"/>
      <c r="USH31" s="468"/>
      <c r="USI31" s="479"/>
      <c r="USJ31" s="479"/>
      <c r="USK31" s="479"/>
      <c r="USL31" s="479"/>
      <c r="USM31" s="479"/>
      <c r="USN31" s="468"/>
      <c r="USO31" s="468"/>
      <c r="USP31" s="468"/>
      <c r="USQ31" s="479"/>
      <c r="USR31" s="479"/>
      <c r="USS31" s="479"/>
      <c r="UST31" s="479"/>
      <c r="USU31" s="479"/>
      <c r="USV31" s="468"/>
      <c r="USW31" s="468"/>
      <c r="USX31" s="468"/>
      <c r="USY31" s="479"/>
      <c r="USZ31" s="479"/>
      <c r="UTA31" s="479"/>
      <c r="UTB31" s="479"/>
      <c r="UTC31" s="479"/>
      <c r="UTD31" s="468"/>
      <c r="UTE31" s="468"/>
      <c r="UTF31" s="468"/>
      <c r="UTG31" s="479"/>
      <c r="UTH31" s="479"/>
      <c r="UTI31" s="479"/>
      <c r="UTJ31" s="479"/>
      <c r="UTK31" s="479"/>
      <c r="UTL31" s="468"/>
      <c r="UTM31" s="468"/>
      <c r="UTN31" s="468"/>
      <c r="UTO31" s="479"/>
      <c r="UTP31" s="479"/>
      <c r="UTQ31" s="479"/>
      <c r="UTR31" s="479"/>
      <c r="UTS31" s="479"/>
      <c r="UTT31" s="468"/>
      <c r="UTU31" s="468"/>
      <c r="UTV31" s="468"/>
      <c r="UTW31" s="479"/>
      <c r="UTX31" s="479"/>
      <c r="UTY31" s="479"/>
      <c r="UTZ31" s="479"/>
      <c r="UUA31" s="479"/>
      <c r="UUB31" s="468"/>
      <c r="UUC31" s="468"/>
      <c r="UUD31" s="468"/>
      <c r="UUE31" s="479"/>
      <c r="UUF31" s="479"/>
      <c r="UUG31" s="479"/>
      <c r="UUH31" s="479"/>
      <c r="UUI31" s="479"/>
      <c r="UUJ31" s="468"/>
      <c r="UUK31" s="468"/>
      <c r="UUL31" s="468"/>
      <c r="UUM31" s="479"/>
      <c r="UUN31" s="479"/>
      <c r="UUO31" s="479"/>
      <c r="UUP31" s="479"/>
      <c r="UUQ31" s="479"/>
      <c r="UUR31" s="468"/>
      <c r="UUS31" s="468"/>
      <c r="UUT31" s="468"/>
      <c r="UUU31" s="479"/>
      <c r="UUV31" s="479"/>
      <c r="UUW31" s="479"/>
      <c r="UUX31" s="479"/>
      <c r="UUY31" s="479"/>
      <c r="UUZ31" s="468"/>
      <c r="UVA31" s="468"/>
      <c r="UVB31" s="468"/>
      <c r="UVC31" s="479"/>
      <c r="UVD31" s="479"/>
      <c r="UVE31" s="479"/>
      <c r="UVF31" s="479"/>
      <c r="UVG31" s="479"/>
      <c r="UVH31" s="468"/>
      <c r="UVI31" s="468"/>
      <c r="UVJ31" s="468"/>
      <c r="UVK31" s="479"/>
      <c r="UVL31" s="479"/>
      <c r="UVM31" s="479"/>
      <c r="UVN31" s="479"/>
      <c r="UVO31" s="479"/>
      <c r="UVP31" s="468"/>
      <c r="UVQ31" s="468"/>
      <c r="UVR31" s="468"/>
      <c r="UVS31" s="479"/>
      <c r="UVT31" s="479"/>
      <c r="UVU31" s="479"/>
      <c r="UVV31" s="479"/>
      <c r="UVW31" s="479"/>
      <c r="UVX31" s="468"/>
      <c r="UVY31" s="468"/>
      <c r="UVZ31" s="468"/>
      <c r="UWA31" s="479"/>
      <c r="UWB31" s="479"/>
      <c r="UWC31" s="479"/>
      <c r="UWD31" s="479"/>
      <c r="UWE31" s="479"/>
      <c r="UWF31" s="468"/>
      <c r="UWG31" s="468"/>
      <c r="UWH31" s="468"/>
      <c r="UWI31" s="479"/>
      <c r="UWJ31" s="479"/>
      <c r="UWK31" s="479"/>
      <c r="UWL31" s="479"/>
      <c r="UWM31" s="479"/>
      <c r="UWN31" s="468"/>
      <c r="UWO31" s="468"/>
      <c r="UWP31" s="468"/>
      <c r="UWQ31" s="479"/>
      <c r="UWR31" s="479"/>
      <c r="UWS31" s="479"/>
      <c r="UWT31" s="479"/>
      <c r="UWU31" s="479"/>
      <c r="UWV31" s="468"/>
      <c r="UWW31" s="468"/>
      <c r="UWX31" s="468"/>
      <c r="UWY31" s="479"/>
      <c r="UWZ31" s="479"/>
      <c r="UXA31" s="479"/>
      <c r="UXB31" s="479"/>
      <c r="UXC31" s="479"/>
      <c r="UXD31" s="468"/>
      <c r="UXE31" s="468"/>
      <c r="UXF31" s="468"/>
      <c r="UXG31" s="479"/>
      <c r="UXH31" s="479"/>
      <c r="UXI31" s="479"/>
      <c r="UXJ31" s="479"/>
      <c r="UXK31" s="479"/>
      <c r="UXL31" s="468"/>
      <c r="UXM31" s="468"/>
      <c r="UXN31" s="468"/>
      <c r="UXO31" s="479"/>
      <c r="UXP31" s="479"/>
      <c r="UXQ31" s="479"/>
      <c r="UXR31" s="479"/>
      <c r="UXS31" s="479"/>
      <c r="UXT31" s="468"/>
      <c r="UXU31" s="468"/>
      <c r="UXV31" s="468"/>
      <c r="UXW31" s="479"/>
      <c r="UXX31" s="479"/>
      <c r="UXY31" s="479"/>
      <c r="UXZ31" s="479"/>
      <c r="UYA31" s="479"/>
      <c r="UYB31" s="468"/>
      <c r="UYC31" s="468"/>
      <c r="UYD31" s="468"/>
      <c r="UYE31" s="479"/>
      <c r="UYF31" s="479"/>
      <c r="UYG31" s="479"/>
      <c r="UYH31" s="479"/>
      <c r="UYI31" s="479"/>
      <c r="UYJ31" s="468"/>
      <c r="UYK31" s="468"/>
      <c r="UYL31" s="468"/>
      <c r="UYM31" s="479"/>
      <c r="UYN31" s="479"/>
      <c r="UYO31" s="479"/>
      <c r="UYP31" s="479"/>
      <c r="UYQ31" s="479"/>
      <c r="UYR31" s="468"/>
      <c r="UYS31" s="468"/>
      <c r="UYT31" s="468"/>
      <c r="UYU31" s="479"/>
      <c r="UYV31" s="479"/>
      <c r="UYW31" s="479"/>
      <c r="UYX31" s="479"/>
      <c r="UYY31" s="479"/>
      <c r="UYZ31" s="468"/>
      <c r="UZA31" s="468"/>
      <c r="UZB31" s="468"/>
      <c r="UZC31" s="479"/>
      <c r="UZD31" s="479"/>
      <c r="UZE31" s="479"/>
      <c r="UZF31" s="479"/>
      <c r="UZG31" s="479"/>
      <c r="UZH31" s="468"/>
      <c r="UZI31" s="468"/>
      <c r="UZJ31" s="468"/>
      <c r="UZK31" s="479"/>
      <c r="UZL31" s="479"/>
      <c r="UZM31" s="479"/>
      <c r="UZN31" s="479"/>
      <c r="UZO31" s="479"/>
      <c r="UZP31" s="468"/>
      <c r="UZQ31" s="468"/>
      <c r="UZR31" s="468"/>
      <c r="UZS31" s="479"/>
      <c r="UZT31" s="479"/>
      <c r="UZU31" s="479"/>
      <c r="UZV31" s="479"/>
      <c r="UZW31" s="479"/>
      <c r="UZX31" s="468"/>
      <c r="UZY31" s="468"/>
      <c r="UZZ31" s="468"/>
      <c r="VAA31" s="479"/>
      <c r="VAB31" s="479"/>
      <c r="VAC31" s="479"/>
      <c r="VAD31" s="479"/>
      <c r="VAE31" s="479"/>
      <c r="VAF31" s="468"/>
      <c r="VAG31" s="468"/>
      <c r="VAH31" s="468"/>
      <c r="VAI31" s="479"/>
      <c r="VAJ31" s="479"/>
      <c r="VAK31" s="479"/>
      <c r="VAL31" s="479"/>
      <c r="VAM31" s="479"/>
      <c r="VAN31" s="468"/>
      <c r="VAO31" s="468"/>
      <c r="VAP31" s="468"/>
      <c r="VAQ31" s="479"/>
      <c r="VAR31" s="479"/>
      <c r="VAS31" s="479"/>
      <c r="VAT31" s="479"/>
      <c r="VAU31" s="479"/>
      <c r="VAV31" s="468"/>
      <c r="VAW31" s="468"/>
      <c r="VAX31" s="468"/>
      <c r="VAY31" s="479"/>
      <c r="VAZ31" s="479"/>
      <c r="VBA31" s="479"/>
      <c r="VBB31" s="479"/>
      <c r="VBC31" s="479"/>
      <c r="VBD31" s="468"/>
      <c r="VBE31" s="468"/>
      <c r="VBF31" s="468"/>
      <c r="VBG31" s="479"/>
      <c r="VBH31" s="479"/>
      <c r="VBI31" s="479"/>
      <c r="VBJ31" s="479"/>
      <c r="VBK31" s="479"/>
      <c r="VBL31" s="468"/>
      <c r="VBM31" s="468"/>
      <c r="VBN31" s="468"/>
      <c r="VBO31" s="479"/>
      <c r="VBP31" s="479"/>
      <c r="VBQ31" s="479"/>
      <c r="VBR31" s="479"/>
      <c r="VBS31" s="479"/>
      <c r="VBT31" s="468"/>
      <c r="VBU31" s="468"/>
      <c r="VBV31" s="468"/>
      <c r="VBW31" s="479"/>
      <c r="VBX31" s="479"/>
      <c r="VBY31" s="479"/>
      <c r="VBZ31" s="479"/>
      <c r="VCA31" s="479"/>
      <c r="VCB31" s="468"/>
      <c r="VCC31" s="468"/>
      <c r="VCD31" s="468"/>
      <c r="VCE31" s="479"/>
      <c r="VCF31" s="479"/>
      <c r="VCG31" s="479"/>
      <c r="VCH31" s="479"/>
      <c r="VCI31" s="479"/>
      <c r="VCJ31" s="468"/>
      <c r="VCK31" s="468"/>
      <c r="VCL31" s="468"/>
      <c r="VCM31" s="479"/>
      <c r="VCN31" s="479"/>
      <c r="VCO31" s="479"/>
      <c r="VCP31" s="479"/>
      <c r="VCQ31" s="479"/>
      <c r="VCR31" s="468"/>
      <c r="VCS31" s="468"/>
      <c r="VCT31" s="468"/>
      <c r="VCU31" s="479"/>
      <c r="VCV31" s="479"/>
      <c r="VCW31" s="479"/>
      <c r="VCX31" s="479"/>
      <c r="VCY31" s="479"/>
      <c r="VCZ31" s="468"/>
      <c r="VDA31" s="468"/>
      <c r="VDB31" s="468"/>
      <c r="VDC31" s="479"/>
      <c r="VDD31" s="479"/>
      <c r="VDE31" s="479"/>
      <c r="VDF31" s="479"/>
      <c r="VDG31" s="479"/>
      <c r="VDH31" s="468"/>
      <c r="VDI31" s="468"/>
      <c r="VDJ31" s="468"/>
      <c r="VDK31" s="479"/>
      <c r="VDL31" s="479"/>
      <c r="VDM31" s="479"/>
      <c r="VDN31" s="479"/>
      <c r="VDO31" s="479"/>
      <c r="VDP31" s="468"/>
      <c r="VDQ31" s="468"/>
      <c r="VDR31" s="468"/>
      <c r="VDS31" s="479"/>
      <c r="VDT31" s="479"/>
      <c r="VDU31" s="479"/>
      <c r="VDV31" s="479"/>
      <c r="VDW31" s="479"/>
      <c r="VDX31" s="468"/>
      <c r="VDY31" s="468"/>
      <c r="VDZ31" s="468"/>
      <c r="VEA31" s="479"/>
      <c r="VEB31" s="479"/>
      <c r="VEC31" s="479"/>
      <c r="VED31" s="479"/>
      <c r="VEE31" s="479"/>
      <c r="VEF31" s="468"/>
      <c r="VEG31" s="468"/>
      <c r="VEH31" s="468"/>
      <c r="VEI31" s="479"/>
      <c r="VEJ31" s="479"/>
      <c r="VEK31" s="479"/>
      <c r="VEL31" s="479"/>
      <c r="VEM31" s="479"/>
      <c r="VEN31" s="468"/>
      <c r="VEO31" s="468"/>
      <c r="VEP31" s="468"/>
      <c r="VEQ31" s="479"/>
      <c r="VER31" s="479"/>
      <c r="VES31" s="479"/>
      <c r="VET31" s="479"/>
      <c r="VEU31" s="479"/>
      <c r="VEV31" s="468"/>
      <c r="VEW31" s="468"/>
      <c r="VEX31" s="468"/>
      <c r="VEY31" s="479"/>
      <c r="VEZ31" s="479"/>
      <c r="VFA31" s="479"/>
      <c r="VFB31" s="479"/>
      <c r="VFC31" s="479"/>
      <c r="VFD31" s="468"/>
      <c r="VFE31" s="468"/>
      <c r="VFF31" s="468"/>
      <c r="VFG31" s="479"/>
      <c r="VFH31" s="479"/>
      <c r="VFI31" s="479"/>
      <c r="VFJ31" s="479"/>
      <c r="VFK31" s="479"/>
      <c r="VFL31" s="468"/>
      <c r="VFM31" s="468"/>
      <c r="VFN31" s="468"/>
      <c r="VFO31" s="479"/>
      <c r="VFP31" s="479"/>
      <c r="VFQ31" s="479"/>
      <c r="VFR31" s="479"/>
      <c r="VFS31" s="479"/>
      <c r="VFT31" s="468"/>
      <c r="VFU31" s="468"/>
      <c r="VFV31" s="468"/>
      <c r="VFW31" s="479"/>
      <c r="VFX31" s="479"/>
      <c r="VFY31" s="479"/>
      <c r="VFZ31" s="479"/>
      <c r="VGA31" s="479"/>
      <c r="VGB31" s="468"/>
      <c r="VGC31" s="468"/>
      <c r="VGD31" s="468"/>
      <c r="VGE31" s="479"/>
      <c r="VGF31" s="479"/>
      <c r="VGG31" s="479"/>
      <c r="VGH31" s="479"/>
      <c r="VGI31" s="479"/>
      <c r="VGJ31" s="468"/>
      <c r="VGK31" s="468"/>
      <c r="VGL31" s="468"/>
      <c r="VGM31" s="479"/>
      <c r="VGN31" s="479"/>
      <c r="VGO31" s="479"/>
      <c r="VGP31" s="479"/>
      <c r="VGQ31" s="479"/>
      <c r="VGR31" s="468"/>
      <c r="VGS31" s="468"/>
      <c r="VGT31" s="468"/>
      <c r="VGU31" s="479"/>
      <c r="VGV31" s="479"/>
      <c r="VGW31" s="479"/>
      <c r="VGX31" s="479"/>
      <c r="VGY31" s="479"/>
      <c r="VGZ31" s="468"/>
      <c r="VHA31" s="468"/>
      <c r="VHB31" s="468"/>
      <c r="VHC31" s="479"/>
      <c r="VHD31" s="479"/>
      <c r="VHE31" s="479"/>
      <c r="VHF31" s="479"/>
      <c r="VHG31" s="479"/>
      <c r="VHH31" s="468"/>
      <c r="VHI31" s="468"/>
      <c r="VHJ31" s="468"/>
      <c r="VHK31" s="479"/>
      <c r="VHL31" s="479"/>
      <c r="VHM31" s="479"/>
      <c r="VHN31" s="479"/>
      <c r="VHO31" s="479"/>
      <c r="VHP31" s="468"/>
      <c r="VHQ31" s="468"/>
      <c r="VHR31" s="468"/>
      <c r="VHS31" s="479"/>
      <c r="VHT31" s="479"/>
      <c r="VHU31" s="479"/>
      <c r="VHV31" s="479"/>
      <c r="VHW31" s="479"/>
      <c r="VHX31" s="468"/>
      <c r="VHY31" s="468"/>
      <c r="VHZ31" s="468"/>
      <c r="VIA31" s="479"/>
      <c r="VIB31" s="479"/>
      <c r="VIC31" s="479"/>
      <c r="VID31" s="479"/>
      <c r="VIE31" s="479"/>
      <c r="VIF31" s="468"/>
      <c r="VIG31" s="468"/>
      <c r="VIH31" s="468"/>
      <c r="VII31" s="479"/>
      <c r="VIJ31" s="479"/>
      <c r="VIK31" s="479"/>
      <c r="VIL31" s="479"/>
      <c r="VIM31" s="479"/>
      <c r="VIN31" s="468"/>
      <c r="VIO31" s="468"/>
      <c r="VIP31" s="468"/>
      <c r="VIQ31" s="479"/>
      <c r="VIR31" s="479"/>
      <c r="VIS31" s="479"/>
      <c r="VIT31" s="479"/>
      <c r="VIU31" s="479"/>
      <c r="VIV31" s="468"/>
      <c r="VIW31" s="468"/>
      <c r="VIX31" s="468"/>
      <c r="VIY31" s="479"/>
      <c r="VIZ31" s="479"/>
      <c r="VJA31" s="479"/>
      <c r="VJB31" s="479"/>
      <c r="VJC31" s="479"/>
      <c r="VJD31" s="468"/>
      <c r="VJE31" s="468"/>
      <c r="VJF31" s="468"/>
      <c r="VJG31" s="479"/>
      <c r="VJH31" s="479"/>
      <c r="VJI31" s="479"/>
      <c r="VJJ31" s="479"/>
      <c r="VJK31" s="479"/>
      <c r="VJL31" s="468"/>
      <c r="VJM31" s="468"/>
      <c r="VJN31" s="468"/>
      <c r="VJO31" s="479"/>
      <c r="VJP31" s="479"/>
      <c r="VJQ31" s="479"/>
      <c r="VJR31" s="479"/>
      <c r="VJS31" s="479"/>
      <c r="VJT31" s="468"/>
      <c r="VJU31" s="468"/>
      <c r="VJV31" s="468"/>
      <c r="VJW31" s="479"/>
      <c r="VJX31" s="479"/>
      <c r="VJY31" s="479"/>
      <c r="VJZ31" s="479"/>
      <c r="VKA31" s="479"/>
      <c r="VKB31" s="468"/>
      <c r="VKC31" s="468"/>
      <c r="VKD31" s="468"/>
      <c r="VKE31" s="479"/>
      <c r="VKF31" s="479"/>
      <c r="VKG31" s="479"/>
      <c r="VKH31" s="479"/>
      <c r="VKI31" s="479"/>
      <c r="VKJ31" s="468"/>
      <c r="VKK31" s="468"/>
      <c r="VKL31" s="468"/>
      <c r="VKM31" s="479"/>
      <c r="VKN31" s="479"/>
      <c r="VKO31" s="479"/>
      <c r="VKP31" s="479"/>
      <c r="VKQ31" s="479"/>
      <c r="VKR31" s="468"/>
      <c r="VKS31" s="468"/>
      <c r="VKT31" s="468"/>
      <c r="VKU31" s="479"/>
      <c r="VKV31" s="479"/>
      <c r="VKW31" s="479"/>
      <c r="VKX31" s="479"/>
      <c r="VKY31" s="479"/>
      <c r="VKZ31" s="468"/>
      <c r="VLA31" s="468"/>
      <c r="VLB31" s="468"/>
      <c r="VLC31" s="479"/>
      <c r="VLD31" s="479"/>
      <c r="VLE31" s="479"/>
      <c r="VLF31" s="479"/>
      <c r="VLG31" s="479"/>
      <c r="VLH31" s="468"/>
      <c r="VLI31" s="468"/>
      <c r="VLJ31" s="468"/>
      <c r="VLK31" s="479"/>
      <c r="VLL31" s="479"/>
      <c r="VLM31" s="479"/>
      <c r="VLN31" s="479"/>
      <c r="VLO31" s="479"/>
      <c r="VLP31" s="468"/>
      <c r="VLQ31" s="468"/>
      <c r="VLR31" s="468"/>
      <c r="VLS31" s="479"/>
      <c r="VLT31" s="479"/>
      <c r="VLU31" s="479"/>
      <c r="VLV31" s="479"/>
      <c r="VLW31" s="479"/>
      <c r="VLX31" s="468"/>
      <c r="VLY31" s="468"/>
      <c r="VLZ31" s="468"/>
      <c r="VMA31" s="479"/>
      <c r="VMB31" s="479"/>
      <c r="VMC31" s="479"/>
      <c r="VMD31" s="479"/>
      <c r="VME31" s="479"/>
      <c r="VMF31" s="468"/>
      <c r="VMG31" s="468"/>
      <c r="VMH31" s="468"/>
      <c r="VMI31" s="479"/>
      <c r="VMJ31" s="479"/>
      <c r="VMK31" s="479"/>
      <c r="VML31" s="479"/>
      <c r="VMM31" s="479"/>
      <c r="VMN31" s="468"/>
      <c r="VMO31" s="468"/>
      <c r="VMP31" s="468"/>
      <c r="VMQ31" s="479"/>
      <c r="VMR31" s="479"/>
      <c r="VMS31" s="479"/>
      <c r="VMT31" s="479"/>
      <c r="VMU31" s="479"/>
      <c r="VMV31" s="468"/>
      <c r="VMW31" s="468"/>
      <c r="VMX31" s="468"/>
      <c r="VMY31" s="479"/>
      <c r="VMZ31" s="479"/>
      <c r="VNA31" s="479"/>
      <c r="VNB31" s="479"/>
      <c r="VNC31" s="479"/>
      <c r="VND31" s="468"/>
      <c r="VNE31" s="468"/>
      <c r="VNF31" s="468"/>
      <c r="VNG31" s="479"/>
      <c r="VNH31" s="479"/>
      <c r="VNI31" s="479"/>
      <c r="VNJ31" s="479"/>
      <c r="VNK31" s="479"/>
      <c r="VNL31" s="468"/>
      <c r="VNM31" s="468"/>
      <c r="VNN31" s="468"/>
      <c r="VNO31" s="479"/>
      <c r="VNP31" s="479"/>
      <c r="VNQ31" s="479"/>
      <c r="VNR31" s="479"/>
      <c r="VNS31" s="479"/>
      <c r="VNT31" s="468"/>
      <c r="VNU31" s="468"/>
      <c r="VNV31" s="468"/>
      <c r="VNW31" s="479"/>
      <c r="VNX31" s="479"/>
      <c r="VNY31" s="479"/>
      <c r="VNZ31" s="479"/>
      <c r="VOA31" s="479"/>
      <c r="VOB31" s="468"/>
      <c r="VOC31" s="468"/>
      <c r="VOD31" s="468"/>
      <c r="VOE31" s="479"/>
      <c r="VOF31" s="479"/>
      <c r="VOG31" s="479"/>
      <c r="VOH31" s="479"/>
      <c r="VOI31" s="479"/>
      <c r="VOJ31" s="468"/>
      <c r="VOK31" s="468"/>
      <c r="VOL31" s="468"/>
      <c r="VOM31" s="479"/>
      <c r="VON31" s="479"/>
      <c r="VOO31" s="479"/>
      <c r="VOP31" s="479"/>
      <c r="VOQ31" s="479"/>
      <c r="VOR31" s="468"/>
      <c r="VOS31" s="468"/>
      <c r="VOT31" s="468"/>
      <c r="VOU31" s="479"/>
      <c r="VOV31" s="479"/>
      <c r="VOW31" s="479"/>
      <c r="VOX31" s="479"/>
      <c r="VOY31" s="479"/>
      <c r="VOZ31" s="468"/>
      <c r="VPA31" s="468"/>
      <c r="VPB31" s="468"/>
      <c r="VPC31" s="479"/>
      <c r="VPD31" s="479"/>
      <c r="VPE31" s="479"/>
      <c r="VPF31" s="479"/>
      <c r="VPG31" s="479"/>
      <c r="VPH31" s="468"/>
      <c r="VPI31" s="468"/>
      <c r="VPJ31" s="468"/>
      <c r="VPK31" s="479"/>
      <c r="VPL31" s="479"/>
      <c r="VPM31" s="479"/>
      <c r="VPN31" s="479"/>
      <c r="VPO31" s="479"/>
      <c r="VPP31" s="468"/>
      <c r="VPQ31" s="468"/>
      <c r="VPR31" s="468"/>
      <c r="VPS31" s="479"/>
      <c r="VPT31" s="479"/>
      <c r="VPU31" s="479"/>
      <c r="VPV31" s="479"/>
      <c r="VPW31" s="479"/>
      <c r="VPX31" s="468"/>
      <c r="VPY31" s="468"/>
      <c r="VPZ31" s="468"/>
      <c r="VQA31" s="479"/>
      <c r="VQB31" s="479"/>
      <c r="VQC31" s="479"/>
      <c r="VQD31" s="479"/>
      <c r="VQE31" s="479"/>
      <c r="VQF31" s="468"/>
      <c r="VQG31" s="468"/>
      <c r="VQH31" s="468"/>
      <c r="VQI31" s="479"/>
      <c r="VQJ31" s="479"/>
      <c r="VQK31" s="479"/>
      <c r="VQL31" s="479"/>
      <c r="VQM31" s="479"/>
      <c r="VQN31" s="468"/>
      <c r="VQO31" s="468"/>
      <c r="VQP31" s="468"/>
      <c r="VQQ31" s="479"/>
      <c r="VQR31" s="479"/>
      <c r="VQS31" s="479"/>
      <c r="VQT31" s="479"/>
      <c r="VQU31" s="479"/>
      <c r="VQV31" s="468"/>
      <c r="VQW31" s="468"/>
      <c r="VQX31" s="468"/>
      <c r="VQY31" s="479"/>
      <c r="VQZ31" s="479"/>
      <c r="VRA31" s="479"/>
      <c r="VRB31" s="479"/>
      <c r="VRC31" s="479"/>
      <c r="VRD31" s="468"/>
      <c r="VRE31" s="468"/>
      <c r="VRF31" s="468"/>
      <c r="VRG31" s="479"/>
      <c r="VRH31" s="479"/>
      <c r="VRI31" s="479"/>
      <c r="VRJ31" s="479"/>
      <c r="VRK31" s="479"/>
      <c r="VRL31" s="468"/>
      <c r="VRM31" s="468"/>
      <c r="VRN31" s="468"/>
      <c r="VRO31" s="479"/>
      <c r="VRP31" s="479"/>
      <c r="VRQ31" s="479"/>
      <c r="VRR31" s="479"/>
      <c r="VRS31" s="479"/>
      <c r="VRT31" s="468"/>
      <c r="VRU31" s="468"/>
      <c r="VRV31" s="468"/>
      <c r="VRW31" s="479"/>
      <c r="VRX31" s="479"/>
      <c r="VRY31" s="479"/>
      <c r="VRZ31" s="479"/>
      <c r="VSA31" s="479"/>
      <c r="VSB31" s="468"/>
      <c r="VSC31" s="468"/>
      <c r="VSD31" s="468"/>
      <c r="VSE31" s="479"/>
      <c r="VSF31" s="479"/>
      <c r="VSG31" s="479"/>
      <c r="VSH31" s="479"/>
      <c r="VSI31" s="479"/>
      <c r="VSJ31" s="468"/>
      <c r="VSK31" s="468"/>
      <c r="VSL31" s="468"/>
      <c r="VSM31" s="479"/>
      <c r="VSN31" s="479"/>
      <c r="VSO31" s="479"/>
      <c r="VSP31" s="479"/>
      <c r="VSQ31" s="479"/>
      <c r="VSR31" s="468"/>
      <c r="VSS31" s="468"/>
      <c r="VST31" s="468"/>
      <c r="VSU31" s="479"/>
      <c r="VSV31" s="479"/>
      <c r="VSW31" s="479"/>
      <c r="VSX31" s="479"/>
      <c r="VSY31" s="479"/>
      <c r="VSZ31" s="468"/>
      <c r="VTA31" s="468"/>
      <c r="VTB31" s="468"/>
      <c r="VTC31" s="479"/>
      <c r="VTD31" s="479"/>
      <c r="VTE31" s="479"/>
      <c r="VTF31" s="479"/>
      <c r="VTG31" s="479"/>
      <c r="VTH31" s="468"/>
      <c r="VTI31" s="468"/>
      <c r="VTJ31" s="468"/>
      <c r="VTK31" s="479"/>
      <c r="VTL31" s="479"/>
      <c r="VTM31" s="479"/>
      <c r="VTN31" s="479"/>
      <c r="VTO31" s="479"/>
      <c r="VTP31" s="468"/>
      <c r="VTQ31" s="468"/>
      <c r="VTR31" s="468"/>
      <c r="VTS31" s="479"/>
      <c r="VTT31" s="479"/>
      <c r="VTU31" s="479"/>
      <c r="VTV31" s="479"/>
      <c r="VTW31" s="479"/>
      <c r="VTX31" s="468"/>
      <c r="VTY31" s="468"/>
      <c r="VTZ31" s="468"/>
      <c r="VUA31" s="479"/>
      <c r="VUB31" s="479"/>
      <c r="VUC31" s="479"/>
      <c r="VUD31" s="479"/>
      <c r="VUE31" s="479"/>
      <c r="VUF31" s="468"/>
      <c r="VUG31" s="468"/>
      <c r="VUH31" s="468"/>
      <c r="VUI31" s="479"/>
      <c r="VUJ31" s="479"/>
      <c r="VUK31" s="479"/>
      <c r="VUL31" s="479"/>
      <c r="VUM31" s="479"/>
      <c r="VUN31" s="468"/>
      <c r="VUO31" s="468"/>
      <c r="VUP31" s="468"/>
      <c r="VUQ31" s="479"/>
      <c r="VUR31" s="479"/>
      <c r="VUS31" s="479"/>
      <c r="VUT31" s="479"/>
      <c r="VUU31" s="479"/>
      <c r="VUV31" s="468"/>
      <c r="VUW31" s="468"/>
      <c r="VUX31" s="468"/>
      <c r="VUY31" s="479"/>
      <c r="VUZ31" s="479"/>
      <c r="VVA31" s="479"/>
      <c r="VVB31" s="479"/>
      <c r="VVC31" s="479"/>
      <c r="VVD31" s="468"/>
      <c r="VVE31" s="468"/>
      <c r="VVF31" s="468"/>
      <c r="VVG31" s="479"/>
      <c r="VVH31" s="479"/>
      <c r="VVI31" s="479"/>
      <c r="VVJ31" s="479"/>
      <c r="VVK31" s="479"/>
      <c r="VVL31" s="468"/>
      <c r="VVM31" s="468"/>
      <c r="VVN31" s="468"/>
      <c r="VVO31" s="479"/>
      <c r="VVP31" s="479"/>
      <c r="VVQ31" s="479"/>
      <c r="VVR31" s="479"/>
      <c r="VVS31" s="479"/>
      <c r="VVT31" s="468"/>
      <c r="VVU31" s="468"/>
      <c r="VVV31" s="468"/>
      <c r="VVW31" s="479"/>
      <c r="VVX31" s="479"/>
      <c r="VVY31" s="479"/>
      <c r="VVZ31" s="479"/>
      <c r="VWA31" s="479"/>
      <c r="VWB31" s="468"/>
      <c r="VWC31" s="468"/>
      <c r="VWD31" s="468"/>
      <c r="VWE31" s="479"/>
      <c r="VWF31" s="479"/>
      <c r="VWG31" s="479"/>
      <c r="VWH31" s="479"/>
      <c r="VWI31" s="479"/>
      <c r="VWJ31" s="468"/>
      <c r="VWK31" s="468"/>
      <c r="VWL31" s="468"/>
      <c r="VWM31" s="479"/>
      <c r="VWN31" s="479"/>
      <c r="VWO31" s="479"/>
      <c r="VWP31" s="479"/>
      <c r="VWQ31" s="479"/>
      <c r="VWR31" s="468"/>
      <c r="VWS31" s="468"/>
      <c r="VWT31" s="468"/>
      <c r="VWU31" s="479"/>
      <c r="VWV31" s="479"/>
      <c r="VWW31" s="479"/>
      <c r="VWX31" s="479"/>
      <c r="VWY31" s="479"/>
      <c r="VWZ31" s="468"/>
      <c r="VXA31" s="468"/>
      <c r="VXB31" s="468"/>
      <c r="VXC31" s="479"/>
      <c r="VXD31" s="479"/>
      <c r="VXE31" s="479"/>
      <c r="VXF31" s="479"/>
      <c r="VXG31" s="479"/>
      <c r="VXH31" s="468"/>
      <c r="VXI31" s="468"/>
      <c r="VXJ31" s="468"/>
      <c r="VXK31" s="479"/>
      <c r="VXL31" s="479"/>
      <c r="VXM31" s="479"/>
      <c r="VXN31" s="479"/>
      <c r="VXO31" s="479"/>
      <c r="VXP31" s="468"/>
      <c r="VXQ31" s="468"/>
      <c r="VXR31" s="468"/>
      <c r="VXS31" s="479"/>
      <c r="VXT31" s="479"/>
      <c r="VXU31" s="479"/>
      <c r="VXV31" s="479"/>
      <c r="VXW31" s="479"/>
      <c r="VXX31" s="468"/>
      <c r="VXY31" s="468"/>
      <c r="VXZ31" s="468"/>
      <c r="VYA31" s="479"/>
      <c r="VYB31" s="479"/>
      <c r="VYC31" s="479"/>
      <c r="VYD31" s="479"/>
      <c r="VYE31" s="479"/>
      <c r="VYF31" s="468"/>
      <c r="VYG31" s="468"/>
      <c r="VYH31" s="468"/>
      <c r="VYI31" s="479"/>
      <c r="VYJ31" s="479"/>
      <c r="VYK31" s="479"/>
      <c r="VYL31" s="479"/>
      <c r="VYM31" s="479"/>
      <c r="VYN31" s="468"/>
      <c r="VYO31" s="468"/>
      <c r="VYP31" s="468"/>
      <c r="VYQ31" s="479"/>
      <c r="VYR31" s="479"/>
      <c r="VYS31" s="479"/>
      <c r="VYT31" s="479"/>
      <c r="VYU31" s="479"/>
      <c r="VYV31" s="468"/>
      <c r="VYW31" s="468"/>
      <c r="VYX31" s="468"/>
      <c r="VYY31" s="479"/>
      <c r="VYZ31" s="479"/>
      <c r="VZA31" s="479"/>
      <c r="VZB31" s="479"/>
      <c r="VZC31" s="479"/>
      <c r="VZD31" s="468"/>
      <c r="VZE31" s="468"/>
      <c r="VZF31" s="468"/>
      <c r="VZG31" s="479"/>
      <c r="VZH31" s="479"/>
      <c r="VZI31" s="479"/>
      <c r="VZJ31" s="479"/>
      <c r="VZK31" s="479"/>
      <c r="VZL31" s="468"/>
      <c r="VZM31" s="468"/>
      <c r="VZN31" s="468"/>
      <c r="VZO31" s="479"/>
      <c r="VZP31" s="479"/>
      <c r="VZQ31" s="479"/>
      <c r="VZR31" s="479"/>
      <c r="VZS31" s="479"/>
      <c r="VZT31" s="468"/>
      <c r="VZU31" s="468"/>
      <c r="VZV31" s="468"/>
      <c r="VZW31" s="479"/>
      <c r="VZX31" s="479"/>
      <c r="VZY31" s="479"/>
      <c r="VZZ31" s="479"/>
      <c r="WAA31" s="479"/>
      <c r="WAB31" s="468"/>
      <c r="WAC31" s="468"/>
      <c r="WAD31" s="468"/>
      <c r="WAE31" s="479"/>
      <c r="WAF31" s="479"/>
      <c r="WAG31" s="479"/>
      <c r="WAH31" s="479"/>
      <c r="WAI31" s="479"/>
      <c r="WAJ31" s="468"/>
      <c r="WAK31" s="468"/>
      <c r="WAL31" s="468"/>
      <c r="WAM31" s="479"/>
      <c r="WAN31" s="479"/>
      <c r="WAO31" s="479"/>
      <c r="WAP31" s="479"/>
      <c r="WAQ31" s="479"/>
      <c r="WAR31" s="468"/>
      <c r="WAS31" s="468"/>
      <c r="WAT31" s="468"/>
      <c r="WAU31" s="479"/>
      <c r="WAV31" s="479"/>
      <c r="WAW31" s="479"/>
      <c r="WAX31" s="479"/>
      <c r="WAY31" s="479"/>
      <c r="WAZ31" s="468"/>
      <c r="WBA31" s="468"/>
      <c r="WBB31" s="468"/>
      <c r="WBC31" s="479"/>
      <c r="WBD31" s="479"/>
      <c r="WBE31" s="479"/>
      <c r="WBF31" s="479"/>
      <c r="WBG31" s="479"/>
      <c r="WBH31" s="468"/>
      <c r="WBI31" s="468"/>
      <c r="WBJ31" s="468"/>
      <c r="WBK31" s="479"/>
      <c r="WBL31" s="479"/>
      <c r="WBM31" s="479"/>
      <c r="WBN31" s="479"/>
      <c r="WBO31" s="479"/>
      <c r="WBP31" s="468"/>
      <c r="WBQ31" s="468"/>
      <c r="WBR31" s="468"/>
      <c r="WBS31" s="479"/>
      <c r="WBT31" s="479"/>
      <c r="WBU31" s="479"/>
      <c r="WBV31" s="479"/>
      <c r="WBW31" s="479"/>
      <c r="WBX31" s="468"/>
      <c r="WBY31" s="468"/>
      <c r="WBZ31" s="468"/>
      <c r="WCA31" s="479"/>
      <c r="WCB31" s="479"/>
      <c r="WCC31" s="479"/>
      <c r="WCD31" s="479"/>
      <c r="WCE31" s="479"/>
      <c r="WCF31" s="468"/>
      <c r="WCG31" s="468"/>
      <c r="WCH31" s="468"/>
      <c r="WCI31" s="479"/>
      <c r="WCJ31" s="479"/>
      <c r="WCK31" s="479"/>
      <c r="WCL31" s="479"/>
      <c r="WCM31" s="479"/>
      <c r="WCN31" s="468"/>
      <c r="WCO31" s="468"/>
      <c r="WCP31" s="468"/>
      <c r="WCQ31" s="479"/>
      <c r="WCR31" s="479"/>
      <c r="WCS31" s="479"/>
      <c r="WCT31" s="479"/>
      <c r="WCU31" s="479"/>
      <c r="WCV31" s="468"/>
      <c r="WCW31" s="468"/>
      <c r="WCX31" s="468"/>
      <c r="WCY31" s="479"/>
      <c r="WCZ31" s="479"/>
      <c r="WDA31" s="479"/>
      <c r="WDB31" s="479"/>
      <c r="WDC31" s="479"/>
      <c r="WDD31" s="468"/>
      <c r="WDE31" s="468"/>
      <c r="WDF31" s="468"/>
      <c r="WDG31" s="479"/>
      <c r="WDH31" s="479"/>
      <c r="WDI31" s="479"/>
      <c r="WDJ31" s="479"/>
      <c r="WDK31" s="479"/>
      <c r="WDL31" s="468"/>
      <c r="WDM31" s="468"/>
      <c r="WDN31" s="468"/>
      <c r="WDO31" s="479"/>
      <c r="WDP31" s="479"/>
      <c r="WDQ31" s="479"/>
      <c r="WDR31" s="479"/>
      <c r="WDS31" s="479"/>
      <c r="WDT31" s="468"/>
      <c r="WDU31" s="468"/>
      <c r="WDV31" s="468"/>
      <c r="WDW31" s="479"/>
      <c r="WDX31" s="479"/>
      <c r="WDY31" s="479"/>
      <c r="WDZ31" s="479"/>
      <c r="WEA31" s="479"/>
      <c r="WEB31" s="468"/>
      <c r="WEC31" s="468"/>
      <c r="WED31" s="468"/>
      <c r="WEE31" s="479"/>
      <c r="WEF31" s="479"/>
      <c r="WEG31" s="479"/>
      <c r="WEH31" s="479"/>
      <c r="WEI31" s="479"/>
      <c r="WEJ31" s="468"/>
      <c r="WEK31" s="468"/>
      <c r="WEL31" s="468"/>
      <c r="WEM31" s="479"/>
      <c r="WEN31" s="479"/>
      <c r="WEO31" s="479"/>
      <c r="WEP31" s="479"/>
      <c r="WEQ31" s="479"/>
      <c r="WER31" s="468"/>
      <c r="WES31" s="468"/>
      <c r="WET31" s="468"/>
      <c r="WEU31" s="479"/>
      <c r="WEV31" s="479"/>
      <c r="WEW31" s="479"/>
      <c r="WEX31" s="479"/>
      <c r="WEY31" s="479"/>
      <c r="WEZ31" s="468"/>
      <c r="WFA31" s="468"/>
      <c r="WFB31" s="468"/>
      <c r="WFC31" s="479"/>
      <c r="WFD31" s="479"/>
      <c r="WFE31" s="479"/>
      <c r="WFF31" s="479"/>
      <c r="WFG31" s="479"/>
      <c r="WFH31" s="468"/>
      <c r="WFI31" s="468"/>
      <c r="WFJ31" s="468"/>
      <c r="WFK31" s="479"/>
      <c r="WFL31" s="479"/>
      <c r="WFM31" s="479"/>
      <c r="WFN31" s="479"/>
      <c r="WFO31" s="479"/>
      <c r="WFP31" s="468"/>
      <c r="WFQ31" s="468"/>
      <c r="WFR31" s="468"/>
      <c r="WFS31" s="479"/>
      <c r="WFT31" s="479"/>
      <c r="WFU31" s="479"/>
      <c r="WFV31" s="479"/>
      <c r="WFW31" s="479"/>
      <c r="WFX31" s="468"/>
      <c r="WFY31" s="468"/>
      <c r="WFZ31" s="468"/>
      <c r="WGA31" s="479"/>
      <c r="WGB31" s="479"/>
      <c r="WGC31" s="479"/>
      <c r="WGD31" s="479"/>
      <c r="WGE31" s="479"/>
      <c r="WGF31" s="468"/>
      <c r="WGG31" s="468"/>
      <c r="WGH31" s="468"/>
      <c r="WGI31" s="479"/>
      <c r="WGJ31" s="479"/>
      <c r="WGK31" s="479"/>
      <c r="WGL31" s="479"/>
      <c r="WGM31" s="479"/>
      <c r="WGN31" s="468"/>
      <c r="WGO31" s="468"/>
      <c r="WGP31" s="468"/>
      <c r="WGQ31" s="479"/>
      <c r="WGR31" s="479"/>
      <c r="WGS31" s="479"/>
      <c r="WGT31" s="479"/>
      <c r="WGU31" s="479"/>
      <c r="WGV31" s="468"/>
      <c r="WGW31" s="468"/>
      <c r="WGX31" s="468"/>
      <c r="WGY31" s="479"/>
      <c r="WGZ31" s="479"/>
      <c r="WHA31" s="479"/>
      <c r="WHB31" s="479"/>
      <c r="WHC31" s="479"/>
      <c r="WHD31" s="468"/>
      <c r="WHE31" s="468"/>
      <c r="WHF31" s="468"/>
      <c r="WHG31" s="479"/>
      <c r="WHH31" s="479"/>
      <c r="WHI31" s="479"/>
      <c r="WHJ31" s="479"/>
      <c r="WHK31" s="479"/>
      <c r="WHL31" s="468"/>
      <c r="WHM31" s="468"/>
      <c r="WHN31" s="468"/>
      <c r="WHO31" s="479"/>
      <c r="WHP31" s="479"/>
      <c r="WHQ31" s="479"/>
      <c r="WHR31" s="479"/>
      <c r="WHS31" s="479"/>
      <c r="WHT31" s="468"/>
      <c r="WHU31" s="468"/>
      <c r="WHV31" s="468"/>
      <c r="WHW31" s="479"/>
      <c r="WHX31" s="479"/>
      <c r="WHY31" s="479"/>
      <c r="WHZ31" s="479"/>
      <c r="WIA31" s="479"/>
      <c r="WIB31" s="468"/>
      <c r="WIC31" s="468"/>
      <c r="WID31" s="468"/>
      <c r="WIE31" s="479"/>
      <c r="WIF31" s="479"/>
      <c r="WIG31" s="479"/>
      <c r="WIH31" s="479"/>
      <c r="WII31" s="479"/>
      <c r="WIJ31" s="468"/>
      <c r="WIK31" s="468"/>
      <c r="WIL31" s="468"/>
      <c r="WIM31" s="479"/>
      <c r="WIN31" s="479"/>
      <c r="WIO31" s="479"/>
      <c r="WIP31" s="479"/>
      <c r="WIQ31" s="479"/>
      <c r="WIR31" s="468"/>
      <c r="WIS31" s="468"/>
      <c r="WIT31" s="468"/>
      <c r="WIU31" s="479"/>
      <c r="WIV31" s="479"/>
      <c r="WIW31" s="479"/>
      <c r="WIX31" s="479"/>
      <c r="WIY31" s="479"/>
      <c r="WIZ31" s="468"/>
      <c r="WJA31" s="468"/>
      <c r="WJB31" s="468"/>
      <c r="WJC31" s="479"/>
      <c r="WJD31" s="479"/>
      <c r="WJE31" s="479"/>
      <c r="WJF31" s="479"/>
      <c r="WJG31" s="479"/>
      <c r="WJH31" s="468"/>
      <c r="WJI31" s="468"/>
      <c r="WJJ31" s="468"/>
      <c r="WJK31" s="479"/>
      <c r="WJL31" s="479"/>
      <c r="WJM31" s="479"/>
      <c r="WJN31" s="479"/>
      <c r="WJO31" s="479"/>
      <c r="WJP31" s="468"/>
      <c r="WJQ31" s="468"/>
      <c r="WJR31" s="468"/>
      <c r="WJS31" s="479"/>
      <c r="WJT31" s="479"/>
      <c r="WJU31" s="479"/>
      <c r="WJV31" s="479"/>
      <c r="WJW31" s="479"/>
      <c r="WJX31" s="468"/>
      <c r="WJY31" s="468"/>
      <c r="WJZ31" s="468"/>
      <c r="WKA31" s="479"/>
      <c r="WKB31" s="479"/>
      <c r="WKC31" s="479"/>
      <c r="WKD31" s="479"/>
      <c r="WKE31" s="479"/>
      <c r="WKF31" s="468"/>
      <c r="WKG31" s="468"/>
      <c r="WKH31" s="468"/>
      <c r="WKI31" s="479"/>
      <c r="WKJ31" s="479"/>
      <c r="WKK31" s="479"/>
      <c r="WKL31" s="479"/>
      <c r="WKM31" s="479"/>
      <c r="WKN31" s="468"/>
      <c r="WKO31" s="468"/>
      <c r="WKP31" s="468"/>
      <c r="WKQ31" s="479"/>
      <c r="WKR31" s="479"/>
      <c r="WKS31" s="479"/>
      <c r="WKT31" s="479"/>
      <c r="WKU31" s="479"/>
      <c r="WKV31" s="468"/>
      <c r="WKW31" s="468"/>
      <c r="WKX31" s="468"/>
      <c r="WKY31" s="479"/>
      <c r="WKZ31" s="479"/>
      <c r="WLA31" s="479"/>
      <c r="WLB31" s="479"/>
      <c r="WLC31" s="479"/>
      <c r="WLD31" s="468"/>
      <c r="WLE31" s="468"/>
      <c r="WLF31" s="468"/>
      <c r="WLG31" s="479"/>
      <c r="WLH31" s="479"/>
      <c r="WLI31" s="479"/>
      <c r="WLJ31" s="479"/>
      <c r="WLK31" s="479"/>
      <c r="WLL31" s="468"/>
      <c r="WLM31" s="468"/>
      <c r="WLN31" s="468"/>
      <c r="WLO31" s="479"/>
      <c r="WLP31" s="479"/>
      <c r="WLQ31" s="479"/>
      <c r="WLR31" s="479"/>
      <c r="WLS31" s="479"/>
      <c r="WLT31" s="468"/>
      <c r="WLU31" s="468"/>
      <c r="WLV31" s="468"/>
      <c r="WLW31" s="479"/>
      <c r="WLX31" s="479"/>
      <c r="WLY31" s="479"/>
      <c r="WLZ31" s="479"/>
      <c r="WMA31" s="479"/>
      <c r="WMB31" s="468"/>
      <c r="WMC31" s="468"/>
      <c r="WMD31" s="468"/>
      <c r="WME31" s="479"/>
      <c r="WMF31" s="479"/>
      <c r="WMG31" s="479"/>
      <c r="WMH31" s="479"/>
      <c r="WMI31" s="479"/>
      <c r="WMJ31" s="468"/>
      <c r="WMK31" s="468"/>
      <c r="WML31" s="468"/>
      <c r="WMM31" s="479"/>
      <c r="WMN31" s="479"/>
      <c r="WMO31" s="479"/>
      <c r="WMP31" s="479"/>
      <c r="WMQ31" s="479"/>
      <c r="WMR31" s="468"/>
      <c r="WMS31" s="468"/>
      <c r="WMT31" s="468"/>
      <c r="WMU31" s="479"/>
      <c r="WMV31" s="479"/>
      <c r="WMW31" s="479"/>
      <c r="WMX31" s="479"/>
      <c r="WMY31" s="479"/>
      <c r="WMZ31" s="468"/>
      <c r="WNA31" s="468"/>
      <c r="WNB31" s="468"/>
      <c r="WNC31" s="479"/>
      <c r="WND31" s="479"/>
      <c r="WNE31" s="479"/>
      <c r="WNF31" s="479"/>
      <c r="WNG31" s="479"/>
      <c r="WNH31" s="468"/>
      <c r="WNI31" s="468"/>
      <c r="WNJ31" s="468"/>
      <c r="WNK31" s="479"/>
      <c r="WNL31" s="479"/>
      <c r="WNM31" s="479"/>
      <c r="WNN31" s="479"/>
      <c r="WNO31" s="479"/>
      <c r="WNP31" s="468"/>
      <c r="WNQ31" s="468"/>
      <c r="WNR31" s="468"/>
      <c r="WNS31" s="479"/>
      <c r="WNT31" s="479"/>
      <c r="WNU31" s="479"/>
      <c r="WNV31" s="479"/>
      <c r="WNW31" s="479"/>
      <c r="WNX31" s="468"/>
      <c r="WNY31" s="468"/>
      <c r="WNZ31" s="468"/>
      <c r="WOA31" s="479"/>
      <c r="WOB31" s="479"/>
      <c r="WOC31" s="479"/>
      <c r="WOD31" s="479"/>
      <c r="WOE31" s="479"/>
      <c r="WOF31" s="468"/>
      <c r="WOG31" s="468"/>
      <c r="WOH31" s="468"/>
      <c r="WOI31" s="479"/>
      <c r="WOJ31" s="479"/>
      <c r="WOK31" s="479"/>
      <c r="WOL31" s="479"/>
      <c r="WOM31" s="479"/>
      <c r="WON31" s="468"/>
      <c r="WOO31" s="468"/>
      <c r="WOP31" s="468"/>
      <c r="WOQ31" s="479"/>
      <c r="WOR31" s="479"/>
      <c r="WOS31" s="479"/>
      <c r="WOT31" s="479"/>
      <c r="WOU31" s="479"/>
      <c r="WOV31" s="468"/>
      <c r="WOW31" s="468"/>
      <c r="WOX31" s="468"/>
      <c r="WOY31" s="479"/>
      <c r="WOZ31" s="479"/>
      <c r="WPA31" s="479"/>
      <c r="WPB31" s="479"/>
      <c r="WPC31" s="479"/>
      <c r="WPD31" s="468"/>
      <c r="WPE31" s="468"/>
      <c r="WPF31" s="468"/>
      <c r="WPG31" s="479"/>
      <c r="WPH31" s="479"/>
      <c r="WPI31" s="479"/>
      <c r="WPJ31" s="479"/>
      <c r="WPK31" s="479"/>
      <c r="WPL31" s="468"/>
      <c r="WPM31" s="468"/>
      <c r="WPN31" s="468"/>
      <c r="WPO31" s="479"/>
      <c r="WPP31" s="479"/>
      <c r="WPQ31" s="479"/>
      <c r="WPR31" s="479"/>
      <c r="WPS31" s="479"/>
      <c r="WPT31" s="468"/>
      <c r="WPU31" s="468"/>
      <c r="WPV31" s="468"/>
      <c r="WPW31" s="479"/>
      <c r="WPX31" s="479"/>
      <c r="WPY31" s="479"/>
      <c r="WPZ31" s="479"/>
      <c r="WQA31" s="479"/>
      <c r="WQB31" s="468"/>
      <c r="WQC31" s="468"/>
      <c r="WQD31" s="468"/>
      <c r="WQE31" s="479"/>
      <c r="WQF31" s="479"/>
      <c r="WQG31" s="479"/>
      <c r="WQH31" s="479"/>
      <c r="WQI31" s="479"/>
      <c r="WQJ31" s="468"/>
      <c r="WQK31" s="468"/>
      <c r="WQL31" s="468"/>
      <c r="WQM31" s="479"/>
      <c r="WQN31" s="479"/>
      <c r="WQO31" s="479"/>
      <c r="WQP31" s="479"/>
      <c r="WQQ31" s="479"/>
      <c r="WQR31" s="468"/>
      <c r="WQS31" s="468"/>
      <c r="WQT31" s="468"/>
      <c r="WQU31" s="479"/>
      <c r="WQV31" s="479"/>
      <c r="WQW31" s="479"/>
      <c r="WQX31" s="479"/>
      <c r="WQY31" s="479"/>
      <c r="WQZ31" s="468"/>
      <c r="WRA31" s="468"/>
      <c r="WRB31" s="468"/>
      <c r="WRC31" s="479"/>
      <c r="WRD31" s="479"/>
      <c r="WRE31" s="479"/>
      <c r="WRF31" s="479"/>
      <c r="WRG31" s="479"/>
      <c r="WRH31" s="468"/>
      <c r="WRI31" s="468"/>
      <c r="WRJ31" s="468"/>
      <c r="WRK31" s="479"/>
      <c r="WRL31" s="479"/>
      <c r="WRM31" s="479"/>
      <c r="WRN31" s="479"/>
      <c r="WRO31" s="479"/>
      <c r="WRP31" s="468"/>
      <c r="WRQ31" s="468"/>
      <c r="WRR31" s="468"/>
      <c r="WRS31" s="479"/>
      <c r="WRT31" s="479"/>
      <c r="WRU31" s="479"/>
      <c r="WRV31" s="479"/>
      <c r="WRW31" s="479"/>
      <c r="WRX31" s="468"/>
      <c r="WRY31" s="468"/>
      <c r="WRZ31" s="468"/>
      <c r="WSA31" s="479"/>
      <c r="WSB31" s="479"/>
      <c r="WSC31" s="479"/>
      <c r="WSD31" s="479"/>
      <c r="WSE31" s="479"/>
      <c r="WSF31" s="468"/>
      <c r="WSG31" s="468"/>
      <c r="WSH31" s="468"/>
      <c r="WSI31" s="479"/>
      <c r="WSJ31" s="479"/>
      <c r="WSK31" s="479"/>
      <c r="WSL31" s="479"/>
      <c r="WSM31" s="479"/>
      <c r="WSN31" s="468"/>
      <c r="WSO31" s="468"/>
      <c r="WSP31" s="468"/>
      <c r="WSQ31" s="479"/>
      <c r="WSR31" s="479"/>
      <c r="WSS31" s="479"/>
      <c r="WST31" s="479"/>
      <c r="WSU31" s="479"/>
      <c r="WSV31" s="468"/>
      <c r="WSW31" s="468"/>
      <c r="WSX31" s="468"/>
      <c r="WSY31" s="479"/>
      <c r="WSZ31" s="479"/>
      <c r="WTA31" s="479"/>
      <c r="WTB31" s="479"/>
      <c r="WTC31" s="479"/>
      <c r="WTD31" s="468"/>
      <c r="WTE31" s="468"/>
      <c r="WTF31" s="468"/>
      <c r="WTG31" s="479"/>
      <c r="WTH31" s="479"/>
      <c r="WTI31" s="479"/>
      <c r="WTJ31" s="479"/>
      <c r="WTK31" s="479"/>
      <c r="WTL31" s="468"/>
      <c r="WTM31" s="468"/>
      <c r="WTN31" s="468"/>
      <c r="WTO31" s="479"/>
      <c r="WTP31" s="479"/>
      <c r="WTQ31" s="479"/>
      <c r="WTR31" s="479"/>
      <c r="WTS31" s="479"/>
      <c r="WTT31" s="468"/>
      <c r="WTU31" s="468"/>
      <c r="WTV31" s="468"/>
      <c r="WTW31" s="479"/>
      <c r="WTX31" s="479"/>
      <c r="WTY31" s="479"/>
      <c r="WTZ31" s="479"/>
      <c r="WUA31" s="479"/>
      <c r="WUB31" s="468"/>
      <c r="WUC31" s="468"/>
      <c r="WUD31" s="468"/>
      <c r="WUE31" s="479"/>
      <c r="WUF31" s="479"/>
      <c r="WUG31" s="479"/>
      <c r="WUH31" s="479"/>
      <c r="WUI31" s="479"/>
      <c r="WUJ31" s="468"/>
      <c r="WUK31" s="468"/>
      <c r="WUL31" s="468"/>
      <c r="WUM31" s="479"/>
      <c r="WUN31" s="479"/>
      <c r="WUO31" s="479"/>
      <c r="WUP31" s="479"/>
      <c r="WUQ31" s="479"/>
      <c r="WUR31" s="468"/>
      <c r="WUS31" s="468"/>
      <c r="WUT31" s="468"/>
      <c r="WUU31" s="479"/>
      <c r="WUV31" s="479"/>
      <c r="WUW31" s="479"/>
      <c r="WUX31" s="479"/>
      <c r="WUY31" s="479"/>
      <c r="WUZ31" s="468"/>
      <c r="WVA31" s="468"/>
      <c r="WVB31" s="468"/>
      <c r="WVC31" s="479"/>
      <c r="WVD31" s="479"/>
      <c r="WVE31" s="479"/>
      <c r="WVF31" s="479"/>
      <c r="WVG31" s="479"/>
      <c r="WVH31" s="468"/>
      <c r="WVI31" s="468"/>
      <c r="WVJ31" s="468"/>
      <c r="WVK31" s="479"/>
      <c r="WVL31" s="479"/>
      <c r="WVM31" s="479"/>
      <c r="WVN31" s="479"/>
      <c r="WVO31" s="479"/>
      <c r="WVP31" s="468"/>
      <c r="WVQ31" s="468"/>
      <c r="WVR31" s="468"/>
      <c r="WVS31" s="479"/>
      <c r="WVT31" s="479"/>
      <c r="WVU31" s="479"/>
      <c r="WVV31" s="479"/>
      <c r="WVW31" s="479"/>
      <c r="WVX31" s="468"/>
      <c r="WVY31" s="468"/>
      <c r="WVZ31" s="468"/>
      <c r="WWA31" s="479"/>
      <c r="WWB31" s="479"/>
      <c r="WWC31" s="479"/>
      <c r="WWD31" s="479"/>
      <c r="WWE31" s="479"/>
      <c r="WWF31" s="468"/>
      <c r="WWG31" s="468"/>
      <c r="WWH31" s="468"/>
      <c r="WWI31" s="479"/>
      <c r="WWJ31" s="479"/>
      <c r="WWK31" s="479"/>
      <c r="WWL31" s="479"/>
      <c r="WWM31" s="479"/>
      <c r="WWN31" s="468"/>
      <c r="WWO31" s="468"/>
      <c r="WWP31" s="468"/>
      <c r="WWQ31" s="479"/>
      <c r="WWR31" s="479"/>
      <c r="WWS31" s="479"/>
      <c r="WWT31" s="479"/>
      <c r="WWU31" s="479"/>
      <c r="WWV31" s="468"/>
      <c r="WWW31" s="468"/>
      <c r="WWX31" s="468"/>
      <c r="WWY31" s="479"/>
      <c r="WWZ31" s="479"/>
      <c r="WXA31" s="479"/>
      <c r="WXB31" s="479"/>
      <c r="WXC31" s="479"/>
      <c r="WXD31" s="468"/>
      <c r="WXE31" s="468"/>
      <c r="WXF31" s="468"/>
      <c r="WXG31" s="479"/>
      <c r="WXH31" s="479"/>
      <c r="WXI31" s="479"/>
      <c r="WXJ31" s="479"/>
      <c r="WXK31" s="479"/>
      <c r="WXL31" s="468"/>
      <c r="WXM31" s="468"/>
      <c r="WXN31" s="468"/>
      <c r="WXO31" s="479"/>
      <c r="WXP31" s="479"/>
      <c r="WXQ31" s="479"/>
      <c r="WXR31" s="479"/>
      <c r="WXS31" s="479"/>
      <c r="WXT31" s="468"/>
      <c r="WXU31" s="468"/>
      <c r="WXV31" s="468"/>
      <c r="WXW31" s="479"/>
      <c r="WXX31" s="479"/>
      <c r="WXY31" s="479"/>
      <c r="WXZ31" s="479"/>
      <c r="WYA31" s="479"/>
      <c r="WYB31" s="468"/>
      <c r="WYC31" s="468"/>
      <c r="WYD31" s="468"/>
      <c r="WYE31" s="479"/>
      <c r="WYF31" s="479"/>
      <c r="WYG31" s="479"/>
      <c r="WYH31" s="479"/>
      <c r="WYI31" s="479"/>
      <c r="WYJ31" s="468"/>
      <c r="WYK31" s="468"/>
      <c r="WYL31" s="468"/>
      <c r="WYM31" s="479"/>
      <c r="WYN31" s="479"/>
      <c r="WYO31" s="479"/>
      <c r="WYP31" s="479"/>
      <c r="WYQ31" s="479"/>
      <c r="WYR31" s="468"/>
      <c r="WYS31" s="468"/>
      <c r="WYT31" s="468"/>
      <c r="WYU31" s="479"/>
      <c r="WYV31" s="479"/>
      <c r="WYW31" s="479"/>
      <c r="WYX31" s="479"/>
      <c r="WYY31" s="479"/>
      <c r="WYZ31" s="468"/>
      <c r="WZA31" s="468"/>
      <c r="WZB31" s="468"/>
      <c r="WZC31" s="479"/>
      <c r="WZD31" s="479"/>
      <c r="WZE31" s="479"/>
      <c r="WZF31" s="479"/>
      <c r="WZG31" s="479"/>
      <c r="WZH31" s="468"/>
      <c r="WZI31" s="468"/>
      <c r="WZJ31" s="468"/>
      <c r="WZK31" s="479"/>
      <c r="WZL31" s="479"/>
      <c r="WZM31" s="479"/>
      <c r="WZN31" s="479"/>
      <c r="WZO31" s="479"/>
      <c r="WZP31" s="468"/>
      <c r="WZQ31" s="468"/>
      <c r="WZR31" s="468"/>
      <c r="WZS31" s="479"/>
      <c r="WZT31" s="479"/>
      <c r="WZU31" s="479"/>
      <c r="WZV31" s="479"/>
      <c r="WZW31" s="479"/>
      <c r="WZX31" s="468"/>
      <c r="WZY31" s="468"/>
      <c r="WZZ31" s="468"/>
      <c r="XAA31" s="479"/>
      <c r="XAB31" s="479"/>
      <c r="XAC31" s="479"/>
      <c r="XAD31" s="479"/>
      <c r="XAE31" s="479"/>
      <c r="XAF31" s="468"/>
      <c r="XAG31" s="468"/>
      <c r="XAH31" s="468"/>
      <c r="XAI31" s="479"/>
      <c r="XAJ31" s="479"/>
      <c r="XAK31" s="479"/>
      <c r="XAL31" s="479"/>
      <c r="XAM31" s="479"/>
      <c r="XAN31" s="468"/>
      <c r="XAO31" s="468"/>
      <c r="XAP31" s="468"/>
      <c r="XAQ31" s="479"/>
      <c r="XAR31" s="479"/>
      <c r="XAS31" s="479"/>
      <c r="XAT31" s="479"/>
      <c r="XAU31" s="479"/>
      <c r="XAV31" s="468"/>
      <c r="XAW31" s="468"/>
      <c r="XAX31" s="468"/>
      <c r="XAY31" s="479"/>
      <c r="XAZ31" s="479"/>
      <c r="XBA31" s="479"/>
      <c r="XBB31" s="479"/>
      <c r="XBC31" s="479"/>
      <c r="XBD31" s="468"/>
      <c r="XBE31" s="468"/>
      <c r="XBF31" s="468"/>
      <c r="XBG31" s="479"/>
      <c r="XBH31" s="479"/>
      <c r="XBI31" s="479"/>
      <c r="XBJ31" s="479"/>
      <c r="XBK31" s="479"/>
      <c r="XBL31" s="468"/>
      <c r="XBM31" s="468"/>
      <c r="XBN31" s="468"/>
      <c r="XBO31" s="479"/>
      <c r="XBP31" s="479"/>
      <c r="XBQ31" s="479"/>
      <c r="XBR31" s="479"/>
      <c r="XBS31" s="479"/>
      <c r="XBT31" s="468"/>
      <c r="XBU31" s="468"/>
      <c r="XBV31" s="468"/>
      <c r="XBW31" s="479"/>
      <c r="XBX31" s="479"/>
      <c r="XBY31" s="479"/>
      <c r="XBZ31" s="479"/>
      <c r="XCA31" s="479"/>
      <c r="XCB31" s="468"/>
      <c r="XCC31" s="468"/>
      <c r="XCD31" s="468"/>
      <c r="XCE31" s="479"/>
      <c r="XCF31" s="479"/>
      <c r="XCG31" s="479"/>
      <c r="XCH31" s="479"/>
      <c r="XCI31" s="479"/>
      <c r="XCJ31" s="468"/>
      <c r="XCK31" s="468"/>
      <c r="XCL31" s="468"/>
      <c r="XCM31" s="479"/>
      <c r="XCN31" s="479"/>
      <c r="XCO31" s="479"/>
      <c r="XCP31" s="479"/>
      <c r="XCQ31" s="479"/>
      <c r="XCR31" s="468"/>
      <c r="XCS31" s="468"/>
      <c r="XCT31" s="468"/>
      <c r="XCU31" s="479"/>
      <c r="XCV31" s="479"/>
      <c r="XCW31" s="479"/>
      <c r="XCX31" s="479"/>
      <c r="XCY31" s="479"/>
      <c r="XCZ31" s="468"/>
      <c r="XDA31" s="468"/>
      <c r="XDB31" s="468"/>
      <c r="XDC31" s="479"/>
      <c r="XDD31" s="479"/>
      <c r="XDE31" s="479"/>
      <c r="XDF31" s="479"/>
      <c r="XDG31" s="479"/>
      <c r="XDH31" s="468"/>
      <c r="XDI31" s="468"/>
      <c r="XDJ31" s="468"/>
      <c r="XDK31" s="479"/>
      <c r="XDL31" s="479"/>
      <c r="XDM31" s="479"/>
      <c r="XDN31" s="479"/>
      <c r="XDO31" s="479"/>
      <c r="XDP31" s="468"/>
      <c r="XDQ31" s="468"/>
      <c r="XDR31" s="468"/>
      <c r="XDS31" s="479"/>
      <c r="XDT31" s="479"/>
      <c r="XDU31" s="479"/>
      <c r="XDV31" s="479"/>
      <c r="XDW31" s="479"/>
      <c r="XDX31" s="468"/>
      <c r="XDY31" s="468"/>
      <c r="XDZ31" s="468"/>
      <c r="XEA31" s="479"/>
      <c r="XEB31" s="479"/>
      <c r="XEC31" s="479"/>
      <c r="XED31" s="479"/>
      <c r="XEE31" s="479"/>
      <c r="XEF31" s="468"/>
      <c r="XEG31" s="468"/>
      <c r="XEH31" s="468"/>
      <c r="XEI31" s="479"/>
      <c r="XEJ31" s="479"/>
      <c r="XEK31" s="479"/>
      <c r="XEL31" s="479"/>
      <c r="XEM31" s="479"/>
      <c r="XEN31" s="468"/>
      <c r="XEO31" s="468"/>
      <c r="XEP31" s="468"/>
      <c r="XEQ31" s="479"/>
      <c r="XER31" s="479"/>
      <c r="XES31" s="479"/>
      <c r="XET31" s="479"/>
      <c r="XEU31" s="479"/>
      <c r="XEV31" s="468"/>
      <c r="XEW31" s="468"/>
      <c r="XEX31" s="468"/>
      <c r="XEY31" s="479"/>
      <c r="XEZ31" s="479"/>
      <c r="XFA31" s="479"/>
      <c r="XFB31" s="479"/>
      <c r="XFC31" s="479"/>
    </row>
    <row r="32" s="389" customFormat="1" ht="34.5" customHeight="1" spans="1:16383">
      <c r="A32" s="465" t="s">
        <v>496</v>
      </c>
      <c r="B32" s="466"/>
      <c r="C32" s="466"/>
      <c r="D32" s="465"/>
      <c r="E32" s="466"/>
      <c r="F32" s="466"/>
      <c r="G32" s="467"/>
      <c r="H32" s="468"/>
      <c r="I32" s="468"/>
      <c r="J32" s="468"/>
      <c r="K32" s="479"/>
      <c r="L32" s="479"/>
      <c r="M32" s="479"/>
      <c r="N32" s="479"/>
      <c r="O32" s="479"/>
      <c r="P32" s="468"/>
      <c r="Q32" s="468"/>
      <c r="R32" s="468"/>
      <c r="S32" s="479"/>
      <c r="T32" s="479"/>
      <c r="U32" s="479"/>
      <c r="V32" s="479"/>
      <c r="W32" s="479"/>
      <c r="X32" s="468"/>
      <c r="Y32" s="468"/>
      <c r="Z32" s="468"/>
      <c r="AA32" s="479"/>
      <c r="AB32" s="479"/>
      <c r="AC32" s="479"/>
      <c r="AD32" s="479"/>
      <c r="AE32" s="479"/>
      <c r="AF32" s="468"/>
      <c r="AG32" s="468"/>
      <c r="AH32" s="468"/>
      <c r="AI32" s="479"/>
      <c r="AJ32" s="479"/>
      <c r="AK32" s="479"/>
      <c r="AL32" s="479"/>
      <c r="AM32" s="479"/>
      <c r="AN32" s="468"/>
      <c r="AO32" s="468"/>
      <c r="AP32" s="468"/>
      <c r="AQ32" s="479"/>
      <c r="AR32" s="479"/>
      <c r="AS32" s="479"/>
      <c r="AT32" s="479"/>
      <c r="AU32" s="479"/>
      <c r="AV32" s="468"/>
      <c r="AW32" s="468"/>
      <c r="AX32" s="468"/>
      <c r="AY32" s="479"/>
      <c r="AZ32" s="479"/>
      <c r="BA32" s="479"/>
      <c r="BB32" s="479"/>
      <c r="BC32" s="479"/>
      <c r="BD32" s="468"/>
      <c r="BE32" s="468"/>
      <c r="BF32" s="468"/>
      <c r="BG32" s="479"/>
      <c r="BH32" s="479"/>
      <c r="BI32" s="479"/>
      <c r="BJ32" s="479"/>
      <c r="BK32" s="479"/>
      <c r="BL32" s="468"/>
      <c r="BM32" s="468"/>
      <c r="BN32" s="468"/>
      <c r="BO32" s="479"/>
      <c r="BP32" s="479"/>
      <c r="BQ32" s="479"/>
      <c r="BR32" s="479"/>
      <c r="BS32" s="479"/>
      <c r="BT32" s="468"/>
      <c r="BU32" s="468"/>
      <c r="BV32" s="468"/>
      <c r="BW32" s="479"/>
      <c r="BX32" s="479"/>
      <c r="BY32" s="479"/>
      <c r="BZ32" s="479"/>
      <c r="CA32" s="479"/>
      <c r="CB32" s="468"/>
      <c r="CC32" s="468"/>
      <c r="CD32" s="468"/>
      <c r="CE32" s="479"/>
      <c r="CF32" s="479"/>
      <c r="CG32" s="479"/>
      <c r="CH32" s="479"/>
      <c r="CI32" s="479"/>
      <c r="CJ32" s="468"/>
      <c r="CK32" s="468"/>
      <c r="CL32" s="468"/>
      <c r="CM32" s="479"/>
      <c r="CN32" s="479"/>
      <c r="CO32" s="479"/>
      <c r="CP32" s="479"/>
      <c r="CQ32" s="479"/>
      <c r="CR32" s="468"/>
      <c r="CS32" s="468"/>
      <c r="CT32" s="468"/>
      <c r="CU32" s="479"/>
      <c r="CV32" s="479"/>
      <c r="CW32" s="479"/>
      <c r="CX32" s="479"/>
      <c r="CY32" s="479"/>
      <c r="CZ32" s="468"/>
      <c r="DA32" s="468"/>
      <c r="DB32" s="468"/>
      <c r="DC32" s="479"/>
      <c r="DD32" s="479"/>
      <c r="DE32" s="479"/>
      <c r="DF32" s="479"/>
      <c r="DG32" s="479"/>
      <c r="DH32" s="468"/>
      <c r="DI32" s="468"/>
      <c r="DJ32" s="468"/>
      <c r="DK32" s="479"/>
      <c r="DL32" s="479"/>
      <c r="DM32" s="479"/>
      <c r="DN32" s="479"/>
      <c r="DO32" s="479"/>
      <c r="DP32" s="468"/>
      <c r="DQ32" s="468"/>
      <c r="DR32" s="468"/>
      <c r="DS32" s="479"/>
      <c r="DT32" s="479"/>
      <c r="DU32" s="479"/>
      <c r="DV32" s="479"/>
      <c r="DW32" s="479"/>
      <c r="DX32" s="468"/>
      <c r="DY32" s="468"/>
      <c r="DZ32" s="468"/>
      <c r="EA32" s="479"/>
      <c r="EB32" s="479"/>
      <c r="EC32" s="479"/>
      <c r="ED32" s="479"/>
      <c r="EE32" s="479"/>
      <c r="EF32" s="468"/>
      <c r="EG32" s="468"/>
      <c r="EH32" s="468"/>
      <c r="EI32" s="479"/>
      <c r="EJ32" s="479"/>
      <c r="EK32" s="479"/>
      <c r="EL32" s="479"/>
      <c r="EM32" s="479"/>
      <c r="EN32" s="468"/>
      <c r="EO32" s="468"/>
      <c r="EP32" s="468"/>
      <c r="EQ32" s="479"/>
      <c r="ER32" s="479"/>
      <c r="ES32" s="479"/>
      <c r="ET32" s="479"/>
      <c r="EU32" s="479"/>
      <c r="EV32" s="468"/>
      <c r="EW32" s="468"/>
      <c r="EX32" s="468"/>
      <c r="EY32" s="479"/>
      <c r="EZ32" s="479"/>
      <c r="FA32" s="479"/>
      <c r="FB32" s="479"/>
      <c r="FC32" s="479"/>
      <c r="FD32" s="468"/>
      <c r="FE32" s="468"/>
      <c r="FF32" s="468"/>
      <c r="FG32" s="479"/>
      <c r="FH32" s="479"/>
      <c r="FI32" s="479"/>
      <c r="FJ32" s="479"/>
      <c r="FK32" s="479"/>
      <c r="FL32" s="468"/>
      <c r="FM32" s="468"/>
      <c r="FN32" s="468"/>
      <c r="FO32" s="479"/>
      <c r="FP32" s="479"/>
      <c r="FQ32" s="479"/>
      <c r="FR32" s="479"/>
      <c r="FS32" s="479"/>
      <c r="FT32" s="468"/>
      <c r="FU32" s="468"/>
      <c r="FV32" s="468"/>
      <c r="FW32" s="479"/>
      <c r="FX32" s="479"/>
      <c r="FY32" s="479"/>
      <c r="FZ32" s="479"/>
      <c r="GA32" s="479"/>
      <c r="GB32" s="468"/>
      <c r="GC32" s="468"/>
      <c r="GD32" s="468"/>
      <c r="GE32" s="479"/>
      <c r="GF32" s="479"/>
      <c r="GG32" s="479"/>
      <c r="GH32" s="479"/>
      <c r="GI32" s="479"/>
      <c r="GJ32" s="468"/>
      <c r="GK32" s="468"/>
      <c r="GL32" s="468"/>
      <c r="GM32" s="479"/>
      <c r="GN32" s="479"/>
      <c r="GO32" s="479"/>
      <c r="GP32" s="479"/>
      <c r="GQ32" s="479"/>
      <c r="GR32" s="468"/>
      <c r="GS32" s="468"/>
      <c r="GT32" s="468"/>
      <c r="GU32" s="479"/>
      <c r="GV32" s="479"/>
      <c r="GW32" s="479"/>
      <c r="GX32" s="479"/>
      <c r="GY32" s="479"/>
      <c r="GZ32" s="468"/>
      <c r="HA32" s="468"/>
      <c r="HB32" s="468"/>
      <c r="HC32" s="479"/>
      <c r="HD32" s="479"/>
      <c r="HE32" s="479"/>
      <c r="HF32" s="479"/>
      <c r="HG32" s="479"/>
      <c r="HH32" s="468"/>
      <c r="HI32" s="468"/>
      <c r="HJ32" s="468"/>
      <c r="HK32" s="479"/>
      <c r="HL32" s="479"/>
      <c r="HM32" s="479"/>
      <c r="HN32" s="479"/>
      <c r="HO32" s="479"/>
      <c r="HP32" s="468"/>
      <c r="HQ32" s="468"/>
      <c r="HR32" s="468"/>
      <c r="HS32" s="479"/>
      <c r="HT32" s="479"/>
      <c r="HU32" s="479"/>
      <c r="HV32" s="479"/>
      <c r="HW32" s="479"/>
      <c r="HX32" s="468"/>
      <c r="HY32" s="468"/>
      <c r="HZ32" s="468"/>
      <c r="IA32" s="479"/>
      <c r="IB32" s="479"/>
      <c r="IC32" s="479"/>
      <c r="ID32" s="479"/>
      <c r="IE32" s="479"/>
      <c r="IF32" s="468"/>
      <c r="IG32" s="468"/>
      <c r="IH32" s="468"/>
      <c r="II32" s="479"/>
      <c r="IJ32" s="479"/>
      <c r="IK32" s="479"/>
      <c r="IL32" s="479"/>
      <c r="IM32" s="479"/>
      <c r="IN32" s="468"/>
      <c r="IO32" s="468"/>
      <c r="IP32" s="468"/>
      <c r="IQ32" s="479"/>
      <c r="IR32" s="479"/>
      <c r="IS32" s="479"/>
      <c r="IT32" s="479"/>
      <c r="IU32" s="479"/>
      <c r="IV32" s="468"/>
      <c r="IW32" s="468"/>
      <c r="IX32" s="468"/>
      <c r="IY32" s="479"/>
      <c r="IZ32" s="479"/>
      <c r="JA32" s="479"/>
      <c r="JB32" s="479"/>
      <c r="JC32" s="479"/>
      <c r="JD32" s="468"/>
      <c r="JE32" s="468"/>
      <c r="JF32" s="468"/>
      <c r="JG32" s="479"/>
      <c r="JH32" s="479"/>
      <c r="JI32" s="479"/>
      <c r="JJ32" s="479"/>
      <c r="JK32" s="479"/>
      <c r="JL32" s="468"/>
      <c r="JM32" s="468"/>
      <c r="JN32" s="468"/>
      <c r="JO32" s="479"/>
      <c r="JP32" s="479"/>
      <c r="JQ32" s="479"/>
      <c r="JR32" s="479"/>
      <c r="JS32" s="479"/>
      <c r="JT32" s="468"/>
      <c r="JU32" s="468"/>
      <c r="JV32" s="468"/>
      <c r="JW32" s="479"/>
      <c r="JX32" s="479"/>
      <c r="JY32" s="479"/>
      <c r="JZ32" s="479"/>
      <c r="KA32" s="479"/>
      <c r="KB32" s="468"/>
      <c r="KC32" s="468"/>
      <c r="KD32" s="468"/>
      <c r="KE32" s="479"/>
      <c r="KF32" s="479"/>
      <c r="KG32" s="479"/>
      <c r="KH32" s="479"/>
      <c r="KI32" s="479"/>
      <c r="KJ32" s="468"/>
      <c r="KK32" s="468"/>
      <c r="KL32" s="468"/>
      <c r="KM32" s="479"/>
      <c r="KN32" s="479"/>
      <c r="KO32" s="479"/>
      <c r="KP32" s="479"/>
      <c r="KQ32" s="479"/>
      <c r="KR32" s="468"/>
      <c r="KS32" s="468"/>
      <c r="KT32" s="468"/>
      <c r="KU32" s="479"/>
      <c r="KV32" s="479"/>
      <c r="KW32" s="479"/>
      <c r="KX32" s="479"/>
      <c r="KY32" s="479"/>
      <c r="KZ32" s="468"/>
      <c r="LA32" s="468"/>
      <c r="LB32" s="468"/>
      <c r="LC32" s="479"/>
      <c r="LD32" s="479"/>
      <c r="LE32" s="479"/>
      <c r="LF32" s="479"/>
      <c r="LG32" s="479"/>
      <c r="LH32" s="468"/>
      <c r="LI32" s="468"/>
      <c r="LJ32" s="468"/>
      <c r="LK32" s="479"/>
      <c r="LL32" s="479"/>
      <c r="LM32" s="479"/>
      <c r="LN32" s="479"/>
      <c r="LO32" s="479"/>
      <c r="LP32" s="468"/>
      <c r="LQ32" s="468"/>
      <c r="LR32" s="468"/>
      <c r="LS32" s="479"/>
      <c r="LT32" s="479"/>
      <c r="LU32" s="479"/>
      <c r="LV32" s="479"/>
      <c r="LW32" s="479"/>
      <c r="LX32" s="468"/>
      <c r="LY32" s="468"/>
      <c r="LZ32" s="468"/>
      <c r="MA32" s="479"/>
      <c r="MB32" s="479"/>
      <c r="MC32" s="479"/>
      <c r="MD32" s="479"/>
      <c r="ME32" s="479"/>
      <c r="MF32" s="468"/>
      <c r="MG32" s="468"/>
      <c r="MH32" s="468"/>
      <c r="MI32" s="479"/>
      <c r="MJ32" s="479"/>
      <c r="MK32" s="479"/>
      <c r="ML32" s="479"/>
      <c r="MM32" s="479"/>
      <c r="MN32" s="468"/>
      <c r="MO32" s="468"/>
      <c r="MP32" s="468"/>
      <c r="MQ32" s="479"/>
      <c r="MR32" s="479"/>
      <c r="MS32" s="479"/>
      <c r="MT32" s="479"/>
      <c r="MU32" s="479"/>
      <c r="MV32" s="468"/>
      <c r="MW32" s="468"/>
      <c r="MX32" s="468"/>
      <c r="MY32" s="479"/>
      <c r="MZ32" s="479"/>
      <c r="NA32" s="479"/>
      <c r="NB32" s="479"/>
      <c r="NC32" s="479"/>
      <c r="ND32" s="468"/>
      <c r="NE32" s="468"/>
      <c r="NF32" s="468"/>
      <c r="NG32" s="479"/>
      <c r="NH32" s="479"/>
      <c r="NI32" s="479"/>
      <c r="NJ32" s="479"/>
      <c r="NK32" s="479"/>
      <c r="NL32" s="468"/>
      <c r="NM32" s="468"/>
      <c r="NN32" s="468"/>
      <c r="NO32" s="479"/>
      <c r="NP32" s="479"/>
      <c r="NQ32" s="479"/>
      <c r="NR32" s="479"/>
      <c r="NS32" s="479"/>
      <c r="NT32" s="468"/>
      <c r="NU32" s="468"/>
      <c r="NV32" s="468"/>
      <c r="NW32" s="479"/>
      <c r="NX32" s="479"/>
      <c r="NY32" s="479"/>
      <c r="NZ32" s="479"/>
      <c r="OA32" s="479"/>
      <c r="OB32" s="468"/>
      <c r="OC32" s="468"/>
      <c r="OD32" s="468"/>
      <c r="OE32" s="479"/>
      <c r="OF32" s="479"/>
      <c r="OG32" s="479"/>
      <c r="OH32" s="479"/>
      <c r="OI32" s="479"/>
      <c r="OJ32" s="468"/>
      <c r="OK32" s="468"/>
      <c r="OL32" s="468"/>
      <c r="OM32" s="479"/>
      <c r="ON32" s="479"/>
      <c r="OO32" s="479"/>
      <c r="OP32" s="479"/>
      <c r="OQ32" s="479"/>
      <c r="OR32" s="468"/>
      <c r="OS32" s="468"/>
      <c r="OT32" s="468"/>
      <c r="OU32" s="479"/>
      <c r="OV32" s="479"/>
      <c r="OW32" s="479"/>
      <c r="OX32" s="479"/>
      <c r="OY32" s="479"/>
      <c r="OZ32" s="468"/>
      <c r="PA32" s="468"/>
      <c r="PB32" s="468"/>
      <c r="PC32" s="479"/>
      <c r="PD32" s="479"/>
      <c r="PE32" s="479"/>
      <c r="PF32" s="479"/>
      <c r="PG32" s="479"/>
      <c r="PH32" s="468"/>
      <c r="PI32" s="468"/>
      <c r="PJ32" s="468"/>
      <c r="PK32" s="479"/>
      <c r="PL32" s="479"/>
      <c r="PM32" s="479"/>
      <c r="PN32" s="479"/>
      <c r="PO32" s="479"/>
      <c r="PP32" s="468"/>
      <c r="PQ32" s="468"/>
      <c r="PR32" s="468"/>
      <c r="PS32" s="479"/>
      <c r="PT32" s="479"/>
      <c r="PU32" s="479"/>
      <c r="PV32" s="479"/>
      <c r="PW32" s="479"/>
      <c r="PX32" s="468"/>
      <c r="PY32" s="468"/>
      <c r="PZ32" s="468"/>
      <c r="QA32" s="479"/>
      <c r="QB32" s="479"/>
      <c r="QC32" s="479"/>
      <c r="QD32" s="479"/>
      <c r="QE32" s="479"/>
      <c r="QF32" s="468"/>
      <c r="QG32" s="468"/>
      <c r="QH32" s="468"/>
      <c r="QI32" s="479"/>
      <c r="QJ32" s="479"/>
      <c r="QK32" s="479"/>
      <c r="QL32" s="479"/>
      <c r="QM32" s="479"/>
      <c r="QN32" s="468"/>
      <c r="QO32" s="468"/>
      <c r="QP32" s="468"/>
      <c r="QQ32" s="479"/>
      <c r="QR32" s="479"/>
      <c r="QS32" s="479"/>
      <c r="QT32" s="479"/>
      <c r="QU32" s="479"/>
      <c r="QV32" s="468"/>
      <c r="QW32" s="468"/>
      <c r="QX32" s="468"/>
      <c r="QY32" s="479"/>
      <c r="QZ32" s="479"/>
      <c r="RA32" s="479"/>
      <c r="RB32" s="479"/>
      <c r="RC32" s="479"/>
      <c r="RD32" s="468"/>
      <c r="RE32" s="468"/>
      <c r="RF32" s="468"/>
      <c r="RG32" s="479"/>
      <c r="RH32" s="479"/>
      <c r="RI32" s="479"/>
      <c r="RJ32" s="479"/>
      <c r="RK32" s="479"/>
      <c r="RL32" s="468"/>
      <c r="RM32" s="468"/>
      <c r="RN32" s="468"/>
      <c r="RO32" s="479"/>
      <c r="RP32" s="479"/>
      <c r="RQ32" s="479"/>
      <c r="RR32" s="479"/>
      <c r="RS32" s="479"/>
      <c r="RT32" s="468"/>
      <c r="RU32" s="468"/>
      <c r="RV32" s="468"/>
      <c r="RW32" s="479"/>
      <c r="RX32" s="479"/>
      <c r="RY32" s="479"/>
      <c r="RZ32" s="479"/>
      <c r="SA32" s="479"/>
      <c r="SB32" s="468"/>
      <c r="SC32" s="468"/>
      <c r="SD32" s="468"/>
      <c r="SE32" s="479"/>
      <c r="SF32" s="479"/>
      <c r="SG32" s="479"/>
      <c r="SH32" s="479"/>
      <c r="SI32" s="479"/>
      <c r="SJ32" s="468"/>
      <c r="SK32" s="468"/>
      <c r="SL32" s="468"/>
      <c r="SM32" s="479"/>
      <c r="SN32" s="479"/>
      <c r="SO32" s="479"/>
      <c r="SP32" s="479"/>
      <c r="SQ32" s="479"/>
      <c r="SR32" s="468"/>
      <c r="SS32" s="468"/>
      <c r="ST32" s="468"/>
      <c r="SU32" s="479"/>
      <c r="SV32" s="479"/>
      <c r="SW32" s="479"/>
      <c r="SX32" s="479"/>
      <c r="SY32" s="479"/>
      <c r="SZ32" s="468"/>
      <c r="TA32" s="468"/>
      <c r="TB32" s="468"/>
      <c r="TC32" s="479"/>
      <c r="TD32" s="479"/>
      <c r="TE32" s="479"/>
      <c r="TF32" s="479"/>
      <c r="TG32" s="479"/>
      <c r="TH32" s="468"/>
      <c r="TI32" s="468"/>
      <c r="TJ32" s="468"/>
      <c r="TK32" s="479"/>
      <c r="TL32" s="479"/>
      <c r="TM32" s="479"/>
      <c r="TN32" s="479"/>
      <c r="TO32" s="479"/>
      <c r="TP32" s="468"/>
      <c r="TQ32" s="468"/>
      <c r="TR32" s="468"/>
      <c r="TS32" s="479"/>
      <c r="TT32" s="479"/>
      <c r="TU32" s="479"/>
      <c r="TV32" s="479"/>
      <c r="TW32" s="479"/>
      <c r="TX32" s="468"/>
      <c r="TY32" s="468"/>
      <c r="TZ32" s="468"/>
      <c r="UA32" s="479"/>
      <c r="UB32" s="479"/>
      <c r="UC32" s="479"/>
      <c r="UD32" s="479"/>
      <c r="UE32" s="479"/>
      <c r="UF32" s="468"/>
      <c r="UG32" s="468"/>
      <c r="UH32" s="468"/>
      <c r="UI32" s="479"/>
      <c r="UJ32" s="479"/>
      <c r="UK32" s="479"/>
      <c r="UL32" s="479"/>
      <c r="UM32" s="479"/>
      <c r="UN32" s="468"/>
      <c r="UO32" s="468"/>
      <c r="UP32" s="468"/>
      <c r="UQ32" s="479"/>
      <c r="UR32" s="479"/>
      <c r="US32" s="479"/>
      <c r="UT32" s="479"/>
      <c r="UU32" s="479"/>
      <c r="UV32" s="468"/>
      <c r="UW32" s="468"/>
      <c r="UX32" s="468"/>
      <c r="UY32" s="479"/>
      <c r="UZ32" s="479"/>
      <c r="VA32" s="479"/>
      <c r="VB32" s="479"/>
      <c r="VC32" s="479"/>
      <c r="VD32" s="468"/>
      <c r="VE32" s="468"/>
      <c r="VF32" s="468"/>
      <c r="VG32" s="479"/>
      <c r="VH32" s="479"/>
      <c r="VI32" s="479"/>
      <c r="VJ32" s="479"/>
      <c r="VK32" s="479"/>
      <c r="VL32" s="468"/>
      <c r="VM32" s="468"/>
      <c r="VN32" s="468"/>
      <c r="VO32" s="479"/>
      <c r="VP32" s="479"/>
      <c r="VQ32" s="479"/>
      <c r="VR32" s="479"/>
      <c r="VS32" s="479"/>
      <c r="VT32" s="468"/>
      <c r="VU32" s="468"/>
      <c r="VV32" s="468"/>
      <c r="VW32" s="479"/>
      <c r="VX32" s="479"/>
      <c r="VY32" s="479"/>
      <c r="VZ32" s="479"/>
      <c r="WA32" s="479"/>
      <c r="WB32" s="468"/>
      <c r="WC32" s="468"/>
      <c r="WD32" s="468"/>
      <c r="WE32" s="479"/>
      <c r="WF32" s="479"/>
      <c r="WG32" s="479"/>
      <c r="WH32" s="479"/>
      <c r="WI32" s="479"/>
      <c r="WJ32" s="468"/>
      <c r="WK32" s="468"/>
      <c r="WL32" s="468"/>
      <c r="WM32" s="479"/>
      <c r="WN32" s="479"/>
      <c r="WO32" s="479"/>
      <c r="WP32" s="479"/>
      <c r="WQ32" s="479"/>
      <c r="WR32" s="468"/>
      <c r="WS32" s="468"/>
      <c r="WT32" s="468"/>
      <c r="WU32" s="479"/>
      <c r="WV32" s="479"/>
      <c r="WW32" s="479"/>
      <c r="WX32" s="479"/>
      <c r="WY32" s="479"/>
      <c r="WZ32" s="468"/>
      <c r="XA32" s="468"/>
      <c r="XB32" s="468"/>
      <c r="XC32" s="479"/>
      <c r="XD32" s="479"/>
      <c r="XE32" s="479"/>
      <c r="XF32" s="479"/>
      <c r="XG32" s="479"/>
      <c r="XH32" s="468"/>
      <c r="XI32" s="468"/>
      <c r="XJ32" s="468"/>
      <c r="XK32" s="479"/>
      <c r="XL32" s="479"/>
      <c r="XM32" s="479"/>
      <c r="XN32" s="479"/>
      <c r="XO32" s="479"/>
      <c r="XP32" s="468"/>
      <c r="XQ32" s="468"/>
      <c r="XR32" s="468"/>
      <c r="XS32" s="479"/>
      <c r="XT32" s="479"/>
      <c r="XU32" s="479"/>
      <c r="XV32" s="479"/>
      <c r="XW32" s="479"/>
      <c r="XX32" s="468"/>
      <c r="XY32" s="468"/>
      <c r="XZ32" s="468"/>
      <c r="YA32" s="479"/>
      <c r="YB32" s="479"/>
      <c r="YC32" s="479"/>
      <c r="YD32" s="479"/>
      <c r="YE32" s="479"/>
      <c r="YF32" s="468"/>
      <c r="YG32" s="468"/>
      <c r="YH32" s="468"/>
      <c r="YI32" s="479"/>
      <c r="YJ32" s="479"/>
      <c r="YK32" s="479"/>
      <c r="YL32" s="479"/>
      <c r="YM32" s="479"/>
      <c r="YN32" s="468"/>
      <c r="YO32" s="468"/>
      <c r="YP32" s="468"/>
      <c r="YQ32" s="479"/>
      <c r="YR32" s="479"/>
      <c r="YS32" s="479"/>
      <c r="YT32" s="479"/>
      <c r="YU32" s="479"/>
      <c r="YV32" s="468"/>
      <c r="YW32" s="468"/>
      <c r="YX32" s="468"/>
      <c r="YY32" s="479"/>
      <c r="YZ32" s="479"/>
      <c r="ZA32" s="479"/>
      <c r="ZB32" s="479"/>
      <c r="ZC32" s="479"/>
      <c r="ZD32" s="468"/>
      <c r="ZE32" s="468"/>
      <c r="ZF32" s="468"/>
      <c r="ZG32" s="479"/>
      <c r="ZH32" s="479"/>
      <c r="ZI32" s="479"/>
      <c r="ZJ32" s="479"/>
      <c r="ZK32" s="479"/>
      <c r="ZL32" s="468"/>
      <c r="ZM32" s="468"/>
      <c r="ZN32" s="468"/>
      <c r="ZO32" s="479"/>
      <c r="ZP32" s="479"/>
      <c r="ZQ32" s="479"/>
      <c r="ZR32" s="479"/>
      <c r="ZS32" s="479"/>
      <c r="ZT32" s="468"/>
      <c r="ZU32" s="468"/>
      <c r="ZV32" s="468"/>
      <c r="ZW32" s="479"/>
      <c r="ZX32" s="479"/>
      <c r="ZY32" s="479"/>
      <c r="ZZ32" s="479"/>
      <c r="AAA32" s="479"/>
      <c r="AAB32" s="468"/>
      <c r="AAC32" s="468"/>
      <c r="AAD32" s="468"/>
      <c r="AAE32" s="479"/>
      <c r="AAF32" s="479"/>
      <c r="AAG32" s="479"/>
      <c r="AAH32" s="479"/>
      <c r="AAI32" s="479"/>
      <c r="AAJ32" s="468"/>
      <c r="AAK32" s="468"/>
      <c r="AAL32" s="468"/>
      <c r="AAM32" s="479"/>
      <c r="AAN32" s="479"/>
      <c r="AAO32" s="479"/>
      <c r="AAP32" s="479"/>
      <c r="AAQ32" s="479"/>
      <c r="AAR32" s="468"/>
      <c r="AAS32" s="468"/>
      <c r="AAT32" s="468"/>
      <c r="AAU32" s="479"/>
      <c r="AAV32" s="479"/>
      <c r="AAW32" s="479"/>
      <c r="AAX32" s="479"/>
      <c r="AAY32" s="479"/>
      <c r="AAZ32" s="468"/>
      <c r="ABA32" s="468"/>
      <c r="ABB32" s="468"/>
      <c r="ABC32" s="479"/>
      <c r="ABD32" s="479"/>
      <c r="ABE32" s="479"/>
      <c r="ABF32" s="479"/>
      <c r="ABG32" s="479"/>
      <c r="ABH32" s="468"/>
      <c r="ABI32" s="468"/>
      <c r="ABJ32" s="468"/>
      <c r="ABK32" s="479"/>
      <c r="ABL32" s="479"/>
      <c r="ABM32" s="479"/>
      <c r="ABN32" s="479"/>
      <c r="ABO32" s="479"/>
      <c r="ABP32" s="468"/>
      <c r="ABQ32" s="468"/>
      <c r="ABR32" s="468"/>
      <c r="ABS32" s="479"/>
      <c r="ABT32" s="479"/>
      <c r="ABU32" s="479"/>
      <c r="ABV32" s="479"/>
      <c r="ABW32" s="479"/>
      <c r="ABX32" s="468"/>
      <c r="ABY32" s="468"/>
      <c r="ABZ32" s="468"/>
      <c r="ACA32" s="479"/>
      <c r="ACB32" s="479"/>
      <c r="ACC32" s="479"/>
      <c r="ACD32" s="479"/>
      <c r="ACE32" s="479"/>
      <c r="ACF32" s="468"/>
      <c r="ACG32" s="468"/>
      <c r="ACH32" s="468"/>
      <c r="ACI32" s="479"/>
      <c r="ACJ32" s="479"/>
      <c r="ACK32" s="479"/>
      <c r="ACL32" s="479"/>
      <c r="ACM32" s="479"/>
      <c r="ACN32" s="468"/>
      <c r="ACO32" s="468"/>
      <c r="ACP32" s="468"/>
      <c r="ACQ32" s="479"/>
      <c r="ACR32" s="479"/>
      <c r="ACS32" s="479"/>
      <c r="ACT32" s="479"/>
      <c r="ACU32" s="479"/>
      <c r="ACV32" s="468"/>
      <c r="ACW32" s="468"/>
      <c r="ACX32" s="468"/>
      <c r="ACY32" s="479"/>
      <c r="ACZ32" s="479"/>
      <c r="ADA32" s="479"/>
      <c r="ADB32" s="479"/>
      <c r="ADC32" s="479"/>
      <c r="ADD32" s="468"/>
      <c r="ADE32" s="468"/>
      <c r="ADF32" s="468"/>
      <c r="ADG32" s="479"/>
      <c r="ADH32" s="479"/>
      <c r="ADI32" s="479"/>
      <c r="ADJ32" s="479"/>
      <c r="ADK32" s="479"/>
      <c r="ADL32" s="468"/>
      <c r="ADM32" s="468"/>
      <c r="ADN32" s="468"/>
      <c r="ADO32" s="479"/>
      <c r="ADP32" s="479"/>
      <c r="ADQ32" s="479"/>
      <c r="ADR32" s="479"/>
      <c r="ADS32" s="479"/>
      <c r="ADT32" s="468"/>
      <c r="ADU32" s="468"/>
      <c r="ADV32" s="468"/>
      <c r="ADW32" s="479"/>
      <c r="ADX32" s="479"/>
      <c r="ADY32" s="479"/>
      <c r="ADZ32" s="479"/>
      <c r="AEA32" s="479"/>
      <c r="AEB32" s="468"/>
      <c r="AEC32" s="468"/>
      <c r="AED32" s="468"/>
      <c r="AEE32" s="479"/>
      <c r="AEF32" s="479"/>
      <c r="AEG32" s="479"/>
      <c r="AEH32" s="479"/>
      <c r="AEI32" s="479"/>
      <c r="AEJ32" s="468"/>
      <c r="AEK32" s="468"/>
      <c r="AEL32" s="468"/>
      <c r="AEM32" s="479"/>
      <c r="AEN32" s="479"/>
      <c r="AEO32" s="479"/>
      <c r="AEP32" s="479"/>
      <c r="AEQ32" s="479"/>
      <c r="AER32" s="468"/>
      <c r="AES32" s="468"/>
      <c r="AET32" s="468"/>
      <c r="AEU32" s="479"/>
      <c r="AEV32" s="479"/>
      <c r="AEW32" s="479"/>
      <c r="AEX32" s="479"/>
      <c r="AEY32" s="479"/>
      <c r="AEZ32" s="468"/>
      <c r="AFA32" s="468"/>
      <c r="AFB32" s="468"/>
      <c r="AFC32" s="479"/>
      <c r="AFD32" s="479"/>
      <c r="AFE32" s="479"/>
      <c r="AFF32" s="479"/>
      <c r="AFG32" s="479"/>
      <c r="AFH32" s="468"/>
      <c r="AFI32" s="468"/>
      <c r="AFJ32" s="468"/>
      <c r="AFK32" s="479"/>
      <c r="AFL32" s="479"/>
      <c r="AFM32" s="479"/>
      <c r="AFN32" s="479"/>
      <c r="AFO32" s="479"/>
      <c r="AFP32" s="468"/>
      <c r="AFQ32" s="468"/>
      <c r="AFR32" s="468"/>
      <c r="AFS32" s="479"/>
      <c r="AFT32" s="479"/>
      <c r="AFU32" s="479"/>
      <c r="AFV32" s="479"/>
      <c r="AFW32" s="479"/>
      <c r="AFX32" s="468"/>
      <c r="AFY32" s="468"/>
      <c r="AFZ32" s="468"/>
      <c r="AGA32" s="479"/>
      <c r="AGB32" s="479"/>
      <c r="AGC32" s="479"/>
      <c r="AGD32" s="479"/>
      <c r="AGE32" s="479"/>
      <c r="AGF32" s="468"/>
      <c r="AGG32" s="468"/>
      <c r="AGH32" s="468"/>
      <c r="AGI32" s="479"/>
      <c r="AGJ32" s="479"/>
      <c r="AGK32" s="479"/>
      <c r="AGL32" s="479"/>
      <c r="AGM32" s="479"/>
      <c r="AGN32" s="468"/>
      <c r="AGO32" s="468"/>
      <c r="AGP32" s="468"/>
      <c r="AGQ32" s="479"/>
      <c r="AGR32" s="479"/>
      <c r="AGS32" s="479"/>
      <c r="AGT32" s="479"/>
      <c r="AGU32" s="479"/>
      <c r="AGV32" s="468"/>
      <c r="AGW32" s="468"/>
      <c r="AGX32" s="468"/>
      <c r="AGY32" s="479"/>
      <c r="AGZ32" s="479"/>
      <c r="AHA32" s="479"/>
      <c r="AHB32" s="479"/>
      <c r="AHC32" s="479"/>
      <c r="AHD32" s="468"/>
      <c r="AHE32" s="468"/>
      <c r="AHF32" s="468"/>
      <c r="AHG32" s="479"/>
      <c r="AHH32" s="479"/>
      <c r="AHI32" s="479"/>
      <c r="AHJ32" s="479"/>
      <c r="AHK32" s="479"/>
      <c r="AHL32" s="468"/>
      <c r="AHM32" s="468"/>
      <c r="AHN32" s="468"/>
      <c r="AHO32" s="479"/>
      <c r="AHP32" s="479"/>
      <c r="AHQ32" s="479"/>
      <c r="AHR32" s="479"/>
      <c r="AHS32" s="479"/>
      <c r="AHT32" s="468"/>
      <c r="AHU32" s="468"/>
      <c r="AHV32" s="468"/>
      <c r="AHW32" s="479"/>
      <c r="AHX32" s="479"/>
      <c r="AHY32" s="479"/>
      <c r="AHZ32" s="479"/>
      <c r="AIA32" s="479"/>
      <c r="AIB32" s="468"/>
      <c r="AIC32" s="468"/>
      <c r="AID32" s="468"/>
      <c r="AIE32" s="479"/>
      <c r="AIF32" s="479"/>
      <c r="AIG32" s="479"/>
      <c r="AIH32" s="479"/>
      <c r="AII32" s="479"/>
      <c r="AIJ32" s="468"/>
      <c r="AIK32" s="468"/>
      <c r="AIL32" s="468"/>
      <c r="AIM32" s="479"/>
      <c r="AIN32" s="479"/>
      <c r="AIO32" s="479"/>
      <c r="AIP32" s="479"/>
      <c r="AIQ32" s="479"/>
      <c r="AIR32" s="468"/>
      <c r="AIS32" s="468"/>
      <c r="AIT32" s="468"/>
      <c r="AIU32" s="479"/>
      <c r="AIV32" s="479"/>
      <c r="AIW32" s="479"/>
      <c r="AIX32" s="479"/>
      <c r="AIY32" s="479"/>
      <c r="AIZ32" s="468"/>
      <c r="AJA32" s="468"/>
      <c r="AJB32" s="468"/>
      <c r="AJC32" s="479"/>
      <c r="AJD32" s="479"/>
      <c r="AJE32" s="479"/>
      <c r="AJF32" s="479"/>
      <c r="AJG32" s="479"/>
      <c r="AJH32" s="468"/>
      <c r="AJI32" s="468"/>
      <c r="AJJ32" s="468"/>
      <c r="AJK32" s="479"/>
      <c r="AJL32" s="479"/>
      <c r="AJM32" s="479"/>
      <c r="AJN32" s="479"/>
      <c r="AJO32" s="479"/>
      <c r="AJP32" s="468"/>
      <c r="AJQ32" s="468"/>
      <c r="AJR32" s="468"/>
      <c r="AJS32" s="479"/>
      <c r="AJT32" s="479"/>
      <c r="AJU32" s="479"/>
      <c r="AJV32" s="479"/>
      <c r="AJW32" s="479"/>
      <c r="AJX32" s="468"/>
      <c r="AJY32" s="468"/>
      <c r="AJZ32" s="468"/>
      <c r="AKA32" s="479"/>
      <c r="AKB32" s="479"/>
      <c r="AKC32" s="479"/>
      <c r="AKD32" s="479"/>
      <c r="AKE32" s="479"/>
      <c r="AKF32" s="468"/>
      <c r="AKG32" s="468"/>
      <c r="AKH32" s="468"/>
      <c r="AKI32" s="479"/>
      <c r="AKJ32" s="479"/>
      <c r="AKK32" s="479"/>
      <c r="AKL32" s="479"/>
      <c r="AKM32" s="479"/>
      <c r="AKN32" s="468"/>
      <c r="AKO32" s="468"/>
      <c r="AKP32" s="468"/>
      <c r="AKQ32" s="479"/>
      <c r="AKR32" s="479"/>
      <c r="AKS32" s="479"/>
      <c r="AKT32" s="479"/>
      <c r="AKU32" s="479"/>
      <c r="AKV32" s="468"/>
      <c r="AKW32" s="468"/>
      <c r="AKX32" s="468"/>
      <c r="AKY32" s="479"/>
      <c r="AKZ32" s="479"/>
      <c r="ALA32" s="479"/>
      <c r="ALB32" s="479"/>
      <c r="ALC32" s="479"/>
      <c r="ALD32" s="468"/>
      <c r="ALE32" s="468"/>
      <c r="ALF32" s="468"/>
      <c r="ALG32" s="479"/>
      <c r="ALH32" s="479"/>
      <c r="ALI32" s="479"/>
      <c r="ALJ32" s="479"/>
      <c r="ALK32" s="479"/>
      <c r="ALL32" s="468"/>
      <c r="ALM32" s="468"/>
      <c r="ALN32" s="468"/>
      <c r="ALO32" s="479"/>
      <c r="ALP32" s="479"/>
      <c r="ALQ32" s="479"/>
      <c r="ALR32" s="479"/>
      <c r="ALS32" s="479"/>
      <c r="ALT32" s="468"/>
      <c r="ALU32" s="468"/>
      <c r="ALV32" s="468"/>
      <c r="ALW32" s="479"/>
      <c r="ALX32" s="479"/>
      <c r="ALY32" s="479"/>
      <c r="ALZ32" s="479"/>
      <c r="AMA32" s="479"/>
      <c r="AMB32" s="468"/>
      <c r="AMC32" s="468"/>
      <c r="AMD32" s="468"/>
      <c r="AME32" s="479"/>
      <c r="AMF32" s="479"/>
      <c r="AMG32" s="479"/>
      <c r="AMH32" s="479"/>
      <c r="AMI32" s="479"/>
      <c r="AMJ32" s="468"/>
      <c r="AMK32" s="468"/>
      <c r="AML32" s="468"/>
      <c r="AMM32" s="479"/>
      <c r="AMN32" s="479"/>
      <c r="AMO32" s="479"/>
      <c r="AMP32" s="479"/>
      <c r="AMQ32" s="479"/>
      <c r="AMR32" s="468"/>
      <c r="AMS32" s="468"/>
      <c r="AMT32" s="468"/>
      <c r="AMU32" s="479"/>
      <c r="AMV32" s="479"/>
      <c r="AMW32" s="479"/>
      <c r="AMX32" s="479"/>
      <c r="AMY32" s="479"/>
      <c r="AMZ32" s="468"/>
      <c r="ANA32" s="468"/>
      <c r="ANB32" s="468"/>
      <c r="ANC32" s="479"/>
      <c r="AND32" s="479"/>
      <c r="ANE32" s="479"/>
      <c r="ANF32" s="479"/>
      <c r="ANG32" s="479"/>
      <c r="ANH32" s="468"/>
      <c r="ANI32" s="468"/>
      <c r="ANJ32" s="468"/>
      <c r="ANK32" s="479"/>
      <c r="ANL32" s="479"/>
      <c r="ANM32" s="479"/>
      <c r="ANN32" s="479"/>
      <c r="ANO32" s="479"/>
      <c r="ANP32" s="468"/>
      <c r="ANQ32" s="468"/>
      <c r="ANR32" s="468"/>
      <c r="ANS32" s="479"/>
      <c r="ANT32" s="479"/>
      <c r="ANU32" s="479"/>
      <c r="ANV32" s="479"/>
      <c r="ANW32" s="479"/>
      <c r="ANX32" s="468"/>
      <c r="ANY32" s="468"/>
      <c r="ANZ32" s="468"/>
      <c r="AOA32" s="479"/>
      <c r="AOB32" s="479"/>
      <c r="AOC32" s="479"/>
      <c r="AOD32" s="479"/>
      <c r="AOE32" s="479"/>
      <c r="AOF32" s="468"/>
      <c r="AOG32" s="468"/>
      <c r="AOH32" s="468"/>
      <c r="AOI32" s="479"/>
      <c r="AOJ32" s="479"/>
      <c r="AOK32" s="479"/>
      <c r="AOL32" s="479"/>
      <c r="AOM32" s="479"/>
      <c r="AON32" s="468"/>
      <c r="AOO32" s="468"/>
      <c r="AOP32" s="468"/>
      <c r="AOQ32" s="479"/>
      <c r="AOR32" s="479"/>
      <c r="AOS32" s="479"/>
      <c r="AOT32" s="479"/>
      <c r="AOU32" s="479"/>
      <c r="AOV32" s="468"/>
      <c r="AOW32" s="468"/>
      <c r="AOX32" s="468"/>
      <c r="AOY32" s="479"/>
      <c r="AOZ32" s="479"/>
      <c r="APA32" s="479"/>
      <c r="APB32" s="479"/>
      <c r="APC32" s="479"/>
      <c r="APD32" s="468"/>
      <c r="APE32" s="468"/>
      <c r="APF32" s="468"/>
      <c r="APG32" s="479"/>
      <c r="APH32" s="479"/>
      <c r="API32" s="479"/>
      <c r="APJ32" s="479"/>
      <c r="APK32" s="479"/>
      <c r="APL32" s="468"/>
      <c r="APM32" s="468"/>
      <c r="APN32" s="468"/>
      <c r="APO32" s="479"/>
      <c r="APP32" s="479"/>
      <c r="APQ32" s="479"/>
      <c r="APR32" s="479"/>
      <c r="APS32" s="479"/>
      <c r="APT32" s="468"/>
      <c r="APU32" s="468"/>
      <c r="APV32" s="468"/>
      <c r="APW32" s="479"/>
      <c r="APX32" s="479"/>
      <c r="APY32" s="479"/>
      <c r="APZ32" s="479"/>
      <c r="AQA32" s="479"/>
      <c r="AQB32" s="468"/>
      <c r="AQC32" s="468"/>
      <c r="AQD32" s="468"/>
      <c r="AQE32" s="479"/>
      <c r="AQF32" s="479"/>
      <c r="AQG32" s="479"/>
      <c r="AQH32" s="479"/>
      <c r="AQI32" s="479"/>
      <c r="AQJ32" s="468"/>
      <c r="AQK32" s="468"/>
      <c r="AQL32" s="468"/>
      <c r="AQM32" s="479"/>
      <c r="AQN32" s="479"/>
      <c r="AQO32" s="479"/>
      <c r="AQP32" s="479"/>
      <c r="AQQ32" s="479"/>
      <c r="AQR32" s="468"/>
      <c r="AQS32" s="468"/>
      <c r="AQT32" s="468"/>
      <c r="AQU32" s="479"/>
      <c r="AQV32" s="479"/>
      <c r="AQW32" s="479"/>
      <c r="AQX32" s="479"/>
      <c r="AQY32" s="479"/>
      <c r="AQZ32" s="468"/>
      <c r="ARA32" s="468"/>
      <c r="ARB32" s="468"/>
      <c r="ARC32" s="479"/>
      <c r="ARD32" s="479"/>
      <c r="ARE32" s="479"/>
      <c r="ARF32" s="479"/>
      <c r="ARG32" s="479"/>
      <c r="ARH32" s="468"/>
      <c r="ARI32" s="468"/>
      <c r="ARJ32" s="468"/>
      <c r="ARK32" s="479"/>
      <c r="ARL32" s="479"/>
      <c r="ARM32" s="479"/>
      <c r="ARN32" s="479"/>
      <c r="ARO32" s="479"/>
      <c r="ARP32" s="468"/>
      <c r="ARQ32" s="468"/>
      <c r="ARR32" s="468"/>
      <c r="ARS32" s="479"/>
      <c r="ART32" s="479"/>
      <c r="ARU32" s="479"/>
      <c r="ARV32" s="479"/>
      <c r="ARW32" s="479"/>
      <c r="ARX32" s="468"/>
      <c r="ARY32" s="468"/>
      <c r="ARZ32" s="468"/>
      <c r="ASA32" s="479"/>
      <c r="ASB32" s="479"/>
      <c r="ASC32" s="479"/>
      <c r="ASD32" s="479"/>
      <c r="ASE32" s="479"/>
      <c r="ASF32" s="468"/>
      <c r="ASG32" s="468"/>
      <c r="ASH32" s="468"/>
      <c r="ASI32" s="479"/>
      <c r="ASJ32" s="479"/>
      <c r="ASK32" s="479"/>
      <c r="ASL32" s="479"/>
      <c r="ASM32" s="479"/>
      <c r="ASN32" s="468"/>
      <c r="ASO32" s="468"/>
      <c r="ASP32" s="468"/>
      <c r="ASQ32" s="479"/>
      <c r="ASR32" s="479"/>
      <c r="ASS32" s="479"/>
      <c r="AST32" s="479"/>
      <c r="ASU32" s="479"/>
      <c r="ASV32" s="468"/>
      <c r="ASW32" s="468"/>
      <c r="ASX32" s="468"/>
      <c r="ASY32" s="479"/>
      <c r="ASZ32" s="479"/>
      <c r="ATA32" s="479"/>
      <c r="ATB32" s="479"/>
      <c r="ATC32" s="479"/>
      <c r="ATD32" s="468"/>
      <c r="ATE32" s="468"/>
      <c r="ATF32" s="468"/>
      <c r="ATG32" s="479"/>
      <c r="ATH32" s="479"/>
      <c r="ATI32" s="479"/>
      <c r="ATJ32" s="479"/>
      <c r="ATK32" s="479"/>
      <c r="ATL32" s="468"/>
      <c r="ATM32" s="468"/>
      <c r="ATN32" s="468"/>
      <c r="ATO32" s="479"/>
      <c r="ATP32" s="479"/>
      <c r="ATQ32" s="479"/>
      <c r="ATR32" s="479"/>
      <c r="ATS32" s="479"/>
      <c r="ATT32" s="468"/>
      <c r="ATU32" s="468"/>
      <c r="ATV32" s="468"/>
      <c r="ATW32" s="479"/>
      <c r="ATX32" s="479"/>
      <c r="ATY32" s="479"/>
      <c r="ATZ32" s="479"/>
      <c r="AUA32" s="479"/>
      <c r="AUB32" s="468"/>
      <c r="AUC32" s="468"/>
      <c r="AUD32" s="468"/>
      <c r="AUE32" s="479"/>
      <c r="AUF32" s="479"/>
      <c r="AUG32" s="479"/>
      <c r="AUH32" s="479"/>
      <c r="AUI32" s="479"/>
      <c r="AUJ32" s="468"/>
      <c r="AUK32" s="468"/>
      <c r="AUL32" s="468"/>
      <c r="AUM32" s="479"/>
      <c r="AUN32" s="479"/>
      <c r="AUO32" s="479"/>
      <c r="AUP32" s="479"/>
      <c r="AUQ32" s="479"/>
      <c r="AUR32" s="468"/>
      <c r="AUS32" s="468"/>
      <c r="AUT32" s="468"/>
      <c r="AUU32" s="479"/>
      <c r="AUV32" s="479"/>
      <c r="AUW32" s="479"/>
      <c r="AUX32" s="479"/>
      <c r="AUY32" s="479"/>
      <c r="AUZ32" s="468"/>
      <c r="AVA32" s="468"/>
      <c r="AVB32" s="468"/>
      <c r="AVC32" s="479"/>
      <c r="AVD32" s="479"/>
      <c r="AVE32" s="479"/>
      <c r="AVF32" s="479"/>
      <c r="AVG32" s="479"/>
      <c r="AVH32" s="468"/>
      <c r="AVI32" s="468"/>
      <c r="AVJ32" s="468"/>
      <c r="AVK32" s="479"/>
      <c r="AVL32" s="479"/>
      <c r="AVM32" s="479"/>
      <c r="AVN32" s="479"/>
      <c r="AVO32" s="479"/>
      <c r="AVP32" s="468"/>
      <c r="AVQ32" s="468"/>
      <c r="AVR32" s="468"/>
      <c r="AVS32" s="479"/>
      <c r="AVT32" s="479"/>
      <c r="AVU32" s="479"/>
      <c r="AVV32" s="479"/>
      <c r="AVW32" s="479"/>
      <c r="AVX32" s="468"/>
      <c r="AVY32" s="468"/>
      <c r="AVZ32" s="468"/>
      <c r="AWA32" s="479"/>
      <c r="AWB32" s="479"/>
      <c r="AWC32" s="479"/>
      <c r="AWD32" s="479"/>
      <c r="AWE32" s="479"/>
      <c r="AWF32" s="468"/>
      <c r="AWG32" s="468"/>
      <c r="AWH32" s="468"/>
      <c r="AWI32" s="479"/>
      <c r="AWJ32" s="479"/>
      <c r="AWK32" s="479"/>
      <c r="AWL32" s="479"/>
      <c r="AWM32" s="479"/>
      <c r="AWN32" s="468"/>
      <c r="AWO32" s="468"/>
      <c r="AWP32" s="468"/>
      <c r="AWQ32" s="479"/>
      <c r="AWR32" s="479"/>
      <c r="AWS32" s="479"/>
      <c r="AWT32" s="479"/>
      <c r="AWU32" s="479"/>
      <c r="AWV32" s="468"/>
      <c r="AWW32" s="468"/>
      <c r="AWX32" s="468"/>
      <c r="AWY32" s="479"/>
      <c r="AWZ32" s="479"/>
      <c r="AXA32" s="479"/>
      <c r="AXB32" s="479"/>
      <c r="AXC32" s="479"/>
      <c r="AXD32" s="468"/>
      <c r="AXE32" s="468"/>
      <c r="AXF32" s="468"/>
      <c r="AXG32" s="479"/>
      <c r="AXH32" s="479"/>
      <c r="AXI32" s="479"/>
      <c r="AXJ32" s="479"/>
      <c r="AXK32" s="479"/>
      <c r="AXL32" s="468"/>
      <c r="AXM32" s="468"/>
      <c r="AXN32" s="468"/>
      <c r="AXO32" s="479"/>
      <c r="AXP32" s="479"/>
      <c r="AXQ32" s="479"/>
      <c r="AXR32" s="479"/>
      <c r="AXS32" s="479"/>
      <c r="AXT32" s="468"/>
      <c r="AXU32" s="468"/>
      <c r="AXV32" s="468"/>
      <c r="AXW32" s="479"/>
      <c r="AXX32" s="479"/>
      <c r="AXY32" s="479"/>
      <c r="AXZ32" s="479"/>
      <c r="AYA32" s="479"/>
      <c r="AYB32" s="468"/>
      <c r="AYC32" s="468"/>
      <c r="AYD32" s="468"/>
      <c r="AYE32" s="479"/>
      <c r="AYF32" s="479"/>
      <c r="AYG32" s="479"/>
      <c r="AYH32" s="479"/>
      <c r="AYI32" s="479"/>
      <c r="AYJ32" s="468"/>
      <c r="AYK32" s="468"/>
      <c r="AYL32" s="468"/>
      <c r="AYM32" s="479"/>
      <c r="AYN32" s="479"/>
      <c r="AYO32" s="479"/>
      <c r="AYP32" s="479"/>
      <c r="AYQ32" s="479"/>
      <c r="AYR32" s="468"/>
      <c r="AYS32" s="468"/>
      <c r="AYT32" s="468"/>
      <c r="AYU32" s="479"/>
      <c r="AYV32" s="479"/>
      <c r="AYW32" s="479"/>
      <c r="AYX32" s="479"/>
      <c r="AYY32" s="479"/>
      <c r="AYZ32" s="468"/>
      <c r="AZA32" s="468"/>
      <c r="AZB32" s="468"/>
      <c r="AZC32" s="479"/>
      <c r="AZD32" s="479"/>
      <c r="AZE32" s="479"/>
      <c r="AZF32" s="479"/>
      <c r="AZG32" s="479"/>
      <c r="AZH32" s="468"/>
      <c r="AZI32" s="468"/>
      <c r="AZJ32" s="468"/>
      <c r="AZK32" s="479"/>
      <c r="AZL32" s="479"/>
      <c r="AZM32" s="479"/>
      <c r="AZN32" s="479"/>
      <c r="AZO32" s="479"/>
      <c r="AZP32" s="468"/>
      <c r="AZQ32" s="468"/>
      <c r="AZR32" s="468"/>
      <c r="AZS32" s="479"/>
      <c r="AZT32" s="479"/>
      <c r="AZU32" s="479"/>
      <c r="AZV32" s="479"/>
      <c r="AZW32" s="479"/>
      <c r="AZX32" s="468"/>
      <c r="AZY32" s="468"/>
      <c r="AZZ32" s="468"/>
      <c r="BAA32" s="479"/>
      <c r="BAB32" s="479"/>
      <c r="BAC32" s="479"/>
      <c r="BAD32" s="479"/>
      <c r="BAE32" s="479"/>
      <c r="BAF32" s="468"/>
      <c r="BAG32" s="468"/>
      <c r="BAH32" s="468"/>
      <c r="BAI32" s="479"/>
      <c r="BAJ32" s="479"/>
      <c r="BAK32" s="479"/>
      <c r="BAL32" s="479"/>
      <c r="BAM32" s="479"/>
      <c r="BAN32" s="468"/>
      <c r="BAO32" s="468"/>
      <c r="BAP32" s="468"/>
      <c r="BAQ32" s="479"/>
      <c r="BAR32" s="479"/>
      <c r="BAS32" s="479"/>
      <c r="BAT32" s="479"/>
      <c r="BAU32" s="479"/>
      <c r="BAV32" s="468"/>
      <c r="BAW32" s="468"/>
      <c r="BAX32" s="468"/>
      <c r="BAY32" s="479"/>
      <c r="BAZ32" s="479"/>
      <c r="BBA32" s="479"/>
      <c r="BBB32" s="479"/>
      <c r="BBC32" s="479"/>
      <c r="BBD32" s="468"/>
      <c r="BBE32" s="468"/>
      <c r="BBF32" s="468"/>
      <c r="BBG32" s="479"/>
      <c r="BBH32" s="479"/>
      <c r="BBI32" s="479"/>
      <c r="BBJ32" s="479"/>
      <c r="BBK32" s="479"/>
      <c r="BBL32" s="468"/>
      <c r="BBM32" s="468"/>
      <c r="BBN32" s="468"/>
      <c r="BBO32" s="479"/>
      <c r="BBP32" s="479"/>
      <c r="BBQ32" s="479"/>
      <c r="BBR32" s="479"/>
      <c r="BBS32" s="479"/>
      <c r="BBT32" s="468"/>
      <c r="BBU32" s="468"/>
      <c r="BBV32" s="468"/>
      <c r="BBW32" s="479"/>
      <c r="BBX32" s="479"/>
      <c r="BBY32" s="479"/>
      <c r="BBZ32" s="479"/>
      <c r="BCA32" s="479"/>
      <c r="BCB32" s="468"/>
      <c r="BCC32" s="468"/>
      <c r="BCD32" s="468"/>
      <c r="BCE32" s="479"/>
      <c r="BCF32" s="479"/>
      <c r="BCG32" s="479"/>
      <c r="BCH32" s="479"/>
      <c r="BCI32" s="479"/>
      <c r="BCJ32" s="468"/>
      <c r="BCK32" s="468"/>
      <c r="BCL32" s="468"/>
      <c r="BCM32" s="479"/>
      <c r="BCN32" s="479"/>
      <c r="BCO32" s="479"/>
      <c r="BCP32" s="479"/>
      <c r="BCQ32" s="479"/>
      <c r="BCR32" s="468"/>
      <c r="BCS32" s="468"/>
      <c r="BCT32" s="468"/>
      <c r="BCU32" s="479"/>
      <c r="BCV32" s="479"/>
      <c r="BCW32" s="479"/>
      <c r="BCX32" s="479"/>
      <c r="BCY32" s="479"/>
      <c r="BCZ32" s="468"/>
      <c r="BDA32" s="468"/>
      <c r="BDB32" s="468"/>
      <c r="BDC32" s="479"/>
      <c r="BDD32" s="479"/>
      <c r="BDE32" s="479"/>
      <c r="BDF32" s="479"/>
      <c r="BDG32" s="479"/>
      <c r="BDH32" s="468"/>
      <c r="BDI32" s="468"/>
      <c r="BDJ32" s="468"/>
      <c r="BDK32" s="479"/>
      <c r="BDL32" s="479"/>
      <c r="BDM32" s="479"/>
      <c r="BDN32" s="479"/>
      <c r="BDO32" s="479"/>
      <c r="BDP32" s="468"/>
      <c r="BDQ32" s="468"/>
      <c r="BDR32" s="468"/>
      <c r="BDS32" s="479"/>
      <c r="BDT32" s="479"/>
      <c r="BDU32" s="479"/>
      <c r="BDV32" s="479"/>
      <c r="BDW32" s="479"/>
      <c r="BDX32" s="468"/>
      <c r="BDY32" s="468"/>
      <c r="BDZ32" s="468"/>
      <c r="BEA32" s="479"/>
      <c r="BEB32" s="479"/>
      <c r="BEC32" s="479"/>
      <c r="BED32" s="479"/>
      <c r="BEE32" s="479"/>
      <c r="BEF32" s="468"/>
      <c r="BEG32" s="468"/>
      <c r="BEH32" s="468"/>
      <c r="BEI32" s="479"/>
      <c r="BEJ32" s="479"/>
      <c r="BEK32" s="479"/>
      <c r="BEL32" s="479"/>
      <c r="BEM32" s="479"/>
      <c r="BEN32" s="468"/>
      <c r="BEO32" s="468"/>
      <c r="BEP32" s="468"/>
      <c r="BEQ32" s="479"/>
      <c r="BER32" s="479"/>
      <c r="BES32" s="479"/>
      <c r="BET32" s="479"/>
      <c r="BEU32" s="479"/>
      <c r="BEV32" s="468"/>
      <c r="BEW32" s="468"/>
      <c r="BEX32" s="468"/>
      <c r="BEY32" s="479"/>
      <c r="BEZ32" s="479"/>
      <c r="BFA32" s="479"/>
      <c r="BFB32" s="479"/>
      <c r="BFC32" s="479"/>
      <c r="BFD32" s="468"/>
      <c r="BFE32" s="468"/>
      <c r="BFF32" s="468"/>
      <c r="BFG32" s="479"/>
      <c r="BFH32" s="479"/>
      <c r="BFI32" s="479"/>
      <c r="BFJ32" s="479"/>
      <c r="BFK32" s="479"/>
      <c r="BFL32" s="468"/>
      <c r="BFM32" s="468"/>
      <c r="BFN32" s="468"/>
      <c r="BFO32" s="479"/>
      <c r="BFP32" s="479"/>
      <c r="BFQ32" s="479"/>
      <c r="BFR32" s="479"/>
      <c r="BFS32" s="479"/>
      <c r="BFT32" s="468"/>
      <c r="BFU32" s="468"/>
      <c r="BFV32" s="468"/>
      <c r="BFW32" s="479"/>
      <c r="BFX32" s="479"/>
      <c r="BFY32" s="479"/>
      <c r="BFZ32" s="479"/>
      <c r="BGA32" s="479"/>
      <c r="BGB32" s="468"/>
      <c r="BGC32" s="468"/>
      <c r="BGD32" s="468"/>
      <c r="BGE32" s="479"/>
      <c r="BGF32" s="479"/>
      <c r="BGG32" s="479"/>
      <c r="BGH32" s="479"/>
      <c r="BGI32" s="479"/>
      <c r="BGJ32" s="468"/>
      <c r="BGK32" s="468"/>
      <c r="BGL32" s="468"/>
      <c r="BGM32" s="479"/>
      <c r="BGN32" s="479"/>
      <c r="BGO32" s="479"/>
      <c r="BGP32" s="479"/>
      <c r="BGQ32" s="479"/>
      <c r="BGR32" s="468"/>
      <c r="BGS32" s="468"/>
      <c r="BGT32" s="468"/>
      <c r="BGU32" s="479"/>
      <c r="BGV32" s="479"/>
      <c r="BGW32" s="479"/>
      <c r="BGX32" s="479"/>
      <c r="BGY32" s="479"/>
      <c r="BGZ32" s="468"/>
      <c r="BHA32" s="468"/>
      <c r="BHB32" s="468"/>
      <c r="BHC32" s="479"/>
      <c r="BHD32" s="479"/>
      <c r="BHE32" s="479"/>
      <c r="BHF32" s="479"/>
      <c r="BHG32" s="479"/>
      <c r="BHH32" s="468"/>
      <c r="BHI32" s="468"/>
      <c r="BHJ32" s="468"/>
      <c r="BHK32" s="479"/>
      <c r="BHL32" s="479"/>
      <c r="BHM32" s="479"/>
      <c r="BHN32" s="479"/>
      <c r="BHO32" s="479"/>
      <c r="BHP32" s="468"/>
      <c r="BHQ32" s="468"/>
      <c r="BHR32" s="468"/>
      <c r="BHS32" s="479"/>
      <c r="BHT32" s="479"/>
      <c r="BHU32" s="479"/>
      <c r="BHV32" s="479"/>
      <c r="BHW32" s="479"/>
      <c r="BHX32" s="468"/>
      <c r="BHY32" s="468"/>
      <c r="BHZ32" s="468"/>
      <c r="BIA32" s="479"/>
      <c r="BIB32" s="479"/>
      <c r="BIC32" s="479"/>
      <c r="BID32" s="479"/>
      <c r="BIE32" s="479"/>
      <c r="BIF32" s="468"/>
      <c r="BIG32" s="468"/>
      <c r="BIH32" s="468"/>
      <c r="BII32" s="479"/>
      <c r="BIJ32" s="479"/>
      <c r="BIK32" s="479"/>
      <c r="BIL32" s="479"/>
      <c r="BIM32" s="479"/>
      <c r="BIN32" s="468"/>
      <c r="BIO32" s="468"/>
      <c r="BIP32" s="468"/>
      <c r="BIQ32" s="479"/>
      <c r="BIR32" s="479"/>
      <c r="BIS32" s="479"/>
      <c r="BIT32" s="479"/>
      <c r="BIU32" s="479"/>
      <c r="BIV32" s="468"/>
      <c r="BIW32" s="468"/>
      <c r="BIX32" s="468"/>
      <c r="BIY32" s="479"/>
      <c r="BIZ32" s="479"/>
      <c r="BJA32" s="479"/>
      <c r="BJB32" s="479"/>
      <c r="BJC32" s="479"/>
      <c r="BJD32" s="468"/>
      <c r="BJE32" s="468"/>
      <c r="BJF32" s="468"/>
      <c r="BJG32" s="479"/>
      <c r="BJH32" s="479"/>
      <c r="BJI32" s="479"/>
      <c r="BJJ32" s="479"/>
      <c r="BJK32" s="479"/>
      <c r="BJL32" s="468"/>
      <c r="BJM32" s="468"/>
      <c r="BJN32" s="468"/>
      <c r="BJO32" s="479"/>
      <c r="BJP32" s="479"/>
      <c r="BJQ32" s="479"/>
      <c r="BJR32" s="479"/>
      <c r="BJS32" s="479"/>
      <c r="BJT32" s="468"/>
      <c r="BJU32" s="468"/>
      <c r="BJV32" s="468"/>
      <c r="BJW32" s="479"/>
      <c r="BJX32" s="479"/>
      <c r="BJY32" s="479"/>
      <c r="BJZ32" s="479"/>
      <c r="BKA32" s="479"/>
      <c r="BKB32" s="468"/>
      <c r="BKC32" s="468"/>
      <c r="BKD32" s="468"/>
      <c r="BKE32" s="479"/>
      <c r="BKF32" s="479"/>
      <c r="BKG32" s="479"/>
      <c r="BKH32" s="479"/>
      <c r="BKI32" s="479"/>
      <c r="BKJ32" s="468"/>
      <c r="BKK32" s="468"/>
      <c r="BKL32" s="468"/>
      <c r="BKM32" s="479"/>
      <c r="BKN32" s="479"/>
      <c r="BKO32" s="479"/>
      <c r="BKP32" s="479"/>
      <c r="BKQ32" s="479"/>
      <c r="BKR32" s="468"/>
      <c r="BKS32" s="468"/>
      <c r="BKT32" s="468"/>
      <c r="BKU32" s="479"/>
      <c r="BKV32" s="479"/>
      <c r="BKW32" s="479"/>
      <c r="BKX32" s="479"/>
      <c r="BKY32" s="479"/>
      <c r="BKZ32" s="468"/>
      <c r="BLA32" s="468"/>
      <c r="BLB32" s="468"/>
      <c r="BLC32" s="479"/>
      <c r="BLD32" s="479"/>
      <c r="BLE32" s="479"/>
      <c r="BLF32" s="479"/>
      <c r="BLG32" s="479"/>
      <c r="BLH32" s="468"/>
      <c r="BLI32" s="468"/>
      <c r="BLJ32" s="468"/>
      <c r="BLK32" s="479"/>
      <c r="BLL32" s="479"/>
      <c r="BLM32" s="479"/>
      <c r="BLN32" s="479"/>
      <c r="BLO32" s="479"/>
      <c r="BLP32" s="468"/>
      <c r="BLQ32" s="468"/>
      <c r="BLR32" s="468"/>
      <c r="BLS32" s="479"/>
      <c r="BLT32" s="479"/>
      <c r="BLU32" s="479"/>
      <c r="BLV32" s="479"/>
      <c r="BLW32" s="479"/>
      <c r="BLX32" s="468"/>
      <c r="BLY32" s="468"/>
      <c r="BLZ32" s="468"/>
      <c r="BMA32" s="479"/>
      <c r="BMB32" s="479"/>
      <c r="BMC32" s="479"/>
      <c r="BMD32" s="479"/>
      <c r="BME32" s="479"/>
      <c r="BMF32" s="468"/>
      <c r="BMG32" s="468"/>
      <c r="BMH32" s="468"/>
      <c r="BMI32" s="479"/>
      <c r="BMJ32" s="479"/>
      <c r="BMK32" s="479"/>
      <c r="BML32" s="479"/>
      <c r="BMM32" s="479"/>
      <c r="BMN32" s="468"/>
      <c r="BMO32" s="468"/>
      <c r="BMP32" s="468"/>
      <c r="BMQ32" s="479"/>
      <c r="BMR32" s="479"/>
      <c r="BMS32" s="479"/>
      <c r="BMT32" s="479"/>
      <c r="BMU32" s="479"/>
      <c r="BMV32" s="468"/>
      <c r="BMW32" s="468"/>
      <c r="BMX32" s="468"/>
      <c r="BMY32" s="479"/>
      <c r="BMZ32" s="479"/>
      <c r="BNA32" s="479"/>
      <c r="BNB32" s="479"/>
      <c r="BNC32" s="479"/>
      <c r="BND32" s="468"/>
      <c r="BNE32" s="468"/>
      <c r="BNF32" s="468"/>
      <c r="BNG32" s="479"/>
      <c r="BNH32" s="479"/>
      <c r="BNI32" s="479"/>
      <c r="BNJ32" s="479"/>
      <c r="BNK32" s="479"/>
      <c r="BNL32" s="468"/>
      <c r="BNM32" s="468"/>
      <c r="BNN32" s="468"/>
      <c r="BNO32" s="479"/>
      <c r="BNP32" s="479"/>
      <c r="BNQ32" s="479"/>
      <c r="BNR32" s="479"/>
      <c r="BNS32" s="479"/>
      <c r="BNT32" s="468"/>
      <c r="BNU32" s="468"/>
      <c r="BNV32" s="468"/>
      <c r="BNW32" s="479"/>
      <c r="BNX32" s="479"/>
      <c r="BNY32" s="479"/>
      <c r="BNZ32" s="479"/>
      <c r="BOA32" s="479"/>
      <c r="BOB32" s="468"/>
      <c r="BOC32" s="468"/>
      <c r="BOD32" s="468"/>
      <c r="BOE32" s="479"/>
      <c r="BOF32" s="479"/>
      <c r="BOG32" s="479"/>
      <c r="BOH32" s="479"/>
      <c r="BOI32" s="479"/>
      <c r="BOJ32" s="468"/>
      <c r="BOK32" s="468"/>
      <c r="BOL32" s="468"/>
      <c r="BOM32" s="479"/>
      <c r="BON32" s="479"/>
      <c r="BOO32" s="479"/>
      <c r="BOP32" s="479"/>
      <c r="BOQ32" s="479"/>
      <c r="BOR32" s="468"/>
      <c r="BOS32" s="468"/>
      <c r="BOT32" s="468"/>
      <c r="BOU32" s="479"/>
      <c r="BOV32" s="479"/>
      <c r="BOW32" s="479"/>
      <c r="BOX32" s="479"/>
      <c r="BOY32" s="479"/>
      <c r="BOZ32" s="468"/>
      <c r="BPA32" s="468"/>
      <c r="BPB32" s="468"/>
      <c r="BPC32" s="479"/>
      <c r="BPD32" s="479"/>
      <c r="BPE32" s="479"/>
      <c r="BPF32" s="479"/>
      <c r="BPG32" s="479"/>
      <c r="BPH32" s="468"/>
      <c r="BPI32" s="468"/>
      <c r="BPJ32" s="468"/>
      <c r="BPK32" s="479"/>
      <c r="BPL32" s="479"/>
      <c r="BPM32" s="479"/>
      <c r="BPN32" s="479"/>
      <c r="BPO32" s="479"/>
      <c r="BPP32" s="468"/>
      <c r="BPQ32" s="468"/>
      <c r="BPR32" s="468"/>
      <c r="BPS32" s="479"/>
      <c r="BPT32" s="479"/>
      <c r="BPU32" s="479"/>
      <c r="BPV32" s="479"/>
      <c r="BPW32" s="479"/>
      <c r="BPX32" s="468"/>
      <c r="BPY32" s="468"/>
      <c r="BPZ32" s="468"/>
      <c r="BQA32" s="479"/>
      <c r="BQB32" s="479"/>
      <c r="BQC32" s="479"/>
      <c r="BQD32" s="479"/>
      <c r="BQE32" s="479"/>
      <c r="BQF32" s="468"/>
      <c r="BQG32" s="468"/>
      <c r="BQH32" s="468"/>
      <c r="BQI32" s="479"/>
      <c r="BQJ32" s="479"/>
      <c r="BQK32" s="479"/>
      <c r="BQL32" s="479"/>
      <c r="BQM32" s="479"/>
      <c r="BQN32" s="468"/>
      <c r="BQO32" s="468"/>
      <c r="BQP32" s="468"/>
      <c r="BQQ32" s="479"/>
      <c r="BQR32" s="479"/>
      <c r="BQS32" s="479"/>
      <c r="BQT32" s="479"/>
      <c r="BQU32" s="479"/>
      <c r="BQV32" s="468"/>
      <c r="BQW32" s="468"/>
      <c r="BQX32" s="468"/>
      <c r="BQY32" s="479"/>
      <c r="BQZ32" s="479"/>
      <c r="BRA32" s="479"/>
      <c r="BRB32" s="479"/>
      <c r="BRC32" s="479"/>
      <c r="BRD32" s="468"/>
      <c r="BRE32" s="468"/>
      <c r="BRF32" s="468"/>
      <c r="BRG32" s="479"/>
      <c r="BRH32" s="479"/>
      <c r="BRI32" s="479"/>
      <c r="BRJ32" s="479"/>
      <c r="BRK32" s="479"/>
      <c r="BRL32" s="468"/>
      <c r="BRM32" s="468"/>
      <c r="BRN32" s="468"/>
      <c r="BRO32" s="479"/>
      <c r="BRP32" s="479"/>
      <c r="BRQ32" s="479"/>
      <c r="BRR32" s="479"/>
      <c r="BRS32" s="479"/>
      <c r="BRT32" s="468"/>
      <c r="BRU32" s="468"/>
      <c r="BRV32" s="468"/>
      <c r="BRW32" s="479"/>
      <c r="BRX32" s="479"/>
      <c r="BRY32" s="479"/>
      <c r="BRZ32" s="479"/>
      <c r="BSA32" s="479"/>
      <c r="BSB32" s="468"/>
      <c r="BSC32" s="468"/>
      <c r="BSD32" s="468"/>
      <c r="BSE32" s="479"/>
      <c r="BSF32" s="479"/>
      <c r="BSG32" s="479"/>
      <c r="BSH32" s="479"/>
      <c r="BSI32" s="479"/>
      <c r="BSJ32" s="468"/>
      <c r="BSK32" s="468"/>
      <c r="BSL32" s="468"/>
      <c r="BSM32" s="479"/>
      <c r="BSN32" s="479"/>
      <c r="BSO32" s="479"/>
      <c r="BSP32" s="479"/>
      <c r="BSQ32" s="479"/>
      <c r="BSR32" s="468"/>
      <c r="BSS32" s="468"/>
      <c r="BST32" s="468"/>
      <c r="BSU32" s="479"/>
      <c r="BSV32" s="479"/>
      <c r="BSW32" s="479"/>
      <c r="BSX32" s="479"/>
      <c r="BSY32" s="479"/>
      <c r="BSZ32" s="468"/>
      <c r="BTA32" s="468"/>
      <c r="BTB32" s="468"/>
      <c r="BTC32" s="479"/>
      <c r="BTD32" s="479"/>
      <c r="BTE32" s="479"/>
      <c r="BTF32" s="479"/>
      <c r="BTG32" s="479"/>
      <c r="BTH32" s="468"/>
      <c r="BTI32" s="468"/>
      <c r="BTJ32" s="468"/>
      <c r="BTK32" s="479"/>
      <c r="BTL32" s="479"/>
      <c r="BTM32" s="479"/>
      <c r="BTN32" s="479"/>
      <c r="BTO32" s="479"/>
      <c r="BTP32" s="468"/>
      <c r="BTQ32" s="468"/>
      <c r="BTR32" s="468"/>
      <c r="BTS32" s="479"/>
      <c r="BTT32" s="479"/>
      <c r="BTU32" s="479"/>
      <c r="BTV32" s="479"/>
      <c r="BTW32" s="479"/>
      <c r="BTX32" s="468"/>
      <c r="BTY32" s="468"/>
      <c r="BTZ32" s="468"/>
      <c r="BUA32" s="479"/>
      <c r="BUB32" s="479"/>
      <c r="BUC32" s="479"/>
      <c r="BUD32" s="479"/>
      <c r="BUE32" s="479"/>
      <c r="BUF32" s="468"/>
      <c r="BUG32" s="468"/>
      <c r="BUH32" s="468"/>
      <c r="BUI32" s="479"/>
      <c r="BUJ32" s="479"/>
      <c r="BUK32" s="479"/>
      <c r="BUL32" s="479"/>
      <c r="BUM32" s="479"/>
      <c r="BUN32" s="468"/>
      <c r="BUO32" s="468"/>
      <c r="BUP32" s="468"/>
      <c r="BUQ32" s="479"/>
      <c r="BUR32" s="479"/>
      <c r="BUS32" s="479"/>
      <c r="BUT32" s="479"/>
      <c r="BUU32" s="479"/>
      <c r="BUV32" s="468"/>
      <c r="BUW32" s="468"/>
      <c r="BUX32" s="468"/>
      <c r="BUY32" s="479"/>
      <c r="BUZ32" s="479"/>
      <c r="BVA32" s="479"/>
      <c r="BVB32" s="479"/>
      <c r="BVC32" s="479"/>
      <c r="BVD32" s="468"/>
      <c r="BVE32" s="468"/>
      <c r="BVF32" s="468"/>
      <c r="BVG32" s="479"/>
      <c r="BVH32" s="479"/>
      <c r="BVI32" s="479"/>
      <c r="BVJ32" s="479"/>
      <c r="BVK32" s="479"/>
      <c r="BVL32" s="468"/>
      <c r="BVM32" s="468"/>
      <c r="BVN32" s="468"/>
      <c r="BVO32" s="479"/>
      <c r="BVP32" s="479"/>
      <c r="BVQ32" s="479"/>
      <c r="BVR32" s="479"/>
      <c r="BVS32" s="479"/>
      <c r="BVT32" s="468"/>
      <c r="BVU32" s="468"/>
      <c r="BVV32" s="468"/>
      <c r="BVW32" s="479"/>
      <c r="BVX32" s="479"/>
      <c r="BVY32" s="479"/>
      <c r="BVZ32" s="479"/>
      <c r="BWA32" s="479"/>
      <c r="BWB32" s="468"/>
      <c r="BWC32" s="468"/>
      <c r="BWD32" s="468"/>
      <c r="BWE32" s="479"/>
      <c r="BWF32" s="479"/>
      <c r="BWG32" s="479"/>
      <c r="BWH32" s="479"/>
      <c r="BWI32" s="479"/>
      <c r="BWJ32" s="468"/>
      <c r="BWK32" s="468"/>
      <c r="BWL32" s="468"/>
      <c r="BWM32" s="479"/>
      <c r="BWN32" s="479"/>
      <c r="BWO32" s="479"/>
      <c r="BWP32" s="479"/>
      <c r="BWQ32" s="479"/>
      <c r="BWR32" s="468"/>
      <c r="BWS32" s="468"/>
      <c r="BWT32" s="468"/>
      <c r="BWU32" s="479"/>
      <c r="BWV32" s="479"/>
      <c r="BWW32" s="479"/>
      <c r="BWX32" s="479"/>
      <c r="BWY32" s="479"/>
      <c r="BWZ32" s="468"/>
      <c r="BXA32" s="468"/>
      <c r="BXB32" s="468"/>
      <c r="BXC32" s="479"/>
      <c r="BXD32" s="479"/>
      <c r="BXE32" s="479"/>
      <c r="BXF32" s="479"/>
      <c r="BXG32" s="479"/>
      <c r="BXH32" s="468"/>
      <c r="BXI32" s="468"/>
      <c r="BXJ32" s="468"/>
      <c r="BXK32" s="479"/>
      <c r="BXL32" s="479"/>
      <c r="BXM32" s="479"/>
      <c r="BXN32" s="479"/>
      <c r="BXO32" s="479"/>
      <c r="BXP32" s="468"/>
      <c r="BXQ32" s="468"/>
      <c r="BXR32" s="468"/>
      <c r="BXS32" s="479"/>
      <c r="BXT32" s="479"/>
      <c r="BXU32" s="479"/>
      <c r="BXV32" s="479"/>
      <c r="BXW32" s="479"/>
      <c r="BXX32" s="468"/>
      <c r="BXY32" s="468"/>
      <c r="BXZ32" s="468"/>
      <c r="BYA32" s="479"/>
      <c r="BYB32" s="479"/>
      <c r="BYC32" s="479"/>
      <c r="BYD32" s="479"/>
      <c r="BYE32" s="479"/>
      <c r="BYF32" s="468"/>
      <c r="BYG32" s="468"/>
      <c r="BYH32" s="468"/>
      <c r="BYI32" s="479"/>
      <c r="BYJ32" s="479"/>
      <c r="BYK32" s="479"/>
      <c r="BYL32" s="479"/>
      <c r="BYM32" s="479"/>
      <c r="BYN32" s="468"/>
      <c r="BYO32" s="468"/>
      <c r="BYP32" s="468"/>
      <c r="BYQ32" s="479"/>
      <c r="BYR32" s="479"/>
      <c r="BYS32" s="479"/>
      <c r="BYT32" s="479"/>
      <c r="BYU32" s="479"/>
      <c r="BYV32" s="468"/>
      <c r="BYW32" s="468"/>
      <c r="BYX32" s="468"/>
      <c r="BYY32" s="479"/>
      <c r="BYZ32" s="479"/>
      <c r="BZA32" s="479"/>
      <c r="BZB32" s="479"/>
      <c r="BZC32" s="479"/>
      <c r="BZD32" s="468"/>
      <c r="BZE32" s="468"/>
      <c r="BZF32" s="468"/>
      <c r="BZG32" s="479"/>
      <c r="BZH32" s="479"/>
      <c r="BZI32" s="479"/>
      <c r="BZJ32" s="479"/>
      <c r="BZK32" s="479"/>
      <c r="BZL32" s="468"/>
      <c r="BZM32" s="468"/>
      <c r="BZN32" s="468"/>
      <c r="BZO32" s="479"/>
      <c r="BZP32" s="479"/>
      <c r="BZQ32" s="479"/>
      <c r="BZR32" s="479"/>
      <c r="BZS32" s="479"/>
      <c r="BZT32" s="468"/>
      <c r="BZU32" s="468"/>
      <c r="BZV32" s="468"/>
      <c r="BZW32" s="479"/>
      <c r="BZX32" s="479"/>
      <c r="BZY32" s="479"/>
      <c r="BZZ32" s="479"/>
      <c r="CAA32" s="479"/>
      <c r="CAB32" s="468"/>
      <c r="CAC32" s="468"/>
      <c r="CAD32" s="468"/>
      <c r="CAE32" s="479"/>
      <c r="CAF32" s="479"/>
      <c r="CAG32" s="479"/>
      <c r="CAH32" s="479"/>
      <c r="CAI32" s="479"/>
      <c r="CAJ32" s="468"/>
      <c r="CAK32" s="468"/>
      <c r="CAL32" s="468"/>
      <c r="CAM32" s="479"/>
      <c r="CAN32" s="479"/>
      <c r="CAO32" s="479"/>
      <c r="CAP32" s="479"/>
      <c r="CAQ32" s="479"/>
      <c r="CAR32" s="468"/>
      <c r="CAS32" s="468"/>
      <c r="CAT32" s="468"/>
      <c r="CAU32" s="479"/>
      <c r="CAV32" s="479"/>
      <c r="CAW32" s="479"/>
      <c r="CAX32" s="479"/>
      <c r="CAY32" s="479"/>
      <c r="CAZ32" s="468"/>
      <c r="CBA32" s="468"/>
      <c r="CBB32" s="468"/>
      <c r="CBC32" s="479"/>
      <c r="CBD32" s="479"/>
      <c r="CBE32" s="479"/>
      <c r="CBF32" s="479"/>
      <c r="CBG32" s="479"/>
      <c r="CBH32" s="468"/>
      <c r="CBI32" s="468"/>
      <c r="CBJ32" s="468"/>
      <c r="CBK32" s="479"/>
      <c r="CBL32" s="479"/>
      <c r="CBM32" s="479"/>
      <c r="CBN32" s="479"/>
      <c r="CBO32" s="479"/>
      <c r="CBP32" s="468"/>
      <c r="CBQ32" s="468"/>
      <c r="CBR32" s="468"/>
      <c r="CBS32" s="479"/>
      <c r="CBT32" s="479"/>
      <c r="CBU32" s="479"/>
      <c r="CBV32" s="479"/>
      <c r="CBW32" s="479"/>
      <c r="CBX32" s="468"/>
      <c r="CBY32" s="468"/>
      <c r="CBZ32" s="468"/>
      <c r="CCA32" s="479"/>
      <c r="CCB32" s="479"/>
      <c r="CCC32" s="479"/>
      <c r="CCD32" s="479"/>
      <c r="CCE32" s="479"/>
      <c r="CCF32" s="468"/>
      <c r="CCG32" s="468"/>
      <c r="CCH32" s="468"/>
      <c r="CCI32" s="479"/>
      <c r="CCJ32" s="479"/>
      <c r="CCK32" s="479"/>
      <c r="CCL32" s="479"/>
      <c r="CCM32" s="479"/>
      <c r="CCN32" s="468"/>
      <c r="CCO32" s="468"/>
      <c r="CCP32" s="468"/>
      <c r="CCQ32" s="479"/>
      <c r="CCR32" s="479"/>
      <c r="CCS32" s="479"/>
      <c r="CCT32" s="479"/>
      <c r="CCU32" s="479"/>
      <c r="CCV32" s="468"/>
      <c r="CCW32" s="468"/>
      <c r="CCX32" s="468"/>
      <c r="CCY32" s="479"/>
      <c r="CCZ32" s="479"/>
      <c r="CDA32" s="479"/>
      <c r="CDB32" s="479"/>
      <c r="CDC32" s="479"/>
      <c r="CDD32" s="468"/>
      <c r="CDE32" s="468"/>
      <c r="CDF32" s="468"/>
      <c r="CDG32" s="479"/>
      <c r="CDH32" s="479"/>
      <c r="CDI32" s="479"/>
      <c r="CDJ32" s="479"/>
      <c r="CDK32" s="479"/>
      <c r="CDL32" s="468"/>
      <c r="CDM32" s="468"/>
      <c r="CDN32" s="468"/>
      <c r="CDO32" s="479"/>
      <c r="CDP32" s="479"/>
      <c r="CDQ32" s="479"/>
      <c r="CDR32" s="479"/>
      <c r="CDS32" s="479"/>
      <c r="CDT32" s="468"/>
      <c r="CDU32" s="468"/>
      <c r="CDV32" s="468"/>
      <c r="CDW32" s="479"/>
      <c r="CDX32" s="479"/>
      <c r="CDY32" s="479"/>
      <c r="CDZ32" s="479"/>
      <c r="CEA32" s="479"/>
      <c r="CEB32" s="468"/>
      <c r="CEC32" s="468"/>
      <c r="CED32" s="468"/>
      <c r="CEE32" s="479"/>
      <c r="CEF32" s="479"/>
      <c r="CEG32" s="479"/>
      <c r="CEH32" s="479"/>
      <c r="CEI32" s="479"/>
      <c r="CEJ32" s="468"/>
      <c r="CEK32" s="468"/>
      <c r="CEL32" s="468"/>
      <c r="CEM32" s="479"/>
      <c r="CEN32" s="479"/>
      <c r="CEO32" s="479"/>
      <c r="CEP32" s="479"/>
      <c r="CEQ32" s="479"/>
      <c r="CER32" s="468"/>
      <c r="CES32" s="468"/>
      <c r="CET32" s="468"/>
      <c r="CEU32" s="479"/>
      <c r="CEV32" s="479"/>
      <c r="CEW32" s="479"/>
      <c r="CEX32" s="479"/>
      <c r="CEY32" s="479"/>
      <c r="CEZ32" s="468"/>
      <c r="CFA32" s="468"/>
      <c r="CFB32" s="468"/>
      <c r="CFC32" s="479"/>
      <c r="CFD32" s="479"/>
      <c r="CFE32" s="479"/>
      <c r="CFF32" s="479"/>
      <c r="CFG32" s="479"/>
      <c r="CFH32" s="468"/>
      <c r="CFI32" s="468"/>
      <c r="CFJ32" s="468"/>
      <c r="CFK32" s="479"/>
      <c r="CFL32" s="479"/>
      <c r="CFM32" s="479"/>
      <c r="CFN32" s="479"/>
      <c r="CFO32" s="479"/>
      <c r="CFP32" s="468"/>
      <c r="CFQ32" s="468"/>
      <c r="CFR32" s="468"/>
      <c r="CFS32" s="479"/>
      <c r="CFT32" s="479"/>
      <c r="CFU32" s="479"/>
      <c r="CFV32" s="479"/>
      <c r="CFW32" s="479"/>
      <c r="CFX32" s="468"/>
      <c r="CFY32" s="468"/>
      <c r="CFZ32" s="468"/>
      <c r="CGA32" s="479"/>
      <c r="CGB32" s="479"/>
      <c r="CGC32" s="479"/>
      <c r="CGD32" s="479"/>
      <c r="CGE32" s="479"/>
      <c r="CGF32" s="468"/>
      <c r="CGG32" s="468"/>
      <c r="CGH32" s="468"/>
      <c r="CGI32" s="479"/>
      <c r="CGJ32" s="479"/>
      <c r="CGK32" s="479"/>
      <c r="CGL32" s="479"/>
      <c r="CGM32" s="479"/>
      <c r="CGN32" s="468"/>
      <c r="CGO32" s="468"/>
      <c r="CGP32" s="468"/>
      <c r="CGQ32" s="479"/>
      <c r="CGR32" s="479"/>
      <c r="CGS32" s="479"/>
      <c r="CGT32" s="479"/>
      <c r="CGU32" s="479"/>
      <c r="CGV32" s="468"/>
      <c r="CGW32" s="468"/>
      <c r="CGX32" s="468"/>
      <c r="CGY32" s="479"/>
      <c r="CGZ32" s="479"/>
      <c r="CHA32" s="479"/>
      <c r="CHB32" s="479"/>
      <c r="CHC32" s="479"/>
      <c r="CHD32" s="468"/>
      <c r="CHE32" s="468"/>
      <c r="CHF32" s="468"/>
      <c r="CHG32" s="479"/>
      <c r="CHH32" s="479"/>
      <c r="CHI32" s="479"/>
      <c r="CHJ32" s="479"/>
      <c r="CHK32" s="479"/>
      <c r="CHL32" s="468"/>
      <c r="CHM32" s="468"/>
      <c r="CHN32" s="468"/>
      <c r="CHO32" s="479"/>
      <c r="CHP32" s="479"/>
      <c r="CHQ32" s="479"/>
      <c r="CHR32" s="479"/>
      <c r="CHS32" s="479"/>
      <c r="CHT32" s="468"/>
      <c r="CHU32" s="468"/>
      <c r="CHV32" s="468"/>
      <c r="CHW32" s="479"/>
      <c r="CHX32" s="479"/>
      <c r="CHY32" s="479"/>
      <c r="CHZ32" s="479"/>
      <c r="CIA32" s="479"/>
      <c r="CIB32" s="468"/>
      <c r="CIC32" s="468"/>
      <c r="CID32" s="468"/>
      <c r="CIE32" s="479"/>
      <c r="CIF32" s="479"/>
      <c r="CIG32" s="479"/>
      <c r="CIH32" s="479"/>
      <c r="CII32" s="479"/>
      <c r="CIJ32" s="468"/>
      <c r="CIK32" s="468"/>
      <c r="CIL32" s="468"/>
      <c r="CIM32" s="479"/>
      <c r="CIN32" s="479"/>
      <c r="CIO32" s="479"/>
      <c r="CIP32" s="479"/>
      <c r="CIQ32" s="479"/>
      <c r="CIR32" s="468"/>
      <c r="CIS32" s="468"/>
      <c r="CIT32" s="468"/>
      <c r="CIU32" s="479"/>
      <c r="CIV32" s="479"/>
      <c r="CIW32" s="479"/>
      <c r="CIX32" s="479"/>
      <c r="CIY32" s="479"/>
      <c r="CIZ32" s="468"/>
      <c r="CJA32" s="468"/>
      <c r="CJB32" s="468"/>
      <c r="CJC32" s="479"/>
      <c r="CJD32" s="479"/>
      <c r="CJE32" s="479"/>
      <c r="CJF32" s="479"/>
      <c r="CJG32" s="479"/>
      <c r="CJH32" s="468"/>
      <c r="CJI32" s="468"/>
      <c r="CJJ32" s="468"/>
      <c r="CJK32" s="479"/>
      <c r="CJL32" s="479"/>
      <c r="CJM32" s="479"/>
      <c r="CJN32" s="479"/>
      <c r="CJO32" s="479"/>
      <c r="CJP32" s="468"/>
      <c r="CJQ32" s="468"/>
      <c r="CJR32" s="468"/>
      <c r="CJS32" s="479"/>
      <c r="CJT32" s="479"/>
      <c r="CJU32" s="479"/>
      <c r="CJV32" s="479"/>
      <c r="CJW32" s="479"/>
      <c r="CJX32" s="468"/>
      <c r="CJY32" s="468"/>
      <c r="CJZ32" s="468"/>
      <c r="CKA32" s="479"/>
      <c r="CKB32" s="479"/>
      <c r="CKC32" s="479"/>
      <c r="CKD32" s="479"/>
      <c r="CKE32" s="479"/>
      <c r="CKF32" s="468"/>
      <c r="CKG32" s="468"/>
      <c r="CKH32" s="468"/>
      <c r="CKI32" s="479"/>
      <c r="CKJ32" s="479"/>
      <c r="CKK32" s="479"/>
      <c r="CKL32" s="479"/>
      <c r="CKM32" s="479"/>
      <c r="CKN32" s="468"/>
      <c r="CKO32" s="468"/>
      <c r="CKP32" s="468"/>
      <c r="CKQ32" s="479"/>
      <c r="CKR32" s="479"/>
      <c r="CKS32" s="479"/>
      <c r="CKT32" s="479"/>
      <c r="CKU32" s="479"/>
      <c r="CKV32" s="468"/>
      <c r="CKW32" s="468"/>
      <c r="CKX32" s="468"/>
      <c r="CKY32" s="479"/>
      <c r="CKZ32" s="479"/>
      <c r="CLA32" s="479"/>
      <c r="CLB32" s="479"/>
      <c r="CLC32" s="479"/>
      <c r="CLD32" s="468"/>
      <c r="CLE32" s="468"/>
      <c r="CLF32" s="468"/>
      <c r="CLG32" s="479"/>
      <c r="CLH32" s="479"/>
      <c r="CLI32" s="479"/>
      <c r="CLJ32" s="479"/>
      <c r="CLK32" s="479"/>
      <c r="CLL32" s="468"/>
      <c r="CLM32" s="468"/>
      <c r="CLN32" s="468"/>
      <c r="CLO32" s="479"/>
      <c r="CLP32" s="479"/>
      <c r="CLQ32" s="479"/>
      <c r="CLR32" s="479"/>
      <c r="CLS32" s="479"/>
      <c r="CLT32" s="468"/>
      <c r="CLU32" s="468"/>
      <c r="CLV32" s="468"/>
      <c r="CLW32" s="479"/>
      <c r="CLX32" s="479"/>
      <c r="CLY32" s="479"/>
      <c r="CLZ32" s="479"/>
      <c r="CMA32" s="479"/>
      <c r="CMB32" s="468"/>
      <c r="CMC32" s="468"/>
      <c r="CMD32" s="468"/>
      <c r="CME32" s="479"/>
      <c r="CMF32" s="479"/>
      <c r="CMG32" s="479"/>
      <c r="CMH32" s="479"/>
      <c r="CMI32" s="479"/>
      <c r="CMJ32" s="468"/>
      <c r="CMK32" s="468"/>
      <c r="CML32" s="468"/>
      <c r="CMM32" s="479"/>
      <c r="CMN32" s="479"/>
      <c r="CMO32" s="479"/>
      <c r="CMP32" s="479"/>
      <c r="CMQ32" s="479"/>
      <c r="CMR32" s="468"/>
      <c r="CMS32" s="468"/>
      <c r="CMT32" s="468"/>
      <c r="CMU32" s="479"/>
      <c r="CMV32" s="479"/>
      <c r="CMW32" s="479"/>
      <c r="CMX32" s="479"/>
      <c r="CMY32" s="479"/>
      <c r="CMZ32" s="468"/>
      <c r="CNA32" s="468"/>
      <c r="CNB32" s="468"/>
      <c r="CNC32" s="479"/>
      <c r="CND32" s="479"/>
      <c r="CNE32" s="479"/>
      <c r="CNF32" s="479"/>
      <c r="CNG32" s="479"/>
      <c r="CNH32" s="468"/>
      <c r="CNI32" s="468"/>
      <c r="CNJ32" s="468"/>
      <c r="CNK32" s="479"/>
      <c r="CNL32" s="479"/>
      <c r="CNM32" s="479"/>
      <c r="CNN32" s="479"/>
      <c r="CNO32" s="479"/>
      <c r="CNP32" s="468"/>
      <c r="CNQ32" s="468"/>
      <c r="CNR32" s="468"/>
      <c r="CNS32" s="479"/>
      <c r="CNT32" s="479"/>
      <c r="CNU32" s="479"/>
      <c r="CNV32" s="479"/>
      <c r="CNW32" s="479"/>
      <c r="CNX32" s="468"/>
      <c r="CNY32" s="468"/>
      <c r="CNZ32" s="468"/>
      <c r="COA32" s="479"/>
      <c r="COB32" s="479"/>
      <c r="COC32" s="479"/>
      <c r="COD32" s="479"/>
      <c r="COE32" s="479"/>
      <c r="COF32" s="468"/>
      <c r="COG32" s="468"/>
      <c r="COH32" s="468"/>
      <c r="COI32" s="479"/>
      <c r="COJ32" s="479"/>
      <c r="COK32" s="479"/>
      <c r="COL32" s="479"/>
      <c r="COM32" s="479"/>
      <c r="CON32" s="468"/>
      <c r="COO32" s="468"/>
      <c r="COP32" s="468"/>
      <c r="COQ32" s="479"/>
      <c r="COR32" s="479"/>
      <c r="COS32" s="479"/>
      <c r="COT32" s="479"/>
      <c r="COU32" s="479"/>
      <c r="COV32" s="468"/>
      <c r="COW32" s="468"/>
      <c r="COX32" s="468"/>
      <c r="COY32" s="479"/>
      <c r="COZ32" s="479"/>
      <c r="CPA32" s="479"/>
      <c r="CPB32" s="479"/>
      <c r="CPC32" s="479"/>
      <c r="CPD32" s="468"/>
      <c r="CPE32" s="468"/>
      <c r="CPF32" s="468"/>
      <c r="CPG32" s="479"/>
      <c r="CPH32" s="479"/>
      <c r="CPI32" s="479"/>
      <c r="CPJ32" s="479"/>
      <c r="CPK32" s="479"/>
      <c r="CPL32" s="468"/>
      <c r="CPM32" s="468"/>
      <c r="CPN32" s="468"/>
      <c r="CPO32" s="479"/>
      <c r="CPP32" s="479"/>
      <c r="CPQ32" s="479"/>
      <c r="CPR32" s="479"/>
      <c r="CPS32" s="479"/>
      <c r="CPT32" s="468"/>
      <c r="CPU32" s="468"/>
      <c r="CPV32" s="468"/>
      <c r="CPW32" s="479"/>
      <c r="CPX32" s="479"/>
      <c r="CPY32" s="479"/>
      <c r="CPZ32" s="479"/>
      <c r="CQA32" s="479"/>
      <c r="CQB32" s="468"/>
      <c r="CQC32" s="468"/>
      <c r="CQD32" s="468"/>
      <c r="CQE32" s="479"/>
      <c r="CQF32" s="479"/>
      <c r="CQG32" s="479"/>
      <c r="CQH32" s="479"/>
      <c r="CQI32" s="479"/>
      <c r="CQJ32" s="468"/>
      <c r="CQK32" s="468"/>
      <c r="CQL32" s="468"/>
      <c r="CQM32" s="479"/>
      <c r="CQN32" s="479"/>
      <c r="CQO32" s="479"/>
      <c r="CQP32" s="479"/>
      <c r="CQQ32" s="479"/>
      <c r="CQR32" s="468"/>
      <c r="CQS32" s="468"/>
      <c r="CQT32" s="468"/>
      <c r="CQU32" s="479"/>
      <c r="CQV32" s="479"/>
      <c r="CQW32" s="479"/>
      <c r="CQX32" s="479"/>
      <c r="CQY32" s="479"/>
      <c r="CQZ32" s="468"/>
      <c r="CRA32" s="468"/>
      <c r="CRB32" s="468"/>
      <c r="CRC32" s="479"/>
      <c r="CRD32" s="479"/>
      <c r="CRE32" s="479"/>
      <c r="CRF32" s="479"/>
      <c r="CRG32" s="479"/>
      <c r="CRH32" s="468"/>
      <c r="CRI32" s="468"/>
      <c r="CRJ32" s="468"/>
      <c r="CRK32" s="479"/>
      <c r="CRL32" s="479"/>
      <c r="CRM32" s="479"/>
      <c r="CRN32" s="479"/>
      <c r="CRO32" s="479"/>
      <c r="CRP32" s="468"/>
      <c r="CRQ32" s="468"/>
      <c r="CRR32" s="468"/>
      <c r="CRS32" s="479"/>
      <c r="CRT32" s="479"/>
      <c r="CRU32" s="479"/>
      <c r="CRV32" s="479"/>
      <c r="CRW32" s="479"/>
      <c r="CRX32" s="468"/>
      <c r="CRY32" s="468"/>
      <c r="CRZ32" s="468"/>
      <c r="CSA32" s="479"/>
      <c r="CSB32" s="479"/>
      <c r="CSC32" s="479"/>
      <c r="CSD32" s="479"/>
      <c r="CSE32" s="479"/>
      <c r="CSF32" s="468"/>
      <c r="CSG32" s="468"/>
      <c r="CSH32" s="468"/>
      <c r="CSI32" s="479"/>
      <c r="CSJ32" s="479"/>
      <c r="CSK32" s="479"/>
      <c r="CSL32" s="479"/>
      <c r="CSM32" s="479"/>
      <c r="CSN32" s="468"/>
      <c r="CSO32" s="468"/>
      <c r="CSP32" s="468"/>
      <c r="CSQ32" s="479"/>
      <c r="CSR32" s="479"/>
      <c r="CSS32" s="479"/>
      <c r="CST32" s="479"/>
      <c r="CSU32" s="479"/>
      <c r="CSV32" s="468"/>
      <c r="CSW32" s="468"/>
      <c r="CSX32" s="468"/>
      <c r="CSY32" s="479"/>
      <c r="CSZ32" s="479"/>
      <c r="CTA32" s="479"/>
      <c r="CTB32" s="479"/>
      <c r="CTC32" s="479"/>
      <c r="CTD32" s="468"/>
      <c r="CTE32" s="468"/>
      <c r="CTF32" s="468"/>
      <c r="CTG32" s="479"/>
      <c r="CTH32" s="479"/>
      <c r="CTI32" s="479"/>
      <c r="CTJ32" s="479"/>
      <c r="CTK32" s="479"/>
      <c r="CTL32" s="468"/>
      <c r="CTM32" s="468"/>
      <c r="CTN32" s="468"/>
      <c r="CTO32" s="479"/>
      <c r="CTP32" s="479"/>
      <c r="CTQ32" s="479"/>
      <c r="CTR32" s="479"/>
      <c r="CTS32" s="479"/>
      <c r="CTT32" s="468"/>
      <c r="CTU32" s="468"/>
      <c r="CTV32" s="468"/>
      <c r="CTW32" s="479"/>
      <c r="CTX32" s="479"/>
      <c r="CTY32" s="479"/>
      <c r="CTZ32" s="479"/>
      <c r="CUA32" s="479"/>
      <c r="CUB32" s="468"/>
      <c r="CUC32" s="468"/>
      <c r="CUD32" s="468"/>
      <c r="CUE32" s="479"/>
      <c r="CUF32" s="479"/>
      <c r="CUG32" s="479"/>
      <c r="CUH32" s="479"/>
      <c r="CUI32" s="479"/>
      <c r="CUJ32" s="468"/>
      <c r="CUK32" s="468"/>
      <c r="CUL32" s="468"/>
      <c r="CUM32" s="479"/>
      <c r="CUN32" s="479"/>
      <c r="CUO32" s="479"/>
      <c r="CUP32" s="479"/>
      <c r="CUQ32" s="479"/>
      <c r="CUR32" s="468"/>
      <c r="CUS32" s="468"/>
      <c r="CUT32" s="468"/>
      <c r="CUU32" s="479"/>
      <c r="CUV32" s="479"/>
      <c r="CUW32" s="479"/>
      <c r="CUX32" s="479"/>
      <c r="CUY32" s="479"/>
      <c r="CUZ32" s="468"/>
      <c r="CVA32" s="468"/>
      <c r="CVB32" s="468"/>
      <c r="CVC32" s="479"/>
      <c r="CVD32" s="479"/>
      <c r="CVE32" s="479"/>
      <c r="CVF32" s="479"/>
      <c r="CVG32" s="479"/>
      <c r="CVH32" s="468"/>
      <c r="CVI32" s="468"/>
      <c r="CVJ32" s="468"/>
      <c r="CVK32" s="479"/>
      <c r="CVL32" s="479"/>
      <c r="CVM32" s="479"/>
      <c r="CVN32" s="479"/>
      <c r="CVO32" s="479"/>
      <c r="CVP32" s="468"/>
      <c r="CVQ32" s="468"/>
      <c r="CVR32" s="468"/>
      <c r="CVS32" s="479"/>
      <c r="CVT32" s="479"/>
      <c r="CVU32" s="479"/>
      <c r="CVV32" s="479"/>
      <c r="CVW32" s="479"/>
      <c r="CVX32" s="468"/>
      <c r="CVY32" s="468"/>
      <c r="CVZ32" s="468"/>
      <c r="CWA32" s="479"/>
      <c r="CWB32" s="479"/>
      <c r="CWC32" s="479"/>
      <c r="CWD32" s="479"/>
      <c r="CWE32" s="479"/>
      <c r="CWF32" s="468"/>
      <c r="CWG32" s="468"/>
      <c r="CWH32" s="468"/>
      <c r="CWI32" s="479"/>
      <c r="CWJ32" s="479"/>
      <c r="CWK32" s="479"/>
      <c r="CWL32" s="479"/>
      <c r="CWM32" s="479"/>
      <c r="CWN32" s="468"/>
      <c r="CWO32" s="468"/>
      <c r="CWP32" s="468"/>
      <c r="CWQ32" s="479"/>
      <c r="CWR32" s="479"/>
      <c r="CWS32" s="479"/>
      <c r="CWT32" s="479"/>
      <c r="CWU32" s="479"/>
      <c r="CWV32" s="468"/>
      <c r="CWW32" s="468"/>
      <c r="CWX32" s="468"/>
      <c r="CWY32" s="479"/>
      <c r="CWZ32" s="479"/>
      <c r="CXA32" s="479"/>
      <c r="CXB32" s="479"/>
      <c r="CXC32" s="479"/>
      <c r="CXD32" s="468"/>
      <c r="CXE32" s="468"/>
      <c r="CXF32" s="468"/>
      <c r="CXG32" s="479"/>
      <c r="CXH32" s="479"/>
      <c r="CXI32" s="479"/>
      <c r="CXJ32" s="479"/>
      <c r="CXK32" s="479"/>
      <c r="CXL32" s="468"/>
      <c r="CXM32" s="468"/>
      <c r="CXN32" s="468"/>
      <c r="CXO32" s="479"/>
      <c r="CXP32" s="479"/>
      <c r="CXQ32" s="479"/>
      <c r="CXR32" s="479"/>
      <c r="CXS32" s="479"/>
      <c r="CXT32" s="468"/>
      <c r="CXU32" s="468"/>
      <c r="CXV32" s="468"/>
      <c r="CXW32" s="479"/>
      <c r="CXX32" s="479"/>
      <c r="CXY32" s="479"/>
      <c r="CXZ32" s="479"/>
      <c r="CYA32" s="479"/>
      <c r="CYB32" s="468"/>
      <c r="CYC32" s="468"/>
      <c r="CYD32" s="468"/>
      <c r="CYE32" s="479"/>
      <c r="CYF32" s="479"/>
      <c r="CYG32" s="479"/>
      <c r="CYH32" s="479"/>
      <c r="CYI32" s="479"/>
      <c r="CYJ32" s="468"/>
      <c r="CYK32" s="468"/>
      <c r="CYL32" s="468"/>
      <c r="CYM32" s="479"/>
      <c r="CYN32" s="479"/>
      <c r="CYO32" s="479"/>
      <c r="CYP32" s="479"/>
      <c r="CYQ32" s="479"/>
      <c r="CYR32" s="468"/>
      <c r="CYS32" s="468"/>
      <c r="CYT32" s="468"/>
      <c r="CYU32" s="479"/>
      <c r="CYV32" s="479"/>
      <c r="CYW32" s="479"/>
      <c r="CYX32" s="479"/>
      <c r="CYY32" s="479"/>
      <c r="CYZ32" s="468"/>
      <c r="CZA32" s="468"/>
      <c r="CZB32" s="468"/>
      <c r="CZC32" s="479"/>
      <c r="CZD32" s="479"/>
      <c r="CZE32" s="479"/>
      <c r="CZF32" s="479"/>
      <c r="CZG32" s="479"/>
      <c r="CZH32" s="468"/>
      <c r="CZI32" s="468"/>
      <c r="CZJ32" s="468"/>
      <c r="CZK32" s="479"/>
      <c r="CZL32" s="479"/>
      <c r="CZM32" s="479"/>
      <c r="CZN32" s="479"/>
      <c r="CZO32" s="479"/>
      <c r="CZP32" s="468"/>
      <c r="CZQ32" s="468"/>
      <c r="CZR32" s="468"/>
      <c r="CZS32" s="479"/>
      <c r="CZT32" s="479"/>
      <c r="CZU32" s="479"/>
      <c r="CZV32" s="479"/>
      <c r="CZW32" s="479"/>
      <c r="CZX32" s="468"/>
      <c r="CZY32" s="468"/>
      <c r="CZZ32" s="468"/>
      <c r="DAA32" s="479"/>
      <c r="DAB32" s="479"/>
      <c r="DAC32" s="479"/>
      <c r="DAD32" s="479"/>
      <c r="DAE32" s="479"/>
      <c r="DAF32" s="468"/>
      <c r="DAG32" s="468"/>
      <c r="DAH32" s="468"/>
      <c r="DAI32" s="479"/>
      <c r="DAJ32" s="479"/>
      <c r="DAK32" s="479"/>
      <c r="DAL32" s="479"/>
      <c r="DAM32" s="479"/>
      <c r="DAN32" s="468"/>
      <c r="DAO32" s="468"/>
      <c r="DAP32" s="468"/>
      <c r="DAQ32" s="479"/>
      <c r="DAR32" s="479"/>
      <c r="DAS32" s="479"/>
      <c r="DAT32" s="479"/>
      <c r="DAU32" s="479"/>
      <c r="DAV32" s="468"/>
      <c r="DAW32" s="468"/>
      <c r="DAX32" s="468"/>
      <c r="DAY32" s="479"/>
      <c r="DAZ32" s="479"/>
      <c r="DBA32" s="479"/>
      <c r="DBB32" s="479"/>
      <c r="DBC32" s="479"/>
      <c r="DBD32" s="468"/>
      <c r="DBE32" s="468"/>
      <c r="DBF32" s="468"/>
      <c r="DBG32" s="479"/>
      <c r="DBH32" s="479"/>
      <c r="DBI32" s="479"/>
      <c r="DBJ32" s="479"/>
      <c r="DBK32" s="479"/>
      <c r="DBL32" s="468"/>
      <c r="DBM32" s="468"/>
      <c r="DBN32" s="468"/>
      <c r="DBO32" s="479"/>
      <c r="DBP32" s="479"/>
      <c r="DBQ32" s="479"/>
      <c r="DBR32" s="479"/>
      <c r="DBS32" s="479"/>
      <c r="DBT32" s="468"/>
      <c r="DBU32" s="468"/>
      <c r="DBV32" s="468"/>
      <c r="DBW32" s="479"/>
      <c r="DBX32" s="479"/>
      <c r="DBY32" s="479"/>
      <c r="DBZ32" s="479"/>
      <c r="DCA32" s="479"/>
      <c r="DCB32" s="468"/>
      <c r="DCC32" s="468"/>
      <c r="DCD32" s="468"/>
      <c r="DCE32" s="479"/>
      <c r="DCF32" s="479"/>
      <c r="DCG32" s="479"/>
      <c r="DCH32" s="479"/>
      <c r="DCI32" s="479"/>
      <c r="DCJ32" s="468"/>
      <c r="DCK32" s="468"/>
      <c r="DCL32" s="468"/>
      <c r="DCM32" s="479"/>
      <c r="DCN32" s="479"/>
      <c r="DCO32" s="479"/>
      <c r="DCP32" s="479"/>
      <c r="DCQ32" s="479"/>
      <c r="DCR32" s="468"/>
      <c r="DCS32" s="468"/>
      <c r="DCT32" s="468"/>
      <c r="DCU32" s="479"/>
      <c r="DCV32" s="479"/>
      <c r="DCW32" s="479"/>
      <c r="DCX32" s="479"/>
      <c r="DCY32" s="479"/>
      <c r="DCZ32" s="468"/>
      <c r="DDA32" s="468"/>
      <c r="DDB32" s="468"/>
      <c r="DDC32" s="479"/>
      <c r="DDD32" s="479"/>
      <c r="DDE32" s="479"/>
      <c r="DDF32" s="479"/>
      <c r="DDG32" s="479"/>
      <c r="DDH32" s="468"/>
      <c r="DDI32" s="468"/>
      <c r="DDJ32" s="468"/>
      <c r="DDK32" s="479"/>
      <c r="DDL32" s="479"/>
      <c r="DDM32" s="479"/>
      <c r="DDN32" s="479"/>
      <c r="DDO32" s="479"/>
      <c r="DDP32" s="468"/>
      <c r="DDQ32" s="468"/>
      <c r="DDR32" s="468"/>
      <c r="DDS32" s="479"/>
      <c r="DDT32" s="479"/>
      <c r="DDU32" s="479"/>
      <c r="DDV32" s="479"/>
      <c r="DDW32" s="479"/>
      <c r="DDX32" s="468"/>
      <c r="DDY32" s="468"/>
      <c r="DDZ32" s="468"/>
      <c r="DEA32" s="479"/>
      <c r="DEB32" s="479"/>
      <c r="DEC32" s="479"/>
      <c r="DED32" s="479"/>
      <c r="DEE32" s="479"/>
      <c r="DEF32" s="468"/>
      <c r="DEG32" s="468"/>
      <c r="DEH32" s="468"/>
      <c r="DEI32" s="479"/>
      <c r="DEJ32" s="479"/>
      <c r="DEK32" s="479"/>
      <c r="DEL32" s="479"/>
      <c r="DEM32" s="479"/>
      <c r="DEN32" s="468"/>
      <c r="DEO32" s="468"/>
      <c r="DEP32" s="468"/>
      <c r="DEQ32" s="479"/>
      <c r="DER32" s="479"/>
      <c r="DES32" s="479"/>
      <c r="DET32" s="479"/>
      <c r="DEU32" s="479"/>
      <c r="DEV32" s="468"/>
      <c r="DEW32" s="468"/>
      <c r="DEX32" s="468"/>
      <c r="DEY32" s="479"/>
      <c r="DEZ32" s="479"/>
      <c r="DFA32" s="479"/>
      <c r="DFB32" s="479"/>
      <c r="DFC32" s="479"/>
      <c r="DFD32" s="468"/>
      <c r="DFE32" s="468"/>
      <c r="DFF32" s="468"/>
      <c r="DFG32" s="479"/>
      <c r="DFH32" s="479"/>
      <c r="DFI32" s="479"/>
      <c r="DFJ32" s="479"/>
      <c r="DFK32" s="479"/>
      <c r="DFL32" s="468"/>
      <c r="DFM32" s="468"/>
      <c r="DFN32" s="468"/>
      <c r="DFO32" s="479"/>
      <c r="DFP32" s="479"/>
      <c r="DFQ32" s="479"/>
      <c r="DFR32" s="479"/>
      <c r="DFS32" s="479"/>
      <c r="DFT32" s="468"/>
      <c r="DFU32" s="468"/>
      <c r="DFV32" s="468"/>
      <c r="DFW32" s="479"/>
      <c r="DFX32" s="479"/>
      <c r="DFY32" s="479"/>
      <c r="DFZ32" s="479"/>
      <c r="DGA32" s="479"/>
      <c r="DGB32" s="468"/>
      <c r="DGC32" s="468"/>
      <c r="DGD32" s="468"/>
      <c r="DGE32" s="479"/>
      <c r="DGF32" s="479"/>
      <c r="DGG32" s="479"/>
      <c r="DGH32" s="479"/>
      <c r="DGI32" s="479"/>
      <c r="DGJ32" s="468"/>
      <c r="DGK32" s="468"/>
      <c r="DGL32" s="468"/>
      <c r="DGM32" s="479"/>
      <c r="DGN32" s="479"/>
      <c r="DGO32" s="479"/>
      <c r="DGP32" s="479"/>
      <c r="DGQ32" s="479"/>
      <c r="DGR32" s="468"/>
      <c r="DGS32" s="468"/>
      <c r="DGT32" s="468"/>
      <c r="DGU32" s="479"/>
      <c r="DGV32" s="479"/>
      <c r="DGW32" s="479"/>
      <c r="DGX32" s="479"/>
      <c r="DGY32" s="479"/>
      <c r="DGZ32" s="468"/>
      <c r="DHA32" s="468"/>
      <c r="DHB32" s="468"/>
      <c r="DHC32" s="479"/>
      <c r="DHD32" s="479"/>
      <c r="DHE32" s="479"/>
      <c r="DHF32" s="479"/>
      <c r="DHG32" s="479"/>
      <c r="DHH32" s="468"/>
      <c r="DHI32" s="468"/>
      <c r="DHJ32" s="468"/>
      <c r="DHK32" s="479"/>
      <c r="DHL32" s="479"/>
      <c r="DHM32" s="479"/>
      <c r="DHN32" s="479"/>
      <c r="DHO32" s="479"/>
      <c r="DHP32" s="468"/>
      <c r="DHQ32" s="468"/>
      <c r="DHR32" s="468"/>
      <c r="DHS32" s="479"/>
      <c r="DHT32" s="479"/>
      <c r="DHU32" s="479"/>
      <c r="DHV32" s="479"/>
      <c r="DHW32" s="479"/>
      <c r="DHX32" s="468"/>
      <c r="DHY32" s="468"/>
      <c r="DHZ32" s="468"/>
      <c r="DIA32" s="479"/>
      <c r="DIB32" s="479"/>
      <c r="DIC32" s="479"/>
      <c r="DID32" s="479"/>
      <c r="DIE32" s="479"/>
      <c r="DIF32" s="468"/>
      <c r="DIG32" s="468"/>
      <c r="DIH32" s="468"/>
      <c r="DII32" s="479"/>
      <c r="DIJ32" s="479"/>
      <c r="DIK32" s="479"/>
      <c r="DIL32" s="479"/>
      <c r="DIM32" s="479"/>
      <c r="DIN32" s="468"/>
      <c r="DIO32" s="468"/>
      <c r="DIP32" s="468"/>
      <c r="DIQ32" s="479"/>
      <c r="DIR32" s="479"/>
      <c r="DIS32" s="479"/>
      <c r="DIT32" s="479"/>
      <c r="DIU32" s="479"/>
      <c r="DIV32" s="468"/>
      <c r="DIW32" s="468"/>
      <c r="DIX32" s="468"/>
      <c r="DIY32" s="479"/>
      <c r="DIZ32" s="479"/>
      <c r="DJA32" s="479"/>
      <c r="DJB32" s="479"/>
      <c r="DJC32" s="479"/>
      <c r="DJD32" s="468"/>
      <c r="DJE32" s="468"/>
      <c r="DJF32" s="468"/>
      <c r="DJG32" s="479"/>
      <c r="DJH32" s="479"/>
      <c r="DJI32" s="479"/>
      <c r="DJJ32" s="479"/>
      <c r="DJK32" s="479"/>
      <c r="DJL32" s="468"/>
      <c r="DJM32" s="468"/>
      <c r="DJN32" s="468"/>
      <c r="DJO32" s="479"/>
      <c r="DJP32" s="479"/>
      <c r="DJQ32" s="479"/>
      <c r="DJR32" s="479"/>
      <c r="DJS32" s="479"/>
      <c r="DJT32" s="468"/>
      <c r="DJU32" s="468"/>
      <c r="DJV32" s="468"/>
      <c r="DJW32" s="479"/>
      <c r="DJX32" s="479"/>
      <c r="DJY32" s="479"/>
      <c r="DJZ32" s="479"/>
      <c r="DKA32" s="479"/>
      <c r="DKB32" s="468"/>
      <c r="DKC32" s="468"/>
      <c r="DKD32" s="468"/>
      <c r="DKE32" s="479"/>
      <c r="DKF32" s="479"/>
      <c r="DKG32" s="479"/>
      <c r="DKH32" s="479"/>
      <c r="DKI32" s="479"/>
      <c r="DKJ32" s="468"/>
      <c r="DKK32" s="468"/>
      <c r="DKL32" s="468"/>
      <c r="DKM32" s="479"/>
      <c r="DKN32" s="479"/>
      <c r="DKO32" s="479"/>
      <c r="DKP32" s="479"/>
      <c r="DKQ32" s="479"/>
      <c r="DKR32" s="468"/>
      <c r="DKS32" s="468"/>
      <c r="DKT32" s="468"/>
      <c r="DKU32" s="479"/>
      <c r="DKV32" s="479"/>
      <c r="DKW32" s="479"/>
      <c r="DKX32" s="479"/>
      <c r="DKY32" s="479"/>
      <c r="DKZ32" s="468"/>
      <c r="DLA32" s="468"/>
      <c r="DLB32" s="468"/>
      <c r="DLC32" s="479"/>
      <c r="DLD32" s="479"/>
      <c r="DLE32" s="479"/>
      <c r="DLF32" s="479"/>
      <c r="DLG32" s="479"/>
      <c r="DLH32" s="468"/>
      <c r="DLI32" s="468"/>
      <c r="DLJ32" s="468"/>
      <c r="DLK32" s="479"/>
      <c r="DLL32" s="479"/>
      <c r="DLM32" s="479"/>
      <c r="DLN32" s="479"/>
      <c r="DLO32" s="479"/>
      <c r="DLP32" s="468"/>
      <c r="DLQ32" s="468"/>
      <c r="DLR32" s="468"/>
      <c r="DLS32" s="479"/>
      <c r="DLT32" s="479"/>
      <c r="DLU32" s="479"/>
      <c r="DLV32" s="479"/>
      <c r="DLW32" s="479"/>
      <c r="DLX32" s="468"/>
      <c r="DLY32" s="468"/>
      <c r="DLZ32" s="468"/>
      <c r="DMA32" s="479"/>
      <c r="DMB32" s="479"/>
      <c r="DMC32" s="479"/>
      <c r="DMD32" s="479"/>
      <c r="DME32" s="479"/>
      <c r="DMF32" s="468"/>
      <c r="DMG32" s="468"/>
      <c r="DMH32" s="468"/>
      <c r="DMI32" s="479"/>
      <c r="DMJ32" s="479"/>
      <c r="DMK32" s="479"/>
      <c r="DML32" s="479"/>
      <c r="DMM32" s="479"/>
      <c r="DMN32" s="468"/>
      <c r="DMO32" s="468"/>
      <c r="DMP32" s="468"/>
      <c r="DMQ32" s="479"/>
      <c r="DMR32" s="479"/>
      <c r="DMS32" s="479"/>
      <c r="DMT32" s="479"/>
      <c r="DMU32" s="479"/>
      <c r="DMV32" s="468"/>
      <c r="DMW32" s="468"/>
      <c r="DMX32" s="468"/>
      <c r="DMY32" s="479"/>
      <c r="DMZ32" s="479"/>
      <c r="DNA32" s="479"/>
      <c r="DNB32" s="479"/>
      <c r="DNC32" s="479"/>
      <c r="DND32" s="468"/>
      <c r="DNE32" s="468"/>
      <c r="DNF32" s="468"/>
      <c r="DNG32" s="479"/>
      <c r="DNH32" s="479"/>
      <c r="DNI32" s="479"/>
      <c r="DNJ32" s="479"/>
      <c r="DNK32" s="479"/>
      <c r="DNL32" s="468"/>
      <c r="DNM32" s="468"/>
      <c r="DNN32" s="468"/>
      <c r="DNO32" s="479"/>
      <c r="DNP32" s="479"/>
      <c r="DNQ32" s="479"/>
      <c r="DNR32" s="479"/>
      <c r="DNS32" s="479"/>
      <c r="DNT32" s="468"/>
      <c r="DNU32" s="468"/>
      <c r="DNV32" s="468"/>
      <c r="DNW32" s="479"/>
      <c r="DNX32" s="479"/>
      <c r="DNY32" s="479"/>
      <c r="DNZ32" s="479"/>
      <c r="DOA32" s="479"/>
      <c r="DOB32" s="468"/>
      <c r="DOC32" s="468"/>
      <c r="DOD32" s="468"/>
      <c r="DOE32" s="479"/>
      <c r="DOF32" s="479"/>
      <c r="DOG32" s="479"/>
      <c r="DOH32" s="479"/>
      <c r="DOI32" s="479"/>
      <c r="DOJ32" s="468"/>
      <c r="DOK32" s="468"/>
      <c r="DOL32" s="468"/>
      <c r="DOM32" s="479"/>
      <c r="DON32" s="479"/>
      <c r="DOO32" s="479"/>
      <c r="DOP32" s="479"/>
      <c r="DOQ32" s="479"/>
      <c r="DOR32" s="468"/>
      <c r="DOS32" s="468"/>
      <c r="DOT32" s="468"/>
      <c r="DOU32" s="479"/>
      <c r="DOV32" s="479"/>
      <c r="DOW32" s="479"/>
      <c r="DOX32" s="479"/>
      <c r="DOY32" s="479"/>
      <c r="DOZ32" s="468"/>
      <c r="DPA32" s="468"/>
      <c r="DPB32" s="468"/>
      <c r="DPC32" s="479"/>
      <c r="DPD32" s="479"/>
      <c r="DPE32" s="479"/>
      <c r="DPF32" s="479"/>
      <c r="DPG32" s="479"/>
      <c r="DPH32" s="468"/>
      <c r="DPI32" s="468"/>
      <c r="DPJ32" s="468"/>
      <c r="DPK32" s="479"/>
      <c r="DPL32" s="479"/>
      <c r="DPM32" s="479"/>
      <c r="DPN32" s="479"/>
      <c r="DPO32" s="479"/>
      <c r="DPP32" s="468"/>
      <c r="DPQ32" s="468"/>
      <c r="DPR32" s="468"/>
      <c r="DPS32" s="479"/>
      <c r="DPT32" s="479"/>
      <c r="DPU32" s="479"/>
      <c r="DPV32" s="479"/>
      <c r="DPW32" s="479"/>
      <c r="DPX32" s="468"/>
      <c r="DPY32" s="468"/>
      <c r="DPZ32" s="468"/>
      <c r="DQA32" s="479"/>
      <c r="DQB32" s="479"/>
      <c r="DQC32" s="479"/>
      <c r="DQD32" s="479"/>
      <c r="DQE32" s="479"/>
      <c r="DQF32" s="468"/>
      <c r="DQG32" s="468"/>
      <c r="DQH32" s="468"/>
      <c r="DQI32" s="479"/>
      <c r="DQJ32" s="479"/>
      <c r="DQK32" s="479"/>
      <c r="DQL32" s="479"/>
      <c r="DQM32" s="479"/>
      <c r="DQN32" s="468"/>
      <c r="DQO32" s="468"/>
      <c r="DQP32" s="468"/>
      <c r="DQQ32" s="479"/>
      <c r="DQR32" s="479"/>
      <c r="DQS32" s="479"/>
      <c r="DQT32" s="479"/>
      <c r="DQU32" s="479"/>
      <c r="DQV32" s="468"/>
      <c r="DQW32" s="468"/>
      <c r="DQX32" s="468"/>
      <c r="DQY32" s="479"/>
      <c r="DQZ32" s="479"/>
      <c r="DRA32" s="479"/>
      <c r="DRB32" s="479"/>
      <c r="DRC32" s="479"/>
      <c r="DRD32" s="468"/>
      <c r="DRE32" s="468"/>
      <c r="DRF32" s="468"/>
      <c r="DRG32" s="479"/>
      <c r="DRH32" s="479"/>
      <c r="DRI32" s="479"/>
      <c r="DRJ32" s="479"/>
      <c r="DRK32" s="479"/>
      <c r="DRL32" s="468"/>
      <c r="DRM32" s="468"/>
      <c r="DRN32" s="468"/>
      <c r="DRO32" s="479"/>
      <c r="DRP32" s="479"/>
      <c r="DRQ32" s="479"/>
      <c r="DRR32" s="479"/>
      <c r="DRS32" s="479"/>
      <c r="DRT32" s="468"/>
      <c r="DRU32" s="468"/>
      <c r="DRV32" s="468"/>
      <c r="DRW32" s="479"/>
      <c r="DRX32" s="479"/>
      <c r="DRY32" s="479"/>
      <c r="DRZ32" s="479"/>
      <c r="DSA32" s="479"/>
      <c r="DSB32" s="468"/>
      <c r="DSC32" s="468"/>
      <c r="DSD32" s="468"/>
      <c r="DSE32" s="479"/>
      <c r="DSF32" s="479"/>
      <c r="DSG32" s="479"/>
      <c r="DSH32" s="479"/>
      <c r="DSI32" s="479"/>
      <c r="DSJ32" s="468"/>
      <c r="DSK32" s="468"/>
      <c r="DSL32" s="468"/>
      <c r="DSM32" s="479"/>
      <c r="DSN32" s="479"/>
      <c r="DSO32" s="479"/>
      <c r="DSP32" s="479"/>
      <c r="DSQ32" s="479"/>
      <c r="DSR32" s="468"/>
      <c r="DSS32" s="468"/>
      <c r="DST32" s="468"/>
      <c r="DSU32" s="479"/>
      <c r="DSV32" s="479"/>
      <c r="DSW32" s="479"/>
      <c r="DSX32" s="479"/>
      <c r="DSY32" s="479"/>
      <c r="DSZ32" s="468"/>
      <c r="DTA32" s="468"/>
      <c r="DTB32" s="468"/>
      <c r="DTC32" s="479"/>
      <c r="DTD32" s="479"/>
      <c r="DTE32" s="479"/>
      <c r="DTF32" s="479"/>
      <c r="DTG32" s="479"/>
      <c r="DTH32" s="468"/>
      <c r="DTI32" s="468"/>
      <c r="DTJ32" s="468"/>
      <c r="DTK32" s="479"/>
      <c r="DTL32" s="479"/>
      <c r="DTM32" s="479"/>
      <c r="DTN32" s="479"/>
      <c r="DTO32" s="479"/>
      <c r="DTP32" s="468"/>
      <c r="DTQ32" s="468"/>
      <c r="DTR32" s="468"/>
      <c r="DTS32" s="479"/>
      <c r="DTT32" s="479"/>
      <c r="DTU32" s="479"/>
      <c r="DTV32" s="479"/>
      <c r="DTW32" s="479"/>
      <c r="DTX32" s="468"/>
      <c r="DTY32" s="468"/>
      <c r="DTZ32" s="468"/>
      <c r="DUA32" s="479"/>
      <c r="DUB32" s="479"/>
      <c r="DUC32" s="479"/>
      <c r="DUD32" s="479"/>
      <c r="DUE32" s="479"/>
      <c r="DUF32" s="468"/>
      <c r="DUG32" s="468"/>
      <c r="DUH32" s="468"/>
      <c r="DUI32" s="479"/>
      <c r="DUJ32" s="479"/>
      <c r="DUK32" s="479"/>
      <c r="DUL32" s="479"/>
      <c r="DUM32" s="479"/>
      <c r="DUN32" s="468"/>
      <c r="DUO32" s="468"/>
      <c r="DUP32" s="468"/>
      <c r="DUQ32" s="479"/>
      <c r="DUR32" s="479"/>
      <c r="DUS32" s="479"/>
      <c r="DUT32" s="479"/>
      <c r="DUU32" s="479"/>
      <c r="DUV32" s="468"/>
      <c r="DUW32" s="468"/>
      <c r="DUX32" s="468"/>
      <c r="DUY32" s="479"/>
      <c r="DUZ32" s="479"/>
      <c r="DVA32" s="479"/>
      <c r="DVB32" s="479"/>
      <c r="DVC32" s="479"/>
      <c r="DVD32" s="468"/>
      <c r="DVE32" s="468"/>
      <c r="DVF32" s="468"/>
      <c r="DVG32" s="479"/>
      <c r="DVH32" s="479"/>
      <c r="DVI32" s="479"/>
      <c r="DVJ32" s="479"/>
      <c r="DVK32" s="479"/>
      <c r="DVL32" s="468"/>
      <c r="DVM32" s="468"/>
      <c r="DVN32" s="468"/>
      <c r="DVO32" s="479"/>
      <c r="DVP32" s="479"/>
      <c r="DVQ32" s="479"/>
      <c r="DVR32" s="479"/>
      <c r="DVS32" s="479"/>
      <c r="DVT32" s="468"/>
      <c r="DVU32" s="468"/>
      <c r="DVV32" s="468"/>
      <c r="DVW32" s="479"/>
      <c r="DVX32" s="479"/>
      <c r="DVY32" s="479"/>
      <c r="DVZ32" s="479"/>
      <c r="DWA32" s="479"/>
      <c r="DWB32" s="468"/>
      <c r="DWC32" s="468"/>
      <c r="DWD32" s="468"/>
      <c r="DWE32" s="479"/>
      <c r="DWF32" s="479"/>
      <c r="DWG32" s="479"/>
      <c r="DWH32" s="479"/>
      <c r="DWI32" s="479"/>
      <c r="DWJ32" s="468"/>
      <c r="DWK32" s="468"/>
      <c r="DWL32" s="468"/>
      <c r="DWM32" s="479"/>
      <c r="DWN32" s="479"/>
      <c r="DWO32" s="479"/>
      <c r="DWP32" s="479"/>
      <c r="DWQ32" s="479"/>
      <c r="DWR32" s="468"/>
      <c r="DWS32" s="468"/>
      <c r="DWT32" s="468"/>
      <c r="DWU32" s="479"/>
      <c r="DWV32" s="479"/>
      <c r="DWW32" s="479"/>
      <c r="DWX32" s="479"/>
      <c r="DWY32" s="479"/>
      <c r="DWZ32" s="468"/>
      <c r="DXA32" s="468"/>
      <c r="DXB32" s="468"/>
      <c r="DXC32" s="479"/>
      <c r="DXD32" s="479"/>
      <c r="DXE32" s="479"/>
      <c r="DXF32" s="479"/>
      <c r="DXG32" s="479"/>
      <c r="DXH32" s="468"/>
      <c r="DXI32" s="468"/>
      <c r="DXJ32" s="468"/>
      <c r="DXK32" s="479"/>
      <c r="DXL32" s="479"/>
      <c r="DXM32" s="479"/>
      <c r="DXN32" s="479"/>
      <c r="DXO32" s="479"/>
      <c r="DXP32" s="468"/>
      <c r="DXQ32" s="468"/>
      <c r="DXR32" s="468"/>
      <c r="DXS32" s="479"/>
      <c r="DXT32" s="479"/>
      <c r="DXU32" s="479"/>
      <c r="DXV32" s="479"/>
      <c r="DXW32" s="479"/>
      <c r="DXX32" s="468"/>
      <c r="DXY32" s="468"/>
      <c r="DXZ32" s="468"/>
      <c r="DYA32" s="479"/>
      <c r="DYB32" s="479"/>
      <c r="DYC32" s="479"/>
      <c r="DYD32" s="479"/>
      <c r="DYE32" s="479"/>
      <c r="DYF32" s="468"/>
      <c r="DYG32" s="468"/>
      <c r="DYH32" s="468"/>
      <c r="DYI32" s="479"/>
      <c r="DYJ32" s="479"/>
      <c r="DYK32" s="479"/>
      <c r="DYL32" s="479"/>
      <c r="DYM32" s="479"/>
      <c r="DYN32" s="468"/>
      <c r="DYO32" s="468"/>
      <c r="DYP32" s="468"/>
      <c r="DYQ32" s="479"/>
      <c r="DYR32" s="479"/>
      <c r="DYS32" s="479"/>
      <c r="DYT32" s="479"/>
      <c r="DYU32" s="479"/>
      <c r="DYV32" s="468"/>
      <c r="DYW32" s="468"/>
      <c r="DYX32" s="468"/>
      <c r="DYY32" s="479"/>
      <c r="DYZ32" s="479"/>
      <c r="DZA32" s="479"/>
      <c r="DZB32" s="479"/>
      <c r="DZC32" s="479"/>
      <c r="DZD32" s="468"/>
      <c r="DZE32" s="468"/>
      <c r="DZF32" s="468"/>
      <c r="DZG32" s="479"/>
      <c r="DZH32" s="479"/>
      <c r="DZI32" s="479"/>
      <c r="DZJ32" s="479"/>
      <c r="DZK32" s="479"/>
      <c r="DZL32" s="468"/>
      <c r="DZM32" s="468"/>
      <c r="DZN32" s="468"/>
      <c r="DZO32" s="479"/>
      <c r="DZP32" s="479"/>
      <c r="DZQ32" s="479"/>
      <c r="DZR32" s="479"/>
      <c r="DZS32" s="479"/>
      <c r="DZT32" s="468"/>
      <c r="DZU32" s="468"/>
      <c r="DZV32" s="468"/>
      <c r="DZW32" s="479"/>
      <c r="DZX32" s="479"/>
      <c r="DZY32" s="479"/>
      <c r="DZZ32" s="479"/>
      <c r="EAA32" s="479"/>
      <c r="EAB32" s="468"/>
      <c r="EAC32" s="468"/>
      <c r="EAD32" s="468"/>
      <c r="EAE32" s="479"/>
      <c r="EAF32" s="479"/>
      <c r="EAG32" s="479"/>
      <c r="EAH32" s="479"/>
      <c r="EAI32" s="479"/>
      <c r="EAJ32" s="468"/>
      <c r="EAK32" s="468"/>
      <c r="EAL32" s="468"/>
      <c r="EAM32" s="479"/>
      <c r="EAN32" s="479"/>
      <c r="EAO32" s="479"/>
      <c r="EAP32" s="479"/>
      <c r="EAQ32" s="479"/>
      <c r="EAR32" s="468"/>
      <c r="EAS32" s="468"/>
      <c r="EAT32" s="468"/>
      <c r="EAU32" s="479"/>
      <c r="EAV32" s="479"/>
      <c r="EAW32" s="479"/>
      <c r="EAX32" s="479"/>
      <c r="EAY32" s="479"/>
      <c r="EAZ32" s="468"/>
      <c r="EBA32" s="468"/>
      <c r="EBB32" s="468"/>
      <c r="EBC32" s="479"/>
      <c r="EBD32" s="479"/>
      <c r="EBE32" s="479"/>
      <c r="EBF32" s="479"/>
      <c r="EBG32" s="479"/>
      <c r="EBH32" s="468"/>
      <c r="EBI32" s="468"/>
      <c r="EBJ32" s="468"/>
      <c r="EBK32" s="479"/>
      <c r="EBL32" s="479"/>
      <c r="EBM32" s="479"/>
      <c r="EBN32" s="479"/>
      <c r="EBO32" s="479"/>
      <c r="EBP32" s="468"/>
      <c r="EBQ32" s="468"/>
      <c r="EBR32" s="468"/>
      <c r="EBS32" s="479"/>
      <c r="EBT32" s="479"/>
      <c r="EBU32" s="479"/>
      <c r="EBV32" s="479"/>
      <c r="EBW32" s="479"/>
      <c r="EBX32" s="468"/>
      <c r="EBY32" s="468"/>
      <c r="EBZ32" s="468"/>
      <c r="ECA32" s="479"/>
      <c r="ECB32" s="479"/>
      <c r="ECC32" s="479"/>
      <c r="ECD32" s="479"/>
      <c r="ECE32" s="479"/>
      <c r="ECF32" s="468"/>
      <c r="ECG32" s="468"/>
      <c r="ECH32" s="468"/>
      <c r="ECI32" s="479"/>
      <c r="ECJ32" s="479"/>
      <c r="ECK32" s="479"/>
      <c r="ECL32" s="479"/>
      <c r="ECM32" s="479"/>
      <c r="ECN32" s="468"/>
      <c r="ECO32" s="468"/>
      <c r="ECP32" s="468"/>
      <c r="ECQ32" s="479"/>
      <c r="ECR32" s="479"/>
      <c r="ECS32" s="479"/>
      <c r="ECT32" s="479"/>
      <c r="ECU32" s="479"/>
      <c r="ECV32" s="468"/>
      <c r="ECW32" s="468"/>
      <c r="ECX32" s="468"/>
      <c r="ECY32" s="479"/>
      <c r="ECZ32" s="479"/>
      <c r="EDA32" s="479"/>
      <c r="EDB32" s="479"/>
      <c r="EDC32" s="479"/>
      <c r="EDD32" s="468"/>
      <c r="EDE32" s="468"/>
      <c r="EDF32" s="468"/>
      <c r="EDG32" s="479"/>
      <c r="EDH32" s="479"/>
      <c r="EDI32" s="479"/>
      <c r="EDJ32" s="479"/>
      <c r="EDK32" s="479"/>
      <c r="EDL32" s="468"/>
      <c r="EDM32" s="468"/>
      <c r="EDN32" s="468"/>
      <c r="EDO32" s="479"/>
      <c r="EDP32" s="479"/>
      <c r="EDQ32" s="479"/>
      <c r="EDR32" s="479"/>
      <c r="EDS32" s="479"/>
      <c r="EDT32" s="468"/>
      <c r="EDU32" s="468"/>
      <c r="EDV32" s="468"/>
      <c r="EDW32" s="479"/>
      <c r="EDX32" s="479"/>
      <c r="EDY32" s="479"/>
      <c r="EDZ32" s="479"/>
      <c r="EEA32" s="479"/>
      <c r="EEB32" s="468"/>
      <c r="EEC32" s="468"/>
      <c r="EED32" s="468"/>
      <c r="EEE32" s="479"/>
      <c r="EEF32" s="479"/>
      <c r="EEG32" s="479"/>
      <c r="EEH32" s="479"/>
      <c r="EEI32" s="479"/>
      <c r="EEJ32" s="468"/>
      <c r="EEK32" s="468"/>
      <c r="EEL32" s="468"/>
      <c r="EEM32" s="479"/>
      <c r="EEN32" s="479"/>
      <c r="EEO32" s="479"/>
      <c r="EEP32" s="479"/>
      <c r="EEQ32" s="479"/>
      <c r="EER32" s="468"/>
      <c r="EES32" s="468"/>
      <c r="EET32" s="468"/>
      <c r="EEU32" s="479"/>
      <c r="EEV32" s="479"/>
      <c r="EEW32" s="479"/>
      <c r="EEX32" s="479"/>
      <c r="EEY32" s="479"/>
      <c r="EEZ32" s="468"/>
      <c r="EFA32" s="468"/>
      <c r="EFB32" s="468"/>
      <c r="EFC32" s="479"/>
      <c r="EFD32" s="479"/>
      <c r="EFE32" s="479"/>
      <c r="EFF32" s="479"/>
      <c r="EFG32" s="479"/>
      <c r="EFH32" s="468"/>
      <c r="EFI32" s="468"/>
      <c r="EFJ32" s="468"/>
      <c r="EFK32" s="479"/>
      <c r="EFL32" s="479"/>
      <c r="EFM32" s="479"/>
      <c r="EFN32" s="479"/>
      <c r="EFO32" s="479"/>
      <c r="EFP32" s="468"/>
      <c r="EFQ32" s="468"/>
      <c r="EFR32" s="468"/>
      <c r="EFS32" s="479"/>
      <c r="EFT32" s="479"/>
      <c r="EFU32" s="479"/>
      <c r="EFV32" s="479"/>
      <c r="EFW32" s="479"/>
      <c r="EFX32" s="468"/>
      <c r="EFY32" s="468"/>
      <c r="EFZ32" s="468"/>
      <c r="EGA32" s="479"/>
      <c r="EGB32" s="479"/>
      <c r="EGC32" s="479"/>
      <c r="EGD32" s="479"/>
      <c r="EGE32" s="479"/>
      <c r="EGF32" s="468"/>
      <c r="EGG32" s="468"/>
      <c r="EGH32" s="468"/>
      <c r="EGI32" s="479"/>
      <c r="EGJ32" s="479"/>
      <c r="EGK32" s="479"/>
      <c r="EGL32" s="479"/>
      <c r="EGM32" s="479"/>
      <c r="EGN32" s="468"/>
      <c r="EGO32" s="468"/>
      <c r="EGP32" s="468"/>
      <c r="EGQ32" s="479"/>
      <c r="EGR32" s="479"/>
      <c r="EGS32" s="479"/>
      <c r="EGT32" s="479"/>
      <c r="EGU32" s="479"/>
      <c r="EGV32" s="468"/>
      <c r="EGW32" s="468"/>
      <c r="EGX32" s="468"/>
      <c r="EGY32" s="479"/>
      <c r="EGZ32" s="479"/>
      <c r="EHA32" s="479"/>
      <c r="EHB32" s="479"/>
      <c r="EHC32" s="479"/>
      <c r="EHD32" s="468"/>
      <c r="EHE32" s="468"/>
      <c r="EHF32" s="468"/>
      <c r="EHG32" s="479"/>
      <c r="EHH32" s="479"/>
      <c r="EHI32" s="479"/>
      <c r="EHJ32" s="479"/>
      <c r="EHK32" s="479"/>
      <c r="EHL32" s="468"/>
      <c r="EHM32" s="468"/>
      <c r="EHN32" s="468"/>
      <c r="EHO32" s="479"/>
      <c r="EHP32" s="479"/>
      <c r="EHQ32" s="479"/>
      <c r="EHR32" s="479"/>
      <c r="EHS32" s="479"/>
      <c r="EHT32" s="468"/>
      <c r="EHU32" s="468"/>
      <c r="EHV32" s="468"/>
      <c r="EHW32" s="479"/>
      <c r="EHX32" s="479"/>
      <c r="EHY32" s="479"/>
      <c r="EHZ32" s="479"/>
      <c r="EIA32" s="479"/>
      <c r="EIB32" s="468"/>
      <c r="EIC32" s="468"/>
      <c r="EID32" s="468"/>
      <c r="EIE32" s="479"/>
      <c r="EIF32" s="479"/>
      <c r="EIG32" s="479"/>
      <c r="EIH32" s="479"/>
      <c r="EII32" s="479"/>
      <c r="EIJ32" s="468"/>
      <c r="EIK32" s="468"/>
      <c r="EIL32" s="468"/>
      <c r="EIM32" s="479"/>
      <c r="EIN32" s="479"/>
      <c r="EIO32" s="479"/>
      <c r="EIP32" s="479"/>
      <c r="EIQ32" s="479"/>
      <c r="EIR32" s="468"/>
      <c r="EIS32" s="468"/>
      <c r="EIT32" s="468"/>
      <c r="EIU32" s="479"/>
      <c r="EIV32" s="479"/>
      <c r="EIW32" s="479"/>
      <c r="EIX32" s="479"/>
      <c r="EIY32" s="479"/>
      <c r="EIZ32" s="468"/>
      <c r="EJA32" s="468"/>
      <c r="EJB32" s="468"/>
      <c r="EJC32" s="479"/>
      <c r="EJD32" s="479"/>
      <c r="EJE32" s="479"/>
      <c r="EJF32" s="479"/>
      <c r="EJG32" s="479"/>
      <c r="EJH32" s="468"/>
      <c r="EJI32" s="468"/>
      <c r="EJJ32" s="468"/>
      <c r="EJK32" s="479"/>
      <c r="EJL32" s="479"/>
      <c r="EJM32" s="479"/>
      <c r="EJN32" s="479"/>
      <c r="EJO32" s="479"/>
      <c r="EJP32" s="468"/>
      <c r="EJQ32" s="468"/>
      <c r="EJR32" s="468"/>
      <c r="EJS32" s="479"/>
      <c r="EJT32" s="479"/>
      <c r="EJU32" s="479"/>
      <c r="EJV32" s="479"/>
      <c r="EJW32" s="479"/>
      <c r="EJX32" s="468"/>
      <c r="EJY32" s="468"/>
      <c r="EJZ32" s="468"/>
      <c r="EKA32" s="479"/>
      <c r="EKB32" s="479"/>
      <c r="EKC32" s="479"/>
      <c r="EKD32" s="479"/>
      <c r="EKE32" s="479"/>
      <c r="EKF32" s="468"/>
      <c r="EKG32" s="468"/>
      <c r="EKH32" s="468"/>
      <c r="EKI32" s="479"/>
      <c r="EKJ32" s="479"/>
      <c r="EKK32" s="479"/>
      <c r="EKL32" s="479"/>
      <c r="EKM32" s="479"/>
      <c r="EKN32" s="468"/>
      <c r="EKO32" s="468"/>
      <c r="EKP32" s="468"/>
      <c r="EKQ32" s="479"/>
      <c r="EKR32" s="479"/>
      <c r="EKS32" s="479"/>
      <c r="EKT32" s="479"/>
      <c r="EKU32" s="479"/>
      <c r="EKV32" s="468"/>
      <c r="EKW32" s="468"/>
      <c r="EKX32" s="468"/>
      <c r="EKY32" s="479"/>
      <c r="EKZ32" s="479"/>
      <c r="ELA32" s="479"/>
      <c r="ELB32" s="479"/>
      <c r="ELC32" s="479"/>
      <c r="ELD32" s="468"/>
      <c r="ELE32" s="468"/>
      <c r="ELF32" s="468"/>
      <c r="ELG32" s="479"/>
      <c r="ELH32" s="479"/>
      <c r="ELI32" s="479"/>
      <c r="ELJ32" s="479"/>
      <c r="ELK32" s="479"/>
      <c r="ELL32" s="468"/>
      <c r="ELM32" s="468"/>
      <c r="ELN32" s="468"/>
      <c r="ELO32" s="479"/>
      <c r="ELP32" s="479"/>
      <c r="ELQ32" s="479"/>
      <c r="ELR32" s="479"/>
      <c r="ELS32" s="479"/>
      <c r="ELT32" s="468"/>
      <c r="ELU32" s="468"/>
      <c r="ELV32" s="468"/>
      <c r="ELW32" s="479"/>
      <c r="ELX32" s="479"/>
      <c r="ELY32" s="479"/>
      <c r="ELZ32" s="479"/>
      <c r="EMA32" s="479"/>
      <c r="EMB32" s="468"/>
      <c r="EMC32" s="468"/>
      <c r="EMD32" s="468"/>
      <c r="EME32" s="479"/>
      <c r="EMF32" s="479"/>
      <c r="EMG32" s="479"/>
      <c r="EMH32" s="479"/>
      <c r="EMI32" s="479"/>
      <c r="EMJ32" s="468"/>
      <c r="EMK32" s="468"/>
      <c r="EML32" s="468"/>
      <c r="EMM32" s="479"/>
      <c r="EMN32" s="479"/>
      <c r="EMO32" s="479"/>
      <c r="EMP32" s="479"/>
      <c r="EMQ32" s="479"/>
      <c r="EMR32" s="468"/>
      <c r="EMS32" s="468"/>
      <c r="EMT32" s="468"/>
      <c r="EMU32" s="479"/>
      <c r="EMV32" s="479"/>
      <c r="EMW32" s="479"/>
      <c r="EMX32" s="479"/>
      <c r="EMY32" s="479"/>
      <c r="EMZ32" s="468"/>
      <c r="ENA32" s="468"/>
      <c r="ENB32" s="468"/>
      <c r="ENC32" s="479"/>
      <c r="END32" s="479"/>
      <c r="ENE32" s="479"/>
      <c r="ENF32" s="479"/>
      <c r="ENG32" s="479"/>
      <c r="ENH32" s="468"/>
      <c r="ENI32" s="468"/>
      <c r="ENJ32" s="468"/>
      <c r="ENK32" s="479"/>
      <c r="ENL32" s="479"/>
      <c r="ENM32" s="479"/>
      <c r="ENN32" s="479"/>
      <c r="ENO32" s="479"/>
      <c r="ENP32" s="468"/>
      <c r="ENQ32" s="468"/>
      <c r="ENR32" s="468"/>
      <c r="ENS32" s="479"/>
      <c r="ENT32" s="479"/>
      <c r="ENU32" s="479"/>
      <c r="ENV32" s="479"/>
      <c r="ENW32" s="479"/>
      <c r="ENX32" s="468"/>
      <c r="ENY32" s="468"/>
      <c r="ENZ32" s="468"/>
      <c r="EOA32" s="479"/>
      <c r="EOB32" s="479"/>
      <c r="EOC32" s="479"/>
      <c r="EOD32" s="479"/>
      <c r="EOE32" s="479"/>
      <c r="EOF32" s="468"/>
      <c r="EOG32" s="468"/>
      <c r="EOH32" s="468"/>
      <c r="EOI32" s="479"/>
      <c r="EOJ32" s="479"/>
      <c r="EOK32" s="479"/>
      <c r="EOL32" s="479"/>
      <c r="EOM32" s="479"/>
      <c r="EON32" s="468"/>
      <c r="EOO32" s="468"/>
      <c r="EOP32" s="468"/>
      <c r="EOQ32" s="479"/>
      <c r="EOR32" s="479"/>
      <c r="EOS32" s="479"/>
      <c r="EOT32" s="479"/>
      <c r="EOU32" s="479"/>
      <c r="EOV32" s="468"/>
      <c r="EOW32" s="468"/>
      <c r="EOX32" s="468"/>
      <c r="EOY32" s="479"/>
      <c r="EOZ32" s="479"/>
      <c r="EPA32" s="479"/>
      <c r="EPB32" s="479"/>
      <c r="EPC32" s="479"/>
      <c r="EPD32" s="468"/>
      <c r="EPE32" s="468"/>
      <c r="EPF32" s="468"/>
      <c r="EPG32" s="479"/>
      <c r="EPH32" s="479"/>
      <c r="EPI32" s="479"/>
      <c r="EPJ32" s="479"/>
      <c r="EPK32" s="479"/>
      <c r="EPL32" s="468"/>
      <c r="EPM32" s="468"/>
      <c r="EPN32" s="468"/>
      <c r="EPO32" s="479"/>
      <c r="EPP32" s="479"/>
      <c r="EPQ32" s="479"/>
      <c r="EPR32" s="479"/>
      <c r="EPS32" s="479"/>
      <c r="EPT32" s="468"/>
      <c r="EPU32" s="468"/>
      <c r="EPV32" s="468"/>
      <c r="EPW32" s="479"/>
      <c r="EPX32" s="479"/>
      <c r="EPY32" s="479"/>
      <c r="EPZ32" s="479"/>
      <c r="EQA32" s="479"/>
      <c r="EQB32" s="468"/>
      <c r="EQC32" s="468"/>
      <c r="EQD32" s="468"/>
      <c r="EQE32" s="479"/>
      <c r="EQF32" s="479"/>
      <c r="EQG32" s="479"/>
      <c r="EQH32" s="479"/>
      <c r="EQI32" s="479"/>
      <c r="EQJ32" s="468"/>
      <c r="EQK32" s="468"/>
      <c r="EQL32" s="468"/>
      <c r="EQM32" s="479"/>
      <c r="EQN32" s="479"/>
      <c r="EQO32" s="479"/>
      <c r="EQP32" s="479"/>
      <c r="EQQ32" s="479"/>
      <c r="EQR32" s="468"/>
      <c r="EQS32" s="468"/>
      <c r="EQT32" s="468"/>
      <c r="EQU32" s="479"/>
      <c r="EQV32" s="479"/>
      <c r="EQW32" s="479"/>
      <c r="EQX32" s="479"/>
      <c r="EQY32" s="479"/>
      <c r="EQZ32" s="468"/>
      <c r="ERA32" s="468"/>
      <c r="ERB32" s="468"/>
      <c r="ERC32" s="479"/>
      <c r="ERD32" s="479"/>
      <c r="ERE32" s="479"/>
      <c r="ERF32" s="479"/>
      <c r="ERG32" s="479"/>
      <c r="ERH32" s="468"/>
      <c r="ERI32" s="468"/>
      <c r="ERJ32" s="468"/>
      <c r="ERK32" s="479"/>
      <c r="ERL32" s="479"/>
      <c r="ERM32" s="479"/>
      <c r="ERN32" s="479"/>
      <c r="ERO32" s="479"/>
      <c r="ERP32" s="468"/>
      <c r="ERQ32" s="468"/>
      <c r="ERR32" s="468"/>
      <c r="ERS32" s="479"/>
      <c r="ERT32" s="479"/>
      <c r="ERU32" s="479"/>
      <c r="ERV32" s="479"/>
      <c r="ERW32" s="479"/>
      <c r="ERX32" s="468"/>
      <c r="ERY32" s="468"/>
      <c r="ERZ32" s="468"/>
      <c r="ESA32" s="479"/>
      <c r="ESB32" s="479"/>
      <c r="ESC32" s="479"/>
      <c r="ESD32" s="479"/>
      <c r="ESE32" s="479"/>
      <c r="ESF32" s="468"/>
      <c r="ESG32" s="468"/>
      <c r="ESH32" s="468"/>
      <c r="ESI32" s="479"/>
      <c r="ESJ32" s="479"/>
      <c r="ESK32" s="479"/>
      <c r="ESL32" s="479"/>
      <c r="ESM32" s="479"/>
      <c r="ESN32" s="468"/>
      <c r="ESO32" s="468"/>
      <c r="ESP32" s="468"/>
      <c r="ESQ32" s="479"/>
      <c r="ESR32" s="479"/>
      <c r="ESS32" s="479"/>
      <c r="EST32" s="479"/>
      <c r="ESU32" s="479"/>
      <c r="ESV32" s="468"/>
      <c r="ESW32" s="468"/>
      <c r="ESX32" s="468"/>
      <c r="ESY32" s="479"/>
      <c r="ESZ32" s="479"/>
      <c r="ETA32" s="479"/>
      <c r="ETB32" s="479"/>
      <c r="ETC32" s="479"/>
      <c r="ETD32" s="468"/>
      <c r="ETE32" s="468"/>
      <c r="ETF32" s="468"/>
      <c r="ETG32" s="479"/>
      <c r="ETH32" s="479"/>
      <c r="ETI32" s="479"/>
      <c r="ETJ32" s="479"/>
      <c r="ETK32" s="479"/>
      <c r="ETL32" s="468"/>
      <c r="ETM32" s="468"/>
      <c r="ETN32" s="468"/>
      <c r="ETO32" s="479"/>
      <c r="ETP32" s="479"/>
      <c r="ETQ32" s="479"/>
      <c r="ETR32" s="479"/>
      <c r="ETS32" s="479"/>
      <c r="ETT32" s="468"/>
      <c r="ETU32" s="468"/>
      <c r="ETV32" s="468"/>
      <c r="ETW32" s="479"/>
      <c r="ETX32" s="479"/>
      <c r="ETY32" s="479"/>
      <c r="ETZ32" s="479"/>
      <c r="EUA32" s="479"/>
      <c r="EUB32" s="468"/>
      <c r="EUC32" s="468"/>
      <c r="EUD32" s="468"/>
      <c r="EUE32" s="479"/>
      <c r="EUF32" s="479"/>
      <c r="EUG32" s="479"/>
      <c r="EUH32" s="479"/>
      <c r="EUI32" s="479"/>
      <c r="EUJ32" s="468"/>
      <c r="EUK32" s="468"/>
      <c r="EUL32" s="468"/>
      <c r="EUM32" s="479"/>
      <c r="EUN32" s="479"/>
      <c r="EUO32" s="479"/>
      <c r="EUP32" s="479"/>
      <c r="EUQ32" s="479"/>
      <c r="EUR32" s="468"/>
      <c r="EUS32" s="468"/>
      <c r="EUT32" s="468"/>
      <c r="EUU32" s="479"/>
      <c r="EUV32" s="479"/>
      <c r="EUW32" s="479"/>
      <c r="EUX32" s="479"/>
      <c r="EUY32" s="479"/>
      <c r="EUZ32" s="468"/>
      <c r="EVA32" s="468"/>
      <c r="EVB32" s="468"/>
      <c r="EVC32" s="479"/>
      <c r="EVD32" s="479"/>
      <c r="EVE32" s="479"/>
      <c r="EVF32" s="479"/>
      <c r="EVG32" s="479"/>
      <c r="EVH32" s="468"/>
      <c r="EVI32" s="468"/>
      <c r="EVJ32" s="468"/>
      <c r="EVK32" s="479"/>
      <c r="EVL32" s="479"/>
      <c r="EVM32" s="479"/>
      <c r="EVN32" s="479"/>
      <c r="EVO32" s="479"/>
      <c r="EVP32" s="468"/>
      <c r="EVQ32" s="468"/>
      <c r="EVR32" s="468"/>
      <c r="EVS32" s="479"/>
      <c r="EVT32" s="479"/>
      <c r="EVU32" s="479"/>
      <c r="EVV32" s="479"/>
      <c r="EVW32" s="479"/>
      <c r="EVX32" s="468"/>
      <c r="EVY32" s="468"/>
      <c r="EVZ32" s="468"/>
      <c r="EWA32" s="479"/>
      <c r="EWB32" s="479"/>
      <c r="EWC32" s="479"/>
      <c r="EWD32" s="479"/>
      <c r="EWE32" s="479"/>
      <c r="EWF32" s="468"/>
      <c r="EWG32" s="468"/>
      <c r="EWH32" s="468"/>
      <c r="EWI32" s="479"/>
      <c r="EWJ32" s="479"/>
      <c r="EWK32" s="479"/>
      <c r="EWL32" s="479"/>
      <c r="EWM32" s="479"/>
      <c r="EWN32" s="468"/>
      <c r="EWO32" s="468"/>
      <c r="EWP32" s="468"/>
      <c r="EWQ32" s="479"/>
      <c r="EWR32" s="479"/>
      <c r="EWS32" s="479"/>
      <c r="EWT32" s="479"/>
      <c r="EWU32" s="479"/>
      <c r="EWV32" s="468"/>
      <c r="EWW32" s="468"/>
      <c r="EWX32" s="468"/>
      <c r="EWY32" s="479"/>
      <c r="EWZ32" s="479"/>
      <c r="EXA32" s="479"/>
      <c r="EXB32" s="479"/>
      <c r="EXC32" s="479"/>
      <c r="EXD32" s="468"/>
      <c r="EXE32" s="468"/>
      <c r="EXF32" s="468"/>
      <c r="EXG32" s="479"/>
      <c r="EXH32" s="479"/>
      <c r="EXI32" s="479"/>
      <c r="EXJ32" s="479"/>
      <c r="EXK32" s="479"/>
      <c r="EXL32" s="468"/>
      <c r="EXM32" s="468"/>
      <c r="EXN32" s="468"/>
      <c r="EXO32" s="479"/>
      <c r="EXP32" s="479"/>
      <c r="EXQ32" s="479"/>
      <c r="EXR32" s="479"/>
      <c r="EXS32" s="479"/>
      <c r="EXT32" s="468"/>
      <c r="EXU32" s="468"/>
      <c r="EXV32" s="468"/>
      <c r="EXW32" s="479"/>
      <c r="EXX32" s="479"/>
      <c r="EXY32" s="479"/>
      <c r="EXZ32" s="479"/>
      <c r="EYA32" s="479"/>
      <c r="EYB32" s="468"/>
      <c r="EYC32" s="468"/>
      <c r="EYD32" s="468"/>
      <c r="EYE32" s="479"/>
      <c r="EYF32" s="479"/>
      <c r="EYG32" s="479"/>
      <c r="EYH32" s="479"/>
      <c r="EYI32" s="479"/>
      <c r="EYJ32" s="468"/>
      <c r="EYK32" s="468"/>
      <c r="EYL32" s="468"/>
      <c r="EYM32" s="479"/>
      <c r="EYN32" s="479"/>
      <c r="EYO32" s="479"/>
      <c r="EYP32" s="479"/>
      <c r="EYQ32" s="479"/>
      <c r="EYR32" s="468"/>
      <c r="EYS32" s="468"/>
      <c r="EYT32" s="468"/>
      <c r="EYU32" s="479"/>
      <c r="EYV32" s="479"/>
      <c r="EYW32" s="479"/>
      <c r="EYX32" s="479"/>
      <c r="EYY32" s="479"/>
      <c r="EYZ32" s="468"/>
      <c r="EZA32" s="468"/>
      <c r="EZB32" s="468"/>
      <c r="EZC32" s="479"/>
      <c r="EZD32" s="479"/>
      <c r="EZE32" s="479"/>
      <c r="EZF32" s="479"/>
      <c r="EZG32" s="479"/>
      <c r="EZH32" s="468"/>
      <c r="EZI32" s="468"/>
      <c r="EZJ32" s="468"/>
      <c r="EZK32" s="479"/>
      <c r="EZL32" s="479"/>
      <c r="EZM32" s="479"/>
      <c r="EZN32" s="479"/>
      <c r="EZO32" s="479"/>
      <c r="EZP32" s="468"/>
      <c r="EZQ32" s="468"/>
      <c r="EZR32" s="468"/>
      <c r="EZS32" s="479"/>
      <c r="EZT32" s="479"/>
      <c r="EZU32" s="479"/>
      <c r="EZV32" s="479"/>
      <c r="EZW32" s="479"/>
      <c r="EZX32" s="468"/>
      <c r="EZY32" s="468"/>
      <c r="EZZ32" s="468"/>
      <c r="FAA32" s="479"/>
      <c r="FAB32" s="479"/>
      <c r="FAC32" s="479"/>
      <c r="FAD32" s="479"/>
      <c r="FAE32" s="479"/>
      <c r="FAF32" s="468"/>
      <c r="FAG32" s="468"/>
      <c r="FAH32" s="468"/>
      <c r="FAI32" s="479"/>
      <c r="FAJ32" s="479"/>
      <c r="FAK32" s="479"/>
      <c r="FAL32" s="479"/>
      <c r="FAM32" s="479"/>
      <c r="FAN32" s="468"/>
      <c r="FAO32" s="468"/>
      <c r="FAP32" s="468"/>
      <c r="FAQ32" s="479"/>
      <c r="FAR32" s="479"/>
      <c r="FAS32" s="479"/>
      <c r="FAT32" s="479"/>
      <c r="FAU32" s="479"/>
      <c r="FAV32" s="468"/>
      <c r="FAW32" s="468"/>
      <c r="FAX32" s="468"/>
      <c r="FAY32" s="479"/>
      <c r="FAZ32" s="479"/>
      <c r="FBA32" s="479"/>
      <c r="FBB32" s="479"/>
      <c r="FBC32" s="479"/>
      <c r="FBD32" s="468"/>
      <c r="FBE32" s="468"/>
      <c r="FBF32" s="468"/>
      <c r="FBG32" s="479"/>
      <c r="FBH32" s="479"/>
      <c r="FBI32" s="479"/>
      <c r="FBJ32" s="479"/>
      <c r="FBK32" s="479"/>
      <c r="FBL32" s="468"/>
      <c r="FBM32" s="468"/>
      <c r="FBN32" s="468"/>
      <c r="FBO32" s="479"/>
      <c r="FBP32" s="479"/>
      <c r="FBQ32" s="479"/>
      <c r="FBR32" s="479"/>
      <c r="FBS32" s="479"/>
      <c r="FBT32" s="468"/>
      <c r="FBU32" s="468"/>
      <c r="FBV32" s="468"/>
      <c r="FBW32" s="479"/>
      <c r="FBX32" s="479"/>
      <c r="FBY32" s="479"/>
      <c r="FBZ32" s="479"/>
      <c r="FCA32" s="479"/>
      <c r="FCB32" s="468"/>
      <c r="FCC32" s="468"/>
      <c r="FCD32" s="468"/>
      <c r="FCE32" s="479"/>
      <c r="FCF32" s="479"/>
      <c r="FCG32" s="479"/>
      <c r="FCH32" s="479"/>
      <c r="FCI32" s="479"/>
      <c r="FCJ32" s="468"/>
      <c r="FCK32" s="468"/>
      <c r="FCL32" s="468"/>
      <c r="FCM32" s="479"/>
      <c r="FCN32" s="479"/>
      <c r="FCO32" s="479"/>
      <c r="FCP32" s="479"/>
      <c r="FCQ32" s="479"/>
      <c r="FCR32" s="468"/>
      <c r="FCS32" s="468"/>
      <c r="FCT32" s="468"/>
      <c r="FCU32" s="479"/>
      <c r="FCV32" s="479"/>
      <c r="FCW32" s="479"/>
      <c r="FCX32" s="479"/>
      <c r="FCY32" s="479"/>
      <c r="FCZ32" s="468"/>
      <c r="FDA32" s="468"/>
      <c r="FDB32" s="468"/>
      <c r="FDC32" s="479"/>
      <c r="FDD32" s="479"/>
      <c r="FDE32" s="479"/>
      <c r="FDF32" s="479"/>
      <c r="FDG32" s="479"/>
      <c r="FDH32" s="468"/>
      <c r="FDI32" s="468"/>
      <c r="FDJ32" s="468"/>
      <c r="FDK32" s="479"/>
      <c r="FDL32" s="479"/>
      <c r="FDM32" s="479"/>
      <c r="FDN32" s="479"/>
      <c r="FDO32" s="479"/>
      <c r="FDP32" s="468"/>
      <c r="FDQ32" s="468"/>
      <c r="FDR32" s="468"/>
      <c r="FDS32" s="479"/>
      <c r="FDT32" s="479"/>
      <c r="FDU32" s="479"/>
      <c r="FDV32" s="479"/>
      <c r="FDW32" s="479"/>
      <c r="FDX32" s="468"/>
      <c r="FDY32" s="468"/>
      <c r="FDZ32" s="468"/>
      <c r="FEA32" s="479"/>
      <c r="FEB32" s="479"/>
      <c r="FEC32" s="479"/>
      <c r="FED32" s="479"/>
      <c r="FEE32" s="479"/>
      <c r="FEF32" s="468"/>
      <c r="FEG32" s="468"/>
      <c r="FEH32" s="468"/>
      <c r="FEI32" s="479"/>
      <c r="FEJ32" s="479"/>
      <c r="FEK32" s="479"/>
      <c r="FEL32" s="479"/>
      <c r="FEM32" s="479"/>
      <c r="FEN32" s="468"/>
      <c r="FEO32" s="468"/>
      <c r="FEP32" s="468"/>
      <c r="FEQ32" s="479"/>
      <c r="FER32" s="479"/>
      <c r="FES32" s="479"/>
      <c r="FET32" s="479"/>
      <c r="FEU32" s="479"/>
      <c r="FEV32" s="468"/>
      <c r="FEW32" s="468"/>
      <c r="FEX32" s="468"/>
      <c r="FEY32" s="479"/>
      <c r="FEZ32" s="479"/>
      <c r="FFA32" s="479"/>
      <c r="FFB32" s="479"/>
      <c r="FFC32" s="479"/>
      <c r="FFD32" s="468"/>
      <c r="FFE32" s="468"/>
      <c r="FFF32" s="468"/>
      <c r="FFG32" s="479"/>
      <c r="FFH32" s="479"/>
      <c r="FFI32" s="479"/>
      <c r="FFJ32" s="479"/>
      <c r="FFK32" s="479"/>
      <c r="FFL32" s="468"/>
      <c r="FFM32" s="468"/>
      <c r="FFN32" s="468"/>
      <c r="FFO32" s="479"/>
      <c r="FFP32" s="479"/>
      <c r="FFQ32" s="479"/>
      <c r="FFR32" s="479"/>
      <c r="FFS32" s="479"/>
      <c r="FFT32" s="468"/>
      <c r="FFU32" s="468"/>
      <c r="FFV32" s="468"/>
      <c r="FFW32" s="479"/>
      <c r="FFX32" s="479"/>
      <c r="FFY32" s="479"/>
      <c r="FFZ32" s="479"/>
      <c r="FGA32" s="479"/>
      <c r="FGB32" s="468"/>
      <c r="FGC32" s="468"/>
      <c r="FGD32" s="468"/>
      <c r="FGE32" s="479"/>
      <c r="FGF32" s="479"/>
      <c r="FGG32" s="479"/>
      <c r="FGH32" s="479"/>
      <c r="FGI32" s="479"/>
      <c r="FGJ32" s="468"/>
      <c r="FGK32" s="468"/>
      <c r="FGL32" s="468"/>
      <c r="FGM32" s="479"/>
      <c r="FGN32" s="479"/>
      <c r="FGO32" s="479"/>
      <c r="FGP32" s="479"/>
      <c r="FGQ32" s="479"/>
      <c r="FGR32" s="468"/>
      <c r="FGS32" s="468"/>
      <c r="FGT32" s="468"/>
      <c r="FGU32" s="479"/>
      <c r="FGV32" s="479"/>
      <c r="FGW32" s="479"/>
      <c r="FGX32" s="479"/>
      <c r="FGY32" s="479"/>
      <c r="FGZ32" s="468"/>
      <c r="FHA32" s="468"/>
      <c r="FHB32" s="468"/>
      <c r="FHC32" s="479"/>
      <c r="FHD32" s="479"/>
      <c r="FHE32" s="479"/>
      <c r="FHF32" s="479"/>
      <c r="FHG32" s="479"/>
      <c r="FHH32" s="468"/>
      <c r="FHI32" s="468"/>
      <c r="FHJ32" s="468"/>
      <c r="FHK32" s="479"/>
      <c r="FHL32" s="479"/>
      <c r="FHM32" s="479"/>
      <c r="FHN32" s="479"/>
      <c r="FHO32" s="479"/>
      <c r="FHP32" s="468"/>
      <c r="FHQ32" s="468"/>
      <c r="FHR32" s="468"/>
      <c r="FHS32" s="479"/>
      <c r="FHT32" s="479"/>
      <c r="FHU32" s="479"/>
      <c r="FHV32" s="479"/>
      <c r="FHW32" s="479"/>
      <c r="FHX32" s="468"/>
      <c r="FHY32" s="468"/>
      <c r="FHZ32" s="468"/>
      <c r="FIA32" s="479"/>
      <c r="FIB32" s="479"/>
      <c r="FIC32" s="479"/>
      <c r="FID32" s="479"/>
      <c r="FIE32" s="479"/>
      <c r="FIF32" s="468"/>
      <c r="FIG32" s="468"/>
      <c r="FIH32" s="468"/>
      <c r="FII32" s="479"/>
      <c r="FIJ32" s="479"/>
      <c r="FIK32" s="479"/>
      <c r="FIL32" s="479"/>
      <c r="FIM32" s="479"/>
      <c r="FIN32" s="468"/>
      <c r="FIO32" s="468"/>
      <c r="FIP32" s="468"/>
      <c r="FIQ32" s="479"/>
      <c r="FIR32" s="479"/>
      <c r="FIS32" s="479"/>
      <c r="FIT32" s="479"/>
      <c r="FIU32" s="479"/>
      <c r="FIV32" s="468"/>
      <c r="FIW32" s="468"/>
      <c r="FIX32" s="468"/>
      <c r="FIY32" s="479"/>
      <c r="FIZ32" s="479"/>
      <c r="FJA32" s="479"/>
      <c r="FJB32" s="479"/>
      <c r="FJC32" s="479"/>
      <c r="FJD32" s="468"/>
      <c r="FJE32" s="468"/>
      <c r="FJF32" s="468"/>
      <c r="FJG32" s="479"/>
      <c r="FJH32" s="479"/>
      <c r="FJI32" s="479"/>
      <c r="FJJ32" s="479"/>
      <c r="FJK32" s="479"/>
      <c r="FJL32" s="468"/>
      <c r="FJM32" s="468"/>
      <c r="FJN32" s="468"/>
      <c r="FJO32" s="479"/>
      <c r="FJP32" s="479"/>
      <c r="FJQ32" s="479"/>
      <c r="FJR32" s="479"/>
      <c r="FJS32" s="479"/>
      <c r="FJT32" s="468"/>
      <c r="FJU32" s="468"/>
      <c r="FJV32" s="468"/>
      <c r="FJW32" s="479"/>
      <c r="FJX32" s="479"/>
      <c r="FJY32" s="479"/>
      <c r="FJZ32" s="479"/>
      <c r="FKA32" s="479"/>
      <c r="FKB32" s="468"/>
      <c r="FKC32" s="468"/>
      <c r="FKD32" s="468"/>
      <c r="FKE32" s="479"/>
      <c r="FKF32" s="479"/>
      <c r="FKG32" s="479"/>
      <c r="FKH32" s="479"/>
      <c r="FKI32" s="479"/>
      <c r="FKJ32" s="468"/>
      <c r="FKK32" s="468"/>
      <c r="FKL32" s="468"/>
      <c r="FKM32" s="479"/>
      <c r="FKN32" s="479"/>
      <c r="FKO32" s="479"/>
      <c r="FKP32" s="479"/>
      <c r="FKQ32" s="479"/>
      <c r="FKR32" s="468"/>
      <c r="FKS32" s="468"/>
      <c r="FKT32" s="468"/>
      <c r="FKU32" s="479"/>
      <c r="FKV32" s="479"/>
      <c r="FKW32" s="479"/>
      <c r="FKX32" s="479"/>
      <c r="FKY32" s="479"/>
      <c r="FKZ32" s="468"/>
      <c r="FLA32" s="468"/>
      <c r="FLB32" s="468"/>
      <c r="FLC32" s="479"/>
      <c r="FLD32" s="479"/>
      <c r="FLE32" s="479"/>
      <c r="FLF32" s="479"/>
      <c r="FLG32" s="479"/>
      <c r="FLH32" s="468"/>
      <c r="FLI32" s="468"/>
      <c r="FLJ32" s="468"/>
      <c r="FLK32" s="479"/>
      <c r="FLL32" s="479"/>
      <c r="FLM32" s="479"/>
      <c r="FLN32" s="479"/>
      <c r="FLO32" s="479"/>
      <c r="FLP32" s="468"/>
      <c r="FLQ32" s="468"/>
      <c r="FLR32" s="468"/>
      <c r="FLS32" s="479"/>
      <c r="FLT32" s="479"/>
      <c r="FLU32" s="479"/>
      <c r="FLV32" s="479"/>
      <c r="FLW32" s="479"/>
      <c r="FLX32" s="468"/>
      <c r="FLY32" s="468"/>
      <c r="FLZ32" s="468"/>
      <c r="FMA32" s="479"/>
      <c r="FMB32" s="479"/>
      <c r="FMC32" s="479"/>
      <c r="FMD32" s="479"/>
      <c r="FME32" s="479"/>
      <c r="FMF32" s="468"/>
      <c r="FMG32" s="468"/>
      <c r="FMH32" s="468"/>
      <c r="FMI32" s="479"/>
      <c r="FMJ32" s="479"/>
      <c r="FMK32" s="479"/>
      <c r="FML32" s="479"/>
      <c r="FMM32" s="479"/>
      <c r="FMN32" s="468"/>
      <c r="FMO32" s="468"/>
      <c r="FMP32" s="468"/>
      <c r="FMQ32" s="479"/>
      <c r="FMR32" s="479"/>
      <c r="FMS32" s="479"/>
      <c r="FMT32" s="479"/>
      <c r="FMU32" s="479"/>
      <c r="FMV32" s="468"/>
      <c r="FMW32" s="468"/>
      <c r="FMX32" s="468"/>
      <c r="FMY32" s="479"/>
      <c r="FMZ32" s="479"/>
      <c r="FNA32" s="479"/>
      <c r="FNB32" s="479"/>
      <c r="FNC32" s="479"/>
      <c r="FND32" s="468"/>
      <c r="FNE32" s="468"/>
      <c r="FNF32" s="468"/>
      <c r="FNG32" s="479"/>
      <c r="FNH32" s="479"/>
      <c r="FNI32" s="479"/>
      <c r="FNJ32" s="479"/>
      <c r="FNK32" s="479"/>
      <c r="FNL32" s="468"/>
      <c r="FNM32" s="468"/>
      <c r="FNN32" s="468"/>
      <c r="FNO32" s="479"/>
      <c r="FNP32" s="479"/>
      <c r="FNQ32" s="479"/>
      <c r="FNR32" s="479"/>
      <c r="FNS32" s="479"/>
      <c r="FNT32" s="468"/>
      <c r="FNU32" s="468"/>
      <c r="FNV32" s="468"/>
      <c r="FNW32" s="479"/>
      <c r="FNX32" s="479"/>
      <c r="FNY32" s="479"/>
      <c r="FNZ32" s="479"/>
      <c r="FOA32" s="479"/>
      <c r="FOB32" s="468"/>
      <c r="FOC32" s="468"/>
      <c r="FOD32" s="468"/>
      <c r="FOE32" s="479"/>
      <c r="FOF32" s="479"/>
      <c r="FOG32" s="479"/>
      <c r="FOH32" s="479"/>
      <c r="FOI32" s="479"/>
      <c r="FOJ32" s="468"/>
      <c r="FOK32" s="468"/>
      <c r="FOL32" s="468"/>
      <c r="FOM32" s="479"/>
      <c r="FON32" s="479"/>
      <c r="FOO32" s="479"/>
      <c r="FOP32" s="479"/>
      <c r="FOQ32" s="479"/>
      <c r="FOR32" s="468"/>
      <c r="FOS32" s="468"/>
      <c r="FOT32" s="468"/>
      <c r="FOU32" s="479"/>
      <c r="FOV32" s="479"/>
      <c r="FOW32" s="479"/>
      <c r="FOX32" s="479"/>
      <c r="FOY32" s="479"/>
      <c r="FOZ32" s="468"/>
      <c r="FPA32" s="468"/>
      <c r="FPB32" s="468"/>
      <c r="FPC32" s="479"/>
      <c r="FPD32" s="479"/>
      <c r="FPE32" s="479"/>
      <c r="FPF32" s="479"/>
      <c r="FPG32" s="479"/>
      <c r="FPH32" s="468"/>
      <c r="FPI32" s="468"/>
      <c r="FPJ32" s="468"/>
      <c r="FPK32" s="479"/>
      <c r="FPL32" s="479"/>
      <c r="FPM32" s="479"/>
      <c r="FPN32" s="479"/>
      <c r="FPO32" s="479"/>
      <c r="FPP32" s="468"/>
      <c r="FPQ32" s="468"/>
      <c r="FPR32" s="468"/>
      <c r="FPS32" s="479"/>
      <c r="FPT32" s="479"/>
      <c r="FPU32" s="479"/>
      <c r="FPV32" s="479"/>
      <c r="FPW32" s="479"/>
      <c r="FPX32" s="468"/>
      <c r="FPY32" s="468"/>
      <c r="FPZ32" s="468"/>
      <c r="FQA32" s="479"/>
      <c r="FQB32" s="479"/>
      <c r="FQC32" s="479"/>
      <c r="FQD32" s="479"/>
      <c r="FQE32" s="479"/>
      <c r="FQF32" s="468"/>
      <c r="FQG32" s="468"/>
      <c r="FQH32" s="468"/>
      <c r="FQI32" s="479"/>
      <c r="FQJ32" s="479"/>
      <c r="FQK32" s="479"/>
      <c r="FQL32" s="479"/>
      <c r="FQM32" s="479"/>
      <c r="FQN32" s="468"/>
      <c r="FQO32" s="468"/>
      <c r="FQP32" s="468"/>
      <c r="FQQ32" s="479"/>
      <c r="FQR32" s="479"/>
      <c r="FQS32" s="479"/>
      <c r="FQT32" s="479"/>
      <c r="FQU32" s="479"/>
      <c r="FQV32" s="468"/>
      <c r="FQW32" s="468"/>
      <c r="FQX32" s="468"/>
      <c r="FQY32" s="479"/>
      <c r="FQZ32" s="479"/>
      <c r="FRA32" s="479"/>
      <c r="FRB32" s="479"/>
      <c r="FRC32" s="479"/>
      <c r="FRD32" s="468"/>
      <c r="FRE32" s="468"/>
      <c r="FRF32" s="468"/>
      <c r="FRG32" s="479"/>
      <c r="FRH32" s="479"/>
      <c r="FRI32" s="479"/>
      <c r="FRJ32" s="479"/>
      <c r="FRK32" s="479"/>
      <c r="FRL32" s="468"/>
      <c r="FRM32" s="468"/>
      <c r="FRN32" s="468"/>
      <c r="FRO32" s="479"/>
      <c r="FRP32" s="479"/>
      <c r="FRQ32" s="479"/>
      <c r="FRR32" s="479"/>
      <c r="FRS32" s="479"/>
      <c r="FRT32" s="468"/>
      <c r="FRU32" s="468"/>
      <c r="FRV32" s="468"/>
      <c r="FRW32" s="479"/>
      <c r="FRX32" s="479"/>
      <c r="FRY32" s="479"/>
      <c r="FRZ32" s="479"/>
      <c r="FSA32" s="479"/>
      <c r="FSB32" s="468"/>
      <c r="FSC32" s="468"/>
      <c r="FSD32" s="468"/>
      <c r="FSE32" s="479"/>
      <c r="FSF32" s="479"/>
      <c r="FSG32" s="479"/>
      <c r="FSH32" s="479"/>
      <c r="FSI32" s="479"/>
      <c r="FSJ32" s="468"/>
      <c r="FSK32" s="468"/>
      <c r="FSL32" s="468"/>
      <c r="FSM32" s="479"/>
      <c r="FSN32" s="479"/>
      <c r="FSO32" s="479"/>
      <c r="FSP32" s="479"/>
      <c r="FSQ32" s="479"/>
      <c r="FSR32" s="468"/>
      <c r="FSS32" s="468"/>
      <c r="FST32" s="468"/>
      <c r="FSU32" s="479"/>
      <c r="FSV32" s="479"/>
      <c r="FSW32" s="479"/>
      <c r="FSX32" s="479"/>
      <c r="FSY32" s="479"/>
      <c r="FSZ32" s="468"/>
      <c r="FTA32" s="468"/>
      <c r="FTB32" s="468"/>
      <c r="FTC32" s="479"/>
      <c r="FTD32" s="479"/>
      <c r="FTE32" s="479"/>
      <c r="FTF32" s="479"/>
      <c r="FTG32" s="479"/>
      <c r="FTH32" s="468"/>
      <c r="FTI32" s="468"/>
      <c r="FTJ32" s="468"/>
      <c r="FTK32" s="479"/>
      <c r="FTL32" s="479"/>
      <c r="FTM32" s="479"/>
      <c r="FTN32" s="479"/>
      <c r="FTO32" s="479"/>
      <c r="FTP32" s="468"/>
      <c r="FTQ32" s="468"/>
      <c r="FTR32" s="468"/>
      <c r="FTS32" s="479"/>
      <c r="FTT32" s="479"/>
      <c r="FTU32" s="479"/>
      <c r="FTV32" s="479"/>
      <c r="FTW32" s="479"/>
      <c r="FTX32" s="468"/>
      <c r="FTY32" s="468"/>
      <c r="FTZ32" s="468"/>
      <c r="FUA32" s="479"/>
      <c r="FUB32" s="479"/>
      <c r="FUC32" s="479"/>
      <c r="FUD32" s="479"/>
      <c r="FUE32" s="479"/>
      <c r="FUF32" s="468"/>
      <c r="FUG32" s="468"/>
      <c r="FUH32" s="468"/>
      <c r="FUI32" s="479"/>
      <c r="FUJ32" s="479"/>
      <c r="FUK32" s="479"/>
      <c r="FUL32" s="479"/>
      <c r="FUM32" s="479"/>
      <c r="FUN32" s="468"/>
      <c r="FUO32" s="468"/>
      <c r="FUP32" s="468"/>
      <c r="FUQ32" s="479"/>
      <c r="FUR32" s="479"/>
      <c r="FUS32" s="479"/>
      <c r="FUT32" s="479"/>
      <c r="FUU32" s="479"/>
      <c r="FUV32" s="468"/>
      <c r="FUW32" s="468"/>
      <c r="FUX32" s="468"/>
      <c r="FUY32" s="479"/>
      <c r="FUZ32" s="479"/>
      <c r="FVA32" s="479"/>
      <c r="FVB32" s="479"/>
      <c r="FVC32" s="479"/>
      <c r="FVD32" s="468"/>
      <c r="FVE32" s="468"/>
      <c r="FVF32" s="468"/>
      <c r="FVG32" s="479"/>
      <c r="FVH32" s="479"/>
      <c r="FVI32" s="479"/>
      <c r="FVJ32" s="479"/>
      <c r="FVK32" s="479"/>
      <c r="FVL32" s="468"/>
      <c r="FVM32" s="468"/>
      <c r="FVN32" s="468"/>
      <c r="FVO32" s="479"/>
      <c r="FVP32" s="479"/>
      <c r="FVQ32" s="479"/>
      <c r="FVR32" s="479"/>
      <c r="FVS32" s="479"/>
      <c r="FVT32" s="468"/>
      <c r="FVU32" s="468"/>
      <c r="FVV32" s="468"/>
      <c r="FVW32" s="479"/>
      <c r="FVX32" s="479"/>
      <c r="FVY32" s="479"/>
      <c r="FVZ32" s="479"/>
      <c r="FWA32" s="479"/>
      <c r="FWB32" s="468"/>
      <c r="FWC32" s="468"/>
      <c r="FWD32" s="468"/>
      <c r="FWE32" s="479"/>
      <c r="FWF32" s="479"/>
      <c r="FWG32" s="479"/>
      <c r="FWH32" s="479"/>
      <c r="FWI32" s="479"/>
      <c r="FWJ32" s="468"/>
      <c r="FWK32" s="468"/>
      <c r="FWL32" s="468"/>
      <c r="FWM32" s="479"/>
      <c r="FWN32" s="479"/>
      <c r="FWO32" s="479"/>
      <c r="FWP32" s="479"/>
      <c r="FWQ32" s="479"/>
      <c r="FWR32" s="468"/>
      <c r="FWS32" s="468"/>
      <c r="FWT32" s="468"/>
      <c r="FWU32" s="479"/>
      <c r="FWV32" s="479"/>
      <c r="FWW32" s="479"/>
      <c r="FWX32" s="479"/>
      <c r="FWY32" s="479"/>
      <c r="FWZ32" s="468"/>
      <c r="FXA32" s="468"/>
      <c r="FXB32" s="468"/>
      <c r="FXC32" s="479"/>
      <c r="FXD32" s="479"/>
      <c r="FXE32" s="479"/>
      <c r="FXF32" s="479"/>
      <c r="FXG32" s="479"/>
      <c r="FXH32" s="468"/>
      <c r="FXI32" s="468"/>
      <c r="FXJ32" s="468"/>
      <c r="FXK32" s="479"/>
      <c r="FXL32" s="479"/>
      <c r="FXM32" s="479"/>
      <c r="FXN32" s="479"/>
      <c r="FXO32" s="479"/>
      <c r="FXP32" s="468"/>
      <c r="FXQ32" s="468"/>
      <c r="FXR32" s="468"/>
      <c r="FXS32" s="479"/>
      <c r="FXT32" s="479"/>
      <c r="FXU32" s="479"/>
      <c r="FXV32" s="479"/>
      <c r="FXW32" s="479"/>
      <c r="FXX32" s="468"/>
      <c r="FXY32" s="468"/>
      <c r="FXZ32" s="468"/>
      <c r="FYA32" s="479"/>
      <c r="FYB32" s="479"/>
      <c r="FYC32" s="479"/>
      <c r="FYD32" s="479"/>
      <c r="FYE32" s="479"/>
      <c r="FYF32" s="468"/>
      <c r="FYG32" s="468"/>
      <c r="FYH32" s="468"/>
      <c r="FYI32" s="479"/>
      <c r="FYJ32" s="479"/>
      <c r="FYK32" s="479"/>
      <c r="FYL32" s="479"/>
      <c r="FYM32" s="479"/>
      <c r="FYN32" s="468"/>
      <c r="FYO32" s="468"/>
      <c r="FYP32" s="468"/>
      <c r="FYQ32" s="479"/>
      <c r="FYR32" s="479"/>
      <c r="FYS32" s="479"/>
      <c r="FYT32" s="479"/>
      <c r="FYU32" s="479"/>
      <c r="FYV32" s="468"/>
      <c r="FYW32" s="468"/>
      <c r="FYX32" s="468"/>
      <c r="FYY32" s="479"/>
      <c r="FYZ32" s="479"/>
      <c r="FZA32" s="479"/>
      <c r="FZB32" s="479"/>
      <c r="FZC32" s="479"/>
      <c r="FZD32" s="468"/>
      <c r="FZE32" s="468"/>
      <c r="FZF32" s="468"/>
      <c r="FZG32" s="479"/>
      <c r="FZH32" s="479"/>
      <c r="FZI32" s="479"/>
      <c r="FZJ32" s="479"/>
      <c r="FZK32" s="479"/>
      <c r="FZL32" s="468"/>
      <c r="FZM32" s="468"/>
      <c r="FZN32" s="468"/>
      <c r="FZO32" s="479"/>
      <c r="FZP32" s="479"/>
      <c r="FZQ32" s="479"/>
      <c r="FZR32" s="479"/>
      <c r="FZS32" s="479"/>
      <c r="FZT32" s="468"/>
      <c r="FZU32" s="468"/>
      <c r="FZV32" s="468"/>
      <c r="FZW32" s="479"/>
      <c r="FZX32" s="479"/>
      <c r="FZY32" s="479"/>
      <c r="FZZ32" s="479"/>
      <c r="GAA32" s="479"/>
      <c r="GAB32" s="468"/>
      <c r="GAC32" s="468"/>
      <c r="GAD32" s="468"/>
      <c r="GAE32" s="479"/>
      <c r="GAF32" s="479"/>
      <c r="GAG32" s="479"/>
      <c r="GAH32" s="479"/>
      <c r="GAI32" s="479"/>
      <c r="GAJ32" s="468"/>
      <c r="GAK32" s="468"/>
      <c r="GAL32" s="468"/>
      <c r="GAM32" s="479"/>
      <c r="GAN32" s="479"/>
      <c r="GAO32" s="479"/>
      <c r="GAP32" s="479"/>
      <c r="GAQ32" s="479"/>
      <c r="GAR32" s="468"/>
      <c r="GAS32" s="468"/>
      <c r="GAT32" s="468"/>
      <c r="GAU32" s="479"/>
      <c r="GAV32" s="479"/>
      <c r="GAW32" s="479"/>
      <c r="GAX32" s="479"/>
      <c r="GAY32" s="479"/>
      <c r="GAZ32" s="468"/>
      <c r="GBA32" s="468"/>
      <c r="GBB32" s="468"/>
      <c r="GBC32" s="479"/>
      <c r="GBD32" s="479"/>
      <c r="GBE32" s="479"/>
      <c r="GBF32" s="479"/>
      <c r="GBG32" s="479"/>
      <c r="GBH32" s="468"/>
      <c r="GBI32" s="468"/>
      <c r="GBJ32" s="468"/>
      <c r="GBK32" s="479"/>
      <c r="GBL32" s="479"/>
      <c r="GBM32" s="479"/>
      <c r="GBN32" s="479"/>
      <c r="GBO32" s="479"/>
      <c r="GBP32" s="468"/>
      <c r="GBQ32" s="468"/>
      <c r="GBR32" s="468"/>
      <c r="GBS32" s="479"/>
      <c r="GBT32" s="479"/>
      <c r="GBU32" s="479"/>
      <c r="GBV32" s="479"/>
      <c r="GBW32" s="479"/>
      <c r="GBX32" s="468"/>
      <c r="GBY32" s="468"/>
      <c r="GBZ32" s="468"/>
      <c r="GCA32" s="479"/>
      <c r="GCB32" s="479"/>
      <c r="GCC32" s="479"/>
      <c r="GCD32" s="479"/>
      <c r="GCE32" s="479"/>
      <c r="GCF32" s="468"/>
      <c r="GCG32" s="468"/>
      <c r="GCH32" s="468"/>
      <c r="GCI32" s="479"/>
      <c r="GCJ32" s="479"/>
      <c r="GCK32" s="479"/>
      <c r="GCL32" s="479"/>
      <c r="GCM32" s="479"/>
      <c r="GCN32" s="468"/>
      <c r="GCO32" s="468"/>
      <c r="GCP32" s="468"/>
      <c r="GCQ32" s="479"/>
      <c r="GCR32" s="479"/>
      <c r="GCS32" s="479"/>
      <c r="GCT32" s="479"/>
      <c r="GCU32" s="479"/>
      <c r="GCV32" s="468"/>
      <c r="GCW32" s="468"/>
      <c r="GCX32" s="468"/>
      <c r="GCY32" s="479"/>
      <c r="GCZ32" s="479"/>
      <c r="GDA32" s="479"/>
      <c r="GDB32" s="479"/>
      <c r="GDC32" s="479"/>
      <c r="GDD32" s="468"/>
      <c r="GDE32" s="468"/>
      <c r="GDF32" s="468"/>
      <c r="GDG32" s="479"/>
      <c r="GDH32" s="479"/>
      <c r="GDI32" s="479"/>
      <c r="GDJ32" s="479"/>
      <c r="GDK32" s="479"/>
      <c r="GDL32" s="468"/>
      <c r="GDM32" s="468"/>
      <c r="GDN32" s="468"/>
      <c r="GDO32" s="479"/>
      <c r="GDP32" s="479"/>
      <c r="GDQ32" s="479"/>
      <c r="GDR32" s="479"/>
      <c r="GDS32" s="479"/>
      <c r="GDT32" s="468"/>
      <c r="GDU32" s="468"/>
      <c r="GDV32" s="468"/>
      <c r="GDW32" s="479"/>
      <c r="GDX32" s="479"/>
      <c r="GDY32" s="479"/>
      <c r="GDZ32" s="479"/>
      <c r="GEA32" s="479"/>
      <c r="GEB32" s="468"/>
      <c r="GEC32" s="468"/>
      <c r="GED32" s="468"/>
      <c r="GEE32" s="479"/>
      <c r="GEF32" s="479"/>
      <c r="GEG32" s="479"/>
      <c r="GEH32" s="479"/>
      <c r="GEI32" s="479"/>
      <c r="GEJ32" s="468"/>
      <c r="GEK32" s="468"/>
      <c r="GEL32" s="468"/>
      <c r="GEM32" s="479"/>
      <c r="GEN32" s="479"/>
      <c r="GEO32" s="479"/>
      <c r="GEP32" s="479"/>
      <c r="GEQ32" s="479"/>
      <c r="GER32" s="468"/>
      <c r="GES32" s="468"/>
      <c r="GET32" s="468"/>
      <c r="GEU32" s="479"/>
      <c r="GEV32" s="479"/>
      <c r="GEW32" s="479"/>
      <c r="GEX32" s="479"/>
      <c r="GEY32" s="479"/>
      <c r="GEZ32" s="468"/>
      <c r="GFA32" s="468"/>
      <c r="GFB32" s="468"/>
      <c r="GFC32" s="479"/>
      <c r="GFD32" s="479"/>
      <c r="GFE32" s="479"/>
      <c r="GFF32" s="479"/>
      <c r="GFG32" s="479"/>
      <c r="GFH32" s="468"/>
      <c r="GFI32" s="468"/>
      <c r="GFJ32" s="468"/>
      <c r="GFK32" s="479"/>
      <c r="GFL32" s="479"/>
      <c r="GFM32" s="479"/>
      <c r="GFN32" s="479"/>
      <c r="GFO32" s="479"/>
      <c r="GFP32" s="468"/>
      <c r="GFQ32" s="468"/>
      <c r="GFR32" s="468"/>
      <c r="GFS32" s="479"/>
      <c r="GFT32" s="479"/>
      <c r="GFU32" s="479"/>
      <c r="GFV32" s="479"/>
      <c r="GFW32" s="479"/>
      <c r="GFX32" s="468"/>
      <c r="GFY32" s="468"/>
      <c r="GFZ32" s="468"/>
      <c r="GGA32" s="479"/>
      <c r="GGB32" s="479"/>
      <c r="GGC32" s="479"/>
      <c r="GGD32" s="479"/>
      <c r="GGE32" s="479"/>
      <c r="GGF32" s="468"/>
      <c r="GGG32" s="468"/>
      <c r="GGH32" s="468"/>
      <c r="GGI32" s="479"/>
      <c r="GGJ32" s="479"/>
      <c r="GGK32" s="479"/>
      <c r="GGL32" s="479"/>
      <c r="GGM32" s="479"/>
      <c r="GGN32" s="468"/>
      <c r="GGO32" s="468"/>
      <c r="GGP32" s="468"/>
      <c r="GGQ32" s="479"/>
      <c r="GGR32" s="479"/>
      <c r="GGS32" s="479"/>
      <c r="GGT32" s="479"/>
      <c r="GGU32" s="479"/>
      <c r="GGV32" s="468"/>
      <c r="GGW32" s="468"/>
      <c r="GGX32" s="468"/>
      <c r="GGY32" s="479"/>
      <c r="GGZ32" s="479"/>
      <c r="GHA32" s="479"/>
      <c r="GHB32" s="479"/>
      <c r="GHC32" s="479"/>
      <c r="GHD32" s="468"/>
      <c r="GHE32" s="468"/>
      <c r="GHF32" s="468"/>
      <c r="GHG32" s="479"/>
      <c r="GHH32" s="479"/>
      <c r="GHI32" s="479"/>
      <c r="GHJ32" s="479"/>
      <c r="GHK32" s="479"/>
      <c r="GHL32" s="468"/>
      <c r="GHM32" s="468"/>
      <c r="GHN32" s="468"/>
      <c r="GHO32" s="479"/>
      <c r="GHP32" s="479"/>
      <c r="GHQ32" s="479"/>
      <c r="GHR32" s="479"/>
      <c r="GHS32" s="479"/>
      <c r="GHT32" s="468"/>
      <c r="GHU32" s="468"/>
      <c r="GHV32" s="468"/>
      <c r="GHW32" s="479"/>
      <c r="GHX32" s="479"/>
      <c r="GHY32" s="479"/>
      <c r="GHZ32" s="479"/>
      <c r="GIA32" s="479"/>
      <c r="GIB32" s="468"/>
      <c r="GIC32" s="468"/>
      <c r="GID32" s="468"/>
      <c r="GIE32" s="479"/>
      <c r="GIF32" s="479"/>
      <c r="GIG32" s="479"/>
      <c r="GIH32" s="479"/>
      <c r="GII32" s="479"/>
      <c r="GIJ32" s="468"/>
      <c r="GIK32" s="468"/>
      <c r="GIL32" s="468"/>
      <c r="GIM32" s="479"/>
      <c r="GIN32" s="479"/>
      <c r="GIO32" s="479"/>
      <c r="GIP32" s="479"/>
      <c r="GIQ32" s="479"/>
      <c r="GIR32" s="468"/>
      <c r="GIS32" s="468"/>
      <c r="GIT32" s="468"/>
      <c r="GIU32" s="479"/>
      <c r="GIV32" s="479"/>
      <c r="GIW32" s="479"/>
      <c r="GIX32" s="479"/>
      <c r="GIY32" s="479"/>
      <c r="GIZ32" s="468"/>
      <c r="GJA32" s="468"/>
      <c r="GJB32" s="468"/>
      <c r="GJC32" s="479"/>
      <c r="GJD32" s="479"/>
      <c r="GJE32" s="479"/>
      <c r="GJF32" s="479"/>
      <c r="GJG32" s="479"/>
      <c r="GJH32" s="468"/>
      <c r="GJI32" s="468"/>
      <c r="GJJ32" s="468"/>
      <c r="GJK32" s="479"/>
      <c r="GJL32" s="479"/>
      <c r="GJM32" s="479"/>
      <c r="GJN32" s="479"/>
      <c r="GJO32" s="479"/>
      <c r="GJP32" s="468"/>
      <c r="GJQ32" s="468"/>
      <c r="GJR32" s="468"/>
      <c r="GJS32" s="479"/>
      <c r="GJT32" s="479"/>
      <c r="GJU32" s="479"/>
      <c r="GJV32" s="479"/>
      <c r="GJW32" s="479"/>
      <c r="GJX32" s="468"/>
      <c r="GJY32" s="468"/>
      <c r="GJZ32" s="468"/>
      <c r="GKA32" s="479"/>
      <c r="GKB32" s="479"/>
      <c r="GKC32" s="479"/>
      <c r="GKD32" s="479"/>
      <c r="GKE32" s="479"/>
      <c r="GKF32" s="468"/>
      <c r="GKG32" s="468"/>
      <c r="GKH32" s="468"/>
      <c r="GKI32" s="479"/>
      <c r="GKJ32" s="479"/>
      <c r="GKK32" s="479"/>
      <c r="GKL32" s="479"/>
      <c r="GKM32" s="479"/>
      <c r="GKN32" s="468"/>
      <c r="GKO32" s="468"/>
      <c r="GKP32" s="468"/>
      <c r="GKQ32" s="479"/>
      <c r="GKR32" s="479"/>
      <c r="GKS32" s="479"/>
      <c r="GKT32" s="479"/>
      <c r="GKU32" s="479"/>
      <c r="GKV32" s="468"/>
      <c r="GKW32" s="468"/>
      <c r="GKX32" s="468"/>
      <c r="GKY32" s="479"/>
      <c r="GKZ32" s="479"/>
      <c r="GLA32" s="479"/>
      <c r="GLB32" s="479"/>
      <c r="GLC32" s="479"/>
      <c r="GLD32" s="468"/>
      <c r="GLE32" s="468"/>
      <c r="GLF32" s="468"/>
      <c r="GLG32" s="479"/>
      <c r="GLH32" s="479"/>
      <c r="GLI32" s="479"/>
      <c r="GLJ32" s="479"/>
      <c r="GLK32" s="479"/>
      <c r="GLL32" s="468"/>
      <c r="GLM32" s="468"/>
      <c r="GLN32" s="468"/>
      <c r="GLO32" s="479"/>
      <c r="GLP32" s="479"/>
      <c r="GLQ32" s="479"/>
      <c r="GLR32" s="479"/>
      <c r="GLS32" s="479"/>
      <c r="GLT32" s="468"/>
      <c r="GLU32" s="468"/>
      <c r="GLV32" s="468"/>
      <c r="GLW32" s="479"/>
      <c r="GLX32" s="479"/>
      <c r="GLY32" s="479"/>
      <c r="GLZ32" s="479"/>
      <c r="GMA32" s="479"/>
      <c r="GMB32" s="468"/>
      <c r="GMC32" s="468"/>
      <c r="GMD32" s="468"/>
      <c r="GME32" s="479"/>
      <c r="GMF32" s="479"/>
      <c r="GMG32" s="479"/>
      <c r="GMH32" s="479"/>
      <c r="GMI32" s="479"/>
      <c r="GMJ32" s="468"/>
      <c r="GMK32" s="468"/>
      <c r="GML32" s="468"/>
      <c r="GMM32" s="479"/>
      <c r="GMN32" s="479"/>
      <c r="GMO32" s="479"/>
      <c r="GMP32" s="479"/>
      <c r="GMQ32" s="479"/>
      <c r="GMR32" s="468"/>
      <c r="GMS32" s="468"/>
      <c r="GMT32" s="468"/>
      <c r="GMU32" s="479"/>
      <c r="GMV32" s="479"/>
      <c r="GMW32" s="479"/>
      <c r="GMX32" s="479"/>
      <c r="GMY32" s="479"/>
      <c r="GMZ32" s="468"/>
      <c r="GNA32" s="468"/>
      <c r="GNB32" s="468"/>
      <c r="GNC32" s="479"/>
      <c r="GND32" s="479"/>
      <c r="GNE32" s="479"/>
      <c r="GNF32" s="479"/>
      <c r="GNG32" s="479"/>
      <c r="GNH32" s="468"/>
      <c r="GNI32" s="468"/>
      <c r="GNJ32" s="468"/>
      <c r="GNK32" s="479"/>
      <c r="GNL32" s="479"/>
      <c r="GNM32" s="479"/>
      <c r="GNN32" s="479"/>
      <c r="GNO32" s="479"/>
      <c r="GNP32" s="468"/>
      <c r="GNQ32" s="468"/>
      <c r="GNR32" s="468"/>
      <c r="GNS32" s="479"/>
      <c r="GNT32" s="479"/>
      <c r="GNU32" s="479"/>
      <c r="GNV32" s="479"/>
      <c r="GNW32" s="479"/>
      <c r="GNX32" s="468"/>
      <c r="GNY32" s="468"/>
      <c r="GNZ32" s="468"/>
      <c r="GOA32" s="479"/>
      <c r="GOB32" s="479"/>
      <c r="GOC32" s="479"/>
      <c r="GOD32" s="479"/>
      <c r="GOE32" s="479"/>
      <c r="GOF32" s="468"/>
      <c r="GOG32" s="468"/>
      <c r="GOH32" s="468"/>
      <c r="GOI32" s="479"/>
      <c r="GOJ32" s="479"/>
      <c r="GOK32" s="479"/>
      <c r="GOL32" s="479"/>
      <c r="GOM32" s="479"/>
      <c r="GON32" s="468"/>
      <c r="GOO32" s="468"/>
      <c r="GOP32" s="468"/>
      <c r="GOQ32" s="479"/>
      <c r="GOR32" s="479"/>
      <c r="GOS32" s="479"/>
      <c r="GOT32" s="479"/>
      <c r="GOU32" s="479"/>
      <c r="GOV32" s="468"/>
      <c r="GOW32" s="468"/>
      <c r="GOX32" s="468"/>
      <c r="GOY32" s="479"/>
      <c r="GOZ32" s="479"/>
      <c r="GPA32" s="479"/>
      <c r="GPB32" s="479"/>
      <c r="GPC32" s="479"/>
      <c r="GPD32" s="468"/>
      <c r="GPE32" s="468"/>
      <c r="GPF32" s="468"/>
      <c r="GPG32" s="479"/>
      <c r="GPH32" s="479"/>
      <c r="GPI32" s="479"/>
      <c r="GPJ32" s="479"/>
      <c r="GPK32" s="479"/>
      <c r="GPL32" s="468"/>
      <c r="GPM32" s="468"/>
      <c r="GPN32" s="468"/>
      <c r="GPO32" s="479"/>
      <c r="GPP32" s="479"/>
      <c r="GPQ32" s="479"/>
      <c r="GPR32" s="479"/>
      <c r="GPS32" s="479"/>
      <c r="GPT32" s="468"/>
      <c r="GPU32" s="468"/>
      <c r="GPV32" s="468"/>
      <c r="GPW32" s="479"/>
      <c r="GPX32" s="479"/>
      <c r="GPY32" s="479"/>
      <c r="GPZ32" s="479"/>
      <c r="GQA32" s="479"/>
      <c r="GQB32" s="468"/>
      <c r="GQC32" s="468"/>
      <c r="GQD32" s="468"/>
      <c r="GQE32" s="479"/>
      <c r="GQF32" s="479"/>
      <c r="GQG32" s="479"/>
      <c r="GQH32" s="479"/>
      <c r="GQI32" s="479"/>
      <c r="GQJ32" s="468"/>
      <c r="GQK32" s="468"/>
      <c r="GQL32" s="468"/>
      <c r="GQM32" s="479"/>
      <c r="GQN32" s="479"/>
      <c r="GQO32" s="479"/>
      <c r="GQP32" s="479"/>
      <c r="GQQ32" s="479"/>
      <c r="GQR32" s="468"/>
      <c r="GQS32" s="468"/>
      <c r="GQT32" s="468"/>
      <c r="GQU32" s="479"/>
      <c r="GQV32" s="479"/>
      <c r="GQW32" s="479"/>
      <c r="GQX32" s="479"/>
      <c r="GQY32" s="479"/>
      <c r="GQZ32" s="468"/>
      <c r="GRA32" s="468"/>
      <c r="GRB32" s="468"/>
      <c r="GRC32" s="479"/>
      <c r="GRD32" s="479"/>
      <c r="GRE32" s="479"/>
      <c r="GRF32" s="479"/>
      <c r="GRG32" s="479"/>
      <c r="GRH32" s="468"/>
      <c r="GRI32" s="468"/>
      <c r="GRJ32" s="468"/>
      <c r="GRK32" s="479"/>
      <c r="GRL32" s="479"/>
      <c r="GRM32" s="479"/>
      <c r="GRN32" s="479"/>
      <c r="GRO32" s="479"/>
      <c r="GRP32" s="468"/>
      <c r="GRQ32" s="468"/>
      <c r="GRR32" s="468"/>
      <c r="GRS32" s="479"/>
      <c r="GRT32" s="479"/>
      <c r="GRU32" s="479"/>
      <c r="GRV32" s="479"/>
      <c r="GRW32" s="479"/>
      <c r="GRX32" s="468"/>
      <c r="GRY32" s="468"/>
      <c r="GRZ32" s="468"/>
      <c r="GSA32" s="479"/>
      <c r="GSB32" s="479"/>
      <c r="GSC32" s="479"/>
      <c r="GSD32" s="479"/>
      <c r="GSE32" s="479"/>
      <c r="GSF32" s="468"/>
      <c r="GSG32" s="468"/>
      <c r="GSH32" s="468"/>
      <c r="GSI32" s="479"/>
      <c r="GSJ32" s="479"/>
      <c r="GSK32" s="479"/>
      <c r="GSL32" s="479"/>
      <c r="GSM32" s="479"/>
      <c r="GSN32" s="468"/>
      <c r="GSO32" s="468"/>
      <c r="GSP32" s="468"/>
      <c r="GSQ32" s="479"/>
      <c r="GSR32" s="479"/>
      <c r="GSS32" s="479"/>
      <c r="GST32" s="479"/>
      <c r="GSU32" s="479"/>
      <c r="GSV32" s="468"/>
      <c r="GSW32" s="468"/>
      <c r="GSX32" s="468"/>
      <c r="GSY32" s="479"/>
      <c r="GSZ32" s="479"/>
      <c r="GTA32" s="479"/>
      <c r="GTB32" s="479"/>
      <c r="GTC32" s="479"/>
      <c r="GTD32" s="468"/>
      <c r="GTE32" s="468"/>
      <c r="GTF32" s="468"/>
      <c r="GTG32" s="479"/>
      <c r="GTH32" s="479"/>
      <c r="GTI32" s="479"/>
      <c r="GTJ32" s="479"/>
      <c r="GTK32" s="479"/>
      <c r="GTL32" s="468"/>
      <c r="GTM32" s="468"/>
      <c r="GTN32" s="468"/>
      <c r="GTO32" s="479"/>
      <c r="GTP32" s="479"/>
      <c r="GTQ32" s="479"/>
      <c r="GTR32" s="479"/>
      <c r="GTS32" s="479"/>
      <c r="GTT32" s="468"/>
      <c r="GTU32" s="468"/>
      <c r="GTV32" s="468"/>
      <c r="GTW32" s="479"/>
      <c r="GTX32" s="479"/>
      <c r="GTY32" s="479"/>
      <c r="GTZ32" s="479"/>
      <c r="GUA32" s="479"/>
      <c r="GUB32" s="468"/>
      <c r="GUC32" s="468"/>
      <c r="GUD32" s="468"/>
      <c r="GUE32" s="479"/>
      <c r="GUF32" s="479"/>
      <c r="GUG32" s="479"/>
      <c r="GUH32" s="479"/>
      <c r="GUI32" s="479"/>
      <c r="GUJ32" s="468"/>
      <c r="GUK32" s="468"/>
      <c r="GUL32" s="468"/>
      <c r="GUM32" s="479"/>
      <c r="GUN32" s="479"/>
      <c r="GUO32" s="479"/>
      <c r="GUP32" s="479"/>
      <c r="GUQ32" s="479"/>
      <c r="GUR32" s="468"/>
      <c r="GUS32" s="468"/>
      <c r="GUT32" s="468"/>
      <c r="GUU32" s="479"/>
      <c r="GUV32" s="479"/>
      <c r="GUW32" s="479"/>
      <c r="GUX32" s="479"/>
      <c r="GUY32" s="479"/>
      <c r="GUZ32" s="468"/>
      <c r="GVA32" s="468"/>
      <c r="GVB32" s="468"/>
      <c r="GVC32" s="479"/>
      <c r="GVD32" s="479"/>
      <c r="GVE32" s="479"/>
      <c r="GVF32" s="479"/>
      <c r="GVG32" s="479"/>
      <c r="GVH32" s="468"/>
      <c r="GVI32" s="468"/>
      <c r="GVJ32" s="468"/>
      <c r="GVK32" s="479"/>
      <c r="GVL32" s="479"/>
      <c r="GVM32" s="479"/>
      <c r="GVN32" s="479"/>
      <c r="GVO32" s="479"/>
      <c r="GVP32" s="468"/>
      <c r="GVQ32" s="468"/>
      <c r="GVR32" s="468"/>
      <c r="GVS32" s="479"/>
      <c r="GVT32" s="479"/>
      <c r="GVU32" s="479"/>
      <c r="GVV32" s="479"/>
      <c r="GVW32" s="479"/>
      <c r="GVX32" s="468"/>
      <c r="GVY32" s="468"/>
      <c r="GVZ32" s="468"/>
      <c r="GWA32" s="479"/>
      <c r="GWB32" s="479"/>
      <c r="GWC32" s="479"/>
      <c r="GWD32" s="479"/>
      <c r="GWE32" s="479"/>
      <c r="GWF32" s="468"/>
      <c r="GWG32" s="468"/>
      <c r="GWH32" s="468"/>
      <c r="GWI32" s="479"/>
      <c r="GWJ32" s="479"/>
      <c r="GWK32" s="479"/>
      <c r="GWL32" s="479"/>
      <c r="GWM32" s="479"/>
      <c r="GWN32" s="468"/>
      <c r="GWO32" s="468"/>
      <c r="GWP32" s="468"/>
      <c r="GWQ32" s="479"/>
      <c r="GWR32" s="479"/>
      <c r="GWS32" s="479"/>
      <c r="GWT32" s="479"/>
      <c r="GWU32" s="479"/>
      <c r="GWV32" s="468"/>
      <c r="GWW32" s="468"/>
      <c r="GWX32" s="468"/>
      <c r="GWY32" s="479"/>
      <c r="GWZ32" s="479"/>
      <c r="GXA32" s="479"/>
      <c r="GXB32" s="479"/>
      <c r="GXC32" s="479"/>
      <c r="GXD32" s="468"/>
      <c r="GXE32" s="468"/>
      <c r="GXF32" s="468"/>
      <c r="GXG32" s="479"/>
      <c r="GXH32" s="479"/>
      <c r="GXI32" s="479"/>
      <c r="GXJ32" s="479"/>
      <c r="GXK32" s="479"/>
      <c r="GXL32" s="468"/>
      <c r="GXM32" s="468"/>
      <c r="GXN32" s="468"/>
      <c r="GXO32" s="479"/>
      <c r="GXP32" s="479"/>
      <c r="GXQ32" s="479"/>
      <c r="GXR32" s="479"/>
      <c r="GXS32" s="479"/>
      <c r="GXT32" s="468"/>
      <c r="GXU32" s="468"/>
      <c r="GXV32" s="468"/>
      <c r="GXW32" s="479"/>
      <c r="GXX32" s="479"/>
      <c r="GXY32" s="479"/>
      <c r="GXZ32" s="479"/>
      <c r="GYA32" s="479"/>
      <c r="GYB32" s="468"/>
      <c r="GYC32" s="468"/>
      <c r="GYD32" s="468"/>
      <c r="GYE32" s="479"/>
      <c r="GYF32" s="479"/>
      <c r="GYG32" s="479"/>
      <c r="GYH32" s="479"/>
      <c r="GYI32" s="479"/>
      <c r="GYJ32" s="468"/>
      <c r="GYK32" s="468"/>
      <c r="GYL32" s="468"/>
      <c r="GYM32" s="479"/>
      <c r="GYN32" s="479"/>
      <c r="GYO32" s="479"/>
      <c r="GYP32" s="479"/>
      <c r="GYQ32" s="479"/>
      <c r="GYR32" s="468"/>
      <c r="GYS32" s="468"/>
      <c r="GYT32" s="468"/>
      <c r="GYU32" s="479"/>
      <c r="GYV32" s="479"/>
      <c r="GYW32" s="479"/>
      <c r="GYX32" s="479"/>
      <c r="GYY32" s="479"/>
      <c r="GYZ32" s="468"/>
      <c r="GZA32" s="468"/>
      <c r="GZB32" s="468"/>
      <c r="GZC32" s="479"/>
      <c r="GZD32" s="479"/>
      <c r="GZE32" s="479"/>
      <c r="GZF32" s="479"/>
      <c r="GZG32" s="479"/>
      <c r="GZH32" s="468"/>
      <c r="GZI32" s="468"/>
      <c r="GZJ32" s="468"/>
      <c r="GZK32" s="479"/>
      <c r="GZL32" s="479"/>
      <c r="GZM32" s="479"/>
      <c r="GZN32" s="479"/>
      <c r="GZO32" s="479"/>
      <c r="GZP32" s="468"/>
      <c r="GZQ32" s="468"/>
      <c r="GZR32" s="468"/>
      <c r="GZS32" s="479"/>
      <c r="GZT32" s="479"/>
      <c r="GZU32" s="479"/>
      <c r="GZV32" s="479"/>
      <c r="GZW32" s="479"/>
      <c r="GZX32" s="468"/>
      <c r="GZY32" s="468"/>
      <c r="GZZ32" s="468"/>
      <c r="HAA32" s="479"/>
      <c r="HAB32" s="479"/>
      <c r="HAC32" s="479"/>
      <c r="HAD32" s="479"/>
      <c r="HAE32" s="479"/>
      <c r="HAF32" s="468"/>
      <c r="HAG32" s="468"/>
      <c r="HAH32" s="468"/>
      <c r="HAI32" s="479"/>
      <c r="HAJ32" s="479"/>
      <c r="HAK32" s="479"/>
      <c r="HAL32" s="479"/>
      <c r="HAM32" s="479"/>
      <c r="HAN32" s="468"/>
      <c r="HAO32" s="468"/>
      <c r="HAP32" s="468"/>
      <c r="HAQ32" s="479"/>
      <c r="HAR32" s="479"/>
      <c r="HAS32" s="479"/>
      <c r="HAT32" s="479"/>
      <c r="HAU32" s="479"/>
      <c r="HAV32" s="468"/>
      <c r="HAW32" s="468"/>
      <c r="HAX32" s="468"/>
      <c r="HAY32" s="479"/>
      <c r="HAZ32" s="479"/>
      <c r="HBA32" s="479"/>
      <c r="HBB32" s="479"/>
      <c r="HBC32" s="479"/>
      <c r="HBD32" s="468"/>
      <c r="HBE32" s="468"/>
      <c r="HBF32" s="468"/>
      <c r="HBG32" s="479"/>
      <c r="HBH32" s="479"/>
      <c r="HBI32" s="479"/>
      <c r="HBJ32" s="479"/>
      <c r="HBK32" s="479"/>
      <c r="HBL32" s="468"/>
      <c r="HBM32" s="468"/>
      <c r="HBN32" s="468"/>
      <c r="HBO32" s="479"/>
      <c r="HBP32" s="479"/>
      <c r="HBQ32" s="479"/>
      <c r="HBR32" s="479"/>
      <c r="HBS32" s="479"/>
      <c r="HBT32" s="468"/>
      <c r="HBU32" s="468"/>
      <c r="HBV32" s="468"/>
      <c r="HBW32" s="479"/>
      <c r="HBX32" s="479"/>
      <c r="HBY32" s="479"/>
      <c r="HBZ32" s="479"/>
      <c r="HCA32" s="479"/>
      <c r="HCB32" s="468"/>
      <c r="HCC32" s="468"/>
      <c r="HCD32" s="468"/>
      <c r="HCE32" s="479"/>
      <c r="HCF32" s="479"/>
      <c r="HCG32" s="479"/>
      <c r="HCH32" s="479"/>
      <c r="HCI32" s="479"/>
      <c r="HCJ32" s="468"/>
      <c r="HCK32" s="468"/>
      <c r="HCL32" s="468"/>
      <c r="HCM32" s="479"/>
      <c r="HCN32" s="479"/>
      <c r="HCO32" s="479"/>
      <c r="HCP32" s="479"/>
      <c r="HCQ32" s="479"/>
      <c r="HCR32" s="468"/>
      <c r="HCS32" s="468"/>
      <c r="HCT32" s="468"/>
      <c r="HCU32" s="479"/>
      <c r="HCV32" s="479"/>
      <c r="HCW32" s="479"/>
      <c r="HCX32" s="479"/>
      <c r="HCY32" s="479"/>
      <c r="HCZ32" s="468"/>
      <c r="HDA32" s="468"/>
      <c r="HDB32" s="468"/>
      <c r="HDC32" s="479"/>
      <c r="HDD32" s="479"/>
      <c r="HDE32" s="479"/>
      <c r="HDF32" s="479"/>
      <c r="HDG32" s="479"/>
      <c r="HDH32" s="468"/>
      <c r="HDI32" s="468"/>
      <c r="HDJ32" s="468"/>
      <c r="HDK32" s="479"/>
      <c r="HDL32" s="479"/>
      <c r="HDM32" s="479"/>
      <c r="HDN32" s="479"/>
      <c r="HDO32" s="479"/>
      <c r="HDP32" s="468"/>
      <c r="HDQ32" s="468"/>
      <c r="HDR32" s="468"/>
      <c r="HDS32" s="479"/>
      <c r="HDT32" s="479"/>
      <c r="HDU32" s="479"/>
      <c r="HDV32" s="479"/>
      <c r="HDW32" s="479"/>
      <c r="HDX32" s="468"/>
      <c r="HDY32" s="468"/>
      <c r="HDZ32" s="468"/>
      <c r="HEA32" s="479"/>
      <c r="HEB32" s="479"/>
      <c r="HEC32" s="479"/>
      <c r="HED32" s="479"/>
      <c r="HEE32" s="479"/>
      <c r="HEF32" s="468"/>
      <c r="HEG32" s="468"/>
      <c r="HEH32" s="468"/>
      <c r="HEI32" s="479"/>
      <c r="HEJ32" s="479"/>
      <c r="HEK32" s="479"/>
      <c r="HEL32" s="479"/>
      <c r="HEM32" s="479"/>
      <c r="HEN32" s="468"/>
      <c r="HEO32" s="468"/>
      <c r="HEP32" s="468"/>
      <c r="HEQ32" s="479"/>
      <c r="HER32" s="479"/>
      <c r="HES32" s="479"/>
      <c r="HET32" s="479"/>
      <c r="HEU32" s="479"/>
      <c r="HEV32" s="468"/>
      <c r="HEW32" s="468"/>
      <c r="HEX32" s="468"/>
      <c r="HEY32" s="479"/>
      <c r="HEZ32" s="479"/>
      <c r="HFA32" s="479"/>
      <c r="HFB32" s="479"/>
      <c r="HFC32" s="479"/>
      <c r="HFD32" s="468"/>
      <c r="HFE32" s="468"/>
      <c r="HFF32" s="468"/>
      <c r="HFG32" s="479"/>
      <c r="HFH32" s="479"/>
      <c r="HFI32" s="479"/>
      <c r="HFJ32" s="479"/>
      <c r="HFK32" s="479"/>
      <c r="HFL32" s="468"/>
      <c r="HFM32" s="468"/>
      <c r="HFN32" s="468"/>
      <c r="HFO32" s="479"/>
      <c r="HFP32" s="479"/>
      <c r="HFQ32" s="479"/>
      <c r="HFR32" s="479"/>
      <c r="HFS32" s="479"/>
      <c r="HFT32" s="468"/>
      <c r="HFU32" s="468"/>
      <c r="HFV32" s="468"/>
      <c r="HFW32" s="479"/>
      <c r="HFX32" s="479"/>
      <c r="HFY32" s="479"/>
      <c r="HFZ32" s="479"/>
      <c r="HGA32" s="479"/>
      <c r="HGB32" s="468"/>
      <c r="HGC32" s="468"/>
      <c r="HGD32" s="468"/>
      <c r="HGE32" s="479"/>
      <c r="HGF32" s="479"/>
      <c r="HGG32" s="479"/>
      <c r="HGH32" s="479"/>
      <c r="HGI32" s="479"/>
      <c r="HGJ32" s="468"/>
      <c r="HGK32" s="468"/>
      <c r="HGL32" s="468"/>
      <c r="HGM32" s="479"/>
      <c r="HGN32" s="479"/>
      <c r="HGO32" s="479"/>
      <c r="HGP32" s="479"/>
      <c r="HGQ32" s="479"/>
      <c r="HGR32" s="468"/>
      <c r="HGS32" s="468"/>
      <c r="HGT32" s="468"/>
      <c r="HGU32" s="479"/>
      <c r="HGV32" s="479"/>
      <c r="HGW32" s="479"/>
      <c r="HGX32" s="479"/>
      <c r="HGY32" s="479"/>
      <c r="HGZ32" s="468"/>
      <c r="HHA32" s="468"/>
      <c r="HHB32" s="468"/>
      <c r="HHC32" s="479"/>
      <c r="HHD32" s="479"/>
      <c r="HHE32" s="479"/>
      <c r="HHF32" s="479"/>
      <c r="HHG32" s="479"/>
      <c r="HHH32" s="468"/>
      <c r="HHI32" s="468"/>
      <c r="HHJ32" s="468"/>
      <c r="HHK32" s="479"/>
      <c r="HHL32" s="479"/>
      <c r="HHM32" s="479"/>
      <c r="HHN32" s="479"/>
      <c r="HHO32" s="479"/>
      <c r="HHP32" s="468"/>
      <c r="HHQ32" s="468"/>
      <c r="HHR32" s="468"/>
      <c r="HHS32" s="479"/>
      <c r="HHT32" s="479"/>
      <c r="HHU32" s="479"/>
      <c r="HHV32" s="479"/>
      <c r="HHW32" s="479"/>
      <c r="HHX32" s="468"/>
      <c r="HHY32" s="468"/>
      <c r="HHZ32" s="468"/>
      <c r="HIA32" s="479"/>
      <c r="HIB32" s="479"/>
      <c r="HIC32" s="479"/>
      <c r="HID32" s="479"/>
      <c r="HIE32" s="479"/>
      <c r="HIF32" s="468"/>
      <c r="HIG32" s="468"/>
      <c r="HIH32" s="468"/>
      <c r="HII32" s="479"/>
      <c r="HIJ32" s="479"/>
      <c r="HIK32" s="479"/>
      <c r="HIL32" s="479"/>
      <c r="HIM32" s="479"/>
      <c r="HIN32" s="468"/>
      <c r="HIO32" s="468"/>
      <c r="HIP32" s="468"/>
      <c r="HIQ32" s="479"/>
      <c r="HIR32" s="479"/>
      <c r="HIS32" s="479"/>
      <c r="HIT32" s="479"/>
      <c r="HIU32" s="479"/>
      <c r="HIV32" s="468"/>
      <c r="HIW32" s="468"/>
      <c r="HIX32" s="468"/>
      <c r="HIY32" s="479"/>
      <c r="HIZ32" s="479"/>
      <c r="HJA32" s="479"/>
      <c r="HJB32" s="479"/>
      <c r="HJC32" s="479"/>
      <c r="HJD32" s="468"/>
      <c r="HJE32" s="468"/>
      <c r="HJF32" s="468"/>
      <c r="HJG32" s="479"/>
      <c r="HJH32" s="479"/>
      <c r="HJI32" s="479"/>
      <c r="HJJ32" s="479"/>
      <c r="HJK32" s="479"/>
      <c r="HJL32" s="468"/>
      <c r="HJM32" s="468"/>
      <c r="HJN32" s="468"/>
      <c r="HJO32" s="479"/>
      <c r="HJP32" s="479"/>
      <c r="HJQ32" s="479"/>
      <c r="HJR32" s="479"/>
      <c r="HJS32" s="479"/>
      <c r="HJT32" s="468"/>
      <c r="HJU32" s="468"/>
      <c r="HJV32" s="468"/>
      <c r="HJW32" s="479"/>
      <c r="HJX32" s="479"/>
      <c r="HJY32" s="479"/>
      <c r="HJZ32" s="479"/>
      <c r="HKA32" s="479"/>
      <c r="HKB32" s="468"/>
      <c r="HKC32" s="468"/>
      <c r="HKD32" s="468"/>
      <c r="HKE32" s="479"/>
      <c r="HKF32" s="479"/>
      <c r="HKG32" s="479"/>
      <c r="HKH32" s="479"/>
      <c r="HKI32" s="479"/>
      <c r="HKJ32" s="468"/>
      <c r="HKK32" s="468"/>
      <c r="HKL32" s="468"/>
      <c r="HKM32" s="479"/>
      <c r="HKN32" s="479"/>
      <c r="HKO32" s="479"/>
      <c r="HKP32" s="479"/>
      <c r="HKQ32" s="479"/>
      <c r="HKR32" s="468"/>
      <c r="HKS32" s="468"/>
      <c r="HKT32" s="468"/>
      <c r="HKU32" s="479"/>
      <c r="HKV32" s="479"/>
      <c r="HKW32" s="479"/>
      <c r="HKX32" s="479"/>
      <c r="HKY32" s="479"/>
      <c r="HKZ32" s="468"/>
      <c r="HLA32" s="468"/>
      <c r="HLB32" s="468"/>
      <c r="HLC32" s="479"/>
      <c r="HLD32" s="479"/>
      <c r="HLE32" s="479"/>
      <c r="HLF32" s="479"/>
      <c r="HLG32" s="479"/>
      <c r="HLH32" s="468"/>
      <c r="HLI32" s="468"/>
      <c r="HLJ32" s="468"/>
      <c r="HLK32" s="479"/>
      <c r="HLL32" s="479"/>
      <c r="HLM32" s="479"/>
      <c r="HLN32" s="479"/>
      <c r="HLO32" s="479"/>
      <c r="HLP32" s="468"/>
      <c r="HLQ32" s="468"/>
      <c r="HLR32" s="468"/>
      <c r="HLS32" s="479"/>
      <c r="HLT32" s="479"/>
      <c r="HLU32" s="479"/>
      <c r="HLV32" s="479"/>
      <c r="HLW32" s="479"/>
      <c r="HLX32" s="468"/>
      <c r="HLY32" s="468"/>
      <c r="HLZ32" s="468"/>
      <c r="HMA32" s="479"/>
      <c r="HMB32" s="479"/>
      <c r="HMC32" s="479"/>
      <c r="HMD32" s="479"/>
      <c r="HME32" s="479"/>
      <c r="HMF32" s="468"/>
      <c r="HMG32" s="468"/>
      <c r="HMH32" s="468"/>
      <c r="HMI32" s="479"/>
      <c r="HMJ32" s="479"/>
      <c r="HMK32" s="479"/>
      <c r="HML32" s="479"/>
      <c r="HMM32" s="479"/>
      <c r="HMN32" s="468"/>
      <c r="HMO32" s="468"/>
      <c r="HMP32" s="468"/>
      <c r="HMQ32" s="479"/>
      <c r="HMR32" s="479"/>
      <c r="HMS32" s="479"/>
      <c r="HMT32" s="479"/>
      <c r="HMU32" s="479"/>
      <c r="HMV32" s="468"/>
      <c r="HMW32" s="468"/>
      <c r="HMX32" s="468"/>
      <c r="HMY32" s="479"/>
      <c r="HMZ32" s="479"/>
      <c r="HNA32" s="479"/>
      <c r="HNB32" s="479"/>
      <c r="HNC32" s="479"/>
      <c r="HND32" s="468"/>
      <c r="HNE32" s="468"/>
      <c r="HNF32" s="468"/>
      <c r="HNG32" s="479"/>
      <c r="HNH32" s="479"/>
      <c r="HNI32" s="479"/>
      <c r="HNJ32" s="479"/>
      <c r="HNK32" s="479"/>
      <c r="HNL32" s="468"/>
      <c r="HNM32" s="468"/>
      <c r="HNN32" s="468"/>
      <c r="HNO32" s="479"/>
      <c r="HNP32" s="479"/>
      <c r="HNQ32" s="479"/>
      <c r="HNR32" s="479"/>
      <c r="HNS32" s="479"/>
      <c r="HNT32" s="468"/>
      <c r="HNU32" s="468"/>
      <c r="HNV32" s="468"/>
      <c r="HNW32" s="479"/>
      <c r="HNX32" s="479"/>
      <c r="HNY32" s="479"/>
      <c r="HNZ32" s="479"/>
      <c r="HOA32" s="479"/>
      <c r="HOB32" s="468"/>
      <c r="HOC32" s="468"/>
      <c r="HOD32" s="468"/>
      <c r="HOE32" s="479"/>
      <c r="HOF32" s="479"/>
      <c r="HOG32" s="479"/>
      <c r="HOH32" s="479"/>
      <c r="HOI32" s="479"/>
      <c r="HOJ32" s="468"/>
      <c r="HOK32" s="468"/>
      <c r="HOL32" s="468"/>
      <c r="HOM32" s="479"/>
      <c r="HON32" s="479"/>
      <c r="HOO32" s="479"/>
      <c r="HOP32" s="479"/>
      <c r="HOQ32" s="479"/>
      <c r="HOR32" s="468"/>
      <c r="HOS32" s="468"/>
      <c r="HOT32" s="468"/>
      <c r="HOU32" s="479"/>
      <c r="HOV32" s="479"/>
      <c r="HOW32" s="479"/>
      <c r="HOX32" s="479"/>
      <c r="HOY32" s="479"/>
      <c r="HOZ32" s="468"/>
      <c r="HPA32" s="468"/>
      <c r="HPB32" s="468"/>
      <c r="HPC32" s="479"/>
      <c r="HPD32" s="479"/>
      <c r="HPE32" s="479"/>
      <c r="HPF32" s="479"/>
      <c r="HPG32" s="479"/>
      <c r="HPH32" s="468"/>
      <c r="HPI32" s="468"/>
      <c r="HPJ32" s="468"/>
      <c r="HPK32" s="479"/>
      <c r="HPL32" s="479"/>
      <c r="HPM32" s="479"/>
      <c r="HPN32" s="479"/>
      <c r="HPO32" s="479"/>
      <c r="HPP32" s="468"/>
      <c r="HPQ32" s="468"/>
      <c r="HPR32" s="468"/>
      <c r="HPS32" s="479"/>
      <c r="HPT32" s="479"/>
      <c r="HPU32" s="479"/>
      <c r="HPV32" s="479"/>
      <c r="HPW32" s="479"/>
      <c r="HPX32" s="468"/>
      <c r="HPY32" s="468"/>
      <c r="HPZ32" s="468"/>
      <c r="HQA32" s="479"/>
      <c r="HQB32" s="479"/>
      <c r="HQC32" s="479"/>
      <c r="HQD32" s="479"/>
      <c r="HQE32" s="479"/>
      <c r="HQF32" s="468"/>
      <c r="HQG32" s="468"/>
      <c r="HQH32" s="468"/>
      <c r="HQI32" s="479"/>
      <c r="HQJ32" s="479"/>
      <c r="HQK32" s="479"/>
      <c r="HQL32" s="479"/>
      <c r="HQM32" s="479"/>
      <c r="HQN32" s="468"/>
      <c r="HQO32" s="468"/>
      <c r="HQP32" s="468"/>
      <c r="HQQ32" s="479"/>
      <c r="HQR32" s="479"/>
      <c r="HQS32" s="479"/>
      <c r="HQT32" s="479"/>
      <c r="HQU32" s="479"/>
      <c r="HQV32" s="468"/>
      <c r="HQW32" s="468"/>
      <c r="HQX32" s="468"/>
      <c r="HQY32" s="479"/>
      <c r="HQZ32" s="479"/>
      <c r="HRA32" s="479"/>
      <c r="HRB32" s="479"/>
      <c r="HRC32" s="479"/>
      <c r="HRD32" s="468"/>
      <c r="HRE32" s="468"/>
      <c r="HRF32" s="468"/>
      <c r="HRG32" s="479"/>
      <c r="HRH32" s="479"/>
      <c r="HRI32" s="479"/>
      <c r="HRJ32" s="479"/>
      <c r="HRK32" s="479"/>
      <c r="HRL32" s="468"/>
      <c r="HRM32" s="468"/>
      <c r="HRN32" s="468"/>
      <c r="HRO32" s="479"/>
      <c r="HRP32" s="479"/>
      <c r="HRQ32" s="479"/>
      <c r="HRR32" s="479"/>
      <c r="HRS32" s="479"/>
      <c r="HRT32" s="468"/>
      <c r="HRU32" s="468"/>
      <c r="HRV32" s="468"/>
      <c r="HRW32" s="479"/>
      <c r="HRX32" s="479"/>
      <c r="HRY32" s="479"/>
      <c r="HRZ32" s="479"/>
      <c r="HSA32" s="479"/>
      <c r="HSB32" s="468"/>
      <c r="HSC32" s="468"/>
      <c r="HSD32" s="468"/>
      <c r="HSE32" s="479"/>
      <c r="HSF32" s="479"/>
      <c r="HSG32" s="479"/>
      <c r="HSH32" s="479"/>
      <c r="HSI32" s="479"/>
      <c r="HSJ32" s="468"/>
      <c r="HSK32" s="468"/>
      <c r="HSL32" s="468"/>
      <c r="HSM32" s="479"/>
      <c r="HSN32" s="479"/>
      <c r="HSO32" s="479"/>
      <c r="HSP32" s="479"/>
      <c r="HSQ32" s="479"/>
      <c r="HSR32" s="468"/>
      <c r="HSS32" s="468"/>
      <c r="HST32" s="468"/>
      <c r="HSU32" s="479"/>
      <c r="HSV32" s="479"/>
      <c r="HSW32" s="479"/>
      <c r="HSX32" s="479"/>
      <c r="HSY32" s="479"/>
      <c r="HSZ32" s="468"/>
      <c r="HTA32" s="468"/>
      <c r="HTB32" s="468"/>
      <c r="HTC32" s="479"/>
      <c r="HTD32" s="479"/>
      <c r="HTE32" s="479"/>
      <c r="HTF32" s="479"/>
      <c r="HTG32" s="479"/>
      <c r="HTH32" s="468"/>
      <c r="HTI32" s="468"/>
      <c r="HTJ32" s="468"/>
      <c r="HTK32" s="479"/>
      <c r="HTL32" s="479"/>
      <c r="HTM32" s="479"/>
      <c r="HTN32" s="479"/>
      <c r="HTO32" s="479"/>
      <c r="HTP32" s="468"/>
      <c r="HTQ32" s="468"/>
      <c r="HTR32" s="468"/>
      <c r="HTS32" s="479"/>
      <c r="HTT32" s="479"/>
      <c r="HTU32" s="479"/>
      <c r="HTV32" s="479"/>
      <c r="HTW32" s="479"/>
      <c r="HTX32" s="468"/>
      <c r="HTY32" s="468"/>
      <c r="HTZ32" s="468"/>
      <c r="HUA32" s="479"/>
      <c r="HUB32" s="479"/>
      <c r="HUC32" s="479"/>
      <c r="HUD32" s="479"/>
      <c r="HUE32" s="479"/>
      <c r="HUF32" s="468"/>
      <c r="HUG32" s="468"/>
      <c r="HUH32" s="468"/>
      <c r="HUI32" s="479"/>
      <c r="HUJ32" s="479"/>
      <c r="HUK32" s="479"/>
      <c r="HUL32" s="479"/>
      <c r="HUM32" s="479"/>
      <c r="HUN32" s="468"/>
      <c r="HUO32" s="468"/>
      <c r="HUP32" s="468"/>
      <c r="HUQ32" s="479"/>
      <c r="HUR32" s="479"/>
      <c r="HUS32" s="479"/>
      <c r="HUT32" s="479"/>
      <c r="HUU32" s="479"/>
      <c r="HUV32" s="468"/>
      <c r="HUW32" s="468"/>
      <c r="HUX32" s="468"/>
      <c r="HUY32" s="479"/>
      <c r="HUZ32" s="479"/>
      <c r="HVA32" s="479"/>
      <c r="HVB32" s="479"/>
      <c r="HVC32" s="479"/>
      <c r="HVD32" s="468"/>
      <c r="HVE32" s="468"/>
      <c r="HVF32" s="468"/>
      <c r="HVG32" s="479"/>
      <c r="HVH32" s="479"/>
      <c r="HVI32" s="479"/>
      <c r="HVJ32" s="479"/>
      <c r="HVK32" s="479"/>
      <c r="HVL32" s="468"/>
      <c r="HVM32" s="468"/>
      <c r="HVN32" s="468"/>
      <c r="HVO32" s="479"/>
      <c r="HVP32" s="479"/>
      <c r="HVQ32" s="479"/>
      <c r="HVR32" s="479"/>
      <c r="HVS32" s="479"/>
      <c r="HVT32" s="468"/>
      <c r="HVU32" s="468"/>
      <c r="HVV32" s="468"/>
      <c r="HVW32" s="479"/>
      <c r="HVX32" s="479"/>
      <c r="HVY32" s="479"/>
      <c r="HVZ32" s="479"/>
      <c r="HWA32" s="479"/>
      <c r="HWB32" s="468"/>
      <c r="HWC32" s="468"/>
      <c r="HWD32" s="468"/>
      <c r="HWE32" s="479"/>
      <c r="HWF32" s="479"/>
      <c r="HWG32" s="479"/>
      <c r="HWH32" s="479"/>
      <c r="HWI32" s="479"/>
      <c r="HWJ32" s="468"/>
      <c r="HWK32" s="468"/>
      <c r="HWL32" s="468"/>
      <c r="HWM32" s="479"/>
      <c r="HWN32" s="479"/>
      <c r="HWO32" s="479"/>
      <c r="HWP32" s="479"/>
      <c r="HWQ32" s="479"/>
      <c r="HWR32" s="468"/>
      <c r="HWS32" s="468"/>
      <c r="HWT32" s="468"/>
      <c r="HWU32" s="479"/>
      <c r="HWV32" s="479"/>
      <c r="HWW32" s="479"/>
      <c r="HWX32" s="479"/>
      <c r="HWY32" s="479"/>
      <c r="HWZ32" s="468"/>
      <c r="HXA32" s="468"/>
      <c r="HXB32" s="468"/>
      <c r="HXC32" s="479"/>
      <c r="HXD32" s="479"/>
      <c r="HXE32" s="479"/>
      <c r="HXF32" s="479"/>
      <c r="HXG32" s="479"/>
      <c r="HXH32" s="468"/>
      <c r="HXI32" s="468"/>
      <c r="HXJ32" s="468"/>
      <c r="HXK32" s="479"/>
      <c r="HXL32" s="479"/>
      <c r="HXM32" s="479"/>
      <c r="HXN32" s="479"/>
      <c r="HXO32" s="479"/>
      <c r="HXP32" s="468"/>
      <c r="HXQ32" s="468"/>
      <c r="HXR32" s="468"/>
      <c r="HXS32" s="479"/>
      <c r="HXT32" s="479"/>
      <c r="HXU32" s="479"/>
      <c r="HXV32" s="479"/>
      <c r="HXW32" s="479"/>
      <c r="HXX32" s="468"/>
      <c r="HXY32" s="468"/>
      <c r="HXZ32" s="468"/>
      <c r="HYA32" s="479"/>
      <c r="HYB32" s="479"/>
      <c r="HYC32" s="479"/>
      <c r="HYD32" s="479"/>
      <c r="HYE32" s="479"/>
      <c r="HYF32" s="468"/>
      <c r="HYG32" s="468"/>
      <c r="HYH32" s="468"/>
      <c r="HYI32" s="479"/>
      <c r="HYJ32" s="479"/>
      <c r="HYK32" s="479"/>
      <c r="HYL32" s="479"/>
      <c r="HYM32" s="479"/>
      <c r="HYN32" s="468"/>
      <c r="HYO32" s="468"/>
      <c r="HYP32" s="468"/>
      <c r="HYQ32" s="479"/>
      <c r="HYR32" s="479"/>
      <c r="HYS32" s="479"/>
      <c r="HYT32" s="479"/>
      <c r="HYU32" s="479"/>
      <c r="HYV32" s="468"/>
      <c r="HYW32" s="468"/>
      <c r="HYX32" s="468"/>
      <c r="HYY32" s="479"/>
      <c r="HYZ32" s="479"/>
      <c r="HZA32" s="479"/>
      <c r="HZB32" s="479"/>
      <c r="HZC32" s="479"/>
      <c r="HZD32" s="468"/>
      <c r="HZE32" s="468"/>
      <c r="HZF32" s="468"/>
      <c r="HZG32" s="479"/>
      <c r="HZH32" s="479"/>
      <c r="HZI32" s="479"/>
      <c r="HZJ32" s="479"/>
      <c r="HZK32" s="479"/>
      <c r="HZL32" s="468"/>
      <c r="HZM32" s="468"/>
      <c r="HZN32" s="468"/>
      <c r="HZO32" s="479"/>
      <c r="HZP32" s="479"/>
      <c r="HZQ32" s="479"/>
      <c r="HZR32" s="479"/>
      <c r="HZS32" s="479"/>
      <c r="HZT32" s="468"/>
      <c r="HZU32" s="468"/>
      <c r="HZV32" s="468"/>
      <c r="HZW32" s="479"/>
      <c r="HZX32" s="479"/>
      <c r="HZY32" s="479"/>
      <c r="HZZ32" s="479"/>
      <c r="IAA32" s="479"/>
      <c r="IAB32" s="468"/>
      <c r="IAC32" s="468"/>
      <c r="IAD32" s="468"/>
      <c r="IAE32" s="479"/>
      <c r="IAF32" s="479"/>
      <c r="IAG32" s="479"/>
      <c r="IAH32" s="479"/>
      <c r="IAI32" s="479"/>
      <c r="IAJ32" s="468"/>
      <c r="IAK32" s="468"/>
      <c r="IAL32" s="468"/>
      <c r="IAM32" s="479"/>
      <c r="IAN32" s="479"/>
      <c r="IAO32" s="479"/>
      <c r="IAP32" s="479"/>
      <c r="IAQ32" s="479"/>
      <c r="IAR32" s="468"/>
      <c r="IAS32" s="468"/>
      <c r="IAT32" s="468"/>
      <c r="IAU32" s="479"/>
      <c r="IAV32" s="479"/>
      <c r="IAW32" s="479"/>
      <c r="IAX32" s="479"/>
      <c r="IAY32" s="479"/>
      <c r="IAZ32" s="468"/>
      <c r="IBA32" s="468"/>
      <c r="IBB32" s="468"/>
      <c r="IBC32" s="479"/>
      <c r="IBD32" s="479"/>
      <c r="IBE32" s="479"/>
      <c r="IBF32" s="479"/>
      <c r="IBG32" s="479"/>
      <c r="IBH32" s="468"/>
      <c r="IBI32" s="468"/>
      <c r="IBJ32" s="468"/>
      <c r="IBK32" s="479"/>
      <c r="IBL32" s="479"/>
      <c r="IBM32" s="479"/>
      <c r="IBN32" s="479"/>
      <c r="IBO32" s="479"/>
      <c r="IBP32" s="468"/>
      <c r="IBQ32" s="468"/>
      <c r="IBR32" s="468"/>
      <c r="IBS32" s="479"/>
      <c r="IBT32" s="479"/>
      <c r="IBU32" s="479"/>
      <c r="IBV32" s="479"/>
      <c r="IBW32" s="479"/>
      <c r="IBX32" s="468"/>
      <c r="IBY32" s="468"/>
      <c r="IBZ32" s="468"/>
      <c r="ICA32" s="479"/>
      <c r="ICB32" s="479"/>
      <c r="ICC32" s="479"/>
      <c r="ICD32" s="479"/>
      <c r="ICE32" s="479"/>
      <c r="ICF32" s="468"/>
      <c r="ICG32" s="468"/>
      <c r="ICH32" s="468"/>
      <c r="ICI32" s="479"/>
      <c r="ICJ32" s="479"/>
      <c r="ICK32" s="479"/>
      <c r="ICL32" s="479"/>
      <c r="ICM32" s="479"/>
      <c r="ICN32" s="468"/>
      <c r="ICO32" s="468"/>
      <c r="ICP32" s="468"/>
      <c r="ICQ32" s="479"/>
      <c r="ICR32" s="479"/>
      <c r="ICS32" s="479"/>
      <c r="ICT32" s="479"/>
      <c r="ICU32" s="479"/>
      <c r="ICV32" s="468"/>
      <c r="ICW32" s="468"/>
      <c r="ICX32" s="468"/>
      <c r="ICY32" s="479"/>
      <c r="ICZ32" s="479"/>
      <c r="IDA32" s="479"/>
      <c r="IDB32" s="479"/>
      <c r="IDC32" s="479"/>
      <c r="IDD32" s="468"/>
      <c r="IDE32" s="468"/>
      <c r="IDF32" s="468"/>
      <c r="IDG32" s="479"/>
      <c r="IDH32" s="479"/>
      <c r="IDI32" s="479"/>
      <c r="IDJ32" s="479"/>
      <c r="IDK32" s="479"/>
      <c r="IDL32" s="468"/>
      <c r="IDM32" s="468"/>
      <c r="IDN32" s="468"/>
      <c r="IDO32" s="479"/>
      <c r="IDP32" s="479"/>
      <c r="IDQ32" s="479"/>
      <c r="IDR32" s="479"/>
      <c r="IDS32" s="479"/>
      <c r="IDT32" s="468"/>
      <c r="IDU32" s="468"/>
      <c r="IDV32" s="468"/>
      <c r="IDW32" s="479"/>
      <c r="IDX32" s="479"/>
      <c r="IDY32" s="479"/>
      <c r="IDZ32" s="479"/>
      <c r="IEA32" s="479"/>
      <c r="IEB32" s="468"/>
      <c r="IEC32" s="468"/>
      <c r="IED32" s="468"/>
      <c r="IEE32" s="479"/>
      <c r="IEF32" s="479"/>
      <c r="IEG32" s="479"/>
      <c r="IEH32" s="479"/>
      <c r="IEI32" s="479"/>
      <c r="IEJ32" s="468"/>
      <c r="IEK32" s="468"/>
      <c r="IEL32" s="468"/>
      <c r="IEM32" s="479"/>
      <c r="IEN32" s="479"/>
      <c r="IEO32" s="479"/>
      <c r="IEP32" s="479"/>
      <c r="IEQ32" s="479"/>
      <c r="IER32" s="468"/>
      <c r="IES32" s="468"/>
      <c r="IET32" s="468"/>
      <c r="IEU32" s="479"/>
      <c r="IEV32" s="479"/>
      <c r="IEW32" s="479"/>
      <c r="IEX32" s="479"/>
      <c r="IEY32" s="479"/>
      <c r="IEZ32" s="468"/>
      <c r="IFA32" s="468"/>
      <c r="IFB32" s="468"/>
      <c r="IFC32" s="479"/>
      <c r="IFD32" s="479"/>
      <c r="IFE32" s="479"/>
      <c r="IFF32" s="479"/>
      <c r="IFG32" s="479"/>
      <c r="IFH32" s="468"/>
      <c r="IFI32" s="468"/>
      <c r="IFJ32" s="468"/>
      <c r="IFK32" s="479"/>
      <c r="IFL32" s="479"/>
      <c r="IFM32" s="479"/>
      <c r="IFN32" s="479"/>
      <c r="IFO32" s="479"/>
      <c r="IFP32" s="468"/>
      <c r="IFQ32" s="468"/>
      <c r="IFR32" s="468"/>
      <c r="IFS32" s="479"/>
      <c r="IFT32" s="479"/>
      <c r="IFU32" s="479"/>
      <c r="IFV32" s="479"/>
      <c r="IFW32" s="479"/>
      <c r="IFX32" s="468"/>
      <c r="IFY32" s="468"/>
      <c r="IFZ32" s="468"/>
      <c r="IGA32" s="479"/>
      <c r="IGB32" s="479"/>
      <c r="IGC32" s="479"/>
      <c r="IGD32" s="479"/>
      <c r="IGE32" s="479"/>
      <c r="IGF32" s="468"/>
      <c r="IGG32" s="468"/>
      <c r="IGH32" s="468"/>
      <c r="IGI32" s="479"/>
      <c r="IGJ32" s="479"/>
      <c r="IGK32" s="479"/>
      <c r="IGL32" s="479"/>
      <c r="IGM32" s="479"/>
      <c r="IGN32" s="468"/>
      <c r="IGO32" s="468"/>
      <c r="IGP32" s="468"/>
      <c r="IGQ32" s="479"/>
      <c r="IGR32" s="479"/>
      <c r="IGS32" s="479"/>
      <c r="IGT32" s="479"/>
      <c r="IGU32" s="479"/>
      <c r="IGV32" s="468"/>
      <c r="IGW32" s="468"/>
      <c r="IGX32" s="468"/>
      <c r="IGY32" s="479"/>
      <c r="IGZ32" s="479"/>
      <c r="IHA32" s="479"/>
      <c r="IHB32" s="479"/>
      <c r="IHC32" s="479"/>
      <c r="IHD32" s="468"/>
      <c r="IHE32" s="468"/>
      <c r="IHF32" s="468"/>
      <c r="IHG32" s="479"/>
      <c r="IHH32" s="479"/>
      <c r="IHI32" s="479"/>
      <c r="IHJ32" s="479"/>
      <c r="IHK32" s="479"/>
      <c r="IHL32" s="468"/>
      <c r="IHM32" s="468"/>
      <c r="IHN32" s="468"/>
      <c r="IHO32" s="479"/>
      <c r="IHP32" s="479"/>
      <c r="IHQ32" s="479"/>
      <c r="IHR32" s="479"/>
      <c r="IHS32" s="479"/>
      <c r="IHT32" s="468"/>
      <c r="IHU32" s="468"/>
      <c r="IHV32" s="468"/>
      <c r="IHW32" s="479"/>
      <c r="IHX32" s="479"/>
      <c r="IHY32" s="479"/>
      <c r="IHZ32" s="479"/>
      <c r="IIA32" s="479"/>
      <c r="IIB32" s="468"/>
      <c r="IIC32" s="468"/>
      <c r="IID32" s="468"/>
      <c r="IIE32" s="479"/>
      <c r="IIF32" s="479"/>
      <c r="IIG32" s="479"/>
      <c r="IIH32" s="479"/>
      <c r="III32" s="479"/>
      <c r="IIJ32" s="468"/>
      <c r="IIK32" s="468"/>
      <c r="IIL32" s="468"/>
      <c r="IIM32" s="479"/>
      <c r="IIN32" s="479"/>
      <c r="IIO32" s="479"/>
      <c r="IIP32" s="479"/>
      <c r="IIQ32" s="479"/>
      <c r="IIR32" s="468"/>
      <c r="IIS32" s="468"/>
      <c r="IIT32" s="468"/>
      <c r="IIU32" s="479"/>
      <c r="IIV32" s="479"/>
      <c r="IIW32" s="479"/>
      <c r="IIX32" s="479"/>
      <c r="IIY32" s="479"/>
      <c r="IIZ32" s="468"/>
      <c r="IJA32" s="468"/>
      <c r="IJB32" s="468"/>
      <c r="IJC32" s="479"/>
      <c r="IJD32" s="479"/>
      <c r="IJE32" s="479"/>
      <c r="IJF32" s="479"/>
      <c r="IJG32" s="479"/>
      <c r="IJH32" s="468"/>
      <c r="IJI32" s="468"/>
      <c r="IJJ32" s="468"/>
      <c r="IJK32" s="479"/>
      <c r="IJL32" s="479"/>
      <c r="IJM32" s="479"/>
      <c r="IJN32" s="479"/>
      <c r="IJO32" s="479"/>
      <c r="IJP32" s="468"/>
      <c r="IJQ32" s="468"/>
      <c r="IJR32" s="468"/>
      <c r="IJS32" s="479"/>
      <c r="IJT32" s="479"/>
      <c r="IJU32" s="479"/>
      <c r="IJV32" s="479"/>
      <c r="IJW32" s="479"/>
      <c r="IJX32" s="468"/>
      <c r="IJY32" s="468"/>
      <c r="IJZ32" s="468"/>
      <c r="IKA32" s="479"/>
      <c r="IKB32" s="479"/>
      <c r="IKC32" s="479"/>
      <c r="IKD32" s="479"/>
      <c r="IKE32" s="479"/>
      <c r="IKF32" s="468"/>
      <c r="IKG32" s="468"/>
      <c r="IKH32" s="468"/>
      <c r="IKI32" s="479"/>
      <c r="IKJ32" s="479"/>
      <c r="IKK32" s="479"/>
      <c r="IKL32" s="479"/>
      <c r="IKM32" s="479"/>
      <c r="IKN32" s="468"/>
      <c r="IKO32" s="468"/>
      <c r="IKP32" s="468"/>
      <c r="IKQ32" s="479"/>
      <c r="IKR32" s="479"/>
      <c r="IKS32" s="479"/>
      <c r="IKT32" s="479"/>
      <c r="IKU32" s="479"/>
      <c r="IKV32" s="468"/>
      <c r="IKW32" s="468"/>
      <c r="IKX32" s="468"/>
      <c r="IKY32" s="479"/>
      <c r="IKZ32" s="479"/>
      <c r="ILA32" s="479"/>
      <c r="ILB32" s="479"/>
      <c r="ILC32" s="479"/>
      <c r="ILD32" s="468"/>
      <c r="ILE32" s="468"/>
      <c r="ILF32" s="468"/>
      <c r="ILG32" s="479"/>
      <c r="ILH32" s="479"/>
      <c r="ILI32" s="479"/>
      <c r="ILJ32" s="479"/>
      <c r="ILK32" s="479"/>
      <c r="ILL32" s="468"/>
      <c r="ILM32" s="468"/>
      <c r="ILN32" s="468"/>
      <c r="ILO32" s="479"/>
      <c r="ILP32" s="479"/>
      <c r="ILQ32" s="479"/>
      <c r="ILR32" s="479"/>
      <c r="ILS32" s="479"/>
      <c r="ILT32" s="468"/>
      <c r="ILU32" s="468"/>
      <c r="ILV32" s="468"/>
      <c r="ILW32" s="479"/>
      <c r="ILX32" s="479"/>
      <c r="ILY32" s="479"/>
      <c r="ILZ32" s="479"/>
      <c r="IMA32" s="479"/>
      <c r="IMB32" s="468"/>
      <c r="IMC32" s="468"/>
      <c r="IMD32" s="468"/>
      <c r="IME32" s="479"/>
      <c r="IMF32" s="479"/>
      <c r="IMG32" s="479"/>
      <c r="IMH32" s="479"/>
      <c r="IMI32" s="479"/>
      <c r="IMJ32" s="468"/>
      <c r="IMK32" s="468"/>
      <c r="IML32" s="468"/>
      <c r="IMM32" s="479"/>
      <c r="IMN32" s="479"/>
      <c r="IMO32" s="479"/>
      <c r="IMP32" s="479"/>
      <c r="IMQ32" s="479"/>
      <c r="IMR32" s="468"/>
      <c r="IMS32" s="468"/>
      <c r="IMT32" s="468"/>
      <c r="IMU32" s="479"/>
      <c r="IMV32" s="479"/>
      <c r="IMW32" s="479"/>
      <c r="IMX32" s="479"/>
      <c r="IMY32" s="479"/>
      <c r="IMZ32" s="468"/>
      <c r="INA32" s="468"/>
      <c r="INB32" s="468"/>
      <c r="INC32" s="479"/>
      <c r="IND32" s="479"/>
      <c r="INE32" s="479"/>
      <c r="INF32" s="479"/>
      <c r="ING32" s="479"/>
      <c r="INH32" s="468"/>
      <c r="INI32" s="468"/>
      <c r="INJ32" s="468"/>
      <c r="INK32" s="479"/>
      <c r="INL32" s="479"/>
      <c r="INM32" s="479"/>
      <c r="INN32" s="479"/>
      <c r="INO32" s="479"/>
      <c r="INP32" s="468"/>
      <c r="INQ32" s="468"/>
      <c r="INR32" s="468"/>
      <c r="INS32" s="479"/>
      <c r="INT32" s="479"/>
      <c r="INU32" s="479"/>
      <c r="INV32" s="479"/>
      <c r="INW32" s="479"/>
      <c r="INX32" s="468"/>
      <c r="INY32" s="468"/>
      <c r="INZ32" s="468"/>
      <c r="IOA32" s="479"/>
      <c r="IOB32" s="479"/>
      <c r="IOC32" s="479"/>
      <c r="IOD32" s="479"/>
      <c r="IOE32" s="479"/>
      <c r="IOF32" s="468"/>
      <c r="IOG32" s="468"/>
      <c r="IOH32" s="468"/>
      <c r="IOI32" s="479"/>
      <c r="IOJ32" s="479"/>
      <c r="IOK32" s="479"/>
      <c r="IOL32" s="479"/>
      <c r="IOM32" s="479"/>
      <c r="ION32" s="468"/>
      <c r="IOO32" s="468"/>
      <c r="IOP32" s="468"/>
      <c r="IOQ32" s="479"/>
      <c r="IOR32" s="479"/>
      <c r="IOS32" s="479"/>
      <c r="IOT32" s="479"/>
      <c r="IOU32" s="479"/>
      <c r="IOV32" s="468"/>
      <c r="IOW32" s="468"/>
      <c r="IOX32" s="468"/>
      <c r="IOY32" s="479"/>
      <c r="IOZ32" s="479"/>
      <c r="IPA32" s="479"/>
      <c r="IPB32" s="479"/>
      <c r="IPC32" s="479"/>
      <c r="IPD32" s="468"/>
      <c r="IPE32" s="468"/>
      <c r="IPF32" s="468"/>
      <c r="IPG32" s="479"/>
      <c r="IPH32" s="479"/>
      <c r="IPI32" s="479"/>
      <c r="IPJ32" s="479"/>
      <c r="IPK32" s="479"/>
      <c r="IPL32" s="468"/>
      <c r="IPM32" s="468"/>
      <c r="IPN32" s="468"/>
      <c r="IPO32" s="479"/>
      <c r="IPP32" s="479"/>
      <c r="IPQ32" s="479"/>
      <c r="IPR32" s="479"/>
      <c r="IPS32" s="479"/>
      <c r="IPT32" s="468"/>
      <c r="IPU32" s="468"/>
      <c r="IPV32" s="468"/>
      <c r="IPW32" s="479"/>
      <c r="IPX32" s="479"/>
      <c r="IPY32" s="479"/>
      <c r="IPZ32" s="479"/>
      <c r="IQA32" s="479"/>
      <c r="IQB32" s="468"/>
      <c r="IQC32" s="468"/>
      <c r="IQD32" s="468"/>
      <c r="IQE32" s="479"/>
      <c r="IQF32" s="479"/>
      <c r="IQG32" s="479"/>
      <c r="IQH32" s="479"/>
      <c r="IQI32" s="479"/>
      <c r="IQJ32" s="468"/>
      <c r="IQK32" s="468"/>
      <c r="IQL32" s="468"/>
      <c r="IQM32" s="479"/>
      <c r="IQN32" s="479"/>
      <c r="IQO32" s="479"/>
      <c r="IQP32" s="479"/>
      <c r="IQQ32" s="479"/>
      <c r="IQR32" s="468"/>
      <c r="IQS32" s="468"/>
      <c r="IQT32" s="468"/>
      <c r="IQU32" s="479"/>
      <c r="IQV32" s="479"/>
      <c r="IQW32" s="479"/>
      <c r="IQX32" s="479"/>
      <c r="IQY32" s="479"/>
      <c r="IQZ32" s="468"/>
      <c r="IRA32" s="468"/>
      <c r="IRB32" s="468"/>
      <c r="IRC32" s="479"/>
      <c r="IRD32" s="479"/>
      <c r="IRE32" s="479"/>
      <c r="IRF32" s="479"/>
      <c r="IRG32" s="479"/>
      <c r="IRH32" s="468"/>
      <c r="IRI32" s="468"/>
      <c r="IRJ32" s="468"/>
      <c r="IRK32" s="479"/>
      <c r="IRL32" s="479"/>
      <c r="IRM32" s="479"/>
      <c r="IRN32" s="479"/>
      <c r="IRO32" s="479"/>
      <c r="IRP32" s="468"/>
      <c r="IRQ32" s="468"/>
      <c r="IRR32" s="468"/>
      <c r="IRS32" s="479"/>
      <c r="IRT32" s="479"/>
      <c r="IRU32" s="479"/>
      <c r="IRV32" s="479"/>
      <c r="IRW32" s="479"/>
      <c r="IRX32" s="468"/>
      <c r="IRY32" s="468"/>
      <c r="IRZ32" s="468"/>
      <c r="ISA32" s="479"/>
      <c r="ISB32" s="479"/>
      <c r="ISC32" s="479"/>
      <c r="ISD32" s="479"/>
      <c r="ISE32" s="479"/>
      <c r="ISF32" s="468"/>
      <c r="ISG32" s="468"/>
      <c r="ISH32" s="468"/>
      <c r="ISI32" s="479"/>
      <c r="ISJ32" s="479"/>
      <c r="ISK32" s="479"/>
      <c r="ISL32" s="479"/>
      <c r="ISM32" s="479"/>
      <c r="ISN32" s="468"/>
      <c r="ISO32" s="468"/>
      <c r="ISP32" s="468"/>
      <c r="ISQ32" s="479"/>
      <c r="ISR32" s="479"/>
      <c r="ISS32" s="479"/>
      <c r="IST32" s="479"/>
      <c r="ISU32" s="479"/>
      <c r="ISV32" s="468"/>
      <c r="ISW32" s="468"/>
      <c r="ISX32" s="468"/>
      <c r="ISY32" s="479"/>
      <c r="ISZ32" s="479"/>
      <c r="ITA32" s="479"/>
      <c r="ITB32" s="479"/>
      <c r="ITC32" s="479"/>
      <c r="ITD32" s="468"/>
      <c r="ITE32" s="468"/>
      <c r="ITF32" s="468"/>
      <c r="ITG32" s="479"/>
      <c r="ITH32" s="479"/>
      <c r="ITI32" s="479"/>
      <c r="ITJ32" s="479"/>
      <c r="ITK32" s="479"/>
      <c r="ITL32" s="468"/>
      <c r="ITM32" s="468"/>
      <c r="ITN32" s="468"/>
      <c r="ITO32" s="479"/>
      <c r="ITP32" s="479"/>
      <c r="ITQ32" s="479"/>
      <c r="ITR32" s="479"/>
      <c r="ITS32" s="479"/>
      <c r="ITT32" s="468"/>
      <c r="ITU32" s="468"/>
      <c r="ITV32" s="468"/>
      <c r="ITW32" s="479"/>
      <c r="ITX32" s="479"/>
      <c r="ITY32" s="479"/>
      <c r="ITZ32" s="479"/>
      <c r="IUA32" s="479"/>
      <c r="IUB32" s="468"/>
      <c r="IUC32" s="468"/>
      <c r="IUD32" s="468"/>
      <c r="IUE32" s="479"/>
      <c r="IUF32" s="479"/>
      <c r="IUG32" s="479"/>
      <c r="IUH32" s="479"/>
      <c r="IUI32" s="479"/>
      <c r="IUJ32" s="468"/>
      <c r="IUK32" s="468"/>
      <c r="IUL32" s="468"/>
      <c r="IUM32" s="479"/>
      <c r="IUN32" s="479"/>
      <c r="IUO32" s="479"/>
      <c r="IUP32" s="479"/>
      <c r="IUQ32" s="479"/>
      <c r="IUR32" s="468"/>
      <c r="IUS32" s="468"/>
      <c r="IUT32" s="468"/>
      <c r="IUU32" s="479"/>
      <c r="IUV32" s="479"/>
      <c r="IUW32" s="479"/>
      <c r="IUX32" s="479"/>
      <c r="IUY32" s="479"/>
      <c r="IUZ32" s="468"/>
      <c r="IVA32" s="468"/>
      <c r="IVB32" s="468"/>
      <c r="IVC32" s="479"/>
      <c r="IVD32" s="479"/>
      <c r="IVE32" s="479"/>
      <c r="IVF32" s="479"/>
      <c r="IVG32" s="479"/>
      <c r="IVH32" s="468"/>
      <c r="IVI32" s="468"/>
      <c r="IVJ32" s="468"/>
      <c r="IVK32" s="479"/>
      <c r="IVL32" s="479"/>
      <c r="IVM32" s="479"/>
      <c r="IVN32" s="479"/>
      <c r="IVO32" s="479"/>
      <c r="IVP32" s="468"/>
      <c r="IVQ32" s="468"/>
      <c r="IVR32" s="468"/>
      <c r="IVS32" s="479"/>
      <c r="IVT32" s="479"/>
      <c r="IVU32" s="479"/>
      <c r="IVV32" s="479"/>
      <c r="IVW32" s="479"/>
      <c r="IVX32" s="468"/>
      <c r="IVY32" s="468"/>
      <c r="IVZ32" s="468"/>
      <c r="IWA32" s="479"/>
      <c r="IWB32" s="479"/>
      <c r="IWC32" s="479"/>
      <c r="IWD32" s="479"/>
      <c r="IWE32" s="479"/>
      <c r="IWF32" s="468"/>
      <c r="IWG32" s="468"/>
      <c r="IWH32" s="468"/>
      <c r="IWI32" s="479"/>
      <c r="IWJ32" s="479"/>
      <c r="IWK32" s="479"/>
      <c r="IWL32" s="479"/>
      <c r="IWM32" s="479"/>
      <c r="IWN32" s="468"/>
      <c r="IWO32" s="468"/>
      <c r="IWP32" s="468"/>
      <c r="IWQ32" s="479"/>
      <c r="IWR32" s="479"/>
      <c r="IWS32" s="479"/>
      <c r="IWT32" s="479"/>
      <c r="IWU32" s="479"/>
      <c r="IWV32" s="468"/>
      <c r="IWW32" s="468"/>
      <c r="IWX32" s="468"/>
      <c r="IWY32" s="479"/>
      <c r="IWZ32" s="479"/>
      <c r="IXA32" s="479"/>
      <c r="IXB32" s="479"/>
      <c r="IXC32" s="479"/>
      <c r="IXD32" s="468"/>
      <c r="IXE32" s="468"/>
      <c r="IXF32" s="468"/>
      <c r="IXG32" s="479"/>
      <c r="IXH32" s="479"/>
      <c r="IXI32" s="479"/>
      <c r="IXJ32" s="479"/>
      <c r="IXK32" s="479"/>
      <c r="IXL32" s="468"/>
      <c r="IXM32" s="468"/>
      <c r="IXN32" s="468"/>
      <c r="IXO32" s="479"/>
      <c r="IXP32" s="479"/>
      <c r="IXQ32" s="479"/>
      <c r="IXR32" s="479"/>
      <c r="IXS32" s="479"/>
      <c r="IXT32" s="468"/>
      <c r="IXU32" s="468"/>
      <c r="IXV32" s="468"/>
      <c r="IXW32" s="479"/>
      <c r="IXX32" s="479"/>
      <c r="IXY32" s="479"/>
      <c r="IXZ32" s="479"/>
      <c r="IYA32" s="479"/>
      <c r="IYB32" s="468"/>
      <c r="IYC32" s="468"/>
      <c r="IYD32" s="468"/>
      <c r="IYE32" s="479"/>
      <c r="IYF32" s="479"/>
      <c r="IYG32" s="479"/>
      <c r="IYH32" s="479"/>
      <c r="IYI32" s="479"/>
      <c r="IYJ32" s="468"/>
      <c r="IYK32" s="468"/>
      <c r="IYL32" s="468"/>
      <c r="IYM32" s="479"/>
      <c r="IYN32" s="479"/>
      <c r="IYO32" s="479"/>
      <c r="IYP32" s="479"/>
      <c r="IYQ32" s="479"/>
      <c r="IYR32" s="468"/>
      <c r="IYS32" s="468"/>
      <c r="IYT32" s="468"/>
      <c r="IYU32" s="479"/>
      <c r="IYV32" s="479"/>
      <c r="IYW32" s="479"/>
      <c r="IYX32" s="479"/>
      <c r="IYY32" s="479"/>
      <c r="IYZ32" s="468"/>
      <c r="IZA32" s="468"/>
      <c r="IZB32" s="468"/>
      <c r="IZC32" s="479"/>
      <c r="IZD32" s="479"/>
      <c r="IZE32" s="479"/>
      <c r="IZF32" s="479"/>
      <c r="IZG32" s="479"/>
      <c r="IZH32" s="468"/>
      <c r="IZI32" s="468"/>
      <c r="IZJ32" s="468"/>
      <c r="IZK32" s="479"/>
      <c r="IZL32" s="479"/>
      <c r="IZM32" s="479"/>
      <c r="IZN32" s="479"/>
      <c r="IZO32" s="479"/>
      <c r="IZP32" s="468"/>
      <c r="IZQ32" s="468"/>
      <c r="IZR32" s="468"/>
      <c r="IZS32" s="479"/>
      <c r="IZT32" s="479"/>
      <c r="IZU32" s="479"/>
      <c r="IZV32" s="479"/>
      <c r="IZW32" s="479"/>
      <c r="IZX32" s="468"/>
      <c r="IZY32" s="468"/>
      <c r="IZZ32" s="468"/>
      <c r="JAA32" s="479"/>
      <c r="JAB32" s="479"/>
      <c r="JAC32" s="479"/>
      <c r="JAD32" s="479"/>
      <c r="JAE32" s="479"/>
      <c r="JAF32" s="468"/>
      <c r="JAG32" s="468"/>
      <c r="JAH32" s="468"/>
      <c r="JAI32" s="479"/>
      <c r="JAJ32" s="479"/>
      <c r="JAK32" s="479"/>
      <c r="JAL32" s="479"/>
      <c r="JAM32" s="479"/>
      <c r="JAN32" s="468"/>
      <c r="JAO32" s="468"/>
      <c r="JAP32" s="468"/>
      <c r="JAQ32" s="479"/>
      <c r="JAR32" s="479"/>
      <c r="JAS32" s="479"/>
      <c r="JAT32" s="479"/>
      <c r="JAU32" s="479"/>
      <c r="JAV32" s="468"/>
      <c r="JAW32" s="468"/>
      <c r="JAX32" s="468"/>
      <c r="JAY32" s="479"/>
      <c r="JAZ32" s="479"/>
      <c r="JBA32" s="479"/>
      <c r="JBB32" s="479"/>
      <c r="JBC32" s="479"/>
      <c r="JBD32" s="468"/>
      <c r="JBE32" s="468"/>
      <c r="JBF32" s="468"/>
      <c r="JBG32" s="479"/>
      <c r="JBH32" s="479"/>
      <c r="JBI32" s="479"/>
      <c r="JBJ32" s="479"/>
      <c r="JBK32" s="479"/>
      <c r="JBL32" s="468"/>
      <c r="JBM32" s="468"/>
      <c r="JBN32" s="468"/>
      <c r="JBO32" s="479"/>
      <c r="JBP32" s="479"/>
      <c r="JBQ32" s="479"/>
      <c r="JBR32" s="479"/>
      <c r="JBS32" s="479"/>
      <c r="JBT32" s="468"/>
      <c r="JBU32" s="468"/>
      <c r="JBV32" s="468"/>
      <c r="JBW32" s="479"/>
      <c r="JBX32" s="479"/>
      <c r="JBY32" s="479"/>
      <c r="JBZ32" s="479"/>
      <c r="JCA32" s="479"/>
      <c r="JCB32" s="468"/>
      <c r="JCC32" s="468"/>
      <c r="JCD32" s="468"/>
      <c r="JCE32" s="479"/>
      <c r="JCF32" s="479"/>
      <c r="JCG32" s="479"/>
      <c r="JCH32" s="479"/>
      <c r="JCI32" s="479"/>
      <c r="JCJ32" s="468"/>
      <c r="JCK32" s="468"/>
      <c r="JCL32" s="468"/>
      <c r="JCM32" s="479"/>
      <c r="JCN32" s="479"/>
      <c r="JCO32" s="479"/>
      <c r="JCP32" s="479"/>
      <c r="JCQ32" s="479"/>
      <c r="JCR32" s="468"/>
      <c r="JCS32" s="468"/>
      <c r="JCT32" s="468"/>
      <c r="JCU32" s="479"/>
      <c r="JCV32" s="479"/>
      <c r="JCW32" s="479"/>
      <c r="JCX32" s="479"/>
      <c r="JCY32" s="479"/>
      <c r="JCZ32" s="468"/>
      <c r="JDA32" s="468"/>
      <c r="JDB32" s="468"/>
      <c r="JDC32" s="479"/>
      <c r="JDD32" s="479"/>
      <c r="JDE32" s="479"/>
      <c r="JDF32" s="479"/>
      <c r="JDG32" s="479"/>
      <c r="JDH32" s="468"/>
      <c r="JDI32" s="468"/>
      <c r="JDJ32" s="468"/>
      <c r="JDK32" s="479"/>
      <c r="JDL32" s="479"/>
      <c r="JDM32" s="479"/>
      <c r="JDN32" s="479"/>
      <c r="JDO32" s="479"/>
      <c r="JDP32" s="468"/>
      <c r="JDQ32" s="468"/>
      <c r="JDR32" s="468"/>
      <c r="JDS32" s="479"/>
      <c r="JDT32" s="479"/>
      <c r="JDU32" s="479"/>
      <c r="JDV32" s="479"/>
      <c r="JDW32" s="479"/>
      <c r="JDX32" s="468"/>
      <c r="JDY32" s="468"/>
      <c r="JDZ32" s="468"/>
      <c r="JEA32" s="479"/>
      <c r="JEB32" s="479"/>
      <c r="JEC32" s="479"/>
      <c r="JED32" s="479"/>
      <c r="JEE32" s="479"/>
      <c r="JEF32" s="468"/>
      <c r="JEG32" s="468"/>
      <c r="JEH32" s="468"/>
      <c r="JEI32" s="479"/>
      <c r="JEJ32" s="479"/>
      <c r="JEK32" s="479"/>
      <c r="JEL32" s="479"/>
      <c r="JEM32" s="479"/>
      <c r="JEN32" s="468"/>
      <c r="JEO32" s="468"/>
      <c r="JEP32" s="468"/>
      <c r="JEQ32" s="479"/>
      <c r="JER32" s="479"/>
      <c r="JES32" s="479"/>
      <c r="JET32" s="479"/>
      <c r="JEU32" s="479"/>
      <c r="JEV32" s="468"/>
      <c r="JEW32" s="468"/>
      <c r="JEX32" s="468"/>
      <c r="JEY32" s="479"/>
      <c r="JEZ32" s="479"/>
      <c r="JFA32" s="479"/>
      <c r="JFB32" s="479"/>
      <c r="JFC32" s="479"/>
      <c r="JFD32" s="468"/>
      <c r="JFE32" s="468"/>
      <c r="JFF32" s="468"/>
      <c r="JFG32" s="479"/>
      <c r="JFH32" s="479"/>
      <c r="JFI32" s="479"/>
      <c r="JFJ32" s="479"/>
      <c r="JFK32" s="479"/>
      <c r="JFL32" s="468"/>
      <c r="JFM32" s="468"/>
      <c r="JFN32" s="468"/>
      <c r="JFO32" s="479"/>
      <c r="JFP32" s="479"/>
      <c r="JFQ32" s="479"/>
      <c r="JFR32" s="479"/>
      <c r="JFS32" s="479"/>
      <c r="JFT32" s="468"/>
      <c r="JFU32" s="468"/>
      <c r="JFV32" s="468"/>
      <c r="JFW32" s="479"/>
      <c r="JFX32" s="479"/>
      <c r="JFY32" s="479"/>
      <c r="JFZ32" s="479"/>
      <c r="JGA32" s="479"/>
      <c r="JGB32" s="468"/>
      <c r="JGC32" s="468"/>
      <c r="JGD32" s="468"/>
      <c r="JGE32" s="479"/>
      <c r="JGF32" s="479"/>
      <c r="JGG32" s="479"/>
      <c r="JGH32" s="479"/>
      <c r="JGI32" s="479"/>
      <c r="JGJ32" s="468"/>
      <c r="JGK32" s="468"/>
      <c r="JGL32" s="468"/>
      <c r="JGM32" s="479"/>
      <c r="JGN32" s="479"/>
      <c r="JGO32" s="479"/>
      <c r="JGP32" s="479"/>
      <c r="JGQ32" s="479"/>
      <c r="JGR32" s="468"/>
      <c r="JGS32" s="468"/>
      <c r="JGT32" s="468"/>
      <c r="JGU32" s="479"/>
      <c r="JGV32" s="479"/>
      <c r="JGW32" s="479"/>
      <c r="JGX32" s="479"/>
      <c r="JGY32" s="479"/>
      <c r="JGZ32" s="468"/>
      <c r="JHA32" s="468"/>
      <c r="JHB32" s="468"/>
      <c r="JHC32" s="479"/>
      <c r="JHD32" s="479"/>
      <c r="JHE32" s="479"/>
      <c r="JHF32" s="479"/>
      <c r="JHG32" s="479"/>
      <c r="JHH32" s="468"/>
      <c r="JHI32" s="468"/>
      <c r="JHJ32" s="468"/>
      <c r="JHK32" s="479"/>
      <c r="JHL32" s="479"/>
      <c r="JHM32" s="479"/>
      <c r="JHN32" s="479"/>
      <c r="JHO32" s="479"/>
      <c r="JHP32" s="468"/>
      <c r="JHQ32" s="468"/>
      <c r="JHR32" s="468"/>
      <c r="JHS32" s="479"/>
      <c r="JHT32" s="479"/>
      <c r="JHU32" s="479"/>
      <c r="JHV32" s="479"/>
      <c r="JHW32" s="479"/>
      <c r="JHX32" s="468"/>
      <c r="JHY32" s="468"/>
      <c r="JHZ32" s="468"/>
      <c r="JIA32" s="479"/>
      <c r="JIB32" s="479"/>
      <c r="JIC32" s="479"/>
      <c r="JID32" s="479"/>
      <c r="JIE32" s="479"/>
      <c r="JIF32" s="468"/>
      <c r="JIG32" s="468"/>
      <c r="JIH32" s="468"/>
      <c r="JII32" s="479"/>
      <c r="JIJ32" s="479"/>
      <c r="JIK32" s="479"/>
      <c r="JIL32" s="479"/>
      <c r="JIM32" s="479"/>
      <c r="JIN32" s="468"/>
      <c r="JIO32" s="468"/>
      <c r="JIP32" s="468"/>
      <c r="JIQ32" s="479"/>
      <c r="JIR32" s="479"/>
      <c r="JIS32" s="479"/>
      <c r="JIT32" s="479"/>
      <c r="JIU32" s="479"/>
      <c r="JIV32" s="468"/>
      <c r="JIW32" s="468"/>
      <c r="JIX32" s="468"/>
      <c r="JIY32" s="479"/>
      <c r="JIZ32" s="479"/>
      <c r="JJA32" s="479"/>
      <c r="JJB32" s="479"/>
      <c r="JJC32" s="479"/>
      <c r="JJD32" s="468"/>
      <c r="JJE32" s="468"/>
      <c r="JJF32" s="468"/>
      <c r="JJG32" s="479"/>
      <c r="JJH32" s="479"/>
      <c r="JJI32" s="479"/>
      <c r="JJJ32" s="479"/>
      <c r="JJK32" s="479"/>
      <c r="JJL32" s="468"/>
      <c r="JJM32" s="468"/>
      <c r="JJN32" s="468"/>
      <c r="JJO32" s="479"/>
      <c r="JJP32" s="479"/>
      <c r="JJQ32" s="479"/>
      <c r="JJR32" s="479"/>
      <c r="JJS32" s="479"/>
      <c r="JJT32" s="468"/>
      <c r="JJU32" s="468"/>
      <c r="JJV32" s="468"/>
      <c r="JJW32" s="479"/>
      <c r="JJX32" s="479"/>
      <c r="JJY32" s="479"/>
      <c r="JJZ32" s="479"/>
      <c r="JKA32" s="479"/>
      <c r="JKB32" s="468"/>
      <c r="JKC32" s="468"/>
      <c r="JKD32" s="468"/>
      <c r="JKE32" s="479"/>
      <c r="JKF32" s="479"/>
      <c r="JKG32" s="479"/>
      <c r="JKH32" s="479"/>
      <c r="JKI32" s="479"/>
      <c r="JKJ32" s="468"/>
      <c r="JKK32" s="468"/>
      <c r="JKL32" s="468"/>
      <c r="JKM32" s="479"/>
      <c r="JKN32" s="479"/>
      <c r="JKO32" s="479"/>
      <c r="JKP32" s="479"/>
      <c r="JKQ32" s="479"/>
      <c r="JKR32" s="468"/>
      <c r="JKS32" s="468"/>
      <c r="JKT32" s="468"/>
      <c r="JKU32" s="479"/>
      <c r="JKV32" s="479"/>
      <c r="JKW32" s="479"/>
      <c r="JKX32" s="479"/>
      <c r="JKY32" s="479"/>
      <c r="JKZ32" s="468"/>
      <c r="JLA32" s="468"/>
      <c r="JLB32" s="468"/>
      <c r="JLC32" s="479"/>
      <c r="JLD32" s="479"/>
      <c r="JLE32" s="479"/>
      <c r="JLF32" s="479"/>
      <c r="JLG32" s="479"/>
      <c r="JLH32" s="468"/>
      <c r="JLI32" s="468"/>
      <c r="JLJ32" s="468"/>
      <c r="JLK32" s="479"/>
      <c r="JLL32" s="479"/>
      <c r="JLM32" s="479"/>
      <c r="JLN32" s="479"/>
      <c r="JLO32" s="479"/>
      <c r="JLP32" s="468"/>
      <c r="JLQ32" s="468"/>
      <c r="JLR32" s="468"/>
      <c r="JLS32" s="479"/>
      <c r="JLT32" s="479"/>
      <c r="JLU32" s="479"/>
      <c r="JLV32" s="479"/>
      <c r="JLW32" s="479"/>
      <c r="JLX32" s="468"/>
      <c r="JLY32" s="468"/>
      <c r="JLZ32" s="468"/>
      <c r="JMA32" s="479"/>
      <c r="JMB32" s="479"/>
      <c r="JMC32" s="479"/>
      <c r="JMD32" s="479"/>
      <c r="JME32" s="479"/>
      <c r="JMF32" s="468"/>
      <c r="JMG32" s="468"/>
      <c r="JMH32" s="468"/>
      <c r="JMI32" s="479"/>
      <c r="JMJ32" s="479"/>
      <c r="JMK32" s="479"/>
      <c r="JML32" s="479"/>
      <c r="JMM32" s="479"/>
      <c r="JMN32" s="468"/>
      <c r="JMO32" s="468"/>
      <c r="JMP32" s="468"/>
      <c r="JMQ32" s="479"/>
      <c r="JMR32" s="479"/>
      <c r="JMS32" s="479"/>
      <c r="JMT32" s="479"/>
      <c r="JMU32" s="479"/>
      <c r="JMV32" s="468"/>
      <c r="JMW32" s="468"/>
      <c r="JMX32" s="468"/>
      <c r="JMY32" s="479"/>
      <c r="JMZ32" s="479"/>
      <c r="JNA32" s="479"/>
      <c r="JNB32" s="479"/>
      <c r="JNC32" s="479"/>
      <c r="JND32" s="468"/>
      <c r="JNE32" s="468"/>
      <c r="JNF32" s="468"/>
      <c r="JNG32" s="479"/>
      <c r="JNH32" s="479"/>
      <c r="JNI32" s="479"/>
      <c r="JNJ32" s="479"/>
      <c r="JNK32" s="479"/>
      <c r="JNL32" s="468"/>
      <c r="JNM32" s="468"/>
      <c r="JNN32" s="468"/>
      <c r="JNO32" s="479"/>
      <c r="JNP32" s="479"/>
      <c r="JNQ32" s="479"/>
      <c r="JNR32" s="479"/>
      <c r="JNS32" s="479"/>
      <c r="JNT32" s="468"/>
      <c r="JNU32" s="468"/>
      <c r="JNV32" s="468"/>
      <c r="JNW32" s="479"/>
      <c r="JNX32" s="479"/>
      <c r="JNY32" s="479"/>
      <c r="JNZ32" s="479"/>
      <c r="JOA32" s="479"/>
      <c r="JOB32" s="468"/>
      <c r="JOC32" s="468"/>
      <c r="JOD32" s="468"/>
      <c r="JOE32" s="479"/>
      <c r="JOF32" s="479"/>
      <c r="JOG32" s="479"/>
      <c r="JOH32" s="479"/>
      <c r="JOI32" s="479"/>
      <c r="JOJ32" s="468"/>
      <c r="JOK32" s="468"/>
      <c r="JOL32" s="468"/>
      <c r="JOM32" s="479"/>
      <c r="JON32" s="479"/>
      <c r="JOO32" s="479"/>
      <c r="JOP32" s="479"/>
      <c r="JOQ32" s="479"/>
      <c r="JOR32" s="468"/>
      <c r="JOS32" s="468"/>
      <c r="JOT32" s="468"/>
      <c r="JOU32" s="479"/>
      <c r="JOV32" s="479"/>
      <c r="JOW32" s="479"/>
      <c r="JOX32" s="479"/>
      <c r="JOY32" s="479"/>
      <c r="JOZ32" s="468"/>
      <c r="JPA32" s="468"/>
      <c r="JPB32" s="468"/>
      <c r="JPC32" s="479"/>
      <c r="JPD32" s="479"/>
      <c r="JPE32" s="479"/>
      <c r="JPF32" s="479"/>
      <c r="JPG32" s="479"/>
      <c r="JPH32" s="468"/>
      <c r="JPI32" s="468"/>
      <c r="JPJ32" s="468"/>
      <c r="JPK32" s="479"/>
      <c r="JPL32" s="479"/>
      <c r="JPM32" s="479"/>
      <c r="JPN32" s="479"/>
      <c r="JPO32" s="479"/>
      <c r="JPP32" s="468"/>
      <c r="JPQ32" s="468"/>
      <c r="JPR32" s="468"/>
      <c r="JPS32" s="479"/>
      <c r="JPT32" s="479"/>
      <c r="JPU32" s="479"/>
      <c r="JPV32" s="479"/>
      <c r="JPW32" s="479"/>
      <c r="JPX32" s="468"/>
      <c r="JPY32" s="468"/>
      <c r="JPZ32" s="468"/>
      <c r="JQA32" s="479"/>
      <c r="JQB32" s="479"/>
      <c r="JQC32" s="479"/>
      <c r="JQD32" s="479"/>
      <c r="JQE32" s="479"/>
      <c r="JQF32" s="468"/>
      <c r="JQG32" s="468"/>
      <c r="JQH32" s="468"/>
      <c r="JQI32" s="479"/>
      <c r="JQJ32" s="479"/>
      <c r="JQK32" s="479"/>
      <c r="JQL32" s="479"/>
      <c r="JQM32" s="479"/>
      <c r="JQN32" s="468"/>
      <c r="JQO32" s="468"/>
      <c r="JQP32" s="468"/>
      <c r="JQQ32" s="479"/>
      <c r="JQR32" s="479"/>
      <c r="JQS32" s="479"/>
      <c r="JQT32" s="479"/>
      <c r="JQU32" s="479"/>
      <c r="JQV32" s="468"/>
      <c r="JQW32" s="468"/>
      <c r="JQX32" s="468"/>
      <c r="JQY32" s="479"/>
      <c r="JQZ32" s="479"/>
      <c r="JRA32" s="479"/>
      <c r="JRB32" s="479"/>
      <c r="JRC32" s="479"/>
      <c r="JRD32" s="468"/>
      <c r="JRE32" s="468"/>
      <c r="JRF32" s="468"/>
      <c r="JRG32" s="479"/>
      <c r="JRH32" s="479"/>
      <c r="JRI32" s="479"/>
      <c r="JRJ32" s="479"/>
      <c r="JRK32" s="479"/>
      <c r="JRL32" s="468"/>
      <c r="JRM32" s="468"/>
      <c r="JRN32" s="468"/>
      <c r="JRO32" s="479"/>
      <c r="JRP32" s="479"/>
      <c r="JRQ32" s="479"/>
      <c r="JRR32" s="479"/>
      <c r="JRS32" s="479"/>
      <c r="JRT32" s="468"/>
      <c r="JRU32" s="468"/>
      <c r="JRV32" s="468"/>
      <c r="JRW32" s="479"/>
      <c r="JRX32" s="479"/>
      <c r="JRY32" s="479"/>
      <c r="JRZ32" s="479"/>
      <c r="JSA32" s="479"/>
      <c r="JSB32" s="468"/>
      <c r="JSC32" s="468"/>
      <c r="JSD32" s="468"/>
      <c r="JSE32" s="479"/>
      <c r="JSF32" s="479"/>
      <c r="JSG32" s="479"/>
      <c r="JSH32" s="479"/>
      <c r="JSI32" s="479"/>
      <c r="JSJ32" s="468"/>
      <c r="JSK32" s="468"/>
      <c r="JSL32" s="468"/>
      <c r="JSM32" s="479"/>
      <c r="JSN32" s="479"/>
      <c r="JSO32" s="479"/>
      <c r="JSP32" s="479"/>
      <c r="JSQ32" s="479"/>
      <c r="JSR32" s="468"/>
      <c r="JSS32" s="468"/>
      <c r="JST32" s="468"/>
      <c r="JSU32" s="479"/>
      <c r="JSV32" s="479"/>
      <c r="JSW32" s="479"/>
      <c r="JSX32" s="479"/>
      <c r="JSY32" s="479"/>
      <c r="JSZ32" s="468"/>
      <c r="JTA32" s="468"/>
      <c r="JTB32" s="468"/>
      <c r="JTC32" s="479"/>
      <c r="JTD32" s="479"/>
      <c r="JTE32" s="479"/>
      <c r="JTF32" s="479"/>
      <c r="JTG32" s="479"/>
      <c r="JTH32" s="468"/>
      <c r="JTI32" s="468"/>
      <c r="JTJ32" s="468"/>
      <c r="JTK32" s="479"/>
      <c r="JTL32" s="479"/>
      <c r="JTM32" s="479"/>
      <c r="JTN32" s="479"/>
      <c r="JTO32" s="479"/>
      <c r="JTP32" s="468"/>
      <c r="JTQ32" s="468"/>
      <c r="JTR32" s="468"/>
      <c r="JTS32" s="479"/>
      <c r="JTT32" s="479"/>
      <c r="JTU32" s="479"/>
      <c r="JTV32" s="479"/>
      <c r="JTW32" s="479"/>
      <c r="JTX32" s="468"/>
      <c r="JTY32" s="468"/>
      <c r="JTZ32" s="468"/>
      <c r="JUA32" s="479"/>
      <c r="JUB32" s="479"/>
      <c r="JUC32" s="479"/>
      <c r="JUD32" s="479"/>
      <c r="JUE32" s="479"/>
      <c r="JUF32" s="468"/>
      <c r="JUG32" s="468"/>
      <c r="JUH32" s="468"/>
      <c r="JUI32" s="479"/>
      <c r="JUJ32" s="479"/>
      <c r="JUK32" s="479"/>
      <c r="JUL32" s="479"/>
      <c r="JUM32" s="479"/>
      <c r="JUN32" s="468"/>
      <c r="JUO32" s="468"/>
      <c r="JUP32" s="468"/>
      <c r="JUQ32" s="479"/>
      <c r="JUR32" s="479"/>
      <c r="JUS32" s="479"/>
      <c r="JUT32" s="479"/>
      <c r="JUU32" s="479"/>
      <c r="JUV32" s="468"/>
      <c r="JUW32" s="468"/>
      <c r="JUX32" s="468"/>
      <c r="JUY32" s="479"/>
      <c r="JUZ32" s="479"/>
      <c r="JVA32" s="479"/>
      <c r="JVB32" s="479"/>
      <c r="JVC32" s="479"/>
      <c r="JVD32" s="468"/>
      <c r="JVE32" s="468"/>
      <c r="JVF32" s="468"/>
      <c r="JVG32" s="479"/>
      <c r="JVH32" s="479"/>
      <c r="JVI32" s="479"/>
      <c r="JVJ32" s="479"/>
      <c r="JVK32" s="479"/>
      <c r="JVL32" s="468"/>
      <c r="JVM32" s="468"/>
      <c r="JVN32" s="468"/>
      <c r="JVO32" s="479"/>
      <c r="JVP32" s="479"/>
      <c r="JVQ32" s="479"/>
      <c r="JVR32" s="479"/>
      <c r="JVS32" s="479"/>
      <c r="JVT32" s="468"/>
      <c r="JVU32" s="468"/>
      <c r="JVV32" s="468"/>
      <c r="JVW32" s="479"/>
      <c r="JVX32" s="479"/>
      <c r="JVY32" s="479"/>
      <c r="JVZ32" s="479"/>
      <c r="JWA32" s="479"/>
      <c r="JWB32" s="468"/>
      <c r="JWC32" s="468"/>
      <c r="JWD32" s="468"/>
      <c r="JWE32" s="479"/>
      <c r="JWF32" s="479"/>
      <c r="JWG32" s="479"/>
      <c r="JWH32" s="479"/>
      <c r="JWI32" s="479"/>
      <c r="JWJ32" s="468"/>
      <c r="JWK32" s="468"/>
      <c r="JWL32" s="468"/>
      <c r="JWM32" s="479"/>
      <c r="JWN32" s="479"/>
      <c r="JWO32" s="479"/>
      <c r="JWP32" s="479"/>
      <c r="JWQ32" s="479"/>
      <c r="JWR32" s="468"/>
      <c r="JWS32" s="468"/>
      <c r="JWT32" s="468"/>
      <c r="JWU32" s="479"/>
      <c r="JWV32" s="479"/>
      <c r="JWW32" s="479"/>
      <c r="JWX32" s="479"/>
      <c r="JWY32" s="479"/>
      <c r="JWZ32" s="468"/>
      <c r="JXA32" s="468"/>
      <c r="JXB32" s="468"/>
      <c r="JXC32" s="479"/>
      <c r="JXD32" s="479"/>
      <c r="JXE32" s="479"/>
      <c r="JXF32" s="479"/>
      <c r="JXG32" s="479"/>
      <c r="JXH32" s="468"/>
      <c r="JXI32" s="468"/>
      <c r="JXJ32" s="468"/>
      <c r="JXK32" s="479"/>
      <c r="JXL32" s="479"/>
      <c r="JXM32" s="479"/>
      <c r="JXN32" s="479"/>
      <c r="JXO32" s="479"/>
      <c r="JXP32" s="468"/>
      <c r="JXQ32" s="468"/>
      <c r="JXR32" s="468"/>
      <c r="JXS32" s="479"/>
      <c r="JXT32" s="479"/>
      <c r="JXU32" s="479"/>
      <c r="JXV32" s="479"/>
      <c r="JXW32" s="479"/>
      <c r="JXX32" s="468"/>
      <c r="JXY32" s="468"/>
      <c r="JXZ32" s="468"/>
      <c r="JYA32" s="479"/>
      <c r="JYB32" s="479"/>
      <c r="JYC32" s="479"/>
      <c r="JYD32" s="479"/>
      <c r="JYE32" s="479"/>
      <c r="JYF32" s="468"/>
      <c r="JYG32" s="468"/>
      <c r="JYH32" s="468"/>
      <c r="JYI32" s="479"/>
      <c r="JYJ32" s="479"/>
      <c r="JYK32" s="479"/>
      <c r="JYL32" s="479"/>
      <c r="JYM32" s="479"/>
      <c r="JYN32" s="468"/>
      <c r="JYO32" s="468"/>
      <c r="JYP32" s="468"/>
      <c r="JYQ32" s="479"/>
      <c r="JYR32" s="479"/>
      <c r="JYS32" s="479"/>
      <c r="JYT32" s="479"/>
      <c r="JYU32" s="479"/>
      <c r="JYV32" s="468"/>
      <c r="JYW32" s="468"/>
      <c r="JYX32" s="468"/>
      <c r="JYY32" s="479"/>
      <c r="JYZ32" s="479"/>
      <c r="JZA32" s="479"/>
      <c r="JZB32" s="479"/>
      <c r="JZC32" s="479"/>
      <c r="JZD32" s="468"/>
      <c r="JZE32" s="468"/>
      <c r="JZF32" s="468"/>
      <c r="JZG32" s="479"/>
      <c r="JZH32" s="479"/>
      <c r="JZI32" s="479"/>
      <c r="JZJ32" s="479"/>
      <c r="JZK32" s="479"/>
      <c r="JZL32" s="468"/>
      <c r="JZM32" s="468"/>
      <c r="JZN32" s="468"/>
      <c r="JZO32" s="479"/>
      <c r="JZP32" s="479"/>
      <c r="JZQ32" s="479"/>
      <c r="JZR32" s="479"/>
      <c r="JZS32" s="479"/>
      <c r="JZT32" s="468"/>
      <c r="JZU32" s="468"/>
      <c r="JZV32" s="468"/>
      <c r="JZW32" s="479"/>
      <c r="JZX32" s="479"/>
      <c r="JZY32" s="479"/>
      <c r="JZZ32" s="479"/>
      <c r="KAA32" s="479"/>
      <c r="KAB32" s="468"/>
      <c r="KAC32" s="468"/>
      <c r="KAD32" s="468"/>
      <c r="KAE32" s="479"/>
      <c r="KAF32" s="479"/>
      <c r="KAG32" s="479"/>
      <c r="KAH32" s="479"/>
      <c r="KAI32" s="479"/>
      <c r="KAJ32" s="468"/>
      <c r="KAK32" s="468"/>
      <c r="KAL32" s="468"/>
      <c r="KAM32" s="479"/>
      <c r="KAN32" s="479"/>
      <c r="KAO32" s="479"/>
      <c r="KAP32" s="479"/>
      <c r="KAQ32" s="479"/>
      <c r="KAR32" s="468"/>
      <c r="KAS32" s="468"/>
      <c r="KAT32" s="468"/>
      <c r="KAU32" s="479"/>
      <c r="KAV32" s="479"/>
      <c r="KAW32" s="479"/>
      <c r="KAX32" s="479"/>
      <c r="KAY32" s="479"/>
      <c r="KAZ32" s="468"/>
      <c r="KBA32" s="468"/>
      <c r="KBB32" s="468"/>
      <c r="KBC32" s="479"/>
      <c r="KBD32" s="479"/>
      <c r="KBE32" s="479"/>
      <c r="KBF32" s="479"/>
      <c r="KBG32" s="479"/>
      <c r="KBH32" s="468"/>
      <c r="KBI32" s="468"/>
      <c r="KBJ32" s="468"/>
      <c r="KBK32" s="479"/>
      <c r="KBL32" s="479"/>
      <c r="KBM32" s="479"/>
      <c r="KBN32" s="479"/>
      <c r="KBO32" s="479"/>
      <c r="KBP32" s="468"/>
      <c r="KBQ32" s="468"/>
      <c r="KBR32" s="468"/>
      <c r="KBS32" s="479"/>
      <c r="KBT32" s="479"/>
      <c r="KBU32" s="479"/>
      <c r="KBV32" s="479"/>
      <c r="KBW32" s="479"/>
      <c r="KBX32" s="468"/>
      <c r="KBY32" s="468"/>
      <c r="KBZ32" s="468"/>
      <c r="KCA32" s="479"/>
      <c r="KCB32" s="479"/>
      <c r="KCC32" s="479"/>
      <c r="KCD32" s="479"/>
      <c r="KCE32" s="479"/>
      <c r="KCF32" s="468"/>
      <c r="KCG32" s="468"/>
      <c r="KCH32" s="468"/>
      <c r="KCI32" s="479"/>
      <c r="KCJ32" s="479"/>
      <c r="KCK32" s="479"/>
      <c r="KCL32" s="479"/>
      <c r="KCM32" s="479"/>
      <c r="KCN32" s="468"/>
      <c r="KCO32" s="468"/>
      <c r="KCP32" s="468"/>
      <c r="KCQ32" s="479"/>
      <c r="KCR32" s="479"/>
      <c r="KCS32" s="479"/>
      <c r="KCT32" s="479"/>
      <c r="KCU32" s="479"/>
      <c r="KCV32" s="468"/>
      <c r="KCW32" s="468"/>
      <c r="KCX32" s="468"/>
      <c r="KCY32" s="479"/>
      <c r="KCZ32" s="479"/>
      <c r="KDA32" s="479"/>
      <c r="KDB32" s="479"/>
      <c r="KDC32" s="479"/>
      <c r="KDD32" s="468"/>
      <c r="KDE32" s="468"/>
      <c r="KDF32" s="468"/>
      <c r="KDG32" s="479"/>
      <c r="KDH32" s="479"/>
      <c r="KDI32" s="479"/>
      <c r="KDJ32" s="479"/>
      <c r="KDK32" s="479"/>
      <c r="KDL32" s="468"/>
      <c r="KDM32" s="468"/>
      <c r="KDN32" s="468"/>
      <c r="KDO32" s="479"/>
      <c r="KDP32" s="479"/>
      <c r="KDQ32" s="479"/>
      <c r="KDR32" s="479"/>
      <c r="KDS32" s="479"/>
      <c r="KDT32" s="468"/>
      <c r="KDU32" s="468"/>
      <c r="KDV32" s="468"/>
      <c r="KDW32" s="479"/>
      <c r="KDX32" s="479"/>
      <c r="KDY32" s="479"/>
      <c r="KDZ32" s="479"/>
      <c r="KEA32" s="479"/>
      <c r="KEB32" s="468"/>
      <c r="KEC32" s="468"/>
      <c r="KED32" s="468"/>
      <c r="KEE32" s="479"/>
      <c r="KEF32" s="479"/>
      <c r="KEG32" s="479"/>
      <c r="KEH32" s="479"/>
      <c r="KEI32" s="479"/>
      <c r="KEJ32" s="468"/>
      <c r="KEK32" s="468"/>
      <c r="KEL32" s="468"/>
      <c r="KEM32" s="479"/>
      <c r="KEN32" s="479"/>
      <c r="KEO32" s="479"/>
      <c r="KEP32" s="479"/>
      <c r="KEQ32" s="479"/>
      <c r="KER32" s="468"/>
      <c r="KES32" s="468"/>
      <c r="KET32" s="468"/>
      <c r="KEU32" s="479"/>
      <c r="KEV32" s="479"/>
      <c r="KEW32" s="479"/>
      <c r="KEX32" s="479"/>
      <c r="KEY32" s="479"/>
      <c r="KEZ32" s="468"/>
      <c r="KFA32" s="468"/>
      <c r="KFB32" s="468"/>
      <c r="KFC32" s="479"/>
      <c r="KFD32" s="479"/>
      <c r="KFE32" s="479"/>
      <c r="KFF32" s="479"/>
      <c r="KFG32" s="479"/>
      <c r="KFH32" s="468"/>
      <c r="KFI32" s="468"/>
      <c r="KFJ32" s="468"/>
      <c r="KFK32" s="479"/>
      <c r="KFL32" s="479"/>
      <c r="KFM32" s="479"/>
      <c r="KFN32" s="479"/>
      <c r="KFO32" s="479"/>
      <c r="KFP32" s="468"/>
      <c r="KFQ32" s="468"/>
      <c r="KFR32" s="468"/>
      <c r="KFS32" s="479"/>
      <c r="KFT32" s="479"/>
      <c r="KFU32" s="479"/>
      <c r="KFV32" s="479"/>
      <c r="KFW32" s="479"/>
      <c r="KFX32" s="468"/>
      <c r="KFY32" s="468"/>
      <c r="KFZ32" s="468"/>
      <c r="KGA32" s="479"/>
      <c r="KGB32" s="479"/>
      <c r="KGC32" s="479"/>
      <c r="KGD32" s="479"/>
      <c r="KGE32" s="479"/>
      <c r="KGF32" s="468"/>
      <c r="KGG32" s="468"/>
      <c r="KGH32" s="468"/>
      <c r="KGI32" s="479"/>
      <c r="KGJ32" s="479"/>
      <c r="KGK32" s="479"/>
      <c r="KGL32" s="479"/>
      <c r="KGM32" s="479"/>
      <c r="KGN32" s="468"/>
      <c r="KGO32" s="468"/>
      <c r="KGP32" s="468"/>
      <c r="KGQ32" s="479"/>
      <c r="KGR32" s="479"/>
      <c r="KGS32" s="479"/>
      <c r="KGT32" s="479"/>
      <c r="KGU32" s="479"/>
      <c r="KGV32" s="468"/>
      <c r="KGW32" s="468"/>
      <c r="KGX32" s="468"/>
      <c r="KGY32" s="479"/>
      <c r="KGZ32" s="479"/>
      <c r="KHA32" s="479"/>
      <c r="KHB32" s="479"/>
      <c r="KHC32" s="479"/>
      <c r="KHD32" s="468"/>
      <c r="KHE32" s="468"/>
      <c r="KHF32" s="468"/>
      <c r="KHG32" s="479"/>
      <c r="KHH32" s="479"/>
      <c r="KHI32" s="479"/>
      <c r="KHJ32" s="479"/>
      <c r="KHK32" s="479"/>
      <c r="KHL32" s="468"/>
      <c r="KHM32" s="468"/>
      <c r="KHN32" s="468"/>
      <c r="KHO32" s="479"/>
      <c r="KHP32" s="479"/>
      <c r="KHQ32" s="479"/>
      <c r="KHR32" s="479"/>
      <c r="KHS32" s="479"/>
      <c r="KHT32" s="468"/>
      <c r="KHU32" s="468"/>
      <c r="KHV32" s="468"/>
      <c r="KHW32" s="479"/>
      <c r="KHX32" s="479"/>
      <c r="KHY32" s="479"/>
      <c r="KHZ32" s="479"/>
      <c r="KIA32" s="479"/>
      <c r="KIB32" s="468"/>
      <c r="KIC32" s="468"/>
      <c r="KID32" s="468"/>
      <c r="KIE32" s="479"/>
      <c r="KIF32" s="479"/>
      <c r="KIG32" s="479"/>
      <c r="KIH32" s="479"/>
      <c r="KII32" s="479"/>
      <c r="KIJ32" s="468"/>
      <c r="KIK32" s="468"/>
      <c r="KIL32" s="468"/>
      <c r="KIM32" s="479"/>
      <c r="KIN32" s="479"/>
      <c r="KIO32" s="479"/>
      <c r="KIP32" s="479"/>
      <c r="KIQ32" s="479"/>
      <c r="KIR32" s="468"/>
      <c r="KIS32" s="468"/>
      <c r="KIT32" s="468"/>
      <c r="KIU32" s="479"/>
      <c r="KIV32" s="479"/>
      <c r="KIW32" s="479"/>
      <c r="KIX32" s="479"/>
      <c r="KIY32" s="479"/>
      <c r="KIZ32" s="468"/>
      <c r="KJA32" s="468"/>
      <c r="KJB32" s="468"/>
      <c r="KJC32" s="479"/>
      <c r="KJD32" s="479"/>
      <c r="KJE32" s="479"/>
      <c r="KJF32" s="479"/>
      <c r="KJG32" s="479"/>
      <c r="KJH32" s="468"/>
      <c r="KJI32" s="468"/>
      <c r="KJJ32" s="468"/>
      <c r="KJK32" s="479"/>
      <c r="KJL32" s="479"/>
      <c r="KJM32" s="479"/>
      <c r="KJN32" s="479"/>
      <c r="KJO32" s="479"/>
      <c r="KJP32" s="468"/>
      <c r="KJQ32" s="468"/>
      <c r="KJR32" s="468"/>
      <c r="KJS32" s="479"/>
      <c r="KJT32" s="479"/>
      <c r="KJU32" s="479"/>
      <c r="KJV32" s="479"/>
      <c r="KJW32" s="479"/>
      <c r="KJX32" s="468"/>
      <c r="KJY32" s="468"/>
      <c r="KJZ32" s="468"/>
      <c r="KKA32" s="479"/>
      <c r="KKB32" s="479"/>
      <c r="KKC32" s="479"/>
      <c r="KKD32" s="479"/>
      <c r="KKE32" s="479"/>
      <c r="KKF32" s="468"/>
      <c r="KKG32" s="468"/>
      <c r="KKH32" s="468"/>
      <c r="KKI32" s="479"/>
      <c r="KKJ32" s="479"/>
      <c r="KKK32" s="479"/>
      <c r="KKL32" s="479"/>
      <c r="KKM32" s="479"/>
      <c r="KKN32" s="468"/>
      <c r="KKO32" s="468"/>
      <c r="KKP32" s="468"/>
      <c r="KKQ32" s="479"/>
      <c r="KKR32" s="479"/>
      <c r="KKS32" s="479"/>
      <c r="KKT32" s="479"/>
      <c r="KKU32" s="479"/>
      <c r="KKV32" s="468"/>
      <c r="KKW32" s="468"/>
      <c r="KKX32" s="468"/>
      <c r="KKY32" s="479"/>
      <c r="KKZ32" s="479"/>
      <c r="KLA32" s="479"/>
      <c r="KLB32" s="479"/>
      <c r="KLC32" s="479"/>
      <c r="KLD32" s="468"/>
      <c r="KLE32" s="468"/>
      <c r="KLF32" s="468"/>
      <c r="KLG32" s="479"/>
      <c r="KLH32" s="479"/>
      <c r="KLI32" s="479"/>
      <c r="KLJ32" s="479"/>
      <c r="KLK32" s="479"/>
      <c r="KLL32" s="468"/>
      <c r="KLM32" s="468"/>
      <c r="KLN32" s="468"/>
      <c r="KLO32" s="479"/>
      <c r="KLP32" s="479"/>
      <c r="KLQ32" s="479"/>
      <c r="KLR32" s="479"/>
      <c r="KLS32" s="479"/>
      <c r="KLT32" s="468"/>
      <c r="KLU32" s="468"/>
      <c r="KLV32" s="468"/>
      <c r="KLW32" s="479"/>
      <c r="KLX32" s="479"/>
      <c r="KLY32" s="479"/>
      <c r="KLZ32" s="479"/>
      <c r="KMA32" s="479"/>
      <c r="KMB32" s="468"/>
      <c r="KMC32" s="468"/>
      <c r="KMD32" s="468"/>
      <c r="KME32" s="479"/>
      <c r="KMF32" s="479"/>
      <c r="KMG32" s="479"/>
      <c r="KMH32" s="479"/>
      <c r="KMI32" s="479"/>
      <c r="KMJ32" s="468"/>
      <c r="KMK32" s="468"/>
      <c r="KML32" s="468"/>
      <c r="KMM32" s="479"/>
      <c r="KMN32" s="479"/>
      <c r="KMO32" s="479"/>
      <c r="KMP32" s="479"/>
      <c r="KMQ32" s="479"/>
      <c r="KMR32" s="468"/>
      <c r="KMS32" s="468"/>
      <c r="KMT32" s="468"/>
      <c r="KMU32" s="479"/>
      <c r="KMV32" s="479"/>
      <c r="KMW32" s="479"/>
      <c r="KMX32" s="479"/>
      <c r="KMY32" s="479"/>
      <c r="KMZ32" s="468"/>
      <c r="KNA32" s="468"/>
      <c r="KNB32" s="468"/>
      <c r="KNC32" s="479"/>
      <c r="KND32" s="479"/>
      <c r="KNE32" s="479"/>
      <c r="KNF32" s="479"/>
      <c r="KNG32" s="479"/>
      <c r="KNH32" s="468"/>
      <c r="KNI32" s="468"/>
      <c r="KNJ32" s="468"/>
      <c r="KNK32" s="479"/>
      <c r="KNL32" s="479"/>
      <c r="KNM32" s="479"/>
      <c r="KNN32" s="479"/>
      <c r="KNO32" s="479"/>
      <c r="KNP32" s="468"/>
      <c r="KNQ32" s="468"/>
      <c r="KNR32" s="468"/>
      <c r="KNS32" s="479"/>
      <c r="KNT32" s="479"/>
      <c r="KNU32" s="479"/>
      <c r="KNV32" s="479"/>
      <c r="KNW32" s="479"/>
      <c r="KNX32" s="468"/>
      <c r="KNY32" s="468"/>
      <c r="KNZ32" s="468"/>
      <c r="KOA32" s="479"/>
      <c r="KOB32" s="479"/>
      <c r="KOC32" s="479"/>
      <c r="KOD32" s="479"/>
      <c r="KOE32" s="479"/>
      <c r="KOF32" s="468"/>
      <c r="KOG32" s="468"/>
      <c r="KOH32" s="468"/>
      <c r="KOI32" s="479"/>
      <c r="KOJ32" s="479"/>
      <c r="KOK32" s="479"/>
      <c r="KOL32" s="479"/>
      <c r="KOM32" s="479"/>
      <c r="KON32" s="468"/>
      <c r="KOO32" s="468"/>
      <c r="KOP32" s="468"/>
      <c r="KOQ32" s="479"/>
      <c r="KOR32" s="479"/>
      <c r="KOS32" s="479"/>
      <c r="KOT32" s="479"/>
      <c r="KOU32" s="479"/>
      <c r="KOV32" s="468"/>
      <c r="KOW32" s="468"/>
      <c r="KOX32" s="468"/>
      <c r="KOY32" s="479"/>
      <c r="KOZ32" s="479"/>
      <c r="KPA32" s="479"/>
      <c r="KPB32" s="479"/>
      <c r="KPC32" s="479"/>
      <c r="KPD32" s="468"/>
      <c r="KPE32" s="468"/>
      <c r="KPF32" s="468"/>
      <c r="KPG32" s="479"/>
      <c r="KPH32" s="479"/>
      <c r="KPI32" s="479"/>
      <c r="KPJ32" s="479"/>
      <c r="KPK32" s="479"/>
      <c r="KPL32" s="468"/>
      <c r="KPM32" s="468"/>
      <c r="KPN32" s="468"/>
      <c r="KPO32" s="479"/>
      <c r="KPP32" s="479"/>
      <c r="KPQ32" s="479"/>
      <c r="KPR32" s="479"/>
      <c r="KPS32" s="479"/>
      <c r="KPT32" s="468"/>
      <c r="KPU32" s="468"/>
      <c r="KPV32" s="468"/>
      <c r="KPW32" s="479"/>
      <c r="KPX32" s="479"/>
      <c r="KPY32" s="479"/>
      <c r="KPZ32" s="479"/>
      <c r="KQA32" s="479"/>
      <c r="KQB32" s="468"/>
      <c r="KQC32" s="468"/>
      <c r="KQD32" s="468"/>
      <c r="KQE32" s="479"/>
      <c r="KQF32" s="479"/>
      <c r="KQG32" s="479"/>
      <c r="KQH32" s="479"/>
      <c r="KQI32" s="479"/>
      <c r="KQJ32" s="468"/>
      <c r="KQK32" s="468"/>
      <c r="KQL32" s="468"/>
      <c r="KQM32" s="479"/>
      <c r="KQN32" s="479"/>
      <c r="KQO32" s="479"/>
      <c r="KQP32" s="479"/>
      <c r="KQQ32" s="479"/>
      <c r="KQR32" s="468"/>
      <c r="KQS32" s="468"/>
      <c r="KQT32" s="468"/>
      <c r="KQU32" s="479"/>
      <c r="KQV32" s="479"/>
      <c r="KQW32" s="479"/>
      <c r="KQX32" s="479"/>
      <c r="KQY32" s="479"/>
      <c r="KQZ32" s="468"/>
      <c r="KRA32" s="468"/>
      <c r="KRB32" s="468"/>
      <c r="KRC32" s="479"/>
      <c r="KRD32" s="479"/>
      <c r="KRE32" s="479"/>
      <c r="KRF32" s="479"/>
      <c r="KRG32" s="479"/>
      <c r="KRH32" s="468"/>
      <c r="KRI32" s="468"/>
      <c r="KRJ32" s="468"/>
      <c r="KRK32" s="479"/>
      <c r="KRL32" s="479"/>
      <c r="KRM32" s="479"/>
      <c r="KRN32" s="479"/>
      <c r="KRO32" s="479"/>
      <c r="KRP32" s="468"/>
      <c r="KRQ32" s="468"/>
      <c r="KRR32" s="468"/>
      <c r="KRS32" s="479"/>
      <c r="KRT32" s="479"/>
      <c r="KRU32" s="479"/>
      <c r="KRV32" s="479"/>
      <c r="KRW32" s="479"/>
      <c r="KRX32" s="468"/>
      <c r="KRY32" s="468"/>
      <c r="KRZ32" s="468"/>
      <c r="KSA32" s="479"/>
      <c r="KSB32" s="479"/>
      <c r="KSC32" s="479"/>
      <c r="KSD32" s="479"/>
      <c r="KSE32" s="479"/>
      <c r="KSF32" s="468"/>
      <c r="KSG32" s="468"/>
      <c r="KSH32" s="468"/>
      <c r="KSI32" s="479"/>
      <c r="KSJ32" s="479"/>
      <c r="KSK32" s="479"/>
      <c r="KSL32" s="479"/>
      <c r="KSM32" s="479"/>
      <c r="KSN32" s="468"/>
      <c r="KSO32" s="468"/>
      <c r="KSP32" s="468"/>
      <c r="KSQ32" s="479"/>
      <c r="KSR32" s="479"/>
      <c r="KSS32" s="479"/>
      <c r="KST32" s="479"/>
      <c r="KSU32" s="479"/>
      <c r="KSV32" s="468"/>
      <c r="KSW32" s="468"/>
      <c r="KSX32" s="468"/>
      <c r="KSY32" s="479"/>
      <c r="KSZ32" s="479"/>
      <c r="KTA32" s="479"/>
      <c r="KTB32" s="479"/>
      <c r="KTC32" s="479"/>
      <c r="KTD32" s="468"/>
      <c r="KTE32" s="468"/>
      <c r="KTF32" s="468"/>
      <c r="KTG32" s="479"/>
      <c r="KTH32" s="479"/>
      <c r="KTI32" s="479"/>
      <c r="KTJ32" s="479"/>
      <c r="KTK32" s="479"/>
      <c r="KTL32" s="468"/>
      <c r="KTM32" s="468"/>
      <c r="KTN32" s="468"/>
      <c r="KTO32" s="479"/>
      <c r="KTP32" s="479"/>
      <c r="KTQ32" s="479"/>
      <c r="KTR32" s="479"/>
      <c r="KTS32" s="479"/>
      <c r="KTT32" s="468"/>
      <c r="KTU32" s="468"/>
      <c r="KTV32" s="468"/>
      <c r="KTW32" s="479"/>
      <c r="KTX32" s="479"/>
      <c r="KTY32" s="479"/>
      <c r="KTZ32" s="479"/>
      <c r="KUA32" s="479"/>
      <c r="KUB32" s="468"/>
      <c r="KUC32" s="468"/>
      <c r="KUD32" s="468"/>
      <c r="KUE32" s="479"/>
      <c r="KUF32" s="479"/>
      <c r="KUG32" s="479"/>
      <c r="KUH32" s="479"/>
      <c r="KUI32" s="479"/>
      <c r="KUJ32" s="468"/>
      <c r="KUK32" s="468"/>
      <c r="KUL32" s="468"/>
      <c r="KUM32" s="479"/>
      <c r="KUN32" s="479"/>
      <c r="KUO32" s="479"/>
      <c r="KUP32" s="479"/>
      <c r="KUQ32" s="479"/>
      <c r="KUR32" s="468"/>
      <c r="KUS32" s="468"/>
      <c r="KUT32" s="468"/>
      <c r="KUU32" s="479"/>
      <c r="KUV32" s="479"/>
      <c r="KUW32" s="479"/>
      <c r="KUX32" s="479"/>
      <c r="KUY32" s="479"/>
      <c r="KUZ32" s="468"/>
      <c r="KVA32" s="468"/>
      <c r="KVB32" s="468"/>
      <c r="KVC32" s="479"/>
      <c r="KVD32" s="479"/>
      <c r="KVE32" s="479"/>
      <c r="KVF32" s="479"/>
      <c r="KVG32" s="479"/>
      <c r="KVH32" s="468"/>
      <c r="KVI32" s="468"/>
      <c r="KVJ32" s="468"/>
      <c r="KVK32" s="479"/>
      <c r="KVL32" s="479"/>
      <c r="KVM32" s="479"/>
      <c r="KVN32" s="479"/>
      <c r="KVO32" s="479"/>
      <c r="KVP32" s="468"/>
      <c r="KVQ32" s="468"/>
      <c r="KVR32" s="468"/>
      <c r="KVS32" s="479"/>
      <c r="KVT32" s="479"/>
      <c r="KVU32" s="479"/>
      <c r="KVV32" s="479"/>
      <c r="KVW32" s="479"/>
      <c r="KVX32" s="468"/>
      <c r="KVY32" s="468"/>
      <c r="KVZ32" s="468"/>
      <c r="KWA32" s="479"/>
      <c r="KWB32" s="479"/>
      <c r="KWC32" s="479"/>
      <c r="KWD32" s="479"/>
      <c r="KWE32" s="479"/>
      <c r="KWF32" s="468"/>
      <c r="KWG32" s="468"/>
      <c r="KWH32" s="468"/>
      <c r="KWI32" s="479"/>
      <c r="KWJ32" s="479"/>
      <c r="KWK32" s="479"/>
      <c r="KWL32" s="479"/>
      <c r="KWM32" s="479"/>
      <c r="KWN32" s="468"/>
      <c r="KWO32" s="468"/>
      <c r="KWP32" s="468"/>
      <c r="KWQ32" s="479"/>
      <c r="KWR32" s="479"/>
      <c r="KWS32" s="479"/>
      <c r="KWT32" s="479"/>
      <c r="KWU32" s="479"/>
      <c r="KWV32" s="468"/>
      <c r="KWW32" s="468"/>
      <c r="KWX32" s="468"/>
      <c r="KWY32" s="479"/>
      <c r="KWZ32" s="479"/>
      <c r="KXA32" s="479"/>
      <c r="KXB32" s="479"/>
      <c r="KXC32" s="479"/>
      <c r="KXD32" s="468"/>
      <c r="KXE32" s="468"/>
      <c r="KXF32" s="468"/>
      <c r="KXG32" s="479"/>
      <c r="KXH32" s="479"/>
      <c r="KXI32" s="479"/>
      <c r="KXJ32" s="479"/>
      <c r="KXK32" s="479"/>
      <c r="KXL32" s="468"/>
      <c r="KXM32" s="468"/>
      <c r="KXN32" s="468"/>
      <c r="KXO32" s="479"/>
      <c r="KXP32" s="479"/>
      <c r="KXQ32" s="479"/>
      <c r="KXR32" s="479"/>
      <c r="KXS32" s="479"/>
      <c r="KXT32" s="468"/>
      <c r="KXU32" s="468"/>
      <c r="KXV32" s="468"/>
      <c r="KXW32" s="479"/>
      <c r="KXX32" s="479"/>
      <c r="KXY32" s="479"/>
      <c r="KXZ32" s="479"/>
      <c r="KYA32" s="479"/>
      <c r="KYB32" s="468"/>
      <c r="KYC32" s="468"/>
      <c r="KYD32" s="468"/>
      <c r="KYE32" s="479"/>
      <c r="KYF32" s="479"/>
      <c r="KYG32" s="479"/>
      <c r="KYH32" s="479"/>
      <c r="KYI32" s="479"/>
      <c r="KYJ32" s="468"/>
      <c r="KYK32" s="468"/>
      <c r="KYL32" s="468"/>
      <c r="KYM32" s="479"/>
      <c r="KYN32" s="479"/>
      <c r="KYO32" s="479"/>
      <c r="KYP32" s="479"/>
      <c r="KYQ32" s="479"/>
      <c r="KYR32" s="468"/>
      <c r="KYS32" s="468"/>
      <c r="KYT32" s="468"/>
      <c r="KYU32" s="479"/>
      <c r="KYV32" s="479"/>
      <c r="KYW32" s="479"/>
      <c r="KYX32" s="479"/>
      <c r="KYY32" s="479"/>
      <c r="KYZ32" s="468"/>
      <c r="KZA32" s="468"/>
      <c r="KZB32" s="468"/>
      <c r="KZC32" s="479"/>
      <c r="KZD32" s="479"/>
      <c r="KZE32" s="479"/>
      <c r="KZF32" s="479"/>
      <c r="KZG32" s="479"/>
      <c r="KZH32" s="468"/>
      <c r="KZI32" s="468"/>
      <c r="KZJ32" s="468"/>
      <c r="KZK32" s="479"/>
      <c r="KZL32" s="479"/>
      <c r="KZM32" s="479"/>
      <c r="KZN32" s="479"/>
      <c r="KZO32" s="479"/>
      <c r="KZP32" s="468"/>
      <c r="KZQ32" s="468"/>
      <c r="KZR32" s="468"/>
      <c r="KZS32" s="479"/>
      <c r="KZT32" s="479"/>
      <c r="KZU32" s="479"/>
      <c r="KZV32" s="479"/>
      <c r="KZW32" s="479"/>
      <c r="KZX32" s="468"/>
      <c r="KZY32" s="468"/>
      <c r="KZZ32" s="468"/>
      <c r="LAA32" s="479"/>
      <c r="LAB32" s="479"/>
      <c r="LAC32" s="479"/>
      <c r="LAD32" s="479"/>
      <c r="LAE32" s="479"/>
      <c r="LAF32" s="468"/>
      <c r="LAG32" s="468"/>
      <c r="LAH32" s="468"/>
      <c r="LAI32" s="479"/>
      <c r="LAJ32" s="479"/>
      <c r="LAK32" s="479"/>
      <c r="LAL32" s="479"/>
      <c r="LAM32" s="479"/>
      <c r="LAN32" s="468"/>
      <c r="LAO32" s="468"/>
      <c r="LAP32" s="468"/>
      <c r="LAQ32" s="479"/>
      <c r="LAR32" s="479"/>
      <c r="LAS32" s="479"/>
      <c r="LAT32" s="479"/>
      <c r="LAU32" s="479"/>
      <c r="LAV32" s="468"/>
      <c r="LAW32" s="468"/>
      <c r="LAX32" s="468"/>
      <c r="LAY32" s="479"/>
      <c r="LAZ32" s="479"/>
      <c r="LBA32" s="479"/>
      <c r="LBB32" s="479"/>
      <c r="LBC32" s="479"/>
      <c r="LBD32" s="468"/>
      <c r="LBE32" s="468"/>
      <c r="LBF32" s="468"/>
      <c r="LBG32" s="479"/>
      <c r="LBH32" s="479"/>
      <c r="LBI32" s="479"/>
      <c r="LBJ32" s="479"/>
      <c r="LBK32" s="479"/>
      <c r="LBL32" s="468"/>
      <c r="LBM32" s="468"/>
      <c r="LBN32" s="468"/>
      <c r="LBO32" s="479"/>
      <c r="LBP32" s="479"/>
      <c r="LBQ32" s="479"/>
      <c r="LBR32" s="479"/>
      <c r="LBS32" s="479"/>
      <c r="LBT32" s="468"/>
      <c r="LBU32" s="468"/>
      <c r="LBV32" s="468"/>
      <c r="LBW32" s="479"/>
      <c r="LBX32" s="479"/>
      <c r="LBY32" s="479"/>
      <c r="LBZ32" s="479"/>
      <c r="LCA32" s="479"/>
      <c r="LCB32" s="468"/>
      <c r="LCC32" s="468"/>
      <c r="LCD32" s="468"/>
      <c r="LCE32" s="479"/>
      <c r="LCF32" s="479"/>
      <c r="LCG32" s="479"/>
      <c r="LCH32" s="479"/>
      <c r="LCI32" s="479"/>
      <c r="LCJ32" s="468"/>
      <c r="LCK32" s="468"/>
      <c r="LCL32" s="468"/>
      <c r="LCM32" s="479"/>
      <c r="LCN32" s="479"/>
      <c r="LCO32" s="479"/>
      <c r="LCP32" s="479"/>
      <c r="LCQ32" s="479"/>
      <c r="LCR32" s="468"/>
      <c r="LCS32" s="468"/>
      <c r="LCT32" s="468"/>
      <c r="LCU32" s="479"/>
      <c r="LCV32" s="479"/>
      <c r="LCW32" s="479"/>
      <c r="LCX32" s="479"/>
      <c r="LCY32" s="479"/>
      <c r="LCZ32" s="468"/>
      <c r="LDA32" s="468"/>
      <c r="LDB32" s="468"/>
      <c r="LDC32" s="479"/>
      <c r="LDD32" s="479"/>
      <c r="LDE32" s="479"/>
      <c r="LDF32" s="479"/>
      <c r="LDG32" s="479"/>
      <c r="LDH32" s="468"/>
      <c r="LDI32" s="468"/>
      <c r="LDJ32" s="468"/>
      <c r="LDK32" s="479"/>
      <c r="LDL32" s="479"/>
      <c r="LDM32" s="479"/>
      <c r="LDN32" s="479"/>
      <c r="LDO32" s="479"/>
      <c r="LDP32" s="468"/>
      <c r="LDQ32" s="468"/>
      <c r="LDR32" s="468"/>
      <c r="LDS32" s="479"/>
      <c r="LDT32" s="479"/>
      <c r="LDU32" s="479"/>
      <c r="LDV32" s="479"/>
      <c r="LDW32" s="479"/>
      <c r="LDX32" s="468"/>
      <c r="LDY32" s="468"/>
      <c r="LDZ32" s="468"/>
      <c r="LEA32" s="479"/>
      <c r="LEB32" s="479"/>
      <c r="LEC32" s="479"/>
      <c r="LED32" s="479"/>
      <c r="LEE32" s="479"/>
      <c r="LEF32" s="468"/>
      <c r="LEG32" s="468"/>
      <c r="LEH32" s="468"/>
      <c r="LEI32" s="479"/>
      <c r="LEJ32" s="479"/>
      <c r="LEK32" s="479"/>
      <c r="LEL32" s="479"/>
      <c r="LEM32" s="479"/>
      <c r="LEN32" s="468"/>
      <c r="LEO32" s="468"/>
      <c r="LEP32" s="468"/>
      <c r="LEQ32" s="479"/>
      <c r="LER32" s="479"/>
      <c r="LES32" s="479"/>
      <c r="LET32" s="479"/>
      <c r="LEU32" s="479"/>
      <c r="LEV32" s="468"/>
      <c r="LEW32" s="468"/>
      <c r="LEX32" s="468"/>
      <c r="LEY32" s="479"/>
      <c r="LEZ32" s="479"/>
      <c r="LFA32" s="479"/>
      <c r="LFB32" s="479"/>
      <c r="LFC32" s="479"/>
      <c r="LFD32" s="468"/>
      <c r="LFE32" s="468"/>
      <c r="LFF32" s="468"/>
      <c r="LFG32" s="479"/>
      <c r="LFH32" s="479"/>
      <c r="LFI32" s="479"/>
      <c r="LFJ32" s="479"/>
      <c r="LFK32" s="479"/>
      <c r="LFL32" s="468"/>
      <c r="LFM32" s="468"/>
      <c r="LFN32" s="468"/>
      <c r="LFO32" s="479"/>
      <c r="LFP32" s="479"/>
      <c r="LFQ32" s="479"/>
      <c r="LFR32" s="479"/>
      <c r="LFS32" s="479"/>
      <c r="LFT32" s="468"/>
      <c r="LFU32" s="468"/>
      <c r="LFV32" s="468"/>
      <c r="LFW32" s="479"/>
      <c r="LFX32" s="479"/>
      <c r="LFY32" s="479"/>
      <c r="LFZ32" s="479"/>
      <c r="LGA32" s="479"/>
      <c r="LGB32" s="468"/>
      <c r="LGC32" s="468"/>
      <c r="LGD32" s="468"/>
      <c r="LGE32" s="479"/>
      <c r="LGF32" s="479"/>
      <c r="LGG32" s="479"/>
      <c r="LGH32" s="479"/>
      <c r="LGI32" s="479"/>
      <c r="LGJ32" s="468"/>
      <c r="LGK32" s="468"/>
      <c r="LGL32" s="468"/>
      <c r="LGM32" s="479"/>
      <c r="LGN32" s="479"/>
      <c r="LGO32" s="479"/>
      <c r="LGP32" s="479"/>
      <c r="LGQ32" s="479"/>
      <c r="LGR32" s="468"/>
      <c r="LGS32" s="468"/>
      <c r="LGT32" s="468"/>
      <c r="LGU32" s="479"/>
      <c r="LGV32" s="479"/>
      <c r="LGW32" s="479"/>
      <c r="LGX32" s="479"/>
      <c r="LGY32" s="479"/>
      <c r="LGZ32" s="468"/>
      <c r="LHA32" s="468"/>
      <c r="LHB32" s="468"/>
      <c r="LHC32" s="479"/>
      <c r="LHD32" s="479"/>
      <c r="LHE32" s="479"/>
      <c r="LHF32" s="479"/>
      <c r="LHG32" s="479"/>
      <c r="LHH32" s="468"/>
      <c r="LHI32" s="468"/>
      <c r="LHJ32" s="468"/>
      <c r="LHK32" s="479"/>
      <c r="LHL32" s="479"/>
      <c r="LHM32" s="479"/>
      <c r="LHN32" s="479"/>
      <c r="LHO32" s="479"/>
      <c r="LHP32" s="468"/>
      <c r="LHQ32" s="468"/>
      <c r="LHR32" s="468"/>
      <c r="LHS32" s="479"/>
      <c r="LHT32" s="479"/>
      <c r="LHU32" s="479"/>
      <c r="LHV32" s="479"/>
      <c r="LHW32" s="479"/>
      <c r="LHX32" s="468"/>
      <c r="LHY32" s="468"/>
      <c r="LHZ32" s="468"/>
      <c r="LIA32" s="479"/>
      <c r="LIB32" s="479"/>
      <c r="LIC32" s="479"/>
      <c r="LID32" s="479"/>
      <c r="LIE32" s="479"/>
      <c r="LIF32" s="468"/>
      <c r="LIG32" s="468"/>
      <c r="LIH32" s="468"/>
      <c r="LII32" s="479"/>
      <c r="LIJ32" s="479"/>
      <c r="LIK32" s="479"/>
      <c r="LIL32" s="479"/>
      <c r="LIM32" s="479"/>
      <c r="LIN32" s="468"/>
      <c r="LIO32" s="468"/>
      <c r="LIP32" s="468"/>
      <c r="LIQ32" s="479"/>
      <c r="LIR32" s="479"/>
      <c r="LIS32" s="479"/>
      <c r="LIT32" s="479"/>
      <c r="LIU32" s="479"/>
      <c r="LIV32" s="468"/>
      <c r="LIW32" s="468"/>
      <c r="LIX32" s="468"/>
      <c r="LIY32" s="479"/>
      <c r="LIZ32" s="479"/>
      <c r="LJA32" s="479"/>
      <c r="LJB32" s="479"/>
      <c r="LJC32" s="479"/>
      <c r="LJD32" s="468"/>
      <c r="LJE32" s="468"/>
      <c r="LJF32" s="468"/>
      <c r="LJG32" s="479"/>
      <c r="LJH32" s="479"/>
      <c r="LJI32" s="479"/>
      <c r="LJJ32" s="479"/>
      <c r="LJK32" s="479"/>
      <c r="LJL32" s="468"/>
      <c r="LJM32" s="468"/>
      <c r="LJN32" s="468"/>
      <c r="LJO32" s="479"/>
      <c r="LJP32" s="479"/>
      <c r="LJQ32" s="479"/>
      <c r="LJR32" s="479"/>
      <c r="LJS32" s="479"/>
      <c r="LJT32" s="468"/>
      <c r="LJU32" s="468"/>
      <c r="LJV32" s="468"/>
      <c r="LJW32" s="479"/>
      <c r="LJX32" s="479"/>
      <c r="LJY32" s="479"/>
      <c r="LJZ32" s="479"/>
      <c r="LKA32" s="479"/>
      <c r="LKB32" s="468"/>
      <c r="LKC32" s="468"/>
      <c r="LKD32" s="468"/>
      <c r="LKE32" s="479"/>
      <c r="LKF32" s="479"/>
      <c r="LKG32" s="479"/>
      <c r="LKH32" s="479"/>
      <c r="LKI32" s="479"/>
      <c r="LKJ32" s="468"/>
      <c r="LKK32" s="468"/>
      <c r="LKL32" s="468"/>
      <c r="LKM32" s="479"/>
      <c r="LKN32" s="479"/>
      <c r="LKO32" s="479"/>
      <c r="LKP32" s="479"/>
      <c r="LKQ32" s="479"/>
      <c r="LKR32" s="468"/>
      <c r="LKS32" s="468"/>
      <c r="LKT32" s="468"/>
      <c r="LKU32" s="479"/>
      <c r="LKV32" s="479"/>
      <c r="LKW32" s="479"/>
      <c r="LKX32" s="479"/>
      <c r="LKY32" s="479"/>
      <c r="LKZ32" s="468"/>
      <c r="LLA32" s="468"/>
      <c r="LLB32" s="468"/>
      <c r="LLC32" s="479"/>
      <c r="LLD32" s="479"/>
      <c r="LLE32" s="479"/>
      <c r="LLF32" s="479"/>
      <c r="LLG32" s="479"/>
      <c r="LLH32" s="468"/>
      <c r="LLI32" s="468"/>
      <c r="LLJ32" s="468"/>
      <c r="LLK32" s="479"/>
      <c r="LLL32" s="479"/>
      <c r="LLM32" s="479"/>
      <c r="LLN32" s="479"/>
      <c r="LLO32" s="479"/>
      <c r="LLP32" s="468"/>
      <c r="LLQ32" s="468"/>
      <c r="LLR32" s="468"/>
      <c r="LLS32" s="479"/>
      <c r="LLT32" s="479"/>
      <c r="LLU32" s="479"/>
      <c r="LLV32" s="479"/>
      <c r="LLW32" s="479"/>
      <c r="LLX32" s="468"/>
      <c r="LLY32" s="468"/>
      <c r="LLZ32" s="468"/>
      <c r="LMA32" s="479"/>
      <c r="LMB32" s="479"/>
      <c r="LMC32" s="479"/>
      <c r="LMD32" s="479"/>
      <c r="LME32" s="479"/>
      <c r="LMF32" s="468"/>
      <c r="LMG32" s="468"/>
      <c r="LMH32" s="468"/>
      <c r="LMI32" s="479"/>
      <c r="LMJ32" s="479"/>
      <c r="LMK32" s="479"/>
      <c r="LML32" s="479"/>
      <c r="LMM32" s="479"/>
      <c r="LMN32" s="468"/>
      <c r="LMO32" s="468"/>
      <c r="LMP32" s="468"/>
      <c r="LMQ32" s="479"/>
      <c r="LMR32" s="479"/>
      <c r="LMS32" s="479"/>
      <c r="LMT32" s="479"/>
      <c r="LMU32" s="479"/>
      <c r="LMV32" s="468"/>
      <c r="LMW32" s="468"/>
      <c r="LMX32" s="468"/>
      <c r="LMY32" s="479"/>
      <c r="LMZ32" s="479"/>
      <c r="LNA32" s="479"/>
      <c r="LNB32" s="479"/>
      <c r="LNC32" s="479"/>
      <c r="LND32" s="468"/>
      <c r="LNE32" s="468"/>
      <c r="LNF32" s="468"/>
      <c r="LNG32" s="479"/>
      <c r="LNH32" s="479"/>
      <c r="LNI32" s="479"/>
      <c r="LNJ32" s="479"/>
      <c r="LNK32" s="479"/>
      <c r="LNL32" s="468"/>
      <c r="LNM32" s="468"/>
      <c r="LNN32" s="468"/>
      <c r="LNO32" s="479"/>
      <c r="LNP32" s="479"/>
      <c r="LNQ32" s="479"/>
      <c r="LNR32" s="479"/>
      <c r="LNS32" s="479"/>
      <c r="LNT32" s="468"/>
      <c r="LNU32" s="468"/>
      <c r="LNV32" s="468"/>
      <c r="LNW32" s="479"/>
      <c r="LNX32" s="479"/>
      <c r="LNY32" s="479"/>
      <c r="LNZ32" s="479"/>
      <c r="LOA32" s="479"/>
      <c r="LOB32" s="468"/>
      <c r="LOC32" s="468"/>
      <c r="LOD32" s="468"/>
      <c r="LOE32" s="479"/>
      <c r="LOF32" s="479"/>
      <c r="LOG32" s="479"/>
      <c r="LOH32" s="479"/>
      <c r="LOI32" s="479"/>
      <c r="LOJ32" s="468"/>
      <c r="LOK32" s="468"/>
      <c r="LOL32" s="468"/>
      <c r="LOM32" s="479"/>
      <c r="LON32" s="479"/>
      <c r="LOO32" s="479"/>
      <c r="LOP32" s="479"/>
      <c r="LOQ32" s="479"/>
      <c r="LOR32" s="468"/>
      <c r="LOS32" s="468"/>
      <c r="LOT32" s="468"/>
      <c r="LOU32" s="479"/>
      <c r="LOV32" s="479"/>
      <c r="LOW32" s="479"/>
      <c r="LOX32" s="479"/>
      <c r="LOY32" s="479"/>
      <c r="LOZ32" s="468"/>
      <c r="LPA32" s="468"/>
      <c r="LPB32" s="468"/>
      <c r="LPC32" s="479"/>
      <c r="LPD32" s="479"/>
      <c r="LPE32" s="479"/>
      <c r="LPF32" s="479"/>
      <c r="LPG32" s="479"/>
      <c r="LPH32" s="468"/>
      <c r="LPI32" s="468"/>
      <c r="LPJ32" s="468"/>
      <c r="LPK32" s="479"/>
      <c r="LPL32" s="479"/>
      <c r="LPM32" s="479"/>
      <c r="LPN32" s="479"/>
      <c r="LPO32" s="479"/>
      <c r="LPP32" s="468"/>
      <c r="LPQ32" s="468"/>
      <c r="LPR32" s="468"/>
      <c r="LPS32" s="479"/>
      <c r="LPT32" s="479"/>
      <c r="LPU32" s="479"/>
      <c r="LPV32" s="479"/>
      <c r="LPW32" s="479"/>
      <c r="LPX32" s="468"/>
      <c r="LPY32" s="468"/>
      <c r="LPZ32" s="468"/>
      <c r="LQA32" s="479"/>
      <c r="LQB32" s="479"/>
      <c r="LQC32" s="479"/>
      <c r="LQD32" s="479"/>
      <c r="LQE32" s="479"/>
      <c r="LQF32" s="468"/>
      <c r="LQG32" s="468"/>
      <c r="LQH32" s="468"/>
      <c r="LQI32" s="479"/>
      <c r="LQJ32" s="479"/>
      <c r="LQK32" s="479"/>
      <c r="LQL32" s="479"/>
      <c r="LQM32" s="479"/>
      <c r="LQN32" s="468"/>
      <c r="LQO32" s="468"/>
      <c r="LQP32" s="468"/>
      <c r="LQQ32" s="479"/>
      <c r="LQR32" s="479"/>
      <c r="LQS32" s="479"/>
      <c r="LQT32" s="479"/>
      <c r="LQU32" s="479"/>
      <c r="LQV32" s="468"/>
      <c r="LQW32" s="468"/>
      <c r="LQX32" s="468"/>
      <c r="LQY32" s="479"/>
      <c r="LQZ32" s="479"/>
      <c r="LRA32" s="479"/>
      <c r="LRB32" s="479"/>
      <c r="LRC32" s="479"/>
      <c r="LRD32" s="468"/>
      <c r="LRE32" s="468"/>
      <c r="LRF32" s="468"/>
      <c r="LRG32" s="479"/>
      <c r="LRH32" s="479"/>
      <c r="LRI32" s="479"/>
      <c r="LRJ32" s="479"/>
      <c r="LRK32" s="479"/>
      <c r="LRL32" s="468"/>
      <c r="LRM32" s="468"/>
      <c r="LRN32" s="468"/>
      <c r="LRO32" s="479"/>
      <c r="LRP32" s="479"/>
      <c r="LRQ32" s="479"/>
      <c r="LRR32" s="479"/>
      <c r="LRS32" s="479"/>
      <c r="LRT32" s="468"/>
      <c r="LRU32" s="468"/>
      <c r="LRV32" s="468"/>
      <c r="LRW32" s="479"/>
      <c r="LRX32" s="479"/>
      <c r="LRY32" s="479"/>
      <c r="LRZ32" s="479"/>
      <c r="LSA32" s="479"/>
      <c r="LSB32" s="468"/>
      <c r="LSC32" s="468"/>
      <c r="LSD32" s="468"/>
      <c r="LSE32" s="479"/>
      <c r="LSF32" s="479"/>
      <c r="LSG32" s="479"/>
      <c r="LSH32" s="479"/>
      <c r="LSI32" s="479"/>
      <c r="LSJ32" s="468"/>
      <c r="LSK32" s="468"/>
      <c r="LSL32" s="468"/>
      <c r="LSM32" s="479"/>
      <c r="LSN32" s="479"/>
      <c r="LSO32" s="479"/>
      <c r="LSP32" s="479"/>
      <c r="LSQ32" s="479"/>
      <c r="LSR32" s="468"/>
      <c r="LSS32" s="468"/>
      <c r="LST32" s="468"/>
      <c r="LSU32" s="479"/>
      <c r="LSV32" s="479"/>
      <c r="LSW32" s="479"/>
      <c r="LSX32" s="479"/>
      <c r="LSY32" s="479"/>
      <c r="LSZ32" s="468"/>
      <c r="LTA32" s="468"/>
      <c r="LTB32" s="468"/>
      <c r="LTC32" s="479"/>
      <c r="LTD32" s="479"/>
      <c r="LTE32" s="479"/>
      <c r="LTF32" s="479"/>
      <c r="LTG32" s="479"/>
      <c r="LTH32" s="468"/>
      <c r="LTI32" s="468"/>
      <c r="LTJ32" s="468"/>
      <c r="LTK32" s="479"/>
      <c r="LTL32" s="479"/>
      <c r="LTM32" s="479"/>
      <c r="LTN32" s="479"/>
      <c r="LTO32" s="479"/>
      <c r="LTP32" s="468"/>
      <c r="LTQ32" s="468"/>
      <c r="LTR32" s="468"/>
      <c r="LTS32" s="479"/>
      <c r="LTT32" s="479"/>
      <c r="LTU32" s="479"/>
      <c r="LTV32" s="479"/>
      <c r="LTW32" s="479"/>
      <c r="LTX32" s="468"/>
      <c r="LTY32" s="468"/>
      <c r="LTZ32" s="468"/>
      <c r="LUA32" s="479"/>
      <c r="LUB32" s="479"/>
      <c r="LUC32" s="479"/>
      <c r="LUD32" s="479"/>
      <c r="LUE32" s="479"/>
      <c r="LUF32" s="468"/>
      <c r="LUG32" s="468"/>
      <c r="LUH32" s="468"/>
      <c r="LUI32" s="479"/>
      <c r="LUJ32" s="479"/>
      <c r="LUK32" s="479"/>
      <c r="LUL32" s="479"/>
      <c r="LUM32" s="479"/>
      <c r="LUN32" s="468"/>
      <c r="LUO32" s="468"/>
      <c r="LUP32" s="468"/>
      <c r="LUQ32" s="479"/>
      <c r="LUR32" s="479"/>
      <c r="LUS32" s="479"/>
      <c r="LUT32" s="479"/>
      <c r="LUU32" s="479"/>
      <c r="LUV32" s="468"/>
      <c r="LUW32" s="468"/>
      <c r="LUX32" s="468"/>
      <c r="LUY32" s="479"/>
      <c r="LUZ32" s="479"/>
      <c r="LVA32" s="479"/>
      <c r="LVB32" s="479"/>
      <c r="LVC32" s="479"/>
      <c r="LVD32" s="468"/>
      <c r="LVE32" s="468"/>
      <c r="LVF32" s="468"/>
      <c r="LVG32" s="479"/>
      <c r="LVH32" s="479"/>
      <c r="LVI32" s="479"/>
      <c r="LVJ32" s="479"/>
      <c r="LVK32" s="479"/>
      <c r="LVL32" s="468"/>
      <c r="LVM32" s="468"/>
      <c r="LVN32" s="468"/>
      <c r="LVO32" s="479"/>
      <c r="LVP32" s="479"/>
      <c r="LVQ32" s="479"/>
      <c r="LVR32" s="479"/>
      <c r="LVS32" s="479"/>
      <c r="LVT32" s="468"/>
      <c r="LVU32" s="468"/>
      <c r="LVV32" s="468"/>
      <c r="LVW32" s="479"/>
      <c r="LVX32" s="479"/>
      <c r="LVY32" s="479"/>
      <c r="LVZ32" s="479"/>
      <c r="LWA32" s="479"/>
      <c r="LWB32" s="468"/>
      <c r="LWC32" s="468"/>
      <c r="LWD32" s="468"/>
      <c r="LWE32" s="479"/>
      <c r="LWF32" s="479"/>
      <c r="LWG32" s="479"/>
      <c r="LWH32" s="479"/>
      <c r="LWI32" s="479"/>
      <c r="LWJ32" s="468"/>
      <c r="LWK32" s="468"/>
      <c r="LWL32" s="468"/>
      <c r="LWM32" s="479"/>
      <c r="LWN32" s="479"/>
      <c r="LWO32" s="479"/>
      <c r="LWP32" s="479"/>
      <c r="LWQ32" s="479"/>
      <c r="LWR32" s="468"/>
      <c r="LWS32" s="468"/>
      <c r="LWT32" s="468"/>
      <c r="LWU32" s="479"/>
      <c r="LWV32" s="479"/>
      <c r="LWW32" s="479"/>
      <c r="LWX32" s="479"/>
      <c r="LWY32" s="479"/>
      <c r="LWZ32" s="468"/>
      <c r="LXA32" s="468"/>
      <c r="LXB32" s="468"/>
      <c r="LXC32" s="479"/>
      <c r="LXD32" s="479"/>
      <c r="LXE32" s="479"/>
      <c r="LXF32" s="479"/>
      <c r="LXG32" s="479"/>
      <c r="LXH32" s="468"/>
      <c r="LXI32" s="468"/>
      <c r="LXJ32" s="468"/>
      <c r="LXK32" s="479"/>
      <c r="LXL32" s="479"/>
      <c r="LXM32" s="479"/>
      <c r="LXN32" s="479"/>
      <c r="LXO32" s="479"/>
      <c r="LXP32" s="468"/>
      <c r="LXQ32" s="468"/>
      <c r="LXR32" s="468"/>
      <c r="LXS32" s="479"/>
      <c r="LXT32" s="479"/>
      <c r="LXU32" s="479"/>
      <c r="LXV32" s="479"/>
      <c r="LXW32" s="479"/>
      <c r="LXX32" s="468"/>
      <c r="LXY32" s="468"/>
      <c r="LXZ32" s="468"/>
      <c r="LYA32" s="479"/>
      <c r="LYB32" s="479"/>
      <c r="LYC32" s="479"/>
      <c r="LYD32" s="479"/>
      <c r="LYE32" s="479"/>
      <c r="LYF32" s="468"/>
      <c r="LYG32" s="468"/>
      <c r="LYH32" s="468"/>
      <c r="LYI32" s="479"/>
      <c r="LYJ32" s="479"/>
      <c r="LYK32" s="479"/>
      <c r="LYL32" s="479"/>
      <c r="LYM32" s="479"/>
      <c r="LYN32" s="468"/>
      <c r="LYO32" s="468"/>
      <c r="LYP32" s="468"/>
      <c r="LYQ32" s="479"/>
      <c r="LYR32" s="479"/>
      <c r="LYS32" s="479"/>
      <c r="LYT32" s="479"/>
      <c r="LYU32" s="479"/>
      <c r="LYV32" s="468"/>
      <c r="LYW32" s="468"/>
      <c r="LYX32" s="468"/>
      <c r="LYY32" s="479"/>
      <c r="LYZ32" s="479"/>
      <c r="LZA32" s="479"/>
      <c r="LZB32" s="479"/>
      <c r="LZC32" s="479"/>
      <c r="LZD32" s="468"/>
      <c r="LZE32" s="468"/>
      <c r="LZF32" s="468"/>
      <c r="LZG32" s="479"/>
      <c r="LZH32" s="479"/>
      <c r="LZI32" s="479"/>
      <c r="LZJ32" s="479"/>
      <c r="LZK32" s="479"/>
      <c r="LZL32" s="468"/>
      <c r="LZM32" s="468"/>
      <c r="LZN32" s="468"/>
      <c r="LZO32" s="479"/>
      <c r="LZP32" s="479"/>
      <c r="LZQ32" s="479"/>
      <c r="LZR32" s="479"/>
      <c r="LZS32" s="479"/>
      <c r="LZT32" s="468"/>
      <c r="LZU32" s="468"/>
      <c r="LZV32" s="468"/>
      <c r="LZW32" s="479"/>
      <c r="LZX32" s="479"/>
      <c r="LZY32" s="479"/>
      <c r="LZZ32" s="479"/>
      <c r="MAA32" s="479"/>
      <c r="MAB32" s="468"/>
      <c r="MAC32" s="468"/>
      <c r="MAD32" s="468"/>
      <c r="MAE32" s="479"/>
      <c r="MAF32" s="479"/>
      <c r="MAG32" s="479"/>
      <c r="MAH32" s="479"/>
      <c r="MAI32" s="479"/>
      <c r="MAJ32" s="468"/>
      <c r="MAK32" s="468"/>
      <c r="MAL32" s="468"/>
      <c r="MAM32" s="479"/>
      <c r="MAN32" s="479"/>
      <c r="MAO32" s="479"/>
      <c r="MAP32" s="479"/>
      <c r="MAQ32" s="479"/>
      <c r="MAR32" s="468"/>
      <c r="MAS32" s="468"/>
      <c r="MAT32" s="468"/>
      <c r="MAU32" s="479"/>
      <c r="MAV32" s="479"/>
      <c r="MAW32" s="479"/>
      <c r="MAX32" s="479"/>
      <c r="MAY32" s="479"/>
      <c r="MAZ32" s="468"/>
      <c r="MBA32" s="468"/>
      <c r="MBB32" s="468"/>
      <c r="MBC32" s="479"/>
      <c r="MBD32" s="479"/>
      <c r="MBE32" s="479"/>
      <c r="MBF32" s="479"/>
      <c r="MBG32" s="479"/>
      <c r="MBH32" s="468"/>
      <c r="MBI32" s="468"/>
      <c r="MBJ32" s="468"/>
      <c r="MBK32" s="479"/>
      <c r="MBL32" s="479"/>
      <c r="MBM32" s="479"/>
      <c r="MBN32" s="479"/>
      <c r="MBO32" s="479"/>
      <c r="MBP32" s="468"/>
      <c r="MBQ32" s="468"/>
      <c r="MBR32" s="468"/>
      <c r="MBS32" s="479"/>
      <c r="MBT32" s="479"/>
      <c r="MBU32" s="479"/>
      <c r="MBV32" s="479"/>
      <c r="MBW32" s="479"/>
      <c r="MBX32" s="468"/>
      <c r="MBY32" s="468"/>
      <c r="MBZ32" s="468"/>
      <c r="MCA32" s="479"/>
      <c r="MCB32" s="479"/>
      <c r="MCC32" s="479"/>
      <c r="MCD32" s="479"/>
      <c r="MCE32" s="479"/>
      <c r="MCF32" s="468"/>
      <c r="MCG32" s="468"/>
      <c r="MCH32" s="468"/>
      <c r="MCI32" s="479"/>
      <c r="MCJ32" s="479"/>
      <c r="MCK32" s="479"/>
      <c r="MCL32" s="479"/>
      <c r="MCM32" s="479"/>
      <c r="MCN32" s="468"/>
      <c r="MCO32" s="468"/>
      <c r="MCP32" s="468"/>
      <c r="MCQ32" s="479"/>
      <c r="MCR32" s="479"/>
      <c r="MCS32" s="479"/>
      <c r="MCT32" s="479"/>
      <c r="MCU32" s="479"/>
      <c r="MCV32" s="468"/>
      <c r="MCW32" s="468"/>
      <c r="MCX32" s="468"/>
      <c r="MCY32" s="479"/>
      <c r="MCZ32" s="479"/>
      <c r="MDA32" s="479"/>
      <c r="MDB32" s="479"/>
      <c r="MDC32" s="479"/>
      <c r="MDD32" s="468"/>
      <c r="MDE32" s="468"/>
      <c r="MDF32" s="468"/>
      <c r="MDG32" s="479"/>
      <c r="MDH32" s="479"/>
      <c r="MDI32" s="479"/>
      <c r="MDJ32" s="479"/>
      <c r="MDK32" s="479"/>
      <c r="MDL32" s="468"/>
      <c r="MDM32" s="468"/>
      <c r="MDN32" s="468"/>
      <c r="MDO32" s="479"/>
      <c r="MDP32" s="479"/>
      <c r="MDQ32" s="479"/>
      <c r="MDR32" s="479"/>
      <c r="MDS32" s="479"/>
      <c r="MDT32" s="468"/>
      <c r="MDU32" s="468"/>
      <c r="MDV32" s="468"/>
      <c r="MDW32" s="479"/>
      <c r="MDX32" s="479"/>
      <c r="MDY32" s="479"/>
      <c r="MDZ32" s="479"/>
      <c r="MEA32" s="479"/>
      <c r="MEB32" s="468"/>
      <c r="MEC32" s="468"/>
      <c r="MED32" s="468"/>
      <c r="MEE32" s="479"/>
      <c r="MEF32" s="479"/>
      <c r="MEG32" s="479"/>
      <c r="MEH32" s="479"/>
      <c r="MEI32" s="479"/>
      <c r="MEJ32" s="468"/>
      <c r="MEK32" s="468"/>
      <c r="MEL32" s="468"/>
      <c r="MEM32" s="479"/>
      <c r="MEN32" s="479"/>
      <c r="MEO32" s="479"/>
      <c r="MEP32" s="479"/>
      <c r="MEQ32" s="479"/>
      <c r="MER32" s="468"/>
      <c r="MES32" s="468"/>
      <c r="MET32" s="468"/>
      <c r="MEU32" s="479"/>
      <c r="MEV32" s="479"/>
      <c r="MEW32" s="479"/>
      <c r="MEX32" s="479"/>
      <c r="MEY32" s="479"/>
      <c r="MEZ32" s="468"/>
      <c r="MFA32" s="468"/>
      <c r="MFB32" s="468"/>
      <c r="MFC32" s="479"/>
      <c r="MFD32" s="479"/>
      <c r="MFE32" s="479"/>
      <c r="MFF32" s="479"/>
      <c r="MFG32" s="479"/>
      <c r="MFH32" s="468"/>
      <c r="MFI32" s="468"/>
      <c r="MFJ32" s="468"/>
      <c r="MFK32" s="479"/>
      <c r="MFL32" s="479"/>
      <c r="MFM32" s="479"/>
      <c r="MFN32" s="479"/>
      <c r="MFO32" s="479"/>
      <c r="MFP32" s="468"/>
      <c r="MFQ32" s="468"/>
      <c r="MFR32" s="468"/>
      <c r="MFS32" s="479"/>
      <c r="MFT32" s="479"/>
      <c r="MFU32" s="479"/>
      <c r="MFV32" s="479"/>
      <c r="MFW32" s="479"/>
      <c r="MFX32" s="468"/>
      <c r="MFY32" s="468"/>
      <c r="MFZ32" s="468"/>
      <c r="MGA32" s="479"/>
      <c r="MGB32" s="479"/>
      <c r="MGC32" s="479"/>
      <c r="MGD32" s="479"/>
      <c r="MGE32" s="479"/>
      <c r="MGF32" s="468"/>
      <c r="MGG32" s="468"/>
      <c r="MGH32" s="468"/>
      <c r="MGI32" s="479"/>
      <c r="MGJ32" s="479"/>
      <c r="MGK32" s="479"/>
      <c r="MGL32" s="479"/>
      <c r="MGM32" s="479"/>
      <c r="MGN32" s="468"/>
      <c r="MGO32" s="468"/>
      <c r="MGP32" s="468"/>
      <c r="MGQ32" s="479"/>
      <c r="MGR32" s="479"/>
      <c r="MGS32" s="479"/>
      <c r="MGT32" s="479"/>
      <c r="MGU32" s="479"/>
      <c r="MGV32" s="468"/>
      <c r="MGW32" s="468"/>
      <c r="MGX32" s="468"/>
      <c r="MGY32" s="479"/>
      <c r="MGZ32" s="479"/>
      <c r="MHA32" s="479"/>
      <c r="MHB32" s="479"/>
      <c r="MHC32" s="479"/>
      <c r="MHD32" s="468"/>
      <c r="MHE32" s="468"/>
      <c r="MHF32" s="468"/>
      <c r="MHG32" s="479"/>
      <c r="MHH32" s="479"/>
      <c r="MHI32" s="479"/>
      <c r="MHJ32" s="479"/>
      <c r="MHK32" s="479"/>
      <c r="MHL32" s="468"/>
      <c r="MHM32" s="468"/>
      <c r="MHN32" s="468"/>
      <c r="MHO32" s="479"/>
      <c r="MHP32" s="479"/>
      <c r="MHQ32" s="479"/>
      <c r="MHR32" s="479"/>
      <c r="MHS32" s="479"/>
      <c r="MHT32" s="468"/>
      <c r="MHU32" s="468"/>
      <c r="MHV32" s="468"/>
      <c r="MHW32" s="479"/>
      <c r="MHX32" s="479"/>
      <c r="MHY32" s="479"/>
      <c r="MHZ32" s="479"/>
      <c r="MIA32" s="479"/>
      <c r="MIB32" s="468"/>
      <c r="MIC32" s="468"/>
      <c r="MID32" s="468"/>
      <c r="MIE32" s="479"/>
      <c r="MIF32" s="479"/>
      <c r="MIG32" s="479"/>
      <c r="MIH32" s="479"/>
      <c r="MII32" s="479"/>
      <c r="MIJ32" s="468"/>
      <c r="MIK32" s="468"/>
      <c r="MIL32" s="468"/>
      <c r="MIM32" s="479"/>
      <c r="MIN32" s="479"/>
      <c r="MIO32" s="479"/>
      <c r="MIP32" s="479"/>
      <c r="MIQ32" s="479"/>
      <c r="MIR32" s="468"/>
      <c r="MIS32" s="468"/>
      <c r="MIT32" s="468"/>
      <c r="MIU32" s="479"/>
      <c r="MIV32" s="479"/>
      <c r="MIW32" s="479"/>
      <c r="MIX32" s="479"/>
      <c r="MIY32" s="479"/>
      <c r="MIZ32" s="468"/>
      <c r="MJA32" s="468"/>
      <c r="MJB32" s="468"/>
      <c r="MJC32" s="479"/>
      <c r="MJD32" s="479"/>
      <c r="MJE32" s="479"/>
      <c r="MJF32" s="479"/>
      <c r="MJG32" s="479"/>
      <c r="MJH32" s="468"/>
      <c r="MJI32" s="468"/>
      <c r="MJJ32" s="468"/>
      <c r="MJK32" s="479"/>
      <c r="MJL32" s="479"/>
      <c r="MJM32" s="479"/>
      <c r="MJN32" s="479"/>
      <c r="MJO32" s="479"/>
      <c r="MJP32" s="468"/>
      <c r="MJQ32" s="468"/>
      <c r="MJR32" s="468"/>
      <c r="MJS32" s="479"/>
      <c r="MJT32" s="479"/>
      <c r="MJU32" s="479"/>
      <c r="MJV32" s="479"/>
      <c r="MJW32" s="479"/>
      <c r="MJX32" s="468"/>
      <c r="MJY32" s="468"/>
      <c r="MJZ32" s="468"/>
      <c r="MKA32" s="479"/>
      <c r="MKB32" s="479"/>
      <c r="MKC32" s="479"/>
      <c r="MKD32" s="479"/>
      <c r="MKE32" s="479"/>
      <c r="MKF32" s="468"/>
      <c r="MKG32" s="468"/>
      <c r="MKH32" s="468"/>
      <c r="MKI32" s="479"/>
      <c r="MKJ32" s="479"/>
      <c r="MKK32" s="479"/>
      <c r="MKL32" s="479"/>
      <c r="MKM32" s="479"/>
      <c r="MKN32" s="468"/>
      <c r="MKO32" s="468"/>
      <c r="MKP32" s="468"/>
      <c r="MKQ32" s="479"/>
      <c r="MKR32" s="479"/>
      <c r="MKS32" s="479"/>
      <c r="MKT32" s="479"/>
      <c r="MKU32" s="479"/>
      <c r="MKV32" s="468"/>
      <c r="MKW32" s="468"/>
      <c r="MKX32" s="468"/>
      <c r="MKY32" s="479"/>
      <c r="MKZ32" s="479"/>
      <c r="MLA32" s="479"/>
      <c r="MLB32" s="479"/>
      <c r="MLC32" s="479"/>
      <c r="MLD32" s="468"/>
      <c r="MLE32" s="468"/>
      <c r="MLF32" s="468"/>
      <c r="MLG32" s="479"/>
      <c r="MLH32" s="479"/>
      <c r="MLI32" s="479"/>
      <c r="MLJ32" s="479"/>
      <c r="MLK32" s="479"/>
      <c r="MLL32" s="468"/>
      <c r="MLM32" s="468"/>
      <c r="MLN32" s="468"/>
      <c r="MLO32" s="479"/>
      <c r="MLP32" s="479"/>
      <c r="MLQ32" s="479"/>
      <c r="MLR32" s="479"/>
      <c r="MLS32" s="479"/>
      <c r="MLT32" s="468"/>
      <c r="MLU32" s="468"/>
      <c r="MLV32" s="468"/>
      <c r="MLW32" s="479"/>
      <c r="MLX32" s="479"/>
      <c r="MLY32" s="479"/>
      <c r="MLZ32" s="479"/>
      <c r="MMA32" s="479"/>
      <c r="MMB32" s="468"/>
      <c r="MMC32" s="468"/>
      <c r="MMD32" s="468"/>
      <c r="MME32" s="479"/>
      <c r="MMF32" s="479"/>
      <c r="MMG32" s="479"/>
      <c r="MMH32" s="479"/>
      <c r="MMI32" s="479"/>
      <c r="MMJ32" s="468"/>
      <c r="MMK32" s="468"/>
      <c r="MML32" s="468"/>
      <c r="MMM32" s="479"/>
      <c r="MMN32" s="479"/>
      <c r="MMO32" s="479"/>
      <c r="MMP32" s="479"/>
      <c r="MMQ32" s="479"/>
      <c r="MMR32" s="468"/>
      <c r="MMS32" s="468"/>
      <c r="MMT32" s="468"/>
      <c r="MMU32" s="479"/>
      <c r="MMV32" s="479"/>
      <c r="MMW32" s="479"/>
      <c r="MMX32" s="479"/>
      <c r="MMY32" s="479"/>
      <c r="MMZ32" s="468"/>
      <c r="MNA32" s="468"/>
      <c r="MNB32" s="468"/>
      <c r="MNC32" s="479"/>
      <c r="MND32" s="479"/>
      <c r="MNE32" s="479"/>
      <c r="MNF32" s="479"/>
      <c r="MNG32" s="479"/>
      <c r="MNH32" s="468"/>
      <c r="MNI32" s="468"/>
      <c r="MNJ32" s="468"/>
      <c r="MNK32" s="479"/>
      <c r="MNL32" s="479"/>
      <c r="MNM32" s="479"/>
      <c r="MNN32" s="479"/>
      <c r="MNO32" s="479"/>
      <c r="MNP32" s="468"/>
      <c r="MNQ32" s="468"/>
      <c r="MNR32" s="468"/>
      <c r="MNS32" s="479"/>
      <c r="MNT32" s="479"/>
      <c r="MNU32" s="479"/>
      <c r="MNV32" s="479"/>
      <c r="MNW32" s="479"/>
      <c r="MNX32" s="468"/>
      <c r="MNY32" s="468"/>
      <c r="MNZ32" s="468"/>
      <c r="MOA32" s="479"/>
      <c r="MOB32" s="479"/>
      <c r="MOC32" s="479"/>
      <c r="MOD32" s="479"/>
      <c r="MOE32" s="479"/>
      <c r="MOF32" s="468"/>
      <c r="MOG32" s="468"/>
      <c r="MOH32" s="468"/>
      <c r="MOI32" s="479"/>
      <c r="MOJ32" s="479"/>
      <c r="MOK32" s="479"/>
      <c r="MOL32" s="479"/>
      <c r="MOM32" s="479"/>
      <c r="MON32" s="468"/>
      <c r="MOO32" s="468"/>
      <c r="MOP32" s="468"/>
      <c r="MOQ32" s="479"/>
      <c r="MOR32" s="479"/>
      <c r="MOS32" s="479"/>
      <c r="MOT32" s="479"/>
      <c r="MOU32" s="479"/>
      <c r="MOV32" s="468"/>
      <c r="MOW32" s="468"/>
      <c r="MOX32" s="468"/>
      <c r="MOY32" s="479"/>
      <c r="MOZ32" s="479"/>
      <c r="MPA32" s="479"/>
      <c r="MPB32" s="479"/>
      <c r="MPC32" s="479"/>
      <c r="MPD32" s="468"/>
      <c r="MPE32" s="468"/>
      <c r="MPF32" s="468"/>
      <c r="MPG32" s="479"/>
      <c r="MPH32" s="479"/>
      <c r="MPI32" s="479"/>
      <c r="MPJ32" s="479"/>
      <c r="MPK32" s="479"/>
      <c r="MPL32" s="468"/>
      <c r="MPM32" s="468"/>
      <c r="MPN32" s="468"/>
      <c r="MPO32" s="479"/>
      <c r="MPP32" s="479"/>
      <c r="MPQ32" s="479"/>
      <c r="MPR32" s="479"/>
      <c r="MPS32" s="479"/>
      <c r="MPT32" s="468"/>
      <c r="MPU32" s="468"/>
      <c r="MPV32" s="468"/>
      <c r="MPW32" s="479"/>
      <c r="MPX32" s="479"/>
      <c r="MPY32" s="479"/>
      <c r="MPZ32" s="479"/>
      <c r="MQA32" s="479"/>
      <c r="MQB32" s="468"/>
      <c r="MQC32" s="468"/>
      <c r="MQD32" s="468"/>
      <c r="MQE32" s="479"/>
      <c r="MQF32" s="479"/>
      <c r="MQG32" s="479"/>
      <c r="MQH32" s="479"/>
      <c r="MQI32" s="479"/>
      <c r="MQJ32" s="468"/>
      <c r="MQK32" s="468"/>
      <c r="MQL32" s="468"/>
      <c r="MQM32" s="479"/>
      <c r="MQN32" s="479"/>
      <c r="MQO32" s="479"/>
      <c r="MQP32" s="479"/>
      <c r="MQQ32" s="479"/>
      <c r="MQR32" s="468"/>
      <c r="MQS32" s="468"/>
      <c r="MQT32" s="468"/>
      <c r="MQU32" s="479"/>
      <c r="MQV32" s="479"/>
      <c r="MQW32" s="479"/>
      <c r="MQX32" s="479"/>
      <c r="MQY32" s="479"/>
      <c r="MQZ32" s="468"/>
      <c r="MRA32" s="468"/>
      <c r="MRB32" s="468"/>
      <c r="MRC32" s="479"/>
      <c r="MRD32" s="479"/>
      <c r="MRE32" s="479"/>
      <c r="MRF32" s="479"/>
      <c r="MRG32" s="479"/>
      <c r="MRH32" s="468"/>
      <c r="MRI32" s="468"/>
      <c r="MRJ32" s="468"/>
      <c r="MRK32" s="479"/>
      <c r="MRL32" s="479"/>
      <c r="MRM32" s="479"/>
      <c r="MRN32" s="479"/>
      <c r="MRO32" s="479"/>
      <c r="MRP32" s="468"/>
      <c r="MRQ32" s="468"/>
      <c r="MRR32" s="468"/>
      <c r="MRS32" s="479"/>
      <c r="MRT32" s="479"/>
      <c r="MRU32" s="479"/>
      <c r="MRV32" s="479"/>
      <c r="MRW32" s="479"/>
      <c r="MRX32" s="468"/>
      <c r="MRY32" s="468"/>
      <c r="MRZ32" s="468"/>
      <c r="MSA32" s="479"/>
      <c r="MSB32" s="479"/>
      <c r="MSC32" s="479"/>
      <c r="MSD32" s="479"/>
      <c r="MSE32" s="479"/>
      <c r="MSF32" s="468"/>
      <c r="MSG32" s="468"/>
      <c r="MSH32" s="468"/>
      <c r="MSI32" s="479"/>
      <c r="MSJ32" s="479"/>
      <c r="MSK32" s="479"/>
      <c r="MSL32" s="479"/>
      <c r="MSM32" s="479"/>
      <c r="MSN32" s="468"/>
      <c r="MSO32" s="468"/>
      <c r="MSP32" s="468"/>
      <c r="MSQ32" s="479"/>
      <c r="MSR32" s="479"/>
      <c r="MSS32" s="479"/>
      <c r="MST32" s="479"/>
      <c r="MSU32" s="479"/>
      <c r="MSV32" s="468"/>
      <c r="MSW32" s="468"/>
      <c r="MSX32" s="468"/>
      <c r="MSY32" s="479"/>
      <c r="MSZ32" s="479"/>
      <c r="MTA32" s="479"/>
      <c r="MTB32" s="479"/>
      <c r="MTC32" s="479"/>
      <c r="MTD32" s="468"/>
      <c r="MTE32" s="468"/>
      <c r="MTF32" s="468"/>
      <c r="MTG32" s="479"/>
      <c r="MTH32" s="479"/>
      <c r="MTI32" s="479"/>
      <c r="MTJ32" s="479"/>
      <c r="MTK32" s="479"/>
      <c r="MTL32" s="468"/>
      <c r="MTM32" s="468"/>
      <c r="MTN32" s="468"/>
      <c r="MTO32" s="479"/>
      <c r="MTP32" s="479"/>
      <c r="MTQ32" s="479"/>
      <c r="MTR32" s="479"/>
      <c r="MTS32" s="479"/>
      <c r="MTT32" s="468"/>
      <c r="MTU32" s="468"/>
      <c r="MTV32" s="468"/>
      <c r="MTW32" s="479"/>
      <c r="MTX32" s="479"/>
      <c r="MTY32" s="479"/>
      <c r="MTZ32" s="479"/>
      <c r="MUA32" s="479"/>
      <c r="MUB32" s="468"/>
      <c r="MUC32" s="468"/>
      <c r="MUD32" s="468"/>
      <c r="MUE32" s="479"/>
      <c r="MUF32" s="479"/>
      <c r="MUG32" s="479"/>
      <c r="MUH32" s="479"/>
      <c r="MUI32" s="479"/>
      <c r="MUJ32" s="468"/>
      <c r="MUK32" s="468"/>
      <c r="MUL32" s="468"/>
      <c r="MUM32" s="479"/>
      <c r="MUN32" s="479"/>
      <c r="MUO32" s="479"/>
      <c r="MUP32" s="479"/>
      <c r="MUQ32" s="479"/>
      <c r="MUR32" s="468"/>
      <c r="MUS32" s="468"/>
      <c r="MUT32" s="468"/>
      <c r="MUU32" s="479"/>
      <c r="MUV32" s="479"/>
      <c r="MUW32" s="479"/>
      <c r="MUX32" s="479"/>
      <c r="MUY32" s="479"/>
      <c r="MUZ32" s="468"/>
      <c r="MVA32" s="468"/>
      <c r="MVB32" s="468"/>
      <c r="MVC32" s="479"/>
      <c r="MVD32" s="479"/>
      <c r="MVE32" s="479"/>
      <c r="MVF32" s="479"/>
      <c r="MVG32" s="479"/>
      <c r="MVH32" s="468"/>
      <c r="MVI32" s="468"/>
      <c r="MVJ32" s="468"/>
      <c r="MVK32" s="479"/>
      <c r="MVL32" s="479"/>
      <c r="MVM32" s="479"/>
      <c r="MVN32" s="479"/>
      <c r="MVO32" s="479"/>
      <c r="MVP32" s="468"/>
      <c r="MVQ32" s="468"/>
      <c r="MVR32" s="468"/>
      <c r="MVS32" s="479"/>
      <c r="MVT32" s="479"/>
      <c r="MVU32" s="479"/>
      <c r="MVV32" s="479"/>
      <c r="MVW32" s="479"/>
      <c r="MVX32" s="468"/>
      <c r="MVY32" s="468"/>
      <c r="MVZ32" s="468"/>
      <c r="MWA32" s="479"/>
      <c r="MWB32" s="479"/>
      <c r="MWC32" s="479"/>
      <c r="MWD32" s="479"/>
      <c r="MWE32" s="479"/>
      <c r="MWF32" s="468"/>
      <c r="MWG32" s="468"/>
      <c r="MWH32" s="468"/>
      <c r="MWI32" s="479"/>
      <c r="MWJ32" s="479"/>
      <c r="MWK32" s="479"/>
      <c r="MWL32" s="479"/>
      <c r="MWM32" s="479"/>
      <c r="MWN32" s="468"/>
      <c r="MWO32" s="468"/>
      <c r="MWP32" s="468"/>
      <c r="MWQ32" s="479"/>
      <c r="MWR32" s="479"/>
      <c r="MWS32" s="479"/>
      <c r="MWT32" s="479"/>
      <c r="MWU32" s="479"/>
      <c r="MWV32" s="468"/>
      <c r="MWW32" s="468"/>
      <c r="MWX32" s="468"/>
      <c r="MWY32" s="479"/>
      <c r="MWZ32" s="479"/>
      <c r="MXA32" s="479"/>
      <c r="MXB32" s="479"/>
      <c r="MXC32" s="479"/>
      <c r="MXD32" s="468"/>
      <c r="MXE32" s="468"/>
      <c r="MXF32" s="468"/>
      <c r="MXG32" s="479"/>
      <c r="MXH32" s="479"/>
      <c r="MXI32" s="479"/>
      <c r="MXJ32" s="479"/>
      <c r="MXK32" s="479"/>
      <c r="MXL32" s="468"/>
      <c r="MXM32" s="468"/>
      <c r="MXN32" s="468"/>
      <c r="MXO32" s="479"/>
      <c r="MXP32" s="479"/>
      <c r="MXQ32" s="479"/>
      <c r="MXR32" s="479"/>
      <c r="MXS32" s="479"/>
      <c r="MXT32" s="468"/>
      <c r="MXU32" s="468"/>
      <c r="MXV32" s="468"/>
      <c r="MXW32" s="479"/>
      <c r="MXX32" s="479"/>
      <c r="MXY32" s="479"/>
      <c r="MXZ32" s="479"/>
      <c r="MYA32" s="479"/>
      <c r="MYB32" s="468"/>
      <c r="MYC32" s="468"/>
      <c r="MYD32" s="468"/>
      <c r="MYE32" s="479"/>
      <c r="MYF32" s="479"/>
      <c r="MYG32" s="479"/>
      <c r="MYH32" s="479"/>
      <c r="MYI32" s="479"/>
      <c r="MYJ32" s="468"/>
      <c r="MYK32" s="468"/>
      <c r="MYL32" s="468"/>
      <c r="MYM32" s="479"/>
      <c r="MYN32" s="479"/>
      <c r="MYO32" s="479"/>
      <c r="MYP32" s="479"/>
      <c r="MYQ32" s="479"/>
      <c r="MYR32" s="468"/>
      <c r="MYS32" s="468"/>
      <c r="MYT32" s="468"/>
      <c r="MYU32" s="479"/>
      <c r="MYV32" s="479"/>
      <c r="MYW32" s="479"/>
      <c r="MYX32" s="479"/>
      <c r="MYY32" s="479"/>
      <c r="MYZ32" s="468"/>
      <c r="MZA32" s="468"/>
      <c r="MZB32" s="468"/>
      <c r="MZC32" s="479"/>
      <c r="MZD32" s="479"/>
      <c r="MZE32" s="479"/>
      <c r="MZF32" s="479"/>
      <c r="MZG32" s="479"/>
      <c r="MZH32" s="468"/>
      <c r="MZI32" s="468"/>
      <c r="MZJ32" s="468"/>
      <c r="MZK32" s="479"/>
      <c r="MZL32" s="479"/>
      <c r="MZM32" s="479"/>
      <c r="MZN32" s="479"/>
      <c r="MZO32" s="479"/>
      <c r="MZP32" s="468"/>
      <c r="MZQ32" s="468"/>
      <c r="MZR32" s="468"/>
      <c r="MZS32" s="479"/>
      <c r="MZT32" s="479"/>
      <c r="MZU32" s="479"/>
      <c r="MZV32" s="479"/>
      <c r="MZW32" s="479"/>
      <c r="MZX32" s="468"/>
      <c r="MZY32" s="468"/>
      <c r="MZZ32" s="468"/>
      <c r="NAA32" s="479"/>
      <c r="NAB32" s="479"/>
      <c r="NAC32" s="479"/>
      <c r="NAD32" s="479"/>
      <c r="NAE32" s="479"/>
      <c r="NAF32" s="468"/>
      <c r="NAG32" s="468"/>
      <c r="NAH32" s="468"/>
      <c r="NAI32" s="479"/>
      <c r="NAJ32" s="479"/>
      <c r="NAK32" s="479"/>
      <c r="NAL32" s="479"/>
      <c r="NAM32" s="479"/>
      <c r="NAN32" s="468"/>
      <c r="NAO32" s="468"/>
      <c r="NAP32" s="468"/>
      <c r="NAQ32" s="479"/>
      <c r="NAR32" s="479"/>
      <c r="NAS32" s="479"/>
      <c r="NAT32" s="479"/>
      <c r="NAU32" s="479"/>
      <c r="NAV32" s="468"/>
      <c r="NAW32" s="468"/>
      <c r="NAX32" s="468"/>
      <c r="NAY32" s="479"/>
      <c r="NAZ32" s="479"/>
      <c r="NBA32" s="479"/>
      <c r="NBB32" s="479"/>
      <c r="NBC32" s="479"/>
      <c r="NBD32" s="468"/>
      <c r="NBE32" s="468"/>
      <c r="NBF32" s="468"/>
      <c r="NBG32" s="479"/>
      <c r="NBH32" s="479"/>
      <c r="NBI32" s="479"/>
      <c r="NBJ32" s="479"/>
      <c r="NBK32" s="479"/>
      <c r="NBL32" s="468"/>
      <c r="NBM32" s="468"/>
      <c r="NBN32" s="468"/>
      <c r="NBO32" s="479"/>
      <c r="NBP32" s="479"/>
      <c r="NBQ32" s="479"/>
      <c r="NBR32" s="479"/>
      <c r="NBS32" s="479"/>
      <c r="NBT32" s="468"/>
      <c r="NBU32" s="468"/>
      <c r="NBV32" s="468"/>
      <c r="NBW32" s="479"/>
      <c r="NBX32" s="479"/>
      <c r="NBY32" s="479"/>
      <c r="NBZ32" s="479"/>
      <c r="NCA32" s="479"/>
      <c r="NCB32" s="468"/>
      <c r="NCC32" s="468"/>
      <c r="NCD32" s="468"/>
      <c r="NCE32" s="479"/>
      <c r="NCF32" s="479"/>
      <c r="NCG32" s="479"/>
      <c r="NCH32" s="479"/>
      <c r="NCI32" s="479"/>
      <c r="NCJ32" s="468"/>
      <c r="NCK32" s="468"/>
      <c r="NCL32" s="468"/>
      <c r="NCM32" s="479"/>
      <c r="NCN32" s="479"/>
      <c r="NCO32" s="479"/>
      <c r="NCP32" s="479"/>
      <c r="NCQ32" s="479"/>
      <c r="NCR32" s="468"/>
      <c r="NCS32" s="468"/>
      <c r="NCT32" s="468"/>
      <c r="NCU32" s="479"/>
      <c r="NCV32" s="479"/>
      <c r="NCW32" s="479"/>
      <c r="NCX32" s="479"/>
      <c r="NCY32" s="479"/>
      <c r="NCZ32" s="468"/>
      <c r="NDA32" s="468"/>
      <c r="NDB32" s="468"/>
      <c r="NDC32" s="479"/>
      <c r="NDD32" s="479"/>
      <c r="NDE32" s="479"/>
      <c r="NDF32" s="479"/>
      <c r="NDG32" s="479"/>
      <c r="NDH32" s="468"/>
      <c r="NDI32" s="468"/>
      <c r="NDJ32" s="468"/>
      <c r="NDK32" s="479"/>
      <c r="NDL32" s="479"/>
      <c r="NDM32" s="479"/>
      <c r="NDN32" s="479"/>
      <c r="NDO32" s="479"/>
      <c r="NDP32" s="468"/>
      <c r="NDQ32" s="468"/>
      <c r="NDR32" s="468"/>
      <c r="NDS32" s="479"/>
      <c r="NDT32" s="479"/>
      <c r="NDU32" s="479"/>
      <c r="NDV32" s="479"/>
      <c r="NDW32" s="479"/>
      <c r="NDX32" s="468"/>
      <c r="NDY32" s="468"/>
      <c r="NDZ32" s="468"/>
      <c r="NEA32" s="479"/>
      <c r="NEB32" s="479"/>
      <c r="NEC32" s="479"/>
      <c r="NED32" s="479"/>
      <c r="NEE32" s="479"/>
      <c r="NEF32" s="468"/>
      <c r="NEG32" s="468"/>
      <c r="NEH32" s="468"/>
      <c r="NEI32" s="479"/>
      <c r="NEJ32" s="479"/>
      <c r="NEK32" s="479"/>
      <c r="NEL32" s="479"/>
      <c r="NEM32" s="479"/>
      <c r="NEN32" s="468"/>
      <c r="NEO32" s="468"/>
      <c r="NEP32" s="468"/>
      <c r="NEQ32" s="479"/>
      <c r="NER32" s="479"/>
      <c r="NES32" s="479"/>
      <c r="NET32" s="479"/>
      <c r="NEU32" s="479"/>
      <c r="NEV32" s="468"/>
      <c r="NEW32" s="468"/>
      <c r="NEX32" s="468"/>
      <c r="NEY32" s="479"/>
      <c r="NEZ32" s="479"/>
      <c r="NFA32" s="479"/>
      <c r="NFB32" s="479"/>
      <c r="NFC32" s="479"/>
      <c r="NFD32" s="468"/>
      <c r="NFE32" s="468"/>
      <c r="NFF32" s="468"/>
      <c r="NFG32" s="479"/>
      <c r="NFH32" s="479"/>
      <c r="NFI32" s="479"/>
      <c r="NFJ32" s="479"/>
      <c r="NFK32" s="479"/>
      <c r="NFL32" s="468"/>
      <c r="NFM32" s="468"/>
      <c r="NFN32" s="468"/>
      <c r="NFO32" s="479"/>
      <c r="NFP32" s="479"/>
      <c r="NFQ32" s="479"/>
      <c r="NFR32" s="479"/>
      <c r="NFS32" s="479"/>
      <c r="NFT32" s="468"/>
      <c r="NFU32" s="468"/>
      <c r="NFV32" s="468"/>
      <c r="NFW32" s="479"/>
      <c r="NFX32" s="479"/>
      <c r="NFY32" s="479"/>
      <c r="NFZ32" s="479"/>
      <c r="NGA32" s="479"/>
      <c r="NGB32" s="468"/>
      <c r="NGC32" s="468"/>
      <c r="NGD32" s="468"/>
      <c r="NGE32" s="479"/>
      <c r="NGF32" s="479"/>
      <c r="NGG32" s="479"/>
      <c r="NGH32" s="479"/>
      <c r="NGI32" s="479"/>
      <c r="NGJ32" s="468"/>
      <c r="NGK32" s="468"/>
      <c r="NGL32" s="468"/>
      <c r="NGM32" s="479"/>
      <c r="NGN32" s="479"/>
      <c r="NGO32" s="479"/>
      <c r="NGP32" s="479"/>
      <c r="NGQ32" s="479"/>
      <c r="NGR32" s="468"/>
      <c r="NGS32" s="468"/>
      <c r="NGT32" s="468"/>
      <c r="NGU32" s="479"/>
      <c r="NGV32" s="479"/>
      <c r="NGW32" s="479"/>
      <c r="NGX32" s="479"/>
      <c r="NGY32" s="479"/>
      <c r="NGZ32" s="468"/>
      <c r="NHA32" s="468"/>
      <c r="NHB32" s="468"/>
      <c r="NHC32" s="479"/>
      <c r="NHD32" s="479"/>
      <c r="NHE32" s="479"/>
      <c r="NHF32" s="479"/>
      <c r="NHG32" s="479"/>
      <c r="NHH32" s="468"/>
      <c r="NHI32" s="468"/>
      <c r="NHJ32" s="468"/>
      <c r="NHK32" s="479"/>
      <c r="NHL32" s="479"/>
      <c r="NHM32" s="479"/>
      <c r="NHN32" s="479"/>
      <c r="NHO32" s="479"/>
      <c r="NHP32" s="468"/>
      <c r="NHQ32" s="468"/>
      <c r="NHR32" s="468"/>
      <c r="NHS32" s="479"/>
      <c r="NHT32" s="479"/>
      <c r="NHU32" s="479"/>
      <c r="NHV32" s="479"/>
      <c r="NHW32" s="479"/>
      <c r="NHX32" s="468"/>
      <c r="NHY32" s="468"/>
      <c r="NHZ32" s="468"/>
      <c r="NIA32" s="479"/>
      <c r="NIB32" s="479"/>
      <c r="NIC32" s="479"/>
      <c r="NID32" s="479"/>
      <c r="NIE32" s="479"/>
      <c r="NIF32" s="468"/>
      <c r="NIG32" s="468"/>
      <c r="NIH32" s="468"/>
      <c r="NII32" s="479"/>
      <c r="NIJ32" s="479"/>
      <c r="NIK32" s="479"/>
      <c r="NIL32" s="479"/>
      <c r="NIM32" s="479"/>
      <c r="NIN32" s="468"/>
      <c r="NIO32" s="468"/>
      <c r="NIP32" s="468"/>
      <c r="NIQ32" s="479"/>
      <c r="NIR32" s="479"/>
      <c r="NIS32" s="479"/>
      <c r="NIT32" s="479"/>
      <c r="NIU32" s="479"/>
      <c r="NIV32" s="468"/>
      <c r="NIW32" s="468"/>
      <c r="NIX32" s="468"/>
      <c r="NIY32" s="479"/>
      <c r="NIZ32" s="479"/>
      <c r="NJA32" s="479"/>
      <c r="NJB32" s="479"/>
      <c r="NJC32" s="479"/>
      <c r="NJD32" s="468"/>
      <c r="NJE32" s="468"/>
      <c r="NJF32" s="468"/>
      <c r="NJG32" s="479"/>
      <c r="NJH32" s="479"/>
      <c r="NJI32" s="479"/>
      <c r="NJJ32" s="479"/>
      <c r="NJK32" s="479"/>
      <c r="NJL32" s="468"/>
      <c r="NJM32" s="468"/>
      <c r="NJN32" s="468"/>
      <c r="NJO32" s="479"/>
      <c r="NJP32" s="479"/>
      <c r="NJQ32" s="479"/>
      <c r="NJR32" s="479"/>
      <c r="NJS32" s="479"/>
      <c r="NJT32" s="468"/>
      <c r="NJU32" s="468"/>
      <c r="NJV32" s="468"/>
      <c r="NJW32" s="479"/>
      <c r="NJX32" s="479"/>
      <c r="NJY32" s="479"/>
      <c r="NJZ32" s="479"/>
      <c r="NKA32" s="479"/>
      <c r="NKB32" s="468"/>
      <c r="NKC32" s="468"/>
      <c r="NKD32" s="468"/>
      <c r="NKE32" s="479"/>
      <c r="NKF32" s="479"/>
      <c r="NKG32" s="479"/>
      <c r="NKH32" s="479"/>
      <c r="NKI32" s="479"/>
      <c r="NKJ32" s="468"/>
      <c r="NKK32" s="468"/>
      <c r="NKL32" s="468"/>
      <c r="NKM32" s="479"/>
      <c r="NKN32" s="479"/>
      <c r="NKO32" s="479"/>
      <c r="NKP32" s="479"/>
      <c r="NKQ32" s="479"/>
      <c r="NKR32" s="468"/>
      <c r="NKS32" s="468"/>
      <c r="NKT32" s="468"/>
      <c r="NKU32" s="479"/>
      <c r="NKV32" s="479"/>
      <c r="NKW32" s="479"/>
      <c r="NKX32" s="479"/>
      <c r="NKY32" s="479"/>
      <c r="NKZ32" s="468"/>
      <c r="NLA32" s="468"/>
      <c r="NLB32" s="468"/>
      <c r="NLC32" s="479"/>
      <c r="NLD32" s="479"/>
      <c r="NLE32" s="479"/>
      <c r="NLF32" s="479"/>
      <c r="NLG32" s="479"/>
      <c r="NLH32" s="468"/>
      <c r="NLI32" s="468"/>
      <c r="NLJ32" s="468"/>
      <c r="NLK32" s="479"/>
      <c r="NLL32" s="479"/>
      <c r="NLM32" s="479"/>
      <c r="NLN32" s="479"/>
      <c r="NLO32" s="479"/>
      <c r="NLP32" s="468"/>
      <c r="NLQ32" s="468"/>
      <c r="NLR32" s="468"/>
      <c r="NLS32" s="479"/>
      <c r="NLT32" s="479"/>
      <c r="NLU32" s="479"/>
      <c r="NLV32" s="479"/>
      <c r="NLW32" s="479"/>
      <c r="NLX32" s="468"/>
      <c r="NLY32" s="468"/>
      <c r="NLZ32" s="468"/>
      <c r="NMA32" s="479"/>
      <c r="NMB32" s="479"/>
      <c r="NMC32" s="479"/>
      <c r="NMD32" s="479"/>
      <c r="NME32" s="479"/>
      <c r="NMF32" s="468"/>
      <c r="NMG32" s="468"/>
      <c r="NMH32" s="468"/>
      <c r="NMI32" s="479"/>
      <c r="NMJ32" s="479"/>
      <c r="NMK32" s="479"/>
      <c r="NML32" s="479"/>
      <c r="NMM32" s="479"/>
      <c r="NMN32" s="468"/>
      <c r="NMO32" s="468"/>
      <c r="NMP32" s="468"/>
      <c r="NMQ32" s="479"/>
      <c r="NMR32" s="479"/>
      <c r="NMS32" s="479"/>
      <c r="NMT32" s="479"/>
      <c r="NMU32" s="479"/>
      <c r="NMV32" s="468"/>
      <c r="NMW32" s="468"/>
      <c r="NMX32" s="468"/>
      <c r="NMY32" s="479"/>
      <c r="NMZ32" s="479"/>
      <c r="NNA32" s="479"/>
      <c r="NNB32" s="479"/>
      <c r="NNC32" s="479"/>
      <c r="NND32" s="468"/>
      <c r="NNE32" s="468"/>
      <c r="NNF32" s="468"/>
      <c r="NNG32" s="479"/>
      <c r="NNH32" s="479"/>
      <c r="NNI32" s="479"/>
      <c r="NNJ32" s="479"/>
      <c r="NNK32" s="479"/>
      <c r="NNL32" s="468"/>
      <c r="NNM32" s="468"/>
      <c r="NNN32" s="468"/>
      <c r="NNO32" s="479"/>
      <c r="NNP32" s="479"/>
      <c r="NNQ32" s="479"/>
      <c r="NNR32" s="479"/>
      <c r="NNS32" s="479"/>
      <c r="NNT32" s="468"/>
      <c r="NNU32" s="468"/>
      <c r="NNV32" s="468"/>
      <c r="NNW32" s="479"/>
      <c r="NNX32" s="479"/>
      <c r="NNY32" s="479"/>
      <c r="NNZ32" s="479"/>
      <c r="NOA32" s="479"/>
      <c r="NOB32" s="468"/>
      <c r="NOC32" s="468"/>
      <c r="NOD32" s="468"/>
      <c r="NOE32" s="479"/>
      <c r="NOF32" s="479"/>
      <c r="NOG32" s="479"/>
      <c r="NOH32" s="479"/>
      <c r="NOI32" s="479"/>
      <c r="NOJ32" s="468"/>
      <c r="NOK32" s="468"/>
      <c r="NOL32" s="468"/>
      <c r="NOM32" s="479"/>
      <c r="NON32" s="479"/>
      <c r="NOO32" s="479"/>
      <c r="NOP32" s="479"/>
      <c r="NOQ32" s="479"/>
      <c r="NOR32" s="468"/>
      <c r="NOS32" s="468"/>
      <c r="NOT32" s="468"/>
      <c r="NOU32" s="479"/>
      <c r="NOV32" s="479"/>
      <c r="NOW32" s="479"/>
      <c r="NOX32" s="479"/>
      <c r="NOY32" s="479"/>
      <c r="NOZ32" s="468"/>
      <c r="NPA32" s="468"/>
      <c r="NPB32" s="468"/>
      <c r="NPC32" s="479"/>
      <c r="NPD32" s="479"/>
      <c r="NPE32" s="479"/>
      <c r="NPF32" s="479"/>
      <c r="NPG32" s="479"/>
      <c r="NPH32" s="468"/>
      <c r="NPI32" s="468"/>
      <c r="NPJ32" s="468"/>
      <c r="NPK32" s="479"/>
      <c r="NPL32" s="479"/>
      <c r="NPM32" s="479"/>
      <c r="NPN32" s="479"/>
      <c r="NPO32" s="479"/>
      <c r="NPP32" s="468"/>
      <c r="NPQ32" s="468"/>
      <c r="NPR32" s="468"/>
      <c r="NPS32" s="479"/>
      <c r="NPT32" s="479"/>
      <c r="NPU32" s="479"/>
      <c r="NPV32" s="479"/>
      <c r="NPW32" s="479"/>
      <c r="NPX32" s="468"/>
      <c r="NPY32" s="468"/>
      <c r="NPZ32" s="468"/>
      <c r="NQA32" s="479"/>
      <c r="NQB32" s="479"/>
      <c r="NQC32" s="479"/>
      <c r="NQD32" s="479"/>
      <c r="NQE32" s="479"/>
      <c r="NQF32" s="468"/>
      <c r="NQG32" s="468"/>
      <c r="NQH32" s="468"/>
      <c r="NQI32" s="479"/>
      <c r="NQJ32" s="479"/>
      <c r="NQK32" s="479"/>
      <c r="NQL32" s="479"/>
      <c r="NQM32" s="479"/>
      <c r="NQN32" s="468"/>
      <c r="NQO32" s="468"/>
      <c r="NQP32" s="468"/>
      <c r="NQQ32" s="479"/>
      <c r="NQR32" s="479"/>
      <c r="NQS32" s="479"/>
      <c r="NQT32" s="479"/>
      <c r="NQU32" s="479"/>
      <c r="NQV32" s="468"/>
      <c r="NQW32" s="468"/>
      <c r="NQX32" s="468"/>
      <c r="NQY32" s="479"/>
      <c r="NQZ32" s="479"/>
      <c r="NRA32" s="479"/>
      <c r="NRB32" s="479"/>
      <c r="NRC32" s="479"/>
      <c r="NRD32" s="468"/>
      <c r="NRE32" s="468"/>
      <c r="NRF32" s="468"/>
      <c r="NRG32" s="479"/>
      <c r="NRH32" s="479"/>
      <c r="NRI32" s="479"/>
      <c r="NRJ32" s="479"/>
      <c r="NRK32" s="479"/>
      <c r="NRL32" s="468"/>
      <c r="NRM32" s="468"/>
      <c r="NRN32" s="468"/>
      <c r="NRO32" s="479"/>
      <c r="NRP32" s="479"/>
      <c r="NRQ32" s="479"/>
      <c r="NRR32" s="479"/>
      <c r="NRS32" s="479"/>
      <c r="NRT32" s="468"/>
      <c r="NRU32" s="468"/>
      <c r="NRV32" s="468"/>
      <c r="NRW32" s="479"/>
      <c r="NRX32" s="479"/>
      <c r="NRY32" s="479"/>
      <c r="NRZ32" s="479"/>
      <c r="NSA32" s="479"/>
      <c r="NSB32" s="468"/>
      <c r="NSC32" s="468"/>
      <c r="NSD32" s="468"/>
      <c r="NSE32" s="479"/>
      <c r="NSF32" s="479"/>
      <c r="NSG32" s="479"/>
      <c r="NSH32" s="479"/>
      <c r="NSI32" s="479"/>
      <c r="NSJ32" s="468"/>
      <c r="NSK32" s="468"/>
      <c r="NSL32" s="468"/>
      <c r="NSM32" s="479"/>
      <c r="NSN32" s="479"/>
      <c r="NSO32" s="479"/>
      <c r="NSP32" s="479"/>
      <c r="NSQ32" s="479"/>
      <c r="NSR32" s="468"/>
      <c r="NSS32" s="468"/>
      <c r="NST32" s="468"/>
      <c r="NSU32" s="479"/>
      <c r="NSV32" s="479"/>
      <c r="NSW32" s="479"/>
      <c r="NSX32" s="479"/>
      <c r="NSY32" s="479"/>
      <c r="NSZ32" s="468"/>
      <c r="NTA32" s="468"/>
      <c r="NTB32" s="468"/>
      <c r="NTC32" s="479"/>
      <c r="NTD32" s="479"/>
      <c r="NTE32" s="479"/>
      <c r="NTF32" s="479"/>
      <c r="NTG32" s="479"/>
      <c r="NTH32" s="468"/>
      <c r="NTI32" s="468"/>
      <c r="NTJ32" s="468"/>
      <c r="NTK32" s="479"/>
      <c r="NTL32" s="479"/>
      <c r="NTM32" s="479"/>
      <c r="NTN32" s="479"/>
      <c r="NTO32" s="479"/>
      <c r="NTP32" s="468"/>
      <c r="NTQ32" s="468"/>
      <c r="NTR32" s="468"/>
      <c r="NTS32" s="479"/>
      <c r="NTT32" s="479"/>
      <c r="NTU32" s="479"/>
      <c r="NTV32" s="479"/>
      <c r="NTW32" s="479"/>
      <c r="NTX32" s="468"/>
      <c r="NTY32" s="468"/>
      <c r="NTZ32" s="468"/>
      <c r="NUA32" s="479"/>
      <c r="NUB32" s="479"/>
      <c r="NUC32" s="479"/>
      <c r="NUD32" s="479"/>
      <c r="NUE32" s="479"/>
      <c r="NUF32" s="468"/>
      <c r="NUG32" s="468"/>
      <c r="NUH32" s="468"/>
      <c r="NUI32" s="479"/>
      <c r="NUJ32" s="479"/>
      <c r="NUK32" s="479"/>
      <c r="NUL32" s="479"/>
      <c r="NUM32" s="479"/>
      <c r="NUN32" s="468"/>
      <c r="NUO32" s="468"/>
      <c r="NUP32" s="468"/>
      <c r="NUQ32" s="479"/>
      <c r="NUR32" s="479"/>
      <c r="NUS32" s="479"/>
      <c r="NUT32" s="479"/>
      <c r="NUU32" s="479"/>
      <c r="NUV32" s="468"/>
      <c r="NUW32" s="468"/>
      <c r="NUX32" s="468"/>
      <c r="NUY32" s="479"/>
      <c r="NUZ32" s="479"/>
      <c r="NVA32" s="479"/>
      <c r="NVB32" s="479"/>
      <c r="NVC32" s="479"/>
      <c r="NVD32" s="468"/>
      <c r="NVE32" s="468"/>
      <c r="NVF32" s="468"/>
      <c r="NVG32" s="479"/>
      <c r="NVH32" s="479"/>
      <c r="NVI32" s="479"/>
      <c r="NVJ32" s="479"/>
      <c r="NVK32" s="479"/>
      <c r="NVL32" s="468"/>
      <c r="NVM32" s="468"/>
      <c r="NVN32" s="468"/>
      <c r="NVO32" s="479"/>
      <c r="NVP32" s="479"/>
      <c r="NVQ32" s="479"/>
      <c r="NVR32" s="479"/>
      <c r="NVS32" s="479"/>
      <c r="NVT32" s="468"/>
      <c r="NVU32" s="468"/>
      <c r="NVV32" s="468"/>
      <c r="NVW32" s="479"/>
      <c r="NVX32" s="479"/>
      <c r="NVY32" s="479"/>
      <c r="NVZ32" s="479"/>
      <c r="NWA32" s="479"/>
      <c r="NWB32" s="468"/>
      <c r="NWC32" s="468"/>
      <c r="NWD32" s="468"/>
      <c r="NWE32" s="479"/>
      <c r="NWF32" s="479"/>
      <c r="NWG32" s="479"/>
      <c r="NWH32" s="479"/>
      <c r="NWI32" s="479"/>
      <c r="NWJ32" s="468"/>
      <c r="NWK32" s="468"/>
      <c r="NWL32" s="468"/>
      <c r="NWM32" s="479"/>
      <c r="NWN32" s="479"/>
      <c r="NWO32" s="479"/>
      <c r="NWP32" s="479"/>
      <c r="NWQ32" s="479"/>
      <c r="NWR32" s="468"/>
      <c r="NWS32" s="468"/>
      <c r="NWT32" s="468"/>
      <c r="NWU32" s="479"/>
      <c r="NWV32" s="479"/>
      <c r="NWW32" s="479"/>
      <c r="NWX32" s="479"/>
      <c r="NWY32" s="479"/>
      <c r="NWZ32" s="468"/>
      <c r="NXA32" s="468"/>
      <c r="NXB32" s="468"/>
      <c r="NXC32" s="479"/>
      <c r="NXD32" s="479"/>
      <c r="NXE32" s="479"/>
      <c r="NXF32" s="479"/>
      <c r="NXG32" s="479"/>
      <c r="NXH32" s="468"/>
      <c r="NXI32" s="468"/>
      <c r="NXJ32" s="468"/>
      <c r="NXK32" s="479"/>
      <c r="NXL32" s="479"/>
      <c r="NXM32" s="479"/>
      <c r="NXN32" s="479"/>
      <c r="NXO32" s="479"/>
      <c r="NXP32" s="468"/>
      <c r="NXQ32" s="468"/>
      <c r="NXR32" s="468"/>
      <c r="NXS32" s="479"/>
      <c r="NXT32" s="479"/>
      <c r="NXU32" s="479"/>
      <c r="NXV32" s="479"/>
      <c r="NXW32" s="479"/>
      <c r="NXX32" s="468"/>
      <c r="NXY32" s="468"/>
      <c r="NXZ32" s="468"/>
      <c r="NYA32" s="479"/>
      <c r="NYB32" s="479"/>
      <c r="NYC32" s="479"/>
      <c r="NYD32" s="479"/>
      <c r="NYE32" s="479"/>
      <c r="NYF32" s="468"/>
      <c r="NYG32" s="468"/>
      <c r="NYH32" s="468"/>
      <c r="NYI32" s="479"/>
      <c r="NYJ32" s="479"/>
      <c r="NYK32" s="479"/>
      <c r="NYL32" s="479"/>
      <c r="NYM32" s="479"/>
      <c r="NYN32" s="468"/>
      <c r="NYO32" s="468"/>
      <c r="NYP32" s="468"/>
      <c r="NYQ32" s="479"/>
      <c r="NYR32" s="479"/>
      <c r="NYS32" s="479"/>
      <c r="NYT32" s="479"/>
      <c r="NYU32" s="479"/>
      <c r="NYV32" s="468"/>
      <c r="NYW32" s="468"/>
      <c r="NYX32" s="468"/>
      <c r="NYY32" s="479"/>
      <c r="NYZ32" s="479"/>
      <c r="NZA32" s="479"/>
      <c r="NZB32" s="479"/>
      <c r="NZC32" s="479"/>
      <c r="NZD32" s="468"/>
      <c r="NZE32" s="468"/>
      <c r="NZF32" s="468"/>
      <c r="NZG32" s="479"/>
      <c r="NZH32" s="479"/>
      <c r="NZI32" s="479"/>
      <c r="NZJ32" s="479"/>
      <c r="NZK32" s="479"/>
      <c r="NZL32" s="468"/>
      <c r="NZM32" s="468"/>
      <c r="NZN32" s="468"/>
      <c r="NZO32" s="479"/>
      <c r="NZP32" s="479"/>
      <c r="NZQ32" s="479"/>
      <c r="NZR32" s="479"/>
      <c r="NZS32" s="479"/>
      <c r="NZT32" s="468"/>
      <c r="NZU32" s="468"/>
      <c r="NZV32" s="468"/>
      <c r="NZW32" s="479"/>
      <c r="NZX32" s="479"/>
      <c r="NZY32" s="479"/>
      <c r="NZZ32" s="479"/>
      <c r="OAA32" s="479"/>
      <c r="OAB32" s="468"/>
      <c r="OAC32" s="468"/>
      <c r="OAD32" s="468"/>
      <c r="OAE32" s="479"/>
      <c r="OAF32" s="479"/>
      <c r="OAG32" s="479"/>
      <c r="OAH32" s="479"/>
      <c r="OAI32" s="479"/>
      <c r="OAJ32" s="468"/>
      <c r="OAK32" s="468"/>
      <c r="OAL32" s="468"/>
      <c r="OAM32" s="479"/>
      <c r="OAN32" s="479"/>
      <c r="OAO32" s="479"/>
      <c r="OAP32" s="479"/>
      <c r="OAQ32" s="479"/>
      <c r="OAR32" s="468"/>
      <c r="OAS32" s="468"/>
      <c r="OAT32" s="468"/>
      <c r="OAU32" s="479"/>
      <c r="OAV32" s="479"/>
      <c r="OAW32" s="479"/>
      <c r="OAX32" s="479"/>
      <c r="OAY32" s="479"/>
      <c r="OAZ32" s="468"/>
      <c r="OBA32" s="468"/>
      <c r="OBB32" s="468"/>
      <c r="OBC32" s="479"/>
      <c r="OBD32" s="479"/>
      <c r="OBE32" s="479"/>
      <c r="OBF32" s="479"/>
      <c r="OBG32" s="479"/>
      <c r="OBH32" s="468"/>
      <c r="OBI32" s="468"/>
      <c r="OBJ32" s="468"/>
      <c r="OBK32" s="479"/>
      <c r="OBL32" s="479"/>
      <c r="OBM32" s="479"/>
      <c r="OBN32" s="479"/>
      <c r="OBO32" s="479"/>
      <c r="OBP32" s="468"/>
      <c r="OBQ32" s="468"/>
      <c r="OBR32" s="468"/>
      <c r="OBS32" s="479"/>
      <c r="OBT32" s="479"/>
      <c r="OBU32" s="479"/>
      <c r="OBV32" s="479"/>
      <c r="OBW32" s="479"/>
      <c r="OBX32" s="468"/>
      <c r="OBY32" s="468"/>
      <c r="OBZ32" s="468"/>
      <c r="OCA32" s="479"/>
      <c r="OCB32" s="479"/>
      <c r="OCC32" s="479"/>
      <c r="OCD32" s="479"/>
      <c r="OCE32" s="479"/>
      <c r="OCF32" s="468"/>
      <c r="OCG32" s="468"/>
      <c r="OCH32" s="468"/>
      <c r="OCI32" s="479"/>
      <c r="OCJ32" s="479"/>
      <c r="OCK32" s="479"/>
      <c r="OCL32" s="479"/>
      <c r="OCM32" s="479"/>
      <c r="OCN32" s="468"/>
      <c r="OCO32" s="468"/>
      <c r="OCP32" s="468"/>
      <c r="OCQ32" s="479"/>
      <c r="OCR32" s="479"/>
      <c r="OCS32" s="479"/>
      <c r="OCT32" s="479"/>
      <c r="OCU32" s="479"/>
      <c r="OCV32" s="468"/>
      <c r="OCW32" s="468"/>
      <c r="OCX32" s="468"/>
      <c r="OCY32" s="479"/>
      <c r="OCZ32" s="479"/>
      <c r="ODA32" s="479"/>
      <c r="ODB32" s="479"/>
      <c r="ODC32" s="479"/>
      <c r="ODD32" s="468"/>
      <c r="ODE32" s="468"/>
      <c r="ODF32" s="468"/>
      <c r="ODG32" s="479"/>
      <c r="ODH32" s="479"/>
      <c r="ODI32" s="479"/>
      <c r="ODJ32" s="479"/>
      <c r="ODK32" s="479"/>
      <c r="ODL32" s="468"/>
      <c r="ODM32" s="468"/>
      <c r="ODN32" s="468"/>
      <c r="ODO32" s="479"/>
      <c r="ODP32" s="479"/>
      <c r="ODQ32" s="479"/>
      <c r="ODR32" s="479"/>
      <c r="ODS32" s="479"/>
      <c r="ODT32" s="468"/>
      <c r="ODU32" s="468"/>
      <c r="ODV32" s="468"/>
      <c r="ODW32" s="479"/>
      <c r="ODX32" s="479"/>
      <c r="ODY32" s="479"/>
      <c r="ODZ32" s="479"/>
      <c r="OEA32" s="479"/>
      <c r="OEB32" s="468"/>
      <c r="OEC32" s="468"/>
      <c r="OED32" s="468"/>
      <c r="OEE32" s="479"/>
      <c r="OEF32" s="479"/>
      <c r="OEG32" s="479"/>
      <c r="OEH32" s="479"/>
      <c r="OEI32" s="479"/>
      <c r="OEJ32" s="468"/>
      <c r="OEK32" s="468"/>
      <c r="OEL32" s="468"/>
      <c r="OEM32" s="479"/>
      <c r="OEN32" s="479"/>
      <c r="OEO32" s="479"/>
      <c r="OEP32" s="479"/>
      <c r="OEQ32" s="479"/>
      <c r="OER32" s="468"/>
      <c r="OES32" s="468"/>
      <c r="OET32" s="468"/>
      <c r="OEU32" s="479"/>
      <c r="OEV32" s="479"/>
      <c r="OEW32" s="479"/>
      <c r="OEX32" s="479"/>
      <c r="OEY32" s="479"/>
      <c r="OEZ32" s="468"/>
      <c r="OFA32" s="468"/>
      <c r="OFB32" s="468"/>
      <c r="OFC32" s="479"/>
      <c r="OFD32" s="479"/>
      <c r="OFE32" s="479"/>
      <c r="OFF32" s="479"/>
      <c r="OFG32" s="479"/>
      <c r="OFH32" s="468"/>
      <c r="OFI32" s="468"/>
      <c r="OFJ32" s="468"/>
      <c r="OFK32" s="479"/>
      <c r="OFL32" s="479"/>
      <c r="OFM32" s="479"/>
      <c r="OFN32" s="479"/>
      <c r="OFO32" s="479"/>
      <c r="OFP32" s="468"/>
      <c r="OFQ32" s="468"/>
      <c r="OFR32" s="468"/>
      <c r="OFS32" s="479"/>
      <c r="OFT32" s="479"/>
      <c r="OFU32" s="479"/>
      <c r="OFV32" s="479"/>
      <c r="OFW32" s="479"/>
      <c r="OFX32" s="468"/>
      <c r="OFY32" s="468"/>
      <c r="OFZ32" s="468"/>
      <c r="OGA32" s="479"/>
      <c r="OGB32" s="479"/>
      <c r="OGC32" s="479"/>
      <c r="OGD32" s="479"/>
      <c r="OGE32" s="479"/>
      <c r="OGF32" s="468"/>
      <c r="OGG32" s="468"/>
      <c r="OGH32" s="468"/>
      <c r="OGI32" s="479"/>
      <c r="OGJ32" s="479"/>
      <c r="OGK32" s="479"/>
      <c r="OGL32" s="479"/>
      <c r="OGM32" s="479"/>
      <c r="OGN32" s="468"/>
      <c r="OGO32" s="468"/>
      <c r="OGP32" s="468"/>
      <c r="OGQ32" s="479"/>
      <c r="OGR32" s="479"/>
      <c r="OGS32" s="479"/>
      <c r="OGT32" s="479"/>
      <c r="OGU32" s="479"/>
      <c r="OGV32" s="468"/>
      <c r="OGW32" s="468"/>
      <c r="OGX32" s="468"/>
      <c r="OGY32" s="479"/>
      <c r="OGZ32" s="479"/>
      <c r="OHA32" s="479"/>
      <c r="OHB32" s="479"/>
      <c r="OHC32" s="479"/>
      <c r="OHD32" s="468"/>
      <c r="OHE32" s="468"/>
      <c r="OHF32" s="468"/>
      <c r="OHG32" s="479"/>
      <c r="OHH32" s="479"/>
      <c r="OHI32" s="479"/>
      <c r="OHJ32" s="479"/>
      <c r="OHK32" s="479"/>
      <c r="OHL32" s="468"/>
      <c r="OHM32" s="468"/>
      <c r="OHN32" s="468"/>
      <c r="OHO32" s="479"/>
      <c r="OHP32" s="479"/>
      <c r="OHQ32" s="479"/>
      <c r="OHR32" s="479"/>
      <c r="OHS32" s="479"/>
      <c r="OHT32" s="468"/>
      <c r="OHU32" s="468"/>
      <c r="OHV32" s="468"/>
      <c r="OHW32" s="479"/>
      <c r="OHX32" s="479"/>
      <c r="OHY32" s="479"/>
      <c r="OHZ32" s="479"/>
      <c r="OIA32" s="479"/>
      <c r="OIB32" s="468"/>
      <c r="OIC32" s="468"/>
      <c r="OID32" s="468"/>
      <c r="OIE32" s="479"/>
      <c r="OIF32" s="479"/>
      <c r="OIG32" s="479"/>
      <c r="OIH32" s="479"/>
      <c r="OII32" s="479"/>
      <c r="OIJ32" s="468"/>
      <c r="OIK32" s="468"/>
      <c r="OIL32" s="468"/>
      <c r="OIM32" s="479"/>
      <c r="OIN32" s="479"/>
      <c r="OIO32" s="479"/>
      <c r="OIP32" s="479"/>
      <c r="OIQ32" s="479"/>
      <c r="OIR32" s="468"/>
      <c r="OIS32" s="468"/>
      <c r="OIT32" s="468"/>
      <c r="OIU32" s="479"/>
      <c r="OIV32" s="479"/>
      <c r="OIW32" s="479"/>
      <c r="OIX32" s="479"/>
      <c r="OIY32" s="479"/>
      <c r="OIZ32" s="468"/>
      <c r="OJA32" s="468"/>
      <c r="OJB32" s="468"/>
      <c r="OJC32" s="479"/>
      <c r="OJD32" s="479"/>
      <c r="OJE32" s="479"/>
      <c r="OJF32" s="479"/>
      <c r="OJG32" s="479"/>
      <c r="OJH32" s="468"/>
      <c r="OJI32" s="468"/>
      <c r="OJJ32" s="468"/>
      <c r="OJK32" s="479"/>
      <c r="OJL32" s="479"/>
      <c r="OJM32" s="479"/>
      <c r="OJN32" s="479"/>
      <c r="OJO32" s="479"/>
      <c r="OJP32" s="468"/>
      <c r="OJQ32" s="468"/>
      <c r="OJR32" s="468"/>
      <c r="OJS32" s="479"/>
      <c r="OJT32" s="479"/>
      <c r="OJU32" s="479"/>
      <c r="OJV32" s="479"/>
      <c r="OJW32" s="479"/>
      <c r="OJX32" s="468"/>
      <c r="OJY32" s="468"/>
      <c r="OJZ32" s="468"/>
      <c r="OKA32" s="479"/>
      <c r="OKB32" s="479"/>
      <c r="OKC32" s="479"/>
      <c r="OKD32" s="479"/>
      <c r="OKE32" s="479"/>
      <c r="OKF32" s="468"/>
      <c r="OKG32" s="468"/>
      <c r="OKH32" s="468"/>
      <c r="OKI32" s="479"/>
      <c r="OKJ32" s="479"/>
      <c r="OKK32" s="479"/>
      <c r="OKL32" s="479"/>
      <c r="OKM32" s="479"/>
      <c r="OKN32" s="468"/>
      <c r="OKO32" s="468"/>
      <c r="OKP32" s="468"/>
      <c r="OKQ32" s="479"/>
      <c r="OKR32" s="479"/>
      <c r="OKS32" s="479"/>
      <c r="OKT32" s="479"/>
      <c r="OKU32" s="479"/>
      <c r="OKV32" s="468"/>
      <c r="OKW32" s="468"/>
      <c r="OKX32" s="468"/>
      <c r="OKY32" s="479"/>
      <c r="OKZ32" s="479"/>
      <c r="OLA32" s="479"/>
      <c r="OLB32" s="479"/>
      <c r="OLC32" s="479"/>
      <c r="OLD32" s="468"/>
      <c r="OLE32" s="468"/>
      <c r="OLF32" s="468"/>
      <c r="OLG32" s="479"/>
      <c r="OLH32" s="479"/>
      <c r="OLI32" s="479"/>
      <c r="OLJ32" s="479"/>
      <c r="OLK32" s="479"/>
      <c r="OLL32" s="468"/>
      <c r="OLM32" s="468"/>
      <c r="OLN32" s="468"/>
      <c r="OLO32" s="479"/>
      <c r="OLP32" s="479"/>
      <c r="OLQ32" s="479"/>
      <c r="OLR32" s="479"/>
      <c r="OLS32" s="479"/>
      <c r="OLT32" s="468"/>
      <c r="OLU32" s="468"/>
      <c r="OLV32" s="468"/>
      <c r="OLW32" s="479"/>
      <c r="OLX32" s="479"/>
      <c r="OLY32" s="479"/>
      <c r="OLZ32" s="479"/>
      <c r="OMA32" s="479"/>
      <c r="OMB32" s="468"/>
      <c r="OMC32" s="468"/>
      <c r="OMD32" s="468"/>
      <c r="OME32" s="479"/>
      <c r="OMF32" s="479"/>
      <c r="OMG32" s="479"/>
      <c r="OMH32" s="479"/>
      <c r="OMI32" s="479"/>
      <c r="OMJ32" s="468"/>
      <c r="OMK32" s="468"/>
      <c r="OML32" s="468"/>
      <c r="OMM32" s="479"/>
      <c r="OMN32" s="479"/>
      <c r="OMO32" s="479"/>
      <c r="OMP32" s="479"/>
      <c r="OMQ32" s="479"/>
      <c r="OMR32" s="468"/>
      <c r="OMS32" s="468"/>
      <c r="OMT32" s="468"/>
      <c r="OMU32" s="479"/>
      <c r="OMV32" s="479"/>
      <c r="OMW32" s="479"/>
      <c r="OMX32" s="479"/>
      <c r="OMY32" s="479"/>
      <c r="OMZ32" s="468"/>
      <c r="ONA32" s="468"/>
      <c r="ONB32" s="468"/>
      <c r="ONC32" s="479"/>
      <c r="OND32" s="479"/>
      <c r="ONE32" s="479"/>
      <c r="ONF32" s="479"/>
      <c r="ONG32" s="479"/>
      <c r="ONH32" s="468"/>
      <c r="ONI32" s="468"/>
      <c r="ONJ32" s="468"/>
      <c r="ONK32" s="479"/>
      <c r="ONL32" s="479"/>
      <c r="ONM32" s="479"/>
      <c r="ONN32" s="479"/>
      <c r="ONO32" s="479"/>
      <c r="ONP32" s="468"/>
      <c r="ONQ32" s="468"/>
      <c r="ONR32" s="468"/>
      <c r="ONS32" s="479"/>
      <c r="ONT32" s="479"/>
      <c r="ONU32" s="479"/>
      <c r="ONV32" s="479"/>
      <c r="ONW32" s="479"/>
      <c r="ONX32" s="468"/>
      <c r="ONY32" s="468"/>
      <c r="ONZ32" s="468"/>
      <c r="OOA32" s="479"/>
      <c r="OOB32" s="479"/>
      <c r="OOC32" s="479"/>
      <c r="OOD32" s="479"/>
      <c r="OOE32" s="479"/>
      <c r="OOF32" s="468"/>
      <c r="OOG32" s="468"/>
      <c r="OOH32" s="468"/>
      <c r="OOI32" s="479"/>
      <c r="OOJ32" s="479"/>
      <c r="OOK32" s="479"/>
      <c r="OOL32" s="479"/>
      <c r="OOM32" s="479"/>
      <c r="OON32" s="468"/>
      <c r="OOO32" s="468"/>
      <c r="OOP32" s="468"/>
      <c r="OOQ32" s="479"/>
      <c r="OOR32" s="479"/>
      <c r="OOS32" s="479"/>
      <c r="OOT32" s="479"/>
      <c r="OOU32" s="479"/>
      <c r="OOV32" s="468"/>
      <c r="OOW32" s="468"/>
      <c r="OOX32" s="468"/>
      <c r="OOY32" s="479"/>
      <c r="OOZ32" s="479"/>
      <c r="OPA32" s="479"/>
      <c r="OPB32" s="479"/>
      <c r="OPC32" s="479"/>
      <c r="OPD32" s="468"/>
      <c r="OPE32" s="468"/>
      <c r="OPF32" s="468"/>
      <c r="OPG32" s="479"/>
      <c r="OPH32" s="479"/>
      <c r="OPI32" s="479"/>
      <c r="OPJ32" s="479"/>
      <c r="OPK32" s="479"/>
      <c r="OPL32" s="468"/>
      <c r="OPM32" s="468"/>
      <c r="OPN32" s="468"/>
      <c r="OPO32" s="479"/>
      <c r="OPP32" s="479"/>
      <c r="OPQ32" s="479"/>
      <c r="OPR32" s="479"/>
      <c r="OPS32" s="479"/>
      <c r="OPT32" s="468"/>
      <c r="OPU32" s="468"/>
      <c r="OPV32" s="468"/>
      <c r="OPW32" s="479"/>
      <c r="OPX32" s="479"/>
      <c r="OPY32" s="479"/>
      <c r="OPZ32" s="479"/>
      <c r="OQA32" s="479"/>
      <c r="OQB32" s="468"/>
      <c r="OQC32" s="468"/>
      <c r="OQD32" s="468"/>
      <c r="OQE32" s="479"/>
      <c r="OQF32" s="479"/>
      <c r="OQG32" s="479"/>
      <c r="OQH32" s="479"/>
      <c r="OQI32" s="479"/>
      <c r="OQJ32" s="468"/>
      <c r="OQK32" s="468"/>
      <c r="OQL32" s="468"/>
      <c r="OQM32" s="479"/>
      <c r="OQN32" s="479"/>
      <c r="OQO32" s="479"/>
      <c r="OQP32" s="479"/>
      <c r="OQQ32" s="479"/>
      <c r="OQR32" s="468"/>
      <c r="OQS32" s="468"/>
      <c r="OQT32" s="468"/>
      <c r="OQU32" s="479"/>
      <c r="OQV32" s="479"/>
      <c r="OQW32" s="479"/>
      <c r="OQX32" s="479"/>
      <c r="OQY32" s="479"/>
      <c r="OQZ32" s="468"/>
      <c r="ORA32" s="468"/>
      <c r="ORB32" s="468"/>
      <c r="ORC32" s="479"/>
      <c r="ORD32" s="479"/>
      <c r="ORE32" s="479"/>
      <c r="ORF32" s="479"/>
      <c r="ORG32" s="479"/>
      <c r="ORH32" s="468"/>
      <c r="ORI32" s="468"/>
      <c r="ORJ32" s="468"/>
      <c r="ORK32" s="479"/>
      <c r="ORL32" s="479"/>
      <c r="ORM32" s="479"/>
      <c r="ORN32" s="479"/>
      <c r="ORO32" s="479"/>
      <c r="ORP32" s="468"/>
      <c r="ORQ32" s="468"/>
      <c r="ORR32" s="468"/>
      <c r="ORS32" s="479"/>
      <c r="ORT32" s="479"/>
      <c r="ORU32" s="479"/>
      <c r="ORV32" s="479"/>
      <c r="ORW32" s="479"/>
      <c r="ORX32" s="468"/>
      <c r="ORY32" s="468"/>
      <c r="ORZ32" s="468"/>
      <c r="OSA32" s="479"/>
      <c r="OSB32" s="479"/>
      <c r="OSC32" s="479"/>
      <c r="OSD32" s="479"/>
      <c r="OSE32" s="479"/>
      <c r="OSF32" s="468"/>
      <c r="OSG32" s="468"/>
      <c r="OSH32" s="468"/>
      <c r="OSI32" s="479"/>
      <c r="OSJ32" s="479"/>
      <c r="OSK32" s="479"/>
      <c r="OSL32" s="479"/>
      <c r="OSM32" s="479"/>
      <c r="OSN32" s="468"/>
      <c r="OSO32" s="468"/>
      <c r="OSP32" s="468"/>
      <c r="OSQ32" s="479"/>
      <c r="OSR32" s="479"/>
      <c r="OSS32" s="479"/>
      <c r="OST32" s="479"/>
      <c r="OSU32" s="479"/>
      <c r="OSV32" s="468"/>
      <c r="OSW32" s="468"/>
      <c r="OSX32" s="468"/>
      <c r="OSY32" s="479"/>
      <c r="OSZ32" s="479"/>
      <c r="OTA32" s="479"/>
      <c r="OTB32" s="479"/>
      <c r="OTC32" s="479"/>
      <c r="OTD32" s="468"/>
      <c r="OTE32" s="468"/>
      <c r="OTF32" s="468"/>
      <c r="OTG32" s="479"/>
      <c r="OTH32" s="479"/>
      <c r="OTI32" s="479"/>
      <c r="OTJ32" s="479"/>
      <c r="OTK32" s="479"/>
      <c r="OTL32" s="468"/>
      <c r="OTM32" s="468"/>
      <c r="OTN32" s="468"/>
      <c r="OTO32" s="479"/>
      <c r="OTP32" s="479"/>
      <c r="OTQ32" s="479"/>
      <c r="OTR32" s="479"/>
      <c r="OTS32" s="479"/>
      <c r="OTT32" s="468"/>
      <c r="OTU32" s="468"/>
      <c r="OTV32" s="468"/>
      <c r="OTW32" s="479"/>
      <c r="OTX32" s="479"/>
      <c r="OTY32" s="479"/>
      <c r="OTZ32" s="479"/>
      <c r="OUA32" s="479"/>
      <c r="OUB32" s="468"/>
      <c r="OUC32" s="468"/>
      <c r="OUD32" s="468"/>
      <c r="OUE32" s="479"/>
      <c r="OUF32" s="479"/>
      <c r="OUG32" s="479"/>
      <c r="OUH32" s="479"/>
      <c r="OUI32" s="479"/>
      <c r="OUJ32" s="468"/>
      <c r="OUK32" s="468"/>
      <c r="OUL32" s="468"/>
      <c r="OUM32" s="479"/>
      <c r="OUN32" s="479"/>
      <c r="OUO32" s="479"/>
      <c r="OUP32" s="479"/>
      <c r="OUQ32" s="479"/>
      <c r="OUR32" s="468"/>
      <c r="OUS32" s="468"/>
      <c r="OUT32" s="468"/>
      <c r="OUU32" s="479"/>
      <c r="OUV32" s="479"/>
      <c r="OUW32" s="479"/>
      <c r="OUX32" s="479"/>
      <c r="OUY32" s="479"/>
      <c r="OUZ32" s="468"/>
      <c r="OVA32" s="468"/>
      <c r="OVB32" s="468"/>
      <c r="OVC32" s="479"/>
      <c r="OVD32" s="479"/>
      <c r="OVE32" s="479"/>
      <c r="OVF32" s="479"/>
      <c r="OVG32" s="479"/>
      <c r="OVH32" s="468"/>
      <c r="OVI32" s="468"/>
      <c r="OVJ32" s="468"/>
      <c r="OVK32" s="479"/>
      <c r="OVL32" s="479"/>
      <c r="OVM32" s="479"/>
      <c r="OVN32" s="479"/>
      <c r="OVO32" s="479"/>
      <c r="OVP32" s="468"/>
      <c r="OVQ32" s="468"/>
      <c r="OVR32" s="468"/>
      <c r="OVS32" s="479"/>
      <c r="OVT32" s="479"/>
      <c r="OVU32" s="479"/>
      <c r="OVV32" s="479"/>
      <c r="OVW32" s="479"/>
      <c r="OVX32" s="468"/>
      <c r="OVY32" s="468"/>
      <c r="OVZ32" s="468"/>
      <c r="OWA32" s="479"/>
      <c r="OWB32" s="479"/>
      <c r="OWC32" s="479"/>
      <c r="OWD32" s="479"/>
      <c r="OWE32" s="479"/>
      <c r="OWF32" s="468"/>
      <c r="OWG32" s="468"/>
      <c r="OWH32" s="468"/>
      <c r="OWI32" s="479"/>
      <c r="OWJ32" s="479"/>
      <c r="OWK32" s="479"/>
      <c r="OWL32" s="479"/>
      <c r="OWM32" s="479"/>
      <c r="OWN32" s="468"/>
      <c r="OWO32" s="468"/>
      <c r="OWP32" s="468"/>
      <c r="OWQ32" s="479"/>
      <c r="OWR32" s="479"/>
      <c r="OWS32" s="479"/>
      <c r="OWT32" s="479"/>
      <c r="OWU32" s="479"/>
      <c r="OWV32" s="468"/>
      <c r="OWW32" s="468"/>
      <c r="OWX32" s="468"/>
      <c r="OWY32" s="479"/>
      <c r="OWZ32" s="479"/>
      <c r="OXA32" s="479"/>
      <c r="OXB32" s="479"/>
      <c r="OXC32" s="479"/>
      <c r="OXD32" s="468"/>
      <c r="OXE32" s="468"/>
      <c r="OXF32" s="468"/>
      <c r="OXG32" s="479"/>
      <c r="OXH32" s="479"/>
      <c r="OXI32" s="479"/>
      <c r="OXJ32" s="479"/>
      <c r="OXK32" s="479"/>
      <c r="OXL32" s="468"/>
      <c r="OXM32" s="468"/>
      <c r="OXN32" s="468"/>
      <c r="OXO32" s="479"/>
      <c r="OXP32" s="479"/>
      <c r="OXQ32" s="479"/>
      <c r="OXR32" s="479"/>
      <c r="OXS32" s="479"/>
      <c r="OXT32" s="468"/>
      <c r="OXU32" s="468"/>
      <c r="OXV32" s="468"/>
      <c r="OXW32" s="479"/>
      <c r="OXX32" s="479"/>
      <c r="OXY32" s="479"/>
      <c r="OXZ32" s="479"/>
      <c r="OYA32" s="479"/>
      <c r="OYB32" s="468"/>
      <c r="OYC32" s="468"/>
      <c r="OYD32" s="468"/>
      <c r="OYE32" s="479"/>
      <c r="OYF32" s="479"/>
      <c r="OYG32" s="479"/>
      <c r="OYH32" s="479"/>
      <c r="OYI32" s="479"/>
      <c r="OYJ32" s="468"/>
      <c r="OYK32" s="468"/>
      <c r="OYL32" s="468"/>
      <c r="OYM32" s="479"/>
      <c r="OYN32" s="479"/>
      <c r="OYO32" s="479"/>
      <c r="OYP32" s="479"/>
      <c r="OYQ32" s="479"/>
      <c r="OYR32" s="468"/>
      <c r="OYS32" s="468"/>
      <c r="OYT32" s="468"/>
      <c r="OYU32" s="479"/>
      <c r="OYV32" s="479"/>
      <c r="OYW32" s="479"/>
      <c r="OYX32" s="479"/>
      <c r="OYY32" s="479"/>
      <c r="OYZ32" s="468"/>
      <c r="OZA32" s="468"/>
      <c r="OZB32" s="468"/>
      <c r="OZC32" s="479"/>
      <c r="OZD32" s="479"/>
      <c r="OZE32" s="479"/>
      <c r="OZF32" s="479"/>
      <c r="OZG32" s="479"/>
      <c r="OZH32" s="468"/>
      <c r="OZI32" s="468"/>
      <c r="OZJ32" s="468"/>
      <c r="OZK32" s="479"/>
      <c r="OZL32" s="479"/>
      <c r="OZM32" s="479"/>
      <c r="OZN32" s="479"/>
      <c r="OZO32" s="479"/>
      <c r="OZP32" s="468"/>
      <c r="OZQ32" s="468"/>
      <c r="OZR32" s="468"/>
      <c r="OZS32" s="479"/>
      <c r="OZT32" s="479"/>
      <c r="OZU32" s="479"/>
      <c r="OZV32" s="479"/>
      <c r="OZW32" s="479"/>
      <c r="OZX32" s="468"/>
      <c r="OZY32" s="468"/>
      <c r="OZZ32" s="468"/>
      <c r="PAA32" s="479"/>
      <c r="PAB32" s="479"/>
      <c r="PAC32" s="479"/>
      <c r="PAD32" s="479"/>
      <c r="PAE32" s="479"/>
      <c r="PAF32" s="468"/>
      <c r="PAG32" s="468"/>
      <c r="PAH32" s="468"/>
      <c r="PAI32" s="479"/>
      <c r="PAJ32" s="479"/>
      <c r="PAK32" s="479"/>
      <c r="PAL32" s="479"/>
      <c r="PAM32" s="479"/>
      <c r="PAN32" s="468"/>
      <c r="PAO32" s="468"/>
      <c r="PAP32" s="468"/>
      <c r="PAQ32" s="479"/>
      <c r="PAR32" s="479"/>
      <c r="PAS32" s="479"/>
      <c r="PAT32" s="479"/>
      <c r="PAU32" s="479"/>
      <c r="PAV32" s="468"/>
      <c r="PAW32" s="468"/>
      <c r="PAX32" s="468"/>
      <c r="PAY32" s="479"/>
      <c r="PAZ32" s="479"/>
      <c r="PBA32" s="479"/>
      <c r="PBB32" s="479"/>
      <c r="PBC32" s="479"/>
      <c r="PBD32" s="468"/>
      <c r="PBE32" s="468"/>
      <c r="PBF32" s="468"/>
      <c r="PBG32" s="479"/>
      <c r="PBH32" s="479"/>
      <c r="PBI32" s="479"/>
      <c r="PBJ32" s="479"/>
      <c r="PBK32" s="479"/>
      <c r="PBL32" s="468"/>
      <c r="PBM32" s="468"/>
      <c r="PBN32" s="468"/>
      <c r="PBO32" s="479"/>
      <c r="PBP32" s="479"/>
      <c r="PBQ32" s="479"/>
      <c r="PBR32" s="479"/>
      <c r="PBS32" s="479"/>
      <c r="PBT32" s="468"/>
      <c r="PBU32" s="468"/>
      <c r="PBV32" s="468"/>
      <c r="PBW32" s="479"/>
      <c r="PBX32" s="479"/>
      <c r="PBY32" s="479"/>
      <c r="PBZ32" s="479"/>
      <c r="PCA32" s="479"/>
      <c r="PCB32" s="468"/>
      <c r="PCC32" s="468"/>
      <c r="PCD32" s="468"/>
      <c r="PCE32" s="479"/>
      <c r="PCF32" s="479"/>
      <c r="PCG32" s="479"/>
      <c r="PCH32" s="479"/>
      <c r="PCI32" s="479"/>
      <c r="PCJ32" s="468"/>
      <c r="PCK32" s="468"/>
      <c r="PCL32" s="468"/>
      <c r="PCM32" s="479"/>
      <c r="PCN32" s="479"/>
      <c r="PCO32" s="479"/>
      <c r="PCP32" s="479"/>
      <c r="PCQ32" s="479"/>
      <c r="PCR32" s="468"/>
      <c r="PCS32" s="468"/>
      <c r="PCT32" s="468"/>
      <c r="PCU32" s="479"/>
      <c r="PCV32" s="479"/>
      <c r="PCW32" s="479"/>
      <c r="PCX32" s="479"/>
      <c r="PCY32" s="479"/>
      <c r="PCZ32" s="468"/>
      <c r="PDA32" s="468"/>
      <c r="PDB32" s="468"/>
      <c r="PDC32" s="479"/>
      <c r="PDD32" s="479"/>
      <c r="PDE32" s="479"/>
      <c r="PDF32" s="479"/>
      <c r="PDG32" s="479"/>
      <c r="PDH32" s="468"/>
      <c r="PDI32" s="468"/>
      <c r="PDJ32" s="468"/>
      <c r="PDK32" s="479"/>
      <c r="PDL32" s="479"/>
      <c r="PDM32" s="479"/>
      <c r="PDN32" s="479"/>
      <c r="PDO32" s="479"/>
      <c r="PDP32" s="468"/>
      <c r="PDQ32" s="468"/>
      <c r="PDR32" s="468"/>
      <c r="PDS32" s="479"/>
      <c r="PDT32" s="479"/>
      <c r="PDU32" s="479"/>
      <c r="PDV32" s="479"/>
      <c r="PDW32" s="479"/>
      <c r="PDX32" s="468"/>
      <c r="PDY32" s="468"/>
      <c r="PDZ32" s="468"/>
      <c r="PEA32" s="479"/>
      <c r="PEB32" s="479"/>
      <c r="PEC32" s="479"/>
      <c r="PED32" s="479"/>
      <c r="PEE32" s="479"/>
      <c r="PEF32" s="468"/>
      <c r="PEG32" s="468"/>
      <c r="PEH32" s="468"/>
      <c r="PEI32" s="479"/>
      <c r="PEJ32" s="479"/>
      <c r="PEK32" s="479"/>
      <c r="PEL32" s="479"/>
      <c r="PEM32" s="479"/>
      <c r="PEN32" s="468"/>
      <c r="PEO32" s="468"/>
      <c r="PEP32" s="468"/>
      <c r="PEQ32" s="479"/>
      <c r="PER32" s="479"/>
      <c r="PES32" s="479"/>
      <c r="PET32" s="479"/>
      <c r="PEU32" s="479"/>
      <c r="PEV32" s="468"/>
      <c r="PEW32" s="468"/>
      <c r="PEX32" s="468"/>
      <c r="PEY32" s="479"/>
      <c r="PEZ32" s="479"/>
      <c r="PFA32" s="479"/>
      <c r="PFB32" s="479"/>
      <c r="PFC32" s="479"/>
      <c r="PFD32" s="468"/>
      <c r="PFE32" s="468"/>
      <c r="PFF32" s="468"/>
      <c r="PFG32" s="479"/>
      <c r="PFH32" s="479"/>
      <c r="PFI32" s="479"/>
      <c r="PFJ32" s="479"/>
      <c r="PFK32" s="479"/>
      <c r="PFL32" s="468"/>
      <c r="PFM32" s="468"/>
      <c r="PFN32" s="468"/>
      <c r="PFO32" s="479"/>
      <c r="PFP32" s="479"/>
      <c r="PFQ32" s="479"/>
      <c r="PFR32" s="479"/>
      <c r="PFS32" s="479"/>
      <c r="PFT32" s="468"/>
      <c r="PFU32" s="468"/>
      <c r="PFV32" s="468"/>
      <c r="PFW32" s="479"/>
      <c r="PFX32" s="479"/>
      <c r="PFY32" s="479"/>
      <c r="PFZ32" s="479"/>
      <c r="PGA32" s="479"/>
      <c r="PGB32" s="468"/>
      <c r="PGC32" s="468"/>
      <c r="PGD32" s="468"/>
      <c r="PGE32" s="479"/>
      <c r="PGF32" s="479"/>
      <c r="PGG32" s="479"/>
      <c r="PGH32" s="479"/>
      <c r="PGI32" s="479"/>
      <c r="PGJ32" s="468"/>
      <c r="PGK32" s="468"/>
      <c r="PGL32" s="468"/>
      <c r="PGM32" s="479"/>
      <c r="PGN32" s="479"/>
      <c r="PGO32" s="479"/>
      <c r="PGP32" s="479"/>
      <c r="PGQ32" s="479"/>
      <c r="PGR32" s="468"/>
      <c r="PGS32" s="468"/>
      <c r="PGT32" s="468"/>
      <c r="PGU32" s="479"/>
      <c r="PGV32" s="479"/>
      <c r="PGW32" s="479"/>
      <c r="PGX32" s="479"/>
      <c r="PGY32" s="479"/>
      <c r="PGZ32" s="468"/>
      <c r="PHA32" s="468"/>
      <c r="PHB32" s="468"/>
      <c r="PHC32" s="479"/>
      <c r="PHD32" s="479"/>
      <c r="PHE32" s="479"/>
      <c r="PHF32" s="479"/>
      <c r="PHG32" s="479"/>
      <c r="PHH32" s="468"/>
      <c r="PHI32" s="468"/>
      <c r="PHJ32" s="468"/>
      <c r="PHK32" s="479"/>
      <c r="PHL32" s="479"/>
      <c r="PHM32" s="479"/>
      <c r="PHN32" s="479"/>
      <c r="PHO32" s="479"/>
      <c r="PHP32" s="468"/>
      <c r="PHQ32" s="468"/>
      <c r="PHR32" s="468"/>
      <c r="PHS32" s="479"/>
      <c r="PHT32" s="479"/>
      <c r="PHU32" s="479"/>
      <c r="PHV32" s="479"/>
      <c r="PHW32" s="479"/>
      <c r="PHX32" s="468"/>
      <c r="PHY32" s="468"/>
      <c r="PHZ32" s="468"/>
      <c r="PIA32" s="479"/>
      <c r="PIB32" s="479"/>
      <c r="PIC32" s="479"/>
      <c r="PID32" s="479"/>
      <c r="PIE32" s="479"/>
      <c r="PIF32" s="468"/>
      <c r="PIG32" s="468"/>
      <c r="PIH32" s="468"/>
      <c r="PII32" s="479"/>
      <c r="PIJ32" s="479"/>
      <c r="PIK32" s="479"/>
      <c r="PIL32" s="479"/>
      <c r="PIM32" s="479"/>
      <c r="PIN32" s="468"/>
      <c r="PIO32" s="468"/>
      <c r="PIP32" s="468"/>
      <c r="PIQ32" s="479"/>
      <c r="PIR32" s="479"/>
      <c r="PIS32" s="479"/>
      <c r="PIT32" s="479"/>
      <c r="PIU32" s="479"/>
      <c r="PIV32" s="468"/>
      <c r="PIW32" s="468"/>
      <c r="PIX32" s="468"/>
      <c r="PIY32" s="479"/>
      <c r="PIZ32" s="479"/>
      <c r="PJA32" s="479"/>
      <c r="PJB32" s="479"/>
      <c r="PJC32" s="479"/>
      <c r="PJD32" s="468"/>
      <c r="PJE32" s="468"/>
      <c r="PJF32" s="468"/>
      <c r="PJG32" s="479"/>
      <c r="PJH32" s="479"/>
      <c r="PJI32" s="479"/>
      <c r="PJJ32" s="479"/>
      <c r="PJK32" s="479"/>
      <c r="PJL32" s="468"/>
      <c r="PJM32" s="468"/>
      <c r="PJN32" s="468"/>
      <c r="PJO32" s="479"/>
      <c r="PJP32" s="479"/>
      <c r="PJQ32" s="479"/>
      <c r="PJR32" s="479"/>
      <c r="PJS32" s="479"/>
      <c r="PJT32" s="468"/>
      <c r="PJU32" s="468"/>
      <c r="PJV32" s="468"/>
      <c r="PJW32" s="479"/>
      <c r="PJX32" s="479"/>
      <c r="PJY32" s="479"/>
      <c r="PJZ32" s="479"/>
      <c r="PKA32" s="479"/>
      <c r="PKB32" s="468"/>
      <c r="PKC32" s="468"/>
      <c r="PKD32" s="468"/>
      <c r="PKE32" s="479"/>
      <c r="PKF32" s="479"/>
      <c r="PKG32" s="479"/>
      <c r="PKH32" s="479"/>
      <c r="PKI32" s="479"/>
      <c r="PKJ32" s="468"/>
      <c r="PKK32" s="468"/>
      <c r="PKL32" s="468"/>
      <c r="PKM32" s="479"/>
      <c r="PKN32" s="479"/>
      <c r="PKO32" s="479"/>
      <c r="PKP32" s="479"/>
      <c r="PKQ32" s="479"/>
      <c r="PKR32" s="468"/>
      <c r="PKS32" s="468"/>
      <c r="PKT32" s="468"/>
      <c r="PKU32" s="479"/>
      <c r="PKV32" s="479"/>
      <c r="PKW32" s="479"/>
      <c r="PKX32" s="479"/>
      <c r="PKY32" s="479"/>
      <c r="PKZ32" s="468"/>
      <c r="PLA32" s="468"/>
      <c r="PLB32" s="468"/>
      <c r="PLC32" s="479"/>
      <c r="PLD32" s="479"/>
      <c r="PLE32" s="479"/>
      <c r="PLF32" s="479"/>
      <c r="PLG32" s="479"/>
      <c r="PLH32" s="468"/>
      <c r="PLI32" s="468"/>
      <c r="PLJ32" s="468"/>
      <c r="PLK32" s="479"/>
      <c r="PLL32" s="479"/>
      <c r="PLM32" s="479"/>
      <c r="PLN32" s="479"/>
      <c r="PLO32" s="479"/>
      <c r="PLP32" s="468"/>
      <c r="PLQ32" s="468"/>
      <c r="PLR32" s="468"/>
      <c r="PLS32" s="479"/>
      <c r="PLT32" s="479"/>
      <c r="PLU32" s="479"/>
      <c r="PLV32" s="479"/>
      <c r="PLW32" s="479"/>
      <c r="PLX32" s="468"/>
      <c r="PLY32" s="468"/>
      <c r="PLZ32" s="468"/>
      <c r="PMA32" s="479"/>
      <c r="PMB32" s="479"/>
      <c r="PMC32" s="479"/>
      <c r="PMD32" s="479"/>
      <c r="PME32" s="479"/>
      <c r="PMF32" s="468"/>
      <c r="PMG32" s="468"/>
      <c r="PMH32" s="468"/>
      <c r="PMI32" s="479"/>
      <c r="PMJ32" s="479"/>
      <c r="PMK32" s="479"/>
      <c r="PML32" s="479"/>
      <c r="PMM32" s="479"/>
      <c r="PMN32" s="468"/>
      <c r="PMO32" s="468"/>
      <c r="PMP32" s="468"/>
      <c r="PMQ32" s="479"/>
      <c r="PMR32" s="479"/>
      <c r="PMS32" s="479"/>
      <c r="PMT32" s="479"/>
      <c r="PMU32" s="479"/>
      <c r="PMV32" s="468"/>
      <c r="PMW32" s="468"/>
      <c r="PMX32" s="468"/>
      <c r="PMY32" s="479"/>
      <c r="PMZ32" s="479"/>
      <c r="PNA32" s="479"/>
      <c r="PNB32" s="479"/>
      <c r="PNC32" s="479"/>
      <c r="PND32" s="468"/>
      <c r="PNE32" s="468"/>
      <c r="PNF32" s="468"/>
      <c r="PNG32" s="479"/>
      <c r="PNH32" s="479"/>
      <c r="PNI32" s="479"/>
      <c r="PNJ32" s="479"/>
      <c r="PNK32" s="479"/>
      <c r="PNL32" s="468"/>
      <c r="PNM32" s="468"/>
      <c r="PNN32" s="468"/>
      <c r="PNO32" s="479"/>
      <c r="PNP32" s="479"/>
      <c r="PNQ32" s="479"/>
      <c r="PNR32" s="479"/>
      <c r="PNS32" s="479"/>
      <c r="PNT32" s="468"/>
      <c r="PNU32" s="468"/>
      <c r="PNV32" s="468"/>
      <c r="PNW32" s="479"/>
      <c r="PNX32" s="479"/>
      <c r="PNY32" s="479"/>
      <c r="PNZ32" s="479"/>
      <c r="POA32" s="479"/>
      <c r="POB32" s="468"/>
      <c r="POC32" s="468"/>
      <c r="POD32" s="468"/>
      <c r="POE32" s="479"/>
      <c r="POF32" s="479"/>
      <c r="POG32" s="479"/>
      <c r="POH32" s="479"/>
      <c r="POI32" s="479"/>
      <c r="POJ32" s="468"/>
      <c r="POK32" s="468"/>
      <c r="POL32" s="468"/>
      <c r="POM32" s="479"/>
      <c r="PON32" s="479"/>
      <c r="POO32" s="479"/>
      <c r="POP32" s="479"/>
      <c r="POQ32" s="479"/>
      <c r="POR32" s="468"/>
      <c r="POS32" s="468"/>
      <c r="POT32" s="468"/>
      <c r="POU32" s="479"/>
      <c r="POV32" s="479"/>
      <c r="POW32" s="479"/>
      <c r="POX32" s="479"/>
      <c r="POY32" s="479"/>
      <c r="POZ32" s="468"/>
      <c r="PPA32" s="468"/>
      <c r="PPB32" s="468"/>
      <c r="PPC32" s="479"/>
      <c r="PPD32" s="479"/>
      <c r="PPE32" s="479"/>
      <c r="PPF32" s="479"/>
      <c r="PPG32" s="479"/>
      <c r="PPH32" s="468"/>
      <c r="PPI32" s="468"/>
      <c r="PPJ32" s="468"/>
      <c r="PPK32" s="479"/>
      <c r="PPL32" s="479"/>
      <c r="PPM32" s="479"/>
      <c r="PPN32" s="479"/>
      <c r="PPO32" s="479"/>
      <c r="PPP32" s="468"/>
      <c r="PPQ32" s="468"/>
      <c r="PPR32" s="468"/>
      <c r="PPS32" s="479"/>
      <c r="PPT32" s="479"/>
      <c r="PPU32" s="479"/>
      <c r="PPV32" s="479"/>
      <c r="PPW32" s="479"/>
      <c r="PPX32" s="468"/>
      <c r="PPY32" s="468"/>
      <c r="PPZ32" s="468"/>
      <c r="PQA32" s="479"/>
      <c r="PQB32" s="479"/>
      <c r="PQC32" s="479"/>
      <c r="PQD32" s="479"/>
      <c r="PQE32" s="479"/>
      <c r="PQF32" s="468"/>
      <c r="PQG32" s="468"/>
      <c r="PQH32" s="468"/>
      <c r="PQI32" s="479"/>
      <c r="PQJ32" s="479"/>
      <c r="PQK32" s="479"/>
      <c r="PQL32" s="479"/>
      <c r="PQM32" s="479"/>
      <c r="PQN32" s="468"/>
      <c r="PQO32" s="468"/>
      <c r="PQP32" s="468"/>
      <c r="PQQ32" s="479"/>
      <c r="PQR32" s="479"/>
      <c r="PQS32" s="479"/>
      <c r="PQT32" s="479"/>
      <c r="PQU32" s="479"/>
      <c r="PQV32" s="468"/>
      <c r="PQW32" s="468"/>
      <c r="PQX32" s="468"/>
      <c r="PQY32" s="479"/>
      <c r="PQZ32" s="479"/>
      <c r="PRA32" s="479"/>
      <c r="PRB32" s="479"/>
      <c r="PRC32" s="479"/>
      <c r="PRD32" s="468"/>
      <c r="PRE32" s="468"/>
      <c r="PRF32" s="468"/>
      <c r="PRG32" s="479"/>
      <c r="PRH32" s="479"/>
      <c r="PRI32" s="479"/>
      <c r="PRJ32" s="479"/>
      <c r="PRK32" s="479"/>
      <c r="PRL32" s="468"/>
      <c r="PRM32" s="468"/>
      <c r="PRN32" s="468"/>
      <c r="PRO32" s="479"/>
      <c r="PRP32" s="479"/>
      <c r="PRQ32" s="479"/>
      <c r="PRR32" s="479"/>
      <c r="PRS32" s="479"/>
      <c r="PRT32" s="468"/>
      <c r="PRU32" s="468"/>
      <c r="PRV32" s="468"/>
      <c r="PRW32" s="479"/>
      <c r="PRX32" s="479"/>
      <c r="PRY32" s="479"/>
      <c r="PRZ32" s="479"/>
      <c r="PSA32" s="479"/>
      <c r="PSB32" s="468"/>
      <c r="PSC32" s="468"/>
      <c r="PSD32" s="468"/>
      <c r="PSE32" s="479"/>
      <c r="PSF32" s="479"/>
      <c r="PSG32" s="479"/>
      <c r="PSH32" s="479"/>
      <c r="PSI32" s="479"/>
      <c r="PSJ32" s="468"/>
      <c r="PSK32" s="468"/>
      <c r="PSL32" s="468"/>
      <c r="PSM32" s="479"/>
      <c r="PSN32" s="479"/>
      <c r="PSO32" s="479"/>
      <c r="PSP32" s="479"/>
      <c r="PSQ32" s="479"/>
      <c r="PSR32" s="468"/>
      <c r="PSS32" s="468"/>
      <c r="PST32" s="468"/>
      <c r="PSU32" s="479"/>
      <c r="PSV32" s="479"/>
      <c r="PSW32" s="479"/>
      <c r="PSX32" s="479"/>
      <c r="PSY32" s="479"/>
      <c r="PSZ32" s="468"/>
      <c r="PTA32" s="468"/>
      <c r="PTB32" s="468"/>
      <c r="PTC32" s="479"/>
      <c r="PTD32" s="479"/>
      <c r="PTE32" s="479"/>
      <c r="PTF32" s="479"/>
      <c r="PTG32" s="479"/>
      <c r="PTH32" s="468"/>
      <c r="PTI32" s="468"/>
      <c r="PTJ32" s="468"/>
      <c r="PTK32" s="479"/>
      <c r="PTL32" s="479"/>
      <c r="PTM32" s="479"/>
      <c r="PTN32" s="479"/>
      <c r="PTO32" s="479"/>
      <c r="PTP32" s="468"/>
      <c r="PTQ32" s="468"/>
      <c r="PTR32" s="468"/>
      <c r="PTS32" s="479"/>
      <c r="PTT32" s="479"/>
      <c r="PTU32" s="479"/>
      <c r="PTV32" s="479"/>
      <c r="PTW32" s="479"/>
      <c r="PTX32" s="468"/>
      <c r="PTY32" s="468"/>
      <c r="PTZ32" s="468"/>
      <c r="PUA32" s="479"/>
      <c r="PUB32" s="479"/>
      <c r="PUC32" s="479"/>
      <c r="PUD32" s="479"/>
      <c r="PUE32" s="479"/>
      <c r="PUF32" s="468"/>
      <c r="PUG32" s="468"/>
      <c r="PUH32" s="468"/>
      <c r="PUI32" s="479"/>
      <c r="PUJ32" s="479"/>
      <c r="PUK32" s="479"/>
      <c r="PUL32" s="479"/>
      <c r="PUM32" s="479"/>
      <c r="PUN32" s="468"/>
      <c r="PUO32" s="468"/>
      <c r="PUP32" s="468"/>
      <c r="PUQ32" s="479"/>
      <c r="PUR32" s="479"/>
      <c r="PUS32" s="479"/>
      <c r="PUT32" s="479"/>
      <c r="PUU32" s="479"/>
      <c r="PUV32" s="468"/>
      <c r="PUW32" s="468"/>
      <c r="PUX32" s="468"/>
      <c r="PUY32" s="479"/>
      <c r="PUZ32" s="479"/>
      <c r="PVA32" s="479"/>
      <c r="PVB32" s="479"/>
      <c r="PVC32" s="479"/>
      <c r="PVD32" s="468"/>
      <c r="PVE32" s="468"/>
      <c r="PVF32" s="468"/>
      <c r="PVG32" s="479"/>
      <c r="PVH32" s="479"/>
      <c r="PVI32" s="479"/>
      <c r="PVJ32" s="479"/>
      <c r="PVK32" s="479"/>
      <c r="PVL32" s="468"/>
      <c r="PVM32" s="468"/>
      <c r="PVN32" s="468"/>
      <c r="PVO32" s="479"/>
      <c r="PVP32" s="479"/>
      <c r="PVQ32" s="479"/>
      <c r="PVR32" s="479"/>
      <c r="PVS32" s="479"/>
      <c r="PVT32" s="468"/>
      <c r="PVU32" s="468"/>
      <c r="PVV32" s="468"/>
      <c r="PVW32" s="479"/>
      <c r="PVX32" s="479"/>
      <c r="PVY32" s="479"/>
      <c r="PVZ32" s="479"/>
      <c r="PWA32" s="479"/>
      <c r="PWB32" s="468"/>
      <c r="PWC32" s="468"/>
      <c r="PWD32" s="468"/>
      <c r="PWE32" s="479"/>
      <c r="PWF32" s="479"/>
      <c r="PWG32" s="479"/>
      <c r="PWH32" s="479"/>
      <c r="PWI32" s="479"/>
      <c r="PWJ32" s="468"/>
      <c r="PWK32" s="468"/>
      <c r="PWL32" s="468"/>
      <c r="PWM32" s="479"/>
      <c r="PWN32" s="479"/>
      <c r="PWO32" s="479"/>
      <c r="PWP32" s="479"/>
      <c r="PWQ32" s="479"/>
      <c r="PWR32" s="468"/>
      <c r="PWS32" s="468"/>
      <c r="PWT32" s="468"/>
      <c r="PWU32" s="479"/>
      <c r="PWV32" s="479"/>
      <c r="PWW32" s="479"/>
      <c r="PWX32" s="479"/>
      <c r="PWY32" s="479"/>
      <c r="PWZ32" s="468"/>
      <c r="PXA32" s="468"/>
      <c r="PXB32" s="468"/>
      <c r="PXC32" s="479"/>
      <c r="PXD32" s="479"/>
      <c r="PXE32" s="479"/>
      <c r="PXF32" s="479"/>
      <c r="PXG32" s="479"/>
      <c r="PXH32" s="468"/>
      <c r="PXI32" s="468"/>
      <c r="PXJ32" s="468"/>
      <c r="PXK32" s="479"/>
      <c r="PXL32" s="479"/>
      <c r="PXM32" s="479"/>
      <c r="PXN32" s="479"/>
      <c r="PXO32" s="479"/>
      <c r="PXP32" s="468"/>
      <c r="PXQ32" s="468"/>
      <c r="PXR32" s="468"/>
      <c r="PXS32" s="479"/>
      <c r="PXT32" s="479"/>
      <c r="PXU32" s="479"/>
      <c r="PXV32" s="479"/>
      <c r="PXW32" s="479"/>
      <c r="PXX32" s="468"/>
      <c r="PXY32" s="468"/>
      <c r="PXZ32" s="468"/>
      <c r="PYA32" s="479"/>
      <c r="PYB32" s="479"/>
      <c r="PYC32" s="479"/>
      <c r="PYD32" s="479"/>
      <c r="PYE32" s="479"/>
      <c r="PYF32" s="468"/>
      <c r="PYG32" s="468"/>
      <c r="PYH32" s="468"/>
      <c r="PYI32" s="479"/>
      <c r="PYJ32" s="479"/>
      <c r="PYK32" s="479"/>
      <c r="PYL32" s="479"/>
      <c r="PYM32" s="479"/>
      <c r="PYN32" s="468"/>
      <c r="PYO32" s="468"/>
      <c r="PYP32" s="468"/>
      <c r="PYQ32" s="479"/>
      <c r="PYR32" s="479"/>
      <c r="PYS32" s="479"/>
      <c r="PYT32" s="479"/>
      <c r="PYU32" s="479"/>
      <c r="PYV32" s="468"/>
      <c r="PYW32" s="468"/>
      <c r="PYX32" s="468"/>
      <c r="PYY32" s="479"/>
      <c r="PYZ32" s="479"/>
      <c r="PZA32" s="479"/>
      <c r="PZB32" s="479"/>
      <c r="PZC32" s="479"/>
      <c r="PZD32" s="468"/>
      <c r="PZE32" s="468"/>
      <c r="PZF32" s="468"/>
      <c r="PZG32" s="479"/>
      <c r="PZH32" s="479"/>
      <c r="PZI32" s="479"/>
      <c r="PZJ32" s="479"/>
      <c r="PZK32" s="479"/>
      <c r="PZL32" s="468"/>
      <c r="PZM32" s="468"/>
      <c r="PZN32" s="468"/>
      <c r="PZO32" s="479"/>
      <c r="PZP32" s="479"/>
      <c r="PZQ32" s="479"/>
      <c r="PZR32" s="479"/>
      <c r="PZS32" s="479"/>
      <c r="PZT32" s="468"/>
      <c r="PZU32" s="468"/>
      <c r="PZV32" s="468"/>
      <c r="PZW32" s="479"/>
      <c r="PZX32" s="479"/>
      <c r="PZY32" s="479"/>
      <c r="PZZ32" s="479"/>
      <c r="QAA32" s="479"/>
      <c r="QAB32" s="468"/>
      <c r="QAC32" s="468"/>
      <c r="QAD32" s="468"/>
      <c r="QAE32" s="479"/>
      <c r="QAF32" s="479"/>
      <c r="QAG32" s="479"/>
      <c r="QAH32" s="479"/>
      <c r="QAI32" s="479"/>
      <c r="QAJ32" s="468"/>
      <c r="QAK32" s="468"/>
      <c r="QAL32" s="468"/>
      <c r="QAM32" s="479"/>
      <c r="QAN32" s="479"/>
      <c r="QAO32" s="479"/>
      <c r="QAP32" s="479"/>
      <c r="QAQ32" s="479"/>
      <c r="QAR32" s="468"/>
      <c r="QAS32" s="468"/>
      <c r="QAT32" s="468"/>
      <c r="QAU32" s="479"/>
      <c r="QAV32" s="479"/>
      <c r="QAW32" s="479"/>
      <c r="QAX32" s="479"/>
      <c r="QAY32" s="479"/>
      <c r="QAZ32" s="468"/>
      <c r="QBA32" s="468"/>
      <c r="QBB32" s="468"/>
      <c r="QBC32" s="479"/>
      <c r="QBD32" s="479"/>
      <c r="QBE32" s="479"/>
      <c r="QBF32" s="479"/>
      <c r="QBG32" s="479"/>
      <c r="QBH32" s="468"/>
      <c r="QBI32" s="468"/>
      <c r="QBJ32" s="468"/>
      <c r="QBK32" s="479"/>
      <c r="QBL32" s="479"/>
      <c r="QBM32" s="479"/>
      <c r="QBN32" s="479"/>
      <c r="QBO32" s="479"/>
      <c r="QBP32" s="468"/>
      <c r="QBQ32" s="468"/>
      <c r="QBR32" s="468"/>
      <c r="QBS32" s="479"/>
      <c r="QBT32" s="479"/>
      <c r="QBU32" s="479"/>
      <c r="QBV32" s="479"/>
      <c r="QBW32" s="479"/>
      <c r="QBX32" s="468"/>
      <c r="QBY32" s="468"/>
      <c r="QBZ32" s="468"/>
      <c r="QCA32" s="479"/>
      <c r="QCB32" s="479"/>
      <c r="QCC32" s="479"/>
      <c r="QCD32" s="479"/>
      <c r="QCE32" s="479"/>
      <c r="QCF32" s="468"/>
      <c r="QCG32" s="468"/>
      <c r="QCH32" s="468"/>
      <c r="QCI32" s="479"/>
      <c r="QCJ32" s="479"/>
      <c r="QCK32" s="479"/>
      <c r="QCL32" s="479"/>
      <c r="QCM32" s="479"/>
      <c r="QCN32" s="468"/>
      <c r="QCO32" s="468"/>
      <c r="QCP32" s="468"/>
      <c r="QCQ32" s="479"/>
      <c r="QCR32" s="479"/>
      <c r="QCS32" s="479"/>
      <c r="QCT32" s="479"/>
      <c r="QCU32" s="479"/>
      <c r="QCV32" s="468"/>
      <c r="QCW32" s="468"/>
      <c r="QCX32" s="468"/>
      <c r="QCY32" s="479"/>
      <c r="QCZ32" s="479"/>
      <c r="QDA32" s="479"/>
      <c r="QDB32" s="479"/>
      <c r="QDC32" s="479"/>
      <c r="QDD32" s="468"/>
      <c r="QDE32" s="468"/>
      <c r="QDF32" s="468"/>
      <c r="QDG32" s="479"/>
      <c r="QDH32" s="479"/>
      <c r="QDI32" s="479"/>
      <c r="QDJ32" s="479"/>
      <c r="QDK32" s="479"/>
      <c r="QDL32" s="468"/>
      <c r="QDM32" s="468"/>
      <c r="QDN32" s="468"/>
      <c r="QDO32" s="479"/>
      <c r="QDP32" s="479"/>
      <c r="QDQ32" s="479"/>
      <c r="QDR32" s="479"/>
      <c r="QDS32" s="479"/>
      <c r="QDT32" s="468"/>
      <c r="QDU32" s="468"/>
      <c r="QDV32" s="468"/>
      <c r="QDW32" s="479"/>
      <c r="QDX32" s="479"/>
      <c r="QDY32" s="479"/>
      <c r="QDZ32" s="479"/>
      <c r="QEA32" s="479"/>
      <c r="QEB32" s="468"/>
      <c r="QEC32" s="468"/>
      <c r="QED32" s="468"/>
      <c r="QEE32" s="479"/>
      <c r="QEF32" s="479"/>
      <c r="QEG32" s="479"/>
      <c r="QEH32" s="479"/>
      <c r="QEI32" s="479"/>
      <c r="QEJ32" s="468"/>
      <c r="QEK32" s="468"/>
      <c r="QEL32" s="468"/>
      <c r="QEM32" s="479"/>
      <c r="QEN32" s="479"/>
      <c r="QEO32" s="479"/>
      <c r="QEP32" s="479"/>
      <c r="QEQ32" s="479"/>
      <c r="QER32" s="468"/>
      <c r="QES32" s="468"/>
      <c r="QET32" s="468"/>
      <c r="QEU32" s="479"/>
      <c r="QEV32" s="479"/>
      <c r="QEW32" s="479"/>
      <c r="QEX32" s="479"/>
      <c r="QEY32" s="479"/>
      <c r="QEZ32" s="468"/>
      <c r="QFA32" s="468"/>
      <c r="QFB32" s="468"/>
      <c r="QFC32" s="479"/>
      <c r="QFD32" s="479"/>
      <c r="QFE32" s="479"/>
      <c r="QFF32" s="479"/>
      <c r="QFG32" s="479"/>
      <c r="QFH32" s="468"/>
      <c r="QFI32" s="468"/>
      <c r="QFJ32" s="468"/>
      <c r="QFK32" s="479"/>
      <c r="QFL32" s="479"/>
      <c r="QFM32" s="479"/>
      <c r="QFN32" s="479"/>
      <c r="QFO32" s="479"/>
      <c r="QFP32" s="468"/>
      <c r="QFQ32" s="468"/>
      <c r="QFR32" s="468"/>
      <c r="QFS32" s="479"/>
      <c r="QFT32" s="479"/>
      <c r="QFU32" s="479"/>
      <c r="QFV32" s="479"/>
      <c r="QFW32" s="479"/>
      <c r="QFX32" s="468"/>
      <c r="QFY32" s="468"/>
      <c r="QFZ32" s="468"/>
      <c r="QGA32" s="479"/>
      <c r="QGB32" s="479"/>
      <c r="QGC32" s="479"/>
      <c r="QGD32" s="479"/>
      <c r="QGE32" s="479"/>
      <c r="QGF32" s="468"/>
      <c r="QGG32" s="468"/>
      <c r="QGH32" s="468"/>
      <c r="QGI32" s="479"/>
      <c r="QGJ32" s="479"/>
      <c r="QGK32" s="479"/>
      <c r="QGL32" s="479"/>
      <c r="QGM32" s="479"/>
      <c r="QGN32" s="468"/>
      <c r="QGO32" s="468"/>
      <c r="QGP32" s="468"/>
      <c r="QGQ32" s="479"/>
      <c r="QGR32" s="479"/>
      <c r="QGS32" s="479"/>
      <c r="QGT32" s="479"/>
      <c r="QGU32" s="479"/>
      <c r="QGV32" s="468"/>
      <c r="QGW32" s="468"/>
      <c r="QGX32" s="468"/>
      <c r="QGY32" s="479"/>
      <c r="QGZ32" s="479"/>
      <c r="QHA32" s="479"/>
      <c r="QHB32" s="479"/>
      <c r="QHC32" s="479"/>
      <c r="QHD32" s="468"/>
      <c r="QHE32" s="468"/>
      <c r="QHF32" s="468"/>
      <c r="QHG32" s="479"/>
      <c r="QHH32" s="479"/>
      <c r="QHI32" s="479"/>
      <c r="QHJ32" s="479"/>
      <c r="QHK32" s="479"/>
      <c r="QHL32" s="468"/>
      <c r="QHM32" s="468"/>
      <c r="QHN32" s="468"/>
      <c r="QHO32" s="479"/>
      <c r="QHP32" s="479"/>
      <c r="QHQ32" s="479"/>
      <c r="QHR32" s="479"/>
      <c r="QHS32" s="479"/>
      <c r="QHT32" s="468"/>
      <c r="QHU32" s="468"/>
      <c r="QHV32" s="468"/>
      <c r="QHW32" s="479"/>
      <c r="QHX32" s="479"/>
      <c r="QHY32" s="479"/>
      <c r="QHZ32" s="479"/>
      <c r="QIA32" s="479"/>
      <c r="QIB32" s="468"/>
      <c r="QIC32" s="468"/>
      <c r="QID32" s="468"/>
      <c r="QIE32" s="479"/>
      <c r="QIF32" s="479"/>
      <c r="QIG32" s="479"/>
      <c r="QIH32" s="479"/>
      <c r="QII32" s="479"/>
      <c r="QIJ32" s="468"/>
      <c r="QIK32" s="468"/>
      <c r="QIL32" s="468"/>
      <c r="QIM32" s="479"/>
      <c r="QIN32" s="479"/>
      <c r="QIO32" s="479"/>
      <c r="QIP32" s="479"/>
      <c r="QIQ32" s="479"/>
      <c r="QIR32" s="468"/>
      <c r="QIS32" s="468"/>
      <c r="QIT32" s="468"/>
      <c r="QIU32" s="479"/>
      <c r="QIV32" s="479"/>
      <c r="QIW32" s="479"/>
      <c r="QIX32" s="479"/>
      <c r="QIY32" s="479"/>
      <c r="QIZ32" s="468"/>
      <c r="QJA32" s="468"/>
      <c r="QJB32" s="468"/>
      <c r="QJC32" s="479"/>
      <c r="QJD32" s="479"/>
      <c r="QJE32" s="479"/>
      <c r="QJF32" s="479"/>
      <c r="QJG32" s="479"/>
      <c r="QJH32" s="468"/>
      <c r="QJI32" s="468"/>
      <c r="QJJ32" s="468"/>
      <c r="QJK32" s="479"/>
      <c r="QJL32" s="479"/>
      <c r="QJM32" s="479"/>
      <c r="QJN32" s="479"/>
      <c r="QJO32" s="479"/>
      <c r="QJP32" s="468"/>
      <c r="QJQ32" s="468"/>
      <c r="QJR32" s="468"/>
      <c r="QJS32" s="479"/>
      <c r="QJT32" s="479"/>
      <c r="QJU32" s="479"/>
      <c r="QJV32" s="479"/>
      <c r="QJW32" s="479"/>
      <c r="QJX32" s="468"/>
      <c r="QJY32" s="468"/>
      <c r="QJZ32" s="468"/>
      <c r="QKA32" s="479"/>
      <c r="QKB32" s="479"/>
      <c r="QKC32" s="479"/>
      <c r="QKD32" s="479"/>
      <c r="QKE32" s="479"/>
      <c r="QKF32" s="468"/>
      <c r="QKG32" s="468"/>
      <c r="QKH32" s="468"/>
      <c r="QKI32" s="479"/>
      <c r="QKJ32" s="479"/>
      <c r="QKK32" s="479"/>
      <c r="QKL32" s="479"/>
      <c r="QKM32" s="479"/>
      <c r="QKN32" s="468"/>
      <c r="QKO32" s="468"/>
      <c r="QKP32" s="468"/>
      <c r="QKQ32" s="479"/>
      <c r="QKR32" s="479"/>
      <c r="QKS32" s="479"/>
      <c r="QKT32" s="479"/>
      <c r="QKU32" s="479"/>
      <c r="QKV32" s="468"/>
      <c r="QKW32" s="468"/>
      <c r="QKX32" s="468"/>
      <c r="QKY32" s="479"/>
      <c r="QKZ32" s="479"/>
      <c r="QLA32" s="479"/>
      <c r="QLB32" s="479"/>
      <c r="QLC32" s="479"/>
      <c r="QLD32" s="468"/>
      <c r="QLE32" s="468"/>
      <c r="QLF32" s="468"/>
      <c r="QLG32" s="479"/>
      <c r="QLH32" s="479"/>
      <c r="QLI32" s="479"/>
      <c r="QLJ32" s="479"/>
      <c r="QLK32" s="479"/>
      <c r="QLL32" s="468"/>
      <c r="QLM32" s="468"/>
      <c r="QLN32" s="468"/>
      <c r="QLO32" s="479"/>
      <c r="QLP32" s="479"/>
      <c r="QLQ32" s="479"/>
      <c r="QLR32" s="479"/>
      <c r="QLS32" s="479"/>
      <c r="QLT32" s="468"/>
      <c r="QLU32" s="468"/>
      <c r="QLV32" s="468"/>
      <c r="QLW32" s="479"/>
      <c r="QLX32" s="479"/>
      <c r="QLY32" s="479"/>
      <c r="QLZ32" s="479"/>
      <c r="QMA32" s="479"/>
      <c r="QMB32" s="468"/>
      <c r="QMC32" s="468"/>
      <c r="QMD32" s="468"/>
      <c r="QME32" s="479"/>
      <c r="QMF32" s="479"/>
      <c r="QMG32" s="479"/>
      <c r="QMH32" s="479"/>
      <c r="QMI32" s="479"/>
      <c r="QMJ32" s="468"/>
      <c r="QMK32" s="468"/>
      <c r="QML32" s="468"/>
      <c r="QMM32" s="479"/>
      <c r="QMN32" s="479"/>
      <c r="QMO32" s="479"/>
      <c r="QMP32" s="479"/>
      <c r="QMQ32" s="479"/>
      <c r="QMR32" s="468"/>
      <c r="QMS32" s="468"/>
      <c r="QMT32" s="468"/>
      <c r="QMU32" s="479"/>
      <c r="QMV32" s="479"/>
      <c r="QMW32" s="479"/>
      <c r="QMX32" s="479"/>
      <c r="QMY32" s="479"/>
      <c r="QMZ32" s="468"/>
      <c r="QNA32" s="468"/>
      <c r="QNB32" s="468"/>
      <c r="QNC32" s="479"/>
      <c r="QND32" s="479"/>
      <c r="QNE32" s="479"/>
      <c r="QNF32" s="479"/>
      <c r="QNG32" s="479"/>
      <c r="QNH32" s="468"/>
      <c r="QNI32" s="468"/>
      <c r="QNJ32" s="468"/>
      <c r="QNK32" s="479"/>
      <c r="QNL32" s="479"/>
      <c r="QNM32" s="479"/>
      <c r="QNN32" s="479"/>
      <c r="QNO32" s="479"/>
      <c r="QNP32" s="468"/>
      <c r="QNQ32" s="468"/>
      <c r="QNR32" s="468"/>
      <c r="QNS32" s="479"/>
      <c r="QNT32" s="479"/>
      <c r="QNU32" s="479"/>
      <c r="QNV32" s="479"/>
      <c r="QNW32" s="479"/>
      <c r="QNX32" s="468"/>
      <c r="QNY32" s="468"/>
      <c r="QNZ32" s="468"/>
      <c r="QOA32" s="479"/>
      <c r="QOB32" s="479"/>
      <c r="QOC32" s="479"/>
      <c r="QOD32" s="479"/>
      <c r="QOE32" s="479"/>
      <c r="QOF32" s="468"/>
      <c r="QOG32" s="468"/>
      <c r="QOH32" s="468"/>
      <c r="QOI32" s="479"/>
      <c r="QOJ32" s="479"/>
      <c r="QOK32" s="479"/>
      <c r="QOL32" s="479"/>
      <c r="QOM32" s="479"/>
      <c r="QON32" s="468"/>
      <c r="QOO32" s="468"/>
      <c r="QOP32" s="468"/>
      <c r="QOQ32" s="479"/>
      <c r="QOR32" s="479"/>
      <c r="QOS32" s="479"/>
      <c r="QOT32" s="479"/>
      <c r="QOU32" s="479"/>
      <c r="QOV32" s="468"/>
      <c r="QOW32" s="468"/>
      <c r="QOX32" s="468"/>
      <c r="QOY32" s="479"/>
      <c r="QOZ32" s="479"/>
      <c r="QPA32" s="479"/>
      <c r="QPB32" s="479"/>
      <c r="QPC32" s="479"/>
      <c r="QPD32" s="468"/>
      <c r="QPE32" s="468"/>
      <c r="QPF32" s="468"/>
      <c r="QPG32" s="479"/>
      <c r="QPH32" s="479"/>
      <c r="QPI32" s="479"/>
      <c r="QPJ32" s="479"/>
      <c r="QPK32" s="479"/>
      <c r="QPL32" s="468"/>
      <c r="QPM32" s="468"/>
      <c r="QPN32" s="468"/>
      <c r="QPO32" s="479"/>
      <c r="QPP32" s="479"/>
      <c r="QPQ32" s="479"/>
      <c r="QPR32" s="479"/>
      <c r="QPS32" s="479"/>
      <c r="QPT32" s="468"/>
      <c r="QPU32" s="468"/>
      <c r="QPV32" s="468"/>
      <c r="QPW32" s="479"/>
      <c r="QPX32" s="479"/>
      <c r="QPY32" s="479"/>
      <c r="QPZ32" s="479"/>
      <c r="QQA32" s="479"/>
      <c r="QQB32" s="468"/>
      <c r="QQC32" s="468"/>
      <c r="QQD32" s="468"/>
      <c r="QQE32" s="479"/>
      <c r="QQF32" s="479"/>
      <c r="QQG32" s="479"/>
      <c r="QQH32" s="479"/>
      <c r="QQI32" s="479"/>
      <c r="QQJ32" s="468"/>
      <c r="QQK32" s="468"/>
      <c r="QQL32" s="468"/>
      <c r="QQM32" s="479"/>
      <c r="QQN32" s="479"/>
      <c r="QQO32" s="479"/>
      <c r="QQP32" s="479"/>
      <c r="QQQ32" s="479"/>
      <c r="QQR32" s="468"/>
      <c r="QQS32" s="468"/>
      <c r="QQT32" s="468"/>
      <c r="QQU32" s="479"/>
      <c r="QQV32" s="479"/>
      <c r="QQW32" s="479"/>
      <c r="QQX32" s="479"/>
      <c r="QQY32" s="479"/>
      <c r="QQZ32" s="468"/>
      <c r="QRA32" s="468"/>
      <c r="QRB32" s="468"/>
      <c r="QRC32" s="479"/>
      <c r="QRD32" s="479"/>
      <c r="QRE32" s="479"/>
      <c r="QRF32" s="479"/>
      <c r="QRG32" s="479"/>
      <c r="QRH32" s="468"/>
      <c r="QRI32" s="468"/>
      <c r="QRJ32" s="468"/>
      <c r="QRK32" s="479"/>
      <c r="QRL32" s="479"/>
      <c r="QRM32" s="479"/>
      <c r="QRN32" s="479"/>
      <c r="QRO32" s="479"/>
      <c r="QRP32" s="468"/>
      <c r="QRQ32" s="468"/>
      <c r="QRR32" s="468"/>
      <c r="QRS32" s="479"/>
      <c r="QRT32" s="479"/>
      <c r="QRU32" s="479"/>
      <c r="QRV32" s="479"/>
      <c r="QRW32" s="479"/>
      <c r="QRX32" s="468"/>
      <c r="QRY32" s="468"/>
      <c r="QRZ32" s="468"/>
      <c r="QSA32" s="479"/>
      <c r="QSB32" s="479"/>
      <c r="QSC32" s="479"/>
      <c r="QSD32" s="479"/>
      <c r="QSE32" s="479"/>
      <c r="QSF32" s="468"/>
      <c r="QSG32" s="468"/>
      <c r="QSH32" s="468"/>
      <c r="QSI32" s="479"/>
      <c r="QSJ32" s="479"/>
      <c r="QSK32" s="479"/>
      <c r="QSL32" s="479"/>
      <c r="QSM32" s="479"/>
      <c r="QSN32" s="468"/>
      <c r="QSO32" s="468"/>
      <c r="QSP32" s="468"/>
      <c r="QSQ32" s="479"/>
      <c r="QSR32" s="479"/>
      <c r="QSS32" s="479"/>
      <c r="QST32" s="479"/>
      <c r="QSU32" s="479"/>
      <c r="QSV32" s="468"/>
      <c r="QSW32" s="468"/>
      <c r="QSX32" s="468"/>
      <c r="QSY32" s="479"/>
      <c r="QSZ32" s="479"/>
      <c r="QTA32" s="479"/>
      <c r="QTB32" s="479"/>
      <c r="QTC32" s="479"/>
      <c r="QTD32" s="468"/>
      <c r="QTE32" s="468"/>
      <c r="QTF32" s="468"/>
      <c r="QTG32" s="479"/>
      <c r="QTH32" s="479"/>
      <c r="QTI32" s="479"/>
      <c r="QTJ32" s="479"/>
      <c r="QTK32" s="479"/>
      <c r="QTL32" s="468"/>
      <c r="QTM32" s="468"/>
      <c r="QTN32" s="468"/>
      <c r="QTO32" s="479"/>
      <c r="QTP32" s="479"/>
      <c r="QTQ32" s="479"/>
      <c r="QTR32" s="479"/>
      <c r="QTS32" s="479"/>
      <c r="QTT32" s="468"/>
      <c r="QTU32" s="468"/>
      <c r="QTV32" s="468"/>
      <c r="QTW32" s="479"/>
      <c r="QTX32" s="479"/>
      <c r="QTY32" s="479"/>
      <c r="QTZ32" s="479"/>
      <c r="QUA32" s="479"/>
      <c r="QUB32" s="468"/>
      <c r="QUC32" s="468"/>
      <c r="QUD32" s="468"/>
      <c r="QUE32" s="479"/>
      <c r="QUF32" s="479"/>
      <c r="QUG32" s="479"/>
      <c r="QUH32" s="479"/>
      <c r="QUI32" s="479"/>
      <c r="QUJ32" s="468"/>
      <c r="QUK32" s="468"/>
      <c r="QUL32" s="468"/>
      <c r="QUM32" s="479"/>
      <c r="QUN32" s="479"/>
      <c r="QUO32" s="479"/>
      <c r="QUP32" s="479"/>
      <c r="QUQ32" s="479"/>
      <c r="QUR32" s="468"/>
      <c r="QUS32" s="468"/>
      <c r="QUT32" s="468"/>
      <c r="QUU32" s="479"/>
      <c r="QUV32" s="479"/>
      <c r="QUW32" s="479"/>
      <c r="QUX32" s="479"/>
      <c r="QUY32" s="479"/>
      <c r="QUZ32" s="468"/>
      <c r="QVA32" s="468"/>
      <c r="QVB32" s="468"/>
      <c r="QVC32" s="479"/>
      <c r="QVD32" s="479"/>
      <c r="QVE32" s="479"/>
      <c r="QVF32" s="479"/>
      <c r="QVG32" s="479"/>
      <c r="QVH32" s="468"/>
      <c r="QVI32" s="468"/>
      <c r="QVJ32" s="468"/>
      <c r="QVK32" s="479"/>
      <c r="QVL32" s="479"/>
      <c r="QVM32" s="479"/>
      <c r="QVN32" s="479"/>
      <c r="QVO32" s="479"/>
      <c r="QVP32" s="468"/>
      <c r="QVQ32" s="468"/>
      <c r="QVR32" s="468"/>
      <c r="QVS32" s="479"/>
      <c r="QVT32" s="479"/>
      <c r="QVU32" s="479"/>
      <c r="QVV32" s="479"/>
      <c r="QVW32" s="479"/>
      <c r="QVX32" s="468"/>
      <c r="QVY32" s="468"/>
      <c r="QVZ32" s="468"/>
      <c r="QWA32" s="479"/>
      <c r="QWB32" s="479"/>
      <c r="QWC32" s="479"/>
      <c r="QWD32" s="479"/>
      <c r="QWE32" s="479"/>
      <c r="QWF32" s="468"/>
      <c r="QWG32" s="468"/>
      <c r="QWH32" s="468"/>
      <c r="QWI32" s="479"/>
      <c r="QWJ32" s="479"/>
      <c r="QWK32" s="479"/>
      <c r="QWL32" s="479"/>
      <c r="QWM32" s="479"/>
      <c r="QWN32" s="468"/>
      <c r="QWO32" s="468"/>
      <c r="QWP32" s="468"/>
      <c r="QWQ32" s="479"/>
      <c r="QWR32" s="479"/>
      <c r="QWS32" s="479"/>
      <c r="QWT32" s="479"/>
      <c r="QWU32" s="479"/>
      <c r="QWV32" s="468"/>
      <c r="QWW32" s="468"/>
      <c r="QWX32" s="468"/>
      <c r="QWY32" s="479"/>
      <c r="QWZ32" s="479"/>
      <c r="QXA32" s="479"/>
      <c r="QXB32" s="479"/>
      <c r="QXC32" s="479"/>
      <c r="QXD32" s="468"/>
      <c r="QXE32" s="468"/>
      <c r="QXF32" s="468"/>
      <c r="QXG32" s="479"/>
      <c r="QXH32" s="479"/>
      <c r="QXI32" s="479"/>
      <c r="QXJ32" s="479"/>
      <c r="QXK32" s="479"/>
      <c r="QXL32" s="468"/>
      <c r="QXM32" s="468"/>
      <c r="QXN32" s="468"/>
      <c r="QXO32" s="479"/>
      <c r="QXP32" s="479"/>
      <c r="QXQ32" s="479"/>
      <c r="QXR32" s="479"/>
      <c r="QXS32" s="479"/>
      <c r="QXT32" s="468"/>
      <c r="QXU32" s="468"/>
      <c r="QXV32" s="468"/>
      <c r="QXW32" s="479"/>
      <c r="QXX32" s="479"/>
      <c r="QXY32" s="479"/>
      <c r="QXZ32" s="479"/>
      <c r="QYA32" s="479"/>
      <c r="QYB32" s="468"/>
      <c r="QYC32" s="468"/>
      <c r="QYD32" s="468"/>
      <c r="QYE32" s="479"/>
      <c r="QYF32" s="479"/>
      <c r="QYG32" s="479"/>
      <c r="QYH32" s="479"/>
      <c r="QYI32" s="479"/>
      <c r="QYJ32" s="468"/>
      <c r="QYK32" s="468"/>
      <c r="QYL32" s="468"/>
      <c r="QYM32" s="479"/>
      <c r="QYN32" s="479"/>
      <c r="QYO32" s="479"/>
      <c r="QYP32" s="479"/>
      <c r="QYQ32" s="479"/>
      <c r="QYR32" s="468"/>
      <c r="QYS32" s="468"/>
      <c r="QYT32" s="468"/>
      <c r="QYU32" s="479"/>
      <c r="QYV32" s="479"/>
      <c r="QYW32" s="479"/>
      <c r="QYX32" s="479"/>
      <c r="QYY32" s="479"/>
      <c r="QYZ32" s="468"/>
      <c r="QZA32" s="468"/>
      <c r="QZB32" s="468"/>
      <c r="QZC32" s="479"/>
      <c r="QZD32" s="479"/>
      <c r="QZE32" s="479"/>
      <c r="QZF32" s="479"/>
      <c r="QZG32" s="479"/>
      <c r="QZH32" s="468"/>
      <c r="QZI32" s="468"/>
      <c r="QZJ32" s="468"/>
      <c r="QZK32" s="479"/>
      <c r="QZL32" s="479"/>
      <c r="QZM32" s="479"/>
      <c r="QZN32" s="479"/>
      <c r="QZO32" s="479"/>
      <c r="QZP32" s="468"/>
      <c r="QZQ32" s="468"/>
      <c r="QZR32" s="468"/>
      <c r="QZS32" s="479"/>
      <c r="QZT32" s="479"/>
      <c r="QZU32" s="479"/>
      <c r="QZV32" s="479"/>
      <c r="QZW32" s="479"/>
      <c r="QZX32" s="468"/>
      <c r="QZY32" s="468"/>
      <c r="QZZ32" s="468"/>
      <c r="RAA32" s="479"/>
      <c r="RAB32" s="479"/>
      <c r="RAC32" s="479"/>
      <c r="RAD32" s="479"/>
      <c r="RAE32" s="479"/>
      <c r="RAF32" s="468"/>
      <c r="RAG32" s="468"/>
      <c r="RAH32" s="468"/>
      <c r="RAI32" s="479"/>
      <c r="RAJ32" s="479"/>
      <c r="RAK32" s="479"/>
      <c r="RAL32" s="479"/>
      <c r="RAM32" s="479"/>
      <c r="RAN32" s="468"/>
      <c r="RAO32" s="468"/>
      <c r="RAP32" s="468"/>
      <c r="RAQ32" s="479"/>
      <c r="RAR32" s="479"/>
      <c r="RAS32" s="479"/>
      <c r="RAT32" s="479"/>
      <c r="RAU32" s="479"/>
      <c r="RAV32" s="468"/>
      <c r="RAW32" s="468"/>
      <c r="RAX32" s="468"/>
      <c r="RAY32" s="479"/>
      <c r="RAZ32" s="479"/>
      <c r="RBA32" s="479"/>
      <c r="RBB32" s="479"/>
      <c r="RBC32" s="479"/>
      <c r="RBD32" s="468"/>
      <c r="RBE32" s="468"/>
      <c r="RBF32" s="468"/>
      <c r="RBG32" s="479"/>
      <c r="RBH32" s="479"/>
      <c r="RBI32" s="479"/>
      <c r="RBJ32" s="479"/>
      <c r="RBK32" s="479"/>
      <c r="RBL32" s="468"/>
      <c r="RBM32" s="468"/>
      <c r="RBN32" s="468"/>
      <c r="RBO32" s="479"/>
      <c r="RBP32" s="479"/>
      <c r="RBQ32" s="479"/>
      <c r="RBR32" s="479"/>
      <c r="RBS32" s="479"/>
      <c r="RBT32" s="468"/>
      <c r="RBU32" s="468"/>
      <c r="RBV32" s="468"/>
      <c r="RBW32" s="479"/>
      <c r="RBX32" s="479"/>
      <c r="RBY32" s="479"/>
      <c r="RBZ32" s="479"/>
      <c r="RCA32" s="479"/>
      <c r="RCB32" s="468"/>
      <c r="RCC32" s="468"/>
      <c r="RCD32" s="468"/>
      <c r="RCE32" s="479"/>
      <c r="RCF32" s="479"/>
      <c r="RCG32" s="479"/>
      <c r="RCH32" s="479"/>
      <c r="RCI32" s="479"/>
      <c r="RCJ32" s="468"/>
      <c r="RCK32" s="468"/>
      <c r="RCL32" s="468"/>
      <c r="RCM32" s="479"/>
      <c r="RCN32" s="479"/>
      <c r="RCO32" s="479"/>
      <c r="RCP32" s="479"/>
      <c r="RCQ32" s="479"/>
      <c r="RCR32" s="468"/>
      <c r="RCS32" s="468"/>
      <c r="RCT32" s="468"/>
      <c r="RCU32" s="479"/>
      <c r="RCV32" s="479"/>
      <c r="RCW32" s="479"/>
      <c r="RCX32" s="479"/>
      <c r="RCY32" s="479"/>
      <c r="RCZ32" s="468"/>
      <c r="RDA32" s="468"/>
      <c r="RDB32" s="468"/>
      <c r="RDC32" s="479"/>
      <c r="RDD32" s="479"/>
      <c r="RDE32" s="479"/>
      <c r="RDF32" s="479"/>
      <c r="RDG32" s="479"/>
      <c r="RDH32" s="468"/>
      <c r="RDI32" s="468"/>
      <c r="RDJ32" s="468"/>
      <c r="RDK32" s="479"/>
      <c r="RDL32" s="479"/>
      <c r="RDM32" s="479"/>
      <c r="RDN32" s="479"/>
      <c r="RDO32" s="479"/>
      <c r="RDP32" s="468"/>
      <c r="RDQ32" s="468"/>
      <c r="RDR32" s="468"/>
      <c r="RDS32" s="479"/>
      <c r="RDT32" s="479"/>
      <c r="RDU32" s="479"/>
      <c r="RDV32" s="479"/>
      <c r="RDW32" s="479"/>
      <c r="RDX32" s="468"/>
      <c r="RDY32" s="468"/>
      <c r="RDZ32" s="468"/>
      <c r="REA32" s="479"/>
      <c r="REB32" s="479"/>
      <c r="REC32" s="479"/>
      <c r="RED32" s="479"/>
      <c r="REE32" s="479"/>
      <c r="REF32" s="468"/>
      <c r="REG32" s="468"/>
      <c r="REH32" s="468"/>
      <c r="REI32" s="479"/>
      <c r="REJ32" s="479"/>
      <c r="REK32" s="479"/>
      <c r="REL32" s="479"/>
      <c r="REM32" s="479"/>
      <c r="REN32" s="468"/>
      <c r="REO32" s="468"/>
      <c r="REP32" s="468"/>
      <c r="REQ32" s="479"/>
      <c r="RER32" s="479"/>
      <c r="RES32" s="479"/>
      <c r="RET32" s="479"/>
      <c r="REU32" s="479"/>
      <c r="REV32" s="468"/>
      <c r="REW32" s="468"/>
      <c r="REX32" s="468"/>
      <c r="REY32" s="479"/>
      <c r="REZ32" s="479"/>
      <c r="RFA32" s="479"/>
      <c r="RFB32" s="479"/>
      <c r="RFC32" s="479"/>
      <c r="RFD32" s="468"/>
      <c r="RFE32" s="468"/>
      <c r="RFF32" s="468"/>
      <c r="RFG32" s="479"/>
      <c r="RFH32" s="479"/>
      <c r="RFI32" s="479"/>
      <c r="RFJ32" s="479"/>
      <c r="RFK32" s="479"/>
      <c r="RFL32" s="468"/>
      <c r="RFM32" s="468"/>
      <c r="RFN32" s="468"/>
      <c r="RFO32" s="479"/>
      <c r="RFP32" s="479"/>
      <c r="RFQ32" s="479"/>
      <c r="RFR32" s="479"/>
      <c r="RFS32" s="479"/>
      <c r="RFT32" s="468"/>
      <c r="RFU32" s="468"/>
      <c r="RFV32" s="468"/>
      <c r="RFW32" s="479"/>
      <c r="RFX32" s="479"/>
      <c r="RFY32" s="479"/>
      <c r="RFZ32" s="479"/>
      <c r="RGA32" s="479"/>
      <c r="RGB32" s="468"/>
      <c r="RGC32" s="468"/>
      <c r="RGD32" s="468"/>
      <c r="RGE32" s="479"/>
      <c r="RGF32" s="479"/>
      <c r="RGG32" s="479"/>
      <c r="RGH32" s="479"/>
      <c r="RGI32" s="479"/>
      <c r="RGJ32" s="468"/>
      <c r="RGK32" s="468"/>
      <c r="RGL32" s="468"/>
      <c r="RGM32" s="479"/>
      <c r="RGN32" s="479"/>
      <c r="RGO32" s="479"/>
      <c r="RGP32" s="479"/>
      <c r="RGQ32" s="479"/>
      <c r="RGR32" s="468"/>
      <c r="RGS32" s="468"/>
      <c r="RGT32" s="468"/>
      <c r="RGU32" s="479"/>
      <c r="RGV32" s="479"/>
      <c r="RGW32" s="479"/>
      <c r="RGX32" s="479"/>
      <c r="RGY32" s="479"/>
      <c r="RGZ32" s="468"/>
      <c r="RHA32" s="468"/>
      <c r="RHB32" s="468"/>
      <c r="RHC32" s="479"/>
      <c r="RHD32" s="479"/>
      <c r="RHE32" s="479"/>
      <c r="RHF32" s="479"/>
      <c r="RHG32" s="479"/>
      <c r="RHH32" s="468"/>
      <c r="RHI32" s="468"/>
      <c r="RHJ32" s="468"/>
      <c r="RHK32" s="479"/>
      <c r="RHL32" s="479"/>
      <c r="RHM32" s="479"/>
      <c r="RHN32" s="479"/>
      <c r="RHO32" s="479"/>
      <c r="RHP32" s="468"/>
      <c r="RHQ32" s="468"/>
      <c r="RHR32" s="468"/>
      <c r="RHS32" s="479"/>
      <c r="RHT32" s="479"/>
      <c r="RHU32" s="479"/>
      <c r="RHV32" s="479"/>
      <c r="RHW32" s="479"/>
      <c r="RHX32" s="468"/>
      <c r="RHY32" s="468"/>
      <c r="RHZ32" s="468"/>
      <c r="RIA32" s="479"/>
      <c r="RIB32" s="479"/>
      <c r="RIC32" s="479"/>
      <c r="RID32" s="479"/>
      <c r="RIE32" s="479"/>
      <c r="RIF32" s="468"/>
      <c r="RIG32" s="468"/>
      <c r="RIH32" s="468"/>
      <c r="RII32" s="479"/>
      <c r="RIJ32" s="479"/>
      <c r="RIK32" s="479"/>
      <c r="RIL32" s="479"/>
      <c r="RIM32" s="479"/>
      <c r="RIN32" s="468"/>
      <c r="RIO32" s="468"/>
      <c r="RIP32" s="468"/>
      <c r="RIQ32" s="479"/>
      <c r="RIR32" s="479"/>
      <c r="RIS32" s="479"/>
      <c r="RIT32" s="479"/>
      <c r="RIU32" s="479"/>
      <c r="RIV32" s="468"/>
      <c r="RIW32" s="468"/>
      <c r="RIX32" s="468"/>
      <c r="RIY32" s="479"/>
      <c r="RIZ32" s="479"/>
      <c r="RJA32" s="479"/>
      <c r="RJB32" s="479"/>
      <c r="RJC32" s="479"/>
      <c r="RJD32" s="468"/>
      <c r="RJE32" s="468"/>
      <c r="RJF32" s="468"/>
      <c r="RJG32" s="479"/>
      <c r="RJH32" s="479"/>
      <c r="RJI32" s="479"/>
      <c r="RJJ32" s="479"/>
      <c r="RJK32" s="479"/>
      <c r="RJL32" s="468"/>
      <c r="RJM32" s="468"/>
      <c r="RJN32" s="468"/>
      <c r="RJO32" s="479"/>
      <c r="RJP32" s="479"/>
      <c r="RJQ32" s="479"/>
      <c r="RJR32" s="479"/>
      <c r="RJS32" s="479"/>
      <c r="RJT32" s="468"/>
      <c r="RJU32" s="468"/>
      <c r="RJV32" s="468"/>
      <c r="RJW32" s="479"/>
      <c r="RJX32" s="479"/>
      <c r="RJY32" s="479"/>
      <c r="RJZ32" s="479"/>
      <c r="RKA32" s="479"/>
      <c r="RKB32" s="468"/>
      <c r="RKC32" s="468"/>
      <c r="RKD32" s="468"/>
      <c r="RKE32" s="479"/>
      <c r="RKF32" s="479"/>
      <c r="RKG32" s="479"/>
      <c r="RKH32" s="479"/>
      <c r="RKI32" s="479"/>
      <c r="RKJ32" s="468"/>
      <c r="RKK32" s="468"/>
      <c r="RKL32" s="468"/>
      <c r="RKM32" s="479"/>
      <c r="RKN32" s="479"/>
      <c r="RKO32" s="479"/>
      <c r="RKP32" s="479"/>
      <c r="RKQ32" s="479"/>
      <c r="RKR32" s="468"/>
      <c r="RKS32" s="468"/>
      <c r="RKT32" s="468"/>
      <c r="RKU32" s="479"/>
      <c r="RKV32" s="479"/>
      <c r="RKW32" s="479"/>
      <c r="RKX32" s="479"/>
      <c r="RKY32" s="479"/>
      <c r="RKZ32" s="468"/>
      <c r="RLA32" s="468"/>
      <c r="RLB32" s="468"/>
      <c r="RLC32" s="479"/>
      <c r="RLD32" s="479"/>
      <c r="RLE32" s="479"/>
      <c r="RLF32" s="479"/>
      <c r="RLG32" s="479"/>
      <c r="RLH32" s="468"/>
      <c r="RLI32" s="468"/>
      <c r="RLJ32" s="468"/>
      <c r="RLK32" s="479"/>
      <c r="RLL32" s="479"/>
      <c r="RLM32" s="479"/>
      <c r="RLN32" s="479"/>
      <c r="RLO32" s="479"/>
      <c r="RLP32" s="468"/>
      <c r="RLQ32" s="468"/>
      <c r="RLR32" s="468"/>
      <c r="RLS32" s="479"/>
      <c r="RLT32" s="479"/>
      <c r="RLU32" s="479"/>
      <c r="RLV32" s="479"/>
      <c r="RLW32" s="479"/>
      <c r="RLX32" s="468"/>
      <c r="RLY32" s="468"/>
      <c r="RLZ32" s="468"/>
      <c r="RMA32" s="479"/>
      <c r="RMB32" s="479"/>
      <c r="RMC32" s="479"/>
      <c r="RMD32" s="479"/>
      <c r="RME32" s="479"/>
      <c r="RMF32" s="468"/>
      <c r="RMG32" s="468"/>
      <c r="RMH32" s="468"/>
      <c r="RMI32" s="479"/>
      <c r="RMJ32" s="479"/>
      <c r="RMK32" s="479"/>
      <c r="RML32" s="479"/>
      <c r="RMM32" s="479"/>
      <c r="RMN32" s="468"/>
      <c r="RMO32" s="468"/>
      <c r="RMP32" s="468"/>
      <c r="RMQ32" s="479"/>
      <c r="RMR32" s="479"/>
      <c r="RMS32" s="479"/>
      <c r="RMT32" s="479"/>
      <c r="RMU32" s="479"/>
      <c r="RMV32" s="468"/>
      <c r="RMW32" s="468"/>
      <c r="RMX32" s="468"/>
      <c r="RMY32" s="479"/>
      <c r="RMZ32" s="479"/>
      <c r="RNA32" s="479"/>
      <c r="RNB32" s="479"/>
      <c r="RNC32" s="479"/>
      <c r="RND32" s="468"/>
      <c r="RNE32" s="468"/>
      <c r="RNF32" s="468"/>
      <c r="RNG32" s="479"/>
      <c r="RNH32" s="479"/>
      <c r="RNI32" s="479"/>
      <c r="RNJ32" s="479"/>
      <c r="RNK32" s="479"/>
      <c r="RNL32" s="468"/>
      <c r="RNM32" s="468"/>
      <c r="RNN32" s="468"/>
      <c r="RNO32" s="479"/>
      <c r="RNP32" s="479"/>
      <c r="RNQ32" s="479"/>
      <c r="RNR32" s="479"/>
      <c r="RNS32" s="479"/>
      <c r="RNT32" s="468"/>
      <c r="RNU32" s="468"/>
      <c r="RNV32" s="468"/>
      <c r="RNW32" s="479"/>
      <c r="RNX32" s="479"/>
      <c r="RNY32" s="479"/>
      <c r="RNZ32" s="479"/>
      <c r="ROA32" s="479"/>
      <c r="ROB32" s="468"/>
      <c r="ROC32" s="468"/>
      <c r="ROD32" s="468"/>
      <c r="ROE32" s="479"/>
      <c r="ROF32" s="479"/>
      <c r="ROG32" s="479"/>
      <c r="ROH32" s="479"/>
      <c r="ROI32" s="479"/>
      <c r="ROJ32" s="468"/>
      <c r="ROK32" s="468"/>
      <c r="ROL32" s="468"/>
      <c r="ROM32" s="479"/>
      <c r="RON32" s="479"/>
      <c r="ROO32" s="479"/>
      <c r="ROP32" s="479"/>
      <c r="ROQ32" s="479"/>
      <c r="ROR32" s="468"/>
      <c r="ROS32" s="468"/>
      <c r="ROT32" s="468"/>
      <c r="ROU32" s="479"/>
      <c r="ROV32" s="479"/>
      <c r="ROW32" s="479"/>
      <c r="ROX32" s="479"/>
      <c r="ROY32" s="479"/>
      <c r="ROZ32" s="468"/>
      <c r="RPA32" s="468"/>
      <c r="RPB32" s="468"/>
      <c r="RPC32" s="479"/>
      <c r="RPD32" s="479"/>
      <c r="RPE32" s="479"/>
      <c r="RPF32" s="479"/>
      <c r="RPG32" s="479"/>
      <c r="RPH32" s="468"/>
      <c r="RPI32" s="468"/>
      <c r="RPJ32" s="468"/>
      <c r="RPK32" s="479"/>
      <c r="RPL32" s="479"/>
      <c r="RPM32" s="479"/>
      <c r="RPN32" s="479"/>
      <c r="RPO32" s="479"/>
      <c r="RPP32" s="468"/>
      <c r="RPQ32" s="468"/>
      <c r="RPR32" s="468"/>
      <c r="RPS32" s="479"/>
      <c r="RPT32" s="479"/>
      <c r="RPU32" s="479"/>
      <c r="RPV32" s="479"/>
      <c r="RPW32" s="479"/>
      <c r="RPX32" s="468"/>
      <c r="RPY32" s="468"/>
      <c r="RPZ32" s="468"/>
      <c r="RQA32" s="479"/>
      <c r="RQB32" s="479"/>
      <c r="RQC32" s="479"/>
      <c r="RQD32" s="479"/>
      <c r="RQE32" s="479"/>
      <c r="RQF32" s="468"/>
      <c r="RQG32" s="468"/>
      <c r="RQH32" s="468"/>
      <c r="RQI32" s="479"/>
      <c r="RQJ32" s="479"/>
      <c r="RQK32" s="479"/>
      <c r="RQL32" s="479"/>
      <c r="RQM32" s="479"/>
      <c r="RQN32" s="468"/>
      <c r="RQO32" s="468"/>
      <c r="RQP32" s="468"/>
      <c r="RQQ32" s="479"/>
      <c r="RQR32" s="479"/>
      <c r="RQS32" s="479"/>
      <c r="RQT32" s="479"/>
      <c r="RQU32" s="479"/>
      <c r="RQV32" s="468"/>
      <c r="RQW32" s="468"/>
      <c r="RQX32" s="468"/>
      <c r="RQY32" s="479"/>
      <c r="RQZ32" s="479"/>
      <c r="RRA32" s="479"/>
      <c r="RRB32" s="479"/>
      <c r="RRC32" s="479"/>
      <c r="RRD32" s="468"/>
      <c r="RRE32" s="468"/>
      <c r="RRF32" s="468"/>
      <c r="RRG32" s="479"/>
      <c r="RRH32" s="479"/>
      <c r="RRI32" s="479"/>
      <c r="RRJ32" s="479"/>
      <c r="RRK32" s="479"/>
      <c r="RRL32" s="468"/>
      <c r="RRM32" s="468"/>
      <c r="RRN32" s="468"/>
      <c r="RRO32" s="479"/>
      <c r="RRP32" s="479"/>
      <c r="RRQ32" s="479"/>
      <c r="RRR32" s="479"/>
      <c r="RRS32" s="479"/>
      <c r="RRT32" s="468"/>
      <c r="RRU32" s="468"/>
      <c r="RRV32" s="468"/>
      <c r="RRW32" s="479"/>
      <c r="RRX32" s="479"/>
      <c r="RRY32" s="479"/>
      <c r="RRZ32" s="479"/>
      <c r="RSA32" s="479"/>
      <c r="RSB32" s="468"/>
      <c r="RSC32" s="468"/>
      <c r="RSD32" s="468"/>
      <c r="RSE32" s="479"/>
      <c r="RSF32" s="479"/>
      <c r="RSG32" s="479"/>
      <c r="RSH32" s="479"/>
      <c r="RSI32" s="479"/>
      <c r="RSJ32" s="468"/>
      <c r="RSK32" s="468"/>
      <c r="RSL32" s="468"/>
      <c r="RSM32" s="479"/>
      <c r="RSN32" s="479"/>
      <c r="RSO32" s="479"/>
      <c r="RSP32" s="479"/>
      <c r="RSQ32" s="479"/>
      <c r="RSR32" s="468"/>
      <c r="RSS32" s="468"/>
      <c r="RST32" s="468"/>
      <c r="RSU32" s="479"/>
      <c r="RSV32" s="479"/>
      <c r="RSW32" s="479"/>
      <c r="RSX32" s="479"/>
      <c r="RSY32" s="479"/>
      <c r="RSZ32" s="468"/>
      <c r="RTA32" s="468"/>
      <c r="RTB32" s="468"/>
      <c r="RTC32" s="479"/>
      <c r="RTD32" s="479"/>
      <c r="RTE32" s="479"/>
      <c r="RTF32" s="479"/>
      <c r="RTG32" s="479"/>
      <c r="RTH32" s="468"/>
      <c r="RTI32" s="468"/>
      <c r="RTJ32" s="468"/>
      <c r="RTK32" s="479"/>
      <c r="RTL32" s="479"/>
      <c r="RTM32" s="479"/>
      <c r="RTN32" s="479"/>
      <c r="RTO32" s="479"/>
      <c r="RTP32" s="468"/>
      <c r="RTQ32" s="468"/>
      <c r="RTR32" s="468"/>
      <c r="RTS32" s="479"/>
      <c r="RTT32" s="479"/>
      <c r="RTU32" s="479"/>
      <c r="RTV32" s="479"/>
      <c r="RTW32" s="479"/>
      <c r="RTX32" s="468"/>
      <c r="RTY32" s="468"/>
      <c r="RTZ32" s="468"/>
      <c r="RUA32" s="479"/>
      <c r="RUB32" s="479"/>
      <c r="RUC32" s="479"/>
      <c r="RUD32" s="479"/>
      <c r="RUE32" s="479"/>
      <c r="RUF32" s="468"/>
      <c r="RUG32" s="468"/>
      <c r="RUH32" s="468"/>
      <c r="RUI32" s="479"/>
      <c r="RUJ32" s="479"/>
      <c r="RUK32" s="479"/>
      <c r="RUL32" s="479"/>
      <c r="RUM32" s="479"/>
      <c r="RUN32" s="468"/>
      <c r="RUO32" s="468"/>
      <c r="RUP32" s="468"/>
      <c r="RUQ32" s="479"/>
      <c r="RUR32" s="479"/>
      <c r="RUS32" s="479"/>
      <c r="RUT32" s="479"/>
      <c r="RUU32" s="479"/>
      <c r="RUV32" s="468"/>
      <c r="RUW32" s="468"/>
      <c r="RUX32" s="468"/>
      <c r="RUY32" s="479"/>
      <c r="RUZ32" s="479"/>
      <c r="RVA32" s="479"/>
      <c r="RVB32" s="479"/>
      <c r="RVC32" s="479"/>
      <c r="RVD32" s="468"/>
      <c r="RVE32" s="468"/>
      <c r="RVF32" s="468"/>
      <c r="RVG32" s="479"/>
      <c r="RVH32" s="479"/>
      <c r="RVI32" s="479"/>
      <c r="RVJ32" s="479"/>
      <c r="RVK32" s="479"/>
      <c r="RVL32" s="468"/>
      <c r="RVM32" s="468"/>
      <c r="RVN32" s="468"/>
      <c r="RVO32" s="479"/>
      <c r="RVP32" s="479"/>
      <c r="RVQ32" s="479"/>
      <c r="RVR32" s="479"/>
      <c r="RVS32" s="479"/>
      <c r="RVT32" s="468"/>
      <c r="RVU32" s="468"/>
      <c r="RVV32" s="468"/>
      <c r="RVW32" s="479"/>
      <c r="RVX32" s="479"/>
      <c r="RVY32" s="479"/>
      <c r="RVZ32" s="479"/>
      <c r="RWA32" s="479"/>
      <c r="RWB32" s="468"/>
      <c r="RWC32" s="468"/>
      <c r="RWD32" s="468"/>
      <c r="RWE32" s="479"/>
      <c r="RWF32" s="479"/>
      <c r="RWG32" s="479"/>
      <c r="RWH32" s="479"/>
      <c r="RWI32" s="479"/>
      <c r="RWJ32" s="468"/>
      <c r="RWK32" s="468"/>
      <c r="RWL32" s="468"/>
      <c r="RWM32" s="479"/>
      <c r="RWN32" s="479"/>
      <c r="RWO32" s="479"/>
      <c r="RWP32" s="479"/>
      <c r="RWQ32" s="479"/>
      <c r="RWR32" s="468"/>
      <c r="RWS32" s="468"/>
      <c r="RWT32" s="468"/>
      <c r="RWU32" s="479"/>
      <c r="RWV32" s="479"/>
      <c r="RWW32" s="479"/>
      <c r="RWX32" s="479"/>
      <c r="RWY32" s="479"/>
      <c r="RWZ32" s="468"/>
      <c r="RXA32" s="468"/>
      <c r="RXB32" s="468"/>
      <c r="RXC32" s="479"/>
      <c r="RXD32" s="479"/>
      <c r="RXE32" s="479"/>
      <c r="RXF32" s="479"/>
      <c r="RXG32" s="479"/>
      <c r="RXH32" s="468"/>
      <c r="RXI32" s="468"/>
      <c r="RXJ32" s="468"/>
      <c r="RXK32" s="479"/>
      <c r="RXL32" s="479"/>
      <c r="RXM32" s="479"/>
      <c r="RXN32" s="479"/>
      <c r="RXO32" s="479"/>
      <c r="RXP32" s="468"/>
      <c r="RXQ32" s="468"/>
      <c r="RXR32" s="468"/>
      <c r="RXS32" s="479"/>
      <c r="RXT32" s="479"/>
      <c r="RXU32" s="479"/>
      <c r="RXV32" s="479"/>
      <c r="RXW32" s="479"/>
      <c r="RXX32" s="468"/>
      <c r="RXY32" s="468"/>
      <c r="RXZ32" s="468"/>
      <c r="RYA32" s="479"/>
      <c r="RYB32" s="479"/>
      <c r="RYC32" s="479"/>
      <c r="RYD32" s="479"/>
      <c r="RYE32" s="479"/>
      <c r="RYF32" s="468"/>
      <c r="RYG32" s="468"/>
      <c r="RYH32" s="468"/>
      <c r="RYI32" s="479"/>
      <c r="RYJ32" s="479"/>
      <c r="RYK32" s="479"/>
      <c r="RYL32" s="479"/>
      <c r="RYM32" s="479"/>
      <c r="RYN32" s="468"/>
      <c r="RYO32" s="468"/>
      <c r="RYP32" s="468"/>
      <c r="RYQ32" s="479"/>
      <c r="RYR32" s="479"/>
      <c r="RYS32" s="479"/>
      <c r="RYT32" s="479"/>
      <c r="RYU32" s="479"/>
      <c r="RYV32" s="468"/>
      <c r="RYW32" s="468"/>
      <c r="RYX32" s="468"/>
      <c r="RYY32" s="479"/>
      <c r="RYZ32" s="479"/>
      <c r="RZA32" s="479"/>
      <c r="RZB32" s="479"/>
      <c r="RZC32" s="479"/>
      <c r="RZD32" s="468"/>
      <c r="RZE32" s="468"/>
      <c r="RZF32" s="468"/>
      <c r="RZG32" s="479"/>
      <c r="RZH32" s="479"/>
      <c r="RZI32" s="479"/>
      <c r="RZJ32" s="479"/>
      <c r="RZK32" s="479"/>
      <c r="RZL32" s="468"/>
      <c r="RZM32" s="468"/>
      <c r="RZN32" s="468"/>
      <c r="RZO32" s="479"/>
      <c r="RZP32" s="479"/>
      <c r="RZQ32" s="479"/>
      <c r="RZR32" s="479"/>
      <c r="RZS32" s="479"/>
      <c r="RZT32" s="468"/>
      <c r="RZU32" s="468"/>
      <c r="RZV32" s="468"/>
      <c r="RZW32" s="479"/>
      <c r="RZX32" s="479"/>
      <c r="RZY32" s="479"/>
      <c r="RZZ32" s="479"/>
      <c r="SAA32" s="479"/>
      <c r="SAB32" s="468"/>
      <c r="SAC32" s="468"/>
      <c r="SAD32" s="468"/>
      <c r="SAE32" s="479"/>
      <c r="SAF32" s="479"/>
      <c r="SAG32" s="479"/>
      <c r="SAH32" s="479"/>
      <c r="SAI32" s="479"/>
      <c r="SAJ32" s="468"/>
      <c r="SAK32" s="468"/>
      <c r="SAL32" s="468"/>
      <c r="SAM32" s="479"/>
      <c r="SAN32" s="479"/>
      <c r="SAO32" s="479"/>
      <c r="SAP32" s="479"/>
      <c r="SAQ32" s="479"/>
      <c r="SAR32" s="468"/>
      <c r="SAS32" s="468"/>
      <c r="SAT32" s="468"/>
      <c r="SAU32" s="479"/>
      <c r="SAV32" s="479"/>
      <c r="SAW32" s="479"/>
      <c r="SAX32" s="479"/>
      <c r="SAY32" s="479"/>
      <c r="SAZ32" s="468"/>
      <c r="SBA32" s="468"/>
      <c r="SBB32" s="468"/>
      <c r="SBC32" s="479"/>
      <c r="SBD32" s="479"/>
      <c r="SBE32" s="479"/>
      <c r="SBF32" s="479"/>
      <c r="SBG32" s="479"/>
      <c r="SBH32" s="468"/>
      <c r="SBI32" s="468"/>
      <c r="SBJ32" s="468"/>
      <c r="SBK32" s="479"/>
      <c r="SBL32" s="479"/>
      <c r="SBM32" s="479"/>
      <c r="SBN32" s="479"/>
      <c r="SBO32" s="479"/>
      <c r="SBP32" s="468"/>
      <c r="SBQ32" s="468"/>
      <c r="SBR32" s="468"/>
      <c r="SBS32" s="479"/>
      <c r="SBT32" s="479"/>
      <c r="SBU32" s="479"/>
      <c r="SBV32" s="479"/>
      <c r="SBW32" s="479"/>
      <c r="SBX32" s="468"/>
      <c r="SBY32" s="468"/>
      <c r="SBZ32" s="468"/>
      <c r="SCA32" s="479"/>
      <c r="SCB32" s="479"/>
      <c r="SCC32" s="479"/>
      <c r="SCD32" s="479"/>
      <c r="SCE32" s="479"/>
      <c r="SCF32" s="468"/>
      <c r="SCG32" s="468"/>
      <c r="SCH32" s="468"/>
      <c r="SCI32" s="479"/>
      <c r="SCJ32" s="479"/>
      <c r="SCK32" s="479"/>
      <c r="SCL32" s="479"/>
      <c r="SCM32" s="479"/>
      <c r="SCN32" s="468"/>
      <c r="SCO32" s="468"/>
      <c r="SCP32" s="468"/>
      <c r="SCQ32" s="479"/>
      <c r="SCR32" s="479"/>
      <c r="SCS32" s="479"/>
      <c r="SCT32" s="479"/>
      <c r="SCU32" s="479"/>
      <c r="SCV32" s="468"/>
      <c r="SCW32" s="468"/>
      <c r="SCX32" s="468"/>
      <c r="SCY32" s="479"/>
      <c r="SCZ32" s="479"/>
      <c r="SDA32" s="479"/>
      <c r="SDB32" s="479"/>
      <c r="SDC32" s="479"/>
      <c r="SDD32" s="468"/>
      <c r="SDE32" s="468"/>
      <c r="SDF32" s="468"/>
      <c r="SDG32" s="479"/>
      <c r="SDH32" s="479"/>
      <c r="SDI32" s="479"/>
      <c r="SDJ32" s="479"/>
      <c r="SDK32" s="479"/>
      <c r="SDL32" s="468"/>
      <c r="SDM32" s="468"/>
      <c r="SDN32" s="468"/>
      <c r="SDO32" s="479"/>
      <c r="SDP32" s="479"/>
      <c r="SDQ32" s="479"/>
      <c r="SDR32" s="479"/>
      <c r="SDS32" s="479"/>
      <c r="SDT32" s="468"/>
      <c r="SDU32" s="468"/>
      <c r="SDV32" s="468"/>
      <c r="SDW32" s="479"/>
      <c r="SDX32" s="479"/>
      <c r="SDY32" s="479"/>
      <c r="SDZ32" s="479"/>
      <c r="SEA32" s="479"/>
      <c r="SEB32" s="468"/>
      <c r="SEC32" s="468"/>
      <c r="SED32" s="468"/>
      <c r="SEE32" s="479"/>
      <c r="SEF32" s="479"/>
      <c r="SEG32" s="479"/>
      <c r="SEH32" s="479"/>
      <c r="SEI32" s="479"/>
      <c r="SEJ32" s="468"/>
      <c r="SEK32" s="468"/>
      <c r="SEL32" s="468"/>
      <c r="SEM32" s="479"/>
      <c r="SEN32" s="479"/>
      <c r="SEO32" s="479"/>
      <c r="SEP32" s="479"/>
      <c r="SEQ32" s="479"/>
      <c r="SER32" s="468"/>
      <c r="SES32" s="468"/>
      <c r="SET32" s="468"/>
      <c r="SEU32" s="479"/>
      <c r="SEV32" s="479"/>
      <c r="SEW32" s="479"/>
      <c r="SEX32" s="479"/>
      <c r="SEY32" s="479"/>
      <c r="SEZ32" s="468"/>
      <c r="SFA32" s="468"/>
      <c r="SFB32" s="468"/>
      <c r="SFC32" s="479"/>
      <c r="SFD32" s="479"/>
      <c r="SFE32" s="479"/>
      <c r="SFF32" s="479"/>
      <c r="SFG32" s="479"/>
      <c r="SFH32" s="468"/>
      <c r="SFI32" s="468"/>
      <c r="SFJ32" s="468"/>
      <c r="SFK32" s="479"/>
      <c r="SFL32" s="479"/>
      <c r="SFM32" s="479"/>
      <c r="SFN32" s="479"/>
      <c r="SFO32" s="479"/>
      <c r="SFP32" s="468"/>
      <c r="SFQ32" s="468"/>
      <c r="SFR32" s="468"/>
      <c r="SFS32" s="479"/>
      <c r="SFT32" s="479"/>
      <c r="SFU32" s="479"/>
      <c r="SFV32" s="479"/>
      <c r="SFW32" s="479"/>
      <c r="SFX32" s="468"/>
      <c r="SFY32" s="468"/>
      <c r="SFZ32" s="468"/>
      <c r="SGA32" s="479"/>
      <c r="SGB32" s="479"/>
      <c r="SGC32" s="479"/>
      <c r="SGD32" s="479"/>
      <c r="SGE32" s="479"/>
      <c r="SGF32" s="468"/>
      <c r="SGG32" s="468"/>
      <c r="SGH32" s="468"/>
      <c r="SGI32" s="479"/>
      <c r="SGJ32" s="479"/>
      <c r="SGK32" s="479"/>
      <c r="SGL32" s="479"/>
      <c r="SGM32" s="479"/>
      <c r="SGN32" s="468"/>
      <c r="SGO32" s="468"/>
      <c r="SGP32" s="468"/>
      <c r="SGQ32" s="479"/>
      <c r="SGR32" s="479"/>
      <c r="SGS32" s="479"/>
      <c r="SGT32" s="479"/>
      <c r="SGU32" s="479"/>
      <c r="SGV32" s="468"/>
      <c r="SGW32" s="468"/>
      <c r="SGX32" s="468"/>
      <c r="SGY32" s="479"/>
      <c r="SGZ32" s="479"/>
      <c r="SHA32" s="479"/>
      <c r="SHB32" s="479"/>
      <c r="SHC32" s="479"/>
      <c r="SHD32" s="468"/>
      <c r="SHE32" s="468"/>
      <c r="SHF32" s="468"/>
      <c r="SHG32" s="479"/>
      <c r="SHH32" s="479"/>
      <c r="SHI32" s="479"/>
      <c r="SHJ32" s="479"/>
      <c r="SHK32" s="479"/>
      <c r="SHL32" s="468"/>
      <c r="SHM32" s="468"/>
      <c r="SHN32" s="468"/>
      <c r="SHO32" s="479"/>
      <c r="SHP32" s="479"/>
      <c r="SHQ32" s="479"/>
      <c r="SHR32" s="479"/>
      <c r="SHS32" s="479"/>
      <c r="SHT32" s="468"/>
      <c r="SHU32" s="468"/>
      <c r="SHV32" s="468"/>
      <c r="SHW32" s="479"/>
      <c r="SHX32" s="479"/>
      <c r="SHY32" s="479"/>
      <c r="SHZ32" s="479"/>
      <c r="SIA32" s="479"/>
      <c r="SIB32" s="468"/>
      <c r="SIC32" s="468"/>
      <c r="SID32" s="468"/>
      <c r="SIE32" s="479"/>
      <c r="SIF32" s="479"/>
      <c r="SIG32" s="479"/>
      <c r="SIH32" s="479"/>
      <c r="SII32" s="479"/>
      <c r="SIJ32" s="468"/>
      <c r="SIK32" s="468"/>
      <c r="SIL32" s="468"/>
      <c r="SIM32" s="479"/>
      <c r="SIN32" s="479"/>
      <c r="SIO32" s="479"/>
      <c r="SIP32" s="479"/>
      <c r="SIQ32" s="479"/>
      <c r="SIR32" s="468"/>
      <c r="SIS32" s="468"/>
      <c r="SIT32" s="468"/>
      <c r="SIU32" s="479"/>
      <c r="SIV32" s="479"/>
      <c r="SIW32" s="479"/>
      <c r="SIX32" s="479"/>
      <c r="SIY32" s="479"/>
      <c r="SIZ32" s="468"/>
      <c r="SJA32" s="468"/>
      <c r="SJB32" s="468"/>
      <c r="SJC32" s="479"/>
      <c r="SJD32" s="479"/>
      <c r="SJE32" s="479"/>
      <c r="SJF32" s="479"/>
      <c r="SJG32" s="479"/>
      <c r="SJH32" s="468"/>
      <c r="SJI32" s="468"/>
      <c r="SJJ32" s="468"/>
      <c r="SJK32" s="479"/>
      <c r="SJL32" s="479"/>
      <c r="SJM32" s="479"/>
      <c r="SJN32" s="479"/>
      <c r="SJO32" s="479"/>
      <c r="SJP32" s="468"/>
      <c r="SJQ32" s="468"/>
      <c r="SJR32" s="468"/>
      <c r="SJS32" s="479"/>
      <c r="SJT32" s="479"/>
      <c r="SJU32" s="479"/>
      <c r="SJV32" s="479"/>
      <c r="SJW32" s="479"/>
      <c r="SJX32" s="468"/>
      <c r="SJY32" s="468"/>
      <c r="SJZ32" s="468"/>
      <c r="SKA32" s="479"/>
      <c r="SKB32" s="479"/>
      <c r="SKC32" s="479"/>
      <c r="SKD32" s="479"/>
      <c r="SKE32" s="479"/>
      <c r="SKF32" s="468"/>
      <c r="SKG32" s="468"/>
      <c r="SKH32" s="468"/>
      <c r="SKI32" s="479"/>
      <c r="SKJ32" s="479"/>
      <c r="SKK32" s="479"/>
      <c r="SKL32" s="479"/>
      <c r="SKM32" s="479"/>
      <c r="SKN32" s="468"/>
      <c r="SKO32" s="468"/>
      <c r="SKP32" s="468"/>
      <c r="SKQ32" s="479"/>
      <c r="SKR32" s="479"/>
      <c r="SKS32" s="479"/>
      <c r="SKT32" s="479"/>
      <c r="SKU32" s="479"/>
      <c r="SKV32" s="468"/>
      <c r="SKW32" s="468"/>
      <c r="SKX32" s="468"/>
      <c r="SKY32" s="479"/>
      <c r="SKZ32" s="479"/>
      <c r="SLA32" s="479"/>
      <c r="SLB32" s="479"/>
      <c r="SLC32" s="479"/>
      <c r="SLD32" s="468"/>
      <c r="SLE32" s="468"/>
      <c r="SLF32" s="468"/>
      <c r="SLG32" s="479"/>
      <c r="SLH32" s="479"/>
      <c r="SLI32" s="479"/>
      <c r="SLJ32" s="479"/>
      <c r="SLK32" s="479"/>
      <c r="SLL32" s="468"/>
      <c r="SLM32" s="468"/>
      <c r="SLN32" s="468"/>
      <c r="SLO32" s="479"/>
      <c r="SLP32" s="479"/>
      <c r="SLQ32" s="479"/>
      <c r="SLR32" s="479"/>
      <c r="SLS32" s="479"/>
      <c r="SLT32" s="468"/>
      <c r="SLU32" s="468"/>
      <c r="SLV32" s="468"/>
      <c r="SLW32" s="479"/>
      <c r="SLX32" s="479"/>
      <c r="SLY32" s="479"/>
      <c r="SLZ32" s="479"/>
      <c r="SMA32" s="479"/>
      <c r="SMB32" s="468"/>
      <c r="SMC32" s="468"/>
      <c r="SMD32" s="468"/>
      <c r="SME32" s="479"/>
      <c r="SMF32" s="479"/>
      <c r="SMG32" s="479"/>
      <c r="SMH32" s="479"/>
      <c r="SMI32" s="479"/>
      <c r="SMJ32" s="468"/>
      <c r="SMK32" s="468"/>
      <c r="SML32" s="468"/>
      <c r="SMM32" s="479"/>
      <c r="SMN32" s="479"/>
      <c r="SMO32" s="479"/>
      <c r="SMP32" s="479"/>
      <c r="SMQ32" s="479"/>
      <c r="SMR32" s="468"/>
      <c r="SMS32" s="468"/>
      <c r="SMT32" s="468"/>
      <c r="SMU32" s="479"/>
      <c r="SMV32" s="479"/>
      <c r="SMW32" s="479"/>
      <c r="SMX32" s="479"/>
      <c r="SMY32" s="479"/>
      <c r="SMZ32" s="468"/>
      <c r="SNA32" s="468"/>
      <c r="SNB32" s="468"/>
      <c r="SNC32" s="479"/>
      <c r="SND32" s="479"/>
      <c r="SNE32" s="479"/>
      <c r="SNF32" s="479"/>
      <c r="SNG32" s="479"/>
      <c r="SNH32" s="468"/>
      <c r="SNI32" s="468"/>
      <c r="SNJ32" s="468"/>
      <c r="SNK32" s="479"/>
      <c r="SNL32" s="479"/>
      <c r="SNM32" s="479"/>
      <c r="SNN32" s="479"/>
      <c r="SNO32" s="479"/>
      <c r="SNP32" s="468"/>
      <c r="SNQ32" s="468"/>
      <c r="SNR32" s="468"/>
      <c r="SNS32" s="479"/>
      <c r="SNT32" s="479"/>
      <c r="SNU32" s="479"/>
      <c r="SNV32" s="479"/>
      <c r="SNW32" s="479"/>
      <c r="SNX32" s="468"/>
      <c r="SNY32" s="468"/>
      <c r="SNZ32" s="468"/>
      <c r="SOA32" s="479"/>
      <c r="SOB32" s="479"/>
      <c r="SOC32" s="479"/>
      <c r="SOD32" s="479"/>
      <c r="SOE32" s="479"/>
      <c r="SOF32" s="468"/>
      <c r="SOG32" s="468"/>
      <c r="SOH32" s="468"/>
      <c r="SOI32" s="479"/>
      <c r="SOJ32" s="479"/>
      <c r="SOK32" s="479"/>
      <c r="SOL32" s="479"/>
      <c r="SOM32" s="479"/>
      <c r="SON32" s="468"/>
      <c r="SOO32" s="468"/>
      <c r="SOP32" s="468"/>
      <c r="SOQ32" s="479"/>
      <c r="SOR32" s="479"/>
      <c r="SOS32" s="479"/>
      <c r="SOT32" s="479"/>
      <c r="SOU32" s="479"/>
      <c r="SOV32" s="468"/>
      <c r="SOW32" s="468"/>
      <c r="SOX32" s="468"/>
      <c r="SOY32" s="479"/>
      <c r="SOZ32" s="479"/>
      <c r="SPA32" s="479"/>
      <c r="SPB32" s="479"/>
      <c r="SPC32" s="479"/>
      <c r="SPD32" s="468"/>
      <c r="SPE32" s="468"/>
      <c r="SPF32" s="468"/>
      <c r="SPG32" s="479"/>
      <c r="SPH32" s="479"/>
      <c r="SPI32" s="479"/>
      <c r="SPJ32" s="479"/>
      <c r="SPK32" s="479"/>
      <c r="SPL32" s="468"/>
      <c r="SPM32" s="468"/>
      <c r="SPN32" s="468"/>
      <c r="SPO32" s="479"/>
      <c r="SPP32" s="479"/>
      <c r="SPQ32" s="479"/>
      <c r="SPR32" s="479"/>
      <c r="SPS32" s="479"/>
      <c r="SPT32" s="468"/>
      <c r="SPU32" s="468"/>
      <c r="SPV32" s="468"/>
      <c r="SPW32" s="479"/>
      <c r="SPX32" s="479"/>
      <c r="SPY32" s="479"/>
      <c r="SPZ32" s="479"/>
      <c r="SQA32" s="479"/>
      <c r="SQB32" s="468"/>
      <c r="SQC32" s="468"/>
      <c r="SQD32" s="468"/>
      <c r="SQE32" s="479"/>
      <c r="SQF32" s="479"/>
      <c r="SQG32" s="479"/>
      <c r="SQH32" s="479"/>
      <c r="SQI32" s="479"/>
      <c r="SQJ32" s="468"/>
      <c r="SQK32" s="468"/>
      <c r="SQL32" s="468"/>
      <c r="SQM32" s="479"/>
      <c r="SQN32" s="479"/>
      <c r="SQO32" s="479"/>
      <c r="SQP32" s="479"/>
      <c r="SQQ32" s="479"/>
      <c r="SQR32" s="468"/>
      <c r="SQS32" s="468"/>
      <c r="SQT32" s="468"/>
      <c r="SQU32" s="479"/>
      <c r="SQV32" s="479"/>
      <c r="SQW32" s="479"/>
      <c r="SQX32" s="479"/>
      <c r="SQY32" s="479"/>
      <c r="SQZ32" s="468"/>
      <c r="SRA32" s="468"/>
      <c r="SRB32" s="468"/>
      <c r="SRC32" s="479"/>
      <c r="SRD32" s="479"/>
      <c r="SRE32" s="479"/>
      <c r="SRF32" s="479"/>
      <c r="SRG32" s="479"/>
      <c r="SRH32" s="468"/>
      <c r="SRI32" s="468"/>
      <c r="SRJ32" s="468"/>
      <c r="SRK32" s="479"/>
      <c r="SRL32" s="479"/>
      <c r="SRM32" s="479"/>
      <c r="SRN32" s="479"/>
      <c r="SRO32" s="479"/>
      <c r="SRP32" s="468"/>
      <c r="SRQ32" s="468"/>
      <c r="SRR32" s="468"/>
      <c r="SRS32" s="479"/>
      <c r="SRT32" s="479"/>
      <c r="SRU32" s="479"/>
      <c r="SRV32" s="479"/>
      <c r="SRW32" s="479"/>
      <c r="SRX32" s="468"/>
      <c r="SRY32" s="468"/>
      <c r="SRZ32" s="468"/>
      <c r="SSA32" s="479"/>
      <c r="SSB32" s="479"/>
      <c r="SSC32" s="479"/>
      <c r="SSD32" s="479"/>
      <c r="SSE32" s="479"/>
      <c r="SSF32" s="468"/>
      <c r="SSG32" s="468"/>
      <c r="SSH32" s="468"/>
      <c r="SSI32" s="479"/>
      <c r="SSJ32" s="479"/>
      <c r="SSK32" s="479"/>
      <c r="SSL32" s="479"/>
      <c r="SSM32" s="479"/>
      <c r="SSN32" s="468"/>
      <c r="SSO32" s="468"/>
      <c r="SSP32" s="468"/>
      <c r="SSQ32" s="479"/>
      <c r="SSR32" s="479"/>
      <c r="SSS32" s="479"/>
      <c r="SST32" s="479"/>
      <c r="SSU32" s="479"/>
      <c r="SSV32" s="468"/>
      <c r="SSW32" s="468"/>
      <c r="SSX32" s="468"/>
      <c r="SSY32" s="479"/>
      <c r="SSZ32" s="479"/>
      <c r="STA32" s="479"/>
      <c r="STB32" s="479"/>
      <c r="STC32" s="479"/>
      <c r="STD32" s="468"/>
      <c r="STE32" s="468"/>
      <c r="STF32" s="468"/>
      <c r="STG32" s="479"/>
      <c r="STH32" s="479"/>
      <c r="STI32" s="479"/>
      <c r="STJ32" s="479"/>
      <c r="STK32" s="479"/>
      <c r="STL32" s="468"/>
      <c r="STM32" s="468"/>
      <c r="STN32" s="468"/>
      <c r="STO32" s="479"/>
      <c r="STP32" s="479"/>
      <c r="STQ32" s="479"/>
      <c r="STR32" s="479"/>
      <c r="STS32" s="479"/>
      <c r="STT32" s="468"/>
      <c r="STU32" s="468"/>
      <c r="STV32" s="468"/>
      <c r="STW32" s="479"/>
      <c r="STX32" s="479"/>
      <c r="STY32" s="479"/>
      <c r="STZ32" s="479"/>
      <c r="SUA32" s="479"/>
      <c r="SUB32" s="468"/>
      <c r="SUC32" s="468"/>
      <c r="SUD32" s="468"/>
      <c r="SUE32" s="479"/>
      <c r="SUF32" s="479"/>
      <c r="SUG32" s="479"/>
      <c r="SUH32" s="479"/>
      <c r="SUI32" s="479"/>
      <c r="SUJ32" s="468"/>
      <c r="SUK32" s="468"/>
      <c r="SUL32" s="468"/>
      <c r="SUM32" s="479"/>
      <c r="SUN32" s="479"/>
      <c r="SUO32" s="479"/>
      <c r="SUP32" s="479"/>
      <c r="SUQ32" s="479"/>
      <c r="SUR32" s="468"/>
      <c r="SUS32" s="468"/>
      <c r="SUT32" s="468"/>
      <c r="SUU32" s="479"/>
      <c r="SUV32" s="479"/>
      <c r="SUW32" s="479"/>
      <c r="SUX32" s="479"/>
      <c r="SUY32" s="479"/>
      <c r="SUZ32" s="468"/>
      <c r="SVA32" s="468"/>
      <c r="SVB32" s="468"/>
      <c r="SVC32" s="479"/>
      <c r="SVD32" s="479"/>
      <c r="SVE32" s="479"/>
      <c r="SVF32" s="479"/>
      <c r="SVG32" s="479"/>
      <c r="SVH32" s="468"/>
      <c r="SVI32" s="468"/>
      <c r="SVJ32" s="468"/>
      <c r="SVK32" s="479"/>
      <c r="SVL32" s="479"/>
      <c r="SVM32" s="479"/>
      <c r="SVN32" s="479"/>
      <c r="SVO32" s="479"/>
      <c r="SVP32" s="468"/>
      <c r="SVQ32" s="468"/>
      <c r="SVR32" s="468"/>
      <c r="SVS32" s="479"/>
      <c r="SVT32" s="479"/>
      <c r="SVU32" s="479"/>
      <c r="SVV32" s="479"/>
      <c r="SVW32" s="479"/>
      <c r="SVX32" s="468"/>
      <c r="SVY32" s="468"/>
      <c r="SVZ32" s="468"/>
      <c r="SWA32" s="479"/>
      <c r="SWB32" s="479"/>
      <c r="SWC32" s="479"/>
      <c r="SWD32" s="479"/>
      <c r="SWE32" s="479"/>
      <c r="SWF32" s="468"/>
      <c r="SWG32" s="468"/>
      <c r="SWH32" s="468"/>
      <c r="SWI32" s="479"/>
      <c r="SWJ32" s="479"/>
      <c r="SWK32" s="479"/>
      <c r="SWL32" s="479"/>
      <c r="SWM32" s="479"/>
      <c r="SWN32" s="468"/>
      <c r="SWO32" s="468"/>
      <c r="SWP32" s="468"/>
      <c r="SWQ32" s="479"/>
      <c r="SWR32" s="479"/>
      <c r="SWS32" s="479"/>
      <c r="SWT32" s="479"/>
      <c r="SWU32" s="479"/>
      <c r="SWV32" s="468"/>
      <c r="SWW32" s="468"/>
      <c r="SWX32" s="468"/>
      <c r="SWY32" s="479"/>
      <c r="SWZ32" s="479"/>
      <c r="SXA32" s="479"/>
      <c r="SXB32" s="479"/>
      <c r="SXC32" s="479"/>
      <c r="SXD32" s="468"/>
      <c r="SXE32" s="468"/>
      <c r="SXF32" s="468"/>
      <c r="SXG32" s="479"/>
      <c r="SXH32" s="479"/>
      <c r="SXI32" s="479"/>
      <c r="SXJ32" s="479"/>
      <c r="SXK32" s="479"/>
      <c r="SXL32" s="468"/>
      <c r="SXM32" s="468"/>
      <c r="SXN32" s="468"/>
      <c r="SXO32" s="479"/>
      <c r="SXP32" s="479"/>
      <c r="SXQ32" s="479"/>
      <c r="SXR32" s="479"/>
      <c r="SXS32" s="479"/>
      <c r="SXT32" s="468"/>
      <c r="SXU32" s="468"/>
      <c r="SXV32" s="468"/>
      <c r="SXW32" s="479"/>
      <c r="SXX32" s="479"/>
      <c r="SXY32" s="479"/>
      <c r="SXZ32" s="479"/>
      <c r="SYA32" s="479"/>
      <c r="SYB32" s="468"/>
      <c r="SYC32" s="468"/>
      <c r="SYD32" s="468"/>
      <c r="SYE32" s="479"/>
      <c r="SYF32" s="479"/>
      <c r="SYG32" s="479"/>
      <c r="SYH32" s="479"/>
      <c r="SYI32" s="479"/>
      <c r="SYJ32" s="468"/>
      <c r="SYK32" s="468"/>
      <c r="SYL32" s="468"/>
      <c r="SYM32" s="479"/>
      <c r="SYN32" s="479"/>
      <c r="SYO32" s="479"/>
      <c r="SYP32" s="479"/>
      <c r="SYQ32" s="479"/>
      <c r="SYR32" s="468"/>
      <c r="SYS32" s="468"/>
      <c r="SYT32" s="468"/>
      <c r="SYU32" s="479"/>
      <c r="SYV32" s="479"/>
      <c r="SYW32" s="479"/>
      <c r="SYX32" s="479"/>
      <c r="SYY32" s="479"/>
      <c r="SYZ32" s="468"/>
      <c r="SZA32" s="468"/>
      <c r="SZB32" s="468"/>
      <c r="SZC32" s="479"/>
      <c r="SZD32" s="479"/>
      <c r="SZE32" s="479"/>
      <c r="SZF32" s="479"/>
      <c r="SZG32" s="479"/>
      <c r="SZH32" s="468"/>
      <c r="SZI32" s="468"/>
      <c r="SZJ32" s="468"/>
      <c r="SZK32" s="479"/>
      <c r="SZL32" s="479"/>
      <c r="SZM32" s="479"/>
      <c r="SZN32" s="479"/>
      <c r="SZO32" s="479"/>
      <c r="SZP32" s="468"/>
      <c r="SZQ32" s="468"/>
      <c r="SZR32" s="468"/>
      <c r="SZS32" s="479"/>
      <c r="SZT32" s="479"/>
      <c r="SZU32" s="479"/>
      <c r="SZV32" s="479"/>
      <c r="SZW32" s="479"/>
      <c r="SZX32" s="468"/>
      <c r="SZY32" s="468"/>
      <c r="SZZ32" s="468"/>
      <c r="TAA32" s="479"/>
      <c r="TAB32" s="479"/>
      <c r="TAC32" s="479"/>
      <c r="TAD32" s="479"/>
      <c r="TAE32" s="479"/>
      <c r="TAF32" s="468"/>
      <c r="TAG32" s="468"/>
      <c r="TAH32" s="468"/>
      <c r="TAI32" s="479"/>
      <c r="TAJ32" s="479"/>
      <c r="TAK32" s="479"/>
      <c r="TAL32" s="479"/>
      <c r="TAM32" s="479"/>
      <c r="TAN32" s="468"/>
      <c r="TAO32" s="468"/>
      <c r="TAP32" s="468"/>
      <c r="TAQ32" s="479"/>
      <c r="TAR32" s="479"/>
      <c r="TAS32" s="479"/>
      <c r="TAT32" s="479"/>
      <c r="TAU32" s="479"/>
      <c r="TAV32" s="468"/>
      <c r="TAW32" s="468"/>
      <c r="TAX32" s="468"/>
      <c r="TAY32" s="479"/>
      <c r="TAZ32" s="479"/>
      <c r="TBA32" s="479"/>
      <c r="TBB32" s="479"/>
      <c r="TBC32" s="479"/>
      <c r="TBD32" s="468"/>
      <c r="TBE32" s="468"/>
      <c r="TBF32" s="468"/>
      <c r="TBG32" s="479"/>
      <c r="TBH32" s="479"/>
      <c r="TBI32" s="479"/>
      <c r="TBJ32" s="479"/>
      <c r="TBK32" s="479"/>
      <c r="TBL32" s="468"/>
      <c r="TBM32" s="468"/>
      <c r="TBN32" s="468"/>
      <c r="TBO32" s="479"/>
      <c r="TBP32" s="479"/>
      <c r="TBQ32" s="479"/>
      <c r="TBR32" s="479"/>
      <c r="TBS32" s="479"/>
      <c r="TBT32" s="468"/>
      <c r="TBU32" s="468"/>
      <c r="TBV32" s="468"/>
      <c r="TBW32" s="479"/>
      <c r="TBX32" s="479"/>
      <c r="TBY32" s="479"/>
      <c r="TBZ32" s="479"/>
      <c r="TCA32" s="479"/>
      <c r="TCB32" s="468"/>
      <c r="TCC32" s="468"/>
      <c r="TCD32" s="468"/>
      <c r="TCE32" s="479"/>
      <c r="TCF32" s="479"/>
      <c r="TCG32" s="479"/>
      <c r="TCH32" s="479"/>
      <c r="TCI32" s="479"/>
      <c r="TCJ32" s="468"/>
      <c r="TCK32" s="468"/>
      <c r="TCL32" s="468"/>
      <c r="TCM32" s="479"/>
      <c r="TCN32" s="479"/>
      <c r="TCO32" s="479"/>
      <c r="TCP32" s="479"/>
      <c r="TCQ32" s="479"/>
      <c r="TCR32" s="468"/>
      <c r="TCS32" s="468"/>
      <c r="TCT32" s="468"/>
      <c r="TCU32" s="479"/>
      <c r="TCV32" s="479"/>
      <c r="TCW32" s="479"/>
      <c r="TCX32" s="479"/>
      <c r="TCY32" s="479"/>
      <c r="TCZ32" s="468"/>
      <c r="TDA32" s="468"/>
      <c r="TDB32" s="468"/>
      <c r="TDC32" s="479"/>
      <c r="TDD32" s="479"/>
      <c r="TDE32" s="479"/>
      <c r="TDF32" s="479"/>
      <c r="TDG32" s="479"/>
      <c r="TDH32" s="468"/>
      <c r="TDI32" s="468"/>
      <c r="TDJ32" s="468"/>
      <c r="TDK32" s="479"/>
      <c r="TDL32" s="479"/>
      <c r="TDM32" s="479"/>
      <c r="TDN32" s="479"/>
      <c r="TDO32" s="479"/>
      <c r="TDP32" s="468"/>
      <c r="TDQ32" s="468"/>
      <c r="TDR32" s="468"/>
      <c r="TDS32" s="479"/>
      <c r="TDT32" s="479"/>
      <c r="TDU32" s="479"/>
      <c r="TDV32" s="479"/>
      <c r="TDW32" s="479"/>
      <c r="TDX32" s="468"/>
      <c r="TDY32" s="468"/>
      <c r="TDZ32" s="468"/>
      <c r="TEA32" s="479"/>
      <c r="TEB32" s="479"/>
      <c r="TEC32" s="479"/>
      <c r="TED32" s="479"/>
      <c r="TEE32" s="479"/>
      <c r="TEF32" s="468"/>
      <c r="TEG32" s="468"/>
      <c r="TEH32" s="468"/>
      <c r="TEI32" s="479"/>
      <c r="TEJ32" s="479"/>
      <c r="TEK32" s="479"/>
      <c r="TEL32" s="479"/>
      <c r="TEM32" s="479"/>
      <c r="TEN32" s="468"/>
      <c r="TEO32" s="468"/>
      <c r="TEP32" s="468"/>
      <c r="TEQ32" s="479"/>
      <c r="TER32" s="479"/>
      <c r="TES32" s="479"/>
      <c r="TET32" s="479"/>
      <c r="TEU32" s="479"/>
      <c r="TEV32" s="468"/>
      <c r="TEW32" s="468"/>
      <c r="TEX32" s="468"/>
      <c r="TEY32" s="479"/>
      <c r="TEZ32" s="479"/>
      <c r="TFA32" s="479"/>
      <c r="TFB32" s="479"/>
      <c r="TFC32" s="479"/>
      <c r="TFD32" s="468"/>
      <c r="TFE32" s="468"/>
      <c r="TFF32" s="468"/>
      <c r="TFG32" s="479"/>
      <c r="TFH32" s="479"/>
      <c r="TFI32" s="479"/>
      <c r="TFJ32" s="479"/>
      <c r="TFK32" s="479"/>
      <c r="TFL32" s="468"/>
      <c r="TFM32" s="468"/>
      <c r="TFN32" s="468"/>
      <c r="TFO32" s="479"/>
      <c r="TFP32" s="479"/>
      <c r="TFQ32" s="479"/>
      <c r="TFR32" s="479"/>
      <c r="TFS32" s="479"/>
      <c r="TFT32" s="468"/>
      <c r="TFU32" s="468"/>
      <c r="TFV32" s="468"/>
      <c r="TFW32" s="479"/>
      <c r="TFX32" s="479"/>
      <c r="TFY32" s="479"/>
      <c r="TFZ32" s="479"/>
      <c r="TGA32" s="479"/>
      <c r="TGB32" s="468"/>
      <c r="TGC32" s="468"/>
      <c r="TGD32" s="468"/>
      <c r="TGE32" s="479"/>
      <c r="TGF32" s="479"/>
      <c r="TGG32" s="479"/>
      <c r="TGH32" s="479"/>
      <c r="TGI32" s="479"/>
      <c r="TGJ32" s="468"/>
      <c r="TGK32" s="468"/>
      <c r="TGL32" s="468"/>
      <c r="TGM32" s="479"/>
      <c r="TGN32" s="479"/>
      <c r="TGO32" s="479"/>
      <c r="TGP32" s="479"/>
      <c r="TGQ32" s="479"/>
      <c r="TGR32" s="468"/>
      <c r="TGS32" s="468"/>
      <c r="TGT32" s="468"/>
      <c r="TGU32" s="479"/>
      <c r="TGV32" s="479"/>
      <c r="TGW32" s="479"/>
      <c r="TGX32" s="479"/>
      <c r="TGY32" s="479"/>
      <c r="TGZ32" s="468"/>
      <c r="THA32" s="468"/>
      <c r="THB32" s="468"/>
      <c r="THC32" s="479"/>
      <c r="THD32" s="479"/>
      <c r="THE32" s="479"/>
      <c r="THF32" s="479"/>
      <c r="THG32" s="479"/>
      <c r="THH32" s="468"/>
      <c r="THI32" s="468"/>
      <c r="THJ32" s="468"/>
      <c r="THK32" s="479"/>
      <c r="THL32" s="479"/>
      <c r="THM32" s="479"/>
      <c r="THN32" s="479"/>
      <c r="THO32" s="479"/>
      <c r="THP32" s="468"/>
      <c r="THQ32" s="468"/>
      <c r="THR32" s="468"/>
      <c r="THS32" s="479"/>
      <c r="THT32" s="479"/>
      <c r="THU32" s="479"/>
      <c r="THV32" s="479"/>
      <c r="THW32" s="479"/>
      <c r="THX32" s="468"/>
      <c r="THY32" s="468"/>
      <c r="THZ32" s="468"/>
      <c r="TIA32" s="479"/>
      <c r="TIB32" s="479"/>
      <c r="TIC32" s="479"/>
      <c r="TID32" s="479"/>
      <c r="TIE32" s="479"/>
      <c r="TIF32" s="468"/>
      <c r="TIG32" s="468"/>
      <c r="TIH32" s="468"/>
      <c r="TII32" s="479"/>
      <c r="TIJ32" s="479"/>
      <c r="TIK32" s="479"/>
      <c r="TIL32" s="479"/>
      <c r="TIM32" s="479"/>
      <c r="TIN32" s="468"/>
      <c r="TIO32" s="468"/>
      <c r="TIP32" s="468"/>
      <c r="TIQ32" s="479"/>
      <c r="TIR32" s="479"/>
      <c r="TIS32" s="479"/>
      <c r="TIT32" s="479"/>
      <c r="TIU32" s="479"/>
      <c r="TIV32" s="468"/>
      <c r="TIW32" s="468"/>
      <c r="TIX32" s="468"/>
      <c r="TIY32" s="479"/>
      <c r="TIZ32" s="479"/>
      <c r="TJA32" s="479"/>
      <c r="TJB32" s="479"/>
      <c r="TJC32" s="479"/>
      <c r="TJD32" s="468"/>
      <c r="TJE32" s="468"/>
      <c r="TJF32" s="468"/>
      <c r="TJG32" s="479"/>
      <c r="TJH32" s="479"/>
      <c r="TJI32" s="479"/>
      <c r="TJJ32" s="479"/>
      <c r="TJK32" s="479"/>
      <c r="TJL32" s="468"/>
      <c r="TJM32" s="468"/>
      <c r="TJN32" s="468"/>
      <c r="TJO32" s="479"/>
      <c r="TJP32" s="479"/>
      <c r="TJQ32" s="479"/>
      <c r="TJR32" s="479"/>
      <c r="TJS32" s="479"/>
      <c r="TJT32" s="468"/>
      <c r="TJU32" s="468"/>
      <c r="TJV32" s="468"/>
      <c r="TJW32" s="479"/>
      <c r="TJX32" s="479"/>
      <c r="TJY32" s="479"/>
      <c r="TJZ32" s="479"/>
      <c r="TKA32" s="479"/>
      <c r="TKB32" s="468"/>
      <c r="TKC32" s="468"/>
      <c r="TKD32" s="468"/>
      <c r="TKE32" s="479"/>
      <c r="TKF32" s="479"/>
      <c r="TKG32" s="479"/>
      <c r="TKH32" s="479"/>
      <c r="TKI32" s="479"/>
      <c r="TKJ32" s="468"/>
      <c r="TKK32" s="468"/>
      <c r="TKL32" s="468"/>
      <c r="TKM32" s="479"/>
      <c r="TKN32" s="479"/>
      <c r="TKO32" s="479"/>
      <c r="TKP32" s="479"/>
      <c r="TKQ32" s="479"/>
      <c r="TKR32" s="468"/>
      <c r="TKS32" s="468"/>
      <c r="TKT32" s="468"/>
      <c r="TKU32" s="479"/>
      <c r="TKV32" s="479"/>
      <c r="TKW32" s="479"/>
      <c r="TKX32" s="479"/>
      <c r="TKY32" s="479"/>
      <c r="TKZ32" s="468"/>
      <c r="TLA32" s="468"/>
      <c r="TLB32" s="468"/>
      <c r="TLC32" s="479"/>
      <c r="TLD32" s="479"/>
      <c r="TLE32" s="479"/>
      <c r="TLF32" s="479"/>
      <c r="TLG32" s="479"/>
      <c r="TLH32" s="468"/>
      <c r="TLI32" s="468"/>
      <c r="TLJ32" s="468"/>
      <c r="TLK32" s="479"/>
      <c r="TLL32" s="479"/>
      <c r="TLM32" s="479"/>
      <c r="TLN32" s="479"/>
      <c r="TLO32" s="479"/>
      <c r="TLP32" s="468"/>
      <c r="TLQ32" s="468"/>
      <c r="TLR32" s="468"/>
      <c r="TLS32" s="479"/>
      <c r="TLT32" s="479"/>
      <c r="TLU32" s="479"/>
      <c r="TLV32" s="479"/>
      <c r="TLW32" s="479"/>
      <c r="TLX32" s="468"/>
      <c r="TLY32" s="468"/>
      <c r="TLZ32" s="468"/>
      <c r="TMA32" s="479"/>
      <c r="TMB32" s="479"/>
      <c r="TMC32" s="479"/>
      <c r="TMD32" s="479"/>
      <c r="TME32" s="479"/>
      <c r="TMF32" s="468"/>
      <c r="TMG32" s="468"/>
      <c r="TMH32" s="468"/>
      <c r="TMI32" s="479"/>
      <c r="TMJ32" s="479"/>
      <c r="TMK32" s="479"/>
      <c r="TML32" s="479"/>
      <c r="TMM32" s="479"/>
      <c r="TMN32" s="468"/>
      <c r="TMO32" s="468"/>
      <c r="TMP32" s="468"/>
      <c r="TMQ32" s="479"/>
      <c r="TMR32" s="479"/>
      <c r="TMS32" s="479"/>
      <c r="TMT32" s="479"/>
      <c r="TMU32" s="479"/>
      <c r="TMV32" s="468"/>
      <c r="TMW32" s="468"/>
      <c r="TMX32" s="468"/>
      <c r="TMY32" s="479"/>
      <c r="TMZ32" s="479"/>
      <c r="TNA32" s="479"/>
      <c r="TNB32" s="479"/>
      <c r="TNC32" s="479"/>
      <c r="TND32" s="468"/>
      <c r="TNE32" s="468"/>
      <c r="TNF32" s="468"/>
      <c r="TNG32" s="479"/>
      <c r="TNH32" s="479"/>
      <c r="TNI32" s="479"/>
      <c r="TNJ32" s="479"/>
      <c r="TNK32" s="479"/>
      <c r="TNL32" s="468"/>
      <c r="TNM32" s="468"/>
      <c r="TNN32" s="468"/>
      <c r="TNO32" s="479"/>
      <c r="TNP32" s="479"/>
      <c r="TNQ32" s="479"/>
      <c r="TNR32" s="479"/>
      <c r="TNS32" s="479"/>
      <c r="TNT32" s="468"/>
      <c r="TNU32" s="468"/>
      <c r="TNV32" s="468"/>
      <c r="TNW32" s="479"/>
      <c r="TNX32" s="479"/>
      <c r="TNY32" s="479"/>
      <c r="TNZ32" s="479"/>
      <c r="TOA32" s="479"/>
      <c r="TOB32" s="468"/>
      <c r="TOC32" s="468"/>
      <c r="TOD32" s="468"/>
      <c r="TOE32" s="479"/>
      <c r="TOF32" s="479"/>
      <c r="TOG32" s="479"/>
      <c r="TOH32" s="479"/>
      <c r="TOI32" s="479"/>
      <c r="TOJ32" s="468"/>
      <c r="TOK32" s="468"/>
      <c r="TOL32" s="468"/>
      <c r="TOM32" s="479"/>
      <c r="TON32" s="479"/>
      <c r="TOO32" s="479"/>
      <c r="TOP32" s="479"/>
      <c r="TOQ32" s="479"/>
      <c r="TOR32" s="468"/>
      <c r="TOS32" s="468"/>
      <c r="TOT32" s="468"/>
      <c r="TOU32" s="479"/>
      <c r="TOV32" s="479"/>
      <c r="TOW32" s="479"/>
      <c r="TOX32" s="479"/>
      <c r="TOY32" s="479"/>
      <c r="TOZ32" s="468"/>
      <c r="TPA32" s="468"/>
      <c r="TPB32" s="468"/>
      <c r="TPC32" s="479"/>
      <c r="TPD32" s="479"/>
      <c r="TPE32" s="479"/>
      <c r="TPF32" s="479"/>
      <c r="TPG32" s="479"/>
      <c r="TPH32" s="468"/>
      <c r="TPI32" s="468"/>
      <c r="TPJ32" s="468"/>
      <c r="TPK32" s="479"/>
      <c r="TPL32" s="479"/>
      <c r="TPM32" s="479"/>
      <c r="TPN32" s="479"/>
      <c r="TPO32" s="479"/>
      <c r="TPP32" s="468"/>
      <c r="TPQ32" s="468"/>
      <c r="TPR32" s="468"/>
      <c r="TPS32" s="479"/>
      <c r="TPT32" s="479"/>
      <c r="TPU32" s="479"/>
      <c r="TPV32" s="479"/>
      <c r="TPW32" s="479"/>
      <c r="TPX32" s="468"/>
      <c r="TPY32" s="468"/>
      <c r="TPZ32" s="468"/>
      <c r="TQA32" s="479"/>
      <c r="TQB32" s="479"/>
      <c r="TQC32" s="479"/>
      <c r="TQD32" s="479"/>
      <c r="TQE32" s="479"/>
      <c r="TQF32" s="468"/>
      <c r="TQG32" s="468"/>
      <c r="TQH32" s="468"/>
      <c r="TQI32" s="479"/>
      <c r="TQJ32" s="479"/>
      <c r="TQK32" s="479"/>
      <c r="TQL32" s="479"/>
      <c r="TQM32" s="479"/>
      <c r="TQN32" s="468"/>
      <c r="TQO32" s="468"/>
      <c r="TQP32" s="468"/>
      <c r="TQQ32" s="479"/>
      <c r="TQR32" s="479"/>
      <c r="TQS32" s="479"/>
      <c r="TQT32" s="479"/>
      <c r="TQU32" s="479"/>
      <c r="TQV32" s="468"/>
      <c r="TQW32" s="468"/>
      <c r="TQX32" s="468"/>
      <c r="TQY32" s="479"/>
      <c r="TQZ32" s="479"/>
      <c r="TRA32" s="479"/>
      <c r="TRB32" s="479"/>
      <c r="TRC32" s="479"/>
      <c r="TRD32" s="468"/>
      <c r="TRE32" s="468"/>
      <c r="TRF32" s="468"/>
      <c r="TRG32" s="479"/>
      <c r="TRH32" s="479"/>
      <c r="TRI32" s="479"/>
      <c r="TRJ32" s="479"/>
      <c r="TRK32" s="479"/>
      <c r="TRL32" s="468"/>
      <c r="TRM32" s="468"/>
      <c r="TRN32" s="468"/>
      <c r="TRO32" s="479"/>
      <c r="TRP32" s="479"/>
      <c r="TRQ32" s="479"/>
      <c r="TRR32" s="479"/>
      <c r="TRS32" s="479"/>
      <c r="TRT32" s="468"/>
      <c r="TRU32" s="468"/>
      <c r="TRV32" s="468"/>
      <c r="TRW32" s="479"/>
      <c r="TRX32" s="479"/>
      <c r="TRY32" s="479"/>
      <c r="TRZ32" s="479"/>
      <c r="TSA32" s="479"/>
      <c r="TSB32" s="468"/>
      <c r="TSC32" s="468"/>
      <c r="TSD32" s="468"/>
      <c r="TSE32" s="479"/>
      <c r="TSF32" s="479"/>
      <c r="TSG32" s="479"/>
      <c r="TSH32" s="479"/>
      <c r="TSI32" s="479"/>
      <c r="TSJ32" s="468"/>
      <c r="TSK32" s="468"/>
      <c r="TSL32" s="468"/>
      <c r="TSM32" s="479"/>
      <c r="TSN32" s="479"/>
      <c r="TSO32" s="479"/>
      <c r="TSP32" s="479"/>
      <c r="TSQ32" s="479"/>
      <c r="TSR32" s="468"/>
      <c r="TSS32" s="468"/>
      <c r="TST32" s="468"/>
      <c r="TSU32" s="479"/>
      <c r="TSV32" s="479"/>
      <c r="TSW32" s="479"/>
      <c r="TSX32" s="479"/>
      <c r="TSY32" s="479"/>
      <c r="TSZ32" s="468"/>
      <c r="TTA32" s="468"/>
      <c r="TTB32" s="468"/>
      <c r="TTC32" s="479"/>
      <c r="TTD32" s="479"/>
      <c r="TTE32" s="479"/>
      <c r="TTF32" s="479"/>
      <c r="TTG32" s="479"/>
      <c r="TTH32" s="468"/>
      <c r="TTI32" s="468"/>
      <c r="TTJ32" s="468"/>
      <c r="TTK32" s="479"/>
      <c r="TTL32" s="479"/>
      <c r="TTM32" s="479"/>
      <c r="TTN32" s="479"/>
      <c r="TTO32" s="479"/>
      <c r="TTP32" s="468"/>
      <c r="TTQ32" s="468"/>
      <c r="TTR32" s="468"/>
      <c r="TTS32" s="479"/>
      <c r="TTT32" s="479"/>
      <c r="TTU32" s="479"/>
      <c r="TTV32" s="479"/>
      <c r="TTW32" s="479"/>
      <c r="TTX32" s="468"/>
      <c r="TTY32" s="468"/>
      <c r="TTZ32" s="468"/>
      <c r="TUA32" s="479"/>
      <c r="TUB32" s="479"/>
      <c r="TUC32" s="479"/>
      <c r="TUD32" s="479"/>
      <c r="TUE32" s="479"/>
      <c r="TUF32" s="468"/>
      <c r="TUG32" s="468"/>
      <c r="TUH32" s="468"/>
      <c r="TUI32" s="479"/>
      <c r="TUJ32" s="479"/>
      <c r="TUK32" s="479"/>
      <c r="TUL32" s="479"/>
      <c r="TUM32" s="479"/>
      <c r="TUN32" s="468"/>
      <c r="TUO32" s="468"/>
      <c r="TUP32" s="468"/>
      <c r="TUQ32" s="479"/>
      <c r="TUR32" s="479"/>
      <c r="TUS32" s="479"/>
      <c r="TUT32" s="479"/>
      <c r="TUU32" s="479"/>
      <c r="TUV32" s="468"/>
      <c r="TUW32" s="468"/>
      <c r="TUX32" s="468"/>
      <c r="TUY32" s="479"/>
      <c r="TUZ32" s="479"/>
      <c r="TVA32" s="479"/>
      <c r="TVB32" s="479"/>
      <c r="TVC32" s="479"/>
      <c r="TVD32" s="468"/>
      <c r="TVE32" s="468"/>
      <c r="TVF32" s="468"/>
      <c r="TVG32" s="479"/>
      <c r="TVH32" s="479"/>
      <c r="TVI32" s="479"/>
      <c r="TVJ32" s="479"/>
      <c r="TVK32" s="479"/>
      <c r="TVL32" s="468"/>
      <c r="TVM32" s="468"/>
      <c r="TVN32" s="468"/>
      <c r="TVO32" s="479"/>
      <c r="TVP32" s="479"/>
      <c r="TVQ32" s="479"/>
      <c r="TVR32" s="479"/>
      <c r="TVS32" s="479"/>
      <c r="TVT32" s="468"/>
      <c r="TVU32" s="468"/>
      <c r="TVV32" s="468"/>
      <c r="TVW32" s="479"/>
      <c r="TVX32" s="479"/>
      <c r="TVY32" s="479"/>
      <c r="TVZ32" s="479"/>
      <c r="TWA32" s="479"/>
      <c r="TWB32" s="468"/>
      <c r="TWC32" s="468"/>
      <c r="TWD32" s="468"/>
      <c r="TWE32" s="479"/>
      <c r="TWF32" s="479"/>
      <c r="TWG32" s="479"/>
      <c r="TWH32" s="479"/>
      <c r="TWI32" s="479"/>
      <c r="TWJ32" s="468"/>
      <c r="TWK32" s="468"/>
      <c r="TWL32" s="468"/>
      <c r="TWM32" s="479"/>
      <c r="TWN32" s="479"/>
      <c r="TWO32" s="479"/>
      <c r="TWP32" s="479"/>
      <c r="TWQ32" s="479"/>
      <c r="TWR32" s="468"/>
      <c r="TWS32" s="468"/>
      <c r="TWT32" s="468"/>
      <c r="TWU32" s="479"/>
      <c r="TWV32" s="479"/>
      <c r="TWW32" s="479"/>
      <c r="TWX32" s="479"/>
      <c r="TWY32" s="479"/>
      <c r="TWZ32" s="468"/>
      <c r="TXA32" s="468"/>
      <c r="TXB32" s="468"/>
      <c r="TXC32" s="479"/>
      <c r="TXD32" s="479"/>
      <c r="TXE32" s="479"/>
      <c r="TXF32" s="479"/>
      <c r="TXG32" s="479"/>
      <c r="TXH32" s="468"/>
      <c r="TXI32" s="468"/>
      <c r="TXJ32" s="468"/>
      <c r="TXK32" s="479"/>
      <c r="TXL32" s="479"/>
      <c r="TXM32" s="479"/>
      <c r="TXN32" s="479"/>
      <c r="TXO32" s="479"/>
      <c r="TXP32" s="468"/>
      <c r="TXQ32" s="468"/>
      <c r="TXR32" s="468"/>
      <c r="TXS32" s="479"/>
      <c r="TXT32" s="479"/>
      <c r="TXU32" s="479"/>
      <c r="TXV32" s="479"/>
      <c r="TXW32" s="479"/>
      <c r="TXX32" s="468"/>
      <c r="TXY32" s="468"/>
      <c r="TXZ32" s="468"/>
      <c r="TYA32" s="479"/>
      <c r="TYB32" s="479"/>
      <c r="TYC32" s="479"/>
      <c r="TYD32" s="479"/>
      <c r="TYE32" s="479"/>
      <c r="TYF32" s="468"/>
      <c r="TYG32" s="468"/>
      <c r="TYH32" s="468"/>
      <c r="TYI32" s="479"/>
      <c r="TYJ32" s="479"/>
      <c r="TYK32" s="479"/>
      <c r="TYL32" s="479"/>
      <c r="TYM32" s="479"/>
      <c r="TYN32" s="468"/>
      <c r="TYO32" s="468"/>
      <c r="TYP32" s="468"/>
      <c r="TYQ32" s="479"/>
      <c r="TYR32" s="479"/>
      <c r="TYS32" s="479"/>
      <c r="TYT32" s="479"/>
      <c r="TYU32" s="479"/>
      <c r="TYV32" s="468"/>
      <c r="TYW32" s="468"/>
      <c r="TYX32" s="468"/>
      <c r="TYY32" s="479"/>
      <c r="TYZ32" s="479"/>
      <c r="TZA32" s="479"/>
      <c r="TZB32" s="479"/>
      <c r="TZC32" s="479"/>
      <c r="TZD32" s="468"/>
      <c r="TZE32" s="468"/>
      <c r="TZF32" s="468"/>
      <c r="TZG32" s="479"/>
      <c r="TZH32" s="479"/>
      <c r="TZI32" s="479"/>
      <c r="TZJ32" s="479"/>
      <c r="TZK32" s="479"/>
      <c r="TZL32" s="468"/>
      <c r="TZM32" s="468"/>
      <c r="TZN32" s="468"/>
      <c r="TZO32" s="479"/>
      <c r="TZP32" s="479"/>
      <c r="TZQ32" s="479"/>
      <c r="TZR32" s="479"/>
      <c r="TZS32" s="479"/>
      <c r="TZT32" s="468"/>
      <c r="TZU32" s="468"/>
      <c r="TZV32" s="468"/>
      <c r="TZW32" s="479"/>
      <c r="TZX32" s="479"/>
      <c r="TZY32" s="479"/>
      <c r="TZZ32" s="479"/>
      <c r="UAA32" s="479"/>
      <c r="UAB32" s="468"/>
      <c r="UAC32" s="468"/>
      <c r="UAD32" s="468"/>
      <c r="UAE32" s="479"/>
      <c r="UAF32" s="479"/>
      <c r="UAG32" s="479"/>
      <c r="UAH32" s="479"/>
      <c r="UAI32" s="479"/>
      <c r="UAJ32" s="468"/>
      <c r="UAK32" s="468"/>
      <c r="UAL32" s="468"/>
      <c r="UAM32" s="479"/>
      <c r="UAN32" s="479"/>
      <c r="UAO32" s="479"/>
      <c r="UAP32" s="479"/>
      <c r="UAQ32" s="479"/>
      <c r="UAR32" s="468"/>
      <c r="UAS32" s="468"/>
      <c r="UAT32" s="468"/>
      <c r="UAU32" s="479"/>
      <c r="UAV32" s="479"/>
      <c r="UAW32" s="479"/>
      <c r="UAX32" s="479"/>
      <c r="UAY32" s="479"/>
      <c r="UAZ32" s="468"/>
      <c r="UBA32" s="468"/>
      <c r="UBB32" s="468"/>
      <c r="UBC32" s="479"/>
      <c r="UBD32" s="479"/>
      <c r="UBE32" s="479"/>
      <c r="UBF32" s="479"/>
      <c r="UBG32" s="479"/>
      <c r="UBH32" s="468"/>
      <c r="UBI32" s="468"/>
      <c r="UBJ32" s="468"/>
      <c r="UBK32" s="479"/>
      <c r="UBL32" s="479"/>
      <c r="UBM32" s="479"/>
      <c r="UBN32" s="479"/>
      <c r="UBO32" s="479"/>
      <c r="UBP32" s="468"/>
      <c r="UBQ32" s="468"/>
      <c r="UBR32" s="468"/>
      <c r="UBS32" s="479"/>
      <c r="UBT32" s="479"/>
      <c r="UBU32" s="479"/>
      <c r="UBV32" s="479"/>
      <c r="UBW32" s="479"/>
      <c r="UBX32" s="468"/>
      <c r="UBY32" s="468"/>
      <c r="UBZ32" s="468"/>
      <c r="UCA32" s="479"/>
      <c r="UCB32" s="479"/>
      <c r="UCC32" s="479"/>
      <c r="UCD32" s="479"/>
      <c r="UCE32" s="479"/>
      <c r="UCF32" s="468"/>
      <c r="UCG32" s="468"/>
      <c r="UCH32" s="468"/>
      <c r="UCI32" s="479"/>
      <c r="UCJ32" s="479"/>
      <c r="UCK32" s="479"/>
      <c r="UCL32" s="479"/>
      <c r="UCM32" s="479"/>
      <c r="UCN32" s="468"/>
      <c r="UCO32" s="468"/>
      <c r="UCP32" s="468"/>
      <c r="UCQ32" s="479"/>
      <c r="UCR32" s="479"/>
      <c r="UCS32" s="479"/>
      <c r="UCT32" s="479"/>
      <c r="UCU32" s="479"/>
      <c r="UCV32" s="468"/>
      <c r="UCW32" s="468"/>
      <c r="UCX32" s="468"/>
      <c r="UCY32" s="479"/>
      <c r="UCZ32" s="479"/>
      <c r="UDA32" s="479"/>
      <c r="UDB32" s="479"/>
      <c r="UDC32" s="479"/>
      <c r="UDD32" s="468"/>
      <c r="UDE32" s="468"/>
      <c r="UDF32" s="468"/>
      <c r="UDG32" s="479"/>
      <c r="UDH32" s="479"/>
      <c r="UDI32" s="479"/>
      <c r="UDJ32" s="479"/>
      <c r="UDK32" s="479"/>
      <c r="UDL32" s="468"/>
      <c r="UDM32" s="468"/>
      <c r="UDN32" s="468"/>
      <c r="UDO32" s="479"/>
      <c r="UDP32" s="479"/>
      <c r="UDQ32" s="479"/>
      <c r="UDR32" s="479"/>
      <c r="UDS32" s="479"/>
      <c r="UDT32" s="468"/>
      <c r="UDU32" s="468"/>
      <c r="UDV32" s="468"/>
      <c r="UDW32" s="479"/>
      <c r="UDX32" s="479"/>
      <c r="UDY32" s="479"/>
      <c r="UDZ32" s="479"/>
      <c r="UEA32" s="479"/>
      <c r="UEB32" s="468"/>
      <c r="UEC32" s="468"/>
      <c r="UED32" s="468"/>
      <c r="UEE32" s="479"/>
      <c r="UEF32" s="479"/>
      <c r="UEG32" s="479"/>
      <c r="UEH32" s="479"/>
      <c r="UEI32" s="479"/>
      <c r="UEJ32" s="468"/>
      <c r="UEK32" s="468"/>
      <c r="UEL32" s="468"/>
      <c r="UEM32" s="479"/>
      <c r="UEN32" s="479"/>
      <c r="UEO32" s="479"/>
      <c r="UEP32" s="479"/>
      <c r="UEQ32" s="479"/>
      <c r="UER32" s="468"/>
      <c r="UES32" s="468"/>
      <c r="UET32" s="468"/>
      <c r="UEU32" s="479"/>
      <c r="UEV32" s="479"/>
      <c r="UEW32" s="479"/>
      <c r="UEX32" s="479"/>
      <c r="UEY32" s="479"/>
      <c r="UEZ32" s="468"/>
      <c r="UFA32" s="468"/>
      <c r="UFB32" s="468"/>
      <c r="UFC32" s="479"/>
      <c r="UFD32" s="479"/>
      <c r="UFE32" s="479"/>
      <c r="UFF32" s="479"/>
      <c r="UFG32" s="479"/>
      <c r="UFH32" s="468"/>
      <c r="UFI32" s="468"/>
      <c r="UFJ32" s="468"/>
      <c r="UFK32" s="479"/>
      <c r="UFL32" s="479"/>
      <c r="UFM32" s="479"/>
      <c r="UFN32" s="479"/>
      <c r="UFO32" s="479"/>
      <c r="UFP32" s="468"/>
      <c r="UFQ32" s="468"/>
      <c r="UFR32" s="468"/>
      <c r="UFS32" s="479"/>
      <c r="UFT32" s="479"/>
      <c r="UFU32" s="479"/>
      <c r="UFV32" s="479"/>
      <c r="UFW32" s="479"/>
      <c r="UFX32" s="468"/>
      <c r="UFY32" s="468"/>
      <c r="UFZ32" s="468"/>
      <c r="UGA32" s="479"/>
      <c r="UGB32" s="479"/>
      <c r="UGC32" s="479"/>
      <c r="UGD32" s="479"/>
      <c r="UGE32" s="479"/>
      <c r="UGF32" s="468"/>
      <c r="UGG32" s="468"/>
      <c r="UGH32" s="468"/>
      <c r="UGI32" s="479"/>
      <c r="UGJ32" s="479"/>
      <c r="UGK32" s="479"/>
      <c r="UGL32" s="479"/>
      <c r="UGM32" s="479"/>
      <c r="UGN32" s="468"/>
      <c r="UGO32" s="468"/>
      <c r="UGP32" s="468"/>
      <c r="UGQ32" s="479"/>
      <c r="UGR32" s="479"/>
      <c r="UGS32" s="479"/>
      <c r="UGT32" s="479"/>
      <c r="UGU32" s="479"/>
      <c r="UGV32" s="468"/>
      <c r="UGW32" s="468"/>
      <c r="UGX32" s="468"/>
      <c r="UGY32" s="479"/>
      <c r="UGZ32" s="479"/>
      <c r="UHA32" s="479"/>
      <c r="UHB32" s="479"/>
      <c r="UHC32" s="479"/>
      <c r="UHD32" s="468"/>
      <c r="UHE32" s="468"/>
      <c r="UHF32" s="468"/>
      <c r="UHG32" s="479"/>
      <c r="UHH32" s="479"/>
      <c r="UHI32" s="479"/>
      <c r="UHJ32" s="479"/>
      <c r="UHK32" s="479"/>
      <c r="UHL32" s="468"/>
      <c r="UHM32" s="468"/>
      <c r="UHN32" s="468"/>
      <c r="UHO32" s="479"/>
      <c r="UHP32" s="479"/>
      <c r="UHQ32" s="479"/>
      <c r="UHR32" s="479"/>
      <c r="UHS32" s="479"/>
      <c r="UHT32" s="468"/>
      <c r="UHU32" s="468"/>
      <c r="UHV32" s="468"/>
      <c r="UHW32" s="479"/>
      <c r="UHX32" s="479"/>
      <c r="UHY32" s="479"/>
      <c r="UHZ32" s="479"/>
      <c r="UIA32" s="479"/>
      <c r="UIB32" s="468"/>
      <c r="UIC32" s="468"/>
      <c r="UID32" s="468"/>
      <c r="UIE32" s="479"/>
      <c r="UIF32" s="479"/>
      <c r="UIG32" s="479"/>
      <c r="UIH32" s="479"/>
      <c r="UII32" s="479"/>
      <c r="UIJ32" s="468"/>
      <c r="UIK32" s="468"/>
      <c r="UIL32" s="468"/>
      <c r="UIM32" s="479"/>
      <c r="UIN32" s="479"/>
      <c r="UIO32" s="479"/>
      <c r="UIP32" s="479"/>
      <c r="UIQ32" s="479"/>
      <c r="UIR32" s="468"/>
      <c r="UIS32" s="468"/>
      <c r="UIT32" s="468"/>
      <c r="UIU32" s="479"/>
      <c r="UIV32" s="479"/>
      <c r="UIW32" s="479"/>
      <c r="UIX32" s="479"/>
      <c r="UIY32" s="479"/>
      <c r="UIZ32" s="468"/>
      <c r="UJA32" s="468"/>
      <c r="UJB32" s="468"/>
      <c r="UJC32" s="479"/>
      <c r="UJD32" s="479"/>
      <c r="UJE32" s="479"/>
      <c r="UJF32" s="479"/>
      <c r="UJG32" s="479"/>
      <c r="UJH32" s="468"/>
      <c r="UJI32" s="468"/>
      <c r="UJJ32" s="468"/>
      <c r="UJK32" s="479"/>
      <c r="UJL32" s="479"/>
      <c r="UJM32" s="479"/>
      <c r="UJN32" s="479"/>
      <c r="UJO32" s="479"/>
      <c r="UJP32" s="468"/>
      <c r="UJQ32" s="468"/>
      <c r="UJR32" s="468"/>
      <c r="UJS32" s="479"/>
      <c r="UJT32" s="479"/>
      <c r="UJU32" s="479"/>
      <c r="UJV32" s="479"/>
      <c r="UJW32" s="479"/>
      <c r="UJX32" s="468"/>
      <c r="UJY32" s="468"/>
      <c r="UJZ32" s="468"/>
      <c r="UKA32" s="479"/>
      <c r="UKB32" s="479"/>
      <c r="UKC32" s="479"/>
      <c r="UKD32" s="479"/>
      <c r="UKE32" s="479"/>
      <c r="UKF32" s="468"/>
      <c r="UKG32" s="468"/>
      <c r="UKH32" s="468"/>
      <c r="UKI32" s="479"/>
      <c r="UKJ32" s="479"/>
      <c r="UKK32" s="479"/>
      <c r="UKL32" s="479"/>
      <c r="UKM32" s="479"/>
      <c r="UKN32" s="468"/>
      <c r="UKO32" s="468"/>
      <c r="UKP32" s="468"/>
      <c r="UKQ32" s="479"/>
      <c r="UKR32" s="479"/>
      <c r="UKS32" s="479"/>
      <c r="UKT32" s="479"/>
      <c r="UKU32" s="479"/>
      <c r="UKV32" s="468"/>
      <c r="UKW32" s="468"/>
      <c r="UKX32" s="468"/>
      <c r="UKY32" s="479"/>
      <c r="UKZ32" s="479"/>
      <c r="ULA32" s="479"/>
      <c r="ULB32" s="479"/>
      <c r="ULC32" s="479"/>
      <c r="ULD32" s="468"/>
      <c r="ULE32" s="468"/>
      <c r="ULF32" s="468"/>
      <c r="ULG32" s="479"/>
      <c r="ULH32" s="479"/>
      <c r="ULI32" s="479"/>
      <c r="ULJ32" s="479"/>
      <c r="ULK32" s="479"/>
      <c r="ULL32" s="468"/>
      <c r="ULM32" s="468"/>
      <c r="ULN32" s="468"/>
      <c r="ULO32" s="479"/>
      <c r="ULP32" s="479"/>
      <c r="ULQ32" s="479"/>
      <c r="ULR32" s="479"/>
      <c r="ULS32" s="479"/>
      <c r="ULT32" s="468"/>
      <c r="ULU32" s="468"/>
      <c r="ULV32" s="468"/>
      <c r="ULW32" s="479"/>
      <c r="ULX32" s="479"/>
      <c r="ULY32" s="479"/>
      <c r="ULZ32" s="479"/>
      <c r="UMA32" s="479"/>
      <c r="UMB32" s="468"/>
      <c r="UMC32" s="468"/>
      <c r="UMD32" s="468"/>
      <c r="UME32" s="479"/>
      <c r="UMF32" s="479"/>
      <c r="UMG32" s="479"/>
      <c r="UMH32" s="479"/>
      <c r="UMI32" s="479"/>
      <c r="UMJ32" s="468"/>
      <c r="UMK32" s="468"/>
      <c r="UML32" s="468"/>
      <c r="UMM32" s="479"/>
      <c r="UMN32" s="479"/>
      <c r="UMO32" s="479"/>
      <c r="UMP32" s="479"/>
      <c r="UMQ32" s="479"/>
      <c r="UMR32" s="468"/>
      <c r="UMS32" s="468"/>
      <c r="UMT32" s="468"/>
      <c r="UMU32" s="479"/>
      <c r="UMV32" s="479"/>
      <c r="UMW32" s="479"/>
      <c r="UMX32" s="479"/>
      <c r="UMY32" s="479"/>
      <c r="UMZ32" s="468"/>
      <c r="UNA32" s="468"/>
      <c r="UNB32" s="468"/>
      <c r="UNC32" s="479"/>
      <c r="UND32" s="479"/>
      <c r="UNE32" s="479"/>
      <c r="UNF32" s="479"/>
      <c r="UNG32" s="479"/>
      <c r="UNH32" s="468"/>
      <c r="UNI32" s="468"/>
      <c r="UNJ32" s="468"/>
      <c r="UNK32" s="479"/>
      <c r="UNL32" s="479"/>
      <c r="UNM32" s="479"/>
      <c r="UNN32" s="479"/>
      <c r="UNO32" s="479"/>
      <c r="UNP32" s="468"/>
      <c r="UNQ32" s="468"/>
      <c r="UNR32" s="468"/>
      <c r="UNS32" s="479"/>
      <c r="UNT32" s="479"/>
      <c r="UNU32" s="479"/>
      <c r="UNV32" s="479"/>
      <c r="UNW32" s="479"/>
      <c r="UNX32" s="468"/>
      <c r="UNY32" s="468"/>
      <c r="UNZ32" s="468"/>
      <c r="UOA32" s="479"/>
      <c r="UOB32" s="479"/>
      <c r="UOC32" s="479"/>
      <c r="UOD32" s="479"/>
      <c r="UOE32" s="479"/>
      <c r="UOF32" s="468"/>
      <c r="UOG32" s="468"/>
      <c r="UOH32" s="468"/>
      <c r="UOI32" s="479"/>
      <c r="UOJ32" s="479"/>
      <c r="UOK32" s="479"/>
      <c r="UOL32" s="479"/>
      <c r="UOM32" s="479"/>
      <c r="UON32" s="468"/>
      <c r="UOO32" s="468"/>
      <c r="UOP32" s="468"/>
      <c r="UOQ32" s="479"/>
      <c r="UOR32" s="479"/>
      <c r="UOS32" s="479"/>
      <c r="UOT32" s="479"/>
      <c r="UOU32" s="479"/>
      <c r="UOV32" s="468"/>
      <c r="UOW32" s="468"/>
      <c r="UOX32" s="468"/>
      <c r="UOY32" s="479"/>
      <c r="UOZ32" s="479"/>
      <c r="UPA32" s="479"/>
      <c r="UPB32" s="479"/>
      <c r="UPC32" s="479"/>
      <c r="UPD32" s="468"/>
      <c r="UPE32" s="468"/>
      <c r="UPF32" s="468"/>
      <c r="UPG32" s="479"/>
      <c r="UPH32" s="479"/>
      <c r="UPI32" s="479"/>
      <c r="UPJ32" s="479"/>
      <c r="UPK32" s="479"/>
      <c r="UPL32" s="468"/>
      <c r="UPM32" s="468"/>
      <c r="UPN32" s="468"/>
      <c r="UPO32" s="479"/>
      <c r="UPP32" s="479"/>
      <c r="UPQ32" s="479"/>
      <c r="UPR32" s="479"/>
      <c r="UPS32" s="479"/>
      <c r="UPT32" s="468"/>
      <c r="UPU32" s="468"/>
      <c r="UPV32" s="468"/>
      <c r="UPW32" s="479"/>
      <c r="UPX32" s="479"/>
      <c r="UPY32" s="479"/>
      <c r="UPZ32" s="479"/>
      <c r="UQA32" s="479"/>
      <c r="UQB32" s="468"/>
      <c r="UQC32" s="468"/>
      <c r="UQD32" s="468"/>
      <c r="UQE32" s="479"/>
      <c r="UQF32" s="479"/>
      <c r="UQG32" s="479"/>
      <c r="UQH32" s="479"/>
      <c r="UQI32" s="479"/>
      <c r="UQJ32" s="468"/>
      <c r="UQK32" s="468"/>
      <c r="UQL32" s="468"/>
      <c r="UQM32" s="479"/>
      <c r="UQN32" s="479"/>
      <c r="UQO32" s="479"/>
      <c r="UQP32" s="479"/>
      <c r="UQQ32" s="479"/>
      <c r="UQR32" s="468"/>
      <c r="UQS32" s="468"/>
      <c r="UQT32" s="468"/>
      <c r="UQU32" s="479"/>
      <c r="UQV32" s="479"/>
      <c r="UQW32" s="479"/>
      <c r="UQX32" s="479"/>
      <c r="UQY32" s="479"/>
      <c r="UQZ32" s="468"/>
      <c r="URA32" s="468"/>
      <c r="URB32" s="468"/>
      <c r="URC32" s="479"/>
      <c r="URD32" s="479"/>
      <c r="URE32" s="479"/>
      <c r="URF32" s="479"/>
      <c r="URG32" s="479"/>
      <c r="URH32" s="468"/>
      <c r="URI32" s="468"/>
      <c r="URJ32" s="468"/>
      <c r="URK32" s="479"/>
      <c r="URL32" s="479"/>
      <c r="URM32" s="479"/>
      <c r="URN32" s="479"/>
      <c r="URO32" s="479"/>
      <c r="URP32" s="468"/>
      <c r="URQ32" s="468"/>
      <c r="URR32" s="468"/>
      <c r="URS32" s="479"/>
      <c r="URT32" s="479"/>
      <c r="URU32" s="479"/>
      <c r="URV32" s="479"/>
      <c r="URW32" s="479"/>
      <c r="URX32" s="468"/>
      <c r="URY32" s="468"/>
      <c r="URZ32" s="468"/>
      <c r="USA32" s="479"/>
      <c r="USB32" s="479"/>
      <c r="USC32" s="479"/>
      <c r="USD32" s="479"/>
      <c r="USE32" s="479"/>
      <c r="USF32" s="468"/>
      <c r="USG32" s="468"/>
      <c r="USH32" s="468"/>
      <c r="USI32" s="479"/>
      <c r="USJ32" s="479"/>
      <c r="USK32" s="479"/>
      <c r="USL32" s="479"/>
      <c r="USM32" s="479"/>
      <c r="USN32" s="468"/>
      <c r="USO32" s="468"/>
      <c r="USP32" s="468"/>
      <c r="USQ32" s="479"/>
      <c r="USR32" s="479"/>
      <c r="USS32" s="479"/>
      <c r="UST32" s="479"/>
      <c r="USU32" s="479"/>
      <c r="USV32" s="468"/>
      <c r="USW32" s="468"/>
      <c r="USX32" s="468"/>
      <c r="USY32" s="479"/>
      <c r="USZ32" s="479"/>
      <c r="UTA32" s="479"/>
      <c r="UTB32" s="479"/>
      <c r="UTC32" s="479"/>
      <c r="UTD32" s="468"/>
      <c r="UTE32" s="468"/>
      <c r="UTF32" s="468"/>
      <c r="UTG32" s="479"/>
      <c r="UTH32" s="479"/>
      <c r="UTI32" s="479"/>
      <c r="UTJ32" s="479"/>
      <c r="UTK32" s="479"/>
      <c r="UTL32" s="468"/>
      <c r="UTM32" s="468"/>
      <c r="UTN32" s="468"/>
      <c r="UTO32" s="479"/>
      <c r="UTP32" s="479"/>
      <c r="UTQ32" s="479"/>
      <c r="UTR32" s="479"/>
      <c r="UTS32" s="479"/>
      <c r="UTT32" s="468"/>
      <c r="UTU32" s="468"/>
      <c r="UTV32" s="468"/>
      <c r="UTW32" s="479"/>
      <c r="UTX32" s="479"/>
      <c r="UTY32" s="479"/>
      <c r="UTZ32" s="479"/>
      <c r="UUA32" s="479"/>
      <c r="UUB32" s="468"/>
      <c r="UUC32" s="468"/>
      <c r="UUD32" s="468"/>
      <c r="UUE32" s="479"/>
      <c r="UUF32" s="479"/>
      <c r="UUG32" s="479"/>
      <c r="UUH32" s="479"/>
      <c r="UUI32" s="479"/>
      <c r="UUJ32" s="468"/>
      <c r="UUK32" s="468"/>
      <c r="UUL32" s="468"/>
      <c r="UUM32" s="479"/>
      <c r="UUN32" s="479"/>
      <c r="UUO32" s="479"/>
      <c r="UUP32" s="479"/>
      <c r="UUQ32" s="479"/>
      <c r="UUR32" s="468"/>
      <c r="UUS32" s="468"/>
      <c r="UUT32" s="468"/>
      <c r="UUU32" s="479"/>
      <c r="UUV32" s="479"/>
      <c r="UUW32" s="479"/>
      <c r="UUX32" s="479"/>
      <c r="UUY32" s="479"/>
      <c r="UUZ32" s="468"/>
      <c r="UVA32" s="468"/>
      <c r="UVB32" s="468"/>
      <c r="UVC32" s="479"/>
      <c r="UVD32" s="479"/>
      <c r="UVE32" s="479"/>
      <c r="UVF32" s="479"/>
      <c r="UVG32" s="479"/>
      <c r="UVH32" s="468"/>
      <c r="UVI32" s="468"/>
      <c r="UVJ32" s="468"/>
      <c r="UVK32" s="479"/>
      <c r="UVL32" s="479"/>
      <c r="UVM32" s="479"/>
      <c r="UVN32" s="479"/>
      <c r="UVO32" s="479"/>
      <c r="UVP32" s="468"/>
      <c r="UVQ32" s="468"/>
      <c r="UVR32" s="468"/>
      <c r="UVS32" s="479"/>
      <c r="UVT32" s="479"/>
      <c r="UVU32" s="479"/>
      <c r="UVV32" s="479"/>
      <c r="UVW32" s="479"/>
      <c r="UVX32" s="468"/>
      <c r="UVY32" s="468"/>
      <c r="UVZ32" s="468"/>
      <c r="UWA32" s="479"/>
      <c r="UWB32" s="479"/>
      <c r="UWC32" s="479"/>
      <c r="UWD32" s="479"/>
      <c r="UWE32" s="479"/>
      <c r="UWF32" s="468"/>
      <c r="UWG32" s="468"/>
      <c r="UWH32" s="468"/>
      <c r="UWI32" s="479"/>
      <c r="UWJ32" s="479"/>
      <c r="UWK32" s="479"/>
      <c r="UWL32" s="479"/>
      <c r="UWM32" s="479"/>
      <c r="UWN32" s="468"/>
      <c r="UWO32" s="468"/>
      <c r="UWP32" s="468"/>
      <c r="UWQ32" s="479"/>
      <c r="UWR32" s="479"/>
      <c r="UWS32" s="479"/>
      <c r="UWT32" s="479"/>
      <c r="UWU32" s="479"/>
      <c r="UWV32" s="468"/>
      <c r="UWW32" s="468"/>
      <c r="UWX32" s="468"/>
      <c r="UWY32" s="479"/>
      <c r="UWZ32" s="479"/>
      <c r="UXA32" s="479"/>
      <c r="UXB32" s="479"/>
      <c r="UXC32" s="479"/>
      <c r="UXD32" s="468"/>
      <c r="UXE32" s="468"/>
      <c r="UXF32" s="468"/>
      <c r="UXG32" s="479"/>
      <c r="UXH32" s="479"/>
      <c r="UXI32" s="479"/>
      <c r="UXJ32" s="479"/>
      <c r="UXK32" s="479"/>
      <c r="UXL32" s="468"/>
      <c r="UXM32" s="468"/>
      <c r="UXN32" s="468"/>
      <c r="UXO32" s="479"/>
      <c r="UXP32" s="479"/>
      <c r="UXQ32" s="479"/>
      <c r="UXR32" s="479"/>
      <c r="UXS32" s="479"/>
      <c r="UXT32" s="468"/>
      <c r="UXU32" s="468"/>
      <c r="UXV32" s="468"/>
      <c r="UXW32" s="479"/>
      <c r="UXX32" s="479"/>
      <c r="UXY32" s="479"/>
      <c r="UXZ32" s="479"/>
      <c r="UYA32" s="479"/>
      <c r="UYB32" s="468"/>
      <c r="UYC32" s="468"/>
      <c r="UYD32" s="468"/>
      <c r="UYE32" s="479"/>
      <c r="UYF32" s="479"/>
      <c r="UYG32" s="479"/>
      <c r="UYH32" s="479"/>
      <c r="UYI32" s="479"/>
      <c r="UYJ32" s="468"/>
      <c r="UYK32" s="468"/>
      <c r="UYL32" s="468"/>
      <c r="UYM32" s="479"/>
      <c r="UYN32" s="479"/>
      <c r="UYO32" s="479"/>
      <c r="UYP32" s="479"/>
      <c r="UYQ32" s="479"/>
      <c r="UYR32" s="468"/>
      <c r="UYS32" s="468"/>
      <c r="UYT32" s="468"/>
      <c r="UYU32" s="479"/>
      <c r="UYV32" s="479"/>
      <c r="UYW32" s="479"/>
      <c r="UYX32" s="479"/>
      <c r="UYY32" s="479"/>
      <c r="UYZ32" s="468"/>
      <c r="UZA32" s="468"/>
      <c r="UZB32" s="468"/>
      <c r="UZC32" s="479"/>
      <c r="UZD32" s="479"/>
      <c r="UZE32" s="479"/>
      <c r="UZF32" s="479"/>
      <c r="UZG32" s="479"/>
      <c r="UZH32" s="468"/>
      <c r="UZI32" s="468"/>
      <c r="UZJ32" s="468"/>
      <c r="UZK32" s="479"/>
      <c r="UZL32" s="479"/>
      <c r="UZM32" s="479"/>
      <c r="UZN32" s="479"/>
      <c r="UZO32" s="479"/>
      <c r="UZP32" s="468"/>
      <c r="UZQ32" s="468"/>
      <c r="UZR32" s="468"/>
      <c r="UZS32" s="479"/>
      <c r="UZT32" s="479"/>
      <c r="UZU32" s="479"/>
      <c r="UZV32" s="479"/>
      <c r="UZW32" s="479"/>
      <c r="UZX32" s="468"/>
      <c r="UZY32" s="468"/>
      <c r="UZZ32" s="468"/>
      <c r="VAA32" s="479"/>
      <c r="VAB32" s="479"/>
      <c r="VAC32" s="479"/>
      <c r="VAD32" s="479"/>
      <c r="VAE32" s="479"/>
      <c r="VAF32" s="468"/>
      <c r="VAG32" s="468"/>
      <c r="VAH32" s="468"/>
      <c r="VAI32" s="479"/>
      <c r="VAJ32" s="479"/>
      <c r="VAK32" s="479"/>
      <c r="VAL32" s="479"/>
      <c r="VAM32" s="479"/>
      <c r="VAN32" s="468"/>
      <c r="VAO32" s="468"/>
      <c r="VAP32" s="468"/>
      <c r="VAQ32" s="479"/>
      <c r="VAR32" s="479"/>
      <c r="VAS32" s="479"/>
      <c r="VAT32" s="479"/>
      <c r="VAU32" s="479"/>
      <c r="VAV32" s="468"/>
      <c r="VAW32" s="468"/>
      <c r="VAX32" s="468"/>
      <c r="VAY32" s="479"/>
      <c r="VAZ32" s="479"/>
      <c r="VBA32" s="479"/>
      <c r="VBB32" s="479"/>
      <c r="VBC32" s="479"/>
      <c r="VBD32" s="468"/>
      <c r="VBE32" s="468"/>
      <c r="VBF32" s="468"/>
      <c r="VBG32" s="479"/>
      <c r="VBH32" s="479"/>
      <c r="VBI32" s="479"/>
      <c r="VBJ32" s="479"/>
      <c r="VBK32" s="479"/>
      <c r="VBL32" s="468"/>
      <c r="VBM32" s="468"/>
      <c r="VBN32" s="468"/>
      <c r="VBO32" s="479"/>
      <c r="VBP32" s="479"/>
      <c r="VBQ32" s="479"/>
      <c r="VBR32" s="479"/>
      <c r="VBS32" s="479"/>
      <c r="VBT32" s="468"/>
      <c r="VBU32" s="468"/>
      <c r="VBV32" s="468"/>
      <c r="VBW32" s="479"/>
      <c r="VBX32" s="479"/>
      <c r="VBY32" s="479"/>
      <c r="VBZ32" s="479"/>
      <c r="VCA32" s="479"/>
      <c r="VCB32" s="468"/>
      <c r="VCC32" s="468"/>
      <c r="VCD32" s="468"/>
      <c r="VCE32" s="479"/>
      <c r="VCF32" s="479"/>
      <c r="VCG32" s="479"/>
      <c r="VCH32" s="479"/>
      <c r="VCI32" s="479"/>
      <c r="VCJ32" s="468"/>
      <c r="VCK32" s="468"/>
      <c r="VCL32" s="468"/>
      <c r="VCM32" s="479"/>
      <c r="VCN32" s="479"/>
      <c r="VCO32" s="479"/>
      <c r="VCP32" s="479"/>
      <c r="VCQ32" s="479"/>
      <c r="VCR32" s="468"/>
      <c r="VCS32" s="468"/>
      <c r="VCT32" s="468"/>
      <c r="VCU32" s="479"/>
      <c r="VCV32" s="479"/>
      <c r="VCW32" s="479"/>
      <c r="VCX32" s="479"/>
      <c r="VCY32" s="479"/>
      <c r="VCZ32" s="468"/>
      <c r="VDA32" s="468"/>
      <c r="VDB32" s="468"/>
      <c r="VDC32" s="479"/>
      <c r="VDD32" s="479"/>
      <c r="VDE32" s="479"/>
      <c r="VDF32" s="479"/>
      <c r="VDG32" s="479"/>
      <c r="VDH32" s="468"/>
      <c r="VDI32" s="468"/>
      <c r="VDJ32" s="468"/>
      <c r="VDK32" s="479"/>
      <c r="VDL32" s="479"/>
      <c r="VDM32" s="479"/>
      <c r="VDN32" s="479"/>
      <c r="VDO32" s="479"/>
      <c r="VDP32" s="468"/>
      <c r="VDQ32" s="468"/>
      <c r="VDR32" s="468"/>
      <c r="VDS32" s="479"/>
      <c r="VDT32" s="479"/>
      <c r="VDU32" s="479"/>
      <c r="VDV32" s="479"/>
      <c r="VDW32" s="479"/>
      <c r="VDX32" s="468"/>
      <c r="VDY32" s="468"/>
      <c r="VDZ32" s="468"/>
      <c r="VEA32" s="479"/>
      <c r="VEB32" s="479"/>
      <c r="VEC32" s="479"/>
      <c r="VED32" s="479"/>
      <c r="VEE32" s="479"/>
      <c r="VEF32" s="468"/>
      <c r="VEG32" s="468"/>
      <c r="VEH32" s="468"/>
      <c r="VEI32" s="479"/>
      <c r="VEJ32" s="479"/>
      <c r="VEK32" s="479"/>
      <c r="VEL32" s="479"/>
      <c r="VEM32" s="479"/>
      <c r="VEN32" s="468"/>
      <c r="VEO32" s="468"/>
      <c r="VEP32" s="468"/>
      <c r="VEQ32" s="479"/>
      <c r="VER32" s="479"/>
      <c r="VES32" s="479"/>
      <c r="VET32" s="479"/>
      <c r="VEU32" s="479"/>
      <c r="VEV32" s="468"/>
      <c r="VEW32" s="468"/>
      <c r="VEX32" s="468"/>
      <c r="VEY32" s="479"/>
      <c r="VEZ32" s="479"/>
      <c r="VFA32" s="479"/>
      <c r="VFB32" s="479"/>
      <c r="VFC32" s="479"/>
      <c r="VFD32" s="468"/>
      <c r="VFE32" s="468"/>
      <c r="VFF32" s="468"/>
      <c r="VFG32" s="479"/>
      <c r="VFH32" s="479"/>
      <c r="VFI32" s="479"/>
      <c r="VFJ32" s="479"/>
      <c r="VFK32" s="479"/>
      <c r="VFL32" s="468"/>
      <c r="VFM32" s="468"/>
      <c r="VFN32" s="468"/>
      <c r="VFO32" s="479"/>
      <c r="VFP32" s="479"/>
      <c r="VFQ32" s="479"/>
      <c r="VFR32" s="479"/>
      <c r="VFS32" s="479"/>
      <c r="VFT32" s="468"/>
      <c r="VFU32" s="468"/>
      <c r="VFV32" s="468"/>
      <c r="VFW32" s="479"/>
      <c r="VFX32" s="479"/>
      <c r="VFY32" s="479"/>
      <c r="VFZ32" s="479"/>
      <c r="VGA32" s="479"/>
      <c r="VGB32" s="468"/>
      <c r="VGC32" s="468"/>
      <c r="VGD32" s="468"/>
      <c r="VGE32" s="479"/>
      <c r="VGF32" s="479"/>
      <c r="VGG32" s="479"/>
      <c r="VGH32" s="479"/>
      <c r="VGI32" s="479"/>
      <c r="VGJ32" s="468"/>
      <c r="VGK32" s="468"/>
      <c r="VGL32" s="468"/>
      <c r="VGM32" s="479"/>
      <c r="VGN32" s="479"/>
      <c r="VGO32" s="479"/>
      <c r="VGP32" s="479"/>
      <c r="VGQ32" s="479"/>
      <c r="VGR32" s="468"/>
      <c r="VGS32" s="468"/>
      <c r="VGT32" s="468"/>
      <c r="VGU32" s="479"/>
      <c r="VGV32" s="479"/>
      <c r="VGW32" s="479"/>
      <c r="VGX32" s="479"/>
      <c r="VGY32" s="479"/>
      <c r="VGZ32" s="468"/>
      <c r="VHA32" s="468"/>
      <c r="VHB32" s="468"/>
      <c r="VHC32" s="479"/>
      <c r="VHD32" s="479"/>
      <c r="VHE32" s="479"/>
      <c r="VHF32" s="479"/>
      <c r="VHG32" s="479"/>
      <c r="VHH32" s="468"/>
      <c r="VHI32" s="468"/>
      <c r="VHJ32" s="468"/>
      <c r="VHK32" s="479"/>
      <c r="VHL32" s="479"/>
      <c r="VHM32" s="479"/>
      <c r="VHN32" s="479"/>
      <c r="VHO32" s="479"/>
      <c r="VHP32" s="468"/>
      <c r="VHQ32" s="468"/>
      <c r="VHR32" s="468"/>
      <c r="VHS32" s="479"/>
      <c r="VHT32" s="479"/>
      <c r="VHU32" s="479"/>
      <c r="VHV32" s="479"/>
      <c r="VHW32" s="479"/>
      <c r="VHX32" s="468"/>
      <c r="VHY32" s="468"/>
      <c r="VHZ32" s="468"/>
      <c r="VIA32" s="479"/>
      <c r="VIB32" s="479"/>
      <c r="VIC32" s="479"/>
      <c r="VID32" s="479"/>
      <c r="VIE32" s="479"/>
      <c r="VIF32" s="468"/>
      <c r="VIG32" s="468"/>
      <c r="VIH32" s="468"/>
      <c r="VII32" s="479"/>
      <c r="VIJ32" s="479"/>
      <c r="VIK32" s="479"/>
      <c r="VIL32" s="479"/>
      <c r="VIM32" s="479"/>
      <c r="VIN32" s="468"/>
      <c r="VIO32" s="468"/>
      <c r="VIP32" s="468"/>
      <c r="VIQ32" s="479"/>
      <c r="VIR32" s="479"/>
      <c r="VIS32" s="479"/>
      <c r="VIT32" s="479"/>
      <c r="VIU32" s="479"/>
      <c r="VIV32" s="468"/>
      <c r="VIW32" s="468"/>
      <c r="VIX32" s="468"/>
      <c r="VIY32" s="479"/>
      <c r="VIZ32" s="479"/>
      <c r="VJA32" s="479"/>
      <c r="VJB32" s="479"/>
      <c r="VJC32" s="479"/>
      <c r="VJD32" s="468"/>
      <c r="VJE32" s="468"/>
      <c r="VJF32" s="468"/>
      <c r="VJG32" s="479"/>
      <c r="VJH32" s="479"/>
      <c r="VJI32" s="479"/>
      <c r="VJJ32" s="479"/>
      <c r="VJK32" s="479"/>
      <c r="VJL32" s="468"/>
      <c r="VJM32" s="468"/>
      <c r="VJN32" s="468"/>
      <c r="VJO32" s="479"/>
      <c r="VJP32" s="479"/>
      <c r="VJQ32" s="479"/>
      <c r="VJR32" s="479"/>
      <c r="VJS32" s="479"/>
      <c r="VJT32" s="468"/>
      <c r="VJU32" s="468"/>
      <c r="VJV32" s="468"/>
      <c r="VJW32" s="479"/>
      <c r="VJX32" s="479"/>
      <c r="VJY32" s="479"/>
      <c r="VJZ32" s="479"/>
      <c r="VKA32" s="479"/>
      <c r="VKB32" s="468"/>
      <c r="VKC32" s="468"/>
      <c r="VKD32" s="468"/>
      <c r="VKE32" s="479"/>
      <c r="VKF32" s="479"/>
      <c r="VKG32" s="479"/>
      <c r="VKH32" s="479"/>
      <c r="VKI32" s="479"/>
      <c r="VKJ32" s="468"/>
      <c r="VKK32" s="468"/>
      <c r="VKL32" s="468"/>
      <c r="VKM32" s="479"/>
      <c r="VKN32" s="479"/>
      <c r="VKO32" s="479"/>
      <c r="VKP32" s="479"/>
      <c r="VKQ32" s="479"/>
      <c r="VKR32" s="468"/>
      <c r="VKS32" s="468"/>
      <c r="VKT32" s="468"/>
      <c r="VKU32" s="479"/>
      <c r="VKV32" s="479"/>
      <c r="VKW32" s="479"/>
      <c r="VKX32" s="479"/>
      <c r="VKY32" s="479"/>
      <c r="VKZ32" s="468"/>
      <c r="VLA32" s="468"/>
      <c r="VLB32" s="468"/>
      <c r="VLC32" s="479"/>
      <c r="VLD32" s="479"/>
      <c r="VLE32" s="479"/>
      <c r="VLF32" s="479"/>
      <c r="VLG32" s="479"/>
      <c r="VLH32" s="468"/>
      <c r="VLI32" s="468"/>
      <c r="VLJ32" s="468"/>
      <c r="VLK32" s="479"/>
      <c r="VLL32" s="479"/>
      <c r="VLM32" s="479"/>
      <c r="VLN32" s="479"/>
      <c r="VLO32" s="479"/>
      <c r="VLP32" s="468"/>
      <c r="VLQ32" s="468"/>
      <c r="VLR32" s="468"/>
      <c r="VLS32" s="479"/>
      <c r="VLT32" s="479"/>
      <c r="VLU32" s="479"/>
      <c r="VLV32" s="479"/>
      <c r="VLW32" s="479"/>
      <c r="VLX32" s="468"/>
      <c r="VLY32" s="468"/>
      <c r="VLZ32" s="468"/>
      <c r="VMA32" s="479"/>
      <c r="VMB32" s="479"/>
      <c r="VMC32" s="479"/>
      <c r="VMD32" s="479"/>
      <c r="VME32" s="479"/>
      <c r="VMF32" s="468"/>
      <c r="VMG32" s="468"/>
      <c r="VMH32" s="468"/>
      <c r="VMI32" s="479"/>
      <c r="VMJ32" s="479"/>
      <c r="VMK32" s="479"/>
      <c r="VML32" s="479"/>
      <c r="VMM32" s="479"/>
      <c r="VMN32" s="468"/>
      <c r="VMO32" s="468"/>
      <c r="VMP32" s="468"/>
      <c r="VMQ32" s="479"/>
      <c r="VMR32" s="479"/>
      <c r="VMS32" s="479"/>
      <c r="VMT32" s="479"/>
      <c r="VMU32" s="479"/>
      <c r="VMV32" s="468"/>
      <c r="VMW32" s="468"/>
      <c r="VMX32" s="468"/>
      <c r="VMY32" s="479"/>
      <c r="VMZ32" s="479"/>
      <c r="VNA32" s="479"/>
      <c r="VNB32" s="479"/>
      <c r="VNC32" s="479"/>
      <c r="VND32" s="468"/>
      <c r="VNE32" s="468"/>
      <c r="VNF32" s="468"/>
      <c r="VNG32" s="479"/>
      <c r="VNH32" s="479"/>
      <c r="VNI32" s="479"/>
      <c r="VNJ32" s="479"/>
      <c r="VNK32" s="479"/>
      <c r="VNL32" s="468"/>
      <c r="VNM32" s="468"/>
      <c r="VNN32" s="468"/>
      <c r="VNO32" s="479"/>
      <c r="VNP32" s="479"/>
      <c r="VNQ32" s="479"/>
      <c r="VNR32" s="479"/>
      <c r="VNS32" s="479"/>
      <c r="VNT32" s="468"/>
      <c r="VNU32" s="468"/>
      <c r="VNV32" s="468"/>
      <c r="VNW32" s="479"/>
      <c r="VNX32" s="479"/>
      <c r="VNY32" s="479"/>
      <c r="VNZ32" s="479"/>
      <c r="VOA32" s="479"/>
      <c r="VOB32" s="468"/>
      <c r="VOC32" s="468"/>
      <c r="VOD32" s="468"/>
      <c r="VOE32" s="479"/>
      <c r="VOF32" s="479"/>
      <c r="VOG32" s="479"/>
      <c r="VOH32" s="479"/>
      <c r="VOI32" s="479"/>
      <c r="VOJ32" s="468"/>
      <c r="VOK32" s="468"/>
      <c r="VOL32" s="468"/>
      <c r="VOM32" s="479"/>
      <c r="VON32" s="479"/>
      <c r="VOO32" s="479"/>
      <c r="VOP32" s="479"/>
      <c r="VOQ32" s="479"/>
      <c r="VOR32" s="468"/>
      <c r="VOS32" s="468"/>
      <c r="VOT32" s="468"/>
      <c r="VOU32" s="479"/>
      <c r="VOV32" s="479"/>
      <c r="VOW32" s="479"/>
      <c r="VOX32" s="479"/>
      <c r="VOY32" s="479"/>
      <c r="VOZ32" s="468"/>
      <c r="VPA32" s="468"/>
      <c r="VPB32" s="468"/>
      <c r="VPC32" s="479"/>
      <c r="VPD32" s="479"/>
      <c r="VPE32" s="479"/>
      <c r="VPF32" s="479"/>
      <c r="VPG32" s="479"/>
      <c r="VPH32" s="468"/>
      <c r="VPI32" s="468"/>
      <c r="VPJ32" s="468"/>
      <c r="VPK32" s="479"/>
      <c r="VPL32" s="479"/>
      <c r="VPM32" s="479"/>
      <c r="VPN32" s="479"/>
      <c r="VPO32" s="479"/>
      <c r="VPP32" s="468"/>
      <c r="VPQ32" s="468"/>
      <c r="VPR32" s="468"/>
      <c r="VPS32" s="479"/>
      <c r="VPT32" s="479"/>
      <c r="VPU32" s="479"/>
      <c r="VPV32" s="479"/>
      <c r="VPW32" s="479"/>
      <c r="VPX32" s="468"/>
      <c r="VPY32" s="468"/>
      <c r="VPZ32" s="468"/>
      <c r="VQA32" s="479"/>
      <c r="VQB32" s="479"/>
      <c r="VQC32" s="479"/>
      <c r="VQD32" s="479"/>
      <c r="VQE32" s="479"/>
      <c r="VQF32" s="468"/>
      <c r="VQG32" s="468"/>
      <c r="VQH32" s="468"/>
      <c r="VQI32" s="479"/>
      <c r="VQJ32" s="479"/>
      <c r="VQK32" s="479"/>
      <c r="VQL32" s="479"/>
      <c r="VQM32" s="479"/>
      <c r="VQN32" s="468"/>
      <c r="VQO32" s="468"/>
      <c r="VQP32" s="468"/>
      <c r="VQQ32" s="479"/>
      <c r="VQR32" s="479"/>
      <c r="VQS32" s="479"/>
      <c r="VQT32" s="479"/>
      <c r="VQU32" s="479"/>
      <c r="VQV32" s="468"/>
      <c r="VQW32" s="468"/>
      <c r="VQX32" s="468"/>
      <c r="VQY32" s="479"/>
      <c r="VQZ32" s="479"/>
      <c r="VRA32" s="479"/>
      <c r="VRB32" s="479"/>
      <c r="VRC32" s="479"/>
      <c r="VRD32" s="468"/>
      <c r="VRE32" s="468"/>
      <c r="VRF32" s="468"/>
      <c r="VRG32" s="479"/>
      <c r="VRH32" s="479"/>
      <c r="VRI32" s="479"/>
      <c r="VRJ32" s="479"/>
      <c r="VRK32" s="479"/>
      <c r="VRL32" s="468"/>
      <c r="VRM32" s="468"/>
      <c r="VRN32" s="468"/>
      <c r="VRO32" s="479"/>
      <c r="VRP32" s="479"/>
      <c r="VRQ32" s="479"/>
      <c r="VRR32" s="479"/>
      <c r="VRS32" s="479"/>
      <c r="VRT32" s="468"/>
      <c r="VRU32" s="468"/>
      <c r="VRV32" s="468"/>
      <c r="VRW32" s="479"/>
      <c r="VRX32" s="479"/>
      <c r="VRY32" s="479"/>
      <c r="VRZ32" s="479"/>
      <c r="VSA32" s="479"/>
      <c r="VSB32" s="468"/>
      <c r="VSC32" s="468"/>
      <c r="VSD32" s="468"/>
      <c r="VSE32" s="479"/>
      <c r="VSF32" s="479"/>
      <c r="VSG32" s="479"/>
      <c r="VSH32" s="479"/>
      <c r="VSI32" s="479"/>
      <c r="VSJ32" s="468"/>
      <c r="VSK32" s="468"/>
      <c r="VSL32" s="468"/>
      <c r="VSM32" s="479"/>
      <c r="VSN32" s="479"/>
      <c r="VSO32" s="479"/>
      <c r="VSP32" s="479"/>
      <c r="VSQ32" s="479"/>
      <c r="VSR32" s="468"/>
      <c r="VSS32" s="468"/>
      <c r="VST32" s="468"/>
      <c r="VSU32" s="479"/>
      <c r="VSV32" s="479"/>
      <c r="VSW32" s="479"/>
      <c r="VSX32" s="479"/>
      <c r="VSY32" s="479"/>
      <c r="VSZ32" s="468"/>
      <c r="VTA32" s="468"/>
      <c r="VTB32" s="468"/>
      <c r="VTC32" s="479"/>
      <c r="VTD32" s="479"/>
      <c r="VTE32" s="479"/>
      <c r="VTF32" s="479"/>
      <c r="VTG32" s="479"/>
      <c r="VTH32" s="468"/>
      <c r="VTI32" s="468"/>
      <c r="VTJ32" s="468"/>
      <c r="VTK32" s="479"/>
      <c r="VTL32" s="479"/>
      <c r="VTM32" s="479"/>
      <c r="VTN32" s="479"/>
      <c r="VTO32" s="479"/>
      <c r="VTP32" s="468"/>
      <c r="VTQ32" s="468"/>
      <c r="VTR32" s="468"/>
      <c r="VTS32" s="479"/>
      <c r="VTT32" s="479"/>
      <c r="VTU32" s="479"/>
      <c r="VTV32" s="479"/>
      <c r="VTW32" s="479"/>
      <c r="VTX32" s="468"/>
      <c r="VTY32" s="468"/>
      <c r="VTZ32" s="468"/>
      <c r="VUA32" s="479"/>
      <c r="VUB32" s="479"/>
      <c r="VUC32" s="479"/>
      <c r="VUD32" s="479"/>
      <c r="VUE32" s="479"/>
      <c r="VUF32" s="468"/>
      <c r="VUG32" s="468"/>
      <c r="VUH32" s="468"/>
      <c r="VUI32" s="479"/>
      <c r="VUJ32" s="479"/>
      <c r="VUK32" s="479"/>
      <c r="VUL32" s="479"/>
      <c r="VUM32" s="479"/>
      <c r="VUN32" s="468"/>
      <c r="VUO32" s="468"/>
      <c r="VUP32" s="468"/>
      <c r="VUQ32" s="479"/>
      <c r="VUR32" s="479"/>
      <c r="VUS32" s="479"/>
      <c r="VUT32" s="479"/>
      <c r="VUU32" s="479"/>
      <c r="VUV32" s="468"/>
      <c r="VUW32" s="468"/>
      <c r="VUX32" s="468"/>
      <c r="VUY32" s="479"/>
      <c r="VUZ32" s="479"/>
      <c r="VVA32" s="479"/>
      <c r="VVB32" s="479"/>
      <c r="VVC32" s="479"/>
      <c r="VVD32" s="468"/>
      <c r="VVE32" s="468"/>
      <c r="VVF32" s="468"/>
      <c r="VVG32" s="479"/>
      <c r="VVH32" s="479"/>
      <c r="VVI32" s="479"/>
      <c r="VVJ32" s="479"/>
      <c r="VVK32" s="479"/>
      <c r="VVL32" s="468"/>
      <c r="VVM32" s="468"/>
      <c r="VVN32" s="468"/>
      <c r="VVO32" s="479"/>
      <c r="VVP32" s="479"/>
      <c r="VVQ32" s="479"/>
      <c r="VVR32" s="479"/>
      <c r="VVS32" s="479"/>
      <c r="VVT32" s="468"/>
      <c r="VVU32" s="468"/>
      <c r="VVV32" s="468"/>
      <c r="VVW32" s="479"/>
      <c r="VVX32" s="479"/>
      <c r="VVY32" s="479"/>
      <c r="VVZ32" s="479"/>
      <c r="VWA32" s="479"/>
      <c r="VWB32" s="468"/>
      <c r="VWC32" s="468"/>
      <c r="VWD32" s="468"/>
      <c r="VWE32" s="479"/>
      <c r="VWF32" s="479"/>
      <c r="VWG32" s="479"/>
      <c r="VWH32" s="479"/>
      <c r="VWI32" s="479"/>
      <c r="VWJ32" s="468"/>
      <c r="VWK32" s="468"/>
      <c r="VWL32" s="468"/>
      <c r="VWM32" s="479"/>
      <c r="VWN32" s="479"/>
      <c r="VWO32" s="479"/>
      <c r="VWP32" s="479"/>
      <c r="VWQ32" s="479"/>
      <c r="VWR32" s="468"/>
      <c r="VWS32" s="468"/>
      <c r="VWT32" s="468"/>
      <c r="VWU32" s="479"/>
      <c r="VWV32" s="479"/>
      <c r="VWW32" s="479"/>
      <c r="VWX32" s="479"/>
      <c r="VWY32" s="479"/>
      <c r="VWZ32" s="468"/>
      <c r="VXA32" s="468"/>
      <c r="VXB32" s="468"/>
      <c r="VXC32" s="479"/>
      <c r="VXD32" s="479"/>
      <c r="VXE32" s="479"/>
      <c r="VXF32" s="479"/>
      <c r="VXG32" s="479"/>
      <c r="VXH32" s="468"/>
      <c r="VXI32" s="468"/>
      <c r="VXJ32" s="468"/>
      <c r="VXK32" s="479"/>
      <c r="VXL32" s="479"/>
      <c r="VXM32" s="479"/>
      <c r="VXN32" s="479"/>
      <c r="VXO32" s="479"/>
      <c r="VXP32" s="468"/>
      <c r="VXQ32" s="468"/>
      <c r="VXR32" s="468"/>
      <c r="VXS32" s="479"/>
      <c r="VXT32" s="479"/>
      <c r="VXU32" s="479"/>
      <c r="VXV32" s="479"/>
      <c r="VXW32" s="479"/>
      <c r="VXX32" s="468"/>
      <c r="VXY32" s="468"/>
      <c r="VXZ32" s="468"/>
      <c r="VYA32" s="479"/>
      <c r="VYB32" s="479"/>
      <c r="VYC32" s="479"/>
      <c r="VYD32" s="479"/>
      <c r="VYE32" s="479"/>
      <c r="VYF32" s="468"/>
      <c r="VYG32" s="468"/>
      <c r="VYH32" s="468"/>
      <c r="VYI32" s="479"/>
      <c r="VYJ32" s="479"/>
      <c r="VYK32" s="479"/>
      <c r="VYL32" s="479"/>
      <c r="VYM32" s="479"/>
      <c r="VYN32" s="468"/>
      <c r="VYO32" s="468"/>
      <c r="VYP32" s="468"/>
      <c r="VYQ32" s="479"/>
      <c r="VYR32" s="479"/>
      <c r="VYS32" s="479"/>
      <c r="VYT32" s="479"/>
      <c r="VYU32" s="479"/>
      <c r="VYV32" s="468"/>
      <c r="VYW32" s="468"/>
      <c r="VYX32" s="468"/>
      <c r="VYY32" s="479"/>
      <c r="VYZ32" s="479"/>
      <c r="VZA32" s="479"/>
      <c r="VZB32" s="479"/>
      <c r="VZC32" s="479"/>
      <c r="VZD32" s="468"/>
      <c r="VZE32" s="468"/>
      <c r="VZF32" s="468"/>
      <c r="VZG32" s="479"/>
      <c r="VZH32" s="479"/>
      <c r="VZI32" s="479"/>
      <c r="VZJ32" s="479"/>
      <c r="VZK32" s="479"/>
      <c r="VZL32" s="468"/>
      <c r="VZM32" s="468"/>
      <c r="VZN32" s="468"/>
      <c r="VZO32" s="479"/>
      <c r="VZP32" s="479"/>
      <c r="VZQ32" s="479"/>
      <c r="VZR32" s="479"/>
      <c r="VZS32" s="479"/>
      <c r="VZT32" s="468"/>
      <c r="VZU32" s="468"/>
      <c r="VZV32" s="468"/>
      <c r="VZW32" s="479"/>
      <c r="VZX32" s="479"/>
      <c r="VZY32" s="479"/>
      <c r="VZZ32" s="479"/>
      <c r="WAA32" s="479"/>
      <c r="WAB32" s="468"/>
      <c r="WAC32" s="468"/>
      <c r="WAD32" s="468"/>
      <c r="WAE32" s="479"/>
      <c r="WAF32" s="479"/>
      <c r="WAG32" s="479"/>
      <c r="WAH32" s="479"/>
      <c r="WAI32" s="479"/>
      <c r="WAJ32" s="468"/>
      <c r="WAK32" s="468"/>
      <c r="WAL32" s="468"/>
      <c r="WAM32" s="479"/>
      <c r="WAN32" s="479"/>
      <c r="WAO32" s="479"/>
      <c r="WAP32" s="479"/>
      <c r="WAQ32" s="479"/>
      <c r="WAR32" s="468"/>
      <c r="WAS32" s="468"/>
      <c r="WAT32" s="468"/>
      <c r="WAU32" s="479"/>
      <c r="WAV32" s="479"/>
      <c r="WAW32" s="479"/>
      <c r="WAX32" s="479"/>
      <c r="WAY32" s="479"/>
      <c r="WAZ32" s="468"/>
      <c r="WBA32" s="468"/>
      <c r="WBB32" s="468"/>
      <c r="WBC32" s="479"/>
      <c r="WBD32" s="479"/>
      <c r="WBE32" s="479"/>
      <c r="WBF32" s="479"/>
      <c r="WBG32" s="479"/>
      <c r="WBH32" s="468"/>
      <c r="WBI32" s="468"/>
      <c r="WBJ32" s="468"/>
      <c r="WBK32" s="479"/>
      <c r="WBL32" s="479"/>
      <c r="WBM32" s="479"/>
      <c r="WBN32" s="479"/>
      <c r="WBO32" s="479"/>
      <c r="WBP32" s="468"/>
      <c r="WBQ32" s="468"/>
      <c r="WBR32" s="468"/>
      <c r="WBS32" s="479"/>
      <c r="WBT32" s="479"/>
      <c r="WBU32" s="479"/>
      <c r="WBV32" s="479"/>
      <c r="WBW32" s="479"/>
      <c r="WBX32" s="468"/>
      <c r="WBY32" s="468"/>
      <c r="WBZ32" s="468"/>
      <c r="WCA32" s="479"/>
      <c r="WCB32" s="479"/>
      <c r="WCC32" s="479"/>
      <c r="WCD32" s="479"/>
      <c r="WCE32" s="479"/>
      <c r="WCF32" s="468"/>
      <c r="WCG32" s="468"/>
      <c r="WCH32" s="468"/>
      <c r="WCI32" s="479"/>
      <c r="WCJ32" s="479"/>
      <c r="WCK32" s="479"/>
      <c r="WCL32" s="479"/>
      <c r="WCM32" s="479"/>
      <c r="WCN32" s="468"/>
      <c r="WCO32" s="468"/>
      <c r="WCP32" s="468"/>
      <c r="WCQ32" s="479"/>
      <c r="WCR32" s="479"/>
      <c r="WCS32" s="479"/>
      <c r="WCT32" s="479"/>
      <c r="WCU32" s="479"/>
      <c r="WCV32" s="468"/>
      <c r="WCW32" s="468"/>
      <c r="WCX32" s="468"/>
      <c r="WCY32" s="479"/>
      <c r="WCZ32" s="479"/>
      <c r="WDA32" s="479"/>
      <c r="WDB32" s="479"/>
      <c r="WDC32" s="479"/>
      <c r="WDD32" s="468"/>
      <c r="WDE32" s="468"/>
      <c r="WDF32" s="468"/>
      <c r="WDG32" s="479"/>
      <c r="WDH32" s="479"/>
      <c r="WDI32" s="479"/>
      <c r="WDJ32" s="479"/>
      <c r="WDK32" s="479"/>
      <c r="WDL32" s="468"/>
      <c r="WDM32" s="468"/>
      <c r="WDN32" s="468"/>
      <c r="WDO32" s="479"/>
      <c r="WDP32" s="479"/>
      <c r="WDQ32" s="479"/>
      <c r="WDR32" s="479"/>
      <c r="WDS32" s="479"/>
      <c r="WDT32" s="468"/>
      <c r="WDU32" s="468"/>
      <c r="WDV32" s="468"/>
      <c r="WDW32" s="479"/>
      <c r="WDX32" s="479"/>
      <c r="WDY32" s="479"/>
      <c r="WDZ32" s="479"/>
      <c r="WEA32" s="479"/>
      <c r="WEB32" s="468"/>
      <c r="WEC32" s="468"/>
      <c r="WED32" s="468"/>
      <c r="WEE32" s="479"/>
      <c r="WEF32" s="479"/>
      <c r="WEG32" s="479"/>
      <c r="WEH32" s="479"/>
      <c r="WEI32" s="479"/>
      <c r="WEJ32" s="468"/>
      <c r="WEK32" s="468"/>
      <c r="WEL32" s="468"/>
      <c r="WEM32" s="479"/>
      <c r="WEN32" s="479"/>
      <c r="WEO32" s="479"/>
      <c r="WEP32" s="479"/>
      <c r="WEQ32" s="479"/>
      <c r="WER32" s="468"/>
      <c r="WES32" s="468"/>
      <c r="WET32" s="468"/>
      <c r="WEU32" s="479"/>
      <c r="WEV32" s="479"/>
      <c r="WEW32" s="479"/>
      <c r="WEX32" s="479"/>
      <c r="WEY32" s="479"/>
      <c r="WEZ32" s="468"/>
      <c r="WFA32" s="468"/>
      <c r="WFB32" s="468"/>
      <c r="WFC32" s="479"/>
      <c r="WFD32" s="479"/>
      <c r="WFE32" s="479"/>
      <c r="WFF32" s="479"/>
      <c r="WFG32" s="479"/>
      <c r="WFH32" s="468"/>
      <c r="WFI32" s="468"/>
      <c r="WFJ32" s="468"/>
      <c r="WFK32" s="479"/>
      <c r="WFL32" s="479"/>
      <c r="WFM32" s="479"/>
      <c r="WFN32" s="479"/>
      <c r="WFO32" s="479"/>
      <c r="WFP32" s="468"/>
      <c r="WFQ32" s="468"/>
      <c r="WFR32" s="468"/>
      <c r="WFS32" s="479"/>
      <c r="WFT32" s="479"/>
      <c r="WFU32" s="479"/>
      <c r="WFV32" s="479"/>
      <c r="WFW32" s="479"/>
      <c r="WFX32" s="468"/>
      <c r="WFY32" s="468"/>
      <c r="WFZ32" s="468"/>
      <c r="WGA32" s="479"/>
      <c r="WGB32" s="479"/>
      <c r="WGC32" s="479"/>
      <c r="WGD32" s="479"/>
      <c r="WGE32" s="479"/>
      <c r="WGF32" s="468"/>
      <c r="WGG32" s="468"/>
      <c r="WGH32" s="468"/>
      <c r="WGI32" s="479"/>
      <c r="WGJ32" s="479"/>
      <c r="WGK32" s="479"/>
      <c r="WGL32" s="479"/>
      <c r="WGM32" s="479"/>
      <c r="WGN32" s="468"/>
      <c r="WGO32" s="468"/>
      <c r="WGP32" s="468"/>
      <c r="WGQ32" s="479"/>
      <c r="WGR32" s="479"/>
      <c r="WGS32" s="479"/>
      <c r="WGT32" s="479"/>
      <c r="WGU32" s="479"/>
      <c r="WGV32" s="468"/>
      <c r="WGW32" s="468"/>
      <c r="WGX32" s="468"/>
      <c r="WGY32" s="479"/>
      <c r="WGZ32" s="479"/>
      <c r="WHA32" s="479"/>
      <c r="WHB32" s="479"/>
      <c r="WHC32" s="479"/>
      <c r="WHD32" s="468"/>
      <c r="WHE32" s="468"/>
      <c r="WHF32" s="468"/>
      <c r="WHG32" s="479"/>
      <c r="WHH32" s="479"/>
      <c r="WHI32" s="479"/>
      <c r="WHJ32" s="479"/>
      <c r="WHK32" s="479"/>
      <c r="WHL32" s="468"/>
      <c r="WHM32" s="468"/>
      <c r="WHN32" s="468"/>
      <c r="WHO32" s="479"/>
      <c r="WHP32" s="479"/>
      <c r="WHQ32" s="479"/>
      <c r="WHR32" s="479"/>
      <c r="WHS32" s="479"/>
      <c r="WHT32" s="468"/>
      <c r="WHU32" s="468"/>
      <c r="WHV32" s="468"/>
      <c r="WHW32" s="479"/>
      <c r="WHX32" s="479"/>
      <c r="WHY32" s="479"/>
      <c r="WHZ32" s="479"/>
      <c r="WIA32" s="479"/>
      <c r="WIB32" s="468"/>
      <c r="WIC32" s="468"/>
      <c r="WID32" s="468"/>
      <c r="WIE32" s="479"/>
      <c r="WIF32" s="479"/>
      <c r="WIG32" s="479"/>
      <c r="WIH32" s="479"/>
      <c r="WII32" s="479"/>
      <c r="WIJ32" s="468"/>
      <c r="WIK32" s="468"/>
      <c r="WIL32" s="468"/>
      <c r="WIM32" s="479"/>
      <c r="WIN32" s="479"/>
      <c r="WIO32" s="479"/>
      <c r="WIP32" s="479"/>
      <c r="WIQ32" s="479"/>
      <c r="WIR32" s="468"/>
      <c r="WIS32" s="468"/>
      <c r="WIT32" s="468"/>
      <c r="WIU32" s="479"/>
      <c r="WIV32" s="479"/>
      <c r="WIW32" s="479"/>
      <c r="WIX32" s="479"/>
      <c r="WIY32" s="479"/>
      <c r="WIZ32" s="468"/>
      <c r="WJA32" s="468"/>
      <c r="WJB32" s="468"/>
      <c r="WJC32" s="479"/>
      <c r="WJD32" s="479"/>
      <c r="WJE32" s="479"/>
      <c r="WJF32" s="479"/>
      <c r="WJG32" s="479"/>
      <c r="WJH32" s="468"/>
      <c r="WJI32" s="468"/>
      <c r="WJJ32" s="468"/>
      <c r="WJK32" s="479"/>
      <c r="WJL32" s="479"/>
      <c r="WJM32" s="479"/>
      <c r="WJN32" s="479"/>
      <c r="WJO32" s="479"/>
      <c r="WJP32" s="468"/>
      <c r="WJQ32" s="468"/>
      <c r="WJR32" s="468"/>
      <c r="WJS32" s="479"/>
      <c r="WJT32" s="479"/>
      <c r="WJU32" s="479"/>
      <c r="WJV32" s="479"/>
      <c r="WJW32" s="479"/>
      <c r="WJX32" s="468"/>
      <c r="WJY32" s="468"/>
      <c r="WJZ32" s="468"/>
      <c r="WKA32" s="479"/>
      <c r="WKB32" s="479"/>
      <c r="WKC32" s="479"/>
      <c r="WKD32" s="479"/>
      <c r="WKE32" s="479"/>
      <c r="WKF32" s="468"/>
      <c r="WKG32" s="468"/>
      <c r="WKH32" s="468"/>
      <c r="WKI32" s="479"/>
      <c r="WKJ32" s="479"/>
      <c r="WKK32" s="479"/>
      <c r="WKL32" s="479"/>
      <c r="WKM32" s="479"/>
      <c r="WKN32" s="468"/>
      <c r="WKO32" s="468"/>
      <c r="WKP32" s="468"/>
      <c r="WKQ32" s="479"/>
      <c r="WKR32" s="479"/>
      <c r="WKS32" s="479"/>
      <c r="WKT32" s="479"/>
      <c r="WKU32" s="479"/>
      <c r="WKV32" s="468"/>
      <c r="WKW32" s="468"/>
      <c r="WKX32" s="468"/>
      <c r="WKY32" s="479"/>
      <c r="WKZ32" s="479"/>
      <c r="WLA32" s="479"/>
      <c r="WLB32" s="479"/>
      <c r="WLC32" s="479"/>
      <c r="WLD32" s="468"/>
      <c r="WLE32" s="468"/>
      <c r="WLF32" s="468"/>
      <c r="WLG32" s="479"/>
      <c r="WLH32" s="479"/>
      <c r="WLI32" s="479"/>
      <c r="WLJ32" s="479"/>
      <c r="WLK32" s="479"/>
      <c r="WLL32" s="468"/>
      <c r="WLM32" s="468"/>
      <c r="WLN32" s="468"/>
      <c r="WLO32" s="479"/>
      <c r="WLP32" s="479"/>
      <c r="WLQ32" s="479"/>
      <c r="WLR32" s="479"/>
      <c r="WLS32" s="479"/>
      <c r="WLT32" s="468"/>
      <c r="WLU32" s="468"/>
      <c r="WLV32" s="468"/>
      <c r="WLW32" s="479"/>
      <c r="WLX32" s="479"/>
      <c r="WLY32" s="479"/>
      <c r="WLZ32" s="479"/>
      <c r="WMA32" s="479"/>
      <c r="WMB32" s="468"/>
      <c r="WMC32" s="468"/>
      <c r="WMD32" s="468"/>
      <c r="WME32" s="479"/>
      <c r="WMF32" s="479"/>
      <c r="WMG32" s="479"/>
      <c r="WMH32" s="479"/>
      <c r="WMI32" s="479"/>
      <c r="WMJ32" s="468"/>
      <c r="WMK32" s="468"/>
      <c r="WML32" s="468"/>
      <c r="WMM32" s="479"/>
      <c r="WMN32" s="479"/>
      <c r="WMO32" s="479"/>
      <c r="WMP32" s="479"/>
      <c r="WMQ32" s="479"/>
      <c r="WMR32" s="468"/>
      <c r="WMS32" s="468"/>
      <c r="WMT32" s="468"/>
      <c r="WMU32" s="479"/>
      <c r="WMV32" s="479"/>
      <c r="WMW32" s="479"/>
      <c r="WMX32" s="479"/>
      <c r="WMY32" s="479"/>
      <c r="WMZ32" s="468"/>
      <c r="WNA32" s="468"/>
      <c r="WNB32" s="468"/>
      <c r="WNC32" s="479"/>
      <c r="WND32" s="479"/>
      <c r="WNE32" s="479"/>
      <c r="WNF32" s="479"/>
      <c r="WNG32" s="479"/>
      <c r="WNH32" s="468"/>
      <c r="WNI32" s="468"/>
      <c r="WNJ32" s="468"/>
      <c r="WNK32" s="479"/>
      <c r="WNL32" s="479"/>
      <c r="WNM32" s="479"/>
      <c r="WNN32" s="479"/>
      <c r="WNO32" s="479"/>
      <c r="WNP32" s="468"/>
      <c r="WNQ32" s="468"/>
      <c r="WNR32" s="468"/>
      <c r="WNS32" s="479"/>
      <c r="WNT32" s="479"/>
      <c r="WNU32" s="479"/>
      <c r="WNV32" s="479"/>
      <c r="WNW32" s="479"/>
      <c r="WNX32" s="468"/>
      <c r="WNY32" s="468"/>
      <c r="WNZ32" s="468"/>
      <c r="WOA32" s="479"/>
      <c r="WOB32" s="479"/>
      <c r="WOC32" s="479"/>
      <c r="WOD32" s="479"/>
      <c r="WOE32" s="479"/>
      <c r="WOF32" s="468"/>
      <c r="WOG32" s="468"/>
      <c r="WOH32" s="468"/>
      <c r="WOI32" s="479"/>
      <c r="WOJ32" s="479"/>
      <c r="WOK32" s="479"/>
      <c r="WOL32" s="479"/>
      <c r="WOM32" s="479"/>
      <c r="WON32" s="468"/>
      <c r="WOO32" s="468"/>
      <c r="WOP32" s="468"/>
      <c r="WOQ32" s="479"/>
      <c r="WOR32" s="479"/>
      <c r="WOS32" s="479"/>
      <c r="WOT32" s="479"/>
      <c r="WOU32" s="479"/>
      <c r="WOV32" s="468"/>
      <c r="WOW32" s="468"/>
      <c r="WOX32" s="468"/>
      <c r="WOY32" s="479"/>
      <c r="WOZ32" s="479"/>
      <c r="WPA32" s="479"/>
      <c r="WPB32" s="479"/>
      <c r="WPC32" s="479"/>
      <c r="WPD32" s="468"/>
      <c r="WPE32" s="468"/>
      <c r="WPF32" s="468"/>
      <c r="WPG32" s="479"/>
      <c r="WPH32" s="479"/>
      <c r="WPI32" s="479"/>
      <c r="WPJ32" s="479"/>
      <c r="WPK32" s="479"/>
      <c r="WPL32" s="468"/>
      <c r="WPM32" s="468"/>
      <c r="WPN32" s="468"/>
      <c r="WPO32" s="479"/>
      <c r="WPP32" s="479"/>
      <c r="WPQ32" s="479"/>
      <c r="WPR32" s="479"/>
      <c r="WPS32" s="479"/>
      <c r="WPT32" s="468"/>
      <c r="WPU32" s="468"/>
      <c r="WPV32" s="468"/>
      <c r="WPW32" s="479"/>
      <c r="WPX32" s="479"/>
      <c r="WPY32" s="479"/>
      <c r="WPZ32" s="479"/>
      <c r="WQA32" s="479"/>
      <c r="WQB32" s="468"/>
      <c r="WQC32" s="468"/>
      <c r="WQD32" s="468"/>
      <c r="WQE32" s="479"/>
      <c r="WQF32" s="479"/>
      <c r="WQG32" s="479"/>
      <c r="WQH32" s="479"/>
      <c r="WQI32" s="479"/>
      <c r="WQJ32" s="468"/>
      <c r="WQK32" s="468"/>
      <c r="WQL32" s="468"/>
      <c r="WQM32" s="479"/>
      <c r="WQN32" s="479"/>
      <c r="WQO32" s="479"/>
      <c r="WQP32" s="479"/>
      <c r="WQQ32" s="479"/>
      <c r="WQR32" s="468"/>
      <c r="WQS32" s="468"/>
      <c r="WQT32" s="468"/>
      <c r="WQU32" s="479"/>
      <c r="WQV32" s="479"/>
      <c r="WQW32" s="479"/>
      <c r="WQX32" s="479"/>
      <c r="WQY32" s="479"/>
      <c r="WQZ32" s="468"/>
      <c r="WRA32" s="468"/>
      <c r="WRB32" s="468"/>
      <c r="WRC32" s="479"/>
      <c r="WRD32" s="479"/>
      <c r="WRE32" s="479"/>
      <c r="WRF32" s="479"/>
      <c r="WRG32" s="479"/>
      <c r="WRH32" s="468"/>
      <c r="WRI32" s="468"/>
      <c r="WRJ32" s="468"/>
      <c r="WRK32" s="479"/>
      <c r="WRL32" s="479"/>
      <c r="WRM32" s="479"/>
      <c r="WRN32" s="479"/>
      <c r="WRO32" s="479"/>
      <c r="WRP32" s="468"/>
      <c r="WRQ32" s="468"/>
      <c r="WRR32" s="468"/>
      <c r="WRS32" s="479"/>
      <c r="WRT32" s="479"/>
      <c r="WRU32" s="479"/>
      <c r="WRV32" s="479"/>
      <c r="WRW32" s="479"/>
      <c r="WRX32" s="468"/>
      <c r="WRY32" s="468"/>
      <c r="WRZ32" s="468"/>
      <c r="WSA32" s="479"/>
      <c r="WSB32" s="479"/>
      <c r="WSC32" s="479"/>
      <c r="WSD32" s="479"/>
      <c r="WSE32" s="479"/>
      <c r="WSF32" s="468"/>
      <c r="WSG32" s="468"/>
      <c r="WSH32" s="468"/>
      <c r="WSI32" s="479"/>
      <c r="WSJ32" s="479"/>
      <c r="WSK32" s="479"/>
      <c r="WSL32" s="479"/>
      <c r="WSM32" s="479"/>
      <c r="WSN32" s="468"/>
      <c r="WSO32" s="468"/>
      <c r="WSP32" s="468"/>
      <c r="WSQ32" s="479"/>
      <c r="WSR32" s="479"/>
      <c r="WSS32" s="479"/>
      <c r="WST32" s="479"/>
      <c r="WSU32" s="479"/>
      <c r="WSV32" s="468"/>
      <c r="WSW32" s="468"/>
      <c r="WSX32" s="468"/>
      <c r="WSY32" s="479"/>
      <c r="WSZ32" s="479"/>
      <c r="WTA32" s="479"/>
      <c r="WTB32" s="479"/>
      <c r="WTC32" s="479"/>
      <c r="WTD32" s="468"/>
      <c r="WTE32" s="468"/>
      <c r="WTF32" s="468"/>
      <c r="WTG32" s="479"/>
      <c r="WTH32" s="479"/>
      <c r="WTI32" s="479"/>
      <c r="WTJ32" s="479"/>
      <c r="WTK32" s="479"/>
      <c r="WTL32" s="468"/>
      <c r="WTM32" s="468"/>
      <c r="WTN32" s="468"/>
      <c r="WTO32" s="479"/>
      <c r="WTP32" s="479"/>
      <c r="WTQ32" s="479"/>
      <c r="WTR32" s="479"/>
      <c r="WTS32" s="479"/>
      <c r="WTT32" s="468"/>
      <c r="WTU32" s="468"/>
      <c r="WTV32" s="468"/>
      <c r="WTW32" s="479"/>
      <c r="WTX32" s="479"/>
      <c r="WTY32" s="479"/>
      <c r="WTZ32" s="479"/>
      <c r="WUA32" s="479"/>
      <c r="WUB32" s="468"/>
      <c r="WUC32" s="468"/>
      <c r="WUD32" s="468"/>
      <c r="WUE32" s="479"/>
      <c r="WUF32" s="479"/>
      <c r="WUG32" s="479"/>
      <c r="WUH32" s="479"/>
      <c r="WUI32" s="479"/>
      <c r="WUJ32" s="468"/>
      <c r="WUK32" s="468"/>
      <c r="WUL32" s="468"/>
      <c r="WUM32" s="479"/>
      <c r="WUN32" s="479"/>
      <c r="WUO32" s="479"/>
      <c r="WUP32" s="479"/>
      <c r="WUQ32" s="479"/>
      <c r="WUR32" s="468"/>
      <c r="WUS32" s="468"/>
      <c r="WUT32" s="468"/>
      <c r="WUU32" s="479"/>
      <c r="WUV32" s="479"/>
      <c r="WUW32" s="479"/>
      <c r="WUX32" s="479"/>
      <c r="WUY32" s="479"/>
      <c r="WUZ32" s="468"/>
      <c r="WVA32" s="468"/>
      <c r="WVB32" s="468"/>
      <c r="WVC32" s="479"/>
      <c r="WVD32" s="479"/>
      <c r="WVE32" s="479"/>
      <c r="WVF32" s="479"/>
      <c r="WVG32" s="479"/>
      <c r="WVH32" s="468"/>
      <c r="WVI32" s="468"/>
      <c r="WVJ32" s="468"/>
      <c r="WVK32" s="479"/>
      <c r="WVL32" s="479"/>
      <c r="WVM32" s="479"/>
      <c r="WVN32" s="479"/>
      <c r="WVO32" s="479"/>
      <c r="WVP32" s="468"/>
      <c r="WVQ32" s="468"/>
      <c r="WVR32" s="468"/>
      <c r="WVS32" s="479"/>
      <c r="WVT32" s="479"/>
      <c r="WVU32" s="479"/>
      <c r="WVV32" s="479"/>
      <c r="WVW32" s="479"/>
      <c r="WVX32" s="468"/>
      <c r="WVY32" s="468"/>
      <c r="WVZ32" s="468"/>
      <c r="WWA32" s="479"/>
      <c r="WWB32" s="479"/>
      <c r="WWC32" s="479"/>
      <c r="WWD32" s="479"/>
      <c r="WWE32" s="479"/>
      <c r="WWF32" s="468"/>
      <c r="WWG32" s="468"/>
      <c r="WWH32" s="468"/>
      <c r="WWI32" s="479"/>
      <c r="WWJ32" s="479"/>
      <c r="WWK32" s="479"/>
      <c r="WWL32" s="479"/>
      <c r="WWM32" s="479"/>
      <c r="WWN32" s="468"/>
      <c r="WWO32" s="468"/>
      <c r="WWP32" s="468"/>
      <c r="WWQ32" s="479"/>
      <c r="WWR32" s="479"/>
      <c r="WWS32" s="479"/>
      <c r="WWT32" s="479"/>
      <c r="WWU32" s="479"/>
      <c r="WWV32" s="468"/>
      <c r="WWW32" s="468"/>
      <c r="WWX32" s="468"/>
      <c r="WWY32" s="479"/>
      <c r="WWZ32" s="479"/>
      <c r="WXA32" s="479"/>
      <c r="WXB32" s="479"/>
      <c r="WXC32" s="479"/>
      <c r="WXD32" s="468"/>
      <c r="WXE32" s="468"/>
      <c r="WXF32" s="468"/>
      <c r="WXG32" s="479"/>
      <c r="WXH32" s="479"/>
      <c r="WXI32" s="479"/>
      <c r="WXJ32" s="479"/>
      <c r="WXK32" s="479"/>
      <c r="WXL32" s="468"/>
      <c r="WXM32" s="468"/>
      <c r="WXN32" s="468"/>
      <c r="WXO32" s="479"/>
      <c r="WXP32" s="479"/>
      <c r="WXQ32" s="479"/>
      <c r="WXR32" s="479"/>
      <c r="WXS32" s="479"/>
      <c r="WXT32" s="468"/>
      <c r="WXU32" s="468"/>
      <c r="WXV32" s="468"/>
      <c r="WXW32" s="479"/>
      <c r="WXX32" s="479"/>
      <c r="WXY32" s="479"/>
      <c r="WXZ32" s="479"/>
      <c r="WYA32" s="479"/>
      <c r="WYB32" s="468"/>
      <c r="WYC32" s="468"/>
      <c r="WYD32" s="468"/>
      <c r="WYE32" s="479"/>
      <c r="WYF32" s="479"/>
      <c r="WYG32" s="479"/>
      <c r="WYH32" s="479"/>
      <c r="WYI32" s="479"/>
      <c r="WYJ32" s="468"/>
      <c r="WYK32" s="468"/>
      <c r="WYL32" s="468"/>
      <c r="WYM32" s="479"/>
      <c r="WYN32" s="479"/>
      <c r="WYO32" s="479"/>
      <c r="WYP32" s="479"/>
      <c r="WYQ32" s="479"/>
      <c r="WYR32" s="468"/>
      <c r="WYS32" s="468"/>
      <c r="WYT32" s="468"/>
      <c r="WYU32" s="479"/>
      <c r="WYV32" s="479"/>
      <c r="WYW32" s="479"/>
      <c r="WYX32" s="479"/>
      <c r="WYY32" s="479"/>
      <c r="WYZ32" s="468"/>
      <c r="WZA32" s="468"/>
      <c r="WZB32" s="468"/>
      <c r="WZC32" s="479"/>
      <c r="WZD32" s="479"/>
      <c r="WZE32" s="479"/>
      <c r="WZF32" s="479"/>
      <c r="WZG32" s="479"/>
      <c r="WZH32" s="468"/>
      <c r="WZI32" s="468"/>
      <c r="WZJ32" s="468"/>
      <c r="WZK32" s="479"/>
      <c r="WZL32" s="479"/>
      <c r="WZM32" s="479"/>
      <c r="WZN32" s="479"/>
      <c r="WZO32" s="479"/>
      <c r="WZP32" s="468"/>
      <c r="WZQ32" s="468"/>
      <c r="WZR32" s="468"/>
      <c r="WZS32" s="479"/>
      <c r="WZT32" s="479"/>
      <c r="WZU32" s="479"/>
      <c r="WZV32" s="479"/>
      <c r="WZW32" s="479"/>
      <c r="WZX32" s="468"/>
      <c r="WZY32" s="468"/>
      <c r="WZZ32" s="468"/>
      <c r="XAA32" s="479"/>
      <c r="XAB32" s="479"/>
      <c r="XAC32" s="479"/>
      <c r="XAD32" s="479"/>
      <c r="XAE32" s="479"/>
      <c r="XAF32" s="468"/>
      <c r="XAG32" s="468"/>
      <c r="XAH32" s="468"/>
      <c r="XAI32" s="479"/>
      <c r="XAJ32" s="479"/>
      <c r="XAK32" s="479"/>
      <c r="XAL32" s="479"/>
      <c r="XAM32" s="479"/>
      <c r="XAN32" s="468"/>
      <c r="XAO32" s="468"/>
      <c r="XAP32" s="468"/>
      <c r="XAQ32" s="479"/>
      <c r="XAR32" s="479"/>
      <c r="XAS32" s="479"/>
      <c r="XAT32" s="479"/>
      <c r="XAU32" s="479"/>
      <c r="XAV32" s="468"/>
      <c r="XAW32" s="468"/>
      <c r="XAX32" s="468"/>
      <c r="XAY32" s="479"/>
      <c r="XAZ32" s="479"/>
      <c r="XBA32" s="479"/>
      <c r="XBB32" s="479"/>
      <c r="XBC32" s="479"/>
      <c r="XBD32" s="468"/>
      <c r="XBE32" s="468"/>
      <c r="XBF32" s="468"/>
      <c r="XBG32" s="479"/>
      <c r="XBH32" s="479"/>
      <c r="XBI32" s="479"/>
      <c r="XBJ32" s="479"/>
      <c r="XBK32" s="479"/>
      <c r="XBL32" s="468"/>
      <c r="XBM32" s="468"/>
      <c r="XBN32" s="468"/>
      <c r="XBO32" s="479"/>
      <c r="XBP32" s="479"/>
      <c r="XBQ32" s="479"/>
      <c r="XBR32" s="479"/>
      <c r="XBS32" s="479"/>
      <c r="XBT32" s="468"/>
      <c r="XBU32" s="468"/>
      <c r="XBV32" s="468"/>
      <c r="XBW32" s="479"/>
      <c r="XBX32" s="479"/>
      <c r="XBY32" s="479"/>
      <c r="XBZ32" s="479"/>
      <c r="XCA32" s="479"/>
      <c r="XCB32" s="468"/>
      <c r="XCC32" s="468"/>
      <c r="XCD32" s="468"/>
      <c r="XCE32" s="479"/>
      <c r="XCF32" s="479"/>
      <c r="XCG32" s="479"/>
      <c r="XCH32" s="479"/>
      <c r="XCI32" s="479"/>
      <c r="XCJ32" s="468"/>
      <c r="XCK32" s="468"/>
      <c r="XCL32" s="468"/>
      <c r="XCM32" s="479"/>
      <c r="XCN32" s="479"/>
      <c r="XCO32" s="479"/>
      <c r="XCP32" s="479"/>
      <c r="XCQ32" s="479"/>
      <c r="XCR32" s="468"/>
      <c r="XCS32" s="468"/>
      <c r="XCT32" s="468"/>
      <c r="XCU32" s="479"/>
      <c r="XCV32" s="479"/>
      <c r="XCW32" s="479"/>
      <c r="XCX32" s="479"/>
      <c r="XCY32" s="479"/>
      <c r="XCZ32" s="468"/>
      <c r="XDA32" s="468"/>
      <c r="XDB32" s="468"/>
      <c r="XDC32" s="479"/>
      <c r="XDD32" s="479"/>
      <c r="XDE32" s="479"/>
      <c r="XDF32" s="479"/>
      <c r="XDG32" s="479"/>
      <c r="XDH32" s="468"/>
      <c r="XDI32" s="468"/>
      <c r="XDJ32" s="468"/>
      <c r="XDK32" s="479"/>
      <c r="XDL32" s="479"/>
      <c r="XDM32" s="479"/>
      <c r="XDN32" s="479"/>
      <c r="XDO32" s="479"/>
      <c r="XDP32" s="468"/>
      <c r="XDQ32" s="468"/>
      <c r="XDR32" s="468"/>
      <c r="XDS32" s="479"/>
      <c r="XDT32" s="479"/>
      <c r="XDU32" s="479"/>
      <c r="XDV32" s="479"/>
      <c r="XDW32" s="479"/>
      <c r="XDX32" s="468"/>
      <c r="XDY32" s="468"/>
      <c r="XDZ32" s="468"/>
      <c r="XEA32" s="479"/>
      <c r="XEB32" s="479"/>
      <c r="XEC32" s="479"/>
      <c r="XED32" s="479"/>
      <c r="XEE32" s="479"/>
      <c r="XEF32" s="468"/>
      <c r="XEG32" s="468"/>
      <c r="XEH32" s="468"/>
      <c r="XEI32" s="479"/>
      <c r="XEJ32" s="479"/>
      <c r="XEK32" s="479"/>
      <c r="XEL32" s="479"/>
      <c r="XEM32" s="479"/>
      <c r="XEN32" s="468"/>
      <c r="XEO32" s="468"/>
      <c r="XEP32" s="468"/>
      <c r="XEQ32" s="479"/>
      <c r="XER32" s="479"/>
      <c r="XES32" s="479"/>
      <c r="XET32" s="479"/>
      <c r="XEU32" s="479"/>
      <c r="XEV32" s="468"/>
      <c r="XEW32" s="468"/>
      <c r="XEX32" s="468"/>
      <c r="XEY32" s="479"/>
      <c r="XEZ32" s="479"/>
      <c r="XFA32" s="479"/>
      <c r="XFB32" s="479"/>
      <c r="XFC32" s="479"/>
    </row>
    <row r="33" s="389" customFormat="1" ht="34.5" customHeight="1" spans="1:16383">
      <c r="A33" s="465" t="s">
        <v>497</v>
      </c>
      <c r="B33" s="466"/>
      <c r="C33" s="466"/>
      <c r="D33" s="465"/>
      <c r="E33" s="466"/>
      <c r="F33" s="466"/>
      <c r="G33" s="467"/>
      <c r="H33" s="468"/>
      <c r="I33" s="468"/>
      <c r="J33" s="468"/>
      <c r="K33" s="479"/>
      <c r="L33" s="479"/>
      <c r="M33" s="479"/>
      <c r="N33" s="479"/>
      <c r="O33" s="479"/>
      <c r="P33" s="468"/>
      <c r="Q33" s="468"/>
      <c r="R33" s="468"/>
      <c r="S33" s="479"/>
      <c r="T33" s="479"/>
      <c r="U33" s="479"/>
      <c r="V33" s="479"/>
      <c r="W33" s="479"/>
      <c r="X33" s="468"/>
      <c r="Y33" s="468"/>
      <c r="Z33" s="468"/>
      <c r="AA33" s="479"/>
      <c r="AB33" s="479"/>
      <c r="AC33" s="479"/>
      <c r="AD33" s="479"/>
      <c r="AE33" s="479"/>
      <c r="AF33" s="468"/>
      <c r="AG33" s="468"/>
      <c r="AH33" s="468"/>
      <c r="AI33" s="479"/>
      <c r="AJ33" s="479"/>
      <c r="AK33" s="479"/>
      <c r="AL33" s="479"/>
      <c r="AM33" s="479"/>
      <c r="AN33" s="468"/>
      <c r="AO33" s="468"/>
      <c r="AP33" s="468"/>
      <c r="AQ33" s="479"/>
      <c r="AR33" s="479"/>
      <c r="AS33" s="479"/>
      <c r="AT33" s="479"/>
      <c r="AU33" s="479"/>
      <c r="AV33" s="468"/>
      <c r="AW33" s="468"/>
      <c r="AX33" s="468"/>
      <c r="AY33" s="479"/>
      <c r="AZ33" s="479"/>
      <c r="BA33" s="479"/>
      <c r="BB33" s="479"/>
      <c r="BC33" s="479"/>
      <c r="BD33" s="468"/>
      <c r="BE33" s="468"/>
      <c r="BF33" s="468"/>
      <c r="BG33" s="479"/>
      <c r="BH33" s="479"/>
      <c r="BI33" s="479"/>
      <c r="BJ33" s="479"/>
      <c r="BK33" s="479"/>
      <c r="BL33" s="468"/>
      <c r="BM33" s="468"/>
      <c r="BN33" s="468"/>
      <c r="BO33" s="479"/>
      <c r="BP33" s="479"/>
      <c r="BQ33" s="479"/>
      <c r="BR33" s="479"/>
      <c r="BS33" s="479"/>
      <c r="BT33" s="468"/>
      <c r="BU33" s="468"/>
      <c r="BV33" s="468"/>
      <c r="BW33" s="479"/>
      <c r="BX33" s="479"/>
      <c r="BY33" s="479"/>
      <c r="BZ33" s="479"/>
      <c r="CA33" s="479"/>
      <c r="CB33" s="468"/>
      <c r="CC33" s="468"/>
      <c r="CD33" s="468"/>
      <c r="CE33" s="479"/>
      <c r="CF33" s="479"/>
      <c r="CG33" s="479"/>
      <c r="CH33" s="479"/>
      <c r="CI33" s="479"/>
      <c r="CJ33" s="468"/>
      <c r="CK33" s="468"/>
      <c r="CL33" s="468"/>
      <c r="CM33" s="479"/>
      <c r="CN33" s="479"/>
      <c r="CO33" s="479"/>
      <c r="CP33" s="479"/>
      <c r="CQ33" s="479"/>
      <c r="CR33" s="468"/>
      <c r="CS33" s="468"/>
      <c r="CT33" s="468"/>
      <c r="CU33" s="479"/>
      <c r="CV33" s="479"/>
      <c r="CW33" s="479"/>
      <c r="CX33" s="479"/>
      <c r="CY33" s="479"/>
      <c r="CZ33" s="468"/>
      <c r="DA33" s="468"/>
      <c r="DB33" s="468"/>
      <c r="DC33" s="479"/>
      <c r="DD33" s="479"/>
      <c r="DE33" s="479"/>
      <c r="DF33" s="479"/>
      <c r="DG33" s="479"/>
      <c r="DH33" s="468"/>
      <c r="DI33" s="468"/>
      <c r="DJ33" s="468"/>
      <c r="DK33" s="479"/>
      <c r="DL33" s="479"/>
      <c r="DM33" s="479"/>
      <c r="DN33" s="479"/>
      <c r="DO33" s="479"/>
      <c r="DP33" s="468"/>
      <c r="DQ33" s="468"/>
      <c r="DR33" s="468"/>
      <c r="DS33" s="479"/>
      <c r="DT33" s="479"/>
      <c r="DU33" s="479"/>
      <c r="DV33" s="479"/>
      <c r="DW33" s="479"/>
      <c r="DX33" s="468"/>
      <c r="DY33" s="468"/>
      <c r="DZ33" s="468"/>
      <c r="EA33" s="479"/>
      <c r="EB33" s="479"/>
      <c r="EC33" s="479"/>
      <c r="ED33" s="479"/>
      <c r="EE33" s="479"/>
      <c r="EF33" s="468"/>
      <c r="EG33" s="468"/>
      <c r="EH33" s="468"/>
      <c r="EI33" s="479"/>
      <c r="EJ33" s="479"/>
      <c r="EK33" s="479"/>
      <c r="EL33" s="479"/>
      <c r="EM33" s="479"/>
      <c r="EN33" s="468"/>
      <c r="EO33" s="468"/>
      <c r="EP33" s="468"/>
      <c r="EQ33" s="479"/>
      <c r="ER33" s="479"/>
      <c r="ES33" s="479"/>
      <c r="ET33" s="479"/>
      <c r="EU33" s="479"/>
      <c r="EV33" s="468"/>
      <c r="EW33" s="468"/>
      <c r="EX33" s="468"/>
      <c r="EY33" s="479"/>
      <c r="EZ33" s="479"/>
      <c r="FA33" s="479"/>
      <c r="FB33" s="479"/>
      <c r="FC33" s="479"/>
      <c r="FD33" s="468"/>
      <c r="FE33" s="468"/>
      <c r="FF33" s="468"/>
      <c r="FG33" s="479"/>
      <c r="FH33" s="479"/>
      <c r="FI33" s="479"/>
      <c r="FJ33" s="479"/>
      <c r="FK33" s="479"/>
      <c r="FL33" s="468"/>
      <c r="FM33" s="468"/>
      <c r="FN33" s="468"/>
      <c r="FO33" s="479"/>
      <c r="FP33" s="479"/>
      <c r="FQ33" s="479"/>
      <c r="FR33" s="479"/>
      <c r="FS33" s="479"/>
      <c r="FT33" s="468"/>
      <c r="FU33" s="468"/>
      <c r="FV33" s="468"/>
      <c r="FW33" s="479"/>
      <c r="FX33" s="479"/>
      <c r="FY33" s="479"/>
      <c r="FZ33" s="479"/>
      <c r="GA33" s="479"/>
      <c r="GB33" s="468"/>
      <c r="GC33" s="468"/>
      <c r="GD33" s="468"/>
      <c r="GE33" s="479"/>
      <c r="GF33" s="479"/>
      <c r="GG33" s="479"/>
      <c r="GH33" s="479"/>
      <c r="GI33" s="479"/>
      <c r="GJ33" s="468"/>
      <c r="GK33" s="468"/>
      <c r="GL33" s="468"/>
      <c r="GM33" s="479"/>
      <c r="GN33" s="479"/>
      <c r="GO33" s="479"/>
      <c r="GP33" s="479"/>
      <c r="GQ33" s="479"/>
      <c r="GR33" s="468"/>
      <c r="GS33" s="468"/>
      <c r="GT33" s="468"/>
      <c r="GU33" s="479"/>
      <c r="GV33" s="479"/>
      <c r="GW33" s="479"/>
      <c r="GX33" s="479"/>
      <c r="GY33" s="479"/>
      <c r="GZ33" s="468"/>
      <c r="HA33" s="468"/>
      <c r="HB33" s="468"/>
      <c r="HC33" s="479"/>
      <c r="HD33" s="479"/>
      <c r="HE33" s="479"/>
      <c r="HF33" s="479"/>
      <c r="HG33" s="479"/>
      <c r="HH33" s="468"/>
      <c r="HI33" s="468"/>
      <c r="HJ33" s="468"/>
      <c r="HK33" s="479"/>
      <c r="HL33" s="479"/>
      <c r="HM33" s="479"/>
      <c r="HN33" s="479"/>
      <c r="HO33" s="479"/>
      <c r="HP33" s="468"/>
      <c r="HQ33" s="468"/>
      <c r="HR33" s="468"/>
      <c r="HS33" s="479"/>
      <c r="HT33" s="479"/>
      <c r="HU33" s="479"/>
      <c r="HV33" s="479"/>
      <c r="HW33" s="479"/>
      <c r="HX33" s="468"/>
      <c r="HY33" s="468"/>
      <c r="HZ33" s="468"/>
      <c r="IA33" s="479"/>
      <c r="IB33" s="479"/>
      <c r="IC33" s="479"/>
      <c r="ID33" s="479"/>
      <c r="IE33" s="479"/>
      <c r="IF33" s="468"/>
      <c r="IG33" s="468"/>
      <c r="IH33" s="468"/>
      <c r="II33" s="479"/>
      <c r="IJ33" s="479"/>
      <c r="IK33" s="479"/>
      <c r="IL33" s="479"/>
      <c r="IM33" s="479"/>
      <c r="IN33" s="468"/>
      <c r="IO33" s="468"/>
      <c r="IP33" s="468"/>
      <c r="IQ33" s="479"/>
      <c r="IR33" s="479"/>
      <c r="IS33" s="479"/>
      <c r="IT33" s="479"/>
      <c r="IU33" s="479"/>
      <c r="IV33" s="468"/>
      <c r="IW33" s="468"/>
      <c r="IX33" s="468"/>
      <c r="IY33" s="479"/>
      <c r="IZ33" s="479"/>
      <c r="JA33" s="479"/>
      <c r="JB33" s="479"/>
      <c r="JC33" s="479"/>
      <c r="JD33" s="468"/>
      <c r="JE33" s="468"/>
      <c r="JF33" s="468"/>
      <c r="JG33" s="479"/>
      <c r="JH33" s="479"/>
      <c r="JI33" s="479"/>
      <c r="JJ33" s="479"/>
      <c r="JK33" s="479"/>
      <c r="JL33" s="468"/>
      <c r="JM33" s="468"/>
      <c r="JN33" s="468"/>
      <c r="JO33" s="479"/>
      <c r="JP33" s="479"/>
      <c r="JQ33" s="479"/>
      <c r="JR33" s="479"/>
      <c r="JS33" s="479"/>
      <c r="JT33" s="468"/>
      <c r="JU33" s="468"/>
      <c r="JV33" s="468"/>
      <c r="JW33" s="479"/>
      <c r="JX33" s="479"/>
      <c r="JY33" s="479"/>
      <c r="JZ33" s="479"/>
      <c r="KA33" s="479"/>
      <c r="KB33" s="468"/>
      <c r="KC33" s="468"/>
      <c r="KD33" s="468"/>
      <c r="KE33" s="479"/>
      <c r="KF33" s="479"/>
      <c r="KG33" s="479"/>
      <c r="KH33" s="479"/>
      <c r="KI33" s="479"/>
      <c r="KJ33" s="468"/>
      <c r="KK33" s="468"/>
      <c r="KL33" s="468"/>
      <c r="KM33" s="479"/>
      <c r="KN33" s="479"/>
      <c r="KO33" s="479"/>
      <c r="KP33" s="479"/>
      <c r="KQ33" s="479"/>
      <c r="KR33" s="468"/>
      <c r="KS33" s="468"/>
      <c r="KT33" s="468"/>
      <c r="KU33" s="479"/>
      <c r="KV33" s="479"/>
      <c r="KW33" s="479"/>
      <c r="KX33" s="479"/>
      <c r="KY33" s="479"/>
      <c r="KZ33" s="468"/>
      <c r="LA33" s="468"/>
      <c r="LB33" s="468"/>
      <c r="LC33" s="479"/>
      <c r="LD33" s="479"/>
      <c r="LE33" s="479"/>
      <c r="LF33" s="479"/>
      <c r="LG33" s="479"/>
      <c r="LH33" s="468"/>
      <c r="LI33" s="468"/>
      <c r="LJ33" s="468"/>
      <c r="LK33" s="479"/>
      <c r="LL33" s="479"/>
      <c r="LM33" s="479"/>
      <c r="LN33" s="479"/>
      <c r="LO33" s="479"/>
      <c r="LP33" s="468"/>
      <c r="LQ33" s="468"/>
      <c r="LR33" s="468"/>
      <c r="LS33" s="479"/>
      <c r="LT33" s="479"/>
      <c r="LU33" s="479"/>
      <c r="LV33" s="479"/>
      <c r="LW33" s="479"/>
      <c r="LX33" s="468"/>
      <c r="LY33" s="468"/>
      <c r="LZ33" s="468"/>
      <c r="MA33" s="479"/>
      <c r="MB33" s="479"/>
      <c r="MC33" s="479"/>
      <c r="MD33" s="479"/>
      <c r="ME33" s="479"/>
      <c r="MF33" s="468"/>
      <c r="MG33" s="468"/>
      <c r="MH33" s="468"/>
      <c r="MI33" s="479"/>
      <c r="MJ33" s="479"/>
      <c r="MK33" s="479"/>
      <c r="ML33" s="479"/>
      <c r="MM33" s="479"/>
      <c r="MN33" s="468"/>
      <c r="MO33" s="468"/>
      <c r="MP33" s="468"/>
      <c r="MQ33" s="479"/>
      <c r="MR33" s="479"/>
      <c r="MS33" s="479"/>
      <c r="MT33" s="479"/>
      <c r="MU33" s="479"/>
      <c r="MV33" s="468"/>
      <c r="MW33" s="468"/>
      <c r="MX33" s="468"/>
      <c r="MY33" s="479"/>
      <c r="MZ33" s="479"/>
      <c r="NA33" s="479"/>
      <c r="NB33" s="479"/>
      <c r="NC33" s="479"/>
      <c r="ND33" s="468"/>
      <c r="NE33" s="468"/>
      <c r="NF33" s="468"/>
      <c r="NG33" s="479"/>
      <c r="NH33" s="479"/>
      <c r="NI33" s="479"/>
      <c r="NJ33" s="479"/>
      <c r="NK33" s="479"/>
      <c r="NL33" s="468"/>
      <c r="NM33" s="468"/>
      <c r="NN33" s="468"/>
      <c r="NO33" s="479"/>
      <c r="NP33" s="479"/>
      <c r="NQ33" s="479"/>
      <c r="NR33" s="479"/>
      <c r="NS33" s="479"/>
      <c r="NT33" s="468"/>
      <c r="NU33" s="468"/>
      <c r="NV33" s="468"/>
      <c r="NW33" s="479"/>
      <c r="NX33" s="479"/>
      <c r="NY33" s="479"/>
      <c r="NZ33" s="479"/>
      <c r="OA33" s="479"/>
      <c r="OB33" s="468"/>
      <c r="OC33" s="468"/>
      <c r="OD33" s="468"/>
      <c r="OE33" s="479"/>
      <c r="OF33" s="479"/>
      <c r="OG33" s="479"/>
      <c r="OH33" s="479"/>
      <c r="OI33" s="479"/>
      <c r="OJ33" s="468"/>
      <c r="OK33" s="468"/>
      <c r="OL33" s="468"/>
      <c r="OM33" s="479"/>
      <c r="ON33" s="479"/>
      <c r="OO33" s="479"/>
      <c r="OP33" s="479"/>
      <c r="OQ33" s="479"/>
      <c r="OR33" s="468"/>
      <c r="OS33" s="468"/>
      <c r="OT33" s="468"/>
      <c r="OU33" s="479"/>
      <c r="OV33" s="479"/>
      <c r="OW33" s="479"/>
      <c r="OX33" s="479"/>
      <c r="OY33" s="479"/>
      <c r="OZ33" s="468"/>
      <c r="PA33" s="468"/>
      <c r="PB33" s="468"/>
      <c r="PC33" s="479"/>
      <c r="PD33" s="479"/>
      <c r="PE33" s="479"/>
      <c r="PF33" s="479"/>
      <c r="PG33" s="479"/>
      <c r="PH33" s="468"/>
      <c r="PI33" s="468"/>
      <c r="PJ33" s="468"/>
      <c r="PK33" s="479"/>
      <c r="PL33" s="479"/>
      <c r="PM33" s="479"/>
      <c r="PN33" s="479"/>
      <c r="PO33" s="479"/>
      <c r="PP33" s="468"/>
      <c r="PQ33" s="468"/>
      <c r="PR33" s="468"/>
      <c r="PS33" s="479"/>
      <c r="PT33" s="479"/>
      <c r="PU33" s="479"/>
      <c r="PV33" s="479"/>
      <c r="PW33" s="479"/>
      <c r="PX33" s="468"/>
      <c r="PY33" s="468"/>
      <c r="PZ33" s="468"/>
      <c r="QA33" s="479"/>
      <c r="QB33" s="479"/>
      <c r="QC33" s="479"/>
      <c r="QD33" s="479"/>
      <c r="QE33" s="479"/>
      <c r="QF33" s="468"/>
      <c r="QG33" s="468"/>
      <c r="QH33" s="468"/>
      <c r="QI33" s="479"/>
      <c r="QJ33" s="479"/>
      <c r="QK33" s="479"/>
      <c r="QL33" s="479"/>
      <c r="QM33" s="479"/>
      <c r="QN33" s="468"/>
      <c r="QO33" s="468"/>
      <c r="QP33" s="468"/>
      <c r="QQ33" s="479"/>
      <c r="QR33" s="479"/>
      <c r="QS33" s="479"/>
      <c r="QT33" s="479"/>
      <c r="QU33" s="479"/>
      <c r="QV33" s="468"/>
      <c r="QW33" s="468"/>
      <c r="QX33" s="468"/>
      <c r="QY33" s="479"/>
      <c r="QZ33" s="479"/>
      <c r="RA33" s="479"/>
      <c r="RB33" s="479"/>
      <c r="RC33" s="479"/>
      <c r="RD33" s="468"/>
      <c r="RE33" s="468"/>
      <c r="RF33" s="468"/>
      <c r="RG33" s="479"/>
      <c r="RH33" s="479"/>
      <c r="RI33" s="479"/>
      <c r="RJ33" s="479"/>
      <c r="RK33" s="479"/>
      <c r="RL33" s="468"/>
      <c r="RM33" s="468"/>
      <c r="RN33" s="468"/>
      <c r="RO33" s="479"/>
      <c r="RP33" s="479"/>
      <c r="RQ33" s="479"/>
      <c r="RR33" s="479"/>
      <c r="RS33" s="479"/>
      <c r="RT33" s="468"/>
      <c r="RU33" s="468"/>
      <c r="RV33" s="468"/>
      <c r="RW33" s="479"/>
      <c r="RX33" s="479"/>
      <c r="RY33" s="479"/>
      <c r="RZ33" s="479"/>
      <c r="SA33" s="479"/>
      <c r="SB33" s="468"/>
      <c r="SC33" s="468"/>
      <c r="SD33" s="468"/>
      <c r="SE33" s="479"/>
      <c r="SF33" s="479"/>
      <c r="SG33" s="479"/>
      <c r="SH33" s="479"/>
      <c r="SI33" s="479"/>
      <c r="SJ33" s="468"/>
      <c r="SK33" s="468"/>
      <c r="SL33" s="468"/>
      <c r="SM33" s="479"/>
      <c r="SN33" s="479"/>
      <c r="SO33" s="479"/>
      <c r="SP33" s="479"/>
      <c r="SQ33" s="479"/>
      <c r="SR33" s="468"/>
      <c r="SS33" s="468"/>
      <c r="ST33" s="468"/>
      <c r="SU33" s="479"/>
      <c r="SV33" s="479"/>
      <c r="SW33" s="479"/>
      <c r="SX33" s="479"/>
      <c r="SY33" s="479"/>
      <c r="SZ33" s="468"/>
      <c r="TA33" s="468"/>
      <c r="TB33" s="468"/>
      <c r="TC33" s="479"/>
      <c r="TD33" s="479"/>
      <c r="TE33" s="479"/>
      <c r="TF33" s="479"/>
      <c r="TG33" s="479"/>
      <c r="TH33" s="468"/>
      <c r="TI33" s="468"/>
      <c r="TJ33" s="468"/>
      <c r="TK33" s="479"/>
      <c r="TL33" s="479"/>
      <c r="TM33" s="479"/>
      <c r="TN33" s="479"/>
      <c r="TO33" s="479"/>
      <c r="TP33" s="468"/>
      <c r="TQ33" s="468"/>
      <c r="TR33" s="468"/>
      <c r="TS33" s="479"/>
      <c r="TT33" s="479"/>
      <c r="TU33" s="479"/>
      <c r="TV33" s="479"/>
      <c r="TW33" s="479"/>
      <c r="TX33" s="468"/>
      <c r="TY33" s="468"/>
      <c r="TZ33" s="468"/>
      <c r="UA33" s="479"/>
      <c r="UB33" s="479"/>
      <c r="UC33" s="479"/>
      <c r="UD33" s="479"/>
      <c r="UE33" s="479"/>
      <c r="UF33" s="468"/>
      <c r="UG33" s="468"/>
      <c r="UH33" s="468"/>
      <c r="UI33" s="479"/>
      <c r="UJ33" s="479"/>
      <c r="UK33" s="479"/>
      <c r="UL33" s="479"/>
      <c r="UM33" s="479"/>
      <c r="UN33" s="468"/>
      <c r="UO33" s="468"/>
      <c r="UP33" s="468"/>
      <c r="UQ33" s="479"/>
      <c r="UR33" s="479"/>
      <c r="US33" s="479"/>
      <c r="UT33" s="479"/>
      <c r="UU33" s="479"/>
      <c r="UV33" s="468"/>
      <c r="UW33" s="468"/>
      <c r="UX33" s="468"/>
      <c r="UY33" s="479"/>
      <c r="UZ33" s="479"/>
      <c r="VA33" s="479"/>
      <c r="VB33" s="479"/>
      <c r="VC33" s="479"/>
      <c r="VD33" s="468"/>
      <c r="VE33" s="468"/>
      <c r="VF33" s="468"/>
      <c r="VG33" s="479"/>
      <c r="VH33" s="479"/>
      <c r="VI33" s="479"/>
      <c r="VJ33" s="479"/>
      <c r="VK33" s="479"/>
      <c r="VL33" s="468"/>
      <c r="VM33" s="468"/>
      <c r="VN33" s="468"/>
      <c r="VO33" s="479"/>
      <c r="VP33" s="479"/>
      <c r="VQ33" s="479"/>
      <c r="VR33" s="479"/>
      <c r="VS33" s="479"/>
      <c r="VT33" s="468"/>
      <c r="VU33" s="468"/>
      <c r="VV33" s="468"/>
      <c r="VW33" s="479"/>
      <c r="VX33" s="479"/>
      <c r="VY33" s="479"/>
      <c r="VZ33" s="479"/>
      <c r="WA33" s="479"/>
      <c r="WB33" s="468"/>
      <c r="WC33" s="468"/>
      <c r="WD33" s="468"/>
      <c r="WE33" s="479"/>
      <c r="WF33" s="479"/>
      <c r="WG33" s="479"/>
      <c r="WH33" s="479"/>
      <c r="WI33" s="479"/>
      <c r="WJ33" s="468"/>
      <c r="WK33" s="468"/>
      <c r="WL33" s="468"/>
      <c r="WM33" s="479"/>
      <c r="WN33" s="479"/>
      <c r="WO33" s="479"/>
      <c r="WP33" s="479"/>
      <c r="WQ33" s="479"/>
      <c r="WR33" s="468"/>
      <c r="WS33" s="468"/>
      <c r="WT33" s="468"/>
      <c r="WU33" s="479"/>
      <c r="WV33" s="479"/>
      <c r="WW33" s="479"/>
      <c r="WX33" s="479"/>
      <c r="WY33" s="479"/>
      <c r="WZ33" s="468"/>
      <c r="XA33" s="468"/>
      <c r="XB33" s="468"/>
      <c r="XC33" s="479"/>
      <c r="XD33" s="479"/>
      <c r="XE33" s="479"/>
      <c r="XF33" s="479"/>
      <c r="XG33" s="479"/>
      <c r="XH33" s="468"/>
      <c r="XI33" s="468"/>
      <c r="XJ33" s="468"/>
      <c r="XK33" s="479"/>
      <c r="XL33" s="479"/>
      <c r="XM33" s="479"/>
      <c r="XN33" s="479"/>
      <c r="XO33" s="479"/>
      <c r="XP33" s="468"/>
      <c r="XQ33" s="468"/>
      <c r="XR33" s="468"/>
      <c r="XS33" s="479"/>
      <c r="XT33" s="479"/>
      <c r="XU33" s="479"/>
      <c r="XV33" s="479"/>
      <c r="XW33" s="479"/>
      <c r="XX33" s="468"/>
      <c r="XY33" s="468"/>
      <c r="XZ33" s="468"/>
      <c r="YA33" s="479"/>
      <c r="YB33" s="479"/>
      <c r="YC33" s="479"/>
      <c r="YD33" s="479"/>
      <c r="YE33" s="479"/>
      <c r="YF33" s="468"/>
      <c r="YG33" s="468"/>
      <c r="YH33" s="468"/>
      <c r="YI33" s="479"/>
      <c r="YJ33" s="479"/>
      <c r="YK33" s="479"/>
      <c r="YL33" s="479"/>
      <c r="YM33" s="479"/>
      <c r="YN33" s="468"/>
      <c r="YO33" s="468"/>
      <c r="YP33" s="468"/>
      <c r="YQ33" s="479"/>
      <c r="YR33" s="479"/>
      <c r="YS33" s="479"/>
      <c r="YT33" s="479"/>
      <c r="YU33" s="479"/>
      <c r="YV33" s="468"/>
      <c r="YW33" s="468"/>
      <c r="YX33" s="468"/>
      <c r="YY33" s="479"/>
      <c r="YZ33" s="479"/>
      <c r="ZA33" s="479"/>
      <c r="ZB33" s="479"/>
      <c r="ZC33" s="479"/>
      <c r="ZD33" s="468"/>
      <c r="ZE33" s="468"/>
      <c r="ZF33" s="468"/>
      <c r="ZG33" s="479"/>
      <c r="ZH33" s="479"/>
      <c r="ZI33" s="479"/>
      <c r="ZJ33" s="479"/>
      <c r="ZK33" s="479"/>
      <c r="ZL33" s="468"/>
      <c r="ZM33" s="468"/>
      <c r="ZN33" s="468"/>
      <c r="ZO33" s="479"/>
      <c r="ZP33" s="479"/>
      <c r="ZQ33" s="479"/>
      <c r="ZR33" s="479"/>
      <c r="ZS33" s="479"/>
      <c r="ZT33" s="468"/>
      <c r="ZU33" s="468"/>
      <c r="ZV33" s="468"/>
      <c r="ZW33" s="479"/>
      <c r="ZX33" s="479"/>
      <c r="ZY33" s="479"/>
      <c r="ZZ33" s="479"/>
      <c r="AAA33" s="479"/>
      <c r="AAB33" s="468"/>
      <c r="AAC33" s="468"/>
      <c r="AAD33" s="468"/>
      <c r="AAE33" s="479"/>
      <c r="AAF33" s="479"/>
      <c r="AAG33" s="479"/>
      <c r="AAH33" s="479"/>
      <c r="AAI33" s="479"/>
      <c r="AAJ33" s="468"/>
      <c r="AAK33" s="468"/>
      <c r="AAL33" s="468"/>
      <c r="AAM33" s="479"/>
      <c r="AAN33" s="479"/>
      <c r="AAO33" s="479"/>
      <c r="AAP33" s="479"/>
      <c r="AAQ33" s="479"/>
      <c r="AAR33" s="468"/>
      <c r="AAS33" s="468"/>
      <c r="AAT33" s="468"/>
      <c r="AAU33" s="479"/>
      <c r="AAV33" s="479"/>
      <c r="AAW33" s="479"/>
      <c r="AAX33" s="479"/>
      <c r="AAY33" s="479"/>
      <c r="AAZ33" s="468"/>
      <c r="ABA33" s="468"/>
      <c r="ABB33" s="468"/>
      <c r="ABC33" s="479"/>
      <c r="ABD33" s="479"/>
      <c r="ABE33" s="479"/>
      <c r="ABF33" s="479"/>
      <c r="ABG33" s="479"/>
      <c r="ABH33" s="468"/>
      <c r="ABI33" s="468"/>
      <c r="ABJ33" s="468"/>
      <c r="ABK33" s="479"/>
      <c r="ABL33" s="479"/>
      <c r="ABM33" s="479"/>
      <c r="ABN33" s="479"/>
      <c r="ABO33" s="479"/>
      <c r="ABP33" s="468"/>
      <c r="ABQ33" s="468"/>
      <c r="ABR33" s="468"/>
      <c r="ABS33" s="479"/>
      <c r="ABT33" s="479"/>
      <c r="ABU33" s="479"/>
      <c r="ABV33" s="479"/>
      <c r="ABW33" s="479"/>
      <c r="ABX33" s="468"/>
      <c r="ABY33" s="468"/>
      <c r="ABZ33" s="468"/>
      <c r="ACA33" s="479"/>
      <c r="ACB33" s="479"/>
      <c r="ACC33" s="479"/>
      <c r="ACD33" s="479"/>
      <c r="ACE33" s="479"/>
      <c r="ACF33" s="468"/>
      <c r="ACG33" s="468"/>
      <c r="ACH33" s="468"/>
      <c r="ACI33" s="479"/>
      <c r="ACJ33" s="479"/>
      <c r="ACK33" s="479"/>
      <c r="ACL33" s="479"/>
      <c r="ACM33" s="479"/>
      <c r="ACN33" s="468"/>
      <c r="ACO33" s="468"/>
      <c r="ACP33" s="468"/>
      <c r="ACQ33" s="479"/>
      <c r="ACR33" s="479"/>
      <c r="ACS33" s="479"/>
      <c r="ACT33" s="479"/>
      <c r="ACU33" s="479"/>
      <c r="ACV33" s="468"/>
      <c r="ACW33" s="468"/>
      <c r="ACX33" s="468"/>
      <c r="ACY33" s="479"/>
      <c r="ACZ33" s="479"/>
      <c r="ADA33" s="479"/>
      <c r="ADB33" s="479"/>
      <c r="ADC33" s="479"/>
      <c r="ADD33" s="468"/>
      <c r="ADE33" s="468"/>
      <c r="ADF33" s="468"/>
      <c r="ADG33" s="479"/>
      <c r="ADH33" s="479"/>
      <c r="ADI33" s="479"/>
      <c r="ADJ33" s="479"/>
      <c r="ADK33" s="479"/>
      <c r="ADL33" s="468"/>
      <c r="ADM33" s="468"/>
      <c r="ADN33" s="468"/>
      <c r="ADO33" s="479"/>
      <c r="ADP33" s="479"/>
      <c r="ADQ33" s="479"/>
      <c r="ADR33" s="479"/>
      <c r="ADS33" s="479"/>
      <c r="ADT33" s="468"/>
      <c r="ADU33" s="468"/>
      <c r="ADV33" s="468"/>
      <c r="ADW33" s="479"/>
      <c r="ADX33" s="479"/>
      <c r="ADY33" s="479"/>
      <c r="ADZ33" s="479"/>
      <c r="AEA33" s="479"/>
      <c r="AEB33" s="468"/>
      <c r="AEC33" s="468"/>
      <c r="AED33" s="468"/>
      <c r="AEE33" s="479"/>
      <c r="AEF33" s="479"/>
      <c r="AEG33" s="479"/>
      <c r="AEH33" s="479"/>
      <c r="AEI33" s="479"/>
      <c r="AEJ33" s="468"/>
      <c r="AEK33" s="468"/>
      <c r="AEL33" s="468"/>
      <c r="AEM33" s="479"/>
      <c r="AEN33" s="479"/>
      <c r="AEO33" s="479"/>
      <c r="AEP33" s="479"/>
      <c r="AEQ33" s="479"/>
      <c r="AER33" s="468"/>
      <c r="AES33" s="468"/>
      <c r="AET33" s="468"/>
      <c r="AEU33" s="479"/>
      <c r="AEV33" s="479"/>
      <c r="AEW33" s="479"/>
      <c r="AEX33" s="479"/>
      <c r="AEY33" s="479"/>
      <c r="AEZ33" s="468"/>
      <c r="AFA33" s="468"/>
      <c r="AFB33" s="468"/>
      <c r="AFC33" s="479"/>
      <c r="AFD33" s="479"/>
      <c r="AFE33" s="479"/>
      <c r="AFF33" s="479"/>
      <c r="AFG33" s="479"/>
      <c r="AFH33" s="468"/>
      <c r="AFI33" s="468"/>
      <c r="AFJ33" s="468"/>
      <c r="AFK33" s="479"/>
      <c r="AFL33" s="479"/>
      <c r="AFM33" s="479"/>
      <c r="AFN33" s="479"/>
      <c r="AFO33" s="479"/>
      <c r="AFP33" s="468"/>
      <c r="AFQ33" s="468"/>
      <c r="AFR33" s="468"/>
      <c r="AFS33" s="479"/>
      <c r="AFT33" s="479"/>
      <c r="AFU33" s="479"/>
      <c r="AFV33" s="479"/>
      <c r="AFW33" s="479"/>
      <c r="AFX33" s="468"/>
      <c r="AFY33" s="468"/>
      <c r="AFZ33" s="468"/>
      <c r="AGA33" s="479"/>
      <c r="AGB33" s="479"/>
      <c r="AGC33" s="479"/>
      <c r="AGD33" s="479"/>
      <c r="AGE33" s="479"/>
      <c r="AGF33" s="468"/>
      <c r="AGG33" s="468"/>
      <c r="AGH33" s="468"/>
      <c r="AGI33" s="479"/>
      <c r="AGJ33" s="479"/>
      <c r="AGK33" s="479"/>
      <c r="AGL33" s="479"/>
      <c r="AGM33" s="479"/>
      <c r="AGN33" s="468"/>
      <c r="AGO33" s="468"/>
      <c r="AGP33" s="468"/>
      <c r="AGQ33" s="479"/>
      <c r="AGR33" s="479"/>
      <c r="AGS33" s="479"/>
      <c r="AGT33" s="479"/>
      <c r="AGU33" s="479"/>
      <c r="AGV33" s="468"/>
      <c r="AGW33" s="468"/>
      <c r="AGX33" s="468"/>
      <c r="AGY33" s="479"/>
      <c r="AGZ33" s="479"/>
      <c r="AHA33" s="479"/>
      <c r="AHB33" s="479"/>
      <c r="AHC33" s="479"/>
      <c r="AHD33" s="468"/>
      <c r="AHE33" s="468"/>
      <c r="AHF33" s="468"/>
      <c r="AHG33" s="479"/>
      <c r="AHH33" s="479"/>
      <c r="AHI33" s="479"/>
      <c r="AHJ33" s="479"/>
      <c r="AHK33" s="479"/>
      <c r="AHL33" s="468"/>
      <c r="AHM33" s="468"/>
      <c r="AHN33" s="468"/>
      <c r="AHO33" s="479"/>
      <c r="AHP33" s="479"/>
      <c r="AHQ33" s="479"/>
      <c r="AHR33" s="479"/>
      <c r="AHS33" s="479"/>
      <c r="AHT33" s="468"/>
      <c r="AHU33" s="468"/>
      <c r="AHV33" s="468"/>
      <c r="AHW33" s="479"/>
      <c r="AHX33" s="479"/>
      <c r="AHY33" s="479"/>
      <c r="AHZ33" s="479"/>
      <c r="AIA33" s="479"/>
      <c r="AIB33" s="468"/>
      <c r="AIC33" s="468"/>
      <c r="AID33" s="468"/>
      <c r="AIE33" s="479"/>
      <c r="AIF33" s="479"/>
      <c r="AIG33" s="479"/>
      <c r="AIH33" s="479"/>
      <c r="AII33" s="479"/>
      <c r="AIJ33" s="468"/>
      <c r="AIK33" s="468"/>
      <c r="AIL33" s="468"/>
      <c r="AIM33" s="479"/>
      <c r="AIN33" s="479"/>
      <c r="AIO33" s="479"/>
      <c r="AIP33" s="479"/>
      <c r="AIQ33" s="479"/>
      <c r="AIR33" s="468"/>
      <c r="AIS33" s="468"/>
      <c r="AIT33" s="468"/>
      <c r="AIU33" s="479"/>
      <c r="AIV33" s="479"/>
      <c r="AIW33" s="479"/>
      <c r="AIX33" s="479"/>
      <c r="AIY33" s="479"/>
      <c r="AIZ33" s="468"/>
      <c r="AJA33" s="468"/>
      <c r="AJB33" s="468"/>
      <c r="AJC33" s="479"/>
      <c r="AJD33" s="479"/>
      <c r="AJE33" s="479"/>
      <c r="AJF33" s="479"/>
      <c r="AJG33" s="479"/>
      <c r="AJH33" s="468"/>
      <c r="AJI33" s="468"/>
      <c r="AJJ33" s="468"/>
      <c r="AJK33" s="479"/>
      <c r="AJL33" s="479"/>
      <c r="AJM33" s="479"/>
      <c r="AJN33" s="479"/>
      <c r="AJO33" s="479"/>
      <c r="AJP33" s="468"/>
      <c r="AJQ33" s="468"/>
      <c r="AJR33" s="468"/>
      <c r="AJS33" s="479"/>
      <c r="AJT33" s="479"/>
      <c r="AJU33" s="479"/>
      <c r="AJV33" s="479"/>
      <c r="AJW33" s="479"/>
      <c r="AJX33" s="468"/>
      <c r="AJY33" s="468"/>
      <c r="AJZ33" s="468"/>
      <c r="AKA33" s="479"/>
      <c r="AKB33" s="479"/>
      <c r="AKC33" s="479"/>
      <c r="AKD33" s="479"/>
      <c r="AKE33" s="479"/>
      <c r="AKF33" s="468"/>
      <c r="AKG33" s="468"/>
      <c r="AKH33" s="468"/>
      <c r="AKI33" s="479"/>
      <c r="AKJ33" s="479"/>
      <c r="AKK33" s="479"/>
      <c r="AKL33" s="479"/>
      <c r="AKM33" s="479"/>
      <c r="AKN33" s="468"/>
      <c r="AKO33" s="468"/>
      <c r="AKP33" s="468"/>
      <c r="AKQ33" s="479"/>
      <c r="AKR33" s="479"/>
      <c r="AKS33" s="479"/>
      <c r="AKT33" s="479"/>
      <c r="AKU33" s="479"/>
      <c r="AKV33" s="468"/>
      <c r="AKW33" s="468"/>
      <c r="AKX33" s="468"/>
      <c r="AKY33" s="479"/>
      <c r="AKZ33" s="479"/>
      <c r="ALA33" s="479"/>
      <c r="ALB33" s="479"/>
      <c r="ALC33" s="479"/>
      <c r="ALD33" s="468"/>
      <c r="ALE33" s="468"/>
      <c r="ALF33" s="468"/>
      <c r="ALG33" s="479"/>
      <c r="ALH33" s="479"/>
      <c r="ALI33" s="479"/>
      <c r="ALJ33" s="479"/>
      <c r="ALK33" s="479"/>
      <c r="ALL33" s="468"/>
      <c r="ALM33" s="468"/>
      <c r="ALN33" s="468"/>
      <c r="ALO33" s="479"/>
      <c r="ALP33" s="479"/>
      <c r="ALQ33" s="479"/>
      <c r="ALR33" s="479"/>
      <c r="ALS33" s="479"/>
      <c r="ALT33" s="468"/>
      <c r="ALU33" s="468"/>
      <c r="ALV33" s="468"/>
      <c r="ALW33" s="479"/>
      <c r="ALX33" s="479"/>
      <c r="ALY33" s="479"/>
      <c r="ALZ33" s="479"/>
      <c r="AMA33" s="479"/>
      <c r="AMB33" s="468"/>
      <c r="AMC33" s="468"/>
      <c r="AMD33" s="468"/>
      <c r="AME33" s="479"/>
      <c r="AMF33" s="479"/>
      <c r="AMG33" s="479"/>
      <c r="AMH33" s="479"/>
      <c r="AMI33" s="479"/>
      <c r="AMJ33" s="468"/>
      <c r="AMK33" s="468"/>
      <c r="AML33" s="468"/>
      <c r="AMM33" s="479"/>
      <c r="AMN33" s="479"/>
      <c r="AMO33" s="479"/>
      <c r="AMP33" s="479"/>
      <c r="AMQ33" s="479"/>
      <c r="AMR33" s="468"/>
      <c r="AMS33" s="468"/>
      <c r="AMT33" s="468"/>
      <c r="AMU33" s="479"/>
      <c r="AMV33" s="479"/>
      <c r="AMW33" s="479"/>
      <c r="AMX33" s="479"/>
      <c r="AMY33" s="479"/>
      <c r="AMZ33" s="468"/>
      <c r="ANA33" s="468"/>
      <c r="ANB33" s="468"/>
      <c r="ANC33" s="479"/>
      <c r="AND33" s="479"/>
      <c r="ANE33" s="479"/>
      <c r="ANF33" s="479"/>
      <c r="ANG33" s="479"/>
      <c r="ANH33" s="468"/>
      <c r="ANI33" s="468"/>
      <c r="ANJ33" s="468"/>
      <c r="ANK33" s="479"/>
      <c r="ANL33" s="479"/>
      <c r="ANM33" s="479"/>
      <c r="ANN33" s="479"/>
      <c r="ANO33" s="479"/>
      <c r="ANP33" s="468"/>
      <c r="ANQ33" s="468"/>
      <c r="ANR33" s="468"/>
      <c r="ANS33" s="479"/>
      <c r="ANT33" s="479"/>
      <c r="ANU33" s="479"/>
      <c r="ANV33" s="479"/>
      <c r="ANW33" s="479"/>
      <c r="ANX33" s="468"/>
      <c r="ANY33" s="468"/>
      <c r="ANZ33" s="468"/>
      <c r="AOA33" s="479"/>
      <c r="AOB33" s="479"/>
      <c r="AOC33" s="479"/>
      <c r="AOD33" s="479"/>
      <c r="AOE33" s="479"/>
      <c r="AOF33" s="468"/>
      <c r="AOG33" s="468"/>
      <c r="AOH33" s="468"/>
      <c r="AOI33" s="479"/>
      <c r="AOJ33" s="479"/>
      <c r="AOK33" s="479"/>
      <c r="AOL33" s="479"/>
      <c r="AOM33" s="479"/>
      <c r="AON33" s="468"/>
      <c r="AOO33" s="468"/>
      <c r="AOP33" s="468"/>
      <c r="AOQ33" s="479"/>
      <c r="AOR33" s="479"/>
      <c r="AOS33" s="479"/>
      <c r="AOT33" s="479"/>
      <c r="AOU33" s="479"/>
      <c r="AOV33" s="468"/>
      <c r="AOW33" s="468"/>
      <c r="AOX33" s="468"/>
      <c r="AOY33" s="479"/>
      <c r="AOZ33" s="479"/>
      <c r="APA33" s="479"/>
      <c r="APB33" s="479"/>
      <c r="APC33" s="479"/>
      <c r="APD33" s="468"/>
      <c r="APE33" s="468"/>
      <c r="APF33" s="468"/>
      <c r="APG33" s="479"/>
      <c r="APH33" s="479"/>
      <c r="API33" s="479"/>
      <c r="APJ33" s="479"/>
      <c r="APK33" s="479"/>
      <c r="APL33" s="468"/>
      <c r="APM33" s="468"/>
      <c r="APN33" s="468"/>
      <c r="APO33" s="479"/>
      <c r="APP33" s="479"/>
      <c r="APQ33" s="479"/>
      <c r="APR33" s="479"/>
      <c r="APS33" s="479"/>
      <c r="APT33" s="468"/>
      <c r="APU33" s="468"/>
      <c r="APV33" s="468"/>
      <c r="APW33" s="479"/>
      <c r="APX33" s="479"/>
      <c r="APY33" s="479"/>
      <c r="APZ33" s="479"/>
      <c r="AQA33" s="479"/>
      <c r="AQB33" s="468"/>
      <c r="AQC33" s="468"/>
      <c r="AQD33" s="468"/>
      <c r="AQE33" s="479"/>
      <c r="AQF33" s="479"/>
      <c r="AQG33" s="479"/>
      <c r="AQH33" s="479"/>
      <c r="AQI33" s="479"/>
      <c r="AQJ33" s="468"/>
      <c r="AQK33" s="468"/>
      <c r="AQL33" s="468"/>
      <c r="AQM33" s="479"/>
      <c r="AQN33" s="479"/>
      <c r="AQO33" s="479"/>
      <c r="AQP33" s="479"/>
      <c r="AQQ33" s="479"/>
      <c r="AQR33" s="468"/>
      <c r="AQS33" s="468"/>
      <c r="AQT33" s="468"/>
      <c r="AQU33" s="479"/>
      <c r="AQV33" s="479"/>
      <c r="AQW33" s="479"/>
      <c r="AQX33" s="479"/>
      <c r="AQY33" s="479"/>
      <c r="AQZ33" s="468"/>
      <c r="ARA33" s="468"/>
      <c r="ARB33" s="468"/>
      <c r="ARC33" s="479"/>
      <c r="ARD33" s="479"/>
      <c r="ARE33" s="479"/>
      <c r="ARF33" s="479"/>
      <c r="ARG33" s="479"/>
      <c r="ARH33" s="468"/>
      <c r="ARI33" s="468"/>
      <c r="ARJ33" s="468"/>
      <c r="ARK33" s="479"/>
      <c r="ARL33" s="479"/>
      <c r="ARM33" s="479"/>
      <c r="ARN33" s="479"/>
      <c r="ARO33" s="479"/>
      <c r="ARP33" s="468"/>
      <c r="ARQ33" s="468"/>
      <c r="ARR33" s="468"/>
      <c r="ARS33" s="479"/>
      <c r="ART33" s="479"/>
      <c r="ARU33" s="479"/>
      <c r="ARV33" s="479"/>
      <c r="ARW33" s="479"/>
      <c r="ARX33" s="468"/>
      <c r="ARY33" s="468"/>
      <c r="ARZ33" s="468"/>
      <c r="ASA33" s="479"/>
      <c r="ASB33" s="479"/>
      <c r="ASC33" s="479"/>
      <c r="ASD33" s="479"/>
      <c r="ASE33" s="479"/>
      <c r="ASF33" s="468"/>
      <c r="ASG33" s="468"/>
      <c r="ASH33" s="468"/>
      <c r="ASI33" s="479"/>
      <c r="ASJ33" s="479"/>
      <c r="ASK33" s="479"/>
      <c r="ASL33" s="479"/>
      <c r="ASM33" s="479"/>
      <c r="ASN33" s="468"/>
      <c r="ASO33" s="468"/>
      <c r="ASP33" s="468"/>
      <c r="ASQ33" s="479"/>
      <c r="ASR33" s="479"/>
      <c r="ASS33" s="479"/>
      <c r="AST33" s="479"/>
      <c r="ASU33" s="479"/>
      <c r="ASV33" s="468"/>
      <c r="ASW33" s="468"/>
      <c r="ASX33" s="468"/>
      <c r="ASY33" s="479"/>
      <c r="ASZ33" s="479"/>
      <c r="ATA33" s="479"/>
      <c r="ATB33" s="479"/>
      <c r="ATC33" s="479"/>
      <c r="ATD33" s="468"/>
      <c r="ATE33" s="468"/>
      <c r="ATF33" s="468"/>
      <c r="ATG33" s="479"/>
      <c r="ATH33" s="479"/>
      <c r="ATI33" s="479"/>
      <c r="ATJ33" s="479"/>
      <c r="ATK33" s="479"/>
      <c r="ATL33" s="468"/>
      <c r="ATM33" s="468"/>
      <c r="ATN33" s="468"/>
      <c r="ATO33" s="479"/>
      <c r="ATP33" s="479"/>
      <c r="ATQ33" s="479"/>
      <c r="ATR33" s="479"/>
      <c r="ATS33" s="479"/>
      <c r="ATT33" s="468"/>
      <c r="ATU33" s="468"/>
      <c r="ATV33" s="468"/>
      <c r="ATW33" s="479"/>
      <c r="ATX33" s="479"/>
      <c r="ATY33" s="479"/>
      <c r="ATZ33" s="479"/>
      <c r="AUA33" s="479"/>
      <c r="AUB33" s="468"/>
      <c r="AUC33" s="468"/>
      <c r="AUD33" s="468"/>
      <c r="AUE33" s="479"/>
      <c r="AUF33" s="479"/>
      <c r="AUG33" s="479"/>
      <c r="AUH33" s="479"/>
      <c r="AUI33" s="479"/>
      <c r="AUJ33" s="468"/>
      <c r="AUK33" s="468"/>
      <c r="AUL33" s="468"/>
      <c r="AUM33" s="479"/>
      <c r="AUN33" s="479"/>
      <c r="AUO33" s="479"/>
      <c r="AUP33" s="479"/>
      <c r="AUQ33" s="479"/>
      <c r="AUR33" s="468"/>
      <c r="AUS33" s="468"/>
      <c r="AUT33" s="468"/>
      <c r="AUU33" s="479"/>
      <c r="AUV33" s="479"/>
      <c r="AUW33" s="479"/>
      <c r="AUX33" s="479"/>
      <c r="AUY33" s="479"/>
      <c r="AUZ33" s="468"/>
      <c r="AVA33" s="468"/>
      <c r="AVB33" s="468"/>
      <c r="AVC33" s="479"/>
      <c r="AVD33" s="479"/>
      <c r="AVE33" s="479"/>
      <c r="AVF33" s="479"/>
      <c r="AVG33" s="479"/>
      <c r="AVH33" s="468"/>
      <c r="AVI33" s="468"/>
      <c r="AVJ33" s="468"/>
      <c r="AVK33" s="479"/>
      <c r="AVL33" s="479"/>
      <c r="AVM33" s="479"/>
      <c r="AVN33" s="479"/>
      <c r="AVO33" s="479"/>
      <c r="AVP33" s="468"/>
      <c r="AVQ33" s="468"/>
      <c r="AVR33" s="468"/>
      <c r="AVS33" s="479"/>
      <c r="AVT33" s="479"/>
      <c r="AVU33" s="479"/>
      <c r="AVV33" s="479"/>
      <c r="AVW33" s="479"/>
      <c r="AVX33" s="468"/>
      <c r="AVY33" s="468"/>
      <c r="AVZ33" s="468"/>
      <c r="AWA33" s="479"/>
      <c r="AWB33" s="479"/>
      <c r="AWC33" s="479"/>
      <c r="AWD33" s="479"/>
      <c r="AWE33" s="479"/>
      <c r="AWF33" s="468"/>
      <c r="AWG33" s="468"/>
      <c r="AWH33" s="468"/>
      <c r="AWI33" s="479"/>
      <c r="AWJ33" s="479"/>
      <c r="AWK33" s="479"/>
      <c r="AWL33" s="479"/>
      <c r="AWM33" s="479"/>
      <c r="AWN33" s="468"/>
      <c r="AWO33" s="468"/>
      <c r="AWP33" s="468"/>
      <c r="AWQ33" s="479"/>
      <c r="AWR33" s="479"/>
      <c r="AWS33" s="479"/>
      <c r="AWT33" s="479"/>
      <c r="AWU33" s="479"/>
      <c r="AWV33" s="468"/>
      <c r="AWW33" s="468"/>
      <c r="AWX33" s="468"/>
      <c r="AWY33" s="479"/>
      <c r="AWZ33" s="479"/>
      <c r="AXA33" s="479"/>
      <c r="AXB33" s="479"/>
      <c r="AXC33" s="479"/>
      <c r="AXD33" s="468"/>
      <c r="AXE33" s="468"/>
      <c r="AXF33" s="468"/>
      <c r="AXG33" s="479"/>
      <c r="AXH33" s="479"/>
      <c r="AXI33" s="479"/>
      <c r="AXJ33" s="479"/>
      <c r="AXK33" s="479"/>
      <c r="AXL33" s="468"/>
      <c r="AXM33" s="468"/>
      <c r="AXN33" s="468"/>
      <c r="AXO33" s="479"/>
      <c r="AXP33" s="479"/>
      <c r="AXQ33" s="479"/>
      <c r="AXR33" s="479"/>
      <c r="AXS33" s="479"/>
      <c r="AXT33" s="468"/>
      <c r="AXU33" s="468"/>
      <c r="AXV33" s="468"/>
      <c r="AXW33" s="479"/>
      <c r="AXX33" s="479"/>
      <c r="AXY33" s="479"/>
      <c r="AXZ33" s="479"/>
      <c r="AYA33" s="479"/>
      <c r="AYB33" s="468"/>
      <c r="AYC33" s="468"/>
      <c r="AYD33" s="468"/>
      <c r="AYE33" s="479"/>
      <c r="AYF33" s="479"/>
      <c r="AYG33" s="479"/>
      <c r="AYH33" s="479"/>
      <c r="AYI33" s="479"/>
      <c r="AYJ33" s="468"/>
      <c r="AYK33" s="468"/>
      <c r="AYL33" s="468"/>
      <c r="AYM33" s="479"/>
      <c r="AYN33" s="479"/>
      <c r="AYO33" s="479"/>
      <c r="AYP33" s="479"/>
      <c r="AYQ33" s="479"/>
      <c r="AYR33" s="468"/>
      <c r="AYS33" s="468"/>
      <c r="AYT33" s="468"/>
      <c r="AYU33" s="479"/>
      <c r="AYV33" s="479"/>
      <c r="AYW33" s="479"/>
      <c r="AYX33" s="479"/>
      <c r="AYY33" s="479"/>
      <c r="AYZ33" s="468"/>
      <c r="AZA33" s="468"/>
      <c r="AZB33" s="468"/>
      <c r="AZC33" s="479"/>
      <c r="AZD33" s="479"/>
      <c r="AZE33" s="479"/>
      <c r="AZF33" s="479"/>
      <c r="AZG33" s="479"/>
      <c r="AZH33" s="468"/>
      <c r="AZI33" s="468"/>
      <c r="AZJ33" s="468"/>
      <c r="AZK33" s="479"/>
      <c r="AZL33" s="479"/>
      <c r="AZM33" s="479"/>
      <c r="AZN33" s="479"/>
      <c r="AZO33" s="479"/>
      <c r="AZP33" s="468"/>
      <c r="AZQ33" s="468"/>
      <c r="AZR33" s="468"/>
      <c r="AZS33" s="479"/>
      <c r="AZT33" s="479"/>
      <c r="AZU33" s="479"/>
      <c r="AZV33" s="479"/>
      <c r="AZW33" s="479"/>
      <c r="AZX33" s="468"/>
      <c r="AZY33" s="468"/>
      <c r="AZZ33" s="468"/>
      <c r="BAA33" s="479"/>
      <c r="BAB33" s="479"/>
      <c r="BAC33" s="479"/>
      <c r="BAD33" s="479"/>
      <c r="BAE33" s="479"/>
      <c r="BAF33" s="468"/>
      <c r="BAG33" s="468"/>
      <c r="BAH33" s="468"/>
      <c r="BAI33" s="479"/>
      <c r="BAJ33" s="479"/>
      <c r="BAK33" s="479"/>
      <c r="BAL33" s="479"/>
      <c r="BAM33" s="479"/>
      <c r="BAN33" s="468"/>
      <c r="BAO33" s="468"/>
      <c r="BAP33" s="468"/>
      <c r="BAQ33" s="479"/>
      <c r="BAR33" s="479"/>
      <c r="BAS33" s="479"/>
      <c r="BAT33" s="479"/>
      <c r="BAU33" s="479"/>
      <c r="BAV33" s="468"/>
      <c r="BAW33" s="468"/>
      <c r="BAX33" s="468"/>
      <c r="BAY33" s="479"/>
      <c r="BAZ33" s="479"/>
      <c r="BBA33" s="479"/>
      <c r="BBB33" s="479"/>
      <c r="BBC33" s="479"/>
      <c r="BBD33" s="468"/>
      <c r="BBE33" s="468"/>
      <c r="BBF33" s="468"/>
      <c r="BBG33" s="479"/>
      <c r="BBH33" s="479"/>
      <c r="BBI33" s="479"/>
      <c r="BBJ33" s="479"/>
      <c r="BBK33" s="479"/>
      <c r="BBL33" s="468"/>
      <c r="BBM33" s="468"/>
      <c r="BBN33" s="468"/>
      <c r="BBO33" s="479"/>
      <c r="BBP33" s="479"/>
      <c r="BBQ33" s="479"/>
      <c r="BBR33" s="479"/>
      <c r="BBS33" s="479"/>
      <c r="BBT33" s="468"/>
      <c r="BBU33" s="468"/>
      <c r="BBV33" s="468"/>
      <c r="BBW33" s="479"/>
      <c r="BBX33" s="479"/>
      <c r="BBY33" s="479"/>
      <c r="BBZ33" s="479"/>
      <c r="BCA33" s="479"/>
      <c r="BCB33" s="468"/>
      <c r="BCC33" s="468"/>
      <c r="BCD33" s="468"/>
      <c r="BCE33" s="479"/>
      <c r="BCF33" s="479"/>
      <c r="BCG33" s="479"/>
      <c r="BCH33" s="479"/>
      <c r="BCI33" s="479"/>
      <c r="BCJ33" s="468"/>
      <c r="BCK33" s="468"/>
      <c r="BCL33" s="468"/>
      <c r="BCM33" s="479"/>
      <c r="BCN33" s="479"/>
      <c r="BCO33" s="479"/>
      <c r="BCP33" s="479"/>
      <c r="BCQ33" s="479"/>
      <c r="BCR33" s="468"/>
      <c r="BCS33" s="468"/>
      <c r="BCT33" s="468"/>
      <c r="BCU33" s="479"/>
      <c r="BCV33" s="479"/>
      <c r="BCW33" s="479"/>
      <c r="BCX33" s="479"/>
      <c r="BCY33" s="479"/>
      <c r="BCZ33" s="468"/>
      <c r="BDA33" s="468"/>
      <c r="BDB33" s="468"/>
      <c r="BDC33" s="479"/>
      <c r="BDD33" s="479"/>
      <c r="BDE33" s="479"/>
      <c r="BDF33" s="479"/>
      <c r="BDG33" s="479"/>
      <c r="BDH33" s="468"/>
      <c r="BDI33" s="468"/>
      <c r="BDJ33" s="468"/>
      <c r="BDK33" s="479"/>
      <c r="BDL33" s="479"/>
      <c r="BDM33" s="479"/>
      <c r="BDN33" s="479"/>
      <c r="BDO33" s="479"/>
      <c r="BDP33" s="468"/>
      <c r="BDQ33" s="468"/>
      <c r="BDR33" s="468"/>
      <c r="BDS33" s="479"/>
      <c r="BDT33" s="479"/>
      <c r="BDU33" s="479"/>
      <c r="BDV33" s="479"/>
      <c r="BDW33" s="479"/>
      <c r="BDX33" s="468"/>
      <c r="BDY33" s="468"/>
      <c r="BDZ33" s="468"/>
      <c r="BEA33" s="479"/>
      <c r="BEB33" s="479"/>
      <c r="BEC33" s="479"/>
      <c r="BED33" s="479"/>
      <c r="BEE33" s="479"/>
      <c r="BEF33" s="468"/>
      <c r="BEG33" s="468"/>
      <c r="BEH33" s="468"/>
      <c r="BEI33" s="479"/>
      <c r="BEJ33" s="479"/>
      <c r="BEK33" s="479"/>
      <c r="BEL33" s="479"/>
      <c r="BEM33" s="479"/>
      <c r="BEN33" s="468"/>
      <c r="BEO33" s="468"/>
      <c r="BEP33" s="468"/>
      <c r="BEQ33" s="479"/>
      <c r="BER33" s="479"/>
      <c r="BES33" s="479"/>
      <c r="BET33" s="479"/>
      <c r="BEU33" s="479"/>
      <c r="BEV33" s="468"/>
      <c r="BEW33" s="468"/>
      <c r="BEX33" s="468"/>
      <c r="BEY33" s="479"/>
      <c r="BEZ33" s="479"/>
      <c r="BFA33" s="479"/>
      <c r="BFB33" s="479"/>
      <c r="BFC33" s="479"/>
      <c r="BFD33" s="468"/>
      <c r="BFE33" s="468"/>
      <c r="BFF33" s="468"/>
      <c r="BFG33" s="479"/>
      <c r="BFH33" s="479"/>
      <c r="BFI33" s="479"/>
      <c r="BFJ33" s="479"/>
      <c r="BFK33" s="479"/>
      <c r="BFL33" s="468"/>
      <c r="BFM33" s="468"/>
      <c r="BFN33" s="468"/>
      <c r="BFO33" s="479"/>
      <c r="BFP33" s="479"/>
      <c r="BFQ33" s="479"/>
      <c r="BFR33" s="479"/>
      <c r="BFS33" s="479"/>
      <c r="BFT33" s="468"/>
      <c r="BFU33" s="468"/>
      <c r="BFV33" s="468"/>
      <c r="BFW33" s="479"/>
      <c r="BFX33" s="479"/>
      <c r="BFY33" s="479"/>
      <c r="BFZ33" s="479"/>
      <c r="BGA33" s="479"/>
      <c r="BGB33" s="468"/>
      <c r="BGC33" s="468"/>
      <c r="BGD33" s="468"/>
      <c r="BGE33" s="479"/>
      <c r="BGF33" s="479"/>
      <c r="BGG33" s="479"/>
      <c r="BGH33" s="479"/>
      <c r="BGI33" s="479"/>
      <c r="BGJ33" s="468"/>
      <c r="BGK33" s="468"/>
      <c r="BGL33" s="468"/>
      <c r="BGM33" s="479"/>
      <c r="BGN33" s="479"/>
      <c r="BGO33" s="479"/>
      <c r="BGP33" s="479"/>
      <c r="BGQ33" s="479"/>
      <c r="BGR33" s="468"/>
      <c r="BGS33" s="468"/>
      <c r="BGT33" s="468"/>
      <c r="BGU33" s="479"/>
      <c r="BGV33" s="479"/>
      <c r="BGW33" s="479"/>
      <c r="BGX33" s="479"/>
      <c r="BGY33" s="479"/>
      <c r="BGZ33" s="468"/>
      <c r="BHA33" s="468"/>
      <c r="BHB33" s="468"/>
      <c r="BHC33" s="479"/>
      <c r="BHD33" s="479"/>
      <c r="BHE33" s="479"/>
      <c r="BHF33" s="479"/>
      <c r="BHG33" s="479"/>
      <c r="BHH33" s="468"/>
      <c r="BHI33" s="468"/>
      <c r="BHJ33" s="468"/>
      <c r="BHK33" s="479"/>
      <c r="BHL33" s="479"/>
      <c r="BHM33" s="479"/>
      <c r="BHN33" s="479"/>
      <c r="BHO33" s="479"/>
      <c r="BHP33" s="468"/>
      <c r="BHQ33" s="468"/>
      <c r="BHR33" s="468"/>
      <c r="BHS33" s="479"/>
      <c r="BHT33" s="479"/>
      <c r="BHU33" s="479"/>
      <c r="BHV33" s="479"/>
      <c r="BHW33" s="479"/>
      <c r="BHX33" s="468"/>
      <c r="BHY33" s="468"/>
      <c r="BHZ33" s="468"/>
      <c r="BIA33" s="479"/>
      <c r="BIB33" s="479"/>
      <c r="BIC33" s="479"/>
      <c r="BID33" s="479"/>
      <c r="BIE33" s="479"/>
      <c r="BIF33" s="468"/>
      <c r="BIG33" s="468"/>
      <c r="BIH33" s="468"/>
      <c r="BII33" s="479"/>
      <c r="BIJ33" s="479"/>
      <c r="BIK33" s="479"/>
      <c r="BIL33" s="479"/>
      <c r="BIM33" s="479"/>
      <c r="BIN33" s="468"/>
      <c r="BIO33" s="468"/>
      <c r="BIP33" s="468"/>
      <c r="BIQ33" s="479"/>
      <c r="BIR33" s="479"/>
      <c r="BIS33" s="479"/>
      <c r="BIT33" s="479"/>
      <c r="BIU33" s="479"/>
      <c r="BIV33" s="468"/>
      <c r="BIW33" s="468"/>
      <c r="BIX33" s="468"/>
      <c r="BIY33" s="479"/>
      <c r="BIZ33" s="479"/>
      <c r="BJA33" s="479"/>
      <c r="BJB33" s="479"/>
      <c r="BJC33" s="479"/>
      <c r="BJD33" s="468"/>
      <c r="BJE33" s="468"/>
      <c r="BJF33" s="468"/>
      <c r="BJG33" s="479"/>
      <c r="BJH33" s="479"/>
      <c r="BJI33" s="479"/>
      <c r="BJJ33" s="479"/>
      <c r="BJK33" s="479"/>
      <c r="BJL33" s="468"/>
      <c r="BJM33" s="468"/>
      <c r="BJN33" s="468"/>
      <c r="BJO33" s="479"/>
      <c r="BJP33" s="479"/>
      <c r="BJQ33" s="479"/>
      <c r="BJR33" s="479"/>
      <c r="BJS33" s="479"/>
      <c r="BJT33" s="468"/>
      <c r="BJU33" s="468"/>
      <c r="BJV33" s="468"/>
      <c r="BJW33" s="479"/>
      <c r="BJX33" s="479"/>
      <c r="BJY33" s="479"/>
      <c r="BJZ33" s="479"/>
      <c r="BKA33" s="479"/>
      <c r="BKB33" s="468"/>
      <c r="BKC33" s="468"/>
      <c r="BKD33" s="468"/>
      <c r="BKE33" s="479"/>
      <c r="BKF33" s="479"/>
      <c r="BKG33" s="479"/>
      <c r="BKH33" s="479"/>
      <c r="BKI33" s="479"/>
      <c r="BKJ33" s="468"/>
      <c r="BKK33" s="468"/>
      <c r="BKL33" s="468"/>
      <c r="BKM33" s="479"/>
      <c r="BKN33" s="479"/>
      <c r="BKO33" s="479"/>
      <c r="BKP33" s="479"/>
      <c r="BKQ33" s="479"/>
      <c r="BKR33" s="468"/>
      <c r="BKS33" s="468"/>
      <c r="BKT33" s="468"/>
      <c r="BKU33" s="479"/>
      <c r="BKV33" s="479"/>
      <c r="BKW33" s="479"/>
      <c r="BKX33" s="479"/>
      <c r="BKY33" s="479"/>
      <c r="BKZ33" s="468"/>
      <c r="BLA33" s="468"/>
      <c r="BLB33" s="468"/>
      <c r="BLC33" s="479"/>
      <c r="BLD33" s="479"/>
      <c r="BLE33" s="479"/>
      <c r="BLF33" s="479"/>
      <c r="BLG33" s="479"/>
      <c r="BLH33" s="468"/>
      <c r="BLI33" s="468"/>
      <c r="BLJ33" s="468"/>
      <c r="BLK33" s="479"/>
      <c r="BLL33" s="479"/>
      <c r="BLM33" s="479"/>
      <c r="BLN33" s="479"/>
      <c r="BLO33" s="479"/>
      <c r="BLP33" s="468"/>
      <c r="BLQ33" s="468"/>
      <c r="BLR33" s="468"/>
      <c r="BLS33" s="479"/>
      <c r="BLT33" s="479"/>
      <c r="BLU33" s="479"/>
      <c r="BLV33" s="479"/>
      <c r="BLW33" s="479"/>
      <c r="BLX33" s="468"/>
      <c r="BLY33" s="468"/>
      <c r="BLZ33" s="468"/>
      <c r="BMA33" s="479"/>
      <c r="BMB33" s="479"/>
      <c r="BMC33" s="479"/>
      <c r="BMD33" s="479"/>
      <c r="BME33" s="479"/>
      <c r="BMF33" s="468"/>
      <c r="BMG33" s="468"/>
      <c r="BMH33" s="468"/>
      <c r="BMI33" s="479"/>
      <c r="BMJ33" s="479"/>
      <c r="BMK33" s="479"/>
      <c r="BML33" s="479"/>
      <c r="BMM33" s="479"/>
      <c r="BMN33" s="468"/>
      <c r="BMO33" s="468"/>
      <c r="BMP33" s="468"/>
      <c r="BMQ33" s="479"/>
      <c r="BMR33" s="479"/>
      <c r="BMS33" s="479"/>
      <c r="BMT33" s="479"/>
      <c r="BMU33" s="479"/>
      <c r="BMV33" s="468"/>
      <c r="BMW33" s="468"/>
      <c r="BMX33" s="468"/>
      <c r="BMY33" s="479"/>
      <c r="BMZ33" s="479"/>
      <c r="BNA33" s="479"/>
      <c r="BNB33" s="479"/>
      <c r="BNC33" s="479"/>
      <c r="BND33" s="468"/>
      <c r="BNE33" s="468"/>
      <c r="BNF33" s="468"/>
      <c r="BNG33" s="479"/>
      <c r="BNH33" s="479"/>
      <c r="BNI33" s="479"/>
      <c r="BNJ33" s="479"/>
      <c r="BNK33" s="479"/>
      <c r="BNL33" s="468"/>
      <c r="BNM33" s="468"/>
      <c r="BNN33" s="468"/>
      <c r="BNO33" s="479"/>
      <c r="BNP33" s="479"/>
      <c r="BNQ33" s="479"/>
      <c r="BNR33" s="479"/>
      <c r="BNS33" s="479"/>
      <c r="BNT33" s="468"/>
      <c r="BNU33" s="468"/>
      <c r="BNV33" s="468"/>
      <c r="BNW33" s="479"/>
      <c r="BNX33" s="479"/>
      <c r="BNY33" s="479"/>
      <c r="BNZ33" s="479"/>
      <c r="BOA33" s="479"/>
      <c r="BOB33" s="468"/>
      <c r="BOC33" s="468"/>
      <c r="BOD33" s="468"/>
      <c r="BOE33" s="479"/>
      <c r="BOF33" s="479"/>
      <c r="BOG33" s="479"/>
      <c r="BOH33" s="479"/>
      <c r="BOI33" s="479"/>
      <c r="BOJ33" s="468"/>
      <c r="BOK33" s="468"/>
      <c r="BOL33" s="468"/>
      <c r="BOM33" s="479"/>
      <c r="BON33" s="479"/>
      <c r="BOO33" s="479"/>
      <c r="BOP33" s="479"/>
      <c r="BOQ33" s="479"/>
      <c r="BOR33" s="468"/>
      <c r="BOS33" s="468"/>
      <c r="BOT33" s="468"/>
      <c r="BOU33" s="479"/>
      <c r="BOV33" s="479"/>
      <c r="BOW33" s="479"/>
      <c r="BOX33" s="479"/>
      <c r="BOY33" s="479"/>
      <c r="BOZ33" s="468"/>
      <c r="BPA33" s="468"/>
      <c r="BPB33" s="468"/>
      <c r="BPC33" s="479"/>
      <c r="BPD33" s="479"/>
      <c r="BPE33" s="479"/>
      <c r="BPF33" s="479"/>
      <c r="BPG33" s="479"/>
      <c r="BPH33" s="468"/>
      <c r="BPI33" s="468"/>
      <c r="BPJ33" s="468"/>
      <c r="BPK33" s="479"/>
      <c r="BPL33" s="479"/>
      <c r="BPM33" s="479"/>
      <c r="BPN33" s="479"/>
      <c r="BPO33" s="479"/>
      <c r="BPP33" s="468"/>
      <c r="BPQ33" s="468"/>
      <c r="BPR33" s="468"/>
      <c r="BPS33" s="479"/>
      <c r="BPT33" s="479"/>
      <c r="BPU33" s="479"/>
      <c r="BPV33" s="479"/>
      <c r="BPW33" s="479"/>
      <c r="BPX33" s="468"/>
      <c r="BPY33" s="468"/>
      <c r="BPZ33" s="468"/>
      <c r="BQA33" s="479"/>
      <c r="BQB33" s="479"/>
      <c r="BQC33" s="479"/>
      <c r="BQD33" s="479"/>
      <c r="BQE33" s="479"/>
      <c r="BQF33" s="468"/>
      <c r="BQG33" s="468"/>
      <c r="BQH33" s="468"/>
      <c r="BQI33" s="479"/>
      <c r="BQJ33" s="479"/>
      <c r="BQK33" s="479"/>
      <c r="BQL33" s="479"/>
      <c r="BQM33" s="479"/>
      <c r="BQN33" s="468"/>
      <c r="BQO33" s="468"/>
      <c r="BQP33" s="468"/>
      <c r="BQQ33" s="479"/>
      <c r="BQR33" s="479"/>
      <c r="BQS33" s="479"/>
      <c r="BQT33" s="479"/>
      <c r="BQU33" s="479"/>
      <c r="BQV33" s="468"/>
      <c r="BQW33" s="468"/>
      <c r="BQX33" s="468"/>
      <c r="BQY33" s="479"/>
      <c r="BQZ33" s="479"/>
      <c r="BRA33" s="479"/>
      <c r="BRB33" s="479"/>
      <c r="BRC33" s="479"/>
      <c r="BRD33" s="468"/>
      <c r="BRE33" s="468"/>
      <c r="BRF33" s="468"/>
      <c r="BRG33" s="479"/>
      <c r="BRH33" s="479"/>
      <c r="BRI33" s="479"/>
      <c r="BRJ33" s="479"/>
      <c r="BRK33" s="479"/>
      <c r="BRL33" s="468"/>
      <c r="BRM33" s="468"/>
      <c r="BRN33" s="468"/>
      <c r="BRO33" s="479"/>
      <c r="BRP33" s="479"/>
      <c r="BRQ33" s="479"/>
      <c r="BRR33" s="479"/>
      <c r="BRS33" s="479"/>
      <c r="BRT33" s="468"/>
      <c r="BRU33" s="468"/>
      <c r="BRV33" s="468"/>
      <c r="BRW33" s="479"/>
      <c r="BRX33" s="479"/>
      <c r="BRY33" s="479"/>
      <c r="BRZ33" s="479"/>
      <c r="BSA33" s="479"/>
      <c r="BSB33" s="468"/>
      <c r="BSC33" s="468"/>
      <c r="BSD33" s="468"/>
      <c r="BSE33" s="479"/>
      <c r="BSF33" s="479"/>
      <c r="BSG33" s="479"/>
      <c r="BSH33" s="479"/>
      <c r="BSI33" s="479"/>
      <c r="BSJ33" s="468"/>
      <c r="BSK33" s="468"/>
      <c r="BSL33" s="468"/>
      <c r="BSM33" s="479"/>
      <c r="BSN33" s="479"/>
      <c r="BSO33" s="479"/>
      <c r="BSP33" s="479"/>
      <c r="BSQ33" s="479"/>
      <c r="BSR33" s="468"/>
      <c r="BSS33" s="468"/>
      <c r="BST33" s="468"/>
      <c r="BSU33" s="479"/>
      <c r="BSV33" s="479"/>
      <c r="BSW33" s="479"/>
      <c r="BSX33" s="479"/>
      <c r="BSY33" s="479"/>
      <c r="BSZ33" s="468"/>
      <c r="BTA33" s="468"/>
      <c r="BTB33" s="468"/>
      <c r="BTC33" s="479"/>
      <c r="BTD33" s="479"/>
      <c r="BTE33" s="479"/>
      <c r="BTF33" s="479"/>
      <c r="BTG33" s="479"/>
      <c r="BTH33" s="468"/>
      <c r="BTI33" s="468"/>
      <c r="BTJ33" s="468"/>
      <c r="BTK33" s="479"/>
      <c r="BTL33" s="479"/>
      <c r="BTM33" s="479"/>
      <c r="BTN33" s="479"/>
      <c r="BTO33" s="479"/>
      <c r="BTP33" s="468"/>
      <c r="BTQ33" s="468"/>
      <c r="BTR33" s="468"/>
      <c r="BTS33" s="479"/>
      <c r="BTT33" s="479"/>
      <c r="BTU33" s="479"/>
      <c r="BTV33" s="479"/>
      <c r="BTW33" s="479"/>
      <c r="BTX33" s="468"/>
      <c r="BTY33" s="468"/>
      <c r="BTZ33" s="468"/>
      <c r="BUA33" s="479"/>
      <c r="BUB33" s="479"/>
      <c r="BUC33" s="479"/>
      <c r="BUD33" s="479"/>
      <c r="BUE33" s="479"/>
      <c r="BUF33" s="468"/>
      <c r="BUG33" s="468"/>
      <c r="BUH33" s="468"/>
      <c r="BUI33" s="479"/>
      <c r="BUJ33" s="479"/>
      <c r="BUK33" s="479"/>
      <c r="BUL33" s="479"/>
      <c r="BUM33" s="479"/>
      <c r="BUN33" s="468"/>
      <c r="BUO33" s="468"/>
      <c r="BUP33" s="468"/>
      <c r="BUQ33" s="479"/>
      <c r="BUR33" s="479"/>
      <c r="BUS33" s="479"/>
      <c r="BUT33" s="479"/>
      <c r="BUU33" s="479"/>
      <c r="BUV33" s="468"/>
      <c r="BUW33" s="468"/>
      <c r="BUX33" s="468"/>
      <c r="BUY33" s="479"/>
      <c r="BUZ33" s="479"/>
      <c r="BVA33" s="479"/>
      <c r="BVB33" s="479"/>
      <c r="BVC33" s="479"/>
      <c r="BVD33" s="468"/>
      <c r="BVE33" s="468"/>
      <c r="BVF33" s="468"/>
      <c r="BVG33" s="479"/>
      <c r="BVH33" s="479"/>
      <c r="BVI33" s="479"/>
      <c r="BVJ33" s="479"/>
      <c r="BVK33" s="479"/>
      <c r="BVL33" s="468"/>
      <c r="BVM33" s="468"/>
      <c r="BVN33" s="468"/>
      <c r="BVO33" s="479"/>
      <c r="BVP33" s="479"/>
      <c r="BVQ33" s="479"/>
      <c r="BVR33" s="479"/>
      <c r="BVS33" s="479"/>
      <c r="BVT33" s="468"/>
      <c r="BVU33" s="468"/>
      <c r="BVV33" s="468"/>
      <c r="BVW33" s="479"/>
      <c r="BVX33" s="479"/>
      <c r="BVY33" s="479"/>
      <c r="BVZ33" s="479"/>
      <c r="BWA33" s="479"/>
      <c r="BWB33" s="468"/>
      <c r="BWC33" s="468"/>
      <c r="BWD33" s="468"/>
      <c r="BWE33" s="479"/>
      <c r="BWF33" s="479"/>
      <c r="BWG33" s="479"/>
      <c r="BWH33" s="479"/>
      <c r="BWI33" s="479"/>
      <c r="BWJ33" s="468"/>
      <c r="BWK33" s="468"/>
      <c r="BWL33" s="468"/>
      <c r="BWM33" s="479"/>
      <c r="BWN33" s="479"/>
      <c r="BWO33" s="479"/>
      <c r="BWP33" s="479"/>
      <c r="BWQ33" s="479"/>
      <c r="BWR33" s="468"/>
      <c r="BWS33" s="468"/>
      <c r="BWT33" s="468"/>
      <c r="BWU33" s="479"/>
      <c r="BWV33" s="479"/>
      <c r="BWW33" s="479"/>
      <c r="BWX33" s="479"/>
      <c r="BWY33" s="479"/>
      <c r="BWZ33" s="468"/>
      <c r="BXA33" s="468"/>
      <c r="BXB33" s="468"/>
      <c r="BXC33" s="479"/>
      <c r="BXD33" s="479"/>
      <c r="BXE33" s="479"/>
      <c r="BXF33" s="479"/>
      <c r="BXG33" s="479"/>
      <c r="BXH33" s="468"/>
      <c r="BXI33" s="468"/>
      <c r="BXJ33" s="468"/>
      <c r="BXK33" s="479"/>
      <c r="BXL33" s="479"/>
      <c r="BXM33" s="479"/>
      <c r="BXN33" s="479"/>
      <c r="BXO33" s="479"/>
      <c r="BXP33" s="468"/>
      <c r="BXQ33" s="468"/>
      <c r="BXR33" s="468"/>
      <c r="BXS33" s="479"/>
      <c r="BXT33" s="479"/>
      <c r="BXU33" s="479"/>
      <c r="BXV33" s="479"/>
      <c r="BXW33" s="479"/>
      <c r="BXX33" s="468"/>
      <c r="BXY33" s="468"/>
      <c r="BXZ33" s="468"/>
      <c r="BYA33" s="479"/>
      <c r="BYB33" s="479"/>
      <c r="BYC33" s="479"/>
      <c r="BYD33" s="479"/>
      <c r="BYE33" s="479"/>
      <c r="BYF33" s="468"/>
      <c r="BYG33" s="468"/>
      <c r="BYH33" s="468"/>
      <c r="BYI33" s="479"/>
      <c r="BYJ33" s="479"/>
      <c r="BYK33" s="479"/>
      <c r="BYL33" s="479"/>
      <c r="BYM33" s="479"/>
      <c r="BYN33" s="468"/>
      <c r="BYO33" s="468"/>
      <c r="BYP33" s="468"/>
      <c r="BYQ33" s="479"/>
      <c r="BYR33" s="479"/>
      <c r="BYS33" s="479"/>
      <c r="BYT33" s="479"/>
      <c r="BYU33" s="479"/>
      <c r="BYV33" s="468"/>
      <c r="BYW33" s="468"/>
      <c r="BYX33" s="468"/>
      <c r="BYY33" s="479"/>
      <c r="BYZ33" s="479"/>
      <c r="BZA33" s="479"/>
      <c r="BZB33" s="479"/>
      <c r="BZC33" s="479"/>
      <c r="BZD33" s="468"/>
      <c r="BZE33" s="468"/>
      <c r="BZF33" s="468"/>
      <c r="BZG33" s="479"/>
      <c r="BZH33" s="479"/>
      <c r="BZI33" s="479"/>
      <c r="BZJ33" s="479"/>
      <c r="BZK33" s="479"/>
      <c r="BZL33" s="468"/>
      <c r="BZM33" s="468"/>
      <c r="BZN33" s="468"/>
      <c r="BZO33" s="479"/>
      <c r="BZP33" s="479"/>
      <c r="BZQ33" s="479"/>
      <c r="BZR33" s="479"/>
      <c r="BZS33" s="479"/>
      <c r="BZT33" s="468"/>
      <c r="BZU33" s="468"/>
      <c r="BZV33" s="468"/>
      <c r="BZW33" s="479"/>
      <c r="BZX33" s="479"/>
      <c r="BZY33" s="479"/>
      <c r="BZZ33" s="479"/>
      <c r="CAA33" s="479"/>
      <c r="CAB33" s="468"/>
      <c r="CAC33" s="468"/>
      <c r="CAD33" s="468"/>
      <c r="CAE33" s="479"/>
      <c r="CAF33" s="479"/>
      <c r="CAG33" s="479"/>
      <c r="CAH33" s="479"/>
      <c r="CAI33" s="479"/>
      <c r="CAJ33" s="468"/>
      <c r="CAK33" s="468"/>
      <c r="CAL33" s="468"/>
      <c r="CAM33" s="479"/>
      <c r="CAN33" s="479"/>
      <c r="CAO33" s="479"/>
      <c r="CAP33" s="479"/>
      <c r="CAQ33" s="479"/>
      <c r="CAR33" s="468"/>
      <c r="CAS33" s="468"/>
      <c r="CAT33" s="468"/>
      <c r="CAU33" s="479"/>
      <c r="CAV33" s="479"/>
      <c r="CAW33" s="479"/>
      <c r="CAX33" s="479"/>
      <c r="CAY33" s="479"/>
      <c r="CAZ33" s="468"/>
      <c r="CBA33" s="468"/>
      <c r="CBB33" s="468"/>
      <c r="CBC33" s="479"/>
      <c r="CBD33" s="479"/>
      <c r="CBE33" s="479"/>
      <c r="CBF33" s="479"/>
      <c r="CBG33" s="479"/>
      <c r="CBH33" s="468"/>
      <c r="CBI33" s="468"/>
      <c r="CBJ33" s="468"/>
      <c r="CBK33" s="479"/>
      <c r="CBL33" s="479"/>
      <c r="CBM33" s="479"/>
      <c r="CBN33" s="479"/>
      <c r="CBO33" s="479"/>
      <c r="CBP33" s="468"/>
      <c r="CBQ33" s="468"/>
      <c r="CBR33" s="468"/>
      <c r="CBS33" s="479"/>
      <c r="CBT33" s="479"/>
      <c r="CBU33" s="479"/>
      <c r="CBV33" s="479"/>
      <c r="CBW33" s="479"/>
      <c r="CBX33" s="468"/>
      <c r="CBY33" s="468"/>
      <c r="CBZ33" s="468"/>
      <c r="CCA33" s="479"/>
      <c r="CCB33" s="479"/>
      <c r="CCC33" s="479"/>
      <c r="CCD33" s="479"/>
      <c r="CCE33" s="479"/>
      <c r="CCF33" s="468"/>
      <c r="CCG33" s="468"/>
      <c r="CCH33" s="468"/>
      <c r="CCI33" s="479"/>
      <c r="CCJ33" s="479"/>
      <c r="CCK33" s="479"/>
      <c r="CCL33" s="479"/>
      <c r="CCM33" s="479"/>
      <c r="CCN33" s="468"/>
      <c r="CCO33" s="468"/>
      <c r="CCP33" s="468"/>
      <c r="CCQ33" s="479"/>
      <c r="CCR33" s="479"/>
      <c r="CCS33" s="479"/>
      <c r="CCT33" s="479"/>
      <c r="CCU33" s="479"/>
      <c r="CCV33" s="468"/>
      <c r="CCW33" s="468"/>
      <c r="CCX33" s="468"/>
      <c r="CCY33" s="479"/>
      <c r="CCZ33" s="479"/>
      <c r="CDA33" s="479"/>
      <c r="CDB33" s="479"/>
      <c r="CDC33" s="479"/>
      <c r="CDD33" s="468"/>
      <c r="CDE33" s="468"/>
      <c r="CDF33" s="468"/>
      <c r="CDG33" s="479"/>
      <c r="CDH33" s="479"/>
      <c r="CDI33" s="479"/>
      <c r="CDJ33" s="479"/>
      <c r="CDK33" s="479"/>
      <c r="CDL33" s="468"/>
      <c r="CDM33" s="468"/>
      <c r="CDN33" s="468"/>
      <c r="CDO33" s="479"/>
      <c r="CDP33" s="479"/>
      <c r="CDQ33" s="479"/>
      <c r="CDR33" s="479"/>
      <c r="CDS33" s="479"/>
      <c r="CDT33" s="468"/>
      <c r="CDU33" s="468"/>
      <c r="CDV33" s="468"/>
      <c r="CDW33" s="479"/>
      <c r="CDX33" s="479"/>
      <c r="CDY33" s="479"/>
      <c r="CDZ33" s="479"/>
      <c r="CEA33" s="479"/>
      <c r="CEB33" s="468"/>
      <c r="CEC33" s="468"/>
      <c r="CED33" s="468"/>
      <c r="CEE33" s="479"/>
      <c r="CEF33" s="479"/>
      <c r="CEG33" s="479"/>
      <c r="CEH33" s="479"/>
      <c r="CEI33" s="479"/>
      <c r="CEJ33" s="468"/>
      <c r="CEK33" s="468"/>
      <c r="CEL33" s="468"/>
      <c r="CEM33" s="479"/>
      <c r="CEN33" s="479"/>
      <c r="CEO33" s="479"/>
      <c r="CEP33" s="479"/>
      <c r="CEQ33" s="479"/>
      <c r="CER33" s="468"/>
      <c r="CES33" s="468"/>
      <c r="CET33" s="468"/>
      <c r="CEU33" s="479"/>
      <c r="CEV33" s="479"/>
      <c r="CEW33" s="479"/>
      <c r="CEX33" s="479"/>
      <c r="CEY33" s="479"/>
      <c r="CEZ33" s="468"/>
      <c r="CFA33" s="468"/>
      <c r="CFB33" s="468"/>
      <c r="CFC33" s="479"/>
      <c r="CFD33" s="479"/>
      <c r="CFE33" s="479"/>
      <c r="CFF33" s="479"/>
      <c r="CFG33" s="479"/>
      <c r="CFH33" s="468"/>
      <c r="CFI33" s="468"/>
      <c r="CFJ33" s="468"/>
      <c r="CFK33" s="479"/>
      <c r="CFL33" s="479"/>
      <c r="CFM33" s="479"/>
      <c r="CFN33" s="479"/>
      <c r="CFO33" s="479"/>
      <c r="CFP33" s="468"/>
      <c r="CFQ33" s="468"/>
      <c r="CFR33" s="468"/>
      <c r="CFS33" s="479"/>
      <c r="CFT33" s="479"/>
      <c r="CFU33" s="479"/>
      <c r="CFV33" s="479"/>
      <c r="CFW33" s="479"/>
      <c r="CFX33" s="468"/>
      <c r="CFY33" s="468"/>
      <c r="CFZ33" s="468"/>
      <c r="CGA33" s="479"/>
      <c r="CGB33" s="479"/>
      <c r="CGC33" s="479"/>
      <c r="CGD33" s="479"/>
      <c r="CGE33" s="479"/>
      <c r="CGF33" s="468"/>
      <c r="CGG33" s="468"/>
      <c r="CGH33" s="468"/>
      <c r="CGI33" s="479"/>
      <c r="CGJ33" s="479"/>
      <c r="CGK33" s="479"/>
      <c r="CGL33" s="479"/>
      <c r="CGM33" s="479"/>
      <c r="CGN33" s="468"/>
      <c r="CGO33" s="468"/>
      <c r="CGP33" s="468"/>
      <c r="CGQ33" s="479"/>
      <c r="CGR33" s="479"/>
      <c r="CGS33" s="479"/>
      <c r="CGT33" s="479"/>
      <c r="CGU33" s="479"/>
      <c r="CGV33" s="468"/>
      <c r="CGW33" s="468"/>
      <c r="CGX33" s="468"/>
      <c r="CGY33" s="479"/>
      <c r="CGZ33" s="479"/>
      <c r="CHA33" s="479"/>
      <c r="CHB33" s="479"/>
      <c r="CHC33" s="479"/>
      <c r="CHD33" s="468"/>
      <c r="CHE33" s="468"/>
      <c r="CHF33" s="468"/>
      <c r="CHG33" s="479"/>
      <c r="CHH33" s="479"/>
      <c r="CHI33" s="479"/>
      <c r="CHJ33" s="479"/>
      <c r="CHK33" s="479"/>
      <c r="CHL33" s="468"/>
      <c r="CHM33" s="468"/>
      <c r="CHN33" s="468"/>
      <c r="CHO33" s="479"/>
      <c r="CHP33" s="479"/>
      <c r="CHQ33" s="479"/>
      <c r="CHR33" s="479"/>
      <c r="CHS33" s="479"/>
      <c r="CHT33" s="468"/>
      <c r="CHU33" s="468"/>
      <c r="CHV33" s="468"/>
      <c r="CHW33" s="479"/>
      <c r="CHX33" s="479"/>
      <c r="CHY33" s="479"/>
      <c r="CHZ33" s="479"/>
      <c r="CIA33" s="479"/>
      <c r="CIB33" s="468"/>
      <c r="CIC33" s="468"/>
      <c r="CID33" s="468"/>
      <c r="CIE33" s="479"/>
      <c r="CIF33" s="479"/>
      <c r="CIG33" s="479"/>
      <c r="CIH33" s="479"/>
      <c r="CII33" s="479"/>
      <c r="CIJ33" s="468"/>
      <c r="CIK33" s="468"/>
      <c r="CIL33" s="468"/>
      <c r="CIM33" s="479"/>
      <c r="CIN33" s="479"/>
      <c r="CIO33" s="479"/>
      <c r="CIP33" s="479"/>
      <c r="CIQ33" s="479"/>
      <c r="CIR33" s="468"/>
      <c r="CIS33" s="468"/>
      <c r="CIT33" s="468"/>
      <c r="CIU33" s="479"/>
      <c r="CIV33" s="479"/>
      <c r="CIW33" s="479"/>
      <c r="CIX33" s="479"/>
      <c r="CIY33" s="479"/>
      <c r="CIZ33" s="468"/>
      <c r="CJA33" s="468"/>
      <c r="CJB33" s="468"/>
      <c r="CJC33" s="479"/>
      <c r="CJD33" s="479"/>
      <c r="CJE33" s="479"/>
      <c r="CJF33" s="479"/>
      <c r="CJG33" s="479"/>
      <c r="CJH33" s="468"/>
      <c r="CJI33" s="468"/>
      <c r="CJJ33" s="468"/>
      <c r="CJK33" s="479"/>
      <c r="CJL33" s="479"/>
      <c r="CJM33" s="479"/>
      <c r="CJN33" s="479"/>
      <c r="CJO33" s="479"/>
      <c r="CJP33" s="468"/>
      <c r="CJQ33" s="468"/>
      <c r="CJR33" s="468"/>
      <c r="CJS33" s="479"/>
      <c r="CJT33" s="479"/>
      <c r="CJU33" s="479"/>
      <c r="CJV33" s="479"/>
      <c r="CJW33" s="479"/>
      <c r="CJX33" s="468"/>
      <c r="CJY33" s="468"/>
      <c r="CJZ33" s="468"/>
      <c r="CKA33" s="479"/>
      <c r="CKB33" s="479"/>
      <c r="CKC33" s="479"/>
      <c r="CKD33" s="479"/>
      <c r="CKE33" s="479"/>
      <c r="CKF33" s="468"/>
      <c r="CKG33" s="468"/>
      <c r="CKH33" s="468"/>
      <c r="CKI33" s="479"/>
      <c r="CKJ33" s="479"/>
      <c r="CKK33" s="479"/>
      <c r="CKL33" s="479"/>
      <c r="CKM33" s="479"/>
      <c r="CKN33" s="468"/>
      <c r="CKO33" s="468"/>
      <c r="CKP33" s="468"/>
      <c r="CKQ33" s="479"/>
      <c r="CKR33" s="479"/>
      <c r="CKS33" s="479"/>
      <c r="CKT33" s="479"/>
      <c r="CKU33" s="479"/>
      <c r="CKV33" s="468"/>
      <c r="CKW33" s="468"/>
      <c r="CKX33" s="468"/>
      <c r="CKY33" s="479"/>
      <c r="CKZ33" s="479"/>
      <c r="CLA33" s="479"/>
      <c r="CLB33" s="479"/>
      <c r="CLC33" s="479"/>
      <c r="CLD33" s="468"/>
      <c r="CLE33" s="468"/>
      <c r="CLF33" s="468"/>
      <c r="CLG33" s="479"/>
      <c r="CLH33" s="479"/>
      <c r="CLI33" s="479"/>
      <c r="CLJ33" s="479"/>
      <c r="CLK33" s="479"/>
      <c r="CLL33" s="468"/>
      <c r="CLM33" s="468"/>
      <c r="CLN33" s="468"/>
      <c r="CLO33" s="479"/>
      <c r="CLP33" s="479"/>
      <c r="CLQ33" s="479"/>
      <c r="CLR33" s="479"/>
      <c r="CLS33" s="479"/>
      <c r="CLT33" s="468"/>
      <c r="CLU33" s="468"/>
      <c r="CLV33" s="468"/>
      <c r="CLW33" s="479"/>
      <c r="CLX33" s="479"/>
      <c r="CLY33" s="479"/>
      <c r="CLZ33" s="479"/>
      <c r="CMA33" s="479"/>
      <c r="CMB33" s="468"/>
      <c r="CMC33" s="468"/>
      <c r="CMD33" s="468"/>
      <c r="CME33" s="479"/>
      <c r="CMF33" s="479"/>
      <c r="CMG33" s="479"/>
      <c r="CMH33" s="479"/>
      <c r="CMI33" s="479"/>
      <c r="CMJ33" s="468"/>
      <c r="CMK33" s="468"/>
      <c r="CML33" s="468"/>
      <c r="CMM33" s="479"/>
      <c r="CMN33" s="479"/>
      <c r="CMO33" s="479"/>
      <c r="CMP33" s="479"/>
      <c r="CMQ33" s="479"/>
      <c r="CMR33" s="468"/>
      <c r="CMS33" s="468"/>
      <c r="CMT33" s="468"/>
      <c r="CMU33" s="479"/>
      <c r="CMV33" s="479"/>
      <c r="CMW33" s="479"/>
      <c r="CMX33" s="479"/>
      <c r="CMY33" s="479"/>
      <c r="CMZ33" s="468"/>
      <c r="CNA33" s="468"/>
      <c r="CNB33" s="468"/>
      <c r="CNC33" s="479"/>
      <c r="CND33" s="479"/>
      <c r="CNE33" s="479"/>
      <c r="CNF33" s="479"/>
      <c r="CNG33" s="479"/>
      <c r="CNH33" s="468"/>
      <c r="CNI33" s="468"/>
      <c r="CNJ33" s="468"/>
      <c r="CNK33" s="479"/>
      <c r="CNL33" s="479"/>
      <c r="CNM33" s="479"/>
      <c r="CNN33" s="479"/>
      <c r="CNO33" s="479"/>
      <c r="CNP33" s="468"/>
      <c r="CNQ33" s="468"/>
      <c r="CNR33" s="468"/>
      <c r="CNS33" s="479"/>
      <c r="CNT33" s="479"/>
      <c r="CNU33" s="479"/>
      <c r="CNV33" s="479"/>
      <c r="CNW33" s="479"/>
      <c r="CNX33" s="468"/>
      <c r="CNY33" s="468"/>
      <c r="CNZ33" s="468"/>
      <c r="COA33" s="479"/>
      <c r="COB33" s="479"/>
      <c r="COC33" s="479"/>
      <c r="COD33" s="479"/>
      <c r="COE33" s="479"/>
      <c r="COF33" s="468"/>
      <c r="COG33" s="468"/>
      <c r="COH33" s="468"/>
      <c r="COI33" s="479"/>
      <c r="COJ33" s="479"/>
      <c r="COK33" s="479"/>
      <c r="COL33" s="479"/>
      <c r="COM33" s="479"/>
      <c r="CON33" s="468"/>
      <c r="COO33" s="468"/>
      <c r="COP33" s="468"/>
      <c r="COQ33" s="479"/>
      <c r="COR33" s="479"/>
      <c r="COS33" s="479"/>
      <c r="COT33" s="479"/>
      <c r="COU33" s="479"/>
      <c r="COV33" s="468"/>
      <c r="COW33" s="468"/>
      <c r="COX33" s="468"/>
      <c r="COY33" s="479"/>
      <c r="COZ33" s="479"/>
      <c r="CPA33" s="479"/>
      <c r="CPB33" s="479"/>
      <c r="CPC33" s="479"/>
      <c r="CPD33" s="468"/>
      <c r="CPE33" s="468"/>
      <c r="CPF33" s="468"/>
      <c r="CPG33" s="479"/>
      <c r="CPH33" s="479"/>
      <c r="CPI33" s="479"/>
      <c r="CPJ33" s="479"/>
      <c r="CPK33" s="479"/>
      <c r="CPL33" s="468"/>
      <c r="CPM33" s="468"/>
      <c r="CPN33" s="468"/>
      <c r="CPO33" s="479"/>
      <c r="CPP33" s="479"/>
      <c r="CPQ33" s="479"/>
      <c r="CPR33" s="479"/>
      <c r="CPS33" s="479"/>
      <c r="CPT33" s="468"/>
      <c r="CPU33" s="468"/>
      <c r="CPV33" s="468"/>
      <c r="CPW33" s="479"/>
      <c r="CPX33" s="479"/>
      <c r="CPY33" s="479"/>
      <c r="CPZ33" s="479"/>
      <c r="CQA33" s="479"/>
      <c r="CQB33" s="468"/>
      <c r="CQC33" s="468"/>
      <c r="CQD33" s="468"/>
      <c r="CQE33" s="479"/>
      <c r="CQF33" s="479"/>
      <c r="CQG33" s="479"/>
      <c r="CQH33" s="479"/>
      <c r="CQI33" s="479"/>
      <c r="CQJ33" s="468"/>
      <c r="CQK33" s="468"/>
      <c r="CQL33" s="468"/>
      <c r="CQM33" s="479"/>
      <c r="CQN33" s="479"/>
      <c r="CQO33" s="479"/>
      <c r="CQP33" s="479"/>
      <c r="CQQ33" s="479"/>
      <c r="CQR33" s="468"/>
      <c r="CQS33" s="468"/>
      <c r="CQT33" s="468"/>
      <c r="CQU33" s="479"/>
      <c r="CQV33" s="479"/>
      <c r="CQW33" s="479"/>
      <c r="CQX33" s="479"/>
      <c r="CQY33" s="479"/>
      <c r="CQZ33" s="468"/>
      <c r="CRA33" s="468"/>
      <c r="CRB33" s="468"/>
      <c r="CRC33" s="479"/>
      <c r="CRD33" s="479"/>
      <c r="CRE33" s="479"/>
      <c r="CRF33" s="479"/>
      <c r="CRG33" s="479"/>
      <c r="CRH33" s="468"/>
      <c r="CRI33" s="468"/>
      <c r="CRJ33" s="468"/>
      <c r="CRK33" s="479"/>
      <c r="CRL33" s="479"/>
      <c r="CRM33" s="479"/>
      <c r="CRN33" s="479"/>
      <c r="CRO33" s="479"/>
      <c r="CRP33" s="468"/>
      <c r="CRQ33" s="468"/>
      <c r="CRR33" s="468"/>
      <c r="CRS33" s="479"/>
      <c r="CRT33" s="479"/>
      <c r="CRU33" s="479"/>
      <c r="CRV33" s="479"/>
      <c r="CRW33" s="479"/>
      <c r="CRX33" s="468"/>
      <c r="CRY33" s="468"/>
      <c r="CRZ33" s="468"/>
      <c r="CSA33" s="479"/>
      <c r="CSB33" s="479"/>
      <c r="CSC33" s="479"/>
      <c r="CSD33" s="479"/>
      <c r="CSE33" s="479"/>
      <c r="CSF33" s="468"/>
      <c r="CSG33" s="468"/>
      <c r="CSH33" s="468"/>
      <c r="CSI33" s="479"/>
      <c r="CSJ33" s="479"/>
      <c r="CSK33" s="479"/>
      <c r="CSL33" s="479"/>
      <c r="CSM33" s="479"/>
      <c r="CSN33" s="468"/>
      <c r="CSO33" s="468"/>
      <c r="CSP33" s="468"/>
      <c r="CSQ33" s="479"/>
      <c r="CSR33" s="479"/>
      <c r="CSS33" s="479"/>
      <c r="CST33" s="479"/>
      <c r="CSU33" s="479"/>
      <c r="CSV33" s="468"/>
      <c r="CSW33" s="468"/>
      <c r="CSX33" s="468"/>
      <c r="CSY33" s="479"/>
      <c r="CSZ33" s="479"/>
      <c r="CTA33" s="479"/>
      <c r="CTB33" s="479"/>
      <c r="CTC33" s="479"/>
      <c r="CTD33" s="468"/>
      <c r="CTE33" s="468"/>
      <c r="CTF33" s="468"/>
      <c r="CTG33" s="479"/>
      <c r="CTH33" s="479"/>
      <c r="CTI33" s="479"/>
      <c r="CTJ33" s="479"/>
      <c r="CTK33" s="479"/>
      <c r="CTL33" s="468"/>
      <c r="CTM33" s="468"/>
      <c r="CTN33" s="468"/>
      <c r="CTO33" s="479"/>
      <c r="CTP33" s="479"/>
      <c r="CTQ33" s="479"/>
      <c r="CTR33" s="479"/>
      <c r="CTS33" s="479"/>
      <c r="CTT33" s="468"/>
      <c r="CTU33" s="468"/>
      <c r="CTV33" s="468"/>
      <c r="CTW33" s="479"/>
      <c r="CTX33" s="479"/>
      <c r="CTY33" s="479"/>
      <c r="CTZ33" s="479"/>
      <c r="CUA33" s="479"/>
      <c r="CUB33" s="468"/>
      <c r="CUC33" s="468"/>
      <c r="CUD33" s="468"/>
      <c r="CUE33" s="479"/>
      <c r="CUF33" s="479"/>
      <c r="CUG33" s="479"/>
      <c r="CUH33" s="479"/>
      <c r="CUI33" s="479"/>
      <c r="CUJ33" s="468"/>
      <c r="CUK33" s="468"/>
      <c r="CUL33" s="468"/>
      <c r="CUM33" s="479"/>
      <c r="CUN33" s="479"/>
      <c r="CUO33" s="479"/>
      <c r="CUP33" s="479"/>
      <c r="CUQ33" s="479"/>
      <c r="CUR33" s="468"/>
      <c r="CUS33" s="468"/>
      <c r="CUT33" s="468"/>
      <c r="CUU33" s="479"/>
      <c r="CUV33" s="479"/>
      <c r="CUW33" s="479"/>
      <c r="CUX33" s="479"/>
      <c r="CUY33" s="479"/>
      <c r="CUZ33" s="468"/>
      <c r="CVA33" s="468"/>
      <c r="CVB33" s="468"/>
      <c r="CVC33" s="479"/>
      <c r="CVD33" s="479"/>
      <c r="CVE33" s="479"/>
      <c r="CVF33" s="479"/>
      <c r="CVG33" s="479"/>
      <c r="CVH33" s="468"/>
      <c r="CVI33" s="468"/>
      <c r="CVJ33" s="468"/>
      <c r="CVK33" s="479"/>
      <c r="CVL33" s="479"/>
      <c r="CVM33" s="479"/>
      <c r="CVN33" s="479"/>
      <c r="CVO33" s="479"/>
      <c r="CVP33" s="468"/>
      <c r="CVQ33" s="468"/>
      <c r="CVR33" s="468"/>
      <c r="CVS33" s="479"/>
      <c r="CVT33" s="479"/>
      <c r="CVU33" s="479"/>
      <c r="CVV33" s="479"/>
      <c r="CVW33" s="479"/>
      <c r="CVX33" s="468"/>
      <c r="CVY33" s="468"/>
      <c r="CVZ33" s="468"/>
      <c r="CWA33" s="479"/>
      <c r="CWB33" s="479"/>
      <c r="CWC33" s="479"/>
      <c r="CWD33" s="479"/>
      <c r="CWE33" s="479"/>
      <c r="CWF33" s="468"/>
      <c r="CWG33" s="468"/>
      <c r="CWH33" s="468"/>
      <c r="CWI33" s="479"/>
      <c r="CWJ33" s="479"/>
      <c r="CWK33" s="479"/>
      <c r="CWL33" s="479"/>
      <c r="CWM33" s="479"/>
      <c r="CWN33" s="468"/>
      <c r="CWO33" s="468"/>
      <c r="CWP33" s="468"/>
      <c r="CWQ33" s="479"/>
      <c r="CWR33" s="479"/>
      <c r="CWS33" s="479"/>
      <c r="CWT33" s="479"/>
      <c r="CWU33" s="479"/>
      <c r="CWV33" s="468"/>
      <c r="CWW33" s="468"/>
      <c r="CWX33" s="468"/>
      <c r="CWY33" s="479"/>
      <c r="CWZ33" s="479"/>
      <c r="CXA33" s="479"/>
      <c r="CXB33" s="479"/>
      <c r="CXC33" s="479"/>
      <c r="CXD33" s="468"/>
      <c r="CXE33" s="468"/>
      <c r="CXF33" s="468"/>
      <c r="CXG33" s="479"/>
      <c r="CXH33" s="479"/>
      <c r="CXI33" s="479"/>
      <c r="CXJ33" s="479"/>
      <c r="CXK33" s="479"/>
      <c r="CXL33" s="468"/>
      <c r="CXM33" s="468"/>
      <c r="CXN33" s="468"/>
      <c r="CXO33" s="479"/>
      <c r="CXP33" s="479"/>
      <c r="CXQ33" s="479"/>
      <c r="CXR33" s="479"/>
      <c r="CXS33" s="479"/>
      <c r="CXT33" s="468"/>
      <c r="CXU33" s="468"/>
      <c r="CXV33" s="468"/>
      <c r="CXW33" s="479"/>
      <c r="CXX33" s="479"/>
      <c r="CXY33" s="479"/>
      <c r="CXZ33" s="479"/>
      <c r="CYA33" s="479"/>
      <c r="CYB33" s="468"/>
      <c r="CYC33" s="468"/>
      <c r="CYD33" s="468"/>
      <c r="CYE33" s="479"/>
      <c r="CYF33" s="479"/>
      <c r="CYG33" s="479"/>
      <c r="CYH33" s="479"/>
      <c r="CYI33" s="479"/>
      <c r="CYJ33" s="468"/>
      <c r="CYK33" s="468"/>
      <c r="CYL33" s="468"/>
      <c r="CYM33" s="479"/>
      <c r="CYN33" s="479"/>
      <c r="CYO33" s="479"/>
      <c r="CYP33" s="479"/>
      <c r="CYQ33" s="479"/>
      <c r="CYR33" s="468"/>
      <c r="CYS33" s="468"/>
      <c r="CYT33" s="468"/>
      <c r="CYU33" s="479"/>
      <c r="CYV33" s="479"/>
      <c r="CYW33" s="479"/>
      <c r="CYX33" s="479"/>
      <c r="CYY33" s="479"/>
      <c r="CYZ33" s="468"/>
      <c r="CZA33" s="468"/>
      <c r="CZB33" s="468"/>
      <c r="CZC33" s="479"/>
      <c r="CZD33" s="479"/>
      <c r="CZE33" s="479"/>
      <c r="CZF33" s="479"/>
      <c r="CZG33" s="479"/>
      <c r="CZH33" s="468"/>
      <c r="CZI33" s="468"/>
      <c r="CZJ33" s="468"/>
      <c r="CZK33" s="479"/>
      <c r="CZL33" s="479"/>
      <c r="CZM33" s="479"/>
      <c r="CZN33" s="479"/>
      <c r="CZO33" s="479"/>
      <c r="CZP33" s="468"/>
      <c r="CZQ33" s="468"/>
      <c r="CZR33" s="468"/>
      <c r="CZS33" s="479"/>
      <c r="CZT33" s="479"/>
      <c r="CZU33" s="479"/>
      <c r="CZV33" s="479"/>
      <c r="CZW33" s="479"/>
      <c r="CZX33" s="468"/>
      <c r="CZY33" s="468"/>
      <c r="CZZ33" s="468"/>
      <c r="DAA33" s="479"/>
      <c r="DAB33" s="479"/>
      <c r="DAC33" s="479"/>
      <c r="DAD33" s="479"/>
      <c r="DAE33" s="479"/>
      <c r="DAF33" s="468"/>
      <c r="DAG33" s="468"/>
      <c r="DAH33" s="468"/>
      <c r="DAI33" s="479"/>
      <c r="DAJ33" s="479"/>
      <c r="DAK33" s="479"/>
      <c r="DAL33" s="479"/>
      <c r="DAM33" s="479"/>
      <c r="DAN33" s="468"/>
      <c r="DAO33" s="468"/>
      <c r="DAP33" s="468"/>
      <c r="DAQ33" s="479"/>
      <c r="DAR33" s="479"/>
      <c r="DAS33" s="479"/>
      <c r="DAT33" s="479"/>
      <c r="DAU33" s="479"/>
      <c r="DAV33" s="468"/>
      <c r="DAW33" s="468"/>
      <c r="DAX33" s="468"/>
      <c r="DAY33" s="479"/>
      <c r="DAZ33" s="479"/>
      <c r="DBA33" s="479"/>
      <c r="DBB33" s="479"/>
      <c r="DBC33" s="479"/>
      <c r="DBD33" s="468"/>
      <c r="DBE33" s="468"/>
      <c r="DBF33" s="468"/>
      <c r="DBG33" s="479"/>
      <c r="DBH33" s="479"/>
      <c r="DBI33" s="479"/>
      <c r="DBJ33" s="479"/>
      <c r="DBK33" s="479"/>
      <c r="DBL33" s="468"/>
      <c r="DBM33" s="468"/>
      <c r="DBN33" s="468"/>
      <c r="DBO33" s="479"/>
      <c r="DBP33" s="479"/>
      <c r="DBQ33" s="479"/>
      <c r="DBR33" s="479"/>
      <c r="DBS33" s="479"/>
      <c r="DBT33" s="468"/>
      <c r="DBU33" s="468"/>
      <c r="DBV33" s="468"/>
      <c r="DBW33" s="479"/>
      <c r="DBX33" s="479"/>
      <c r="DBY33" s="479"/>
      <c r="DBZ33" s="479"/>
      <c r="DCA33" s="479"/>
      <c r="DCB33" s="468"/>
      <c r="DCC33" s="468"/>
      <c r="DCD33" s="468"/>
      <c r="DCE33" s="479"/>
      <c r="DCF33" s="479"/>
      <c r="DCG33" s="479"/>
      <c r="DCH33" s="479"/>
      <c r="DCI33" s="479"/>
      <c r="DCJ33" s="468"/>
      <c r="DCK33" s="468"/>
      <c r="DCL33" s="468"/>
      <c r="DCM33" s="479"/>
      <c r="DCN33" s="479"/>
      <c r="DCO33" s="479"/>
      <c r="DCP33" s="479"/>
      <c r="DCQ33" s="479"/>
      <c r="DCR33" s="468"/>
      <c r="DCS33" s="468"/>
      <c r="DCT33" s="468"/>
      <c r="DCU33" s="479"/>
      <c r="DCV33" s="479"/>
      <c r="DCW33" s="479"/>
      <c r="DCX33" s="479"/>
      <c r="DCY33" s="479"/>
      <c r="DCZ33" s="468"/>
      <c r="DDA33" s="468"/>
      <c r="DDB33" s="468"/>
      <c r="DDC33" s="479"/>
      <c r="DDD33" s="479"/>
      <c r="DDE33" s="479"/>
      <c r="DDF33" s="479"/>
      <c r="DDG33" s="479"/>
      <c r="DDH33" s="468"/>
      <c r="DDI33" s="468"/>
      <c r="DDJ33" s="468"/>
      <c r="DDK33" s="479"/>
      <c r="DDL33" s="479"/>
      <c r="DDM33" s="479"/>
      <c r="DDN33" s="479"/>
      <c r="DDO33" s="479"/>
      <c r="DDP33" s="468"/>
      <c r="DDQ33" s="468"/>
      <c r="DDR33" s="468"/>
      <c r="DDS33" s="479"/>
      <c r="DDT33" s="479"/>
      <c r="DDU33" s="479"/>
      <c r="DDV33" s="479"/>
      <c r="DDW33" s="479"/>
      <c r="DDX33" s="468"/>
      <c r="DDY33" s="468"/>
      <c r="DDZ33" s="468"/>
      <c r="DEA33" s="479"/>
      <c r="DEB33" s="479"/>
      <c r="DEC33" s="479"/>
      <c r="DED33" s="479"/>
      <c r="DEE33" s="479"/>
      <c r="DEF33" s="468"/>
      <c r="DEG33" s="468"/>
      <c r="DEH33" s="468"/>
      <c r="DEI33" s="479"/>
      <c r="DEJ33" s="479"/>
      <c r="DEK33" s="479"/>
      <c r="DEL33" s="479"/>
      <c r="DEM33" s="479"/>
      <c r="DEN33" s="468"/>
      <c r="DEO33" s="468"/>
      <c r="DEP33" s="468"/>
      <c r="DEQ33" s="479"/>
      <c r="DER33" s="479"/>
      <c r="DES33" s="479"/>
      <c r="DET33" s="479"/>
      <c r="DEU33" s="479"/>
      <c r="DEV33" s="468"/>
      <c r="DEW33" s="468"/>
      <c r="DEX33" s="468"/>
      <c r="DEY33" s="479"/>
      <c r="DEZ33" s="479"/>
      <c r="DFA33" s="479"/>
      <c r="DFB33" s="479"/>
      <c r="DFC33" s="479"/>
      <c r="DFD33" s="468"/>
      <c r="DFE33" s="468"/>
      <c r="DFF33" s="468"/>
      <c r="DFG33" s="479"/>
      <c r="DFH33" s="479"/>
      <c r="DFI33" s="479"/>
      <c r="DFJ33" s="479"/>
      <c r="DFK33" s="479"/>
      <c r="DFL33" s="468"/>
      <c r="DFM33" s="468"/>
      <c r="DFN33" s="468"/>
      <c r="DFO33" s="479"/>
      <c r="DFP33" s="479"/>
      <c r="DFQ33" s="479"/>
      <c r="DFR33" s="479"/>
      <c r="DFS33" s="479"/>
      <c r="DFT33" s="468"/>
      <c r="DFU33" s="468"/>
      <c r="DFV33" s="468"/>
      <c r="DFW33" s="479"/>
      <c r="DFX33" s="479"/>
      <c r="DFY33" s="479"/>
      <c r="DFZ33" s="479"/>
      <c r="DGA33" s="479"/>
      <c r="DGB33" s="468"/>
      <c r="DGC33" s="468"/>
      <c r="DGD33" s="468"/>
      <c r="DGE33" s="479"/>
      <c r="DGF33" s="479"/>
      <c r="DGG33" s="479"/>
      <c r="DGH33" s="479"/>
      <c r="DGI33" s="479"/>
      <c r="DGJ33" s="468"/>
      <c r="DGK33" s="468"/>
      <c r="DGL33" s="468"/>
      <c r="DGM33" s="479"/>
      <c r="DGN33" s="479"/>
      <c r="DGO33" s="479"/>
      <c r="DGP33" s="479"/>
      <c r="DGQ33" s="479"/>
      <c r="DGR33" s="468"/>
      <c r="DGS33" s="468"/>
      <c r="DGT33" s="468"/>
      <c r="DGU33" s="479"/>
      <c r="DGV33" s="479"/>
      <c r="DGW33" s="479"/>
      <c r="DGX33" s="479"/>
      <c r="DGY33" s="479"/>
      <c r="DGZ33" s="468"/>
      <c r="DHA33" s="468"/>
      <c r="DHB33" s="468"/>
      <c r="DHC33" s="479"/>
      <c r="DHD33" s="479"/>
      <c r="DHE33" s="479"/>
      <c r="DHF33" s="479"/>
      <c r="DHG33" s="479"/>
      <c r="DHH33" s="468"/>
      <c r="DHI33" s="468"/>
      <c r="DHJ33" s="468"/>
      <c r="DHK33" s="479"/>
      <c r="DHL33" s="479"/>
      <c r="DHM33" s="479"/>
      <c r="DHN33" s="479"/>
      <c r="DHO33" s="479"/>
      <c r="DHP33" s="468"/>
      <c r="DHQ33" s="468"/>
      <c r="DHR33" s="468"/>
      <c r="DHS33" s="479"/>
      <c r="DHT33" s="479"/>
      <c r="DHU33" s="479"/>
      <c r="DHV33" s="479"/>
      <c r="DHW33" s="479"/>
      <c r="DHX33" s="468"/>
      <c r="DHY33" s="468"/>
      <c r="DHZ33" s="468"/>
      <c r="DIA33" s="479"/>
      <c r="DIB33" s="479"/>
      <c r="DIC33" s="479"/>
      <c r="DID33" s="479"/>
      <c r="DIE33" s="479"/>
      <c r="DIF33" s="468"/>
      <c r="DIG33" s="468"/>
      <c r="DIH33" s="468"/>
      <c r="DII33" s="479"/>
      <c r="DIJ33" s="479"/>
      <c r="DIK33" s="479"/>
      <c r="DIL33" s="479"/>
      <c r="DIM33" s="479"/>
      <c r="DIN33" s="468"/>
      <c r="DIO33" s="468"/>
      <c r="DIP33" s="468"/>
      <c r="DIQ33" s="479"/>
      <c r="DIR33" s="479"/>
      <c r="DIS33" s="479"/>
      <c r="DIT33" s="479"/>
      <c r="DIU33" s="479"/>
      <c r="DIV33" s="468"/>
      <c r="DIW33" s="468"/>
      <c r="DIX33" s="468"/>
      <c r="DIY33" s="479"/>
      <c r="DIZ33" s="479"/>
      <c r="DJA33" s="479"/>
      <c r="DJB33" s="479"/>
      <c r="DJC33" s="479"/>
      <c r="DJD33" s="468"/>
      <c r="DJE33" s="468"/>
      <c r="DJF33" s="468"/>
      <c r="DJG33" s="479"/>
      <c r="DJH33" s="479"/>
      <c r="DJI33" s="479"/>
      <c r="DJJ33" s="479"/>
      <c r="DJK33" s="479"/>
      <c r="DJL33" s="468"/>
      <c r="DJM33" s="468"/>
      <c r="DJN33" s="468"/>
      <c r="DJO33" s="479"/>
      <c r="DJP33" s="479"/>
      <c r="DJQ33" s="479"/>
      <c r="DJR33" s="479"/>
      <c r="DJS33" s="479"/>
      <c r="DJT33" s="468"/>
      <c r="DJU33" s="468"/>
      <c r="DJV33" s="468"/>
      <c r="DJW33" s="479"/>
      <c r="DJX33" s="479"/>
      <c r="DJY33" s="479"/>
      <c r="DJZ33" s="479"/>
      <c r="DKA33" s="479"/>
      <c r="DKB33" s="468"/>
      <c r="DKC33" s="468"/>
      <c r="DKD33" s="468"/>
      <c r="DKE33" s="479"/>
      <c r="DKF33" s="479"/>
      <c r="DKG33" s="479"/>
      <c r="DKH33" s="479"/>
      <c r="DKI33" s="479"/>
      <c r="DKJ33" s="468"/>
      <c r="DKK33" s="468"/>
      <c r="DKL33" s="468"/>
      <c r="DKM33" s="479"/>
      <c r="DKN33" s="479"/>
      <c r="DKO33" s="479"/>
      <c r="DKP33" s="479"/>
      <c r="DKQ33" s="479"/>
      <c r="DKR33" s="468"/>
      <c r="DKS33" s="468"/>
      <c r="DKT33" s="468"/>
      <c r="DKU33" s="479"/>
      <c r="DKV33" s="479"/>
      <c r="DKW33" s="479"/>
      <c r="DKX33" s="479"/>
      <c r="DKY33" s="479"/>
      <c r="DKZ33" s="468"/>
      <c r="DLA33" s="468"/>
      <c r="DLB33" s="468"/>
      <c r="DLC33" s="479"/>
      <c r="DLD33" s="479"/>
      <c r="DLE33" s="479"/>
      <c r="DLF33" s="479"/>
      <c r="DLG33" s="479"/>
      <c r="DLH33" s="468"/>
      <c r="DLI33" s="468"/>
      <c r="DLJ33" s="468"/>
      <c r="DLK33" s="479"/>
      <c r="DLL33" s="479"/>
      <c r="DLM33" s="479"/>
      <c r="DLN33" s="479"/>
      <c r="DLO33" s="479"/>
      <c r="DLP33" s="468"/>
      <c r="DLQ33" s="468"/>
      <c r="DLR33" s="468"/>
      <c r="DLS33" s="479"/>
      <c r="DLT33" s="479"/>
      <c r="DLU33" s="479"/>
      <c r="DLV33" s="479"/>
      <c r="DLW33" s="479"/>
      <c r="DLX33" s="468"/>
      <c r="DLY33" s="468"/>
      <c r="DLZ33" s="468"/>
      <c r="DMA33" s="479"/>
      <c r="DMB33" s="479"/>
      <c r="DMC33" s="479"/>
      <c r="DMD33" s="479"/>
      <c r="DME33" s="479"/>
      <c r="DMF33" s="468"/>
      <c r="DMG33" s="468"/>
      <c r="DMH33" s="468"/>
      <c r="DMI33" s="479"/>
      <c r="DMJ33" s="479"/>
      <c r="DMK33" s="479"/>
      <c r="DML33" s="479"/>
      <c r="DMM33" s="479"/>
      <c r="DMN33" s="468"/>
      <c r="DMO33" s="468"/>
      <c r="DMP33" s="468"/>
      <c r="DMQ33" s="479"/>
      <c r="DMR33" s="479"/>
      <c r="DMS33" s="479"/>
      <c r="DMT33" s="479"/>
      <c r="DMU33" s="479"/>
      <c r="DMV33" s="468"/>
      <c r="DMW33" s="468"/>
      <c r="DMX33" s="468"/>
      <c r="DMY33" s="479"/>
      <c r="DMZ33" s="479"/>
      <c r="DNA33" s="479"/>
      <c r="DNB33" s="479"/>
      <c r="DNC33" s="479"/>
      <c r="DND33" s="468"/>
      <c r="DNE33" s="468"/>
      <c r="DNF33" s="468"/>
      <c r="DNG33" s="479"/>
      <c r="DNH33" s="479"/>
      <c r="DNI33" s="479"/>
      <c r="DNJ33" s="479"/>
      <c r="DNK33" s="479"/>
      <c r="DNL33" s="468"/>
      <c r="DNM33" s="468"/>
      <c r="DNN33" s="468"/>
      <c r="DNO33" s="479"/>
      <c r="DNP33" s="479"/>
      <c r="DNQ33" s="479"/>
      <c r="DNR33" s="479"/>
      <c r="DNS33" s="479"/>
      <c r="DNT33" s="468"/>
      <c r="DNU33" s="468"/>
      <c r="DNV33" s="468"/>
      <c r="DNW33" s="479"/>
      <c r="DNX33" s="479"/>
      <c r="DNY33" s="479"/>
      <c r="DNZ33" s="479"/>
      <c r="DOA33" s="479"/>
      <c r="DOB33" s="468"/>
      <c r="DOC33" s="468"/>
      <c r="DOD33" s="468"/>
      <c r="DOE33" s="479"/>
      <c r="DOF33" s="479"/>
      <c r="DOG33" s="479"/>
      <c r="DOH33" s="479"/>
      <c r="DOI33" s="479"/>
      <c r="DOJ33" s="468"/>
      <c r="DOK33" s="468"/>
      <c r="DOL33" s="468"/>
      <c r="DOM33" s="479"/>
      <c r="DON33" s="479"/>
      <c r="DOO33" s="479"/>
      <c r="DOP33" s="479"/>
      <c r="DOQ33" s="479"/>
      <c r="DOR33" s="468"/>
      <c r="DOS33" s="468"/>
      <c r="DOT33" s="468"/>
      <c r="DOU33" s="479"/>
      <c r="DOV33" s="479"/>
      <c r="DOW33" s="479"/>
      <c r="DOX33" s="479"/>
      <c r="DOY33" s="479"/>
      <c r="DOZ33" s="468"/>
      <c r="DPA33" s="468"/>
      <c r="DPB33" s="468"/>
      <c r="DPC33" s="479"/>
      <c r="DPD33" s="479"/>
      <c r="DPE33" s="479"/>
      <c r="DPF33" s="479"/>
      <c r="DPG33" s="479"/>
      <c r="DPH33" s="468"/>
      <c r="DPI33" s="468"/>
      <c r="DPJ33" s="468"/>
      <c r="DPK33" s="479"/>
      <c r="DPL33" s="479"/>
      <c r="DPM33" s="479"/>
      <c r="DPN33" s="479"/>
      <c r="DPO33" s="479"/>
      <c r="DPP33" s="468"/>
      <c r="DPQ33" s="468"/>
      <c r="DPR33" s="468"/>
      <c r="DPS33" s="479"/>
      <c r="DPT33" s="479"/>
      <c r="DPU33" s="479"/>
      <c r="DPV33" s="479"/>
      <c r="DPW33" s="479"/>
      <c r="DPX33" s="468"/>
      <c r="DPY33" s="468"/>
      <c r="DPZ33" s="468"/>
      <c r="DQA33" s="479"/>
      <c r="DQB33" s="479"/>
      <c r="DQC33" s="479"/>
      <c r="DQD33" s="479"/>
      <c r="DQE33" s="479"/>
      <c r="DQF33" s="468"/>
      <c r="DQG33" s="468"/>
      <c r="DQH33" s="468"/>
      <c r="DQI33" s="479"/>
      <c r="DQJ33" s="479"/>
      <c r="DQK33" s="479"/>
      <c r="DQL33" s="479"/>
      <c r="DQM33" s="479"/>
      <c r="DQN33" s="468"/>
      <c r="DQO33" s="468"/>
      <c r="DQP33" s="468"/>
      <c r="DQQ33" s="479"/>
      <c r="DQR33" s="479"/>
      <c r="DQS33" s="479"/>
      <c r="DQT33" s="479"/>
      <c r="DQU33" s="479"/>
      <c r="DQV33" s="468"/>
      <c r="DQW33" s="468"/>
      <c r="DQX33" s="468"/>
      <c r="DQY33" s="479"/>
      <c r="DQZ33" s="479"/>
      <c r="DRA33" s="479"/>
      <c r="DRB33" s="479"/>
      <c r="DRC33" s="479"/>
      <c r="DRD33" s="468"/>
      <c r="DRE33" s="468"/>
      <c r="DRF33" s="468"/>
      <c r="DRG33" s="479"/>
      <c r="DRH33" s="479"/>
      <c r="DRI33" s="479"/>
      <c r="DRJ33" s="479"/>
      <c r="DRK33" s="479"/>
      <c r="DRL33" s="468"/>
      <c r="DRM33" s="468"/>
      <c r="DRN33" s="468"/>
      <c r="DRO33" s="479"/>
      <c r="DRP33" s="479"/>
      <c r="DRQ33" s="479"/>
      <c r="DRR33" s="479"/>
      <c r="DRS33" s="479"/>
      <c r="DRT33" s="468"/>
      <c r="DRU33" s="468"/>
      <c r="DRV33" s="468"/>
      <c r="DRW33" s="479"/>
      <c r="DRX33" s="479"/>
      <c r="DRY33" s="479"/>
      <c r="DRZ33" s="479"/>
      <c r="DSA33" s="479"/>
      <c r="DSB33" s="468"/>
      <c r="DSC33" s="468"/>
      <c r="DSD33" s="468"/>
      <c r="DSE33" s="479"/>
      <c r="DSF33" s="479"/>
      <c r="DSG33" s="479"/>
      <c r="DSH33" s="479"/>
      <c r="DSI33" s="479"/>
      <c r="DSJ33" s="468"/>
      <c r="DSK33" s="468"/>
      <c r="DSL33" s="468"/>
      <c r="DSM33" s="479"/>
      <c r="DSN33" s="479"/>
      <c r="DSO33" s="479"/>
      <c r="DSP33" s="479"/>
      <c r="DSQ33" s="479"/>
      <c r="DSR33" s="468"/>
      <c r="DSS33" s="468"/>
      <c r="DST33" s="468"/>
      <c r="DSU33" s="479"/>
      <c r="DSV33" s="479"/>
      <c r="DSW33" s="479"/>
      <c r="DSX33" s="479"/>
      <c r="DSY33" s="479"/>
      <c r="DSZ33" s="468"/>
      <c r="DTA33" s="468"/>
      <c r="DTB33" s="468"/>
      <c r="DTC33" s="479"/>
      <c r="DTD33" s="479"/>
      <c r="DTE33" s="479"/>
      <c r="DTF33" s="479"/>
      <c r="DTG33" s="479"/>
      <c r="DTH33" s="468"/>
      <c r="DTI33" s="468"/>
      <c r="DTJ33" s="468"/>
      <c r="DTK33" s="479"/>
      <c r="DTL33" s="479"/>
      <c r="DTM33" s="479"/>
      <c r="DTN33" s="479"/>
      <c r="DTO33" s="479"/>
      <c r="DTP33" s="468"/>
      <c r="DTQ33" s="468"/>
      <c r="DTR33" s="468"/>
      <c r="DTS33" s="479"/>
      <c r="DTT33" s="479"/>
      <c r="DTU33" s="479"/>
      <c r="DTV33" s="479"/>
      <c r="DTW33" s="479"/>
      <c r="DTX33" s="468"/>
      <c r="DTY33" s="468"/>
      <c r="DTZ33" s="468"/>
      <c r="DUA33" s="479"/>
      <c r="DUB33" s="479"/>
      <c r="DUC33" s="479"/>
      <c r="DUD33" s="479"/>
      <c r="DUE33" s="479"/>
      <c r="DUF33" s="468"/>
      <c r="DUG33" s="468"/>
      <c r="DUH33" s="468"/>
      <c r="DUI33" s="479"/>
      <c r="DUJ33" s="479"/>
      <c r="DUK33" s="479"/>
      <c r="DUL33" s="479"/>
      <c r="DUM33" s="479"/>
      <c r="DUN33" s="468"/>
      <c r="DUO33" s="468"/>
      <c r="DUP33" s="468"/>
      <c r="DUQ33" s="479"/>
      <c r="DUR33" s="479"/>
      <c r="DUS33" s="479"/>
      <c r="DUT33" s="479"/>
      <c r="DUU33" s="479"/>
      <c r="DUV33" s="468"/>
      <c r="DUW33" s="468"/>
      <c r="DUX33" s="468"/>
      <c r="DUY33" s="479"/>
      <c r="DUZ33" s="479"/>
      <c r="DVA33" s="479"/>
      <c r="DVB33" s="479"/>
      <c r="DVC33" s="479"/>
      <c r="DVD33" s="468"/>
      <c r="DVE33" s="468"/>
      <c r="DVF33" s="468"/>
      <c r="DVG33" s="479"/>
      <c r="DVH33" s="479"/>
      <c r="DVI33" s="479"/>
      <c r="DVJ33" s="479"/>
      <c r="DVK33" s="479"/>
      <c r="DVL33" s="468"/>
      <c r="DVM33" s="468"/>
      <c r="DVN33" s="468"/>
      <c r="DVO33" s="479"/>
      <c r="DVP33" s="479"/>
      <c r="DVQ33" s="479"/>
      <c r="DVR33" s="479"/>
      <c r="DVS33" s="479"/>
      <c r="DVT33" s="468"/>
      <c r="DVU33" s="468"/>
      <c r="DVV33" s="468"/>
      <c r="DVW33" s="479"/>
      <c r="DVX33" s="479"/>
      <c r="DVY33" s="479"/>
      <c r="DVZ33" s="479"/>
      <c r="DWA33" s="479"/>
      <c r="DWB33" s="468"/>
      <c r="DWC33" s="468"/>
      <c r="DWD33" s="468"/>
      <c r="DWE33" s="479"/>
      <c r="DWF33" s="479"/>
      <c r="DWG33" s="479"/>
      <c r="DWH33" s="479"/>
      <c r="DWI33" s="479"/>
      <c r="DWJ33" s="468"/>
      <c r="DWK33" s="468"/>
      <c r="DWL33" s="468"/>
      <c r="DWM33" s="479"/>
      <c r="DWN33" s="479"/>
      <c r="DWO33" s="479"/>
      <c r="DWP33" s="479"/>
      <c r="DWQ33" s="479"/>
      <c r="DWR33" s="468"/>
      <c r="DWS33" s="468"/>
      <c r="DWT33" s="468"/>
      <c r="DWU33" s="479"/>
      <c r="DWV33" s="479"/>
      <c r="DWW33" s="479"/>
      <c r="DWX33" s="479"/>
      <c r="DWY33" s="479"/>
      <c r="DWZ33" s="468"/>
      <c r="DXA33" s="468"/>
      <c r="DXB33" s="468"/>
      <c r="DXC33" s="479"/>
      <c r="DXD33" s="479"/>
      <c r="DXE33" s="479"/>
      <c r="DXF33" s="479"/>
      <c r="DXG33" s="479"/>
      <c r="DXH33" s="468"/>
      <c r="DXI33" s="468"/>
      <c r="DXJ33" s="468"/>
      <c r="DXK33" s="479"/>
      <c r="DXL33" s="479"/>
      <c r="DXM33" s="479"/>
      <c r="DXN33" s="479"/>
      <c r="DXO33" s="479"/>
      <c r="DXP33" s="468"/>
      <c r="DXQ33" s="468"/>
      <c r="DXR33" s="468"/>
      <c r="DXS33" s="479"/>
      <c r="DXT33" s="479"/>
      <c r="DXU33" s="479"/>
      <c r="DXV33" s="479"/>
      <c r="DXW33" s="479"/>
      <c r="DXX33" s="468"/>
      <c r="DXY33" s="468"/>
      <c r="DXZ33" s="468"/>
      <c r="DYA33" s="479"/>
      <c r="DYB33" s="479"/>
      <c r="DYC33" s="479"/>
      <c r="DYD33" s="479"/>
      <c r="DYE33" s="479"/>
      <c r="DYF33" s="468"/>
      <c r="DYG33" s="468"/>
      <c r="DYH33" s="468"/>
      <c r="DYI33" s="479"/>
      <c r="DYJ33" s="479"/>
      <c r="DYK33" s="479"/>
      <c r="DYL33" s="479"/>
      <c r="DYM33" s="479"/>
      <c r="DYN33" s="468"/>
      <c r="DYO33" s="468"/>
      <c r="DYP33" s="468"/>
      <c r="DYQ33" s="479"/>
      <c r="DYR33" s="479"/>
      <c r="DYS33" s="479"/>
      <c r="DYT33" s="479"/>
      <c r="DYU33" s="479"/>
      <c r="DYV33" s="468"/>
      <c r="DYW33" s="468"/>
      <c r="DYX33" s="468"/>
      <c r="DYY33" s="479"/>
      <c r="DYZ33" s="479"/>
      <c r="DZA33" s="479"/>
      <c r="DZB33" s="479"/>
      <c r="DZC33" s="479"/>
      <c r="DZD33" s="468"/>
      <c r="DZE33" s="468"/>
      <c r="DZF33" s="468"/>
      <c r="DZG33" s="479"/>
      <c r="DZH33" s="479"/>
      <c r="DZI33" s="479"/>
      <c r="DZJ33" s="479"/>
      <c r="DZK33" s="479"/>
      <c r="DZL33" s="468"/>
      <c r="DZM33" s="468"/>
      <c r="DZN33" s="468"/>
      <c r="DZO33" s="479"/>
      <c r="DZP33" s="479"/>
      <c r="DZQ33" s="479"/>
      <c r="DZR33" s="479"/>
      <c r="DZS33" s="479"/>
      <c r="DZT33" s="468"/>
      <c r="DZU33" s="468"/>
      <c r="DZV33" s="468"/>
      <c r="DZW33" s="479"/>
      <c r="DZX33" s="479"/>
      <c r="DZY33" s="479"/>
      <c r="DZZ33" s="479"/>
      <c r="EAA33" s="479"/>
      <c r="EAB33" s="468"/>
      <c r="EAC33" s="468"/>
      <c r="EAD33" s="468"/>
      <c r="EAE33" s="479"/>
      <c r="EAF33" s="479"/>
      <c r="EAG33" s="479"/>
      <c r="EAH33" s="479"/>
      <c r="EAI33" s="479"/>
      <c r="EAJ33" s="468"/>
      <c r="EAK33" s="468"/>
      <c r="EAL33" s="468"/>
      <c r="EAM33" s="479"/>
      <c r="EAN33" s="479"/>
      <c r="EAO33" s="479"/>
      <c r="EAP33" s="479"/>
      <c r="EAQ33" s="479"/>
      <c r="EAR33" s="468"/>
      <c r="EAS33" s="468"/>
      <c r="EAT33" s="468"/>
      <c r="EAU33" s="479"/>
      <c r="EAV33" s="479"/>
      <c r="EAW33" s="479"/>
      <c r="EAX33" s="479"/>
      <c r="EAY33" s="479"/>
      <c r="EAZ33" s="468"/>
      <c r="EBA33" s="468"/>
      <c r="EBB33" s="468"/>
      <c r="EBC33" s="479"/>
      <c r="EBD33" s="479"/>
      <c r="EBE33" s="479"/>
      <c r="EBF33" s="479"/>
      <c r="EBG33" s="479"/>
      <c r="EBH33" s="468"/>
      <c r="EBI33" s="468"/>
      <c r="EBJ33" s="468"/>
      <c r="EBK33" s="479"/>
      <c r="EBL33" s="479"/>
      <c r="EBM33" s="479"/>
      <c r="EBN33" s="479"/>
      <c r="EBO33" s="479"/>
      <c r="EBP33" s="468"/>
      <c r="EBQ33" s="468"/>
      <c r="EBR33" s="468"/>
      <c r="EBS33" s="479"/>
      <c r="EBT33" s="479"/>
      <c r="EBU33" s="479"/>
      <c r="EBV33" s="479"/>
      <c r="EBW33" s="479"/>
      <c r="EBX33" s="468"/>
      <c r="EBY33" s="468"/>
      <c r="EBZ33" s="468"/>
      <c r="ECA33" s="479"/>
      <c r="ECB33" s="479"/>
      <c r="ECC33" s="479"/>
      <c r="ECD33" s="479"/>
      <c r="ECE33" s="479"/>
      <c r="ECF33" s="468"/>
      <c r="ECG33" s="468"/>
      <c r="ECH33" s="468"/>
      <c r="ECI33" s="479"/>
      <c r="ECJ33" s="479"/>
      <c r="ECK33" s="479"/>
      <c r="ECL33" s="479"/>
      <c r="ECM33" s="479"/>
      <c r="ECN33" s="468"/>
      <c r="ECO33" s="468"/>
      <c r="ECP33" s="468"/>
      <c r="ECQ33" s="479"/>
      <c r="ECR33" s="479"/>
      <c r="ECS33" s="479"/>
      <c r="ECT33" s="479"/>
      <c r="ECU33" s="479"/>
      <c r="ECV33" s="468"/>
      <c r="ECW33" s="468"/>
      <c r="ECX33" s="468"/>
      <c r="ECY33" s="479"/>
      <c r="ECZ33" s="479"/>
      <c r="EDA33" s="479"/>
      <c r="EDB33" s="479"/>
      <c r="EDC33" s="479"/>
      <c r="EDD33" s="468"/>
      <c r="EDE33" s="468"/>
      <c r="EDF33" s="468"/>
      <c r="EDG33" s="479"/>
      <c r="EDH33" s="479"/>
      <c r="EDI33" s="479"/>
      <c r="EDJ33" s="479"/>
      <c r="EDK33" s="479"/>
      <c r="EDL33" s="468"/>
      <c r="EDM33" s="468"/>
      <c r="EDN33" s="468"/>
      <c r="EDO33" s="479"/>
      <c r="EDP33" s="479"/>
      <c r="EDQ33" s="479"/>
      <c r="EDR33" s="479"/>
      <c r="EDS33" s="479"/>
      <c r="EDT33" s="468"/>
      <c r="EDU33" s="468"/>
      <c r="EDV33" s="468"/>
      <c r="EDW33" s="479"/>
      <c r="EDX33" s="479"/>
      <c r="EDY33" s="479"/>
      <c r="EDZ33" s="479"/>
      <c r="EEA33" s="479"/>
      <c r="EEB33" s="468"/>
      <c r="EEC33" s="468"/>
      <c r="EED33" s="468"/>
      <c r="EEE33" s="479"/>
      <c r="EEF33" s="479"/>
      <c r="EEG33" s="479"/>
      <c r="EEH33" s="479"/>
      <c r="EEI33" s="479"/>
      <c r="EEJ33" s="468"/>
      <c r="EEK33" s="468"/>
      <c r="EEL33" s="468"/>
      <c r="EEM33" s="479"/>
      <c r="EEN33" s="479"/>
      <c r="EEO33" s="479"/>
      <c r="EEP33" s="479"/>
      <c r="EEQ33" s="479"/>
      <c r="EER33" s="468"/>
      <c r="EES33" s="468"/>
      <c r="EET33" s="468"/>
      <c r="EEU33" s="479"/>
      <c r="EEV33" s="479"/>
      <c r="EEW33" s="479"/>
      <c r="EEX33" s="479"/>
      <c r="EEY33" s="479"/>
      <c r="EEZ33" s="468"/>
      <c r="EFA33" s="468"/>
      <c r="EFB33" s="468"/>
      <c r="EFC33" s="479"/>
      <c r="EFD33" s="479"/>
      <c r="EFE33" s="479"/>
      <c r="EFF33" s="479"/>
      <c r="EFG33" s="479"/>
      <c r="EFH33" s="468"/>
      <c r="EFI33" s="468"/>
      <c r="EFJ33" s="468"/>
      <c r="EFK33" s="479"/>
      <c r="EFL33" s="479"/>
      <c r="EFM33" s="479"/>
      <c r="EFN33" s="479"/>
      <c r="EFO33" s="479"/>
      <c r="EFP33" s="468"/>
      <c r="EFQ33" s="468"/>
      <c r="EFR33" s="468"/>
      <c r="EFS33" s="479"/>
      <c r="EFT33" s="479"/>
      <c r="EFU33" s="479"/>
      <c r="EFV33" s="479"/>
      <c r="EFW33" s="479"/>
      <c r="EFX33" s="468"/>
      <c r="EFY33" s="468"/>
      <c r="EFZ33" s="468"/>
      <c r="EGA33" s="479"/>
      <c r="EGB33" s="479"/>
      <c r="EGC33" s="479"/>
      <c r="EGD33" s="479"/>
      <c r="EGE33" s="479"/>
      <c r="EGF33" s="468"/>
      <c r="EGG33" s="468"/>
      <c r="EGH33" s="468"/>
      <c r="EGI33" s="479"/>
      <c r="EGJ33" s="479"/>
      <c r="EGK33" s="479"/>
      <c r="EGL33" s="479"/>
      <c r="EGM33" s="479"/>
      <c r="EGN33" s="468"/>
      <c r="EGO33" s="468"/>
      <c r="EGP33" s="468"/>
      <c r="EGQ33" s="479"/>
      <c r="EGR33" s="479"/>
      <c r="EGS33" s="479"/>
      <c r="EGT33" s="479"/>
      <c r="EGU33" s="479"/>
      <c r="EGV33" s="468"/>
      <c r="EGW33" s="468"/>
      <c r="EGX33" s="468"/>
      <c r="EGY33" s="479"/>
      <c r="EGZ33" s="479"/>
      <c r="EHA33" s="479"/>
      <c r="EHB33" s="479"/>
      <c r="EHC33" s="479"/>
      <c r="EHD33" s="468"/>
      <c r="EHE33" s="468"/>
      <c r="EHF33" s="468"/>
      <c r="EHG33" s="479"/>
      <c r="EHH33" s="479"/>
      <c r="EHI33" s="479"/>
      <c r="EHJ33" s="479"/>
      <c r="EHK33" s="479"/>
      <c r="EHL33" s="468"/>
      <c r="EHM33" s="468"/>
      <c r="EHN33" s="468"/>
      <c r="EHO33" s="479"/>
      <c r="EHP33" s="479"/>
      <c r="EHQ33" s="479"/>
      <c r="EHR33" s="479"/>
      <c r="EHS33" s="479"/>
      <c r="EHT33" s="468"/>
      <c r="EHU33" s="468"/>
      <c r="EHV33" s="468"/>
      <c r="EHW33" s="479"/>
      <c r="EHX33" s="479"/>
      <c r="EHY33" s="479"/>
      <c r="EHZ33" s="479"/>
      <c r="EIA33" s="479"/>
      <c r="EIB33" s="468"/>
      <c r="EIC33" s="468"/>
      <c r="EID33" s="468"/>
      <c r="EIE33" s="479"/>
      <c r="EIF33" s="479"/>
      <c r="EIG33" s="479"/>
      <c r="EIH33" s="479"/>
      <c r="EII33" s="479"/>
      <c r="EIJ33" s="468"/>
      <c r="EIK33" s="468"/>
      <c r="EIL33" s="468"/>
      <c r="EIM33" s="479"/>
      <c r="EIN33" s="479"/>
      <c r="EIO33" s="479"/>
      <c r="EIP33" s="479"/>
      <c r="EIQ33" s="479"/>
      <c r="EIR33" s="468"/>
      <c r="EIS33" s="468"/>
      <c r="EIT33" s="468"/>
      <c r="EIU33" s="479"/>
      <c r="EIV33" s="479"/>
      <c r="EIW33" s="479"/>
      <c r="EIX33" s="479"/>
      <c r="EIY33" s="479"/>
      <c r="EIZ33" s="468"/>
      <c r="EJA33" s="468"/>
      <c r="EJB33" s="468"/>
      <c r="EJC33" s="479"/>
      <c r="EJD33" s="479"/>
      <c r="EJE33" s="479"/>
      <c r="EJF33" s="479"/>
      <c r="EJG33" s="479"/>
      <c r="EJH33" s="468"/>
      <c r="EJI33" s="468"/>
      <c r="EJJ33" s="468"/>
      <c r="EJK33" s="479"/>
      <c r="EJL33" s="479"/>
      <c r="EJM33" s="479"/>
      <c r="EJN33" s="479"/>
      <c r="EJO33" s="479"/>
      <c r="EJP33" s="468"/>
      <c r="EJQ33" s="468"/>
      <c r="EJR33" s="468"/>
      <c r="EJS33" s="479"/>
      <c r="EJT33" s="479"/>
      <c r="EJU33" s="479"/>
      <c r="EJV33" s="479"/>
      <c r="EJW33" s="479"/>
      <c r="EJX33" s="468"/>
      <c r="EJY33" s="468"/>
      <c r="EJZ33" s="468"/>
      <c r="EKA33" s="479"/>
      <c r="EKB33" s="479"/>
      <c r="EKC33" s="479"/>
      <c r="EKD33" s="479"/>
      <c r="EKE33" s="479"/>
      <c r="EKF33" s="468"/>
      <c r="EKG33" s="468"/>
      <c r="EKH33" s="468"/>
      <c r="EKI33" s="479"/>
      <c r="EKJ33" s="479"/>
      <c r="EKK33" s="479"/>
      <c r="EKL33" s="479"/>
      <c r="EKM33" s="479"/>
      <c r="EKN33" s="468"/>
      <c r="EKO33" s="468"/>
      <c r="EKP33" s="468"/>
      <c r="EKQ33" s="479"/>
      <c r="EKR33" s="479"/>
      <c r="EKS33" s="479"/>
      <c r="EKT33" s="479"/>
      <c r="EKU33" s="479"/>
      <c r="EKV33" s="468"/>
      <c r="EKW33" s="468"/>
      <c r="EKX33" s="468"/>
      <c r="EKY33" s="479"/>
      <c r="EKZ33" s="479"/>
      <c r="ELA33" s="479"/>
      <c r="ELB33" s="479"/>
      <c r="ELC33" s="479"/>
      <c r="ELD33" s="468"/>
      <c r="ELE33" s="468"/>
      <c r="ELF33" s="468"/>
      <c r="ELG33" s="479"/>
      <c r="ELH33" s="479"/>
      <c r="ELI33" s="479"/>
      <c r="ELJ33" s="479"/>
      <c r="ELK33" s="479"/>
      <c r="ELL33" s="468"/>
      <c r="ELM33" s="468"/>
      <c r="ELN33" s="468"/>
      <c r="ELO33" s="479"/>
      <c r="ELP33" s="479"/>
      <c r="ELQ33" s="479"/>
      <c r="ELR33" s="479"/>
      <c r="ELS33" s="479"/>
      <c r="ELT33" s="468"/>
      <c r="ELU33" s="468"/>
      <c r="ELV33" s="468"/>
      <c r="ELW33" s="479"/>
      <c r="ELX33" s="479"/>
      <c r="ELY33" s="479"/>
      <c r="ELZ33" s="479"/>
      <c r="EMA33" s="479"/>
      <c r="EMB33" s="468"/>
      <c r="EMC33" s="468"/>
      <c r="EMD33" s="468"/>
      <c r="EME33" s="479"/>
      <c r="EMF33" s="479"/>
      <c r="EMG33" s="479"/>
      <c r="EMH33" s="479"/>
      <c r="EMI33" s="479"/>
      <c r="EMJ33" s="468"/>
      <c r="EMK33" s="468"/>
      <c r="EML33" s="468"/>
      <c r="EMM33" s="479"/>
      <c r="EMN33" s="479"/>
      <c r="EMO33" s="479"/>
      <c r="EMP33" s="479"/>
      <c r="EMQ33" s="479"/>
      <c r="EMR33" s="468"/>
      <c r="EMS33" s="468"/>
      <c r="EMT33" s="468"/>
      <c r="EMU33" s="479"/>
      <c r="EMV33" s="479"/>
      <c r="EMW33" s="479"/>
      <c r="EMX33" s="479"/>
      <c r="EMY33" s="479"/>
      <c r="EMZ33" s="468"/>
      <c r="ENA33" s="468"/>
      <c r="ENB33" s="468"/>
      <c r="ENC33" s="479"/>
      <c r="END33" s="479"/>
      <c r="ENE33" s="479"/>
      <c r="ENF33" s="479"/>
      <c r="ENG33" s="479"/>
      <c r="ENH33" s="468"/>
      <c r="ENI33" s="468"/>
      <c r="ENJ33" s="468"/>
      <c r="ENK33" s="479"/>
      <c r="ENL33" s="479"/>
      <c r="ENM33" s="479"/>
      <c r="ENN33" s="479"/>
      <c r="ENO33" s="479"/>
      <c r="ENP33" s="468"/>
      <c r="ENQ33" s="468"/>
      <c r="ENR33" s="468"/>
      <c r="ENS33" s="479"/>
      <c r="ENT33" s="479"/>
      <c r="ENU33" s="479"/>
      <c r="ENV33" s="479"/>
      <c r="ENW33" s="479"/>
      <c r="ENX33" s="468"/>
      <c r="ENY33" s="468"/>
      <c r="ENZ33" s="468"/>
      <c r="EOA33" s="479"/>
      <c r="EOB33" s="479"/>
      <c r="EOC33" s="479"/>
      <c r="EOD33" s="479"/>
      <c r="EOE33" s="479"/>
      <c r="EOF33" s="468"/>
      <c r="EOG33" s="468"/>
      <c r="EOH33" s="468"/>
      <c r="EOI33" s="479"/>
      <c r="EOJ33" s="479"/>
      <c r="EOK33" s="479"/>
      <c r="EOL33" s="479"/>
      <c r="EOM33" s="479"/>
      <c r="EON33" s="468"/>
      <c r="EOO33" s="468"/>
      <c r="EOP33" s="468"/>
      <c r="EOQ33" s="479"/>
      <c r="EOR33" s="479"/>
      <c r="EOS33" s="479"/>
      <c r="EOT33" s="479"/>
      <c r="EOU33" s="479"/>
      <c r="EOV33" s="468"/>
      <c r="EOW33" s="468"/>
      <c r="EOX33" s="468"/>
      <c r="EOY33" s="479"/>
      <c r="EOZ33" s="479"/>
      <c r="EPA33" s="479"/>
      <c r="EPB33" s="479"/>
      <c r="EPC33" s="479"/>
      <c r="EPD33" s="468"/>
      <c r="EPE33" s="468"/>
      <c r="EPF33" s="468"/>
      <c r="EPG33" s="479"/>
      <c r="EPH33" s="479"/>
      <c r="EPI33" s="479"/>
      <c r="EPJ33" s="479"/>
      <c r="EPK33" s="479"/>
      <c r="EPL33" s="468"/>
      <c r="EPM33" s="468"/>
      <c r="EPN33" s="468"/>
      <c r="EPO33" s="479"/>
      <c r="EPP33" s="479"/>
      <c r="EPQ33" s="479"/>
      <c r="EPR33" s="479"/>
      <c r="EPS33" s="479"/>
      <c r="EPT33" s="468"/>
      <c r="EPU33" s="468"/>
      <c r="EPV33" s="468"/>
      <c r="EPW33" s="479"/>
      <c r="EPX33" s="479"/>
      <c r="EPY33" s="479"/>
      <c r="EPZ33" s="479"/>
      <c r="EQA33" s="479"/>
      <c r="EQB33" s="468"/>
      <c r="EQC33" s="468"/>
      <c r="EQD33" s="468"/>
      <c r="EQE33" s="479"/>
      <c r="EQF33" s="479"/>
      <c r="EQG33" s="479"/>
      <c r="EQH33" s="479"/>
      <c r="EQI33" s="479"/>
      <c r="EQJ33" s="468"/>
      <c r="EQK33" s="468"/>
      <c r="EQL33" s="468"/>
      <c r="EQM33" s="479"/>
      <c r="EQN33" s="479"/>
      <c r="EQO33" s="479"/>
      <c r="EQP33" s="479"/>
      <c r="EQQ33" s="479"/>
      <c r="EQR33" s="468"/>
      <c r="EQS33" s="468"/>
      <c r="EQT33" s="468"/>
      <c r="EQU33" s="479"/>
      <c r="EQV33" s="479"/>
      <c r="EQW33" s="479"/>
      <c r="EQX33" s="479"/>
      <c r="EQY33" s="479"/>
      <c r="EQZ33" s="468"/>
      <c r="ERA33" s="468"/>
      <c r="ERB33" s="468"/>
      <c r="ERC33" s="479"/>
      <c r="ERD33" s="479"/>
      <c r="ERE33" s="479"/>
      <c r="ERF33" s="479"/>
      <c r="ERG33" s="479"/>
      <c r="ERH33" s="468"/>
      <c r="ERI33" s="468"/>
      <c r="ERJ33" s="468"/>
      <c r="ERK33" s="479"/>
      <c r="ERL33" s="479"/>
      <c r="ERM33" s="479"/>
      <c r="ERN33" s="479"/>
      <c r="ERO33" s="479"/>
      <c r="ERP33" s="468"/>
      <c r="ERQ33" s="468"/>
      <c r="ERR33" s="468"/>
      <c r="ERS33" s="479"/>
      <c r="ERT33" s="479"/>
      <c r="ERU33" s="479"/>
      <c r="ERV33" s="479"/>
      <c r="ERW33" s="479"/>
      <c r="ERX33" s="468"/>
      <c r="ERY33" s="468"/>
      <c r="ERZ33" s="468"/>
      <c r="ESA33" s="479"/>
      <c r="ESB33" s="479"/>
      <c r="ESC33" s="479"/>
      <c r="ESD33" s="479"/>
      <c r="ESE33" s="479"/>
      <c r="ESF33" s="468"/>
      <c r="ESG33" s="468"/>
      <c r="ESH33" s="468"/>
      <c r="ESI33" s="479"/>
      <c r="ESJ33" s="479"/>
      <c r="ESK33" s="479"/>
      <c r="ESL33" s="479"/>
      <c r="ESM33" s="479"/>
      <c r="ESN33" s="468"/>
      <c r="ESO33" s="468"/>
      <c r="ESP33" s="468"/>
      <c r="ESQ33" s="479"/>
      <c r="ESR33" s="479"/>
      <c r="ESS33" s="479"/>
      <c r="EST33" s="479"/>
      <c r="ESU33" s="479"/>
      <c r="ESV33" s="468"/>
      <c r="ESW33" s="468"/>
      <c r="ESX33" s="468"/>
      <c r="ESY33" s="479"/>
      <c r="ESZ33" s="479"/>
      <c r="ETA33" s="479"/>
      <c r="ETB33" s="479"/>
      <c r="ETC33" s="479"/>
      <c r="ETD33" s="468"/>
      <c r="ETE33" s="468"/>
      <c r="ETF33" s="468"/>
      <c r="ETG33" s="479"/>
      <c r="ETH33" s="479"/>
      <c r="ETI33" s="479"/>
      <c r="ETJ33" s="479"/>
      <c r="ETK33" s="479"/>
      <c r="ETL33" s="468"/>
      <c r="ETM33" s="468"/>
      <c r="ETN33" s="468"/>
      <c r="ETO33" s="479"/>
      <c r="ETP33" s="479"/>
      <c r="ETQ33" s="479"/>
      <c r="ETR33" s="479"/>
      <c r="ETS33" s="479"/>
      <c r="ETT33" s="468"/>
      <c r="ETU33" s="468"/>
      <c r="ETV33" s="468"/>
      <c r="ETW33" s="479"/>
      <c r="ETX33" s="479"/>
      <c r="ETY33" s="479"/>
      <c r="ETZ33" s="479"/>
      <c r="EUA33" s="479"/>
      <c r="EUB33" s="468"/>
      <c r="EUC33" s="468"/>
      <c r="EUD33" s="468"/>
      <c r="EUE33" s="479"/>
      <c r="EUF33" s="479"/>
      <c r="EUG33" s="479"/>
      <c r="EUH33" s="479"/>
      <c r="EUI33" s="479"/>
      <c r="EUJ33" s="468"/>
      <c r="EUK33" s="468"/>
      <c r="EUL33" s="468"/>
      <c r="EUM33" s="479"/>
      <c r="EUN33" s="479"/>
      <c r="EUO33" s="479"/>
      <c r="EUP33" s="479"/>
      <c r="EUQ33" s="479"/>
      <c r="EUR33" s="468"/>
      <c r="EUS33" s="468"/>
      <c r="EUT33" s="468"/>
      <c r="EUU33" s="479"/>
      <c r="EUV33" s="479"/>
      <c r="EUW33" s="479"/>
      <c r="EUX33" s="479"/>
      <c r="EUY33" s="479"/>
      <c r="EUZ33" s="468"/>
      <c r="EVA33" s="468"/>
      <c r="EVB33" s="468"/>
      <c r="EVC33" s="479"/>
      <c r="EVD33" s="479"/>
      <c r="EVE33" s="479"/>
      <c r="EVF33" s="479"/>
      <c r="EVG33" s="479"/>
      <c r="EVH33" s="468"/>
      <c r="EVI33" s="468"/>
      <c r="EVJ33" s="468"/>
      <c r="EVK33" s="479"/>
      <c r="EVL33" s="479"/>
      <c r="EVM33" s="479"/>
      <c r="EVN33" s="479"/>
      <c r="EVO33" s="479"/>
      <c r="EVP33" s="468"/>
      <c r="EVQ33" s="468"/>
      <c r="EVR33" s="468"/>
      <c r="EVS33" s="479"/>
      <c r="EVT33" s="479"/>
      <c r="EVU33" s="479"/>
      <c r="EVV33" s="479"/>
      <c r="EVW33" s="479"/>
      <c r="EVX33" s="468"/>
      <c r="EVY33" s="468"/>
      <c r="EVZ33" s="468"/>
      <c r="EWA33" s="479"/>
      <c r="EWB33" s="479"/>
      <c r="EWC33" s="479"/>
      <c r="EWD33" s="479"/>
      <c r="EWE33" s="479"/>
      <c r="EWF33" s="468"/>
      <c r="EWG33" s="468"/>
      <c r="EWH33" s="468"/>
      <c r="EWI33" s="479"/>
      <c r="EWJ33" s="479"/>
      <c r="EWK33" s="479"/>
      <c r="EWL33" s="479"/>
      <c r="EWM33" s="479"/>
      <c r="EWN33" s="468"/>
      <c r="EWO33" s="468"/>
      <c r="EWP33" s="468"/>
      <c r="EWQ33" s="479"/>
      <c r="EWR33" s="479"/>
      <c r="EWS33" s="479"/>
      <c r="EWT33" s="479"/>
      <c r="EWU33" s="479"/>
      <c r="EWV33" s="468"/>
      <c r="EWW33" s="468"/>
      <c r="EWX33" s="468"/>
      <c r="EWY33" s="479"/>
      <c r="EWZ33" s="479"/>
      <c r="EXA33" s="479"/>
      <c r="EXB33" s="479"/>
      <c r="EXC33" s="479"/>
      <c r="EXD33" s="468"/>
      <c r="EXE33" s="468"/>
      <c r="EXF33" s="468"/>
      <c r="EXG33" s="479"/>
      <c r="EXH33" s="479"/>
      <c r="EXI33" s="479"/>
      <c r="EXJ33" s="479"/>
      <c r="EXK33" s="479"/>
      <c r="EXL33" s="468"/>
      <c r="EXM33" s="468"/>
      <c r="EXN33" s="468"/>
      <c r="EXO33" s="479"/>
      <c r="EXP33" s="479"/>
      <c r="EXQ33" s="479"/>
      <c r="EXR33" s="479"/>
      <c r="EXS33" s="479"/>
      <c r="EXT33" s="468"/>
      <c r="EXU33" s="468"/>
      <c r="EXV33" s="468"/>
      <c r="EXW33" s="479"/>
      <c r="EXX33" s="479"/>
      <c r="EXY33" s="479"/>
      <c r="EXZ33" s="479"/>
      <c r="EYA33" s="479"/>
      <c r="EYB33" s="468"/>
      <c r="EYC33" s="468"/>
      <c r="EYD33" s="468"/>
      <c r="EYE33" s="479"/>
      <c r="EYF33" s="479"/>
      <c r="EYG33" s="479"/>
      <c r="EYH33" s="479"/>
      <c r="EYI33" s="479"/>
      <c r="EYJ33" s="468"/>
      <c r="EYK33" s="468"/>
      <c r="EYL33" s="468"/>
      <c r="EYM33" s="479"/>
      <c r="EYN33" s="479"/>
      <c r="EYO33" s="479"/>
      <c r="EYP33" s="479"/>
      <c r="EYQ33" s="479"/>
      <c r="EYR33" s="468"/>
      <c r="EYS33" s="468"/>
      <c r="EYT33" s="468"/>
      <c r="EYU33" s="479"/>
      <c r="EYV33" s="479"/>
      <c r="EYW33" s="479"/>
      <c r="EYX33" s="479"/>
      <c r="EYY33" s="479"/>
      <c r="EYZ33" s="468"/>
      <c r="EZA33" s="468"/>
      <c r="EZB33" s="468"/>
      <c r="EZC33" s="479"/>
      <c r="EZD33" s="479"/>
      <c r="EZE33" s="479"/>
      <c r="EZF33" s="479"/>
      <c r="EZG33" s="479"/>
      <c r="EZH33" s="468"/>
      <c r="EZI33" s="468"/>
      <c r="EZJ33" s="468"/>
      <c r="EZK33" s="479"/>
      <c r="EZL33" s="479"/>
      <c r="EZM33" s="479"/>
      <c r="EZN33" s="479"/>
      <c r="EZO33" s="479"/>
      <c r="EZP33" s="468"/>
      <c r="EZQ33" s="468"/>
      <c r="EZR33" s="468"/>
      <c r="EZS33" s="479"/>
      <c r="EZT33" s="479"/>
      <c r="EZU33" s="479"/>
      <c r="EZV33" s="479"/>
      <c r="EZW33" s="479"/>
      <c r="EZX33" s="468"/>
      <c r="EZY33" s="468"/>
      <c r="EZZ33" s="468"/>
      <c r="FAA33" s="479"/>
      <c r="FAB33" s="479"/>
      <c r="FAC33" s="479"/>
      <c r="FAD33" s="479"/>
      <c r="FAE33" s="479"/>
      <c r="FAF33" s="468"/>
      <c r="FAG33" s="468"/>
      <c r="FAH33" s="468"/>
      <c r="FAI33" s="479"/>
      <c r="FAJ33" s="479"/>
      <c r="FAK33" s="479"/>
      <c r="FAL33" s="479"/>
      <c r="FAM33" s="479"/>
      <c r="FAN33" s="468"/>
      <c r="FAO33" s="468"/>
      <c r="FAP33" s="468"/>
      <c r="FAQ33" s="479"/>
      <c r="FAR33" s="479"/>
      <c r="FAS33" s="479"/>
      <c r="FAT33" s="479"/>
      <c r="FAU33" s="479"/>
      <c r="FAV33" s="468"/>
      <c r="FAW33" s="468"/>
      <c r="FAX33" s="468"/>
      <c r="FAY33" s="479"/>
      <c r="FAZ33" s="479"/>
      <c r="FBA33" s="479"/>
      <c r="FBB33" s="479"/>
      <c r="FBC33" s="479"/>
      <c r="FBD33" s="468"/>
      <c r="FBE33" s="468"/>
      <c r="FBF33" s="468"/>
      <c r="FBG33" s="479"/>
      <c r="FBH33" s="479"/>
      <c r="FBI33" s="479"/>
      <c r="FBJ33" s="479"/>
      <c r="FBK33" s="479"/>
      <c r="FBL33" s="468"/>
      <c r="FBM33" s="468"/>
      <c r="FBN33" s="468"/>
      <c r="FBO33" s="479"/>
      <c r="FBP33" s="479"/>
      <c r="FBQ33" s="479"/>
      <c r="FBR33" s="479"/>
      <c r="FBS33" s="479"/>
      <c r="FBT33" s="468"/>
      <c r="FBU33" s="468"/>
      <c r="FBV33" s="468"/>
      <c r="FBW33" s="479"/>
      <c r="FBX33" s="479"/>
      <c r="FBY33" s="479"/>
      <c r="FBZ33" s="479"/>
      <c r="FCA33" s="479"/>
      <c r="FCB33" s="468"/>
      <c r="FCC33" s="468"/>
      <c r="FCD33" s="468"/>
      <c r="FCE33" s="479"/>
      <c r="FCF33" s="479"/>
      <c r="FCG33" s="479"/>
      <c r="FCH33" s="479"/>
      <c r="FCI33" s="479"/>
      <c r="FCJ33" s="468"/>
      <c r="FCK33" s="468"/>
      <c r="FCL33" s="468"/>
      <c r="FCM33" s="479"/>
      <c r="FCN33" s="479"/>
      <c r="FCO33" s="479"/>
      <c r="FCP33" s="479"/>
      <c r="FCQ33" s="479"/>
      <c r="FCR33" s="468"/>
      <c r="FCS33" s="468"/>
      <c r="FCT33" s="468"/>
      <c r="FCU33" s="479"/>
      <c r="FCV33" s="479"/>
      <c r="FCW33" s="479"/>
      <c r="FCX33" s="479"/>
      <c r="FCY33" s="479"/>
      <c r="FCZ33" s="468"/>
      <c r="FDA33" s="468"/>
      <c r="FDB33" s="468"/>
      <c r="FDC33" s="479"/>
      <c r="FDD33" s="479"/>
      <c r="FDE33" s="479"/>
      <c r="FDF33" s="479"/>
      <c r="FDG33" s="479"/>
      <c r="FDH33" s="468"/>
      <c r="FDI33" s="468"/>
      <c r="FDJ33" s="468"/>
      <c r="FDK33" s="479"/>
      <c r="FDL33" s="479"/>
      <c r="FDM33" s="479"/>
      <c r="FDN33" s="479"/>
      <c r="FDO33" s="479"/>
      <c r="FDP33" s="468"/>
      <c r="FDQ33" s="468"/>
      <c r="FDR33" s="468"/>
      <c r="FDS33" s="479"/>
      <c r="FDT33" s="479"/>
      <c r="FDU33" s="479"/>
      <c r="FDV33" s="479"/>
      <c r="FDW33" s="479"/>
      <c r="FDX33" s="468"/>
      <c r="FDY33" s="468"/>
      <c r="FDZ33" s="468"/>
      <c r="FEA33" s="479"/>
      <c r="FEB33" s="479"/>
      <c r="FEC33" s="479"/>
      <c r="FED33" s="479"/>
      <c r="FEE33" s="479"/>
      <c r="FEF33" s="468"/>
      <c r="FEG33" s="468"/>
      <c r="FEH33" s="468"/>
      <c r="FEI33" s="479"/>
      <c r="FEJ33" s="479"/>
      <c r="FEK33" s="479"/>
      <c r="FEL33" s="479"/>
      <c r="FEM33" s="479"/>
      <c r="FEN33" s="468"/>
      <c r="FEO33" s="468"/>
      <c r="FEP33" s="468"/>
      <c r="FEQ33" s="479"/>
      <c r="FER33" s="479"/>
      <c r="FES33" s="479"/>
      <c r="FET33" s="479"/>
      <c r="FEU33" s="479"/>
      <c r="FEV33" s="468"/>
      <c r="FEW33" s="468"/>
      <c r="FEX33" s="468"/>
      <c r="FEY33" s="479"/>
      <c r="FEZ33" s="479"/>
      <c r="FFA33" s="479"/>
      <c r="FFB33" s="479"/>
      <c r="FFC33" s="479"/>
      <c r="FFD33" s="468"/>
      <c r="FFE33" s="468"/>
      <c r="FFF33" s="468"/>
      <c r="FFG33" s="479"/>
      <c r="FFH33" s="479"/>
      <c r="FFI33" s="479"/>
      <c r="FFJ33" s="479"/>
      <c r="FFK33" s="479"/>
      <c r="FFL33" s="468"/>
      <c r="FFM33" s="468"/>
      <c r="FFN33" s="468"/>
      <c r="FFO33" s="479"/>
      <c r="FFP33" s="479"/>
      <c r="FFQ33" s="479"/>
      <c r="FFR33" s="479"/>
      <c r="FFS33" s="479"/>
      <c r="FFT33" s="468"/>
      <c r="FFU33" s="468"/>
      <c r="FFV33" s="468"/>
      <c r="FFW33" s="479"/>
      <c r="FFX33" s="479"/>
      <c r="FFY33" s="479"/>
      <c r="FFZ33" s="479"/>
      <c r="FGA33" s="479"/>
      <c r="FGB33" s="468"/>
      <c r="FGC33" s="468"/>
      <c r="FGD33" s="468"/>
      <c r="FGE33" s="479"/>
      <c r="FGF33" s="479"/>
      <c r="FGG33" s="479"/>
      <c r="FGH33" s="479"/>
      <c r="FGI33" s="479"/>
      <c r="FGJ33" s="468"/>
      <c r="FGK33" s="468"/>
      <c r="FGL33" s="468"/>
      <c r="FGM33" s="479"/>
      <c r="FGN33" s="479"/>
      <c r="FGO33" s="479"/>
      <c r="FGP33" s="479"/>
      <c r="FGQ33" s="479"/>
      <c r="FGR33" s="468"/>
      <c r="FGS33" s="468"/>
      <c r="FGT33" s="468"/>
      <c r="FGU33" s="479"/>
      <c r="FGV33" s="479"/>
      <c r="FGW33" s="479"/>
      <c r="FGX33" s="479"/>
      <c r="FGY33" s="479"/>
      <c r="FGZ33" s="468"/>
      <c r="FHA33" s="468"/>
      <c r="FHB33" s="468"/>
      <c r="FHC33" s="479"/>
      <c r="FHD33" s="479"/>
      <c r="FHE33" s="479"/>
      <c r="FHF33" s="479"/>
      <c r="FHG33" s="479"/>
      <c r="FHH33" s="468"/>
      <c r="FHI33" s="468"/>
      <c r="FHJ33" s="468"/>
      <c r="FHK33" s="479"/>
      <c r="FHL33" s="479"/>
      <c r="FHM33" s="479"/>
      <c r="FHN33" s="479"/>
      <c r="FHO33" s="479"/>
      <c r="FHP33" s="468"/>
      <c r="FHQ33" s="468"/>
      <c r="FHR33" s="468"/>
      <c r="FHS33" s="479"/>
      <c r="FHT33" s="479"/>
      <c r="FHU33" s="479"/>
      <c r="FHV33" s="479"/>
      <c r="FHW33" s="479"/>
      <c r="FHX33" s="468"/>
      <c r="FHY33" s="468"/>
      <c r="FHZ33" s="468"/>
      <c r="FIA33" s="479"/>
      <c r="FIB33" s="479"/>
      <c r="FIC33" s="479"/>
      <c r="FID33" s="479"/>
      <c r="FIE33" s="479"/>
      <c r="FIF33" s="468"/>
      <c r="FIG33" s="468"/>
      <c r="FIH33" s="468"/>
      <c r="FII33" s="479"/>
      <c r="FIJ33" s="479"/>
      <c r="FIK33" s="479"/>
      <c r="FIL33" s="479"/>
      <c r="FIM33" s="479"/>
      <c r="FIN33" s="468"/>
      <c r="FIO33" s="468"/>
      <c r="FIP33" s="468"/>
      <c r="FIQ33" s="479"/>
      <c r="FIR33" s="479"/>
      <c r="FIS33" s="479"/>
      <c r="FIT33" s="479"/>
      <c r="FIU33" s="479"/>
      <c r="FIV33" s="468"/>
      <c r="FIW33" s="468"/>
      <c r="FIX33" s="468"/>
      <c r="FIY33" s="479"/>
      <c r="FIZ33" s="479"/>
      <c r="FJA33" s="479"/>
      <c r="FJB33" s="479"/>
      <c r="FJC33" s="479"/>
      <c r="FJD33" s="468"/>
      <c r="FJE33" s="468"/>
      <c r="FJF33" s="468"/>
      <c r="FJG33" s="479"/>
      <c r="FJH33" s="479"/>
      <c r="FJI33" s="479"/>
      <c r="FJJ33" s="479"/>
      <c r="FJK33" s="479"/>
      <c r="FJL33" s="468"/>
      <c r="FJM33" s="468"/>
      <c r="FJN33" s="468"/>
      <c r="FJO33" s="479"/>
      <c r="FJP33" s="479"/>
      <c r="FJQ33" s="479"/>
      <c r="FJR33" s="479"/>
      <c r="FJS33" s="479"/>
      <c r="FJT33" s="468"/>
      <c r="FJU33" s="468"/>
      <c r="FJV33" s="468"/>
      <c r="FJW33" s="479"/>
      <c r="FJX33" s="479"/>
      <c r="FJY33" s="479"/>
      <c r="FJZ33" s="479"/>
      <c r="FKA33" s="479"/>
      <c r="FKB33" s="468"/>
      <c r="FKC33" s="468"/>
      <c r="FKD33" s="468"/>
      <c r="FKE33" s="479"/>
      <c r="FKF33" s="479"/>
      <c r="FKG33" s="479"/>
      <c r="FKH33" s="479"/>
      <c r="FKI33" s="479"/>
      <c r="FKJ33" s="468"/>
      <c r="FKK33" s="468"/>
      <c r="FKL33" s="468"/>
      <c r="FKM33" s="479"/>
      <c r="FKN33" s="479"/>
      <c r="FKO33" s="479"/>
      <c r="FKP33" s="479"/>
      <c r="FKQ33" s="479"/>
      <c r="FKR33" s="468"/>
      <c r="FKS33" s="468"/>
      <c r="FKT33" s="468"/>
      <c r="FKU33" s="479"/>
      <c r="FKV33" s="479"/>
      <c r="FKW33" s="479"/>
      <c r="FKX33" s="479"/>
      <c r="FKY33" s="479"/>
      <c r="FKZ33" s="468"/>
      <c r="FLA33" s="468"/>
      <c r="FLB33" s="468"/>
      <c r="FLC33" s="479"/>
      <c r="FLD33" s="479"/>
      <c r="FLE33" s="479"/>
      <c r="FLF33" s="479"/>
      <c r="FLG33" s="479"/>
      <c r="FLH33" s="468"/>
      <c r="FLI33" s="468"/>
      <c r="FLJ33" s="468"/>
      <c r="FLK33" s="479"/>
      <c r="FLL33" s="479"/>
      <c r="FLM33" s="479"/>
      <c r="FLN33" s="479"/>
      <c r="FLO33" s="479"/>
      <c r="FLP33" s="468"/>
      <c r="FLQ33" s="468"/>
      <c r="FLR33" s="468"/>
      <c r="FLS33" s="479"/>
      <c r="FLT33" s="479"/>
      <c r="FLU33" s="479"/>
      <c r="FLV33" s="479"/>
      <c r="FLW33" s="479"/>
      <c r="FLX33" s="468"/>
      <c r="FLY33" s="468"/>
      <c r="FLZ33" s="468"/>
      <c r="FMA33" s="479"/>
      <c r="FMB33" s="479"/>
      <c r="FMC33" s="479"/>
      <c r="FMD33" s="479"/>
      <c r="FME33" s="479"/>
      <c r="FMF33" s="468"/>
      <c r="FMG33" s="468"/>
      <c r="FMH33" s="468"/>
      <c r="FMI33" s="479"/>
      <c r="FMJ33" s="479"/>
      <c r="FMK33" s="479"/>
      <c r="FML33" s="479"/>
      <c r="FMM33" s="479"/>
      <c r="FMN33" s="468"/>
      <c r="FMO33" s="468"/>
      <c r="FMP33" s="468"/>
      <c r="FMQ33" s="479"/>
      <c r="FMR33" s="479"/>
      <c r="FMS33" s="479"/>
      <c r="FMT33" s="479"/>
      <c r="FMU33" s="479"/>
      <c r="FMV33" s="468"/>
      <c r="FMW33" s="468"/>
      <c r="FMX33" s="468"/>
      <c r="FMY33" s="479"/>
      <c r="FMZ33" s="479"/>
      <c r="FNA33" s="479"/>
      <c r="FNB33" s="479"/>
      <c r="FNC33" s="479"/>
      <c r="FND33" s="468"/>
      <c r="FNE33" s="468"/>
      <c r="FNF33" s="468"/>
      <c r="FNG33" s="479"/>
      <c r="FNH33" s="479"/>
      <c r="FNI33" s="479"/>
      <c r="FNJ33" s="479"/>
      <c r="FNK33" s="479"/>
      <c r="FNL33" s="468"/>
      <c r="FNM33" s="468"/>
      <c r="FNN33" s="468"/>
      <c r="FNO33" s="479"/>
      <c r="FNP33" s="479"/>
      <c r="FNQ33" s="479"/>
      <c r="FNR33" s="479"/>
      <c r="FNS33" s="479"/>
      <c r="FNT33" s="468"/>
      <c r="FNU33" s="468"/>
      <c r="FNV33" s="468"/>
      <c r="FNW33" s="479"/>
      <c r="FNX33" s="479"/>
      <c r="FNY33" s="479"/>
      <c r="FNZ33" s="479"/>
      <c r="FOA33" s="479"/>
      <c r="FOB33" s="468"/>
      <c r="FOC33" s="468"/>
      <c r="FOD33" s="468"/>
      <c r="FOE33" s="479"/>
      <c r="FOF33" s="479"/>
      <c r="FOG33" s="479"/>
      <c r="FOH33" s="479"/>
      <c r="FOI33" s="479"/>
      <c r="FOJ33" s="468"/>
      <c r="FOK33" s="468"/>
      <c r="FOL33" s="468"/>
      <c r="FOM33" s="479"/>
      <c r="FON33" s="479"/>
      <c r="FOO33" s="479"/>
      <c r="FOP33" s="479"/>
      <c r="FOQ33" s="479"/>
      <c r="FOR33" s="468"/>
      <c r="FOS33" s="468"/>
      <c r="FOT33" s="468"/>
      <c r="FOU33" s="479"/>
      <c r="FOV33" s="479"/>
      <c r="FOW33" s="479"/>
      <c r="FOX33" s="479"/>
      <c r="FOY33" s="479"/>
      <c r="FOZ33" s="468"/>
      <c r="FPA33" s="468"/>
      <c r="FPB33" s="468"/>
      <c r="FPC33" s="479"/>
      <c r="FPD33" s="479"/>
      <c r="FPE33" s="479"/>
      <c r="FPF33" s="479"/>
      <c r="FPG33" s="479"/>
      <c r="FPH33" s="468"/>
      <c r="FPI33" s="468"/>
      <c r="FPJ33" s="468"/>
      <c r="FPK33" s="479"/>
      <c r="FPL33" s="479"/>
      <c r="FPM33" s="479"/>
      <c r="FPN33" s="479"/>
      <c r="FPO33" s="479"/>
      <c r="FPP33" s="468"/>
      <c r="FPQ33" s="468"/>
      <c r="FPR33" s="468"/>
      <c r="FPS33" s="479"/>
      <c r="FPT33" s="479"/>
      <c r="FPU33" s="479"/>
      <c r="FPV33" s="479"/>
      <c r="FPW33" s="479"/>
      <c r="FPX33" s="468"/>
      <c r="FPY33" s="468"/>
      <c r="FPZ33" s="468"/>
      <c r="FQA33" s="479"/>
      <c r="FQB33" s="479"/>
      <c r="FQC33" s="479"/>
      <c r="FQD33" s="479"/>
      <c r="FQE33" s="479"/>
      <c r="FQF33" s="468"/>
      <c r="FQG33" s="468"/>
      <c r="FQH33" s="468"/>
      <c r="FQI33" s="479"/>
      <c r="FQJ33" s="479"/>
      <c r="FQK33" s="479"/>
      <c r="FQL33" s="479"/>
      <c r="FQM33" s="479"/>
      <c r="FQN33" s="468"/>
      <c r="FQO33" s="468"/>
      <c r="FQP33" s="468"/>
      <c r="FQQ33" s="479"/>
      <c r="FQR33" s="479"/>
      <c r="FQS33" s="479"/>
      <c r="FQT33" s="479"/>
      <c r="FQU33" s="479"/>
      <c r="FQV33" s="468"/>
      <c r="FQW33" s="468"/>
      <c r="FQX33" s="468"/>
      <c r="FQY33" s="479"/>
      <c r="FQZ33" s="479"/>
      <c r="FRA33" s="479"/>
      <c r="FRB33" s="479"/>
      <c r="FRC33" s="479"/>
      <c r="FRD33" s="468"/>
      <c r="FRE33" s="468"/>
      <c r="FRF33" s="468"/>
      <c r="FRG33" s="479"/>
      <c r="FRH33" s="479"/>
      <c r="FRI33" s="479"/>
      <c r="FRJ33" s="479"/>
      <c r="FRK33" s="479"/>
      <c r="FRL33" s="468"/>
      <c r="FRM33" s="468"/>
      <c r="FRN33" s="468"/>
      <c r="FRO33" s="479"/>
      <c r="FRP33" s="479"/>
      <c r="FRQ33" s="479"/>
      <c r="FRR33" s="479"/>
      <c r="FRS33" s="479"/>
      <c r="FRT33" s="468"/>
      <c r="FRU33" s="468"/>
      <c r="FRV33" s="468"/>
      <c r="FRW33" s="479"/>
      <c r="FRX33" s="479"/>
      <c r="FRY33" s="479"/>
      <c r="FRZ33" s="479"/>
      <c r="FSA33" s="479"/>
      <c r="FSB33" s="468"/>
      <c r="FSC33" s="468"/>
      <c r="FSD33" s="468"/>
      <c r="FSE33" s="479"/>
      <c r="FSF33" s="479"/>
      <c r="FSG33" s="479"/>
      <c r="FSH33" s="479"/>
      <c r="FSI33" s="479"/>
      <c r="FSJ33" s="468"/>
      <c r="FSK33" s="468"/>
      <c r="FSL33" s="468"/>
      <c r="FSM33" s="479"/>
      <c r="FSN33" s="479"/>
      <c r="FSO33" s="479"/>
      <c r="FSP33" s="479"/>
      <c r="FSQ33" s="479"/>
      <c r="FSR33" s="468"/>
      <c r="FSS33" s="468"/>
      <c r="FST33" s="468"/>
      <c r="FSU33" s="479"/>
      <c r="FSV33" s="479"/>
      <c r="FSW33" s="479"/>
      <c r="FSX33" s="479"/>
      <c r="FSY33" s="479"/>
      <c r="FSZ33" s="468"/>
      <c r="FTA33" s="468"/>
      <c r="FTB33" s="468"/>
      <c r="FTC33" s="479"/>
      <c r="FTD33" s="479"/>
      <c r="FTE33" s="479"/>
      <c r="FTF33" s="479"/>
      <c r="FTG33" s="479"/>
      <c r="FTH33" s="468"/>
      <c r="FTI33" s="468"/>
      <c r="FTJ33" s="468"/>
      <c r="FTK33" s="479"/>
      <c r="FTL33" s="479"/>
      <c r="FTM33" s="479"/>
      <c r="FTN33" s="479"/>
      <c r="FTO33" s="479"/>
      <c r="FTP33" s="468"/>
      <c r="FTQ33" s="468"/>
      <c r="FTR33" s="468"/>
      <c r="FTS33" s="479"/>
      <c r="FTT33" s="479"/>
      <c r="FTU33" s="479"/>
      <c r="FTV33" s="479"/>
      <c r="FTW33" s="479"/>
      <c r="FTX33" s="468"/>
      <c r="FTY33" s="468"/>
      <c r="FTZ33" s="468"/>
      <c r="FUA33" s="479"/>
      <c r="FUB33" s="479"/>
      <c r="FUC33" s="479"/>
      <c r="FUD33" s="479"/>
      <c r="FUE33" s="479"/>
      <c r="FUF33" s="468"/>
      <c r="FUG33" s="468"/>
      <c r="FUH33" s="468"/>
      <c r="FUI33" s="479"/>
      <c r="FUJ33" s="479"/>
      <c r="FUK33" s="479"/>
      <c r="FUL33" s="479"/>
      <c r="FUM33" s="479"/>
      <c r="FUN33" s="468"/>
      <c r="FUO33" s="468"/>
      <c r="FUP33" s="468"/>
      <c r="FUQ33" s="479"/>
      <c r="FUR33" s="479"/>
      <c r="FUS33" s="479"/>
      <c r="FUT33" s="479"/>
      <c r="FUU33" s="479"/>
      <c r="FUV33" s="468"/>
      <c r="FUW33" s="468"/>
      <c r="FUX33" s="468"/>
      <c r="FUY33" s="479"/>
      <c r="FUZ33" s="479"/>
      <c r="FVA33" s="479"/>
      <c r="FVB33" s="479"/>
      <c r="FVC33" s="479"/>
      <c r="FVD33" s="468"/>
      <c r="FVE33" s="468"/>
      <c r="FVF33" s="468"/>
      <c r="FVG33" s="479"/>
      <c r="FVH33" s="479"/>
      <c r="FVI33" s="479"/>
      <c r="FVJ33" s="479"/>
      <c r="FVK33" s="479"/>
      <c r="FVL33" s="468"/>
      <c r="FVM33" s="468"/>
      <c r="FVN33" s="468"/>
      <c r="FVO33" s="479"/>
      <c r="FVP33" s="479"/>
      <c r="FVQ33" s="479"/>
      <c r="FVR33" s="479"/>
      <c r="FVS33" s="479"/>
      <c r="FVT33" s="468"/>
      <c r="FVU33" s="468"/>
      <c r="FVV33" s="468"/>
      <c r="FVW33" s="479"/>
      <c r="FVX33" s="479"/>
      <c r="FVY33" s="479"/>
      <c r="FVZ33" s="479"/>
      <c r="FWA33" s="479"/>
      <c r="FWB33" s="468"/>
      <c r="FWC33" s="468"/>
      <c r="FWD33" s="468"/>
      <c r="FWE33" s="479"/>
      <c r="FWF33" s="479"/>
      <c r="FWG33" s="479"/>
      <c r="FWH33" s="479"/>
      <c r="FWI33" s="479"/>
      <c r="FWJ33" s="468"/>
      <c r="FWK33" s="468"/>
      <c r="FWL33" s="468"/>
      <c r="FWM33" s="479"/>
      <c r="FWN33" s="479"/>
      <c r="FWO33" s="479"/>
      <c r="FWP33" s="479"/>
      <c r="FWQ33" s="479"/>
      <c r="FWR33" s="468"/>
      <c r="FWS33" s="468"/>
      <c r="FWT33" s="468"/>
      <c r="FWU33" s="479"/>
      <c r="FWV33" s="479"/>
      <c r="FWW33" s="479"/>
      <c r="FWX33" s="479"/>
      <c r="FWY33" s="479"/>
      <c r="FWZ33" s="468"/>
      <c r="FXA33" s="468"/>
      <c r="FXB33" s="468"/>
      <c r="FXC33" s="479"/>
      <c r="FXD33" s="479"/>
      <c r="FXE33" s="479"/>
      <c r="FXF33" s="479"/>
      <c r="FXG33" s="479"/>
      <c r="FXH33" s="468"/>
      <c r="FXI33" s="468"/>
      <c r="FXJ33" s="468"/>
      <c r="FXK33" s="479"/>
      <c r="FXL33" s="479"/>
      <c r="FXM33" s="479"/>
      <c r="FXN33" s="479"/>
      <c r="FXO33" s="479"/>
      <c r="FXP33" s="468"/>
      <c r="FXQ33" s="468"/>
      <c r="FXR33" s="468"/>
      <c r="FXS33" s="479"/>
      <c r="FXT33" s="479"/>
      <c r="FXU33" s="479"/>
      <c r="FXV33" s="479"/>
      <c r="FXW33" s="479"/>
      <c r="FXX33" s="468"/>
      <c r="FXY33" s="468"/>
      <c r="FXZ33" s="468"/>
      <c r="FYA33" s="479"/>
      <c r="FYB33" s="479"/>
      <c r="FYC33" s="479"/>
      <c r="FYD33" s="479"/>
      <c r="FYE33" s="479"/>
      <c r="FYF33" s="468"/>
      <c r="FYG33" s="468"/>
      <c r="FYH33" s="468"/>
      <c r="FYI33" s="479"/>
      <c r="FYJ33" s="479"/>
      <c r="FYK33" s="479"/>
      <c r="FYL33" s="479"/>
      <c r="FYM33" s="479"/>
      <c r="FYN33" s="468"/>
      <c r="FYO33" s="468"/>
      <c r="FYP33" s="468"/>
      <c r="FYQ33" s="479"/>
      <c r="FYR33" s="479"/>
      <c r="FYS33" s="479"/>
      <c r="FYT33" s="479"/>
      <c r="FYU33" s="479"/>
      <c r="FYV33" s="468"/>
      <c r="FYW33" s="468"/>
      <c r="FYX33" s="468"/>
      <c r="FYY33" s="479"/>
      <c r="FYZ33" s="479"/>
      <c r="FZA33" s="479"/>
      <c r="FZB33" s="479"/>
      <c r="FZC33" s="479"/>
      <c r="FZD33" s="468"/>
      <c r="FZE33" s="468"/>
      <c r="FZF33" s="468"/>
      <c r="FZG33" s="479"/>
      <c r="FZH33" s="479"/>
      <c r="FZI33" s="479"/>
      <c r="FZJ33" s="479"/>
      <c r="FZK33" s="479"/>
      <c r="FZL33" s="468"/>
      <c r="FZM33" s="468"/>
      <c r="FZN33" s="468"/>
      <c r="FZO33" s="479"/>
      <c r="FZP33" s="479"/>
      <c r="FZQ33" s="479"/>
      <c r="FZR33" s="479"/>
      <c r="FZS33" s="479"/>
      <c r="FZT33" s="468"/>
      <c r="FZU33" s="468"/>
      <c r="FZV33" s="468"/>
      <c r="FZW33" s="479"/>
      <c r="FZX33" s="479"/>
      <c r="FZY33" s="479"/>
      <c r="FZZ33" s="479"/>
      <c r="GAA33" s="479"/>
      <c r="GAB33" s="468"/>
      <c r="GAC33" s="468"/>
      <c r="GAD33" s="468"/>
      <c r="GAE33" s="479"/>
      <c r="GAF33" s="479"/>
      <c r="GAG33" s="479"/>
      <c r="GAH33" s="479"/>
      <c r="GAI33" s="479"/>
      <c r="GAJ33" s="468"/>
      <c r="GAK33" s="468"/>
      <c r="GAL33" s="468"/>
      <c r="GAM33" s="479"/>
      <c r="GAN33" s="479"/>
      <c r="GAO33" s="479"/>
      <c r="GAP33" s="479"/>
      <c r="GAQ33" s="479"/>
      <c r="GAR33" s="468"/>
      <c r="GAS33" s="468"/>
      <c r="GAT33" s="468"/>
      <c r="GAU33" s="479"/>
      <c r="GAV33" s="479"/>
      <c r="GAW33" s="479"/>
      <c r="GAX33" s="479"/>
      <c r="GAY33" s="479"/>
      <c r="GAZ33" s="468"/>
      <c r="GBA33" s="468"/>
      <c r="GBB33" s="468"/>
      <c r="GBC33" s="479"/>
      <c r="GBD33" s="479"/>
      <c r="GBE33" s="479"/>
      <c r="GBF33" s="479"/>
      <c r="GBG33" s="479"/>
      <c r="GBH33" s="468"/>
      <c r="GBI33" s="468"/>
      <c r="GBJ33" s="468"/>
      <c r="GBK33" s="479"/>
      <c r="GBL33" s="479"/>
      <c r="GBM33" s="479"/>
      <c r="GBN33" s="479"/>
      <c r="GBO33" s="479"/>
      <c r="GBP33" s="468"/>
      <c r="GBQ33" s="468"/>
      <c r="GBR33" s="468"/>
      <c r="GBS33" s="479"/>
      <c r="GBT33" s="479"/>
      <c r="GBU33" s="479"/>
      <c r="GBV33" s="479"/>
      <c r="GBW33" s="479"/>
      <c r="GBX33" s="468"/>
      <c r="GBY33" s="468"/>
      <c r="GBZ33" s="468"/>
      <c r="GCA33" s="479"/>
      <c r="GCB33" s="479"/>
      <c r="GCC33" s="479"/>
      <c r="GCD33" s="479"/>
      <c r="GCE33" s="479"/>
      <c r="GCF33" s="468"/>
      <c r="GCG33" s="468"/>
      <c r="GCH33" s="468"/>
      <c r="GCI33" s="479"/>
      <c r="GCJ33" s="479"/>
      <c r="GCK33" s="479"/>
      <c r="GCL33" s="479"/>
      <c r="GCM33" s="479"/>
      <c r="GCN33" s="468"/>
      <c r="GCO33" s="468"/>
      <c r="GCP33" s="468"/>
      <c r="GCQ33" s="479"/>
      <c r="GCR33" s="479"/>
      <c r="GCS33" s="479"/>
      <c r="GCT33" s="479"/>
      <c r="GCU33" s="479"/>
      <c r="GCV33" s="468"/>
      <c r="GCW33" s="468"/>
      <c r="GCX33" s="468"/>
      <c r="GCY33" s="479"/>
      <c r="GCZ33" s="479"/>
      <c r="GDA33" s="479"/>
      <c r="GDB33" s="479"/>
      <c r="GDC33" s="479"/>
      <c r="GDD33" s="468"/>
      <c r="GDE33" s="468"/>
      <c r="GDF33" s="468"/>
      <c r="GDG33" s="479"/>
      <c r="GDH33" s="479"/>
      <c r="GDI33" s="479"/>
      <c r="GDJ33" s="479"/>
      <c r="GDK33" s="479"/>
      <c r="GDL33" s="468"/>
      <c r="GDM33" s="468"/>
      <c r="GDN33" s="468"/>
      <c r="GDO33" s="479"/>
      <c r="GDP33" s="479"/>
      <c r="GDQ33" s="479"/>
      <c r="GDR33" s="479"/>
      <c r="GDS33" s="479"/>
      <c r="GDT33" s="468"/>
      <c r="GDU33" s="468"/>
      <c r="GDV33" s="468"/>
      <c r="GDW33" s="479"/>
      <c r="GDX33" s="479"/>
      <c r="GDY33" s="479"/>
      <c r="GDZ33" s="479"/>
      <c r="GEA33" s="479"/>
      <c r="GEB33" s="468"/>
      <c r="GEC33" s="468"/>
      <c r="GED33" s="468"/>
      <c r="GEE33" s="479"/>
      <c r="GEF33" s="479"/>
      <c r="GEG33" s="479"/>
      <c r="GEH33" s="479"/>
      <c r="GEI33" s="479"/>
      <c r="GEJ33" s="468"/>
      <c r="GEK33" s="468"/>
      <c r="GEL33" s="468"/>
      <c r="GEM33" s="479"/>
      <c r="GEN33" s="479"/>
      <c r="GEO33" s="479"/>
      <c r="GEP33" s="479"/>
      <c r="GEQ33" s="479"/>
      <c r="GER33" s="468"/>
      <c r="GES33" s="468"/>
      <c r="GET33" s="468"/>
      <c r="GEU33" s="479"/>
      <c r="GEV33" s="479"/>
      <c r="GEW33" s="479"/>
      <c r="GEX33" s="479"/>
      <c r="GEY33" s="479"/>
      <c r="GEZ33" s="468"/>
      <c r="GFA33" s="468"/>
      <c r="GFB33" s="468"/>
      <c r="GFC33" s="479"/>
      <c r="GFD33" s="479"/>
      <c r="GFE33" s="479"/>
      <c r="GFF33" s="479"/>
      <c r="GFG33" s="479"/>
      <c r="GFH33" s="468"/>
      <c r="GFI33" s="468"/>
      <c r="GFJ33" s="468"/>
      <c r="GFK33" s="479"/>
      <c r="GFL33" s="479"/>
      <c r="GFM33" s="479"/>
      <c r="GFN33" s="479"/>
      <c r="GFO33" s="479"/>
      <c r="GFP33" s="468"/>
      <c r="GFQ33" s="468"/>
      <c r="GFR33" s="468"/>
      <c r="GFS33" s="479"/>
      <c r="GFT33" s="479"/>
      <c r="GFU33" s="479"/>
      <c r="GFV33" s="479"/>
      <c r="GFW33" s="479"/>
      <c r="GFX33" s="468"/>
      <c r="GFY33" s="468"/>
      <c r="GFZ33" s="468"/>
      <c r="GGA33" s="479"/>
      <c r="GGB33" s="479"/>
      <c r="GGC33" s="479"/>
      <c r="GGD33" s="479"/>
      <c r="GGE33" s="479"/>
      <c r="GGF33" s="468"/>
      <c r="GGG33" s="468"/>
      <c r="GGH33" s="468"/>
      <c r="GGI33" s="479"/>
      <c r="GGJ33" s="479"/>
      <c r="GGK33" s="479"/>
      <c r="GGL33" s="479"/>
      <c r="GGM33" s="479"/>
      <c r="GGN33" s="468"/>
      <c r="GGO33" s="468"/>
      <c r="GGP33" s="468"/>
      <c r="GGQ33" s="479"/>
      <c r="GGR33" s="479"/>
      <c r="GGS33" s="479"/>
      <c r="GGT33" s="479"/>
      <c r="GGU33" s="479"/>
      <c r="GGV33" s="468"/>
      <c r="GGW33" s="468"/>
      <c r="GGX33" s="468"/>
      <c r="GGY33" s="479"/>
      <c r="GGZ33" s="479"/>
      <c r="GHA33" s="479"/>
      <c r="GHB33" s="479"/>
      <c r="GHC33" s="479"/>
      <c r="GHD33" s="468"/>
      <c r="GHE33" s="468"/>
      <c r="GHF33" s="468"/>
      <c r="GHG33" s="479"/>
      <c r="GHH33" s="479"/>
      <c r="GHI33" s="479"/>
      <c r="GHJ33" s="479"/>
      <c r="GHK33" s="479"/>
      <c r="GHL33" s="468"/>
      <c r="GHM33" s="468"/>
      <c r="GHN33" s="468"/>
      <c r="GHO33" s="479"/>
      <c r="GHP33" s="479"/>
      <c r="GHQ33" s="479"/>
      <c r="GHR33" s="479"/>
      <c r="GHS33" s="479"/>
      <c r="GHT33" s="468"/>
      <c r="GHU33" s="468"/>
      <c r="GHV33" s="468"/>
      <c r="GHW33" s="479"/>
      <c r="GHX33" s="479"/>
      <c r="GHY33" s="479"/>
      <c r="GHZ33" s="479"/>
      <c r="GIA33" s="479"/>
      <c r="GIB33" s="468"/>
      <c r="GIC33" s="468"/>
      <c r="GID33" s="468"/>
      <c r="GIE33" s="479"/>
      <c r="GIF33" s="479"/>
      <c r="GIG33" s="479"/>
      <c r="GIH33" s="479"/>
      <c r="GII33" s="479"/>
      <c r="GIJ33" s="468"/>
      <c r="GIK33" s="468"/>
      <c r="GIL33" s="468"/>
      <c r="GIM33" s="479"/>
      <c r="GIN33" s="479"/>
      <c r="GIO33" s="479"/>
      <c r="GIP33" s="479"/>
      <c r="GIQ33" s="479"/>
      <c r="GIR33" s="468"/>
      <c r="GIS33" s="468"/>
      <c r="GIT33" s="468"/>
      <c r="GIU33" s="479"/>
      <c r="GIV33" s="479"/>
      <c r="GIW33" s="479"/>
      <c r="GIX33" s="479"/>
      <c r="GIY33" s="479"/>
      <c r="GIZ33" s="468"/>
      <c r="GJA33" s="468"/>
      <c r="GJB33" s="468"/>
      <c r="GJC33" s="479"/>
      <c r="GJD33" s="479"/>
      <c r="GJE33" s="479"/>
      <c r="GJF33" s="479"/>
      <c r="GJG33" s="479"/>
      <c r="GJH33" s="468"/>
      <c r="GJI33" s="468"/>
      <c r="GJJ33" s="468"/>
      <c r="GJK33" s="479"/>
      <c r="GJL33" s="479"/>
      <c r="GJM33" s="479"/>
      <c r="GJN33" s="479"/>
      <c r="GJO33" s="479"/>
      <c r="GJP33" s="468"/>
      <c r="GJQ33" s="468"/>
      <c r="GJR33" s="468"/>
      <c r="GJS33" s="479"/>
      <c r="GJT33" s="479"/>
      <c r="GJU33" s="479"/>
      <c r="GJV33" s="479"/>
      <c r="GJW33" s="479"/>
      <c r="GJX33" s="468"/>
      <c r="GJY33" s="468"/>
      <c r="GJZ33" s="468"/>
      <c r="GKA33" s="479"/>
      <c r="GKB33" s="479"/>
      <c r="GKC33" s="479"/>
      <c r="GKD33" s="479"/>
      <c r="GKE33" s="479"/>
      <c r="GKF33" s="468"/>
      <c r="GKG33" s="468"/>
      <c r="GKH33" s="468"/>
      <c r="GKI33" s="479"/>
      <c r="GKJ33" s="479"/>
      <c r="GKK33" s="479"/>
      <c r="GKL33" s="479"/>
      <c r="GKM33" s="479"/>
      <c r="GKN33" s="468"/>
      <c r="GKO33" s="468"/>
      <c r="GKP33" s="468"/>
      <c r="GKQ33" s="479"/>
      <c r="GKR33" s="479"/>
      <c r="GKS33" s="479"/>
      <c r="GKT33" s="479"/>
      <c r="GKU33" s="479"/>
      <c r="GKV33" s="468"/>
      <c r="GKW33" s="468"/>
      <c r="GKX33" s="468"/>
      <c r="GKY33" s="479"/>
      <c r="GKZ33" s="479"/>
      <c r="GLA33" s="479"/>
      <c r="GLB33" s="479"/>
      <c r="GLC33" s="479"/>
      <c r="GLD33" s="468"/>
      <c r="GLE33" s="468"/>
      <c r="GLF33" s="468"/>
      <c r="GLG33" s="479"/>
      <c r="GLH33" s="479"/>
      <c r="GLI33" s="479"/>
      <c r="GLJ33" s="479"/>
      <c r="GLK33" s="479"/>
      <c r="GLL33" s="468"/>
      <c r="GLM33" s="468"/>
      <c r="GLN33" s="468"/>
      <c r="GLO33" s="479"/>
      <c r="GLP33" s="479"/>
      <c r="GLQ33" s="479"/>
      <c r="GLR33" s="479"/>
      <c r="GLS33" s="479"/>
      <c r="GLT33" s="468"/>
      <c r="GLU33" s="468"/>
      <c r="GLV33" s="468"/>
      <c r="GLW33" s="479"/>
      <c r="GLX33" s="479"/>
      <c r="GLY33" s="479"/>
      <c r="GLZ33" s="479"/>
      <c r="GMA33" s="479"/>
      <c r="GMB33" s="468"/>
      <c r="GMC33" s="468"/>
      <c r="GMD33" s="468"/>
      <c r="GME33" s="479"/>
      <c r="GMF33" s="479"/>
      <c r="GMG33" s="479"/>
      <c r="GMH33" s="479"/>
      <c r="GMI33" s="479"/>
      <c r="GMJ33" s="468"/>
      <c r="GMK33" s="468"/>
      <c r="GML33" s="468"/>
      <c r="GMM33" s="479"/>
      <c r="GMN33" s="479"/>
      <c r="GMO33" s="479"/>
      <c r="GMP33" s="479"/>
      <c r="GMQ33" s="479"/>
      <c r="GMR33" s="468"/>
      <c r="GMS33" s="468"/>
      <c r="GMT33" s="468"/>
      <c r="GMU33" s="479"/>
      <c r="GMV33" s="479"/>
      <c r="GMW33" s="479"/>
      <c r="GMX33" s="479"/>
      <c r="GMY33" s="479"/>
      <c r="GMZ33" s="468"/>
      <c r="GNA33" s="468"/>
      <c r="GNB33" s="468"/>
      <c r="GNC33" s="479"/>
      <c r="GND33" s="479"/>
      <c r="GNE33" s="479"/>
      <c r="GNF33" s="479"/>
      <c r="GNG33" s="479"/>
      <c r="GNH33" s="468"/>
      <c r="GNI33" s="468"/>
      <c r="GNJ33" s="468"/>
      <c r="GNK33" s="479"/>
      <c r="GNL33" s="479"/>
      <c r="GNM33" s="479"/>
      <c r="GNN33" s="479"/>
      <c r="GNO33" s="479"/>
      <c r="GNP33" s="468"/>
      <c r="GNQ33" s="468"/>
      <c r="GNR33" s="468"/>
      <c r="GNS33" s="479"/>
      <c r="GNT33" s="479"/>
      <c r="GNU33" s="479"/>
      <c r="GNV33" s="479"/>
      <c r="GNW33" s="479"/>
      <c r="GNX33" s="468"/>
      <c r="GNY33" s="468"/>
      <c r="GNZ33" s="468"/>
      <c r="GOA33" s="479"/>
      <c r="GOB33" s="479"/>
      <c r="GOC33" s="479"/>
      <c r="GOD33" s="479"/>
      <c r="GOE33" s="479"/>
      <c r="GOF33" s="468"/>
      <c r="GOG33" s="468"/>
      <c r="GOH33" s="468"/>
      <c r="GOI33" s="479"/>
      <c r="GOJ33" s="479"/>
      <c r="GOK33" s="479"/>
      <c r="GOL33" s="479"/>
      <c r="GOM33" s="479"/>
      <c r="GON33" s="468"/>
      <c r="GOO33" s="468"/>
      <c r="GOP33" s="468"/>
      <c r="GOQ33" s="479"/>
      <c r="GOR33" s="479"/>
      <c r="GOS33" s="479"/>
      <c r="GOT33" s="479"/>
      <c r="GOU33" s="479"/>
      <c r="GOV33" s="468"/>
      <c r="GOW33" s="468"/>
      <c r="GOX33" s="468"/>
      <c r="GOY33" s="479"/>
      <c r="GOZ33" s="479"/>
      <c r="GPA33" s="479"/>
      <c r="GPB33" s="479"/>
      <c r="GPC33" s="479"/>
      <c r="GPD33" s="468"/>
      <c r="GPE33" s="468"/>
      <c r="GPF33" s="468"/>
      <c r="GPG33" s="479"/>
      <c r="GPH33" s="479"/>
      <c r="GPI33" s="479"/>
      <c r="GPJ33" s="479"/>
      <c r="GPK33" s="479"/>
      <c r="GPL33" s="468"/>
      <c r="GPM33" s="468"/>
      <c r="GPN33" s="468"/>
      <c r="GPO33" s="479"/>
      <c r="GPP33" s="479"/>
      <c r="GPQ33" s="479"/>
      <c r="GPR33" s="479"/>
      <c r="GPS33" s="479"/>
      <c r="GPT33" s="468"/>
      <c r="GPU33" s="468"/>
      <c r="GPV33" s="468"/>
      <c r="GPW33" s="479"/>
      <c r="GPX33" s="479"/>
      <c r="GPY33" s="479"/>
      <c r="GPZ33" s="479"/>
      <c r="GQA33" s="479"/>
      <c r="GQB33" s="468"/>
      <c r="GQC33" s="468"/>
      <c r="GQD33" s="468"/>
      <c r="GQE33" s="479"/>
      <c r="GQF33" s="479"/>
      <c r="GQG33" s="479"/>
      <c r="GQH33" s="479"/>
      <c r="GQI33" s="479"/>
      <c r="GQJ33" s="468"/>
      <c r="GQK33" s="468"/>
      <c r="GQL33" s="468"/>
      <c r="GQM33" s="479"/>
      <c r="GQN33" s="479"/>
      <c r="GQO33" s="479"/>
      <c r="GQP33" s="479"/>
      <c r="GQQ33" s="479"/>
      <c r="GQR33" s="468"/>
      <c r="GQS33" s="468"/>
      <c r="GQT33" s="468"/>
      <c r="GQU33" s="479"/>
      <c r="GQV33" s="479"/>
      <c r="GQW33" s="479"/>
      <c r="GQX33" s="479"/>
      <c r="GQY33" s="479"/>
      <c r="GQZ33" s="468"/>
      <c r="GRA33" s="468"/>
      <c r="GRB33" s="468"/>
      <c r="GRC33" s="479"/>
      <c r="GRD33" s="479"/>
      <c r="GRE33" s="479"/>
      <c r="GRF33" s="479"/>
      <c r="GRG33" s="479"/>
      <c r="GRH33" s="468"/>
      <c r="GRI33" s="468"/>
      <c r="GRJ33" s="468"/>
      <c r="GRK33" s="479"/>
      <c r="GRL33" s="479"/>
      <c r="GRM33" s="479"/>
      <c r="GRN33" s="479"/>
      <c r="GRO33" s="479"/>
      <c r="GRP33" s="468"/>
      <c r="GRQ33" s="468"/>
      <c r="GRR33" s="468"/>
      <c r="GRS33" s="479"/>
      <c r="GRT33" s="479"/>
      <c r="GRU33" s="479"/>
      <c r="GRV33" s="479"/>
      <c r="GRW33" s="479"/>
      <c r="GRX33" s="468"/>
      <c r="GRY33" s="468"/>
      <c r="GRZ33" s="468"/>
      <c r="GSA33" s="479"/>
      <c r="GSB33" s="479"/>
      <c r="GSC33" s="479"/>
      <c r="GSD33" s="479"/>
      <c r="GSE33" s="479"/>
      <c r="GSF33" s="468"/>
      <c r="GSG33" s="468"/>
      <c r="GSH33" s="468"/>
      <c r="GSI33" s="479"/>
      <c r="GSJ33" s="479"/>
      <c r="GSK33" s="479"/>
      <c r="GSL33" s="479"/>
      <c r="GSM33" s="479"/>
      <c r="GSN33" s="468"/>
      <c r="GSO33" s="468"/>
      <c r="GSP33" s="468"/>
      <c r="GSQ33" s="479"/>
      <c r="GSR33" s="479"/>
      <c r="GSS33" s="479"/>
      <c r="GST33" s="479"/>
      <c r="GSU33" s="479"/>
      <c r="GSV33" s="468"/>
      <c r="GSW33" s="468"/>
      <c r="GSX33" s="468"/>
      <c r="GSY33" s="479"/>
      <c r="GSZ33" s="479"/>
      <c r="GTA33" s="479"/>
      <c r="GTB33" s="479"/>
      <c r="GTC33" s="479"/>
      <c r="GTD33" s="468"/>
      <c r="GTE33" s="468"/>
      <c r="GTF33" s="468"/>
      <c r="GTG33" s="479"/>
      <c r="GTH33" s="479"/>
      <c r="GTI33" s="479"/>
      <c r="GTJ33" s="479"/>
      <c r="GTK33" s="479"/>
      <c r="GTL33" s="468"/>
      <c r="GTM33" s="468"/>
      <c r="GTN33" s="468"/>
      <c r="GTO33" s="479"/>
      <c r="GTP33" s="479"/>
      <c r="GTQ33" s="479"/>
      <c r="GTR33" s="479"/>
      <c r="GTS33" s="479"/>
      <c r="GTT33" s="468"/>
      <c r="GTU33" s="468"/>
      <c r="GTV33" s="468"/>
      <c r="GTW33" s="479"/>
      <c r="GTX33" s="479"/>
      <c r="GTY33" s="479"/>
      <c r="GTZ33" s="479"/>
      <c r="GUA33" s="479"/>
      <c r="GUB33" s="468"/>
      <c r="GUC33" s="468"/>
      <c r="GUD33" s="468"/>
      <c r="GUE33" s="479"/>
      <c r="GUF33" s="479"/>
      <c r="GUG33" s="479"/>
      <c r="GUH33" s="479"/>
      <c r="GUI33" s="479"/>
      <c r="GUJ33" s="468"/>
      <c r="GUK33" s="468"/>
      <c r="GUL33" s="468"/>
      <c r="GUM33" s="479"/>
      <c r="GUN33" s="479"/>
      <c r="GUO33" s="479"/>
      <c r="GUP33" s="479"/>
      <c r="GUQ33" s="479"/>
      <c r="GUR33" s="468"/>
      <c r="GUS33" s="468"/>
      <c r="GUT33" s="468"/>
      <c r="GUU33" s="479"/>
      <c r="GUV33" s="479"/>
      <c r="GUW33" s="479"/>
      <c r="GUX33" s="479"/>
      <c r="GUY33" s="479"/>
      <c r="GUZ33" s="468"/>
      <c r="GVA33" s="468"/>
      <c r="GVB33" s="468"/>
      <c r="GVC33" s="479"/>
      <c r="GVD33" s="479"/>
      <c r="GVE33" s="479"/>
      <c r="GVF33" s="479"/>
      <c r="GVG33" s="479"/>
      <c r="GVH33" s="468"/>
      <c r="GVI33" s="468"/>
      <c r="GVJ33" s="468"/>
      <c r="GVK33" s="479"/>
      <c r="GVL33" s="479"/>
      <c r="GVM33" s="479"/>
      <c r="GVN33" s="479"/>
      <c r="GVO33" s="479"/>
      <c r="GVP33" s="468"/>
      <c r="GVQ33" s="468"/>
      <c r="GVR33" s="468"/>
      <c r="GVS33" s="479"/>
      <c r="GVT33" s="479"/>
      <c r="GVU33" s="479"/>
      <c r="GVV33" s="479"/>
      <c r="GVW33" s="479"/>
      <c r="GVX33" s="468"/>
      <c r="GVY33" s="468"/>
      <c r="GVZ33" s="468"/>
      <c r="GWA33" s="479"/>
      <c r="GWB33" s="479"/>
      <c r="GWC33" s="479"/>
      <c r="GWD33" s="479"/>
      <c r="GWE33" s="479"/>
      <c r="GWF33" s="468"/>
      <c r="GWG33" s="468"/>
      <c r="GWH33" s="468"/>
      <c r="GWI33" s="479"/>
      <c r="GWJ33" s="479"/>
      <c r="GWK33" s="479"/>
      <c r="GWL33" s="479"/>
      <c r="GWM33" s="479"/>
      <c r="GWN33" s="468"/>
      <c r="GWO33" s="468"/>
      <c r="GWP33" s="468"/>
      <c r="GWQ33" s="479"/>
      <c r="GWR33" s="479"/>
      <c r="GWS33" s="479"/>
      <c r="GWT33" s="479"/>
      <c r="GWU33" s="479"/>
      <c r="GWV33" s="468"/>
      <c r="GWW33" s="468"/>
      <c r="GWX33" s="468"/>
      <c r="GWY33" s="479"/>
      <c r="GWZ33" s="479"/>
      <c r="GXA33" s="479"/>
      <c r="GXB33" s="479"/>
      <c r="GXC33" s="479"/>
      <c r="GXD33" s="468"/>
      <c r="GXE33" s="468"/>
      <c r="GXF33" s="468"/>
      <c r="GXG33" s="479"/>
      <c r="GXH33" s="479"/>
      <c r="GXI33" s="479"/>
      <c r="GXJ33" s="479"/>
      <c r="GXK33" s="479"/>
      <c r="GXL33" s="468"/>
      <c r="GXM33" s="468"/>
      <c r="GXN33" s="468"/>
      <c r="GXO33" s="479"/>
      <c r="GXP33" s="479"/>
      <c r="GXQ33" s="479"/>
      <c r="GXR33" s="479"/>
      <c r="GXS33" s="479"/>
      <c r="GXT33" s="468"/>
      <c r="GXU33" s="468"/>
      <c r="GXV33" s="468"/>
      <c r="GXW33" s="479"/>
      <c r="GXX33" s="479"/>
      <c r="GXY33" s="479"/>
      <c r="GXZ33" s="479"/>
      <c r="GYA33" s="479"/>
      <c r="GYB33" s="468"/>
      <c r="GYC33" s="468"/>
      <c r="GYD33" s="468"/>
      <c r="GYE33" s="479"/>
      <c r="GYF33" s="479"/>
      <c r="GYG33" s="479"/>
      <c r="GYH33" s="479"/>
      <c r="GYI33" s="479"/>
      <c r="GYJ33" s="468"/>
      <c r="GYK33" s="468"/>
      <c r="GYL33" s="468"/>
      <c r="GYM33" s="479"/>
      <c r="GYN33" s="479"/>
      <c r="GYO33" s="479"/>
      <c r="GYP33" s="479"/>
      <c r="GYQ33" s="479"/>
      <c r="GYR33" s="468"/>
      <c r="GYS33" s="468"/>
      <c r="GYT33" s="468"/>
      <c r="GYU33" s="479"/>
      <c r="GYV33" s="479"/>
      <c r="GYW33" s="479"/>
      <c r="GYX33" s="479"/>
      <c r="GYY33" s="479"/>
      <c r="GYZ33" s="468"/>
      <c r="GZA33" s="468"/>
      <c r="GZB33" s="468"/>
      <c r="GZC33" s="479"/>
      <c r="GZD33" s="479"/>
      <c r="GZE33" s="479"/>
      <c r="GZF33" s="479"/>
      <c r="GZG33" s="479"/>
      <c r="GZH33" s="468"/>
      <c r="GZI33" s="468"/>
      <c r="GZJ33" s="468"/>
      <c r="GZK33" s="479"/>
      <c r="GZL33" s="479"/>
      <c r="GZM33" s="479"/>
      <c r="GZN33" s="479"/>
      <c r="GZO33" s="479"/>
      <c r="GZP33" s="468"/>
      <c r="GZQ33" s="468"/>
      <c r="GZR33" s="468"/>
      <c r="GZS33" s="479"/>
      <c r="GZT33" s="479"/>
      <c r="GZU33" s="479"/>
      <c r="GZV33" s="479"/>
      <c r="GZW33" s="479"/>
      <c r="GZX33" s="468"/>
      <c r="GZY33" s="468"/>
      <c r="GZZ33" s="468"/>
      <c r="HAA33" s="479"/>
      <c r="HAB33" s="479"/>
      <c r="HAC33" s="479"/>
      <c r="HAD33" s="479"/>
      <c r="HAE33" s="479"/>
      <c r="HAF33" s="468"/>
      <c r="HAG33" s="468"/>
      <c r="HAH33" s="468"/>
      <c r="HAI33" s="479"/>
      <c r="HAJ33" s="479"/>
      <c r="HAK33" s="479"/>
      <c r="HAL33" s="479"/>
      <c r="HAM33" s="479"/>
      <c r="HAN33" s="468"/>
      <c r="HAO33" s="468"/>
      <c r="HAP33" s="468"/>
      <c r="HAQ33" s="479"/>
      <c r="HAR33" s="479"/>
      <c r="HAS33" s="479"/>
      <c r="HAT33" s="479"/>
      <c r="HAU33" s="479"/>
      <c r="HAV33" s="468"/>
      <c r="HAW33" s="468"/>
      <c r="HAX33" s="468"/>
      <c r="HAY33" s="479"/>
      <c r="HAZ33" s="479"/>
      <c r="HBA33" s="479"/>
      <c r="HBB33" s="479"/>
      <c r="HBC33" s="479"/>
      <c r="HBD33" s="468"/>
      <c r="HBE33" s="468"/>
      <c r="HBF33" s="468"/>
      <c r="HBG33" s="479"/>
      <c r="HBH33" s="479"/>
      <c r="HBI33" s="479"/>
      <c r="HBJ33" s="479"/>
      <c r="HBK33" s="479"/>
      <c r="HBL33" s="468"/>
      <c r="HBM33" s="468"/>
      <c r="HBN33" s="468"/>
      <c r="HBO33" s="479"/>
      <c r="HBP33" s="479"/>
      <c r="HBQ33" s="479"/>
      <c r="HBR33" s="479"/>
      <c r="HBS33" s="479"/>
      <c r="HBT33" s="468"/>
      <c r="HBU33" s="468"/>
      <c r="HBV33" s="468"/>
      <c r="HBW33" s="479"/>
      <c r="HBX33" s="479"/>
      <c r="HBY33" s="479"/>
      <c r="HBZ33" s="479"/>
      <c r="HCA33" s="479"/>
      <c r="HCB33" s="468"/>
      <c r="HCC33" s="468"/>
      <c r="HCD33" s="468"/>
      <c r="HCE33" s="479"/>
      <c r="HCF33" s="479"/>
      <c r="HCG33" s="479"/>
      <c r="HCH33" s="479"/>
      <c r="HCI33" s="479"/>
      <c r="HCJ33" s="468"/>
      <c r="HCK33" s="468"/>
      <c r="HCL33" s="468"/>
      <c r="HCM33" s="479"/>
      <c r="HCN33" s="479"/>
      <c r="HCO33" s="479"/>
      <c r="HCP33" s="479"/>
      <c r="HCQ33" s="479"/>
      <c r="HCR33" s="468"/>
      <c r="HCS33" s="468"/>
      <c r="HCT33" s="468"/>
      <c r="HCU33" s="479"/>
      <c r="HCV33" s="479"/>
      <c r="HCW33" s="479"/>
      <c r="HCX33" s="479"/>
      <c r="HCY33" s="479"/>
      <c r="HCZ33" s="468"/>
      <c r="HDA33" s="468"/>
      <c r="HDB33" s="468"/>
      <c r="HDC33" s="479"/>
      <c r="HDD33" s="479"/>
      <c r="HDE33" s="479"/>
      <c r="HDF33" s="479"/>
      <c r="HDG33" s="479"/>
      <c r="HDH33" s="468"/>
      <c r="HDI33" s="468"/>
      <c r="HDJ33" s="468"/>
      <c r="HDK33" s="479"/>
      <c r="HDL33" s="479"/>
      <c r="HDM33" s="479"/>
      <c r="HDN33" s="479"/>
      <c r="HDO33" s="479"/>
      <c r="HDP33" s="468"/>
      <c r="HDQ33" s="468"/>
      <c r="HDR33" s="468"/>
      <c r="HDS33" s="479"/>
      <c r="HDT33" s="479"/>
      <c r="HDU33" s="479"/>
      <c r="HDV33" s="479"/>
      <c r="HDW33" s="479"/>
      <c r="HDX33" s="468"/>
      <c r="HDY33" s="468"/>
      <c r="HDZ33" s="468"/>
      <c r="HEA33" s="479"/>
      <c r="HEB33" s="479"/>
      <c r="HEC33" s="479"/>
      <c r="HED33" s="479"/>
      <c r="HEE33" s="479"/>
      <c r="HEF33" s="468"/>
      <c r="HEG33" s="468"/>
      <c r="HEH33" s="468"/>
      <c r="HEI33" s="479"/>
      <c r="HEJ33" s="479"/>
      <c r="HEK33" s="479"/>
      <c r="HEL33" s="479"/>
      <c r="HEM33" s="479"/>
      <c r="HEN33" s="468"/>
      <c r="HEO33" s="468"/>
      <c r="HEP33" s="468"/>
      <c r="HEQ33" s="479"/>
      <c r="HER33" s="479"/>
      <c r="HES33" s="479"/>
      <c r="HET33" s="479"/>
      <c r="HEU33" s="479"/>
      <c r="HEV33" s="468"/>
      <c r="HEW33" s="468"/>
      <c r="HEX33" s="468"/>
      <c r="HEY33" s="479"/>
      <c r="HEZ33" s="479"/>
      <c r="HFA33" s="479"/>
      <c r="HFB33" s="479"/>
      <c r="HFC33" s="479"/>
      <c r="HFD33" s="468"/>
      <c r="HFE33" s="468"/>
      <c r="HFF33" s="468"/>
      <c r="HFG33" s="479"/>
      <c r="HFH33" s="479"/>
      <c r="HFI33" s="479"/>
      <c r="HFJ33" s="479"/>
      <c r="HFK33" s="479"/>
      <c r="HFL33" s="468"/>
      <c r="HFM33" s="468"/>
      <c r="HFN33" s="468"/>
      <c r="HFO33" s="479"/>
      <c r="HFP33" s="479"/>
      <c r="HFQ33" s="479"/>
      <c r="HFR33" s="479"/>
      <c r="HFS33" s="479"/>
      <c r="HFT33" s="468"/>
      <c r="HFU33" s="468"/>
      <c r="HFV33" s="468"/>
      <c r="HFW33" s="479"/>
      <c r="HFX33" s="479"/>
      <c r="HFY33" s="479"/>
      <c r="HFZ33" s="479"/>
      <c r="HGA33" s="479"/>
      <c r="HGB33" s="468"/>
      <c r="HGC33" s="468"/>
      <c r="HGD33" s="468"/>
      <c r="HGE33" s="479"/>
      <c r="HGF33" s="479"/>
      <c r="HGG33" s="479"/>
      <c r="HGH33" s="479"/>
      <c r="HGI33" s="479"/>
      <c r="HGJ33" s="468"/>
      <c r="HGK33" s="468"/>
      <c r="HGL33" s="468"/>
      <c r="HGM33" s="479"/>
      <c r="HGN33" s="479"/>
      <c r="HGO33" s="479"/>
      <c r="HGP33" s="479"/>
      <c r="HGQ33" s="479"/>
      <c r="HGR33" s="468"/>
      <c r="HGS33" s="468"/>
      <c r="HGT33" s="468"/>
      <c r="HGU33" s="479"/>
      <c r="HGV33" s="479"/>
      <c r="HGW33" s="479"/>
      <c r="HGX33" s="479"/>
      <c r="HGY33" s="479"/>
      <c r="HGZ33" s="468"/>
      <c r="HHA33" s="468"/>
      <c r="HHB33" s="468"/>
      <c r="HHC33" s="479"/>
      <c r="HHD33" s="479"/>
      <c r="HHE33" s="479"/>
      <c r="HHF33" s="479"/>
      <c r="HHG33" s="479"/>
      <c r="HHH33" s="468"/>
      <c r="HHI33" s="468"/>
      <c r="HHJ33" s="468"/>
      <c r="HHK33" s="479"/>
      <c r="HHL33" s="479"/>
      <c r="HHM33" s="479"/>
      <c r="HHN33" s="479"/>
      <c r="HHO33" s="479"/>
      <c r="HHP33" s="468"/>
      <c r="HHQ33" s="468"/>
      <c r="HHR33" s="468"/>
      <c r="HHS33" s="479"/>
      <c r="HHT33" s="479"/>
      <c r="HHU33" s="479"/>
      <c r="HHV33" s="479"/>
      <c r="HHW33" s="479"/>
      <c r="HHX33" s="468"/>
      <c r="HHY33" s="468"/>
      <c r="HHZ33" s="468"/>
      <c r="HIA33" s="479"/>
      <c r="HIB33" s="479"/>
      <c r="HIC33" s="479"/>
      <c r="HID33" s="479"/>
      <c r="HIE33" s="479"/>
      <c r="HIF33" s="468"/>
      <c r="HIG33" s="468"/>
      <c r="HIH33" s="468"/>
      <c r="HII33" s="479"/>
      <c r="HIJ33" s="479"/>
      <c r="HIK33" s="479"/>
      <c r="HIL33" s="479"/>
      <c r="HIM33" s="479"/>
      <c r="HIN33" s="468"/>
      <c r="HIO33" s="468"/>
      <c r="HIP33" s="468"/>
      <c r="HIQ33" s="479"/>
      <c r="HIR33" s="479"/>
      <c r="HIS33" s="479"/>
      <c r="HIT33" s="479"/>
      <c r="HIU33" s="479"/>
      <c r="HIV33" s="468"/>
      <c r="HIW33" s="468"/>
      <c r="HIX33" s="468"/>
      <c r="HIY33" s="479"/>
      <c r="HIZ33" s="479"/>
      <c r="HJA33" s="479"/>
      <c r="HJB33" s="479"/>
      <c r="HJC33" s="479"/>
      <c r="HJD33" s="468"/>
      <c r="HJE33" s="468"/>
      <c r="HJF33" s="468"/>
      <c r="HJG33" s="479"/>
      <c r="HJH33" s="479"/>
      <c r="HJI33" s="479"/>
      <c r="HJJ33" s="479"/>
      <c r="HJK33" s="479"/>
      <c r="HJL33" s="468"/>
      <c r="HJM33" s="468"/>
      <c r="HJN33" s="468"/>
      <c r="HJO33" s="479"/>
      <c r="HJP33" s="479"/>
      <c r="HJQ33" s="479"/>
      <c r="HJR33" s="479"/>
      <c r="HJS33" s="479"/>
      <c r="HJT33" s="468"/>
      <c r="HJU33" s="468"/>
      <c r="HJV33" s="468"/>
      <c r="HJW33" s="479"/>
      <c r="HJX33" s="479"/>
      <c r="HJY33" s="479"/>
      <c r="HJZ33" s="479"/>
      <c r="HKA33" s="479"/>
      <c r="HKB33" s="468"/>
      <c r="HKC33" s="468"/>
      <c r="HKD33" s="468"/>
      <c r="HKE33" s="479"/>
      <c r="HKF33" s="479"/>
      <c r="HKG33" s="479"/>
      <c r="HKH33" s="479"/>
      <c r="HKI33" s="479"/>
      <c r="HKJ33" s="468"/>
      <c r="HKK33" s="468"/>
      <c r="HKL33" s="468"/>
      <c r="HKM33" s="479"/>
      <c r="HKN33" s="479"/>
      <c r="HKO33" s="479"/>
      <c r="HKP33" s="479"/>
      <c r="HKQ33" s="479"/>
      <c r="HKR33" s="468"/>
      <c r="HKS33" s="468"/>
      <c r="HKT33" s="468"/>
      <c r="HKU33" s="479"/>
      <c r="HKV33" s="479"/>
      <c r="HKW33" s="479"/>
      <c r="HKX33" s="479"/>
      <c r="HKY33" s="479"/>
      <c r="HKZ33" s="468"/>
      <c r="HLA33" s="468"/>
      <c r="HLB33" s="468"/>
      <c r="HLC33" s="479"/>
      <c r="HLD33" s="479"/>
      <c r="HLE33" s="479"/>
      <c r="HLF33" s="479"/>
      <c r="HLG33" s="479"/>
      <c r="HLH33" s="468"/>
      <c r="HLI33" s="468"/>
      <c r="HLJ33" s="468"/>
      <c r="HLK33" s="479"/>
      <c r="HLL33" s="479"/>
      <c r="HLM33" s="479"/>
      <c r="HLN33" s="479"/>
      <c r="HLO33" s="479"/>
      <c r="HLP33" s="468"/>
      <c r="HLQ33" s="468"/>
      <c r="HLR33" s="468"/>
      <c r="HLS33" s="479"/>
      <c r="HLT33" s="479"/>
      <c r="HLU33" s="479"/>
      <c r="HLV33" s="479"/>
      <c r="HLW33" s="479"/>
      <c r="HLX33" s="468"/>
      <c r="HLY33" s="468"/>
      <c r="HLZ33" s="468"/>
      <c r="HMA33" s="479"/>
      <c r="HMB33" s="479"/>
      <c r="HMC33" s="479"/>
      <c r="HMD33" s="479"/>
      <c r="HME33" s="479"/>
      <c r="HMF33" s="468"/>
      <c r="HMG33" s="468"/>
      <c r="HMH33" s="468"/>
      <c r="HMI33" s="479"/>
      <c r="HMJ33" s="479"/>
      <c r="HMK33" s="479"/>
      <c r="HML33" s="479"/>
      <c r="HMM33" s="479"/>
      <c r="HMN33" s="468"/>
      <c r="HMO33" s="468"/>
      <c r="HMP33" s="468"/>
      <c r="HMQ33" s="479"/>
      <c r="HMR33" s="479"/>
      <c r="HMS33" s="479"/>
      <c r="HMT33" s="479"/>
      <c r="HMU33" s="479"/>
      <c r="HMV33" s="468"/>
      <c r="HMW33" s="468"/>
      <c r="HMX33" s="468"/>
      <c r="HMY33" s="479"/>
      <c r="HMZ33" s="479"/>
      <c r="HNA33" s="479"/>
      <c r="HNB33" s="479"/>
      <c r="HNC33" s="479"/>
      <c r="HND33" s="468"/>
      <c r="HNE33" s="468"/>
      <c r="HNF33" s="468"/>
      <c r="HNG33" s="479"/>
      <c r="HNH33" s="479"/>
      <c r="HNI33" s="479"/>
      <c r="HNJ33" s="479"/>
      <c r="HNK33" s="479"/>
      <c r="HNL33" s="468"/>
      <c r="HNM33" s="468"/>
      <c r="HNN33" s="468"/>
      <c r="HNO33" s="479"/>
      <c r="HNP33" s="479"/>
      <c r="HNQ33" s="479"/>
      <c r="HNR33" s="479"/>
      <c r="HNS33" s="479"/>
      <c r="HNT33" s="468"/>
      <c r="HNU33" s="468"/>
      <c r="HNV33" s="468"/>
      <c r="HNW33" s="479"/>
      <c r="HNX33" s="479"/>
      <c r="HNY33" s="479"/>
      <c r="HNZ33" s="479"/>
      <c r="HOA33" s="479"/>
      <c r="HOB33" s="468"/>
      <c r="HOC33" s="468"/>
      <c r="HOD33" s="468"/>
      <c r="HOE33" s="479"/>
      <c r="HOF33" s="479"/>
      <c r="HOG33" s="479"/>
      <c r="HOH33" s="479"/>
      <c r="HOI33" s="479"/>
      <c r="HOJ33" s="468"/>
      <c r="HOK33" s="468"/>
      <c r="HOL33" s="468"/>
      <c r="HOM33" s="479"/>
      <c r="HON33" s="479"/>
      <c r="HOO33" s="479"/>
      <c r="HOP33" s="479"/>
      <c r="HOQ33" s="479"/>
      <c r="HOR33" s="468"/>
      <c r="HOS33" s="468"/>
      <c r="HOT33" s="468"/>
      <c r="HOU33" s="479"/>
      <c r="HOV33" s="479"/>
      <c r="HOW33" s="479"/>
      <c r="HOX33" s="479"/>
      <c r="HOY33" s="479"/>
      <c r="HOZ33" s="468"/>
      <c r="HPA33" s="468"/>
      <c r="HPB33" s="468"/>
      <c r="HPC33" s="479"/>
      <c r="HPD33" s="479"/>
      <c r="HPE33" s="479"/>
      <c r="HPF33" s="479"/>
      <c r="HPG33" s="479"/>
      <c r="HPH33" s="468"/>
      <c r="HPI33" s="468"/>
      <c r="HPJ33" s="468"/>
      <c r="HPK33" s="479"/>
      <c r="HPL33" s="479"/>
      <c r="HPM33" s="479"/>
      <c r="HPN33" s="479"/>
      <c r="HPO33" s="479"/>
      <c r="HPP33" s="468"/>
      <c r="HPQ33" s="468"/>
      <c r="HPR33" s="468"/>
      <c r="HPS33" s="479"/>
      <c r="HPT33" s="479"/>
      <c r="HPU33" s="479"/>
      <c r="HPV33" s="479"/>
      <c r="HPW33" s="479"/>
      <c r="HPX33" s="468"/>
      <c r="HPY33" s="468"/>
      <c r="HPZ33" s="468"/>
      <c r="HQA33" s="479"/>
      <c r="HQB33" s="479"/>
      <c r="HQC33" s="479"/>
      <c r="HQD33" s="479"/>
      <c r="HQE33" s="479"/>
      <c r="HQF33" s="468"/>
      <c r="HQG33" s="468"/>
      <c r="HQH33" s="468"/>
      <c r="HQI33" s="479"/>
      <c r="HQJ33" s="479"/>
      <c r="HQK33" s="479"/>
      <c r="HQL33" s="479"/>
      <c r="HQM33" s="479"/>
      <c r="HQN33" s="468"/>
      <c r="HQO33" s="468"/>
      <c r="HQP33" s="468"/>
      <c r="HQQ33" s="479"/>
      <c r="HQR33" s="479"/>
      <c r="HQS33" s="479"/>
      <c r="HQT33" s="479"/>
      <c r="HQU33" s="479"/>
      <c r="HQV33" s="468"/>
      <c r="HQW33" s="468"/>
      <c r="HQX33" s="468"/>
      <c r="HQY33" s="479"/>
      <c r="HQZ33" s="479"/>
      <c r="HRA33" s="479"/>
      <c r="HRB33" s="479"/>
      <c r="HRC33" s="479"/>
      <c r="HRD33" s="468"/>
      <c r="HRE33" s="468"/>
      <c r="HRF33" s="468"/>
      <c r="HRG33" s="479"/>
      <c r="HRH33" s="479"/>
      <c r="HRI33" s="479"/>
      <c r="HRJ33" s="479"/>
      <c r="HRK33" s="479"/>
      <c r="HRL33" s="468"/>
      <c r="HRM33" s="468"/>
      <c r="HRN33" s="468"/>
      <c r="HRO33" s="479"/>
      <c r="HRP33" s="479"/>
      <c r="HRQ33" s="479"/>
      <c r="HRR33" s="479"/>
      <c r="HRS33" s="479"/>
      <c r="HRT33" s="468"/>
      <c r="HRU33" s="468"/>
      <c r="HRV33" s="468"/>
      <c r="HRW33" s="479"/>
      <c r="HRX33" s="479"/>
      <c r="HRY33" s="479"/>
      <c r="HRZ33" s="479"/>
      <c r="HSA33" s="479"/>
      <c r="HSB33" s="468"/>
      <c r="HSC33" s="468"/>
      <c r="HSD33" s="468"/>
      <c r="HSE33" s="479"/>
      <c r="HSF33" s="479"/>
      <c r="HSG33" s="479"/>
      <c r="HSH33" s="479"/>
      <c r="HSI33" s="479"/>
      <c r="HSJ33" s="468"/>
      <c r="HSK33" s="468"/>
      <c r="HSL33" s="468"/>
      <c r="HSM33" s="479"/>
      <c r="HSN33" s="479"/>
      <c r="HSO33" s="479"/>
      <c r="HSP33" s="479"/>
      <c r="HSQ33" s="479"/>
      <c r="HSR33" s="468"/>
      <c r="HSS33" s="468"/>
      <c r="HST33" s="468"/>
      <c r="HSU33" s="479"/>
      <c r="HSV33" s="479"/>
      <c r="HSW33" s="479"/>
      <c r="HSX33" s="479"/>
      <c r="HSY33" s="479"/>
      <c r="HSZ33" s="468"/>
      <c r="HTA33" s="468"/>
      <c r="HTB33" s="468"/>
      <c r="HTC33" s="479"/>
      <c r="HTD33" s="479"/>
      <c r="HTE33" s="479"/>
      <c r="HTF33" s="479"/>
      <c r="HTG33" s="479"/>
      <c r="HTH33" s="468"/>
      <c r="HTI33" s="468"/>
      <c r="HTJ33" s="468"/>
      <c r="HTK33" s="479"/>
      <c r="HTL33" s="479"/>
      <c r="HTM33" s="479"/>
      <c r="HTN33" s="479"/>
      <c r="HTO33" s="479"/>
      <c r="HTP33" s="468"/>
      <c r="HTQ33" s="468"/>
      <c r="HTR33" s="468"/>
      <c r="HTS33" s="479"/>
      <c r="HTT33" s="479"/>
      <c r="HTU33" s="479"/>
      <c r="HTV33" s="479"/>
      <c r="HTW33" s="479"/>
      <c r="HTX33" s="468"/>
      <c r="HTY33" s="468"/>
      <c r="HTZ33" s="468"/>
      <c r="HUA33" s="479"/>
      <c r="HUB33" s="479"/>
      <c r="HUC33" s="479"/>
      <c r="HUD33" s="479"/>
      <c r="HUE33" s="479"/>
      <c r="HUF33" s="468"/>
      <c r="HUG33" s="468"/>
      <c r="HUH33" s="468"/>
      <c r="HUI33" s="479"/>
      <c r="HUJ33" s="479"/>
      <c r="HUK33" s="479"/>
      <c r="HUL33" s="479"/>
      <c r="HUM33" s="479"/>
      <c r="HUN33" s="468"/>
      <c r="HUO33" s="468"/>
      <c r="HUP33" s="468"/>
      <c r="HUQ33" s="479"/>
      <c r="HUR33" s="479"/>
      <c r="HUS33" s="479"/>
      <c r="HUT33" s="479"/>
      <c r="HUU33" s="479"/>
      <c r="HUV33" s="468"/>
      <c r="HUW33" s="468"/>
      <c r="HUX33" s="468"/>
      <c r="HUY33" s="479"/>
      <c r="HUZ33" s="479"/>
      <c r="HVA33" s="479"/>
      <c r="HVB33" s="479"/>
      <c r="HVC33" s="479"/>
      <c r="HVD33" s="468"/>
      <c r="HVE33" s="468"/>
      <c r="HVF33" s="468"/>
      <c r="HVG33" s="479"/>
      <c r="HVH33" s="479"/>
      <c r="HVI33" s="479"/>
      <c r="HVJ33" s="479"/>
      <c r="HVK33" s="479"/>
      <c r="HVL33" s="468"/>
      <c r="HVM33" s="468"/>
      <c r="HVN33" s="468"/>
      <c r="HVO33" s="479"/>
      <c r="HVP33" s="479"/>
      <c r="HVQ33" s="479"/>
      <c r="HVR33" s="479"/>
      <c r="HVS33" s="479"/>
      <c r="HVT33" s="468"/>
      <c r="HVU33" s="468"/>
      <c r="HVV33" s="468"/>
      <c r="HVW33" s="479"/>
      <c r="HVX33" s="479"/>
      <c r="HVY33" s="479"/>
      <c r="HVZ33" s="479"/>
      <c r="HWA33" s="479"/>
      <c r="HWB33" s="468"/>
      <c r="HWC33" s="468"/>
      <c r="HWD33" s="468"/>
      <c r="HWE33" s="479"/>
      <c r="HWF33" s="479"/>
      <c r="HWG33" s="479"/>
      <c r="HWH33" s="479"/>
      <c r="HWI33" s="479"/>
      <c r="HWJ33" s="468"/>
      <c r="HWK33" s="468"/>
      <c r="HWL33" s="468"/>
      <c r="HWM33" s="479"/>
      <c r="HWN33" s="479"/>
      <c r="HWO33" s="479"/>
      <c r="HWP33" s="479"/>
      <c r="HWQ33" s="479"/>
      <c r="HWR33" s="468"/>
      <c r="HWS33" s="468"/>
      <c r="HWT33" s="468"/>
      <c r="HWU33" s="479"/>
      <c r="HWV33" s="479"/>
      <c r="HWW33" s="479"/>
      <c r="HWX33" s="479"/>
      <c r="HWY33" s="479"/>
      <c r="HWZ33" s="468"/>
      <c r="HXA33" s="468"/>
      <c r="HXB33" s="468"/>
      <c r="HXC33" s="479"/>
      <c r="HXD33" s="479"/>
      <c r="HXE33" s="479"/>
      <c r="HXF33" s="479"/>
      <c r="HXG33" s="479"/>
      <c r="HXH33" s="468"/>
      <c r="HXI33" s="468"/>
      <c r="HXJ33" s="468"/>
      <c r="HXK33" s="479"/>
      <c r="HXL33" s="479"/>
      <c r="HXM33" s="479"/>
      <c r="HXN33" s="479"/>
      <c r="HXO33" s="479"/>
      <c r="HXP33" s="468"/>
      <c r="HXQ33" s="468"/>
      <c r="HXR33" s="468"/>
      <c r="HXS33" s="479"/>
      <c r="HXT33" s="479"/>
      <c r="HXU33" s="479"/>
      <c r="HXV33" s="479"/>
      <c r="HXW33" s="479"/>
      <c r="HXX33" s="468"/>
      <c r="HXY33" s="468"/>
      <c r="HXZ33" s="468"/>
      <c r="HYA33" s="479"/>
      <c r="HYB33" s="479"/>
      <c r="HYC33" s="479"/>
      <c r="HYD33" s="479"/>
      <c r="HYE33" s="479"/>
      <c r="HYF33" s="468"/>
      <c r="HYG33" s="468"/>
      <c r="HYH33" s="468"/>
      <c r="HYI33" s="479"/>
      <c r="HYJ33" s="479"/>
      <c r="HYK33" s="479"/>
      <c r="HYL33" s="479"/>
      <c r="HYM33" s="479"/>
      <c r="HYN33" s="468"/>
      <c r="HYO33" s="468"/>
      <c r="HYP33" s="468"/>
      <c r="HYQ33" s="479"/>
      <c r="HYR33" s="479"/>
      <c r="HYS33" s="479"/>
      <c r="HYT33" s="479"/>
      <c r="HYU33" s="479"/>
      <c r="HYV33" s="468"/>
      <c r="HYW33" s="468"/>
      <c r="HYX33" s="468"/>
      <c r="HYY33" s="479"/>
      <c r="HYZ33" s="479"/>
      <c r="HZA33" s="479"/>
      <c r="HZB33" s="479"/>
      <c r="HZC33" s="479"/>
      <c r="HZD33" s="468"/>
      <c r="HZE33" s="468"/>
      <c r="HZF33" s="468"/>
      <c r="HZG33" s="479"/>
      <c r="HZH33" s="479"/>
      <c r="HZI33" s="479"/>
      <c r="HZJ33" s="479"/>
      <c r="HZK33" s="479"/>
      <c r="HZL33" s="468"/>
      <c r="HZM33" s="468"/>
      <c r="HZN33" s="468"/>
      <c r="HZO33" s="479"/>
      <c r="HZP33" s="479"/>
      <c r="HZQ33" s="479"/>
      <c r="HZR33" s="479"/>
      <c r="HZS33" s="479"/>
      <c r="HZT33" s="468"/>
      <c r="HZU33" s="468"/>
      <c r="HZV33" s="468"/>
      <c r="HZW33" s="479"/>
      <c r="HZX33" s="479"/>
      <c r="HZY33" s="479"/>
      <c r="HZZ33" s="479"/>
      <c r="IAA33" s="479"/>
      <c r="IAB33" s="468"/>
      <c r="IAC33" s="468"/>
      <c r="IAD33" s="468"/>
      <c r="IAE33" s="479"/>
      <c r="IAF33" s="479"/>
      <c r="IAG33" s="479"/>
      <c r="IAH33" s="479"/>
      <c r="IAI33" s="479"/>
      <c r="IAJ33" s="468"/>
      <c r="IAK33" s="468"/>
      <c r="IAL33" s="468"/>
      <c r="IAM33" s="479"/>
      <c r="IAN33" s="479"/>
      <c r="IAO33" s="479"/>
      <c r="IAP33" s="479"/>
      <c r="IAQ33" s="479"/>
      <c r="IAR33" s="468"/>
      <c r="IAS33" s="468"/>
      <c r="IAT33" s="468"/>
      <c r="IAU33" s="479"/>
      <c r="IAV33" s="479"/>
      <c r="IAW33" s="479"/>
      <c r="IAX33" s="479"/>
      <c r="IAY33" s="479"/>
      <c r="IAZ33" s="468"/>
      <c r="IBA33" s="468"/>
      <c r="IBB33" s="468"/>
      <c r="IBC33" s="479"/>
      <c r="IBD33" s="479"/>
      <c r="IBE33" s="479"/>
      <c r="IBF33" s="479"/>
      <c r="IBG33" s="479"/>
      <c r="IBH33" s="468"/>
      <c r="IBI33" s="468"/>
      <c r="IBJ33" s="468"/>
      <c r="IBK33" s="479"/>
      <c r="IBL33" s="479"/>
      <c r="IBM33" s="479"/>
      <c r="IBN33" s="479"/>
      <c r="IBO33" s="479"/>
      <c r="IBP33" s="468"/>
      <c r="IBQ33" s="468"/>
      <c r="IBR33" s="468"/>
      <c r="IBS33" s="479"/>
      <c r="IBT33" s="479"/>
      <c r="IBU33" s="479"/>
      <c r="IBV33" s="479"/>
      <c r="IBW33" s="479"/>
      <c r="IBX33" s="468"/>
      <c r="IBY33" s="468"/>
      <c r="IBZ33" s="468"/>
      <c r="ICA33" s="479"/>
      <c r="ICB33" s="479"/>
      <c r="ICC33" s="479"/>
      <c r="ICD33" s="479"/>
      <c r="ICE33" s="479"/>
      <c r="ICF33" s="468"/>
      <c r="ICG33" s="468"/>
      <c r="ICH33" s="468"/>
      <c r="ICI33" s="479"/>
      <c r="ICJ33" s="479"/>
      <c r="ICK33" s="479"/>
      <c r="ICL33" s="479"/>
      <c r="ICM33" s="479"/>
      <c r="ICN33" s="468"/>
      <c r="ICO33" s="468"/>
      <c r="ICP33" s="468"/>
      <c r="ICQ33" s="479"/>
      <c r="ICR33" s="479"/>
      <c r="ICS33" s="479"/>
      <c r="ICT33" s="479"/>
      <c r="ICU33" s="479"/>
      <c r="ICV33" s="468"/>
      <c r="ICW33" s="468"/>
      <c r="ICX33" s="468"/>
      <c r="ICY33" s="479"/>
      <c r="ICZ33" s="479"/>
      <c r="IDA33" s="479"/>
      <c r="IDB33" s="479"/>
      <c r="IDC33" s="479"/>
      <c r="IDD33" s="468"/>
      <c r="IDE33" s="468"/>
      <c r="IDF33" s="468"/>
      <c r="IDG33" s="479"/>
      <c r="IDH33" s="479"/>
      <c r="IDI33" s="479"/>
      <c r="IDJ33" s="479"/>
      <c r="IDK33" s="479"/>
      <c r="IDL33" s="468"/>
      <c r="IDM33" s="468"/>
      <c r="IDN33" s="468"/>
      <c r="IDO33" s="479"/>
      <c r="IDP33" s="479"/>
      <c r="IDQ33" s="479"/>
      <c r="IDR33" s="479"/>
      <c r="IDS33" s="479"/>
      <c r="IDT33" s="468"/>
      <c r="IDU33" s="468"/>
      <c r="IDV33" s="468"/>
      <c r="IDW33" s="479"/>
      <c r="IDX33" s="479"/>
      <c r="IDY33" s="479"/>
      <c r="IDZ33" s="479"/>
      <c r="IEA33" s="479"/>
      <c r="IEB33" s="468"/>
      <c r="IEC33" s="468"/>
      <c r="IED33" s="468"/>
      <c r="IEE33" s="479"/>
      <c r="IEF33" s="479"/>
      <c r="IEG33" s="479"/>
      <c r="IEH33" s="479"/>
      <c r="IEI33" s="479"/>
      <c r="IEJ33" s="468"/>
      <c r="IEK33" s="468"/>
      <c r="IEL33" s="468"/>
      <c r="IEM33" s="479"/>
      <c r="IEN33" s="479"/>
      <c r="IEO33" s="479"/>
      <c r="IEP33" s="479"/>
      <c r="IEQ33" s="479"/>
      <c r="IER33" s="468"/>
      <c r="IES33" s="468"/>
      <c r="IET33" s="468"/>
      <c r="IEU33" s="479"/>
      <c r="IEV33" s="479"/>
      <c r="IEW33" s="479"/>
      <c r="IEX33" s="479"/>
      <c r="IEY33" s="479"/>
      <c r="IEZ33" s="468"/>
      <c r="IFA33" s="468"/>
      <c r="IFB33" s="468"/>
      <c r="IFC33" s="479"/>
      <c r="IFD33" s="479"/>
      <c r="IFE33" s="479"/>
      <c r="IFF33" s="479"/>
      <c r="IFG33" s="479"/>
      <c r="IFH33" s="468"/>
      <c r="IFI33" s="468"/>
      <c r="IFJ33" s="468"/>
      <c r="IFK33" s="479"/>
      <c r="IFL33" s="479"/>
      <c r="IFM33" s="479"/>
      <c r="IFN33" s="479"/>
      <c r="IFO33" s="479"/>
      <c r="IFP33" s="468"/>
      <c r="IFQ33" s="468"/>
      <c r="IFR33" s="468"/>
      <c r="IFS33" s="479"/>
      <c r="IFT33" s="479"/>
      <c r="IFU33" s="479"/>
      <c r="IFV33" s="479"/>
      <c r="IFW33" s="479"/>
      <c r="IFX33" s="468"/>
      <c r="IFY33" s="468"/>
      <c r="IFZ33" s="468"/>
      <c r="IGA33" s="479"/>
      <c r="IGB33" s="479"/>
      <c r="IGC33" s="479"/>
      <c r="IGD33" s="479"/>
      <c r="IGE33" s="479"/>
      <c r="IGF33" s="468"/>
      <c r="IGG33" s="468"/>
      <c r="IGH33" s="468"/>
      <c r="IGI33" s="479"/>
      <c r="IGJ33" s="479"/>
      <c r="IGK33" s="479"/>
      <c r="IGL33" s="479"/>
      <c r="IGM33" s="479"/>
      <c r="IGN33" s="468"/>
      <c r="IGO33" s="468"/>
      <c r="IGP33" s="468"/>
      <c r="IGQ33" s="479"/>
      <c r="IGR33" s="479"/>
      <c r="IGS33" s="479"/>
      <c r="IGT33" s="479"/>
      <c r="IGU33" s="479"/>
      <c r="IGV33" s="468"/>
      <c r="IGW33" s="468"/>
      <c r="IGX33" s="468"/>
      <c r="IGY33" s="479"/>
      <c r="IGZ33" s="479"/>
      <c r="IHA33" s="479"/>
      <c r="IHB33" s="479"/>
      <c r="IHC33" s="479"/>
      <c r="IHD33" s="468"/>
      <c r="IHE33" s="468"/>
      <c r="IHF33" s="468"/>
      <c r="IHG33" s="479"/>
      <c r="IHH33" s="479"/>
      <c r="IHI33" s="479"/>
      <c r="IHJ33" s="479"/>
      <c r="IHK33" s="479"/>
      <c r="IHL33" s="468"/>
      <c r="IHM33" s="468"/>
      <c r="IHN33" s="468"/>
      <c r="IHO33" s="479"/>
      <c r="IHP33" s="479"/>
      <c r="IHQ33" s="479"/>
      <c r="IHR33" s="479"/>
      <c r="IHS33" s="479"/>
      <c r="IHT33" s="468"/>
      <c r="IHU33" s="468"/>
      <c r="IHV33" s="468"/>
      <c r="IHW33" s="479"/>
      <c r="IHX33" s="479"/>
      <c r="IHY33" s="479"/>
      <c r="IHZ33" s="479"/>
      <c r="IIA33" s="479"/>
      <c r="IIB33" s="468"/>
      <c r="IIC33" s="468"/>
      <c r="IID33" s="468"/>
      <c r="IIE33" s="479"/>
      <c r="IIF33" s="479"/>
      <c r="IIG33" s="479"/>
      <c r="IIH33" s="479"/>
      <c r="III33" s="479"/>
      <c r="IIJ33" s="468"/>
      <c r="IIK33" s="468"/>
      <c r="IIL33" s="468"/>
      <c r="IIM33" s="479"/>
      <c r="IIN33" s="479"/>
      <c r="IIO33" s="479"/>
      <c r="IIP33" s="479"/>
      <c r="IIQ33" s="479"/>
      <c r="IIR33" s="468"/>
      <c r="IIS33" s="468"/>
      <c r="IIT33" s="468"/>
      <c r="IIU33" s="479"/>
      <c r="IIV33" s="479"/>
      <c r="IIW33" s="479"/>
      <c r="IIX33" s="479"/>
      <c r="IIY33" s="479"/>
      <c r="IIZ33" s="468"/>
      <c r="IJA33" s="468"/>
      <c r="IJB33" s="468"/>
      <c r="IJC33" s="479"/>
      <c r="IJD33" s="479"/>
      <c r="IJE33" s="479"/>
      <c r="IJF33" s="479"/>
      <c r="IJG33" s="479"/>
      <c r="IJH33" s="468"/>
      <c r="IJI33" s="468"/>
      <c r="IJJ33" s="468"/>
      <c r="IJK33" s="479"/>
      <c r="IJL33" s="479"/>
      <c r="IJM33" s="479"/>
      <c r="IJN33" s="479"/>
      <c r="IJO33" s="479"/>
      <c r="IJP33" s="468"/>
      <c r="IJQ33" s="468"/>
      <c r="IJR33" s="468"/>
      <c r="IJS33" s="479"/>
      <c r="IJT33" s="479"/>
      <c r="IJU33" s="479"/>
      <c r="IJV33" s="479"/>
      <c r="IJW33" s="479"/>
      <c r="IJX33" s="468"/>
      <c r="IJY33" s="468"/>
      <c r="IJZ33" s="468"/>
      <c r="IKA33" s="479"/>
      <c r="IKB33" s="479"/>
      <c r="IKC33" s="479"/>
      <c r="IKD33" s="479"/>
      <c r="IKE33" s="479"/>
      <c r="IKF33" s="468"/>
      <c r="IKG33" s="468"/>
      <c r="IKH33" s="468"/>
      <c r="IKI33" s="479"/>
      <c r="IKJ33" s="479"/>
      <c r="IKK33" s="479"/>
      <c r="IKL33" s="479"/>
      <c r="IKM33" s="479"/>
      <c r="IKN33" s="468"/>
      <c r="IKO33" s="468"/>
      <c r="IKP33" s="468"/>
      <c r="IKQ33" s="479"/>
      <c r="IKR33" s="479"/>
      <c r="IKS33" s="479"/>
      <c r="IKT33" s="479"/>
      <c r="IKU33" s="479"/>
      <c r="IKV33" s="468"/>
      <c r="IKW33" s="468"/>
      <c r="IKX33" s="468"/>
      <c r="IKY33" s="479"/>
      <c r="IKZ33" s="479"/>
      <c r="ILA33" s="479"/>
      <c r="ILB33" s="479"/>
      <c r="ILC33" s="479"/>
      <c r="ILD33" s="468"/>
      <c r="ILE33" s="468"/>
      <c r="ILF33" s="468"/>
      <c r="ILG33" s="479"/>
      <c r="ILH33" s="479"/>
      <c r="ILI33" s="479"/>
      <c r="ILJ33" s="479"/>
      <c r="ILK33" s="479"/>
      <c r="ILL33" s="468"/>
      <c r="ILM33" s="468"/>
      <c r="ILN33" s="468"/>
      <c r="ILO33" s="479"/>
      <c r="ILP33" s="479"/>
      <c r="ILQ33" s="479"/>
      <c r="ILR33" s="479"/>
      <c r="ILS33" s="479"/>
      <c r="ILT33" s="468"/>
      <c r="ILU33" s="468"/>
      <c r="ILV33" s="468"/>
      <c r="ILW33" s="479"/>
      <c r="ILX33" s="479"/>
      <c r="ILY33" s="479"/>
      <c r="ILZ33" s="479"/>
      <c r="IMA33" s="479"/>
      <c r="IMB33" s="468"/>
      <c r="IMC33" s="468"/>
      <c r="IMD33" s="468"/>
      <c r="IME33" s="479"/>
      <c r="IMF33" s="479"/>
      <c r="IMG33" s="479"/>
      <c r="IMH33" s="479"/>
      <c r="IMI33" s="479"/>
      <c r="IMJ33" s="468"/>
      <c r="IMK33" s="468"/>
      <c r="IML33" s="468"/>
      <c r="IMM33" s="479"/>
      <c r="IMN33" s="479"/>
      <c r="IMO33" s="479"/>
      <c r="IMP33" s="479"/>
      <c r="IMQ33" s="479"/>
      <c r="IMR33" s="468"/>
      <c r="IMS33" s="468"/>
      <c r="IMT33" s="468"/>
      <c r="IMU33" s="479"/>
      <c r="IMV33" s="479"/>
      <c r="IMW33" s="479"/>
      <c r="IMX33" s="479"/>
      <c r="IMY33" s="479"/>
      <c r="IMZ33" s="468"/>
      <c r="INA33" s="468"/>
      <c r="INB33" s="468"/>
      <c r="INC33" s="479"/>
      <c r="IND33" s="479"/>
      <c r="INE33" s="479"/>
      <c r="INF33" s="479"/>
      <c r="ING33" s="479"/>
      <c r="INH33" s="468"/>
      <c r="INI33" s="468"/>
      <c r="INJ33" s="468"/>
      <c r="INK33" s="479"/>
      <c r="INL33" s="479"/>
      <c r="INM33" s="479"/>
      <c r="INN33" s="479"/>
      <c r="INO33" s="479"/>
      <c r="INP33" s="468"/>
      <c r="INQ33" s="468"/>
      <c r="INR33" s="468"/>
      <c r="INS33" s="479"/>
      <c r="INT33" s="479"/>
      <c r="INU33" s="479"/>
      <c r="INV33" s="479"/>
      <c r="INW33" s="479"/>
      <c r="INX33" s="468"/>
      <c r="INY33" s="468"/>
      <c r="INZ33" s="468"/>
      <c r="IOA33" s="479"/>
      <c r="IOB33" s="479"/>
      <c r="IOC33" s="479"/>
      <c r="IOD33" s="479"/>
      <c r="IOE33" s="479"/>
      <c r="IOF33" s="468"/>
      <c r="IOG33" s="468"/>
      <c r="IOH33" s="468"/>
      <c r="IOI33" s="479"/>
      <c r="IOJ33" s="479"/>
      <c r="IOK33" s="479"/>
      <c r="IOL33" s="479"/>
      <c r="IOM33" s="479"/>
      <c r="ION33" s="468"/>
      <c r="IOO33" s="468"/>
      <c r="IOP33" s="468"/>
      <c r="IOQ33" s="479"/>
      <c r="IOR33" s="479"/>
      <c r="IOS33" s="479"/>
      <c r="IOT33" s="479"/>
      <c r="IOU33" s="479"/>
      <c r="IOV33" s="468"/>
      <c r="IOW33" s="468"/>
      <c r="IOX33" s="468"/>
      <c r="IOY33" s="479"/>
      <c r="IOZ33" s="479"/>
      <c r="IPA33" s="479"/>
      <c r="IPB33" s="479"/>
      <c r="IPC33" s="479"/>
      <c r="IPD33" s="468"/>
      <c r="IPE33" s="468"/>
      <c r="IPF33" s="468"/>
      <c r="IPG33" s="479"/>
      <c r="IPH33" s="479"/>
      <c r="IPI33" s="479"/>
      <c r="IPJ33" s="479"/>
      <c r="IPK33" s="479"/>
      <c r="IPL33" s="468"/>
      <c r="IPM33" s="468"/>
      <c r="IPN33" s="468"/>
      <c r="IPO33" s="479"/>
      <c r="IPP33" s="479"/>
      <c r="IPQ33" s="479"/>
      <c r="IPR33" s="479"/>
      <c r="IPS33" s="479"/>
      <c r="IPT33" s="468"/>
      <c r="IPU33" s="468"/>
      <c r="IPV33" s="468"/>
      <c r="IPW33" s="479"/>
      <c r="IPX33" s="479"/>
      <c r="IPY33" s="479"/>
      <c r="IPZ33" s="479"/>
      <c r="IQA33" s="479"/>
      <c r="IQB33" s="468"/>
      <c r="IQC33" s="468"/>
      <c r="IQD33" s="468"/>
      <c r="IQE33" s="479"/>
      <c r="IQF33" s="479"/>
      <c r="IQG33" s="479"/>
      <c r="IQH33" s="479"/>
      <c r="IQI33" s="479"/>
      <c r="IQJ33" s="468"/>
      <c r="IQK33" s="468"/>
      <c r="IQL33" s="468"/>
      <c r="IQM33" s="479"/>
      <c r="IQN33" s="479"/>
      <c r="IQO33" s="479"/>
      <c r="IQP33" s="479"/>
      <c r="IQQ33" s="479"/>
      <c r="IQR33" s="468"/>
      <c r="IQS33" s="468"/>
      <c r="IQT33" s="468"/>
      <c r="IQU33" s="479"/>
      <c r="IQV33" s="479"/>
      <c r="IQW33" s="479"/>
      <c r="IQX33" s="479"/>
      <c r="IQY33" s="479"/>
      <c r="IQZ33" s="468"/>
      <c r="IRA33" s="468"/>
      <c r="IRB33" s="468"/>
      <c r="IRC33" s="479"/>
      <c r="IRD33" s="479"/>
      <c r="IRE33" s="479"/>
      <c r="IRF33" s="479"/>
      <c r="IRG33" s="479"/>
      <c r="IRH33" s="468"/>
      <c r="IRI33" s="468"/>
      <c r="IRJ33" s="468"/>
      <c r="IRK33" s="479"/>
      <c r="IRL33" s="479"/>
      <c r="IRM33" s="479"/>
      <c r="IRN33" s="479"/>
      <c r="IRO33" s="479"/>
      <c r="IRP33" s="468"/>
      <c r="IRQ33" s="468"/>
      <c r="IRR33" s="468"/>
      <c r="IRS33" s="479"/>
      <c r="IRT33" s="479"/>
      <c r="IRU33" s="479"/>
      <c r="IRV33" s="479"/>
      <c r="IRW33" s="479"/>
      <c r="IRX33" s="468"/>
      <c r="IRY33" s="468"/>
      <c r="IRZ33" s="468"/>
      <c r="ISA33" s="479"/>
      <c r="ISB33" s="479"/>
      <c r="ISC33" s="479"/>
      <c r="ISD33" s="479"/>
      <c r="ISE33" s="479"/>
      <c r="ISF33" s="468"/>
      <c r="ISG33" s="468"/>
      <c r="ISH33" s="468"/>
      <c r="ISI33" s="479"/>
      <c r="ISJ33" s="479"/>
      <c r="ISK33" s="479"/>
      <c r="ISL33" s="479"/>
      <c r="ISM33" s="479"/>
      <c r="ISN33" s="468"/>
      <c r="ISO33" s="468"/>
      <c r="ISP33" s="468"/>
      <c r="ISQ33" s="479"/>
      <c r="ISR33" s="479"/>
      <c r="ISS33" s="479"/>
      <c r="IST33" s="479"/>
      <c r="ISU33" s="479"/>
      <c r="ISV33" s="468"/>
      <c r="ISW33" s="468"/>
      <c r="ISX33" s="468"/>
      <c r="ISY33" s="479"/>
      <c r="ISZ33" s="479"/>
      <c r="ITA33" s="479"/>
      <c r="ITB33" s="479"/>
      <c r="ITC33" s="479"/>
      <c r="ITD33" s="468"/>
      <c r="ITE33" s="468"/>
      <c r="ITF33" s="468"/>
      <c r="ITG33" s="479"/>
      <c r="ITH33" s="479"/>
      <c r="ITI33" s="479"/>
      <c r="ITJ33" s="479"/>
      <c r="ITK33" s="479"/>
      <c r="ITL33" s="468"/>
      <c r="ITM33" s="468"/>
      <c r="ITN33" s="468"/>
      <c r="ITO33" s="479"/>
      <c r="ITP33" s="479"/>
      <c r="ITQ33" s="479"/>
      <c r="ITR33" s="479"/>
      <c r="ITS33" s="479"/>
      <c r="ITT33" s="468"/>
      <c r="ITU33" s="468"/>
      <c r="ITV33" s="468"/>
      <c r="ITW33" s="479"/>
      <c r="ITX33" s="479"/>
      <c r="ITY33" s="479"/>
      <c r="ITZ33" s="479"/>
      <c r="IUA33" s="479"/>
      <c r="IUB33" s="468"/>
      <c r="IUC33" s="468"/>
      <c r="IUD33" s="468"/>
      <c r="IUE33" s="479"/>
      <c r="IUF33" s="479"/>
      <c r="IUG33" s="479"/>
      <c r="IUH33" s="479"/>
      <c r="IUI33" s="479"/>
      <c r="IUJ33" s="468"/>
      <c r="IUK33" s="468"/>
      <c r="IUL33" s="468"/>
      <c r="IUM33" s="479"/>
      <c r="IUN33" s="479"/>
      <c r="IUO33" s="479"/>
      <c r="IUP33" s="479"/>
      <c r="IUQ33" s="479"/>
      <c r="IUR33" s="468"/>
      <c r="IUS33" s="468"/>
      <c r="IUT33" s="468"/>
      <c r="IUU33" s="479"/>
      <c r="IUV33" s="479"/>
      <c r="IUW33" s="479"/>
      <c r="IUX33" s="479"/>
      <c r="IUY33" s="479"/>
      <c r="IUZ33" s="468"/>
      <c r="IVA33" s="468"/>
      <c r="IVB33" s="468"/>
      <c r="IVC33" s="479"/>
      <c r="IVD33" s="479"/>
      <c r="IVE33" s="479"/>
      <c r="IVF33" s="479"/>
      <c r="IVG33" s="479"/>
      <c r="IVH33" s="468"/>
      <c r="IVI33" s="468"/>
      <c r="IVJ33" s="468"/>
      <c r="IVK33" s="479"/>
      <c r="IVL33" s="479"/>
      <c r="IVM33" s="479"/>
      <c r="IVN33" s="479"/>
      <c r="IVO33" s="479"/>
      <c r="IVP33" s="468"/>
      <c r="IVQ33" s="468"/>
      <c r="IVR33" s="468"/>
      <c r="IVS33" s="479"/>
      <c r="IVT33" s="479"/>
      <c r="IVU33" s="479"/>
      <c r="IVV33" s="479"/>
      <c r="IVW33" s="479"/>
      <c r="IVX33" s="468"/>
      <c r="IVY33" s="468"/>
      <c r="IVZ33" s="468"/>
      <c r="IWA33" s="479"/>
      <c r="IWB33" s="479"/>
      <c r="IWC33" s="479"/>
      <c r="IWD33" s="479"/>
      <c r="IWE33" s="479"/>
      <c r="IWF33" s="468"/>
      <c r="IWG33" s="468"/>
      <c r="IWH33" s="468"/>
      <c r="IWI33" s="479"/>
      <c r="IWJ33" s="479"/>
      <c r="IWK33" s="479"/>
      <c r="IWL33" s="479"/>
      <c r="IWM33" s="479"/>
      <c r="IWN33" s="468"/>
      <c r="IWO33" s="468"/>
      <c r="IWP33" s="468"/>
      <c r="IWQ33" s="479"/>
      <c r="IWR33" s="479"/>
      <c r="IWS33" s="479"/>
      <c r="IWT33" s="479"/>
      <c r="IWU33" s="479"/>
      <c r="IWV33" s="468"/>
      <c r="IWW33" s="468"/>
      <c r="IWX33" s="468"/>
      <c r="IWY33" s="479"/>
      <c r="IWZ33" s="479"/>
      <c r="IXA33" s="479"/>
      <c r="IXB33" s="479"/>
      <c r="IXC33" s="479"/>
      <c r="IXD33" s="468"/>
      <c r="IXE33" s="468"/>
      <c r="IXF33" s="468"/>
      <c r="IXG33" s="479"/>
      <c r="IXH33" s="479"/>
      <c r="IXI33" s="479"/>
      <c r="IXJ33" s="479"/>
      <c r="IXK33" s="479"/>
      <c r="IXL33" s="468"/>
      <c r="IXM33" s="468"/>
      <c r="IXN33" s="468"/>
      <c r="IXO33" s="479"/>
      <c r="IXP33" s="479"/>
      <c r="IXQ33" s="479"/>
      <c r="IXR33" s="479"/>
      <c r="IXS33" s="479"/>
      <c r="IXT33" s="468"/>
      <c r="IXU33" s="468"/>
      <c r="IXV33" s="468"/>
      <c r="IXW33" s="479"/>
      <c r="IXX33" s="479"/>
      <c r="IXY33" s="479"/>
      <c r="IXZ33" s="479"/>
      <c r="IYA33" s="479"/>
      <c r="IYB33" s="468"/>
      <c r="IYC33" s="468"/>
      <c r="IYD33" s="468"/>
      <c r="IYE33" s="479"/>
      <c r="IYF33" s="479"/>
      <c r="IYG33" s="479"/>
      <c r="IYH33" s="479"/>
      <c r="IYI33" s="479"/>
      <c r="IYJ33" s="468"/>
      <c r="IYK33" s="468"/>
      <c r="IYL33" s="468"/>
      <c r="IYM33" s="479"/>
      <c r="IYN33" s="479"/>
      <c r="IYO33" s="479"/>
      <c r="IYP33" s="479"/>
      <c r="IYQ33" s="479"/>
      <c r="IYR33" s="468"/>
      <c r="IYS33" s="468"/>
      <c r="IYT33" s="468"/>
      <c r="IYU33" s="479"/>
      <c r="IYV33" s="479"/>
      <c r="IYW33" s="479"/>
      <c r="IYX33" s="479"/>
      <c r="IYY33" s="479"/>
      <c r="IYZ33" s="468"/>
      <c r="IZA33" s="468"/>
      <c r="IZB33" s="468"/>
      <c r="IZC33" s="479"/>
      <c r="IZD33" s="479"/>
      <c r="IZE33" s="479"/>
      <c r="IZF33" s="479"/>
      <c r="IZG33" s="479"/>
      <c r="IZH33" s="468"/>
      <c r="IZI33" s="468"/>
      <c r="IZJ33" s="468"/>
      <c r="IZK33" s="479"/>
      <c r="IZL33" s="479"/>
      <c r="IZM33" s="479"/>
      <c r="IZN33" s="479"/>
      <c r="IZO33" s="479"/>
      <c r="IZP33" s="468"/>
      <c r="IZQ33" s="468"/>
      <c r="IZR33" s="468"/>
      <c r="IZS33" s="479"/>
      <c r="IZT33" s="479"/>
      <c r="IZU33" s="479"/>
      <c r="IZV33" s="479"/>
      <c r="IZW33" s="479"/>
      <c r="IZX33" s="468"/>
      <c r="IZY33" s="468"/>
      <c r="IZZ33" s="468"/>
      <c r="JAA33" s="479"/>
      <c r="JAB33" s="479"/>
      <c r="JAC33" s="479"/>
      <c r="JAD33" s="479"/>
      <c r="JAE33" s="479"/>
      <c r="JAF33" s="468"/>
      <c r="JAG33" s="468"/>
      <c r="JAH33" s="468"/>
      <c r="JAI33" s="479"/>
      <c r="JAJ33" s="479"/>
      <c r="JAK33" s="479"/>
      <c r="JAL33" s="479"/>
      <c r="JAM33" s="479"/>
      <c r="JAN33" s="468"/>
      <c r="JAO33" s="468"/>
      <c r="JAP33" s="468"/>
      <c r="JAQ33" s="479"/>
      <c r="JAR33" s="479"/>
      <c r="JAS33" s="479"/>
      <c r="JAT33" s="479"/>
      <c r="JAU33" s="479"/>
      <c r="JAV33" s="468"/>
      <c r="JAW33" s="468"/>
      <c r="JAX33" s="468"/>
      <c r="JAY33" s="479"/>
      <c r="JAZ33" s="479"/>
      <c r="JBA33" s="479"/>
      <c r="JBB33" s="479"/>
      <c r="JBC33" s="479"/>
      <c r="JBD33" s="468"/>
      <c r="JBE33" s="468"/>
      <c r="JBF33" s="468"/>
      <c r="JBG33" s="479"/>
      <c r="JBH33" s="479"/>
      <c r="JBI33" s="479"/>
      <c r="JBJ33" s="479"/>
      <c r="JBK33" s="479"/>
      <c r="JBL33" s="468"/>
      <c r="JBM33" s="468"/>
      <c r="JBN33" s="468"/>
      <c r="JBO33" s="479"/>
      <c r="JBP33" s="479"/>
      <c r="JBQ33" s="479"/>
      <c r="JBR33" s="479"/>
      <c r="JBS33" s="479"/>
      <c r="JBT33" s="468"/>
      <c r="JBU33" s="468"/>
      <c r="JBV33" s="468"/>
      <c r="JBW33" s="479"/>
      <c r="JBX33" s="479"/>
      <c r="JBY33" s="479"/>
      <c r="JBZ33" s="479"/>
      <c r="JCA33" s="479"/>
      <c r="JCB33" s="468"/>
      <c r="JCC33" s="468"/>
      <c r="JCD33" s="468"/>
      <c r="JCE33" s="479"/>
      <c r="JCF33" s="479"/>
      <c r="JCG33" s="479"/>
      <c r="JCH33" s="479"/>
      <c r="JCI33" s="479"/>
      <c r="JCJ33" s="468"/>
      <c r="JCK33" s="468"/>
      <c r="JCL33" s="468"/>
      <c r="JCM33" s="479"/>
      <c r="JCN33" s="479"/>
      <c r="JCO33" s="479"/>
      <c r="JCP33" s="479"/>
      <c r="JCQ33" s="479"/>
      <c r="JCR33" s="468"/>
      <c r="JCS33" s="468"/>
      <c r="JCT33" s="468"/>
      <c r="JCU33" s="479"/>
      <c r="JCV33" s="479"/>
      <c r="JCW33" s="479"/>
      <c r="JCX33" s="479"/>
      <c r="JCY33" s="479"/>
      <c r="JCZ33" s="468"/>
      <c r="JDA33" s="468"/>
      <c r="JDB33" s="468"/>
      <c r="JDC33" s="479"/>
      <c r="JDD33" s="479"/>
      <c r="JDE33" s="479"/>
      <c r="JDF33" s="479"/>
      <c r="JDG33" s="479"/>
      <c r="JDH33" s="468"/>
      <c r="JDI33" s="468"/>
      <c r="JDJ33" s="468"/>
      <c r="JDK33" s="479"/>
      <c r="JDL33" s="479"/>
      <c r="JDM33" s="479"/>
      <c r="JDN33" s="479"/>
      <c r="JDO33" s="479"/>
      <c r="JDP33" s="468"/>
      <c r="JDQ33" s="468"/>
      <c r="JDR33" s="468"/>
      <c r="JDS33" s="479"/>
      <c r="JDT33" s="479"/>
      <c r="JDU33" s="479"/>
      <c r="JDV33" s="479"/>
      <c r="JDW33" s="479"/>
      <c r="JDX33" s="468"/>
      <c r="JDY33" s="468"/>
      <c r="JDZ33" s="468"/>
      <c r="JEA33" s="479"/>
      <c r="JEB33" s="479"/>
      <c r="JEC33" s="479"/>
      <c r="JED33" s="479"/>
      <c r="JEE33" s="479"/>
      <c r="JEF33" s="468"/>
      <c r="JEG33" s="468"/>
      <c r="JEH33" s="468"/>
      <c r="JEI33" s="479"/>
      <c r="JEJ33" s="479"/>
      <c r="JEK33" s="479"/>
      <c r="JEL33" s="479"/>
      <c r="JEM33" s="479"/>
      <c r="JEN33" s="468"/>
      <c r="JEO33" s="468"/>
      <c r="JEP33" s="468"/>
      <c r="JEQ33" s="479"/>
      <c r="JER33" s="479"/>
      <c r="JES33" s="479"/>
      <c r="JET33" s="479"/>
      <c r="JEU33" s="479"/>
      <c r="JEV33" s="468"/>
      <c r="JEW33" s="468"/>
      <c r="JEX33" s="468"/>
      <c r="JEY33" s="479"/>
      <c r="JEZ33" s="479"/>
      <c r="JFA33" s="479"/>
      <c r="JFB33" s="479"/>
      <c r="JFC33" s="479"/>
      <c r="JFD33" s="468"/>
      <c r="JFE33" s="468"/>
      <c r="JFF33" s="468"/>
      <c r="JFG33" s="479"/>
      <c r="JFH33" s="479"/>
      <c r="JFI33" s="479"/>
      <c r="JFJ33" s="479"/>
      <c r="JFK33" s="479"/>
      <c r="JFL33" s="468"/>
      <c r="JFM33" s="468"/>
      <c r="JFN33" s="468"/>
      <c r="JFO33" s="479"/>
      <c r="JFP33" s="479"/>
      <c r="JFQ33" s="479"/>
      <c r="JFR33" s="479"/>
      <c r="JFS33" s="479"/>
      <c r="JFT33" s="468"/>
      <c r="JFU33" s="468"/>
      <c r="JFV33" s="468"/>
      <c r="JFW33" s="479"/>
      <c r="JFX33" s="479"/>
      <c r="JFY33" s="479"/>
      <c r="JFZ33" s="479"/>
      <c r="JGA33" s="479"/>
      <c r="JGB33" s="468"/>
      <c r="JGC33" s="468"/>
      <c r="JGD33" s="468"/>
      <c r="JGE33" s="479"/>
      <c r="JGF33" s="479"/>
      <c r="JGG33" s="479"/>
      <c r="JGH33" s="479"/>
      <c r="JGI33" s="479"/>
      <c r="JGJ33" s="468"/>
      <c r="JGK33" s="468"/>
      <c r="JGL33" s="468"/>
      <c r="JGM33" s="479"/>
      <c r="JGN33" s="479"/>
      <c r="JGO33" s="479"/>
      <c r="JGP33" s="479"/>
      <c r="JGQ33" s="479"/>
      <c r="JGR33" s="468"/>
      <c r="JGS33" s="468"/>
      <c r="JGT33" s="468"/>
      <c r="JGU33" s="479"/>
      <c r="JGV33" s="479"/>
      <c r="JGW33" s="479"/>
      <c r="JGX33" s="479"/>
      <c r="JGY33" s="479"/>
      <c r="JGZ33" s="468"/>
      <c r="JHA33" s="468"/>
      <c r="JHB33" s="468"/>
      <c r="JHC33" s="479"/>
      <c r="JHD33" s="479"/>
      <c r="JHE33" s="479"/>
      <c r="JHF33" s="479"/>
      <c r="JHG33" s="479"/>
      <c r="JHH33" s="468"/>
      <c r="JHI33" s="468"/>
      <c r="JHJ33" s="468"/>
      <c r="JHK33" s="479"/>
      <c r="JHL33" s="479"/>
      <c r="JHM33" s="479"/>
      <c r="JHN33" s="479"/>
      <c r="JHO33" s="479"/>
      <c r="JHP33" s="468"/>
      <c r="JHQ33" s="468"/>
      <c r="JHR33" s="468"/>
      <c r="JHS33" s="479"/>
      <c r="JHT33" s="479"/>
      <c r="JHU33" s="479"/>
      <c r="JHV33" s="479"/>
      <c r="JHW33" s="479"/>
      <c r="JHX33" s="468"/>
      <c r="JHY33" s="468"/>
      <c r="JHZ33" s="468"/>
      <c r="JIA33" s="479"/>
      <c r="JIB33" s="479"/>
      <c r="JIC33" s="479"/>
      <c r="JID33" s="479"/>
      <c r="JIE33" s="479"/>
      <c r="JIF33" s="468"/>
      <c r="JIG33" s="468"/>
      <c r="JIH33" s="468"/>
      <c r="JII33" s="479"/>
      <c r="JIJ33" s="479"/>
      <c r="JIK33" s="479"/>
      <c r="JIL33" s="479"/>
      <c r="JIM33" s="479"/>
      <c r="JIN33" s="468"/>
      <c r="JIO33" s="468"/>
      <c r="JIP33" s="468"/>
      <c r="JIQ33" s="479"/>
      <c r="JIR33" s="479"/>
      <c r="JIS33" s="479"/>
      <c r="JIT33" s="479"/>
      <c r="JIU33" s="479"/>
      <c r="JIV33" s="468"/>
      <c r="JIW33" s="468"/>
      <c r="JIX33" s="468"/>
      <c r="JIY33" s="479"/>
      <c r="JIZ33" s="479"/>
      <c r="JJA33" s="479"/>
      <c r="JJB33" s="479"/>
      <c r="JJC33" s="479"/>
      <c r="JJD33" s="468"/>
      <c r="JJE33" s="468"/>
      <c r="JJF33" s="468"/>
      <c r="JJG33" s="479"/>
      <c r="JJH33" s="479"/>
      <c r="JJI33" s="479"/>
      <c r="JJJ33" s="479"/>
      <c r="JJK33" s="479"/>
      <c r="JJL33" s="468"/>
      <c r="JJM33" s="468"/>
      <c r="JJN33" s="468"/>
      <c r="JJO33" s="479"/>
      <c r="JJP33" s="479"/>
      <c r="JJQ33" s="479"/>
      <c r="JJR33" s="479"/>
      <c r="JJS33" s="479"/>
      <c r="JJT33" s="468"/>
      <c r="JJU33" s="468"/>
      <c r="JJV33" s="468"/>
      <c r="JJW33" s="479"/>
      <c r="JJX33" s="479"/>
      <c r="JJY33" s="479"/>
      <c r="JJZ33" s="479"/>
      <c r="JKA33" s="479"/>
      <c r="JKB33" s="468"/>
      <c r="JKC33" s="468"/>
      <c r="JKD33" s="468"/>
      <c r="JKE33" s="479"/>
      <c r="JKF33" s="479"/>
      <c r="JKG33" s="479"/>
      <c r="JKH33" s="479"/>
      <c r="JKI33" s="479"/>
      <c r="JKJ33" s="468"/>
      <c r="JKK33" s="468"/>
      <c r="JKL33" s="468"/>
      <c r="JKM33" s="479"/>
      <c r="JKN33" s="479"/>
      <c r="JKO33" s="479"/>
      <c r="JKP33" s="479"/>
      <c r="JKQ33" s="479"/>
      <c r="JKR33" s="468"/>
      <c r="JKS33" s="468"/>
      <c r="JKT33" s="468"/>
      <c r="JKU33" s="479"/>
      <c r="JKV33" s="479"/>
      <c r="JKW33" s="479"/>
      <c r="JKX33" s="479"/>
      <c r="JKY33" s="479"/>
      <c r="JKZ33" s="468"/>
      <c r="JLA33" s="468"/>
      <c r="JLB33" s="468"/>
      <c r="JLC33" s="479"/>
      <c r="JLD33" s="479"/>
      <c r="JLE33" s="479"/>
      <c r="JLF33" s="479"/>
      <c r="JLG33" s="479"/>
      <c r="JLH33" s="468"/>
      <c r="JLI33" s="468"/>
      <c r="JLJ33" s="468"/>
      <c r="JLK33" s="479"/>
      <c r="JLL33" s="479"/>
      <c r="JLM33" s="479"/>
      <c r="JLN33" s="479"/>
      <c r="JLO33" s="479"/>
      <c r="JLP33" s="468"/>
      <c r="JLQ33" s="468"/>
      <c r="JLR33" s="468"/>
      <c r="JLS33" s="479"/>
      <c r="JLT33" s="479"/>
      <c r="JLU33" s="479"/>
      <c r="JLV33" s="479"/>
      <c r="JLW33" s="479"/>
      <c r="JLX33" s="468"/>
      <c r="JLY33" s="468"/>
      <c r="JLZ33" s="468"/>
      <c r="JMA33" s="479"/>
      <c r="JMB33" s="479"/>
      <c r="JMC33" s="479"/>
      <c r="JMD33" s="479"/>
      <c r="JME33" s="479"/>
      <c r="JMF33" s="468"/>
      <c r="JMG33" s="468"/>
      <c r="JMH33" s="468"/>
      <c r="JMI33" s="479"/>
      <c r="JMJ33" s="479"/>
      <c r="JMK33" s="479"/>
      <c r="JML33" s="479"/>
      <c r="JMM33" s="479"/>
      <c r="JMN33" s="468"/>
      <c r="JMO33" s="468"/>
      <c r="JMP33" s="468"/>
      <c r="JMQ33" s="479"/>
      <c r="JMR33" s="479"/>
      <c r="JMS33" s="479"/>
      <c r="JMT33" s="479"/>
      <c r="JMU33" s="479"/>
      <c r="JMV33" s="468"/>
      <c r="JMW33" s="468"/>
      <c r="JMX33" s="468"/>
      <c r="JMY33" s="479"/>
      <c r="JMZ33" s="479"/>
      <c r="JNA33" s="479"/>
      <c r="JNB33" s="479"/>
      <c r="JNC33" s="479"/>
      <c r="JND33" s="468"/>
      <c r="JNE33" s="468"/>
      <c r="JNF33" s="468"/>
      <c r="JNG33" s="479"/>
      <c r="JNH33" s="479"/>
      <c r="JNI33" s="479"/>
      <c r="JNJ33" s="479"/>
      <c r="JNK33" s="479"/>
      <c r="JNL33" s="468"/>
      <c r="JNM33" s="468"/>
      <c r="JNN33" s="468"/>
      <c r="JNO33" s="479"/>
      <c r="JNP33" s="479"/>
      <c r="JNQ33" s="479"/>
      <c r="JNR33" s="479"/>
      <c r="JNS33" s="479"/>
      <c r="JNT33" s="468"/>
      <c r="JNU33" s="468"/>
      <c r="JNV33" s="468"/>
      <c r="JNW33" s="479"/>
      <c r="JNX33" s="479"/>
      <c r="JNY33" s="479"/>
      <c r="JNZ33" s="479"/>
      <c r="JOA33" s="479"/>
      <c r="JOB33" s="468"/>
      <c r="JOC33" s="468"/>
      <c r="JOD33" s="468"/>
      <c r="JOE33" s="479"/>
      <c r="JOF33" s="479"/>
      <c r="JOG33" s="479"/>
      <c r="JOH33" s="479"/>
      <c r="JOI33" s="479"/>
      <c r="JOJ33" s="468"/>
      <c r="JOK33" s="468"/>
      <c r="JOL33" s="468"/>
      <c r="JOM33" s="479"/>
      <c r="JON33" s="479"/>
      <c r="JOO33" s="479"/>
      <c r="JOP33" s="479"/>
      <c r="JOQ33" s="479"/>
      <c r="JOR33" s="468"/>
      <c r="JOS33" s="468"/>
      <c r="JOT33" s="468"/>
      <c r="JOU33" s="479"/>
      <c r="JOV33" s="479"/>
      <c r="JOW33" s="479"/>
      <c r="JOX33" s="479"/>
      <c r="JOY33" s="479"/>
      <c r="JOZ33" s="468"/>
      <c r="JPA33" s="468"/>
      <c r="JPB33" s="468"/>
      <c r="JPC33" s="479"/>
      <c r="JPD33" s="479"/>
      <c r="JPE33" s="479"/>
      <c r="JPF33" s="479"/>
      <c r="JPG33" s="479"/>
      <c r="JPH33" s="468"/>
      <c r="JPI33" s="468"/>
      <c r="JPJ33" s="468"/>
      <c r="JPK33" s="479"/>
      <c r="JPL33" s="479"/>
      <c r="JPM33" s="479"/>
      <c r="JPN33" s="479"/>
      <c r="JPO33" s="479"/>
      <c r="JPP33" s="468"/>
      <c r="JPQ33" s="468"/>
      <c r="JPR33" s="468"/>
      <c r="JPS33" s="479"/>
      <c r="JPT33" s="479"/>
      <c r="JPU33" s="479"/>
      <c r="JPV33" s="479"/>
      <c r="JPW33" s="479"/>
      <c r="JPX33" s="468"/>
      <c r="JPY33" s="468"/>
      <c r="JPZ33" s="468"/>
      <c r="JQA33" s="479"/>
      <c r="JQB33" s="479"/>
      <c r="JQC33" s="479"/>
      <c r="JQD33" s="479"/>
      <c r="JQE33" s="479"/>
      <c r="JQF33" s="468"/>
      <c r="JQG33" s="468"/>
      <c r="JQH33" s="468"/>
      <c r="JQI33" s="479"/>
      <c r="JQJ33" s="479"/>
      <c r="JQK33" s="479"/>
      <c r="JQL33" s="479"/>
      <c r="JQM33" s="479"/>
      <c r="JQN33" s="468"/>
      <c r="JQO33" s="468"/>
      <c r="JQP33" s="468"/>
      <c r="JQQ33" s="479"/>
      <c r="JQR33" s="479"/>
      <c r="JQS33" s="479"/>
      <c r="JQT33" s="479"/>
      <c r="JQU33" s="479"/>
      <c r="JQV33" s="468"/>
      <c r="JQW33" s="468"/>
      <c r="JQX33" s="468"/>
      <c r="JQY33" s="479"/>
      <c r="JQZ33" s="479"/>
      <c r="JRA33" s="479"/>
      <c r="JRB33" s="479"/>
      <c r="JRC33" s="479"/>
      <c r="JRD33" s="468"/>
      <c r="JRE33" s="468"/>
      <c r="JRF33" s="468"/>
      <c r="JRG33" s="479"/>
      <c r="JRH33" s="479"/>
      <c r="JRI33" s="479"/>
      <c r="JRJ33" s="479"/>
      <c r="JRK33" s="479"/>
      <c r="JRL33" s="468"/>
      <c r="JRM33" s="468"/>
      <c r="JRN33" s="468"/>
      <c r="JRO33" s="479"/>
      <c r="JRP33" s="479"/>
      <c r="JRQ33" s="479"/>
      <c r="JRR33" s="479"/>
      <c r="JRS33" s="479"/>
      <c r="JRT33" s="468"/>
      <c r="JRU33" s="468"/>
      <c r="JRV33" s="468"/>
      <c r="JRW33" s="479"/>
      <c r="JRX33" s="479"/>
      <c r="JRY33" s="479"/>
      <c r="JRZ33" s="479"/>
      <c r="JSA33" s="479"/>
      <c r="JSB33" s="468"/>
      <c r="JSC33" s="468"/>
      <c r="JSD33" s="468"/>
      <c r="JSE33" s="479"/>
      <c r="JSF33" s="479"/>
      <c r="JSG33" s="479"/>
      <c r="JSH33" s="479"/>
      <c r="JSI33" s="479"/>
      <c r="JSJ33" s="468"/>
      <c r="JSK33" s="468"/>
      <c r="JSL33" s="468"/>
      <c r="JSM33" s="479"/>
      <c r="JSN33" s="479"/>
      <c r="JSO33" s="479"/>
      <c r="JSP33" s="479"/>
      <c r="JSQ33" s="479"/>
      <c r="JSR33" s="468"/>
      <c r="JSS33" s="468"/>
      <c r="JST33" s="468"/>
      <c r="JSU33" s="479"/>
      <c r="JSV33" s="479"/>
      <c r="JSW33" s="479"/>
      <c r="JSX33" s="479"/>
      <c r="JSY33" s="479"/>
      <c r="JSZ33" s="468"/>
      <c r="JTA33" s="468"/>
      <c r="JTB33" s="468"/>
      <c r="JTC33" s="479"/>
      <c r="JTD33" s="479"/>
      <c r="JTE33" s="479"/>
      <c r="JTF33" s="479"/>
      <c r="JTG33" s="479"/>
      <c r="JTH33" s="468"/>
      <c r="JTI33" s="468"/>
      <c r="JTJ33" s="468"/>
      <c r="JTK33" s="479"/>
      <c r="JTL33" s="479"/>
      <c r="JTM33" s="479"/>
      <c r="JTN33" s="479"/>
      <c r="JTO33" s="479"/>
      <c r="JTP33" s="468"/>
      <c r="JTQ33" s="468"/>
      <c r="JTR33" s="468"/>
      <c r="JTS33" s="479"/>
      <c r="JTT33" s="479"/>
      <c r="JTU33" s="479"/>
      <c r="JTV33" s="479"/>
      <c r="JTW33" s="479"/>
      <c r="JTX33" s="468"/>
      <c r="JTY33" s="468"/>
      <c r="JTZ33" s="468"/>
      <c r="JUA33" s="479"/>
      <c r="JUB33" s="479"/>
      <c r="JUC33" s="479"/>
      <c r="JUD33" s="479"/>
      <c r="JUE33" s="479"/>
      <c r="JUF33" s="468"/>
      <c r="JUG33" s="468"/>
      <c r="JUH33" s="468"/>
      <c r="JUI33" s="479"/>
      <c r="JUJ33" s="479"/>
      <c r="JUK33" s="479"/>
      <c r="JUL33" s="479"/>
      <c r="JUM33" s="479"/>
      <c r="JUN33" s="468"/>
      <c r="JUO33" s="468"/>
      <c r="JUP33" s="468"/>
      <c r="JUQ33" s="479"/>
      <c r="JUR33" s="479"/>
      <c r="JUS33" s="479"/>
      <c r="JUT33" s="479"/>
      <c r="JUU33" s="479"/>
      <c r="JUV33" s="468"/>
      <c r="JUW33" s="468"/>
      <c r="JUX33" s="468"/>
      <c r="JUY33" s="479"/>
      <c r="JUZ33" s="479"/>
      <c r="JVA33" s="479"/>
      <c r="JVB33" s="479"/>
      <c r="JVC33" s="479"/>
      <c r="JVD33" s="468"/>
      <c r="JVE33" s="468"/>
      <c r="JVF33" s="468"/>
      <c r="JVG33" s="479"/>
      <c r="JVH33" s="479"/>
      <c r="JVI33" s="479"/>
      <c r="JVJ33" s="479"/>
      <c r="JVK33" s="479"/>
      <c r="JVL33" s="468"/>
      <c r="JVM33" s="468"/>
      <c r="JVN33" s="468"/>
      <c r="JVO33" s="479"/>
      <c r="JVP33" s="479"/>
      <c r="JVQ33" s="479"/>
      <c r="JVR33" s="479"/>
      <c r="JVS33" s="479"/>
      <c r="JVT33" s="468"/>
      <c r="JVU33" s="468"/>
      <c r="JVV33" s="468"/>
      <c r="JVW33" s="479"/>
      <c r="JVX33" s="479"/>
      <c r="JVY33" s="479"/>
      <c r="JVZ33" s="479"/>
      <c r="JWA33" s="479"/>
      <c r="JWB33" s="468"/>
      <c r="JWC33" s="468"/>
      <c r="JWD33" s="468"/>
      <c r="JWE33" s="479"/>
      <c r="JWF33" s="479"/>
      <c r="JWG33" s="479"/>
      <c r="JWH33" s="479"/>
      <c r="JWI33" s="479"/>
      <c r="JWJ33" s="468"/>
      <c r="JWK33" s="468"/>
      <c r="JWL33" s="468"/>
      <c r="JWM33" s="479"/>
      <c r="JWN33" s="479"/>
      <c r="JWO33" s="479"/>
      <c r="JWP33" s="479"/>
      <c r="JWQ33" s="479"/>
      <c r="JWR33" s="468"/>
      <c r="JWS33" s="468"/>
      <c r="JWT33" s="468"/>
      <c r="JWU33" s="479"/>
      <c r="JWV33" s="479"/>
      <c r="JWW33" s="479"/>
      <c r="JWX33" s="479"/>
      <c r="JWY33" s="479"/>
      <c r="JWZ33" s="468"/>
      <c r="JXA33" s="468"/>
      <c r="JXB33" s="468"/>
      <c r="JXC33" s="479"/>
      <c r="JXD33" s="479"/>
      <c r="JXE33" s="479"/>
      <c r="JXF33" s="479"/>
      <c r="JXG33" s="479"/>
      <c r="JXH33" s="468"/>
      <c r="JXI33" s="468"/>
      <c r="JXJ33" s="468"/>
      <c r="JXK33" s="479"/>
      <c r="JXL33" s="479"/>
      <c r="JXM33" s="479"/>
      <c r="JXN33" s="479"/>
      <c r="JXO33" s="479"/>
      <c r="JXP33" s="468"/>
      <c r="JXQ33" s="468"/>
      <c r="JXR33" s="468"/>
      <c r="JXS33" s="479"/>
      <c r="JXT33" s="479"/>
      <c r="JXU33" s="479"/>
      <c r="JXV33" s="479"/>
      <c r="JXW33" s="479"/>
      <c r="JXX33" s="468"/>
      <c r="JXY33" s="468"/>
      <c r="JXZ33" s="468"/>
      <c r="JYA33" s="479"/>
      <c r="JYB33" s="479"/>
      <c r="JYC33" s="479"/>
      <c r="JYD33" s="479"/>
      <c r="JYE33" s="479"/>
      <c r="JYF33" s="468"/>
      <c r="JYG33" s="468"/>
      <c r="JYH33" s="468"/>
      <c r="JYI33" s="479"/>
      <c r="JYJ33" s="479"/>
      <c r="JYK33" s="479"/>
      <c r="JYL33" s="479"/>
      <c r="JYM33" s="479"/>
      <c r="JYN33" s="468"/>
      <c r="JYO33" s="468"/>
      <c r="JYP33" s="468"/>
      <c r="JYQ33" s="479"/>
      <c r="JYR33" s="479"/>
      <c r="JYS33" s="479"/>
      <c r="JYT33" s="479"/>
      <c r="JYU33" s="479"/>
      <c r="JYV33" s="468"/>
      <c r="JYW33" s="468"/>
      <c r="JYX33" s="468"/>
      <c r="JYY33" s="479"/>
      <c r="JYZ33" s="479"/>
      <c r="JZA33" s="479"/>
      <c r="JZB33" s="479"/>
      <c r="JZC33" s="479"/>
      <c r="JZD33" s="468"/>
      <c r="JZE33" s="468"/>
      <c r="JZF33" s="468"/>
      <c r="JZG33" s="479"/>
      <c r="JZH33" s="479"/>
      <c r="JZI33" s="479"/>
      <c r="JZJ33" s="479"/>
      <c r="JZK33" s="479"/>
      <c r="JZL33" s="468"/>
      <c r="JZM33" s="468"/>
      <c r="JZN33" s="468"/>
      <c r="JZO33" s="479"/>
      <c r="JZP33" s="479"/>
      <c r="JZQ33" s="479"/>
      <c r="JZR33" s="479"/>
      <c r="JZS33" s="479"/>
      <c r="JZT33" s="468"/>
      <c r="JZU33" s="468"/>
      <c r="JZV33" s="468"/>
      <c r="JZW33" s="479"/>
      <c r="JZX33" s="479"/>
      <c r="JZY33" s="479"/>
      <c r="JZZ33" s="479"/>
      <c r="KAA33" s="479"/>
      <c r="KAB33" s="468"/>
      <c r="KAC33" s="468"/>
      <c r="KAD33" s="468"/>
      <c r="KAE33" s="479"/>
      <c r="KAF33" s="479"/>
      <c r="KAG33" s="479"/>
      <c r="KAH33" s="479"/>
      <c r="KAI33" s="479"/>
      <c r="KAJ33" s="468"/>
      <c r="KAK33" s="468"/>
      <c r="KAL33" s="468"/>
      <c r="KAM33" s="479"/>
      <c r="KAN33" s="479"/>
      <c r="KAO33" s="479"/>
      <c r="KAP33" s="479"/>
      <c r="KAQ33" s="479"/>
      <c r="KAR33" s="468"/>
      <c r="KAS33" s="468"/>
      <c r="KAT33" s="468"/>
      <c r="KAU33" s="479"/>
      <c r="KAV33" s="479"/>
      <c r="KAW33" s="479"/>
      <c r="KAX33" s="479"/>
      <c r="KAY33" s="479"/>
      <c r="KAZ33" s="468"/>
      <c r="KBA33" s="468"/>
      <c r="KBB33" s="468"/>
      <c r="KBC33" s="479"/>
      <c r="KBD33" s="479"/>
      <c r="KBE33" s="479"/>
      <c r="KBF33" s="479"/>
      <c r="KBG33" s="479"/>
      <c r="KBH33" s="468"/>
      <c r="KBI33" s="468"/>
      <c r="KBJ33" s="468"/>
      <c r="KBK33" s="479"/>
      <c r="KBL33" s="479"/>
      <c r="KBM33" s="479"/>
      <c r="KBN33" s="479"/>
      <c r="KBO33" s="479"/>
      <c r="KBP33" s="468"/>
      <c r="KBQ33" s="468"/>
      <c r="KBR33" s="468"/>
      <c r="KBS33" s="479"/>
      <c r="KBT33" s="479"/>
      <c r="KBU33" s="479"/>
      <c r="KBV33" s="479"/>
      <c r="KBW33" s="479"/>
      <c r="KBX33" s="468"/>
      <c r="KBY33" s="468"/>
      <c r="KBZ33" s="468"/>
      <c r="KCA33" s="479"/>
      <c r="KCB33" s="479"/>
      <c r="KCC33" s="479"/>
      <c r="KCD33" s="479"/>
      <c r="KCE33" s="479"/>
      <c r="KCF33" s="468"/>
      <c r="KCG33" s="468"/>
      <c r="KCH33" s="468"/>
      <c r="KCI33" s="479"/>
      <c r="KCJ33" s="479"/>
      <c r="KCK33" s="479"/>
      <c r="KCL33" s="479"/>
      <c r="KCM33" s="479"/>
      <c r="KCN33" s="468"/>
      <c r="KCO33" s="468"/>
      <c r="KCP33" s="468"/>
      <c r="KCQ33" s="479"/>
      <c r="KCR33" s="479"/>
      <c r="KCS33" s="479"/>
      <c r="KCT33" s="479"/>
      <c r="KCU33" s="479"/>
      <c r="KCV33" s="468"/>
      <c r="KCW33" s="468"/>
      <c r="KCX33" s="468"/>
      <c r="KCY33" s="479"/>
      <c r="KCZ33" s="479"/>
      <c r="KDA33" s="479"/>
      <c r="KDB33" s="479"/>
      <c r="KDC33" s="479"/>
      <c r="KDD33" s="468"/>
      <c r="KDE33" s="468"/>
      <c r="KDF33" s="468"/>
      <c r="KDG33" s="479"/>
      <c r="KDH33" s="479"/>
      <c r="KDI33" s="479"/>
      <c r="KDJ33" s="479"/>
      <c r="KDK33" s="479"/>
      <c r="KDL33" s="468"/>
      <c r="KDM33" s="468"/>
      <c r="KDN33" s="468"/>
      <c r="KDO33" s="479"/>
      <c r="KDP33" s="479"/>
      <c r="KDQ33" s="479"/>
      <c r="KDR33" s="479"/>
      <c r="KDS33" s="479"/>
      <c r="KDT33" s="468"/>
      <c r="KDU33" s="468"/>
      <c r="KDV33" s="468"/>
      <c r="KDW33" s="479"/>
      <c r="KDX33" s="479"/>
      <c r="KDY33" s="479"/>
      <c r="KDZ33" s="479"/>
      <c r="KEA33" s="479"/>
      <c r="KEB33" s="468"/>
      <c r="KEC33" s="468"/>
      <c r="KED33" s="468"/>
      <c r="KEE33" s="479"/>
      <c r="KEF33" s="479"/>
      <c r="KEG33" s="479"/>
      <c r="KEH33" s="479"/>
      <c r="KEI33" s="479"/>
      <c r="KEJ33" s="468"/>
      <c r="KEK33" s="468"/>
      <c r="KEL33" s="468"/>
      <c r="KEM33" s="479"/>
      <c r="KEN33" s="479"/>
      <c r="KEO33" s="479"/>
      <c r="KEP33" s="479"/>
      <c r="KEQ33" s="479"/>
      <c r="KER33" s="468"/>
      <c r="KES33" s="468"/>
      <c r="KET33" s="468"/>
      <c r="KEU33" s="479"/>
      <c r="KEV33" s="479"/>
      <c r="KEW33" s="479"/>
      <c r="KEX33" s="479"/>
      <c r="KEY33" s="479"/>
      <c r="KEZ33" s="468"/>
      <c r="KFA33" s="468"/>
      <c r="KFB33" s="468"/>
      <c r="KFC33" s="479"/>
      <c r="KFD33" s="479"/>
      <c r="KFE33" s="479"/>
      <c r="KFF33" s="479"/>
      <c r="KFG33" s="479"/>
      <c r="KFH33" s="468"/>
      <c r="KFI33" s="468"/>
      <c r="KFJ33" s="468"/>
      <c r="KFK33" s="479"/>
      <c r="KFL33" s="479"/>
      <c r="KFM33" s="479"/>
      <c r="KFN33" s="479"/>
      <c r="KFO33" s="479"/>
      <c r="KFP33" s="468"/>
      <c r="KFQ33" s="468"/>
      <c r="KFR33" s="468"/>
      <c r="KFS33" s="479"/>
      <c r="KFT33" s="479"/>
      <c r="KFU33" s="479"/>
      <c r="KFV33" s="479"/>
      <c r="KFW33" s="479"/>
      <c r="KFX33" s="468"/>
      <c r="KFY33" s="468"/>
      <c r="KFZ33" s="468"/>
      <c r="KGA33" s="479"/>
      <c r="KGB33" s="479"/>
      <c r="KGC33" s="479"/>
      <c r="KGD33" s="479"/>
      <c r="KGE33" s="479"/>
      <c r="KGF33" s="468"/>
      <c r="KGG33" s="468"/>
      <c r="KGH33" s="468"/>
      <c r="KGI33" s="479"/>
      <c r="KGJ33" s="479"/>
      <c r="KGK33" s="479"/>
      <c r="KGL33" s="479"/>
      <c r="KGM33" s="479"/>
      <c r="KGN33" s="468"/>
      <c r="KGO33" s="468"/>
      <c r="KGP33" s="468"/>
      <c r="KGQ33" s="479"/>
      <c r="KGR33" s="479"/>
      <c r="KGS33" s="479"/>
      <c r="KGT33" s="479"/>
      <c r="KGU33" s="479"/>
      <c r="KGV33" s="468"/>
      <c r="KGW33" s="468"/>
      <c r="KGX33" s="468"/>
      <c r="KGY33" s="479"/>
      <c r="KGZ33" s="479"/>
      <c r="KHA33" s="479"/>
      <c r="KHB33" s="479"/>
      <c r="KHC33" s="479"/>
      <c r="KHD33" s="468"/>
      <c r="KHE33" s="468"/>
      <c r="KHF33" s="468"/>
      <c r="KHG33" s="479"/>
      <c r="KHH33" s="479"/>
      <c r="KHI33" s="479"/>
      <c r="KHJ33" s="479"/>
      <c r="KHK33" s="479"/>
      <c r="KHL33" s="468"/>
      <c r="KHM33" s="468"/>
      <c r="KHN33" s="468"/>
      <c r="KHO33" s="479"/>
      <c r="KHP33" s="479"/>
      <c r="KHQ33" s="479"/>
      <c r="KHR33" s="479"/>
      <c r="KHS33" s="479"/>
      <c r="KHT33" s="468"/>
      <c r="KHU33" s="468"/>
      <c r="KHV33" s="468"/>
      <c r="KHW33" s="479"/>
      <c r="KHX33" s="479"/>
      <c r="KHY33" s="479"/>
      <c r="KHZ33" s="479"/>
      <c r="KIA33" s="479"/>
      <c r="KIB33" s="468"/>
      <c r="KIC33" s="468"/>
      <c r="KID33" s="468"/>
      <c r="KIE33" s="479"/>
      <c r="KIF33" s="479"/>
      <c r="KIG33" s="479"/>
      <c r="KIH33" s="479"/>
      <c r="KII33" s="479"/>
      <c r="KIJ33" s="468"/>
      <c r="KIK33" s="468"/>
      <c r="KIL33" s="468"/>
      <c r="KIM33" s="479"/>
      <c r="KIN33" s="479"/>
      <c r="KIO33" s="479"/>
      <c r="KIP33" s="479"/>
      <c r="KIQ33" s="479"/>
      <c r="KIR33" s="468"/>
      <c r="KIS33" s="468"/>
      <c r="KIT33" s="468"/>
      <c r="KIU33" s="479"/>
      <c r="KIV33" s="479"/>
      <c r="KIW33" s="479"/>
      <c r="KIX33" s="479"/>
      <c r="KIY33" s="479"/>
      <c r="KIZ33" s="468"/>
      <c r="KJA33" s="468"/>
      <c r="KJB33" s="468"/>
      <c r="KJC33" s="479"/>
      <c r="KJD33" s="479"/>
      <c r="KJE33" s="479"/>
      <c r="KJF33" s="479"/>
      <c r="KJG33" s="479"/>
      <c r="KJH33" s="468"/>
      <c r="KJI33" s="468"/>
      <c r="KJJ33" s="468"/>
      <c r="KJK33" s="479"/>
      <c r="KJL33" s="479"/>
      <c r="KJM33" s="479"/>
      <c r="KJN33" s="479"/>
      <c r="KJO33" s="479"/>
      <c r="KJP33" s="468"/>
      <c r="KJQ33" s="468"/>
      <c r="KJR33" s="468"/>
      <c r="KJS33" s="479"/>
      <c r="KJT33" s="479"/>
      <c r="KJU33" s="479"/>
      <c r="KJV33" s="479"/>
      <c r="KJW33" s="479"/>
      <c r="KJX33" s="468"/>
      <c r="KJY33" s="468"/>
      <c r="KJZ33" s="468"/>
      <c r="KKA33" s="479"/>
      <c r="KKB33" s="479"/>
      <c r="KKC33" s="479"/>
      <c r="KKD33" s="479"/>
      <c r="KKE33" s="479"/>
      <c r="KKF33" s="468"/>
      <c r="KKG33" s="468"/>
      <c r="KKH33" s="468"/>
      <c r="KKI33" s="479"/>
      <c r="KKJ33" s="479"/>
      <c r="KKK33" s="479"/>
      <c r="KKL33" s="479"/>
      <c r="KKM33" s="479"/>
      <c r="KKN33" s="468"/>
      <c r="KKO33" s="468"/>
      <c r="KKP33" s="468"/>
      <c r="KKQ33" s="479"/>
      <c r="KKR33" s="479"/>
      <c r="KKS33" s="479"/>
      <c r="KKT33" s="479"/>
      <c r="KKU33" s="479"/>
      <c r="KKV33" s="468"/>
      <c r="KKW33" s="468"/>
      <c r="KKX33" s="468"/>
      <c r="KKY33" s="479"/>
      <c r="KKZ33" s="479"/>
      <c r="KLA33" s="479"/>
      <c r="KLB33" s="479"/>
      <c r="KLC33" s="479"/>
      <c r="KLD33" s="468"/>
      <c r="KLE33" s="468"/>
      <c r="KLF33" s="468"/>
      <c r="KLG33" s="479"/>
      <c r="KLH33" s="479"/>
      <c r="KLI33" s="479"/>
      <c r="KLJ33" s="479"/>
      <c r="KLK33" s="479"/>
      <c r="KLL33" s="468"/>
      <c r="KLM33" s="468"/>
      <c r="KLN33" s="468"/>
      <c r="KLO33" s="479"/>
      <c r="KLP33" s="479"/>
      <c r="KLQ33" s="479"/>
      <c r="KLR33" s="479"/>
      <c r="KLS33" s="479"/>
      <c r="KLT33" s="468"/>
      <c r="KLU33" s="468"/>
      <c r="KLV33" s="468"/>
      <c r="KLW33" s="479"/>
      <c r="KLX33" s="479"/>
      <c r="KLY33" s="479"/>
      <c r="KLZ33" s="479"/>
      <c r="KMA33" s="479"/>
      <c r="KMB33" s="468"/>
      <c r="KMC33" s="468"/>
      <c r="KMD33" s="468"/>
      <c r="KME33" s="479"/>
      <c r="KMF33" s="479"/>
      <c r="KMG33" s="479"/>
      <c r="KMH33" s="479"/>
      <c r="KMI33" s="479"/>
      <c r="KMJ33" s="468"/>
      <c r="KMK33" s="468"/>
      <c r="KML33" s="468"/>
      <c r="KMM33" s="479"/>
      <c r="KMN33" s="479"/>
      <c r="KMO33" s="479"/>
      <c r="KMP33" s="479"/>
      <c r="KMQ33" s="479"/>
      <c r="KMR33" s="468"/>
      <c r="KMS33" s="468"/>
      <c r="KMT33" s="468"/>
      <c r="KMU33" s="479"/>
      <c r="KMV33" s="479"/>
      <c r="KMW33" s="479"/>
      <c r="KMX33" s="479"/>
      <c r="KMY33" s="479"/>
      <c r="KMZ33" s="468"/>
      <c r="KNA33" s="468"/>
      <c r="KNB33" s="468"/>
      <c r="KNC33" s="479"/>
      <c r="KND33" s="479"/>
      <c r="KNE33" s="479"/>
      <c r="KNF33" s="479"/>
      <c r="KNG33" s="479"/>
      <c r="KNH33" s="468"/>
      <c r="KNI33" s="468"/>
      <c r="KNJ33" s="468"/>
      <c r="KNK33" s="479"/>
      <c r="KNL33" s="479"/>
      <c r="KNM33" s="479"/>
      <c r="KNN33" s="479"/>
      <c r="KNO33" s="479"/>
      <c r="KNP33" s="468"/>
      <c r="KNQ33" s="468"/>
      <c r="KNR33" s="468"/>
      <c r="KNS33" s="479"/>
      <c r="KNT33" s="479"/>
      <c r="KNU33" s="479"/>
      <c r="KNV33" s="479"/>
      <c r="KNW33" s="479"/>
      <c r="KNX33" s="468"/>
      <c r="KNY33" s="468"/>
      <c r="KNZ33" s="468"/>
      <c r="KOA33" s="479"/>
      <c r="KOB33" s="479"/>
      <c r="KOC33" s="479"/>
      <c r="KOD33" s="479"/>
      <c r="KOE33" s="479"/>
      <c r="KOF33" s="468"/>
      <c r="KOG33" s="468"/>
      <c r="KOH33" s="468"/>
      <c r="KOI33" s="479"/>
      <c r="KOJ33" s="479"/>
      <c r="KOK33" s="479"/>
      <c r="KOL33" s="479"/>
      <c r="KOM33" s="479"/>
      <c r="KON33" s="468"/>
      <c r="KOO33" s="468"/>
      <c r="KOP33" s="468"/>
      <c r="KOQ33" s="479"/>
      <c r="KOR33" s="479"/>
      <c r="KOS33" s="479"/>
      <c r="KOT33" s="479"/>
      <c r="KOU33" s="479"/>
      <c r="KOV33" s="468"/>
      <c r="KOW33" s="468"/>
      <c r="KOX33" s="468"/>
      <c r="KOY33" s="479"/>
      <c r="KOZ33" s="479"/>
      <c r="KPA33" s="479"/>
      <c r="KPB33" s="479"/>
      <c r="KPC33" s="479"/>
      <c r="KPD33" s="468"/>
      <c r="KPE33" s="468"/>
      <c r="KPF33" s="468"/>
      <c r="KPG33" s="479"/>
      <c r="KPH33" s="479"/>
      <c r="KPI33" s="479"/>
      <c r="KPJ33" s="479"/>
      <c r="KPK33" s="479"/>
      <c r="KPL33" s="468"/>
      <c r="KPM33" s="468"/>
      <c r="KPN33" s="468"/>
      <c r="KPO33" s="479"/>
      <c r="KPP33" s="479"/>
      <c r="KPQ33" s="479"/>
      <c r="KPR33" s="479"/>
      <c r="KPS33" s="479"/>
      <c r="KPT33" s="468"/>
      <c r="KPU33" s="468"/>
      <c r="KPV33" s="468"/>
      <c r="KPW33" s="479"/>
      <c r="KPX33" s="479"/>
      <c r="KPY33" s="479"/>
      <c r="KPZ33" s="479"/>
      <c r="KQA33" s="479"/>
      <c r="KQB33" s="468"/>
      <c r="KQC33" s="468"/>
      <c r="KQD33" s="468"/>
      <c r="KQE33" s="479"/>
      <c r="KQF33" s="479"/>
      <c r="KQG33" s="479"/>
      <c r="KQH33" s="479"/>
      <c r="KQI33" s="479"/>
      <c r="KQJ33" s="468"/>
      <c r="KQK33" s="468"/>
      <c r="KQL33" s="468"/>
      <c r="KQM33" s="479"/>
      <c r="KQN33" s="479"/>
      <c r="KQO33" s="479"/>
      <c r="KQP33" s="479"/>
      <c r="KQQ33" s="479"/>
      <c r="KQR33" s="468"/>
      <c r="KQS33" s="468"/>
      <c r="KQT33" s="468"/>
      <c r="KQU33" s="479"/>
      <c r="KQV33" s="479"/>
      <c r="KQW33" s="479"/>
      <c r="KQX33" s="479"/>
      <c r="KQY33" s="479"/>
      <c r="KQZ33" s="468"/>
      <c r="KRA33" s="468"/>
      <c r="KRB33" s="468"/>
      <c r="KRC33" s="479"/>
      <c r="KRD33" s="479"/>
      <c r="KRE33" s="479"/>
      <c r="KRF33" s="479"/>
      <c r="KRG33" s="479"/>
      <c r="KRH33" s="468"/>
      <c r="KRI33" s="468"/>
      <c r="KRJ33" s="468"/>
      <c r="KRK33" s="479"/>
      <c r="KRL33" s="479"/>
      <c r="KRM33" s="479"/>
      <c r="KRN33" s="479"/>
      <c r="KRO33" s="479"/>
      <c r="KRP33" s="468"/>
      <c r="KRQ33" s="468"/>
      <c r="KRR33" s="468"/>
      <c r="KRS33" s="479"/>
      <c r="KRT33" s="479"/>
      <c r="KRU33" s="479"/>
      <c r="KRV33" s="479"/>
      <c r="KRW33" s="479"/>
      <c r="KRX33" s="468"/>
      <c r="KRY33" s="468"/>
      <c r="KRZ33" s="468"/>
      <c r="KSA33" s="479"/>
      <c r="KSB33" s="479"/>
      <c r="KSC33" s="479"/>
      <c r="KSD33" s="479"/>
      <c r="KSE33" s="479"/>
      <c r="KSF33" s="468"/>
      <c r="KSG33" s="468"/>
      <c r="KSH33" s="468"/>
      <c r="KSI33" s="479"/>
      <c r="KSJ33" s="479"/>
      <c r="KSK33" s="479"/>
      <c r="KSL33" s="479"/>
      <c r="KSM33" s="479"/>
      <c r="KSN33" s="468"/>
      <c r="KSO33" s="468"/>
      <c r="KSP33" s="468"/>
      <c r="KSQ33" s="479"/>
      <c r="KSR33" s="479"/>
      <c r="KSS33" s="479"/>
      <c r="KST33" s="479"/>
      <c r="KSU33" s="479"/>
      <c r="KSV33" s="468"/>
      <c r="KSW33" s="468"/>
      <c r="KSX33" s="468"/>
      <c r="KSY33" s="479"/>
      <c r="KSZ33" s="479"/>
      <c r="KTA33" s="479"/>
      <c r="KTB33" s="479"/>
      <c r="KTC33" s="479"/>
      <c r="KTD33" s="468"/>
      <c r="KTE33" s="468"/>
      <c r="KTF33" s="468"/>
      <c r="KTG33" s="479"/>
      <c r="KTH33" s="479"/>
      <c r="KTI33" s="479"/>
      <c r="KTJ33" s="479"/>
      <c r="KTK33" s="479"/>
      <c r="KTL33" s="468"/>
      <c r="KTM33" s="468"/>
      <c r="KTN33" s="468"/>
      <c r="KTO33" s="479"/>
      <c r="KTP33" s="479"/>
      <c r="KTQ33" s="479"/>
      <c r="KTR33" s="479"/>
      <c r="KTS33" s="479"/>
      <c r="KTT33" s="468"/>
      <c r="KTU33" s="468"/>
      <c r="KTV33" s="468"/>
      <c r="KTW33" s="479"/>
      <c r="KTX33" s="479"/>
      <c r="KTY33" s="479"/>
      <c r="KTZ33" s="479"/>
      <c r="KUA33" s="479"/>
      <c r="KUB33" s="468"/>
      <c r="KUC33" s="468"/>
      <c r="KUD33" s="468"/>
      <c r="KUE33" s="479"/>
      <c r="KUF33" s="479"/>
      <c r="KUG33" s="479"/>
      <c r="KUH33" s="479"/>
      <c r="KUI33" s="479"/>
      <c r="KUJ33" s="468"/>
      <c r="KUK33" s="468"/>
      <c r="KUL33" s="468"/>
      <c r="KUM33" s="479"/>
      <c r="KUN33" s="479"/>
      <c r="KUO33" s="479"/>
      <c r="KUP33" s="479"/>
      <c r="KUQ33" s="479"/>
      <c r="KUR33" s="468"/>
      <c r="KUS33" s="468"/>
      <c r="KUT33" s="468"/>
      <c r="KUU33" s="479"/>
      <c r="KUV33" s="479"/>
      <c r="KUW33" s="479"/>
      <c r="KUX33" s="479"/>
      <c r="KUY33" s="479"/>
      <c r="KUZ33" s="468"/>
      <c r="KVA33" s="468"/>
      <c r="KVB33" s="468"/>
      <c r="KVC33" s="479"/>
      <c r="KVD33" s="479"/>
      <c r="KVE33" s="479"/>
      <c r="KVF33" s="479"/>
      <c r="KVG33" s="479"/>
      <c r="KVH33" s="468"/>
      <c r="KVI33" s="468"/>
      <c r="KVJ33" s="468"/>
      <c r="KVK33" s="479"/>
      <c r="KVL33" s="479"/>
      <c r="KVM33" s="479"/>
      <c r="KVN33" s="479"/>
      <c r="KVO33" s="479"/>
      <c r="KVP33" s="468"/>
      <c r="KVQ33" s="468"/>
      <c r="KVR33" s="468"/>
      <c r="KVS33" s="479"/>
      <c r="KVT33" s="479"/>
      <c r="KVU33" s="479"/>
      <c r="KVV33" s="479"/>
      <c r="KVW33" s="479"/>
      <c r="KVX33" s="468"/>
      <c r="KVY33" s="468"/>
      <c r="KVZ33" s="468"/>
      <c r="KWA33" s="479"/>
      <c r="KWB33" s="479"/>
      <c r="KWC33" s="479"/>
      <c r="KWD33" s="479"/>
      <c r="KWE33" s="479"/>
      <c r="KWF33" s="468"/>
      <c r="KWG33" s="468"/>
      <c r="KWH33" s="468"/>
      <c r="KWI33" s="479"/>
      <c r="KWJ33" s="479"/>
      <c r="KWK33" s="479"/>
      <c r="KWL33" s="479"/>
      <c r="KWM33" s="479"/>
      <c r="KWN33" s="468"/>
      <c r="KWO33" s="468"/>
      <c r="KWP33" s="468"/>
      <c r="KWQ33" s="479"/>
      <c r="KWR33" s="479"/>
      <c r="KWS33" s="479"/>
      <c r="KWT33" s="479"/>
      <c r="KWU33" s="479"/>
      <c r="KWV33" s="468"/>
      <c r="KWW33" s="468"/>
      <c r="KWX33" s="468"/>
      <c r="KWY33" s="479"/>
      <c r="KWZ33" s="479"/>
      <c r="KXA33" s="479"/>
      <c r="KXB33" s="479"/>
      <c r="KXC33" s="479"/>
      <c r="KXD33" s="468"/>
      <c r="KXE33" s="468"/>
      <c r="KXF33" s="468"/>
      <c r="KXG33" s="479"/>
      <c r="KXH33" s="479"/>
      <c r="KXI33" s="479"/>
      <c r="KXJ33" s="479"/>
      <c r="KXK33" s="479"/>
      <c r="KXL33" s="468"/>
      <c r="KXM33" s="468"/>
      <c r="KXN33" s="468"/>
      <c r="KXO33" s="479"/>
      <c r="KXP33" s="479"/>
      <c r="KXQ33" s="479"/>
      <c r="KXR33" s="479"/>
      <c r="KXS33" s="479"/>
      <c r="KXT33" s="468"/>
      <c r="KXU33" s="468"/>
      <c r="KXV33" s="468"/>
      <c r="KXW33" s="479"/>
      <c r="KXX33" s="479"/>
      <c r="KXY33" s="479"/>
      <c r="KXZ33" s="479"/>
      <c r="KYA33" s="479"/>
      <c r="KYB33" s="468"/>
      <c r="KYC33" s="468"/>
      <c r="KYD33" s="468"/>
      <c r="KYE33" s="479"/>
      <c r="KYF33" s="479"/>
      <c r="KYG33" s="479"/>
      <c r="KYH33" s="479"/>
      <c r="KYI33" s="479"/>
      <c r="KYJ33" s="468"/>
      <c r="KYK33" s="468"/>
      <c r="KYL33" s="468"/>
      <c r="KYM33" s="479"/>
      <c r="KYN33" s="479"/>
      <c r="KYO33" s="479"/>
      <c r="KYP33" s="479"/>
      <c r="KYQ33" s="479"/>
      <c r="KYR33" s="468"/>
      <c r="KYS33" s="468"/>
      <c r="KYT33" s="468"/>
      <c r="KYU33" s="479"/>
      <c r="KYV33" s="479"/>
      <c r="KYW33" s="479"/>
      <c r="KYX33" s="479"/>
      <c r="KYY33" s="479"/>
      <c r="KYZ33" s="468"/>
      <c r="KZA33" s="468"/>
      <c r="KZB33" s="468"/>
      <c r="KZC33" s="479"/>
      <c r="KZD33" s="479"/>
      <c r="KZE33" s="479"/>
      <c r="KZF33" s="479"/>
      <c r="KZG33" s="479"/>
      <c r="KZH33" s="468"/>
      <c r="KZI33" s="468"/>
      <c r="KZJ33" s="468"/>
      <c r="KZK33" s="479"/>
      <c r="KZL33" s="479"/>
      <c r="KZM33" s="479"/>
      <c r="KZN33" s="479"/>
      <c r="KZO33" s="479"/>
      <c r="KZP33" s="468"/>
      <c r="KZQ33" s="468"/>
      <c r="KZR33" s="468"/>
      <c r="KZS33" s="479"/>
      <c r="KZT33" s="479"/>
      <c r="KZU33" s="479"/>
      <c r="KZV33" s="479"/>
      <c r="KZW33" s="479"/>
      <c r="KZX33" s="468"/>
      <c r="KZY33" s="468"/>
      <c r="KZZ33" s="468"/>
      <c r="LAA33" s="479"/>
      <c r="LAB33" s="479"/>
      <c r="LAC33" s="479"/>
      <c r="LAD33" s="479"/>
      <c r="LAE33" s="479"/>
      <c r="LAF33" s="468"/>
      <c r="LAG33" s="468"/>
      <c r="LAH33" s="468"/>
      <c r="LAI33" s="479"/>
      <c r="LAJ33" s="479"/>
      <c r="LAK33" s="479"/>
      <c r="LAL33" s="479"/>
      <c r="LAM33" s="479"/>
      <c r="LAN33" s="468"/>
      <c r="LAO33" s="468"/>
      <c r="LAP33" s="468"/>
      <c r="LAQ33" s="479"/>
      <c r="LAR33" s="479"/>
      <c r="LAS33" s="479"/>
      <c r="LAT33" s="479"/>
      <c r="LAU33" s="479"/>
      <c r="LAV33" s="468"/>
      <c r="LAW33" s="468"/>
      <c r="LAX33" s="468"/>
      <c r="LAY33" s="479"/>
      <c r="LAZ33" s="479"/>
      <c r="LBA33" s="479"/>
      <c r="LBB33" s="479"/>
      <c r="LBC33" s="479"/>
      <c r="LBD33" s="468"/>
      <c r="LBE33" s="468"/>
      <c r="LBF33" s="468"/>
      <c r="LBG33" s="479"/>
      <c r="LBH33" s="479"/>
      <c r="LBI33" s="479"/>
      <c r="LBJ33" s="479"/>
      <c r="LBK33" s="479"/>
      <c r="LBL33" s="468"/>
      <c r="LBM33" s="468"/>
      <c r="LBN33" s="468"/>
      <c r="LBO33" s="479"/>
      <c r="LBP33" s="479"/>
      <c r="LBQ33" s="479"/>
      <c r="LBR33" s="479"/>
      <c r="LBS33" s="479"/>
      <c r="LBT33" s="468"/>
      <c r="LBU33" s="468"/>
      <c r="LBV33" s="468"/>
      <c r="LBW33" s="479"/>
      <c r="LBX33" s="479"/>
      <c r="LBY33" s="479"/>
      <c r="LBZ33" s="479"/>
      <c r="LCA33" s="479"/>
      <c r="LCB33" s="468"/>
      <c r="LCC33" s="468"/>
      <c r="LCD33" s="468"/>
      <c r="LCE33" s="479"/>
      <c r="LCF33" s="479"/>
      <c r="LCG33" s="479"/>
      <c r="LCH33" s="479"/>
      <c r="LCI33" s="479"/>
      <c r="LCJ33" s="468"/>
      <c r="LCK33" s="468"/>
      <c r="LCL33" s="468"/>
      <c r="LCM33" s="479"/>
      <c r="LCN33" s="479"/>
      <c r="LCO33" s="479"/>
      <c r="LCP33" s="479"/>
      <c r="LCQ33" s="479"/>
      <c r="LCR33" s="468"/>
      <c r="LCS33" s="468"/>
      <c r="LCT33" s="468"/>
      <c r="LCU33" s="479"/>
      <c r="LCV33" s="479"/>
      <c r="LCW33" s="479"/>
      <c r="LCX33" s="479"/>
      <c r="LCY33" s="479"/>
      <c r="LCZ33" s="468"/>
      <c r="LDA33" s="468"/>
      <c r="LDB33" s="468"/>
      <c r="LDC33" s="479"/>
      <c r="LDD33" s="479"/>
      <c r="LDE33" s="479"/>
      <c r="LDF33" s="479"/>
      <c r="LDG33" s="479"/>
      <c r="LDH33" s="468"/>
      <c r="LDI33" s="468"/>
      <c r="LDJ33" s="468"/>
      <c r="LDK33" s="479"/>
      <c r="LDL33" s="479"/>
      <c r="LDM33" s="479"/>
      <c r="LDN33" s="479"/>
      <c r="LDO33" s="479"/>
      <c r="LDP33" s="468"/>
      <c r="LDQ33" s="468"/>
      <c r="LDR33" s="468"/>
      <c r="LDS33" s="479"/>
      <c r="LDT33" s="479"/>
      <c r="LDU33" s="479"/>
      <c r="LDV33" s="479"/>
      <c r="LDW33" s="479"/>
      <c r="LDX33" s="468"/>
      <c r="LDY33" s="468"/>
      <c r="LDZ33" s="468"/>
      <c r="LEA33" s="479"/>
      <c r="LEB33" s="479"/>
      <c r="LEC33" s="479"/>
      <c r="LED33" s="479"/>
      <c r="LEE33" s="479"/>
      <c r="LEF33" s="468"/>
      <c r="LEG33" s="468"/>
      <c r="LEH33" s="468"/>
      <c r="LEI33" s="479"/>
      <c r="LEJ33" s="479"/>
      <c r="LEK33" s="479"/>
      <c r="LEL33" s="479"/>
      <c r="LEM33" s="479"/>
      <c r="LEN33" s="468"/>
      <c r="LEO33" s="468"/>
      <c r="LEP33" s="468"/>
      <c r="LEQ33" s="479"/>
      <c r="LER33" s="479"/>
      <c r="LES33" s="479"/>
      <c r="LET33" s="479"/>
      <c r="LEU33" s="479"/>
      <c r="LEV33" s="468"/>
      <c r="LEW33" s="468"/>
      <c r="LEX33" s="468"/>
      <c r="LEY33" s="479"/>
      <c r="LEZ33" s="479"/>
      <c r="LFA33" s="479"/>
      <c r="LFB33" s="479"/>
      <c r="LFC33" s="479"/>
      <c r="LFD33" s="468"/>
      <c r="LFE33" s="468"/>
      <c r="LFF33" s="468"/>
      <c r="LFG33" s="479"/>
      <c r="LFH33" s="479"/>
      <c r="LFI33" s="479"/>
      <c r="LFJ33" s="479"/>
      <c r="LFK33" s="479"/>
      <c r="LFL33" s="468"/>
      <c r="LFM33" s="468"/>
      <c r="LFN33" s="468"/>
      <c r="LFO33" s="479"/>
      <c r="LFP33" s="479"/>
      <c r="LFQ33" s="479"/>
      <c r="LFR33" s="479"/>
      <c r="LFS33" s="479"/>
      <c r="LFT33" s="468"/>
      <c r="LFU33" s="468"/>
      <c r="LFV33" s="468"/>
      <c r="LFW33" s="479"/>
      <c r="LFX33" s="479"/>
      <c r="LFY33" s="479"/>
      <c r="LFZ33" s="479"/>
      <c r="LGA33" s="479"/>
      <c r="LGB33" s="468"/>
      <c r="LGC33" s="468"/>
      <c r="LGD33" s="468"/>
      <c r="LGE33" s="479"/>
      <c r="LGF33" s="479"/>
      <c r="LGG33" s="479"/>
      <c r="LGH33" s="479"/>
      <c r="LGI33" s="479"/>
      <c r="LGJ33" s="468"/>
      <c r="LGK33" s="468"/>
      <c r="LGL33" s="468"/>
      <c r="LGM33" s="479"/>
      <c r="LGN33" s="479"/>
      <c r="LGO33" s="479"/>
      <c r="LGP33" s="479"/>
      <c r="LGQ33" s="479"/>
      <c r="LGR33" s="468"/>
      <c r="LGS33" s="468"/>
      <c r="LGT33" s="468"/>
      <c r="LGU33" s="479"/>
      <c r="LGV33" s="479"/>
      <c r="LGW33" s="479"/>
      <c r="LGX33" s="479"/>
      <c r="LGY33" s="479"/>
      <c r="LGZ33" s="468"/>
      <c r="LHA33" s="468"/>
      <c r="LHB33" s="468"/>
      <c r="LHC33" s="479"/>
      <c r="LHD33" s="479"/>
      <c r="LHE33" s="479"/>
      <c r="LHF33" s="479"/>
      <c r="LHG33" s="479"/>
      <c r="LHH33" s="468"/>
      <c r="LHI33" s="468"/>
      <c r="LHJ33" s="468"/>
      <c r="LHK33" s="479"/>
      <c r="LHL33" s="479"/>
      <c r="LHM33" s="479"/>
      <c r="LHN33" s="479"/>
      <c r="LHO33" s="479"/>
      <c r="LHP33" s="468"/>
      <c r="LHQ33" s="468"/>
      <c r="LHR33" s="468"/>
      <c r="LHS33" s="479"/>
      <c r="LHT33" s="479"/>
      <c r="LHU33" s="479"/>
      <c r="LHV33" s="479"/>
      <c r="LHW33" s="479"/>
      <c r="LHX33" s="468"/>
      <c r="LHY33" s="468"/>
      <c r="LHZ33" s="468"/>
      <c r="LIA33" s="479"/>
      <c r="LIB33" s="479"/>
      <c r="LIC33" s="479"/>
      <c r="LID33" s="479"/>
      <c r="LIE33" s="479"/>
      <c r="LIF33" s="468"/>
      <c r="LIG33" s="468"/>
      <c r="LIH33" s="468"/>
      <c r="LII33" s="479"/>
      <c r="LIJ33" s="479"/>
      <c r="LIK33" s="479"/>
      <c r="LIL33" s="479"/>
      <c r="LIM33" s="479"/>
      <c r="LIN33" s="468"/>
      <c r="LIO33" s="468"/>
      <c r="LIP33" s="468"/>
      <c r="LIQ33" s="479"/>
      <c r="LIR33" s="479"/>
      <c r="LIS33" s="479"/>
      <c r="LIT33" s="479"/>
      <c r="LIU33" s="479"/>
      <c r="LIV33" s="468"/>
      <c r="LIW33" s="468"/>
      <c r="LIX33" s="468"/>
      <c r="LIY33" s="479"/>
      <c r="LIZ33" s="479"/>
      <c r="LJA33" s="479"/>
      <c r="LJB33" s="479"/>
      <c r="LJC33" s="479"/>
      <c r="LJD33" s="468"/>
      <c r="LJE33" s="468"/>
      <c r="LJF33" s="468"/>
      <c r="LJG33" s="479"/>
      <c r="LJH33" s="479"/>
      <c r="LJI33" s="479"/>
      <c r="LJJ33" s="479"/>
      <c r="LJK33" s="479"/>
      <c r="LJL33" s="468"/>
      <c r="LJM33" s="468"/>
      <c r="LJN33" s="468"/>
      <c r="LJO33" s="479"/>
      <c r="LJP33" s="479"/>
      <c r="LJQ33" s="479"/>
      <c r="LJR33" s="479"/>
      <c r="LJS33" s="479"/>
      <c r="LJT33" s="468"/>
      <c r="LJU33" s="468"/>
      <c r="LJV33" s="468"/>
      <c r="LJW33" s="479"/>
      <c r="LJX33" s="479"/>
      <c r="LJY33" s="479"/>
      <c r="LJZ33" s="479"/>
      <c r="LKA33" s="479"/>
      <c r="LKB33" s="468"/>
      <c r="LKC33" s="468"/>
      <c r="LKD33" s="468"/>
      <c r="LKE33" s="479"/>
      <c r="LKF33" s="479"/>
      <c r="LKG33" s="479"/>
      <c r="LKH33" s="479"/>
      <c r="LKI33" s="479"/>
      <c r="LKJ33" s="468"/>
      <c r="LKK33" s="468"/>
      <c r="LKL33" s="468"/>
      <c r="LKM33" s="479"/>
      <c r="LKN33" s="479"/>
      <c r="LKO33" s="479"/>
      <c r="LKP33" s="479"/>
      <c r="LKQ33" s="479"/>
      <c r="LKR33" s="468"/>
      <c r="LKS33" s="468"/>
      <c r="LKT33" s="468"/>
      <c r="LKU33" s="479"/>
      <c r="LKV33" s="479"/>
      <c r="LKW33" s="479"/>
      <c r="LKX33" s="479"/>
      <c r="LKY33" s="479"/>
      <c r="LKZ33" s="468"/>
      <c r="LLA33" s="468"/>
      <c r="LLB33" s="468"/>
      <c r="LLC33" s="479"/>
      <c r="LLD33" s="479"/>
      <c r="LLE33" s="479"/>
      <c r="LLF33" s="479"/>
      <c r="LLG33" s="479"/>
      <c r="LLH33" s="468"/>
      <c r="LLI33" s="468"/>
      <c r="LLJ33" s="468"/>
      <c r="LLK33" s="479"/>
      <c r="LLL33" s="479"/>
      <c r="LLM33" s="479"/>
      <c r="LLN33" s="479"/>
      <c r="LLO33" s="479"/>
      <c r="LLP33" s="468"/>
      <c r="LLQ33" s="468"/>
      <c r="LLR33" s="468"/>
      <c r="LLS33" s="479"/>
      <c r="LLT33" s="479"/>
      <c r="LLU33" s="479"/>
      <c r="LLV33" s="479"/>
      <c r="LLW33" s="479"/>
      <c r="LLX33" s="468"/>
      <c r="LLY33" s="468"/>
      <c r="LLZ33" s="468"/>
      <c r="LMA33" s="479"/>
      <c r="LMB33" s="479"/>
      <c r="LMC33" s="479"/>
      <c r="LMD33" s="479"/>
      <c r="LME33" s="479"/>
      <c r="LMF33" s="468"/>
      <c r="LMG33" s="468"/>
      <c r="LMH33" s="468"/>
      <c r="LMI33" s="479"/>
      <c r="LMJ33" s="479"/>
      <c r="LMK33" s="479"/>
      <c r="LML33" s="479"/>
      <c r="LMM33" s="479"/>
      <c r="LMN33" s="468"/>
      <c r="LMO33" s="468"/>
      <c r="LMP33" s="468"/>
      <c r="LMQ33" s="479"/>
      <c r="LMR33" s="479"/>
      <c r="LMS33" s="479"/>
      <c r="LMT33" s="479"/>
      <c r="LMU33" s="479"/>
      <c r="LMV33" s="468"/>
      <c r="LMW33" s="468"/>
      <c r="LMX33" s="468"/>
      <c r="LMY33" s="479"/>
      <c r="LMZ33" s="479"/>
      <c r="LNA33" s="479"/>
      <c r="LNB33" s="479"/>
      <c r="LNC33" s="479"/>
      <c r="LND33" s="468"/>
      <c r="LNE33" s="468"/>
      <c r="LNF33" s="468"/>
      <c r="LNG33" s="479"/>
      <c r="LNH33" s="479"/>
      <c r="LNI33" s="479"/>
      <c r="LNJ33" s="479"/>
      <c r="LNK33" s="479"/>
      <c r="LNL33" s="468"/>
      <c r="LNM33" s="468"/>
      <c r="LNN33" s="468"/>
      <c r="LNO33" s="479"/>
      <c r="LNP33" s="479"/>
      <c r="LNQ33" s="479"/>
      <c r="LNR33" s="479"/>
      <c r="LNS33" s="479"/>
      <c r="LNT33" s="468"/>
      <c r="LNU33" s="468"/>
      <c r="LNV33" s="468"/>
      <c r="LNW33" s="479"/>
      <c r="LNX33" s="479"/>
      <c r="LNY33" s="479"/>
      <c r="LNZ33" s="479"/>
      <c r="LOA33" s="479"/>
      <c r="LOB33" s="468"/>
      <c r="LOC33" s="468"/>
      <c r="LOD33" s="468"/>
      <c r="LOE33" s="479"/>
      <c r="LOF33" s="479"/>
      <c r="LOG33" s="479"/>
      <c r="LOH33" s="479"/>
      <c r="LOI33" s="479"/>
      <c r="LOJ33" s="468"/>
      <c r="LOK33" s="468"/>
      <c r="LOL33" s="468"/>
      <c r="LOM33" s="479"/>
      <c r="LON33" s="479"/>
      <c r="LOO33" s="479"/>
      <c r="LOP33" s="479"/>
      <c r="LOQ33" s="479"/>
      <c r="LOR33" s="468"/>
      <c r="LOS33" s="468"/>
      <c r="LOT33" s="468"/>
      <c r="LOU33" s="479"/>
      <c r="LOV33" s="479"/>
      <c r="LOW33" s="479"/>
      <c r="LOX33" s="479"/>
      <c r="LOY33" s="479"/>
      <c r="LOZ33" s="468"/>
      <c r="LPA33" s="468"/>
      <c r="LPB33" s="468"/>
      <c r="LPC33" s="479"/>
      <c r="LPD33" s="479"/>
      <c r="LPE33" s="479"/>
      <c r="LPF33" s="479"/>
      <c r="LPG33" s="479"/>
      <c r="LPH33" s="468"/>
      <c r="LPI33" s="468"/>
      <c r="LPJ33" s="468"/>
      <c r="LPK33" s="479"/>
      <c r="LPL33" s="479"/>
      <c r="LPM33" s="479"/>
      <c r="LPN33" s="479"/>
      <c r="LPO33" s="479"/>
      <c r="LPP33" s="468"/>
      <c r="LPQ33" s="468"/>
      <c r="LPR33" s="468"/>
      <c r="LPS33" s="479"/>
      <c r="LPT33" s="479"/>
      <c r="LPU33" s="479"/>
      <c r="LPV33" s="479"/>
      <c r="LPW33" s="479"/>
      <c r="LPX33" s="468"/>
      <c r="LPY33" s="468"/>
      <c r="LPZ33" s="468"/>
      <c r="LQA33" s="479"/>
      <c r="LQB33" s="479"/>
      <c r="LQC33" s="479"/>
      <c r="LQD33" s="479"/>
      <c r="LQE33" s="479"/>
      <c r="LQF33" s="468"/>
      <c r="LQG33" s="468"/>
      <c r="LQH33" s="468"/>
      <c r="LQI33" s="479"/>
      <c r="LQJ33" s="479"/>
      <c r="LQK33" s="479"/>
      <c r="LQL33" s="479"/>
      <c r="LQM33" s="479"/>
      <c r="LQN33" s="468"/>
      <c r="LQO33" s="468"/>
      <c r="LQP33" s="468"/>
      <c r="LQQ33" s="479"/>
      <c r="LQR33" s="479"/>
      <c r="LQS33" s="479"/>
      <c r="LQT33" s="479"/>
      <c r="LQU33" s="479"/>
      <c r="LQV33" s="468"/>
      <c r="LQW33" s="468"/>
      <c r="LQX33" s="468"/>
      <c r="LQY33" s="479"/>
      <c r="LQZ33" s="479"/>
      <c r="LRA33" s="479"/>
      <c r="LRB33" s="479"/>
      <c r="LRC33" s="479"/>
      <c r="LRD33" s="468"/>
      <c r="LRE33" s="468"/>
      <c r="LRF33" s="468"/>
      <c r="LRG33" s="479"/>
      <c r="LRH33" s="479"/>
      <c r="LRI33" s="479"/>
      <c r="LRJ33" s="479"/>
      <c r="LRK33" s="479"/>
      <c r="LRL33" s="468"/>
      <c r="LRM33" s="468"/>
      <c r="LRN33" s="468"/>
      <c r="LRO33" s="479"/>
      <c r="LRP33" s="479"/>
      <c r="LRQ33" s="479"/>
      <c r="LRR33" s="479"/>
      <c r="LRS33" s="479"/>
      <c r="LRT33" s="468"/>
      <c r="LRU33" s="468"/>
      <c r="LRV33" s="468"/>
      <c r="LRW33" s="479"/>
      <c r="LRX33" s="479"/>
      <c r="LRY33" s="479"/>
      <c r="LRZ33" s="479"/>
      <c r="LSA33" s="479"/>
      <c r="LSB33" s="468"/>
      <c r="LSC33" s="468"/>
      <c r="LSD33" s="468"/>
      <c r="LSE33" s="479"/>
      <c r="LSF33" s="479"/>
      <c r="LSG33" s="479"/>
      <c r="LSH33" s="479"/>
      <c r="LSI33" s="479"/>
      <c r="LSJ33" s="468"/>
      <c r="LSK33" s="468"/>
      <c r="LSL33" s="468"/>
      <c r="LSM33" s="479"/>
      <c r="LSN33" s="479"/>
      <c r="LSO33" s="479"/>
      <c r="LSP33" s="479"/>
      <c r="LSQ33" s="479"/>
      <c r="LSR33" s="468"/>
      <c r="LSS33" s="468"/>
      <c r="LST33" s="468"/>
      <c r="LSU33" s="479"/>
      <c r="LSV33" s="479"/>
      <c r="LSW33" s="479"/>
      <c r="LSX33" s="479"/>
      <c r="LSY33" s="479"/>
      <c r="LSZ33" s="468"/>
      <c r="LTA33" s="468"/>
      <c r="LTB33" s="468"/>
      <c r="LTC33" s="479"/>
      <c r="LTD33" s="479"/>
      <c r="LTE33" s="479"/>
      <c r="LTF33" s="479"/>
      <c r="LTG33" s="479"/>
      <c r="LTH33" s="468"/>
      <c r="LTI33" s="468"/>
      <c r="LTJ33" s="468"/>
      <c r="LTK33" s="479"/>
      <c r="LTL33" s="479"/>
      <c r="LTM33" s="479"/>
      <c r="LTN33" s="479"/>
      <c r="LTO33" s="479"/>
      <c r="LTP33" s="468"/>
      <c r="LTQ33" s="468"/>
      <c r="LTR33" s="468"/>
      <c r="LTS33" s="479"/>
      <c r="LTT33" s="479"/>
      <c r="LTU33" s="479"/>
      <c r="LTV33" s="479"/>
      <c r="LTW33" s="479"/>
      <c r="LTX33" s="468"/>
      <c r="LTY33" s="468"/>
      <c r="LTZ33" s="468"/>
      <c r="LUA33" s="479"/>
      <c r="LUB33" s="479"/>
      <c r="LUC33" s="479"/>
      <c r="LUD33" s="479"/>
      <c r="LUE33" s="479"/>
      <c r="LUF33" s="468"/>
      <c r="LUG33" s="468"/>
      <c r="LUH33" s="468"/>
      <c r="LUI33" s="479"/>
      <c r="LUJ33" s="479"/>
      <c r="LUK33" s="479"/>
      <c r="LUL33" s="479"/>
      <c r="LUM33" s="479"/>
      <c r="LUN33" s="468"/>
      <c r="LUO33" s="468"/>
      <c r="LUP33" s="468"/>
      <c r="LUQ33" s="479"/>
      <c r="LUR33" s="479"/>
      <c r="LUS33" s="479"/>
      <c r="LUT33" s="479"/>
      <c r="LUU33" s="479"/>
      <c r="LUV33" s="468"/>
      <c r="LUW33" s="468"/>
      <c r="LUX33" s="468"/>
      <c r="LUY33" s="479"/>
      <c r="LUZ33" s="479"/>
      <c r="LVA33" s="479"/>
      <c r="LVB33" s="479"/>
      <c r="LVC33" s="479"/>
      <c r="LVD33" s="468"/>
      <c r="LVE33" s="468"/>
      <c r="LVF33" s="468"/>
      <c r="LVG33" s="479"/>
      <c r="LVH33" s="479"/>
      <c r="LVI33" s="479"/>
      <c r="LVJ33" s="479"/>
      <c r="LVK33" s="479"/>
      <c r="LVL33" s="468"/>
      <c r="LVM33" s="468"/>
      <c r="LVN33" s="468"/>
      <c r="LVO33" s="479"/>
      <c r="LVP33" s="479"/>
      <c r="LVQ33" s="479"/>
      <c r="LVR33" s="479"/>
      <c r="LVS33" s="479"/>
      <c r="LVT33" s="468"/>
      <c r="LVU33" s="468"/>
      <c r="LVV33" s="468"/>
      <c r="LVW33" s="479"/>
      <c r="LVX33" s="479"/>
      <c r="LVY33" s="479"/>
      <c r="LVZ33" s="479"/>
      <c r="LWA33" s="479"/>
      <c r="LWB33" s="468"/>
      <c r="LWC33" s="468"/>
      <c r="LWD33" s="468"/>
      <c r="LWE33" s="479"/>
      <c r="LWF33" s="479"/>
      <c r="LWG33" s="479"/>
      <c r="LWH33" s="479"/>
      <c r="LWI33" s="479"/>
      <c r="LWJ33" s="468"/>
      <c r="LWK33" s="468"/>
      <c r="LWL33" s="468"/>
      <c r="LWM33" s="479"/>
      <c r="LWN33" s="479"/>
      <c r="LWO33" s="479"/>
      <c r="LWP33" s="479"/>
      <c r="LWQ33" s="479"/>
      <c r="LWR33" s="468"/>
      <c r="LWS33" s="468"/>
      <c r="LWT33" s="468"/>
      <c r="LWU33" s="479"/>
      <c r="LWV33" s="479"/>
      <c r="LWW33" s="479"/>
      <c r="LWX33" s="479"/>
      <c r="LWY33" s="479"/>
      <c r="LWZ33" s="468"/>
      <c r="LXA33" s="468"/>
      <c r="LXB33" s="468"/>
      <c r="LXC33" s="479"/>
      <c r="LXD33" s="479"/>
      <c r="LXE33" s="479"/>
      <c r="LXF33" s="479"/>
      <c r="LXG33" s="479"/>
      <c r="LXH33" s="468"/>
      <c r="LXI33" s="468"/>
      <c r="LXJ33" s="468"/>
      <c r="LXK33" s="479"/>
      <c r="LXL33" s="479"/>
      <c r="LXM33" s="479"/>
      <c r="LXN33" s="479"/>
      <c r="LXO33" s="479"/>
      <c r="LXP33" s="468"/>
      <c r="LXQ33" s="468"/>
      <c r="LXR33" s="468"/>
      <c r="LXS33" s="479"/>
      <c r="LXT33" s="479"/>
      <c r="LXU33" s="479"/>
      <c r="LXV33" s="479"/>
      <c r="LXW33" s="479"/>
      <c r="LXX33" s="468"/>
      <c r="LXY33" s="468"/>
      <c r="LXZ33" s="468"/>
      <c r="LYA33" s="479"/>
      <c r="LYB33" s="479"/>
      <c r="LYC33" s="479"/>
      <c r="LYD33" s="479"/>
      <c r="LYE33" s="479"/>
      <c r="LYF33" s="468"/>
      <c r="LYG33" s="468"/>
      <c r="LYH33" s="468"/>
      <c r="LYI33" s="479"/>
      <c r="LYJ33" s="479"/>
      <c r="LYK33" s="479"/>
      <c r="LYL33" s="479"/>
      <c r="LYM33" s="479"/>
      <c r="LYN33" s="468"/>
      <c r="LYO33" s="468"/>
      <c r="LYP33" s="468"/>
      <c r="LYQ33" s="479"/>
      <c r="LYR33" s="479"/>
      <c r="LYS33" s="479"/>
      <c r="LYT33" s="479"/>
      <c r="LYU33" s="479"/>
      <c r="LYV33" s="468"/>
      <c r="LYW33" s="468"/>
      <c r="LYX33" s="468"/>
      <c r="LYY33" s="479"/>
      <c r="LYZ33" s="479"/>
      <c r="LZA33" s="479"/>
      <c r="LZB33" s="479"/>
      <c r="LZC33" s="479"/>
      <c r="LZD33" s="468"/>
      <c r="LZE33" s="468"/>
      <c r="LZF33" s="468"/>
      <c r="LZG33" s="479"/>
      <c r="LZH33" s="479"/>
      <c r="LZI33" s="479"/>
      <c r="LZJ33" s="479"/>
      <c r="LZK33" s="479"/>
      <c r="LZL33" s="468"/>
      <c r="LZM33" s="468"/>
      <c r="LZN33" s="468"/>
      <c r="LZO33" s="479"/>
      <c r="LZP33" s="479"/>
      <c r="LZQ33" s="479"/>
      <c r="LZR33" s="479"/>
      <c r="LZS33" s="479"/>
      <c r="LZT33" s="468"/>
      <c r="LZU33" s="468"/>
      <c r="LZV33" s="468"/>
      <c r="LZW33" s="479"/>
      <c r="LZX33" s="479"/>
      <c r="LZY33" s="479"/>
      <c r="LZZ33" s="479"/>
      <c r="MAA33" s="479"/>
      <c r="MAB33" s="468"/>
      <c r="MAC33" s="468"/>
      <c r="MAD33" s="468"/>
      <c r="MAE33" s="479"/>
      <c r="MAF33" s="479"/>
      <c r="MAG33" s="479"/>
      <c r="MAH33" s="479"/>
      <c r="MAI33" s="479"/>
      <c r="MAJ33" s="468"/>
      <c r="MAK33" s="468"/>
      <c r="MAL33" s="468"/>
      <c r="MAM33" s="479"/>
      <c r="MAN33" s="479"/>
      <c r="MAO33" s="479"/>
      <c r="MAP33" s="479"/>
      <c r="MAQ33" s="479"/>
      <c r="MAR33" s="468"/>
      <c r="MAS33" s="468"/>
      <c r="MAT33" s="468"/>
      <c r="MAU33" s="479"/>
      <c r="MAV33" s="479"/>
      <c r="MAW33" s="479"/>
      <c r="MAX33" s="479"/>
      <c r="MAY33" s="479"/>
      <c r="MAZ33" s="468"/>
      <c r="MBA33" s="468"/>
      <c r="MBB33" s="468"/>
      <c r="MBC33" s="479"/>
      <c r="MBD33" s="479"/>
      <c r="MBE33" s="479"/>
      <c r="MBF33" s="479"/>
      <c r="MBG33" s="479"/>
      <c r="MBH33" s="468"/>
      <c r="MBI33" s="468"/>
      <c r="MBJ33" s="468"/>
      <c r="MBK33" s="479"/>
      <c r="MBL33" s="479"/>
      <c r="MBM33" s="479"/>
      <c r="MBN33" s="479"/>
      <c r="MBO33" s="479"/>
      <c r="MBP33" s="468"/>
      <c r="MBQ33" s="468"/>
      <c r="MBR33" s="468"/>
      <c r="MBS33" s="479"/>
      <c r="MBT33" s="479"/>
      <c r="MBU33" s="479"/>
      <c r="MBV33" s="479"/>
      <c r="MBW33" s="479"/>
      <c r="MBX33" s="468"/>
      <c r="MBY33" s="468"/>
      <c r="MBZ33" s="468"/>
      <c r="MCA33" s="479"/>
      <c r="MCB33" s="479"/>
      <c r="MCC33" s="479"/>
      <c r="MCD33" s="479"/>
      <c r="MCE33" s="479"/>
      <c r="MCF33" s="468"/>
      <c r="MCG33" s="468"/>
      <c r="MCH33" s="468"/>
      <c r="MCI33" s="479"/>
      <c r="MCJ33" s="479"/>
      <c r="MCK33" s="479"/>
      <c r="MCL33" s="479"/>
      <c r="MCM33" s="479"/>
      <c r="MCN33" s="468"/>
      <c r="MCO33" s="468"/>
      <c r="MCP33" s="468"/>
      <c r="MCQ33" s="479"/>
      <c r="MCR33" s="479"/>
      <c r="MCS33" s="479"/>
      <c r="MCT33" s="479"/>
      <c r="MCU33" s="479"/>
      <c r="MCV33" s="468"/>
      <c r="MCW33" s="468"/>
      <c r="MCX33" s="468"/>
      <c r="MCY33" s="479"/>
      <c r="MCZ33" s="479"/>
      <c r="MDA33" s="479"/>
      <c r="MDB33" s="479"/>
      <c r="MDC33" s="479"/>
      <c r="MDD33" s="468"/>
      <c r="MDE33" s="468"/>
      <c r="MDF33" s="468"/>
      <c r="MDG33" s="479"/>
      <c r="MDH33" s="479"/>
      <c r="MDI33" s="479"/>
      <c r="MDJ33" s="479"/>
      <c r="MDK33" s="479"/>
      <c r="MDL33" s="468"/>
      <c r="MDM33" s="468"/>
      <c r="MDN33" s="468"/>
      <c r="MDO33" s="479"/>
      <c r="MDP33" s="479"/>
      <c r="MDQ33" s="479"/>
      <c r="MDR33" s="479"/>
      <c r="MDS33" s="479"/>
      <c r="MDT33" s="468"/>
      <c r="MDU33" s="468"/>
      <c r="MDV33" s="468"/>
      <c r="MDW33" s="479"/>
      <c r="MDX33" s="479"/>
      <c r="MDY33" s="479"/>
      <c r="MDZ33" s="479"/>
      <c r="MEA33" s="479"/>
      <c r="MEB33" s="468"/>
      <c r="MEC33" s="468"/>
      <c r="MED33" s="468"/>
      <c r="MEE33" s="479"/>
      <c r="MEF33" s="479"/>
      <c r="MEG33" s="479"/>
      <c r="MEH33" s="479"/>
      <c r="MEI33" s="479"/>
      <c r="MEJ33" s="468"/>
      <c r="MEK33" s="468"/>
      <c r="MEL33" s="468"/>
      <c r="MEM33" s="479"/>
      <c r="MEN33" s="479"/>
      <c r="MEO33" s="479"/>
      <c r="MEP33" s="479"/>
      <c r="MEQ33" s="479"/>
      <c r="MER33" s="468"/>
      <c r="MES33" s="468"/>
      <c r="MET33" s="468"/>
      <c r="MEU33" s="479"/>
      <c r="MEV33" s="479"/>
      <c r="MEW33" s="479"/>
      <c r="MEX33" s="479"/>
      <c r="MEY33" s="479"/>
      <c r="MEZ33" s="468"/>
      <c r="MFA33" s="468"/>
      <c r="MFB33" s="468"/>
      <c r="MFC33" s="479"/>
      <c r="MFD33" s="479"/>
      <c r="MFE33" s="479"/>
      <c r="MFF33" s="479"/>
      <c r="MFG33" s="479"/>
      <c r="MFH33" s="468"/>
      <c r="MFI33" s="468"/>
      <c r="MFJ33" s="468"/>
      <c r="MFK33" s="479"/>
      <c r="MFL33" s="479"/>
      <c r="MFM33" s="479"/>
      <c r="MFN33" s="479"/>
      <c r="MFO33" s="479"/>
      <c r="MFP33" s="468"/>
      <c r="MFQ33" s="468"/>
      <c r="MFR33" s="468"/>
      <c r="MFS33" s="479"/>
      <c r="MFT33" s="479"/>
      <c r="MFU33" s="479"/>
      <c r="MFV33" s="479"/>
      <c r="MFW33" s="479"/>
      <c r="MFX33" s="468"/>
      <c r="MFY33" s="468"/>
      <c r="MFZ33" s="468"/>
      <c r="MGA33" s="479"/>
      <c r="MGB33" s="479"/>
      <c r="MGC33" s="479"/>
      <c r="MGD33" s="479"/>
      <c r="MGE33" s="479"/>
      <c r="MGF33" s="468"/>
      <c r="MGG33" s="468"/>
      <c r="MGH33" s="468"/>
      <c r="MGI33" s="479"/>
      <c r="MGJ33" s="479"/>
      <c r="MGK33" s="479"/>
      <c r="MGL33" s="479"/>
      <c r="MGM33" s="479"/>
      <c r="MGN33" s="468"/>
      <c r="MGO33" s="468"/>
      <c r="MGP33" s="468"/>
      <c r="MGQ33" s="479"/>
      <c r="MGR33" s="479"/>
      <c r="MGS33" s="479"/>
      <c r="MGT33" s="479"/>
      <c r="MGU33" s="479"/>
      <c r="MGV33" s="468"/>
      <c r="MGW33" s="468"/>
      <c r="MGX33" s="468"/>
      <c r="MGY33" s="479"/>
      <c r="MGZ33" s="479"/>
      <c r="MHA33" s="479"/>
      <c r="MHB33" s="479"/>
      <c r="MHC33" s="479"/>
      <c r="MHD33" s="468"/>
      <c r="MHE33" s="468"/>
      <c r="MHF33" s="468"/>
      <c r="MHG33" s="479"/>
      <c r="MHH33" s="479"/>
      <c r="MHI33" s="479"/>
      <c r="MHJ33" s="479"/>
      <c r="MHK33" s="479"/>
      <c r="MHL33" s="468"/>
      <c r="MHM33" s="468"/>
      <c r="MHN33" s="468"/>
      <c r="MHO33" s="479"/>
      <c r="MHP33" s="479"/>
      <c r="MHQ33" s="479"/>
      <c r="MHR33" s="479"/>
      <c r="MHS33" s="479"/>
      <c r="MHT33" s="468"/>
      <c r="MHU33" s="468"/>
      <c r="MHV33" s="468"/>
      <c r="MHW33" s="479"/>
      <c r="MHX33" s="479"/>
      <c r="MHY33" s="479"/>
      <c r="MHZ33" s="479"/>
      <c r="MIA33" s="479"/>
      <c r="MIB33" s="468"/>
      <c r="MIC33" s="468"/>
      <c r="MID33" s="468"/>
      <c r="MIE33" s="479"/>
      <c r="MIF33" s="479"/>
      <c r="MIG33" s="479"/>
      <c r="MIH33" s="479"/>
      <c r="MII33" s="479"/>
      <c r="MIJ33" s="468"/>
      <c r="MIK33" s="468"/>
      <c r="MIL33" s="468"/>
      <c r="MIM33" s="479"/>
      <c r="MIN33" s="479"/>
      <c r="MIO33" s="479"/>
      <c r="MIP33" s="479"/>
      <c r="MIQ33" s="479"/>
      <c r="MIR33" s="468"/>
      <c r="MIS33" s="468"/>
      <c r="MIT33" s="468"/>
      <c r="MIU33" s="479"/>
      <c r="MIV33" s="479"/>
      <c r="MIW33" s="479"/>
      <c r="MIX33" s="479"/>
      <c r="MIY33" s="479"/>
      <c r="MIZ33" s="468"/>
      <c r="MJA33" s="468"/>
      <c r="MJB33" s="468"/>
      <c r="MJC33" s="479"/>
      <c r="MJD33" s="479"/>
      <c r="MJE33" s="479"/>
      <c r="MJF33" s="479"/>
      <c r="MJG33" s="479"/>
      <c r="MJH33" s="468"/>
      <c r="MJI33" s="468"/>
      <c r="MJJ33" s="468"/>
      <c r="MJK33" s="479"/>
      <c r="MJL33" s="479"/>
      <c r="MJM33" s="479"/>
      <c r="MJN33" s="479"/>
      <c r="MJO33" s="479"/>
      <c r="MJP33" s="468"/>
      <c r="MJQ33" s="468"/>
      <c r="MJR33" s="468"/>
      <c r="MJS33" s="479"/>
      <c r="MJT33" s="479"/>
      <c r="MJU33" s="479"/>
      <c r="MJV33" s="479"/>
      <c r="MJW33" s="479"/>
      <c r="MJX33" s="468"/>
      <c r="MJY33" s="468"/>
      <c r="MJZ33" s="468"/>
      <c r="MKA33" s="479"/>
      <c r="MKB33" s="479"/>
      <c r="MKC33" s="479"/>
      <c r="MKD33" s="479"/>
      <c r="MKE33" s="479"/>
      <c r="MKF33" s="468"/>
      <c r="MKG33" s="468"/>
      <c r="MKH33" s="468"/>
      <c r="MKI33" s="479"/>
      <c r="MKJ33" s="479"/>
      <c r="MKK33" s="479"/>
      <c r="MKL33" s="479"/>
      <c r="MKM33" s="479"/>
      <c r="MKN33" s="468"/>
      <c r="MKO33" s="468"/>
      <c r="MKP33" s="468"/>
      <c r="MKQ33" s="479"/>
      <c r="MKR33" s="479"/>
      <c r="MKS33" s="479"/>
      <c r="MKT33" s="479"/>
      <c r="MKU33" s="479"/>
      <c r="MKV33" s="468"/>
      <c r="MKW33" s="468"/>
      <c r="MKX33" s="468"/>
      <c r="MKY33" s="479"/>
      <c r="MKZ33" s="479"/>
      <c r="MLA33" s="479"/>
      <c r="MLB33" s="479"/>
      <c r="MLC33" s="479"/>
      <c r="MLD33" s="468"/>
      <c r="MLE33" s="468"/>
      <c r="MLF33" s="468"/>
      <c r="MLG33" s="479"/>
      <c r="MLH33" s="479"/>
      <c r="MLI33" s="479"/>
      <c r="MLJ33" s="479"/>
      <c r="MLK33" s="479"/>
      <c r="MLL33" s="468"/>
      <c r="MLM33" s="468"/>
      <c r="MLN33" s="468"/>
      <c r="MLO33" s="479"/>
      <c r="MLP33" s="479"/>
      <c r="MLQ33" s="479"/>
      <c r="MLR33" s="479"/>
      <c r="MLS33" s="479"/>
      <c r="MLT33" s="468"/>
      <c r="MLU33" s="468"/>
      <c r="MLV33" s="468"/>
      <c r="MLW33" s="479"/>
      <c r="MLX33" s="479"/>
      <c r="MLY33" s="479"/>
      <c r="MLZ33" s="479"/>
      <c r="MMA33" s="479"/>
      <c r="MMB33" s="468"/>
      <c r="MMC33" s="468"/>
      <c r="MMD33" s="468"/>
      <c r="MME33" s="479"/>
      <c r="MMF33" s="479"/>
      <c r="MMG33" s="479"/>
      <c r="MMH33" s="479"/>
      <c r="MMI33" s="479"/>
      <c r="MMJ33" s="468"/>
      <c r="MMK33" s="468"/>
      <c r="MML33" s="468"/>
      <c r="MMM33" s="479"/>
      <c r="MMN33" s="479"/>
      <c r="MMO33" s="479"/>
      <c r="MMP33" s="479"/>
      <c r="MMQ33" s="479"/>
      <c r="MMR33" s="468"/>
      <c r="MMS33" s="468"/>
      <c r="MMT33" s="468"/>
      <c r="MMU33" s="479"/>
      <c r="MMV33" s="479"/>
      <c r="MMW33" s="479"/>
      <c r="MMX33" s="479"/>
      <c r="MMY33" s="479"/>
      <c r="MMZ33" s="468"/>
      <c r="MNA33" s="468"/>
      <c r="MNB33" s="468"/>
      <c r="MNC33" s="479"/>
      <c r="MND33" s="479"/>
      <c r="MNE33" s="479"/>
      <c r="MNF33" s="479"/>
      <c r="MNG33" s="479"/>
      <c r="MNH33" s="468"/>
      <c r="MNI33" s="468"/>
      <c r="MNJ33" s="468"/>
      <c r="MNK33" s="479"/>
      <c r="MNL33" s="479"/>
      <c r="MNM33" s="479"/>
      <c r="MNN33" s="479"/>
      <c r="MNO33" s="479"/>
      <c r="MNP33" s="468"/>
      <c r="MNQ33" s="468"/>
      <c r="MNR33" s="468"/>
      <c r="MNS33" s="479"/>
      <c r="MNT33" s="479"/>
      <c r="MNU33" s="479"/>
      <c r="MNV33" s="479"/>
      <c r="MNW33" s="479"/>
      <c r="MNX33" s="468"/>
      <c r="MNY33" s="468"/>
      <c r="MNZ33" s="468"/>
      <c r="MOA33" s="479"/>
      <c r="MOB33" s="479"/>
      <c r="MOC33" s="479"/>
      <c r="MOD33" s="479"/>
      <c r="MOE33" s="479"/>
      <c r="MOF33" s="468"/>
      <c r="MOG33" s="468"/>
      <c r="MOH33" s="468"/>
      <c r="MOI33" s="479"/>
      <c r="MOJ33" s="479"/>
      <c r="MOK33" s="479"/>
      <c r="MOL33" s="479"/>
      <c r="MOM33" s="479"/>
      <c r="MON33" s="468"/>
      <c r="MOO33" s="468"/>
      <c r="MOP33" s="468"/>
      <c r="MOQ33" s="479"/>
      <c r="MOR33" s="479"/>
      <c r="MOS33" s="479"/>
      <c r="MOT33" s="479"/>
      <c r="MOU33" s="479"/>
      <c r="MOV33" s="468"/>
      <c r="MOW33" s="468"/>
      <c r="MOX33" s="468"/>
      <c r="MOY33" s="479"/>
      <c r="MOZ33" s="479"/>
      <c r="MPA33" s="479"/>
      <c r="MPB33" s="479"/>
      <c r="MPC33" s="479"/>
      <c r="MPD33" s="468"/>
      <c r="MPE33" s="468"/>
      <c r="MPF33" s="468"/>
      <c r="MPG33" s="479"/>
      <c r="MPH33" s="479"/>
      <c r="MPI33" s="479"/>
      <c r="MPJ33" s="479"/>
      <c r="MPK33" s="479"/>
      <c r="MPL33" s="468"/>
      <c r="MPM33" s="468"/>
      <c r="MPN33" s="468"/>
      <c r="MPO33" s="479"/>
      <c r="MPP33" s="479"/>
      <c r="MPQ33" s="479"/>
      <c r="MPR33" s="479"/>
      <c r="MPS33" s="479"/>
      <c r="MPT33" s="468"/>
      <c r="MPU33" s="468"/>
      <c r="MPV33" s="468"/>
      <c r="MPW33" s="479"/>
      <c r="MPX33" s="479"/>
      <c r="MPY33" s="479"/>
      <c r="MPZ33" s="479"/>
      <c r="MQA33" s="479"/>
      <c r="MQB33" s="468"/>
      <c r="MQC33" s="468"/>
      <c r="MQD33" s="468"/>
      <c r="MQE33" s="479"/>
      <c r="MQF33" s="479"/>
      <c r="MQG33" s="479"/>
      <c r="MQH33" s="479"/>
      <c r="MQI33" s="479"/>
      <c r="MQJ33" s="468"/>
      <c r="MQK33" s="468"/>
      <c r="MQL33" s="468"/>
      <c r="MQM33" s="479"/>
      <c r="MQN33" s="479"/>
      <c r="MQO33" s="479"/>
      <c r="MQP33" s="479"/>
      <c r="MQQ33" s="479"/>
      <c r="MQR33" s="468"/>
      <c r="MQS33" s="468"/>
      <c r="MQT33" s="468"/>
      <c r="MQU33" s="479"/>
      <c r="MQV33" s="479"/>
      <c r="MQW33" s="479"/>
      <c r="MQX33" s="479"/>
      <c r="MQY33" s="479"/>
      <c r="MQZ33" s="468"/>
      <c r="MRA33" s="468"/>
      <c r="MRB33" s="468"/>
      <c r="MRC33" s="479"/>
      <c r="MRD33" s="479"/>
      <c r="MRE33" s="479"/>
      <c r="MRF33" s="479"/>
      <c r="MRG33" s="479"/>
      <c r="MRH33" s="468"/>
      <c r="MRI33" s="468"/>
      <c r="MRJ33" s="468"/>
      <c r="MRK33" s="479"/>
      <c r="MRL33" s="479"/>
      <c r="MRM33" s="479"/>
      <c r="MRN33" s="479"/>
      <c r="MRO33" s="479"/>
      <c r="MRP33" s="468"/>
      <c r="MRQ33" s="468"/>
      <c r="MRR33" s="468"/>
      <c r="MRS33" s="479"/>
      <c r="MRT33" s="479"/>
      <c r="MRU33" s="479"/>
      <c r="MRV33" s="479"/>
      <c r="MRW33" s="479"/>
      <c r="MRX33" s="468"/>
      <c r="MRY33" s="468"/>
      <c r="MRZ33" s="468"/>
      <c r="MSA33" s="479"/>
      <c r="MSB33" s="479"/>
      <c r="MSC33" s="479"/>
      <c r="MSD33" s="479"/>
      <c r="MSE33" s="479"/>
      <c r="MSF33" s="468"/>
      <c r="MSG33" s="468"/>
      <c r="MSH33" s="468"/>
      <c r="MSI33" s="479"/>
      <c r="MSJ33" s="479"/>
      <c r="MSK33" s="479"/>
      <c r="MSL33" s="479"/>
      <c r="MSM33" s="479"/>
      <c r="MSN33" s="468"/>
      <c r="MSO33" s="468"/>
      <c r="MSP33" s="468"/>
      <c r="MSQ33" s="479"/>
      <c r="MSR33" s="479"/>
      <c r="MSS33" s="479"/>
      <c r="MST33" s="479"/>
      <c r="MSU33" s="479"/>
      <c r="MSV33" s="468"/>
      <c r="MSW33" s="468"/>
      <c r="MSX33" s="468"/>
      <c r="MSY33" s="479"/>
      <c r="MSZ33" s="479"/>
      <c r="MTA33" s="479"/>
      <c r="MTB33" s="479"/>
      <c r="MTC33" s="479"/>
      <c r="MTD33" s="468"/>
      <c r="MTE33" s="468"/>
      <c r="MTF33" s="468"/>
      <c r="MTG33" s="479"/>
      <c r="MTH33" s="479"/>
      <c r="MTI33" s="479"/>
      <c r="MTJ33" s="479"/>
      <c r="MTK33" s="479"/>
      <c r="MTL33" s="468"/>
      <c r="MTM33" s="468"/>
      <c r="MTN33" s="468"/>
      <c r="MTO33" s="479"/>
      <c r="MTP33" s="479"/>
      <c r="MTQ33" s="479"/>
      <c r="MTR33" s="479"/>
      <c r="MTS33" s="479"/>
      <c r="MTT33" s="468"/>
      <c r="MTU33" s="468"/>
      <c r="MTV33" s="468"/>
      <c r="MTW33" s="479"/>
      <c r="MTX33" s="479"/>
      <c r="MTY33" s="479"/>
      <c r="MTZ33" s="479"/>
      <c r="MUA33" s="479"/>
      <c r="MUB33" s="468"/>
      <c r="MUC33" s="468"/>
      <c r="MUD33" s="468"/>
      <c r="MUE33" s="479"/>
      <c r="MUF33" s="479"/>
      <c r="MUG33" s="479"/>
      <c r="MUH33" s="479"/>
      <c r="MUI33" s="479"/>
      <c r="MUJ33" s="468"/>
      <c r="MUK33" s="468"/>
      <c r="MUL33" s="468"/>
      <c r="MUM33" s="479"/>
      <c r="MUN33" s="479"/>
      <c r="MUO33" s="479"/>
      <c r="MUP33" s="479"/>
      <c r="MUQ33" s="479"/>
      <c r="MUR33" s="468"/>
      <c r="MUS33" s="468"/>
      <c r="MUT33" s="468"/>
      <c r="MUU33" s="479"/>
      <c r="MUV33" s="479"/>
      <c r="MUW33" s="479"/>
      <c r="MUX33" s="479"/>
      <c r="MUY33" s="479"/>
      <c r="MUZ33" s="468"/>
      <c r="MVA33" s="468"/>
      <c r="MVB33" s="468"/>
      <c r="MVC33" s="479"/>
      <c r="MVD33" s="479"/>
      <c r="MVE33" s="479"/>
      <c r="MVF33" s="479"/>
      <c r="MVG33" s="479"/>
      <c r="MVH33" s="468"/>
      <c r="MVI33" s="468"/>
      <c r="MVJ33" s="468"/>
      <c r="MVK33" s="479"/>
      <c r="MVL33" s="479"/>
      <c r="MVM33" s="479"/>
      <c r="MVN33" s="479"/>
      <c r="MVO33" s="479"/>
      <c r="MVP33" s="468"/>
      <c r="MVQ33" s="468"/>
      <c r="MVR33" s="468"/>
      <c r="MVS33" s="479"/>
      <c r="MVT33" s="479"/>
      <c r="MVU33" s="479"/>
      <c r="MVV33" s="479"/>
      <c r="MVW33" s="479"/>
      <c r="MVX33" s="468"/>
      <c r="MVY33" s="468"/>
      <c r="MVZ33" s="468"/>
      <c r="MWA33" s="479"/>
      <c r="MWB33" s="479"/>
      <c r="MWC33" s="479"/>
      <c r="MWD33" s="479"/>
      <c r="MWE33" s="479"/>
      <c r="MWF33" s="468"/>
      <c r="MWG33" s="468"/>
      <c r="MWH33" s="468"/>
      <c r="MWI33" s="479"/>
      <c r="MWJ33" s="479"/>
      <c r="MWK33" s="479"/>
      <c r="MWL33" s="479"/>
      <c r="MWM33" s="479"/>
      <c r="MWN33" s="468"/>
      <c r="MWO33" s="468"/>
      <c r="MWP33" s="468"/>
      <c r="MWQ33" s="479"/>
      <c r="MWR33" s="479"/>
      <c r="MWS33" s="479"/>
      <c r="MWT33" s="479"/>
      <c r="MWU33" s="479"/>
      <c r="MWV33" s="468"/>
      <c r="MWW33" s="468"/>
      <c r="MWX33" s="468"/>
      <c r="MWY33" s="479"/>
      <c r="MWZ33" s="479"/>
      <c r="MXA33" s="479"/>
      <c r="MXB33" s="479"/>
      <c r="MXC33" s="479"/>
      <c r="MXD33" s="468"/>
      <c r="MXE33" s="468"/>
      <c r="MXF33" s="468"/>
      <c r="MXG33" s="479"/>
      <c r="MXH33" s="479"/>
      <c r="MXI33" s="479"/>
      <c r="MXJ33" s="479"/>
      <c r="MXK33" s="479"/>
      <c r="MXL33" s="468"/>
      <c r="MXM33" s="468"/>
      <c r="MXN33" s="468"/>
      <c r="MXO33" s="479"/>
      <c r="MXP33" s="479"/>
      <c r="MXQ33" s="479"/>
      <c r="MXR33" s="479"/>
      <c r="MXS33" s="479"/>
      <c r="MXT33" s="468"/>
      <c r="MXU33" s="468"/>
      <c r="MXV33" s="468"/>
      <c r="MXW33" s="479"/>
      <c r="MXX33" s="479"/>
      <c r="MXY33" s="479"/>
      <c r="MXZ33" s="479"/>
      <c r="MYA33" s="479"/>
      <c r="MYB33" s="468"/>
      <c r="MYC33" s="468"/>
      <c r="MYD33" s="468"/>
      <c r="MYE33" s="479"/>
      <c r="MYF33" s="479"/>
      <c r="MYG33" s="479"/>
      <c r="MYH33" s="479"/>
      <c r="MYI33" s="479"/>
      <c r="MYJ33" s="468"/>
      <c r="MYK33" s="468"/>
      <c r="MYL33" s="468"/>
      <c r="MYM33" s="479"/>
      <c r="MYN33" s="479"/>
      <c r="MYO33" s="479"/>
      <c r="MYP33" s="479"/>
      <c r="MYQ33" s="479"/>
      <c r="MYR33" s="468"/>
      <c r="MYS33" s="468"/>
      <c r="MYT33" s="468"/>
      <c r="MYU33" s="479"/>
      <c r="MYV33" s="479"/>
      <c r="MYW33" s="479"/>
      <c r="MYX33" s="479"/>
      <c r="MYY33" s="479"/>
      <c r="MYZ33" s="468"/>
      <c r="MZA33" s="468"/>
      <c r="MZB33" s="468"/>
      <c r="MZC33" s="479"/>
      <c r="MZD33" s="479"/>
      <c r="MZE33" s="479"/>
      <c r="MZF33" s="479"/>
      <c r="MZG33" s="479"/>
      <c r="MZH33" s="468"/>
      <c r="MZI33" s="468"/>
      <c r="MZJ33" s="468"/>
      <c r="MZK33" s="479"/>
      <c r="MZL33" s="479"/>
      <c r="MZM33" s="479"/>
      <c r="MZN33" s="479"/>
      <c r="MZO33" s="479"/>
      <c r="MZP33" s="468"/>
      <c r="MZQ33" s="468"/>
      <c r="MZR33" s="468"/>
      <c r="MZS33" s="479"/>
      <c r="MZT33" s="479"/>
      <c r="MZU33" s="479"/>
      <c r="MZV33" s="479"/>
      <c r="MZW33" s="479"/>
      <c r="MZX33" s="468"/>
      <c r="MZY33" s="468"/>
      <c r="MZZ33" s="468"/>
      <c r="NAA33" s="479"/>
      <c r="NAB33" s="479"/>
      <c r="NAC33" s="479"/>
      <c r="NAD33" s="479"/>
      <c r="NAE33" s="479"/>
      <c r="NAF33" s="468"/>
      <c r="NAG33" s="468"/>
      <c r="NAH33" s="468"/>
      <c r="NAI33" s="479"/>
      <c r="NAJ33" s="479"/>
      <c r="NAK33" s="479"/>
      <c r="NAL33" s="479"/>
      <c r="NAM33" s="479"/>
      <c r="NAN33" s="468"/>
      <c r="NAO33" s="468"/>
      <c r="NAP33" s="468"/>
      <c r="NAQ33" s="479"/>
      <c r="NAR33" s="479"/>
      <c r="NAS33" s="479"/>
      <c r="NAT33" s="479"/>
      <c r="NAU33" s="479"/>
      <c r="NAV33" s="468"/>
      <c r="NAW33" s="468"/>
      <c r="NAX33" s="468"/>
      <c r="NAY33" s="479"/>
      <c r="NAZ33" s="479"/>
      <c r="NBA33" s="479"/>
      <c r="NBB33" s="479"/>
      <c r="NBC33" s="479"/>
      <c r="NBD33" s="468"/>
      <c r="NBE33" s="468"/>
      <c r="NBF33" s="468"/>
      <c r="NBG33" s="479"/>
      <c r="NBH33" s="479"/>
      <c r="NBI33" s="479"/>
      <c r="NBJ33" s="479"/>
      <c r="NBK33" s="479"/>
      <c r="NBL33" s="468"/>
      <c r="NBM33" s="468"/>
      <c r="NBN33" s="468"/>
      <c r="NBO33" s="479"/>
      <c r="NBP33" s="479"/>
      <c r="NBQ33" s="479"/>
      <c r="NBR33" s="479"/>
      <c r="NBS33" s="479"/>
      <c r="NBT33" s="468"/>
      <c r="NBU33" s="468"/>
      <c r="NBV33" s="468"/>
      <c r="NBW33" s="479"/>
      <c r="NBX33" s="479"/>
      <c r="NBY33" s="479"/>
      <c r="NBZ33" s="479"/>
      <c r="NCA33" s="479"/>
      <c r="NCB33" s="468"/>
      <c r="NCC33" s="468"/>
      <c r="NCD33" s="468"/>
      <c r="NCE33" s="479"/>
      <c r="NCF33" s="479"/>
      <c r="NCG33" s="479"/>
      <c r="NCH33" s="479"/>
      <c r="NCI33" s="479"/>
      <c r="NCJ33" s="468"/>
      <c r="NCK33" s="468"/>
      <c r="NCL33" s="468"/>
      <c r="NCM33" s="479"/>
      <c r="NCN33" s="479"/>
      <c r="NCO33" s="479"/>
      <c r="NCP33" s="479"/>
      <c r="NCQ33" s="479"/>
      <c r="NCR33" s="468"/>
      <c r="NCS33" s="468"/>
      <c r="NCT33" s="468"/>
      <c r="NCU33" s="479"/>
      <c r="NCV33" s="479"/>
      <c r="NCW33" s="479"/>
      <c r="NCX33" s="479"/>
      <c r="NCY33" s="479"/>
      <c r="NCZ33" s="468"/>
      <c r="NDA33" s="468"/>
      <c r="NDB33" s="468"/>
      <c r="NDC33" s="479"/>
      <c r="NDD33" s="479"/>
      <c r="NDE33" s="479"/>
      <c r="NDF33" s="479"/>
      <c r="NDG33" s="479"/>
      <c r="NDH33" s="468"/>
      <c r="NDI33" s="468"/>
      <c r="NDJ33" s="468"/>
      <c r="NDK33" s="479"/>
      <c r="NDL33" s="479"/>
      <c r="NDM33" s="479"/>
      <c r="NDN33" s="479"/>
      <c r="NDO33" s="479"/>
      <c r="NDP33" s="468"/>
      <c r="NDQ33" s="468"/>
      <c r="NDR33" s="468"/>
      <c r="NDS33" s="479"/>
      <c r="NDT33" s="479"/>
      <c r="NDU33" s="479"/>
      <c r="NDV33" s="479"/>
      <c r="NDW33" s="479"/>
      <c r="NDX33" s="468"/>
      <c r="NDY33" s="468"/>
      <c r="NDZ33" s="468"/>
      <c r="NEA33" s="479"/>
      <c r="NEB33" s="479"/>
      <c r="NEC33" s="479"/>
      <c r="NED33" s="479"/>
      <c r="NEE33" s="479"/>
      <c r="NEF33" s="468"/>
      <c r="NEG33" s="468"/>
      <c r="NEH33" s="468"/>
      <c r="NEI33" s="479"/>
      <c r="NEJ33" s="479"/>
      <c r="NEK33" s="479"/>
      <c r="NEL33" s="479"/>
      <c r="NEM33" s="479"/>
      <c r="NEN33" s="468"/>
      <c r="NEO33" s="468"/>
      <c r="NEP33" s="468"/>
      <c r="NEQ33" s="479"/>
      <c r="NER33" s="479"/>
      <c r="NES33" s="479"/>
      <c r="NET33" s="479"/>
      <c r="NEU33" s="479"/>
      <c r="NEV33" s="468"/>
      <c r="NEW33" s="468"/>
      <c r="NEX33" s="468"/>
      <c r="NEY33" s="479"/>
      <c r="NEZ33" s="479"/>
      <c r="NFA33" s="479"/>
      <c r="NFB33" s="479"/>
      <c r="NFC33" s="479"/>
      <c r="NFD33" s="468"/>
      <c r="NFE33" s="468"/>
      <c r="NFF33" s="468"/>
      <c r="NFG33" s="479"/>
      <c r="NFH33" s="479"/>
      <c r="NFI33" s="479"/>
      <c r="NFJ33" s="479"/>
      <c r="NFK33" s="479"/>
      <c r="NFL33" s="468"/>
      <c r="NFM33" s="468"/>
      <c r="NFN33" s="468"/>
      <c r="NFO33" s="479"/>
      <c r="NFP33" s="479"/>
      <c r="NFQ33" s="479"/>
      <c r="NFR33" s="479"/>
      <c r="NFS33" s="479"/>
      <c r="NFT33" s="468"/>
      <c r="NFU33" s="468"/>
      <c r="NFV33" s="468"/>
      <c r="NFW33" s="479"/>
      <c r="NFX33" s="479"/>
      <c r="NFY33" s="479"/>
      <c r="NFZ33" s="479"/>
      <c r="NGA33" s="479"/>
      <c r="NGB33" s="468"/>
      <c r="NGC33" s="468"/>
      <c r="NGD33" s="468"/>
      <c r="NGE33" s="479"/>
      <c r="NGF33" s="479"/>
      <c r="NGG33" s="479"/>
      <c r="NGH33" s="479"/>
      <c r="NGI33" s="479"/>
      <c r="NGJ33" s="468"/>
      <c r="NGK33" s="468"/>
      <c r="NGL33" s="468"/>
      <c r="NGM33" s="479"/>
      <c r="NGN33" s="479"/>
      <c r="NGO33" s="479"/>
      <c r="NGP33" s="479"/>
      <c r="NGQ33" s="479"/>
      <c r="NGR33" s="468"/>
      <c r="NGS33" s="468"/>
      <c r="NGT33" s="468"/>
      <c r="NGU33" s="479"/>
      <c r="NGV33" s="479"/>
      <c r="NGW33" s="479"/>
      <c r="NGX33" s="479"/>
      <c r="NGY33" s="479"/>
      <c r="NGZ33" s="468"/>
      <c r="NHA33" s="468"/>
      <c r="NHB33" s="468"/>
      <c r="NHC33" s="479"/>
      <c r="NHD33" s="479"/>
      <c r="NHE33" s="479"/>
      <c r="NHF33" s="479"/>
      <c r="NHG33" s="479"/>
      <c r="NHH33" s="468"/>
      <c r="NHI33" s="468"/>
      <c r="NHJ33" s="468"/>
      <c r="NHK33" s="479"/>
      <c r="NHL33" s="479"/>
      <c r="NHM33" s="479"/>
      <c r="NHN33" s="479"/>
      <c r="NHO33" s="479"/>
      <c r="NHP33" s="468"/>
      <c r="NHQ33" s="468"/>
      <c r="NHR33" s="468"/>
      <c r="NHS33" s="479"/>
      <c r="NHT33" s="479"/>
      <c r="NHU33" s="479"/>
      <c r="NHV33" s="479"/>
      <c r="NHW33" s="479"/>
      <c r="NHX33" s="468"/>
      <c r="NHY33" s="468"/>
      <c r="NHZ33" s="468"/>
      <c r="NIA33" s="479"/>
      <c r="NIB33" s="479"/>
      <c r="NIC33" s="479"/>
      <c r="NID33" s="479"/>
      <c r="NIE33" s="479"/>
      <c r="NIF33" s="468"/>
      <c r="NIG33" s="468"/>
      <c r="NIH33" s="468"/>
      <c r="NII33" s="479"/>
      <c r="NIJ33" s="479"/>
      <c r="NIK33" s="479"/>
      <c r="NIL33" s="479"/>
      <c r="NIM33" s="479"/>
      <c r="NIN33" s="468"/>
      <c r="NIO33" s="468"/>
      <c r="NIP33" s="468"/>
      <c r="NIQ33" s="479"/>
      <c r="NIR33" s="479"/>
      <c r="NIS33" s="479"/>
      <c r="NIT33" s="479"/>
      <c r="NIU33" s="479"/>
      <c r="NIV33" s="468"/>
      <c r="NIW33" s="468"/>
      <c r="NIX33" s="468"/>
      <c r="NIY33" s="479"/>
      <c r="NIZ33" s="479"/>
      <c r="NJA33" s="479"/>
      <c r="NJB33" s="479"/>
      <c r="NJC33" s="479"/>
      <c r="NJD33" s="468"/>
      <c r="NJE33" s="468"/>
      <c r="NJF33" s="468"/>
      <c r="NJG33" s="479"/>
      <c r="NJH33" s="479"/>
      <c r="NJI33" s="479"/>
      <c r="NJJ33" s="479"/>
      <c r="NJK33" s="479"/>
      <c r="NJL33" s="468"/>
      <c r="NJM33" s="468"/>
      <c r="NJN33" s="468"/>
      <c r="NJO33" s="479"/>
      <c r="NJP33" s="479"/>
      <c r="NJQ33" s="479"/>
      <c r="NJR33" s="479"/>
      <c r="NJS33" s="479"/>
      <c r="NJT33" s="468"/>
      <c r="NJU33" s="468"/>
      <c r="NJV33" s="468"/>
      <c r="NJW33" s="479"/>
      <c r="NJX33" s="479"/>
      <c r="NJY33" s="479"/>
      <c r="NJZ33" s="479"/>
      <c r="NKA33" s="479"/>
      <c r="NKB33" s="468"/>
      <c r="NKC33" s="468"/>
      <c r="NKD33" s="468"/>
      <c r="NKE33" s="479"/>
      <c r="NKF33" s="479"/>
      <c r="NKG33" s="479"/>
      <c r="NKH33" s="479"/>
      <c r="NKI33" s="479"/>
      <c r="NKJ33" s="468"/>
      <c r="NKK33" s="468"/>
      <c r="NKL33" s="468"/>
      <c r="NKM33" s="479"/>
      <c r="NKN33" s="479"/>
      <c r="NKO33" s="479"/>
      <c r="NKP33" s="479"/>
      <c r="NKQ33" s="479"/>
      <c r="NKR33" s="468"/>
      <c r="NKS33" s="468"/>
      <c r="NKT33" s="468"/>
      <c r="NKU33" s="479"/>
      <c r="NKV33" s="479"/>
      <c r="NKW33" s="479"/>
      <c r="NKX33" s="479"/>
      <c r="NKY33" s="479"/>
      <c r="NKZ33" s="468"/>
      <c r="NLA33" s="468"/>
      <c r="NLB33" s="468"/>
      <c r="NLC33" s="479"/>
      <c r="NLD33" s="479"/>
      <c r="NLE33" s="479"/>
      <c r="NLF33" s="479"/>
      <c r="NLG33" s="479"/>
      <c r="NLH33" s="468"/>
      <c r="NLI33" s="468"/>
      <c r="NLJ33" s="468"/>
      <c r="NLK33" s="479"/>
      <c r="NLL33" s="479"/>
      <c r="NLM33" s="479"/>
      <c r="NLN33" s="479"/>
      <c r="NLO33" s="479"/>
      <c r="NLP33" s="468"/>
      <c r="NLQ33" s="468"/>
      <c r="NLR33" s="468"/>
      <c r="NLS33" s="479"/>
      <c r="NLT33" s="479"/>
      <c r="NLU33" s="479"/>
      <c r="NLV33" s="479"/>
      <c r="NLW33" s="479"/>
      <c r="NLX33" s="468"/>
      <c r="NLY33" s="468"/>
      <c r="NLZ33" s="468"/>
      <c r="NMA33" s="479"/>
      <c r="NMB33" s="479"/>
      <c r="NMC33" s="479"/>
      <c r="NMD33" s="479"/>
      <c r="NME33" s="479"/>
      <c r="NMF33" s="468"/>
      <c r="NMG33" s="468"/>
      <c r="NMH33" s="468"/>
      <c r="NMI33" s="479"/>
      <c r="NMJ33" s="479"/>
      <c r="NMK33" s="479"/>
      <c r="NML33" s="479"/>
      <c r="NMM33" s="479"/>
      <c r="NMN33" s="468"/>
      <c r="NMO33" s="468"/>
      <c r="NMP33" s="468"/>
      <c r="NMQ33" s="479"/>
      <c r="NMR33" s="479"/>
      <c r="NMS33" s="479"/>
      <c r="NMT33" s="479"/>
      <c r="NMU33" s="479"/>
      <c r="NMV33" s="468"/>
      <c r="NMW33" s="468"/>
      <c r="NMX33" s="468"/>
      <c r="NMY33" s="479"/>
      <c r="NMZ33" s="479"/>
      <c r="NNA33" s="479"/>
      <c r="NNB33" s="479"/>
      <c r="NNC33" s="479"/>
      <c r="NND33" s="468"/>
      <c r="NNE33" s="468"/>
      <c r="NNF33" s="468"/>
      <c r="NNG33" s="479"/>
      <c r="NNH33" s="479"/>
      <c r="NNI33" s="479"/>
      <c r="NNJ33" s="479"/>
      <c r="NNK33" s="479"/>
      <c r="NNL33" s="468"/>
      <c r="NNM33" s="468"/>
      <c r="NNN33" s="468"/>
      <c r="NNO33" s="479"/>
      <c r="NNP33" s="479"/>
      <c r="NNQ33" s="479"/>
      <c r="NNR33" s="479"/>
      <c r="NNS33" s="479"/>
      <c r="NNT33" s="468"/>
      <c r="NNU33" s="468"/>
      <c r="NNV33" s="468"/>
      <c r="NNW33" s="479"/>
      <c r="NNX33" s="479"/>
      <c r="NNY33" s="479"/>
      <c r="NNZ33" s="479"/>
      <c r="NOA33" s="479"/>
      <c r="NOB33" s="468"/>
      <c r="NOC33" s="468"/>
      <c r="NOD33" s="468"/>
      <c r="NOE33" s="479"/>
      <c r="NOF33" s="479"/>
      <c r="NOG33" s="479"/>
      <c r="NOH33" s="479"/>
      <c r="NOI33" s="479"/>
      <c r="NOJ33" s="468"/>
      <c r="NOK33" s="468"/>
      <c r="NOL33" s="468"/>
      <c r="NOM33" s="479"/>
      <c r="NON33" s="479"/>
      <c r="NOO33" s="479"/>
      <c r="NOP33" s="479"/>
      <c r="NOQ33" s="479"/>
      <c r="NOR33" s="468"/>
      <c r="NOS33" s="468"/>
      <c r="NOT33" s="468"/>
      <c r="NOU33" s="479"/>
      <c r="NOV33" s="479"/>
      <c r="NOW33" s="479"/>
      <c r="NOX33" s="479"/>
      <c r="NOY33" s="479"/>
      <c r="NOZ33" s="468"/>
      <c r="NPA33" s="468"/>
      <c r="NPB33" s="468"/>
      <c r="NPC33" s="479"/>
      <c r="NPD33" s="479"/>
      <c r="NPE33" s="479"/>
      <c r="NPF33" s="479"/>
      <c r="NPG33" s="479"/>
      <c r="NPH33" s="468"/>
      <c r="NPI33" s="468"/>
      <c r="NPJ33" s="468"/>
      <c r="NPK33" s="479"/>
      <c r="NPL33" s="479"/>
      <c r="NPM33" s="479"/>
      <c r="NPN33" s="479"/>
      <c r="NPO33" s="479"/>
      <c r="NPP33" s="468"/>
      <c r="NPQ33" s="468"/>
      <c r="NPR33" s="468"/>
      <c r="NPS33" s="479"/>
      <c r="NPT33" s="479"/>
      <c r="NPU33" s="479"/>
      <c r="NPV33" s="479"/>
      <c r="NPW33" s="479"/>
      <c r="NPX33" s="468"/>
      <c r="NPY33" s="468"/>
      <c r="NPZ33" s="468"/>
      <c r="NQA33" s="479"/>
      <c r="NQB33" s="479"/>
      <c r="NQC33" s="479"/>
      <c r="NQD33" s="479"/>
      <c r="NQE33" s="479"/>
      <c r="NQF33" s="468"/>
      <c r="NQG33" s="468"/>
      <c r="NQH33" s="468"/>
      <c r="NQI33" s="479"/>
      <c r="NQJ33" s="479"/>
      <c r="NQK33" s="479"/>
      <c r="NQL33" s="479"/>
      <c r="NQM33" s="479"/>
      <c r="NQN33" s="468"/>
      <c r="NQO33" s="468"/>
      <c r="NQP33" s="468"/>
      <c r="NQQ33" s="479"/>
      <c r="NQR33" s="479"/>
      <c r="NQS33" s="479"/>
      <c r="NQT33" s="479"/>
      <c r="NQU33" s="479"/>
      <c r="NQV33" s="468"/>
      <c r="NQW33" s="468"/>
      <c r="NQX33" s="468"/>
      <c r="NQY33" s="479"/>
      <c r="NQZ33" s="479"/>
      <c r="NRA33" s="479"/>
      <c r="NRB33" s="479"/>
      <c r="NRC33" s="479"/>
      <c r="NRD33" s="468"/>
      <c r="NRE33" s="468"/>
      <c r="NRF33" s="468"/>
      <c r="NRG33" s="479"/>
      <c r="NRH33" s="479"/>
      <c r="NRI33" s="479"/>
      <c r="NRJ33" s="479"/>
      <c r="NRK33" s="479"/>
      <c r="NRL33" s="468"/>
      <c r="NRM33" s="468"/>
      <c r="NRN33" s="468"/>
      <c r="NRO33" s="479"/>
      <c r="NRP33" s="479"/>
      <c r="NRQ33" s="479"/>
      <c r="NRR33" s="479"/>
      <c r="NRS33" s="479"/>
      <c r="NRT33" s="468"/>
      <c r="NRU33" s="468"/>
      <c r="NRV33" s="468"/>
      <c r="NRW33" s="479"/>
      <c r="NRX33" s="479"/>
      <c r="NRY33" s="479"/>
      <c r="NRZ33" s="479"/>
      <c r="NSA33" s="479"/>
      <c r="NSB33" s="468"/>
      <c r="NSC33" s="468"/>
      <c r="NSD33" s="468"/>
      <c r="NSE33" s="479"/>
      <c r="NSF33" s="479"/>
      <c r="NSG33" s="479"/>
      <c r="NSH33" s="479"/>
      <c r="NSI33" s="479"/>
      <c r="NSJ33" s="468"/>
      <c r="NSK33" s="468"/>
      <c r="NSL33" s="468"/>
      <c r="NSM33" s="479"/>
      <c r="NSN33" s="479"/>
      <c r="NSO33" s="479"/>
      <c r="NSP33" s="479"/>
      <c r="NSQ33" s="479"/>
      <c r="NSR33" s="468"/>
      <c r="NSS33" s="468"/>
      <c r="NST33" s="468"/>
      <c r="NSU33" s="479"/>
      <c r="NSV33" s="479"/>
      <c r="NSW33" s="479"/>
      <c r="NSX33" s="479"/>
      <c r="NSY33" s="479"/>
      <c r="NSZ33" s="468"/>
      <c r="NTA33" s="468"/>
      <c r="NTB33" s="468"/>
      <c r="NTC33" s="479"/>
      <c r="NTD33" s="479"/>
      <c r="NTE33" s="479"/>
      <c r="NTF33" s="479"/>
      <c r="NTG33" s="479"/>
      <c r="NTH33" s="468"/>
      <c r="NTI33" s="468"/>
      <c r="NTJ33" s="468"/>
      <c r="NTK33" s="479"/>
      <c r="NTL33" s="479"/>
      <c r="NTM33" s="479"/>
      <c r="NTN33" s="479"/>
      <c r="NTO33" s="479"/>
      <c r="NTP33" s="468"/>
      <c r="NTQ33" s="468"/>
      <c r="NTR33" s="468"/>
      <c r="NTS33" s="479"/>
      <c r="NTT33" s="479"/>
      <c r="NTU33" s="479"/>
      <c r="NTV33" s="479"/>
      <c r="NTW33" s="479"/>
      <c r="NTX33" s="468"/>
      <c r="NTY33" s="468"/>
      <c r="NTZ33" s="468"/>
      <c r="NUA33" s="479"/>
      <c r="NUB33" s="479"/>
      <c r="NUC33" s="479"/>
      <c r="NUD33" s="479"/>
      <c r="NUE33" s="479"/>
      <c r="NUF33" s="468"/>
      <c r="NUG33" s="468"/>
      <c r="NUH33" s="468"/>
      <c r="NUI33" s="479"/>
      <c r="NUJ33" s="479"/>
      <c r="NUK33" s="479"/>
      <c r="NUL33" s="479"/>
      <c r="NUM33" s="479"/>
      <c r="NUN33" s="468"/>
      <c r="NUO33" s="468"/>
      <c r="NUP33" s="468"/>
      <c r="NUQ33" s="479"/>
      <c r="NUR33" s="479"/>
      <c r="NUS33" s="479"/>
      <c r="NUT33" s="479"/>
      <c r="NUU33" s="479"/>
      <c r="NUV33" s="468"/>
      <c r="NUW33" s="468"/>
      <c r="NUX33" s="468"/>
      <c r="NUY33" s="479"/>
      <c r="NUZ33" s="479"/>
      <c r="NVA33" s="479"/>
      <c r="NVB33" s="479"/>
      <c r="NVC33" s="479"/>
      <c r="NVD33" s="468"/>
      <c r="NVE33" s="468"/>
      <c r="NVF33" s="468"/>
      <c r="NVG33" s="479"/>
      <c r="NVH33" s="479"/>
      <c r="NVI33" s="479"/>
      <c r="NVJ33" s="479"/>
      <c r="NVK33" s="479"/>
      <c r="NVL33" s="468"/>
      <c r="NVM33" s="468"/>
      <c r="NVN33" s="468"/>
      <c r="NVO33" s="479"/>
      <c r="NVP33" s="479"/>
      <c r="NVQ33" s="479"/>
      <c r="NVR33" s="479"/>
      <c r="NVS33" s="479"/>
      <c r="NVT33" s="468"/>
      <c r="NVU33" s="468"/>
      <c r="NVV33" s="468"/>
      <c r="NVW33" s="479"/>
      <c r="NVX33" s="479"/>
      <c r="NVY33" s="479"/>
      <c r="NVZ33" s="479"/>
      <c r="NWA33" s="479"/>
      <c r="NWB33" s="468"/>
      <c r="NWC33" s="468"/>
      <c r="NWD33" s="468"/>
      <c r="NWE33" s="479"/>
      <c r="NWF33" s="479"/>
      <c r="NWG33" s="479"/>
      <c r="NWH33" s="479"/>
      <c r="NWI33" s="479"/>
      <c r="NWJ33" s="468"/>
      <c r="NWK33" s="468"/>
      <c r="NWL33" s="468"/>
      <c r="NWM33" s="479"/>
      <c r="NWN33" s="479"/>
      <c r="NWO33" s="479"/>
      <c r="NWP33" s="479"/>
      <c r="NWQ33" s="479"/>
      <c r="NWR33" s="468"/>
      <c r="NWS33" s="468"/>
      <c r="NWT33" s="468"/>
      <c r="NWU33" s="479"/>
      <c r="NWV33" s="479"/>
      <c r="NWW33" s="479"/>
      <c r="NWX33" s="479"/>
      <c r="NWY33" s="479"/>
      <c r="NWZ33" s="468"/>
      <c r="NXA33" s="468"/>
      <c r="NXB33" s="468"/>
      <c r="NXC33" s="479"/>
      <c r="NXD33" s="479"/>
      <c r="NXE33" s="479"/>
      <c r="NXF33" s="479"/>
      <c r="NXG33" s="479"/>
      <c r="NXH33" s="468"/>
      <c r="NXI33" s="468"/>
      <c r="NXJ33" s="468"/>
      <c r="NXK33" s="479"/>
      <c r="NXL33" s="479"/>
      <c r="NXM33" s="479"/>
      <c r="NXN33" s="479"/>
      <c r="NXO33" s="479"/>
      <c r="NXP33" s="468"/>
      <c r="NXQ33" s="468"/>
      <c r="NXR33" s="468"/>
      <c r="NXS33" s="479"/>
      <c r="NXT33" s="479"/>
      <c r="NXU33" s="479"/>
      <c r="NXV33" s="479"/>
      <c r="NXW33" s="479"/>
      <c r="NXX33" s="468"/>
      <c r="NXY33" s="468"/>
      <c r="NXZ33" s="468"/>
      <c r="NYA33" s="479"/>
      <c r="NYB33" s="479"/>
      <c r="NYC33" s="479"/>
      <c r="NYD33" s="479"/>
      <c r="NYE33" s="479"/>
      <c r="NYF33" s="468"/>
      <c r="NYG33" s="468"/>
      <c r="NYH33" s="468"/>
      <c r="NYI33" s="479"/>
      <c r="NYJ33" s="479"/>
      <c r="NYK33" s="479"/>
      <c r="NYL33" s="479"/>
      <c r="NYM33" s="479"/>
      <c r="NYN33" s="468"/>
      <c r="NYO33" s="468"/>
      <c r="NYP33" s="468"/>
      <c r="NYQ33" s="479"/>
      <c r="NYR33" s="479"/>
      <c r="NYS33" s="479"/>
      <c r="NYT33" s="479"/>
      <c r="NYU33" s="479"/>
      <c r="NYV33" s="468"/>
      <c r="NYW33" s="468"/>
      <c r="NYX33" s="468"/>
      <c r="NYY33" s="479"/>
      <c r="NYZ33" s="479"/>
      <c r="NZA33" s="479"/>
      <c r="NZB33" s="479"/>
      <c r="NZC33" s="479"/>
      <c r="NZD33" s="468"/>
      <c r="NZE33" s="468"/>
      <c r="NZF33" s="468"/>
      <c r="NZG33" s="479"/>
      <c r="NZH33" s="479"/>
      <c r="NZI33" s="479"/>
      <c r="NZJ33" s="479"/>
      <c r="NZK33" s="479"/>
      <c r="NZL33" s="468"/>
      <c r="NZM33" s="468"/>
      <c r="NZN33" s="468"/>
      <c r="NZO33" s="479"/>
      <c r="NZP33" s="479"/>
      <c r="NZQ33" s="479"/>
      <c r="NZR33" s="479"/>
      <c r="NZS33" s="479"/>
      <c r="NZT33" s="468"/>
      <c r="NZU33" s="468"/>
      <c r="NZV33" s="468"/>
      <c r="NZW33" s="479"/>
      <c r="NZX33" s="479"/>
      <c r="NZY33" s="479"/>
      <c r="NZZ33" s="479"/>
      <c r="OAA33" s="479"/>
      <c r="OAB33" s="468"/>
      <c r="OAC33" s="468"/>
      <c r="OAD33" s="468"/>
      <c r="OAE33" s="479"/>
      <c r="OAF33" s="479"/>
      <c r="OAG33" s="479"/>
      <c r="OAH33" s="479"/>
      <c r="OAI33" s="479"/>
      <c r="OAJ33" s="468"/>
      <c r="OAK33" s="468"/>
      <c r="OAL33" s="468"/>
      <c r="OAM33" s="479"/>
      <c r="OAN33" s="479"/>
      <c r="OAO33" s="479"/>
      <c r="OAP33" s="479"/>
      <c r="OAQ33" s="479"/>
      <c r="OAR33" s="468"/>
      <c r="OAS33" s="468"/>
      <c r="OAT33" s="468"/>
      <c r="OAU33" s="479"/>
      <c r="OAV33" s="479"/>
      <c r="OAW33" s="479"/>
      <c r="OAX33" s="479"/>
      <c r="OAY33" s="479"/>
      <c r="OAZ33" s="468"/>
      <c r="OBA33" s="468"/>
      <c r="OBB33" s="468"/>
      <c r="OBC33" s="479"/>
      <c r="OBD33" s="479"/>
      <c r="OBE33" s="479"/>
      <c r="OBF33" s="479"/>
      <c r="OBG33" s="479"/>
      <c r="OBH33" s="468"/>
      <c r="OBI33" s="468"/>
      <c r="OBJ33" s="468"/>
      <c r="OBK33" s="479"/>
      <c r="OBL33" s="479"/>
      <c r="OBM33" s="479"/>
      <c r="OBN33" s="479"/>
      <c r="OBO33" s="479"/>
      <c r="OBP33" s="468"/>
      <c r="OBQ33" s="468"/>
      <c r="OBR33" s="468"/>
      <c r="OBS33" s="479"/>
      <c r="OBT33" s="479"/>
      <c r="OBU33" s="479"/>
      <c r="OBV33" s="479"/>
      <c r="OBW33" s="479"/>
      <c r="OBX33" s="468"/>
      <c r="OBY33" s="468"/>
      <c r="OBZ33" s="468"/>
      <c r="OCA33" s="479"/>
      <c r="OCB33" s="479"/>
      <c r="OCC33" s="479"/>
      <c r="OCD33" s="479"/>
      <c r="OCE33" s="479"/>
      <c r="OCF33" s="468"/>
      <c r="OCG33" s="468"/>
      <c r="OCH33" s="468"/>
      <c r="OCI33" s="479"/>
      <c r="OCJ33" s="479"/>
      <c r="OCK33" s="479"/>
      <c r="OCL33" s="479"/>
      <c r="OCM33" s="479"/>
      <c r="OCN33" s="468"/>
      <c r="OCO33" s="468"/>
      <c r="OCP33" s="468"/>
      <c r="OCQ33" s="479"/>
      <c r="OCR33" s="479"/>
      <c r="OCS33" s="479"/>
      <c r="OCT33" s="479"/>
      <c r="OCU33" s="479"/>
      <c r="OCV33" s="468"/>
      <c r="OCW33" s="468"/>
      <c r="OCX33" s="468"/>
      <c r="OCY33" s="479"/>
      <c r="OCZ33" s="479"/>
      <c r="ODA33" s="479"/>
      <c r="ODB33" s="479"/>
      <c r="ODC33" s="479"/>
      <c r="ODD33" s="468"/>
      <c r="ODE33" s="468"/>
      <c r="ODF33" s="468"/>
      <c r="ODG33" s="479"/>
      <c r="ODH33" s="479"/>
      <c r="ODI33" s="479"/>
      <c r="ODJ33" s="479"/>
      <c r="ODK33" s="479"/>
      <c r="ODL33" s="468"/>
      <c r="ODM33" s="468"/>
      <c r="ODN33" s="468"/>
      <c r="ODO33" s="479"/>
      <c r="ODP33" s="479"/>
      <c r="ODQ33" s="479"/>
      <c r="ODR33" s="479"/>
      <c r="ODS33" s="479"/>
      <c r="ODT33" s="468"/>
      <c r="ODU33" s="468"/>
      <c r="ODV33" s="468"/>
      <c r="ODW33" s="479"/>
      <c r="ODX33" s="479"/>
      <c r="ODY33" s="479"/>
      <c r="ODZ33" s="479"/>
      <c r="OEA33" s="479"/>
      <c r="OEB33" s="468"/>
      <c r="OEC33" s="468"/>
      <c r="OED33" s="468"/>
      <c r="OEE33" s="479"/>
      <c r="OEF33" s="479"/>
      <c r="OEG33" s="479"/>
      <c r="OEH33" s="479"/>
      <c r="OEI33" s="479"/>
      <c r="OEJ33" s="468"/>
      <c r="OEK33" s="468"/>
      <c r="OEL33" s="468"/>
      <c r="OEM33" s="479"/>
      <c r="OEN33" s="479"/>
      <c r="OEO33" s="479"/>
      <c r="OEP33" s="479"/>
      <c r="OEQ33" s="479"/>
      <c r="OER33" s="468"/>
      <c r="OES33" s="468"/>
      <c r="OET33" s="468"/>
      <c r="OEU33" s="479"/>
      <c r="OEV33" s="479"/>
      <c r="OEW33" s="479"/>
      <c r="OEX33" s="479"/>
      <c r="OEY33" s="479"/>
      <c r="OEZ33" s="468"/>
      <c r="OFA33" s="468"/>
      <c r="OFB33" s="468"/>
      <c r="OFC33" s="479"/>
      <c r="OFD33" s="479"/>
      <c r="OFE33" s="479"/>
      <c r="OFF33" s="479"/>
      <c r="OFG33" s="479"/>
      <c r="OFH33" s="468"/>
      <c r="OFI33" s="468"/>
      <c r="OFJ33" s="468"/>
      <c r="OFK33" s="479"/>
      <c r="OFL33" s="479"/>
      <c r="OFM33" s="479"/>
      <c r="OFN33" s="479"/>
      <c r="OFO33" s="479"/>
      <c r="OFP33" s="468"/>
      <c r="OFQ33" s="468"/>
      <c r="OFR33" s="468"/>
      <c r="OFS33" s="479"/>
      <c r="OFT33" s="479"/>
      <c r="OFU33" s="479"/>
      <c r="OFV33" s="479"/>
      <c r="OFW33" s="479"/>
      <c r="OFX33" s="468"/>
      <c r="OFY33" s="468"/>
      <c r="OFZ33" s="468"/>
      <c r="OGA33" s="479"/>
      <c r="OGB33" s="479"/>
      <c r="OGC33" s="479"/>
      <c r="OGD33" s="479"/>
      <c r="OGE33" s="479"/>
      <c r="OGF33" s="468"/>
      <c r="OGG33" s="468"/>
      <c r="OGH33" s="468"/>
      <c r="OGI33" s="479"/>
      <c r="OGJ33" s="479"/>
      <c r="OGK33" s="479"/>
      <c r="OGL33" s="479"/>
      <c r="OGM33" s="479"/>
      <c r="OGN33" s="468"/>
      <c r="OGO33" s="468"/>
      <c r="OGP33" s="468"/>
      <c r="OGQ33" s="479"/>
      <c r="OGR33" s="479"/>
      <c r="OGS33" s="479"/>
      <c r="OGT33" s="479"/>
      <c r="OGU33" s="479"/>
      <c r="OGV33" s="468"/>
      <c r="OGW33" s="468"/>
      <c r="OGX33" s="468"/>
      <c r="OGY33" s="479"/>
      <c r="OGZ33" s="479"/>
      <c r="OHA33" s="479"/>
      <c r="OHB33" s="479"/>
      <c r="OHC33" s="479"/>
      <c r="OHD33" s="468"/>
      <c r="OHE33" s="468"/>
      <c r="OHF33" s="468"/>
      <c r="OHG33" s="479"/>
      <c r="OHH33" s="479"/>
      <c r="OHI33" s="479"/>
      <c r="OHJ33" s="479"/>
      <c r="OHK33" s="479"/>
      <c r="OHL33" s="468"/>
      <c r="OHM33" s="468"/>
      <c r="OHN33" s="468"/>
      <c r="OHO33" s="479"/>
      <c r="OHP33" s="479"/>
      <c r="OHQ33" s="479"/>
      <c r="OHR33" s="479"/>
      <c r="OHS33" s="479"/>
      <c r="OHT33" s="468"/>
      <c r="OHU33" s="468"/>
      <c r="OHV33" s="468"/>
      <c r="OHW33" s="479"/>
      <c r="OHX33" s="479"/>
      <c r="OHY33" s="479"/>
      <c r="OHZ33" s="479"/>
      <c r="OIA33" s="479"/>
      <c r="OIB33" s="468"/>
      <c r="OIC33" s="468"/>
      <c r="OID33" s="468"/>
      <c r="OIE33" s="479"/>
      <c r="OIF33" s="479"/>
      <c r="OIG33" s="479"/>
      <c r="OIH33" s="479"/>
      <c r="OII33" s="479"/>
      <c r="OIJ33" s="468"/>
      <c r="OIK33" s="468"/>
      <c r="OIL33" s="468"/>
      <c r="OIM33" s="479"/>
      <c r="OIN33" s="479"/>
      <c r="OIO33" s="479"/>
      <c r="OIP33" s="479"/>
      <c r="OIQ33" s="479"/>
      <c r="OIR33" s="468"/>
      <c r="OIS33" s="468"/>
      <c r="OIT33" s="468"/>
      <c r="OIU33" s="479"/>
      <c r="OIV33" s="479"/>
      <c r="OIW33" s="479"/>
      <c r="OIX33" s="479"/>
      <c r="OIY33" s="479"/>
      <c r="OIZ33" s="468"/>
      <c r="OJA33" s="468"/>
      <c r="OJB33" s="468"/>
      <c r="OJC33" s="479"/>
      <c r="OJD33" s="479"/>
      <c r="OJE33" s="479"/>
      <c r="OJF33" s="479"/>
      <c r="OJG33" s="479"/>
      <c r="OJH33" s="468"/>
      <c r="OJI33" s="468"/>
      <c r="OJJ33" s="468"/>
      <c r="OJK33" s="479"/>
      <c r="OJL33" s="479"/>
      <c r="OJM33" s="479"/>
      <c r="OJN33" s="479"/>
      <c r="OJO33" s="479"/>
      <c r="OJP33" s="468"/>
      <c r="OJQ33" s="468"/>
      <c r="OJR33" s="468"/>
      <c r="OJS33" s="479"/>
      <c r="OJT33" s="479"/>
      <c r="OJU33" s="479"/>
      <c r="OJV33" s="479"/>
      <c r="OJW33" s="479"/>
      <c r="OJX33" s="468"/>
      <c r="OJY33" s="468"/>
      <c r="OJZ33" s="468"/>
      <c r="OKA33" s="479"/>
      <c r="OKB33" s="479"/>
      <c r="OKC33" s="479"/>
      <c r="OKD33" s="479"/>
      <c r="OKE33" s="479"/>
      <c r="OKF33" s="468"/>
      <c r="OKG33" s="468"/>
      <c r="OKH33" s="468"/>
      <c r="OKI33" s="479"/>
      <c r="OKJ33" s="479"/>
      <c r="OKK33" s="479"/>
      <c r="OKL33" s="479"/>
      <c r="OKM33" s="479"/>
      <c r="OKN33" s="468"/>
      <c r="OKO33" s="468"/>
      <c r="OKP33" s="468"/>
      <c r="OKQ33" s="479"/>
      <c r="OKR33" s="479"/>
      <c r="OKS33" s="479"/>
      <c r="OKT33" s="479"/>
      <c r="OKU33" s="479"/>
      <c r="OKV33" s="468"/>
      <c r="OKW33" s="468"/>
      <c r="OKX33" s="468"/>
      <c r="OKY33" s="479"/>
      <c r="OKZ33" s="479"/>
      <c r="OLA33" s="479"/>
      <c r="OLB33" s="479"/>
      <c r="OLC33" s="479"/>
      <c r="OLD33" s="468"/>
      <c r="OLE33" s="468"/>
      <c r="OLF33" s="468"/>
      <c r="OLG33" s="479"/>
      <c r="OLH33" s="479"/>
      <c r="OLI33" s="479"/>
      <c r="OLJ33" s="479"/>
      <c r="OLK33" s="479"/>
      <c r="OLL33" s="468"/>
      <c r="OLM33" s="468"/>
      <c r="OLN33" s="468"/>
      <c r="OLO33" s="479"/>
      <c r="OLP33" s="479"/>
      <c r="OLQ33" s="479"/>
      <c r="OLR33" s="479"/>
      <c r="OLS33" s="479"/>
      <c r="OLT33" s="468"/>
      <c r="OLU33" s="468"/>
      <c r="OLV33" s="468"/>
      <c r="OLW33" s="479"/>
      <c r="OLX33" s="479"/>
      <c r="OLY33" s="479"/>
      <c r="OLZ33" s="479"/>
      <c r="OMA33" s="479"/>
      <c r="OMB33" s="468"/>
      <c r="OMC33" s="468"/>
      <c r="OMD33" s="468"/>
      <c r="OME33" s="479"/>
      <c r="OMF33" s="479"/>
      <c r="OMG33" s="479"/>
      <c r="OMH33" s="479"/>
      <c r="OMI33" s="479"/>
      <c r="OMJ33" s="468"/>
      <c r="OMK33" s="468"/>
      <c r="OML33" s="468"/>
      <c r="OMM33" s="479"/>
      <c r="OMN33" s="479"/>
      <c r="OMO33" s="479"/>
      <c r="OMP33" s="479"/>
      <c r="OMQ33" s="479"/>
      <c r="OMR33" s="468"/>
      <c r="OMS33" s="468"/>
      <c r="OMT33" s="468"/>
      <c r="OMU33" s="479"/>
      <c r="OMV33" s="479"/>
      <c r="OMW33" s="479"/>
      <c r="OMX33" s="479"/>
      <c r="OMY33" s="479"/>
      <c r="OMZ33" s="468"/>
      <c r="ONA33" s="468"/>
      <c r="ONB33" s="468"/>
      <c r="ONC33" s="479"/>
      <c r="OND33" s="479"/>
      <c r="ONE33" s="479"/>
      <c r="ONF33" s="479"/>
      <c r="ONG33" s="479"/>
      <c r="ONH33" s="468"/>
      <c r="ONI33" s="468"/>
      <c r="ONJ33" s="468"/>
      <c r="ONK33" s="479"/>
      <c r="ONL33" s="479"/>
      <c r="ONM33" s="479"/>
      <c r="ONN33" s="479"/>
      <c r="ONO33" s="479"/>
      <c r="ONP33" s="468"/>
      <c r="ONQ33" s="468"/>
      <c r="ONR33" s="468"/>
      <c r="ONS33" s="479"/>
      <c r="ONT33" s="479"/>
      <c r="ONU33" s="479"/>
      <c r="ONV33" s="479"/>
      <c r="ONW33" s="479"/>
      <c r="ONX33" s="468"/>
      <c r="ONY33" s="468"/>
      <c r="ONZ33" s="468"/>
      <c r="OOA33" s="479"/>
      <c r="OOB33" s="479"/>
      <c r="OOC33" s="479"/>
      <c r="OOD33" s="479"/>
      <c r="OOE33" s="479"/>
      <c r="OOF33" s="468"/>
      <c r="OOG33" s="468"/>
      <c r="OOH33" s="468"/>
      <c r="OOI33" s="479"/>
      <c r="OOJ33" s="479"/>
      <c r="OOK33" s="479"/>
      <c r="OOL33" s="479"/>
      <c r="OOM33" s="479"/>
      <c r="OON33" s="468"/>
      <c r="OOO33" s="468"/>
      <c r="OOP33" s="468"/>
      <c r="OOQ33" s="479"/>
      <c r="OOR33" s="479"/>
      <c r="OOS33" s="479"/>
      <c r="OOT33" s="479"/>
      <c r="OOU33" s="479"/>
      <c r="OOV33" s="468"/>
      <c r="OOW33" s="468"/>
      <c r="OOX33" s="468"/>
      <c r="OOY33" s="479"/>
      <c r="OOZ33" s="479"/>
      <c r="OPA33" s="479"/>
      <c r="OPB33" s="479"/>
      <c r="OPC33" s="479"/>
      <c r="OPD33" s="468"/>
      <c r="OPE33" s="468"/>
      <c r="OPF33" s="468"/>
      <c r="OPG33" s="479"/>
      <c r="OPH33" s="479"/>
      <c r="OPI33" s="479"/>
      <c r="OPJ33" s="479"/>
      <c r="OPK33" s="479"/>
      <c r="OPL33" s="468"/>
      <c r="OPM33" s="468"/>
      <c r="OPN33" s="468"/>
      <c r="OPO33" s="479"/>
      <c r="OPP33" s="479"/>
      <c r="OPQ33" s="479"/>
      <c r="OPR33" s="479"/>
      <c r="OPS33" s="479"/>
      <c r="OPT33" s="468"/>
      <c r="OPU33" s="468"/>
      <c r="OPV33" s="468"/>
      <c r="OPW33" s="479"/>
      <c r="OPX33" s="479"/>
      <c r="OPY33" s="479"/>
      <c r="OPZ33" s="479"/>
      <c r="OQA33" s="479"/>
      <c r="OQB33" s="468"/>
      <c r="OQC33" s="468"/>
      <c r="OQD33" s="468"/>
      <c r="OQE33" s="479"/>
      <c r="OQF33" s="479"/>
      <c r="OQG33" s="479"/>
      <c r="OQH33" s="479"/>
      <c r="OQI33" s="479"/>
      <c r="OQJ33" s="468"/>
      <c r="OQK33" s="468"/>
      <c r="OQL33" s="468"/>
      <c r="OQM33" s="479"/>
      <c r="OQN33" s="479"/>
      <c r="OQO33" s="479"/>
      <c r="OQP33" s="479"/>
      <c r="OQQ33" s="479"/>
      <c r="OQR33" s="468"/>
      <c r="OQS33" s="468"/>
      <c r="OQT33" s="468"/>
      <c r="OQU33" s="479"/>
      <c r="OQV33" s="479"/>
      <c r="OQW33" s="479"/>
      <c r="OQX33" s="479"/>
      <c r="OQY33" s="479"/>
      <c r="OQZ33" s="468"/>
      <c r="ORA33" s="468"/>
      <c r="ORB33" s="468"/>
      <c r="ORC33" s="479"/>
      <c r="ORD33" s="479"/>
      <c r="ORE33" s="479"/>
      <c r="ORF33" s="479"/>
      <c r="ORG33" s="479"/>
      <c r="ORH33" s="468"/>
      <c r="ORI33" s="468"/>
      <c r="ORJ33" s="468"/>
      <c r="ORK33" s="479"/>
      <c r="ORL33" s="479"/>
      <c r="ORM33" s="479"/>
      <c r="ORN33" s="479"/>
      <c r="ORO33" s="479"/>
      <c r="ORP33" s="468"/>
      <c r="ORQ33" s="468"/>
      <c r="ORR33" s="468"/>
      <c r="ORS33" s="479"/>
      <c r="ORT33" s="479"/>
      <c r="ORU33" s="479"/>
      <c r="ORV33" s="479"/>
      <c r="ORW33" s="479"/>
      <c r="ORX33" s="468"/>
      <c r="ORY33" s="468"/>
      <c r="ORZ33" s="468"/>
      <c r="OSA33" s="479"/>
      <c r="OSB33" s="479"/>
      <c r="OSC33" s="479"/>
      <c r="OSD33" s="479"/>
      <c r="OSE33" s="479"/>
      <c r="OSF33" s="468"/>
      <c r="OSG33" s="468"/>
      <c r="OSH33" s="468"/>
      <c r="OSI33" s="479"/>
      <c r="OSJ33" s="479"/>
      <c r="OSK33" s="479"/>
      <c r="OSL33" s="479"/>
      <c r="OSM33" s="479"/>
      <c r="OSN33" s="468"/>
      <c r="OSO33" s="468"/>
      <c r="OSP33" s="468"/>
      <c r="OSQ33" s="479"/>
      <c r="OSR33" s="479"/>
      <c r="OSS33" s="479"/>
      <c r="OST33" s="479"/>
      <c r="OSU33" s="479"/>
      <c r="OSV33" s="468"/>
      <c r="OSW33" s="468"/>
      <c r="OSX33" s="468"/>
      <c r="OSY33" s="479"/>
      <c r="OSZ33" s="479"/>
      <c r="OTA33" s="479"/>
      <c r="OTB33" s="479"/>
      <c r="OTC33" s="479"/>
      <c r="OTD33" s="468"/>
      <c r="OTE33" s="468"/>
      <c r="OTF33" s="468"/>
      <c r="OTG33" s="479"/>
      <c r="OTH33" s="479"/>
      <c r="OTI33" s="479"/>
      <c r="OTJ33" s="479"/>
      <c r="OTK33" s="479"/>
      <c r="OTL33" s="468"/>
      <c r="OTM33" s="468"/>
      <c r="OTN33" s="468"/>
      <c r="OTO33" s="479"/>
      <c r="OTP33" s="479"/>
      <c r="OTQ33" s="479"/>
      <c r="OTR33" s="479"/>
      <c r="OTS33" s="479"/>
      <c r="OTT33" s="468"/>
      <c r="OTU33" s="468"/>
      <c r="OTV33" s="468"/>
      <c r="OTW33" s="479"/>
      <c r="OTX33" s="479"/>
      <c r="OTY33" s="479"/>
      <c r="OTZ33" s="479"/>
      <c r="OUA33" s="479"/>
      <c r="OUB33" s="468"/>
      <c r="OUC33" s="468"/>
      <c r="OUD33" s="468"/>
      <c r="OUE33" s="479"/>
      <c r="OUF33" s="479"/>
      <c r="OUG33" s="479"/>
      <c r="OUH33" s="479"/>
      <c r="OUI33" s="479"/>
      <c r="OUJ33" s="468"/>
      <c r="OUK33" s="468"/>
      <c r="OUL33" s="468"/>
      <c r="OUM33" s="479"/>
      <c r="OUN33" s="479"/>
      <c r="OUO33" s="479"/>
      <c r="OUP33" s="479"/>
      <c r="OUQ33" s="479"/>
      <c r="OUR33" s="468"/>
      <c r="OUS33" s="468"/>
      <c r="OUT33" s="468"/>
      <c r="OUU33" s="479"/>
      <c r="OUV33" s="479"/>
      <c r="OUW33" s="479"/>
      <c r="OUX33" s="479"/>
      <c r="OUY33" s="479"/>
      <c r="OUZ33" s="468"/>
      <c r="OVA33" s="468"/>
      <c r="OVB33" s="468"/>
      <c r="OVC33" s="479"/>
      <c r="OVD33" s="479"/>
      <c r="OVE33" s="479"/>
      <c r="OVF33" s="479"/>
      <c r="OVG33" s="479"/>
      <c r="OVH33" s="468"/>
      <c r="OVI33" s="468"/>
      <c r="OVJ33" s="468"/>
      <c r="OVK33" s="479"/>
      <c r="OVL33" s="479"/>
      <c r="OVM33" s="479"/>
      <c r="OVN33" s="479"/>
      <c r="OVO33" s="479"/>
      <c r="OVP33" s="468"/>
      <c r="OVQ33" s="468"/>
      <c r="OVR33" s="468"/>
      <c r="OVS33" s="479"/>
      <c r="OVT33" s="479"/>
      <c r="OVU33" s="479"/>
      <c r="OVV33" s="479"/>
      <c r="OVW33" s="479"/>
      <c r="OVX33" s="468"/>
      <c r="OVY33" s="468"/>
      <c r="OVZ33" s="468"/>
      <c r="OWA33" s="479"/>
      <c r="OWB33" s="479"/>
      <c r="OWC33" s="479"/>
      <c r="OWD33" s="479"/>
      <c r="OWE33" s="479"/>
      <c r="OWF33" s="468"/>
      <c r="OWG33" s="468"/>
      <c r="OWH33" s="468"/>
      <c r="OWI33" s="479"/>
      <c r="OWJ33" s="479"/>
      <c r="OWK33" s="479"/>
      <c r="OWL33" s="479"/>
      <c r="OWM33" s="479"/>
      <c r="OWN33" s="468"/>
      <c r="OWO33" s="468"/>
      <c r="OWP33" s="468"/>
      <c r="OWQ33" s="479"/>
      <c r="OWR33" s="479"/>
      <c r="OWS33" s="479"/>
      <c r="OWT33" s="479"/>
      <c r="OWU33" s="479"/>
      <c r="OWV33" s="468"/>
      <c r="OWW33" s="468"/>
      <c r="OWX33" s="468"/>
      <c r="OWY33" s="479"/>
      <c r="OWZ33" s="479"/>
      <c r="OXA33" s="479"/>
      <c r="OXB33" s="479"/>
      <c r="OXC33" s="479"/>
      <c r="OXD33" s="468"/>
      <c r="OXE33" s="468"/>
      <c r="OXF33" s="468"/>
      <c r="OXG33" s="479"/>
      <c r="OXH33" s="479"/>
      <c r="OXI33" s="479"/>
      <c r="OXJ33" s="479"/>
      <c r="OXK33" s="479"/>
      <c r="OXL33" s="468"/>
      <c r="OXM33" s="468"/>
      <c r="OXN33" s="468"/>
      <c r="OXO33" s="479"/>
      <c r="OXP33" s="479"/>
      <c r="OXQ33" s="479"/>
      <c r="OXR33" s="479"/>
      <c r="OXS33" s="479"/>
      <c r="OXT33" s="468"/>
      <c r="OXU33" s="468"/>
      <c r="OXV33" s="468"/>
      <c r="OXW33" s="479"/>
      <c r="OXX33" s="479"/>
      <c r="OXY33" s="479"/>
      <c r="OXZ33" s="479"/>
      <c r="OYA33" s="479"/>
      <c r="OYB33" s="468"/>
      <c r="OYC33" s="468"/>
      <c r="OYD33" s="468"/>
      <c r="OYE33" s="479"/>
      <c r="OYF33" s="479"/>
      <c r="OYG33" s="479"/>
      <c r="OYH33" s="479"/>
      <c r="OYI33" s="479"/>
      <c r="OYJ33" s="468"/>
      <c r="OYK33" s="468"/>
      <c r="OYL33" s="468"/>
      <c r="OYM33" s="479"/>
      <c r="OYN33" s="479"/>
      <c r="OYO33" s="479"/>
      <c r="OYP33" s="479"/>
      <c r="OYQ33" s="479"/>
      <c r="OYR33" s="468"/>
      <c r="OYS33" s="468"/>
      <c r="OYT33" s="468"/>
      <c r="OYU33" s="479"/>
      <c r="OYV33" s="479"/>
      <c r="OYW33" s="479"/>
      <c r="OYX33" s="479"/>
      <c r="OYY33" s="479"/>
      <c r="OYZ33" s="468"/>
      <c r="OZA33" s="468"/>
      <c r="OZB33" s="468"/>
      <c r="OZC33" s="479"/>
      <c r="OZD33" s="479"/>
      <c r="OZE33" s="479"/>
      <c r="OZF33" s="479"/>
      <c r="OZG33" s="479"/>
      <c r="OZH33" s="468"/>
      <c r="OZI33" s="468"/>
      <c r="OZJ33" s="468"/>
      <c r="OZK33" s="479"/>
      <c r="OZL33" s="479"/>
      <c r="OZM33" s="479"/>
      <c r="OZN33" s="479"/>
      <c r="OZO33" s="479"/>
      <c r="OZP33" s="468"/>
      <c r="OZQ33" s="468"/>
      <c r="OZR33" s="468"/>
      <c r="OZS33" s="479"/>
      <c r="OZT33" s="479"/>
      <c r="OZU33" s="479"/>
      <c r="OZV33" s="479"/>
      <c r="OZW33" s="479"/>
      <c r="OZX33" s="468"/>
      <c r="OZY33" s="468"/>
      <c r="OZZ33" s="468"/>
      <c r="PAA33" s="479"/>
      <c r="PAB33" s="479"/>
      <c r="PAC33" s="479"/>
      <c r="PAD33" s="479"/>
      <c r="PAE33" s="479"/>
      <c r="PAF33" s="468"/>
      <c r="PAG33" s="468"/>
      <c r="PAH33" s="468"/>
      <c r="PAI33" s="479"/>
      <c r="PAJ33" s="479"/>
      <c r="PAK33" s="479"/>
      <c r="PAL33" s="479"/>
      <c r="PAM33" s="479"/>
      <c r="PAN33" s="468"/>
      <c r="PAO33" s="468"/>
      <c r="PAP33" s="468"/>
      <c r="PAQ33" s="479"/>
      <c r="PAR33" s="479"/>
      <c r="PAS33" s="479"/>
      <c r="PAT33" s="479"/>
      <c r="PAU33" s="479"/>
      <c r="PAV33" s="468"/>
      <c r="PAW33" s="468"/>
      <c r="PAX33" s="468"/>
      <c r="PAY33" s="479"/>
      <c r="PAZ33" s="479"/>
      <c r="PBA33" s="479"/>
      <c r="PBB33" s="479"/>
      <c r="PBC33" s="479"/>
      <c r="PBD33" s="468"/>
      <c r="PBE33" s="468"/>
      <c r="PBF33" s="468"/>
      <c r="PBG33" s="479"/>
      <c r="PBH33" s="479"/>
      <c r="PBI33" s="479"/>
      <c r="PBJ33" s="479"/>
      <c r="PBK33" s="479"/>
      <c r="PBL33" s="468"/>
      <c r="PBM33" s="468"/>
      <c r="PBN33" s="468"/>
      <c r="PBO33" s="479"/>
      <c r="PBP33" s="479"/>
      <c r="PBQ33" s="479"/>
      <c r="PBR33" s="479"/>
      <c r="PBS33" s="479"/>
      <c r="PBT33" s="468"/>
      <c r="PBU33" s="468"/>
      <c r="PBV33" s="468"/>
      <c r="PBW33" s="479"/>
      <c r="PBX33" s="479"/>
      <c r="PBY33" s="479"/>
      <c r="PBZ33" s="479"/>
      <c r="PCA33" s="479"/>
      <c r="PCB33" s="468"/>
      <c r="PCC33" s="468"/>
      <c r="PCD33" s="468"/>
      <c r="PCE33" s="479"/>
      <c r="PCF33" s="479"/>
      <c r="PCG33" s="479"/>
      <c r="PCH33" s="479"/>
      <c r="PCI33" s="479"/>
      <c r="PCJ33" s="468"/>
      <c r="PCK33" s="468"/>
      <c r="PCL33" s="468"/>
      <c r="PCM33" s="479"/>
      <c r="PCN33" s="479"/>
      <c r="PCO33" s="479"/>
      <c r="PCP33" s="479"/>
      <c r="PCQ33" s="479"/>
      <c r="PCR33" s="468"/>
      <c r="PCS33" s="468"/>
      <c r="PCT33" s="468"/>
      <c r="PCU33" s="479"/>
      <c r="PCV33" s="479"/>
      <c r="PCW33" s="479"/>
      <c r="PCX33" s="479"/>
      <c r="PCY33" s="479"/>
      <c r="PCZ33" s="468"/>
      <c r="PDA33" s="468"/>
      <c r="PDB33" s="468"/>
      <c r="PDC33" s="479"/>
      <c r="PDD33" s="479"/>
      <c r="PDE33" s="479"/>
      <c r="PDF33" s="479"/>
      <c r="PDG33" s="479"/>
      <c r="PDH33" s="468"/>
      <c r="PDI33" s="468"/>
      <c r="PDJ33" s="468"/>
      <c r="PDK33" s="479"/>
      <c r="PDL33" s="479"/>
      <c r="PDM33" s="479"/>
      <c r="PDN33" s="479"/>
      <c r="PDO33" s="479"/>
      <c r="PDP33" s="468"/>
      <c r="PDQ33" s="468"/>
      <c r="PDR33" s="468"/>
      <c r="PDS33" s="479"/>
      <c r="PDT33" s="479"/>
      <c r="PDU33" s="479"/>
      <c r="PDV33" s="479"/>
      <c r="PDW33" s="479"/>
      <c r="PDX33" s="468"/>
      <c r="PDY33" s="468"/>
      <c r="PDZ33" s="468"/>
      <c r="PEA33" s="479"/>
      <c r="PEB33" s="479"/>
      <c r="PEC33" s="479"/>
      <c r="PED33" s="479"/>
      <c r="PEE33" s="479"/>
      <c r="PEF33" s="468"/>
      <c r="PEG33" s="468"/>
      <c r="PEH33" s="468"/>
      <c r="PEI33" s="479"/>
      <c r="PEJ33" s="479"/>
      <c r="PEK33" s="479"/>
      <c r="PEL33" s="479"/>
      <c r="PEM33" s="479"/>
      <c r="PEN33" s="468"/>
      <c r="PEO33" s="468"/>
      <c r="PEP33" s="468"/>
      <c r="PEQ33" s="479"/>
      <c r="PER33" s="479"/>
      <c r="PES33" s="479"/>
      <c r="PET33" s="479"/>
      <c r="PEU33" s="479"/>
      <c r="PEV33" s="468"/>
      <c r="PEW33" s="468"/>
      <c r="PEX33" s="468"/>
      <c r="PEY33" s="479"/>
      <c r="PEZ33" s="479"/>
      <c r="PFA33" s="479"/>
      <c r="PFB33" s="479"/>
      <c r="PFC33" s="479"/>
      <c r="PFD33" s="468"/>
      <c r="PFE33" s="468"/>
      <c r="PFF33" s="468"/>
      <c r="PFG33" s="479"/>
      <c r="PFH33" s="479"/>
      <c r="PFI33" s="479"/>
      <c r="PFJ33" s="479"/>
      <c r="PFK33" s="479"/>
      <c r="PFL33" s="468"/>
      <c r="PFM33" s="468"/>
      <c r="PFN33" s="468"/>
      <c r="PFO33" s="479"/>
      <c r="PFP33" s="479"/>
      <c r="PFQ33" s="479"/>
      <c r="PFR33" s="479"/>
      <c r="PFS33" s="479"/>
      <c r="PFT33" s="468"/>
      <c r="PFU33" s="468"/>
      <c r="PFV33" s="468"/>
      <c r="PFW33" s="479"/>
      <c r="PFX33" s="479"/>
      <c r="PFY33" s="479"/>
      <c r="PFZ33" s="479"/>
      <c r="PGA33" s="479"/>
      <c r="PGB33" s="468"/>
      <c r="PGC33" s="468"/>
      <c r="PGD33" s="468"/>
      <c r="PGE33" s="479"/>
      <c r="PGF33" s="479"/>
      <c r="PGG33" s="479"/>
      <c r="PGH33" s="479"/>
      <c r="PGI33" s="479"/>
      <c r="PGJ33" s="468"/>
      <c r="PGK33" s="468"/>
      <c r="PGL33" s="468"/>
      <c r="PGM33" s="479"/>
      <c r="PGN33" s="479"/>
      <c r="PGO33" s="479"/>
      <c r="PGP33" s="479"/>
      <c r="PGQ33" s="479"/>
      <c r="PGR33" s="468"/>
      <c r="PGS33" s="468"/>
      <c r="PGT33" s="468"/>
      <c r="PGU33" s="479"/>
      <c r="PGV33" s="479"/>
      <c r="PGW33" s="479"/>
      <c r="PGX33" s="479"/>
      <c r="PGY33" s="479"/>
      <c r="PGZ33" s="468"/>
      <c r="PHA33" s="468"/>
      <c r="PHB33" s="468"/>
      <c r="PHC33" s="479"/>
      <c r="PHD33" s="479"/>
      <c r="PHE33" s="479"/>
      <c r="PHF33" s="479"/>
      <c r="PHG33" s="479"/>
      <c r="PHH33" s="468"/>
      <c r="PHI33" s="468"/>
      <c r="PHJ33" s="468"/>
      <c r="PHK33" s="479"/>
      <c r="PHL33" s="479"/>
      <c r="PHM33" s="479"/>
      <c r="PHN33" s="479"/>
      <c r="PHO33" s="479"/>
      <c r="PHP33" s="468"/>
      <c r="PHQ33" s="468"/>
      <c r="PHR33" s="468"/>
      <c r="PHS33" s="479"/>
      <c r="PHT33" s="479"/>
      <c r="PHU33" s="479"/>
      <c r="PHV33" s="479"/>
      <c r="PHW33" s="479"/>
      <c r="PHX33" s="468"/>
      <c r="PHY33" s="468"/>
      <c r="PHZ33" s="468"/>
      <c r="PIA33" s="479"/>
      <c r="PIB33" s="479"/>
      <c r="PIC33" s="479"/>
      <c r="PID33" s="479"/>
      <c r="PIE33" s="479"/>
      <c r="PIF33" s="468"/>
      <c r="PIG33" s="468"/>
      <c r="PIH33" s="468"/>
      <c r="PII33" s="479"/>
      <c r="PIJ33" s="479"/>
      <c r="PIK33" s="479"/>
      <c r="PIL33" s="479"/>
      <c r="PIM33" s="479"/>
      <c r="PIN33" s="468"/>
      <c r="PIO33" s="468"/>
      <c r="PIP33" s="468"/>
      <c r="PIQ33" s="479"/>
      <c r="PIR33" s="479"/>
      <c r="PIS33" s="479"/>
      <c r="PIT33" s="479"/>
      <c r="PIU33" s="479"/>
      <c r="PIV33" s="468"/>
      <c r="PIW33" s="468"/>
      <c r="PIX33" s="468"/>
      <c r="PIY33" s="479"/>
      <c r="PIZ33" s="479"/>
      <c r="PJA33" s="479"/>
      <c r="PJB33" s="479"/>
      <c r="PJC33" s="479"/>
      <c r="PJD33" s="468"/>
      <c r="PJE33" s="468"/>
      <c r="PJF33" s="468"/>
      <c r="PJG33" s="479"/>
      <c r="PJH33" s="479"/>
      <c r="PJI33" s="479"/>
      <c r="PJJ33" s="479"/>
      <c r="PJK33" s="479"/>
      <c r="PJL33" s="468"/>
      <c r="PJM33" s="468"/>
      <c r="PJN33" s="468"/>
      <c r="PJO33" s="479"/>
      <c r="PJP33" s="479"/>
      <c r="PJQ33" s="479"/>
      <c r="PJR33" s="479"/>
      <c r="PJS33" s="479"/>
      <c r="PJT33" s="468"/>
      <c r="PJU33" s="468"/>
      <c r="PJV33" s="468"/>
      <c r="PJW33" s="479"/>
      <c r="PJX33" s="479"/>
      <c r="PJY33" s="479"/>
      <c r="PJZ33" s="479"/>
      <c r="PKA33" s="479"/>
      <c r="PKB33" s="468"/>
      <c r="PKC33" s="468"/>
      <c r="PKD33" s="468"/>
      <c r="PKE33" s="479"/>
      <c r="PKF33" s="479"/>
      <c r="PKG33" s="479"/>
      <c r="PKH33" s="479"/>
      <c r="PKI33" s="479"/>
      <c r="PKJ33" s="468"/>
      <c r="PKK33" s="468"/>
      <c r="PKL33" s="468"/>
      <c r="PKM33" s="479"/>
      <c r="PKN33" s="479"/>
      <c r="PKO33" s="479"/>
      <c r="PKP33" s="479"/>
      <c r="PKQ33" s="479"/>
      <c r="PKR33" s="468"/>
      <c r="PKS33" s="468"/>
      <c r="PKT33" s="468"/>
      <c r="PKU33" s="479"/>
      <c r="PKV33" s="479"/>
      <c r="PKW33" s="479"/>
      <c r="PKX33" s="479"/>
      <c r="PKY33" s="479"/>
      <c r="PKZ33" s="468"/>
      <c r="PLA33" s="468"/>
      <c r="PLB33" s="468"/>
      <c r="PLC33" s="479"/>
      <c r="PLD33" s="479"/>
      <c r="PLE33" s="479"/>
      <c r="PLF33" s="479"/>
      <c r="PLG33" s="479"/>
      <c r="PLH33" s="468"/>
      <c r="PLI33" s="468"/>
      <c r="PLJ33" s="468"/>
      <c r="PLK33" s="479"/>
      <c r="PLL33" s="479"/>
      <c r="PLM33" s="479"/>
      <c r="PLN33" s="479"/>
      <c r="PLO33" s="479"/>
      <c r="PLP33" s="468"/>
      <c r="PLQ33" s="468"/>
      <c r="PLR33" s="468"/>
      <c r="PLS33" s="479"/>
      <c r="PLT33" s="479"/>
      <c r="PLU33" s="479"/>
      <c r="PLV33" s="479"/>
      <c r="PLW33" s="479"/>
      <c r="PLX33" s="468"/>
      <c r="PLY33" s="468"/>
      <c r="PLZ33" s="468"/>
      <c r="PMA33" s="479"/>
      <c r="PMB33" s="479"/>
      <c r="PMC33" s="479"/>
      <c r="PMD33" s="479"/>
      <c r="PME33" s="479"/>
      <c r="PMF33" s="468"/>
      <c r="PMG33" s="468"/>
      <c r="PMH33" s="468"/>
      <c r="PMI33" s="479"/>
      <c r="PMJ33" s="479"/>
      <c r="PMK33" s="479"/>
      <c r="PML33" s="479"/>
      <c r="PMM33" s="479"/>
      <c r="PMN33" s="468"/>
      <c r="PMO33" s="468"/>
      <c r="PMP33" s="468"/>
      <c r="PMQ33" s="479"/>
      <c r="PMR33" s="479"/>
      <c r="PMS33" s="479"/>
      <c r="PMT33" s="479"/>
      <c r="PMU33" s="479"/>
      <c r="PMV33" s="468"/>
      <c r="PMW33" s="468"/>
      <c r="PMX33" s="468"/>
      <c r="PMY33" s="479"/>
      <c r="PMZ33" s="479"/>
      <c r="PNA33" s="479"/>
      <c r="PNB33" s="479"/>
      <c r="PNC33" s="479"/>
      <c r="PND33" s="468"/>
      <c r="PNE33" s="468"/>
      <c r="PNF33" s="468"/>
      <c r="PNG33" s="479"/>
      <c r="PNH33" s="479"/>
      <c r="PNI33" s="479"/>
      <c r="PNJ33" s="479"/>
      <c r="PNK33" s="479"/>
      <c r="PNL33" s="468"/>
      <c r="PNM33" s="468"/>
      <c r="PNN33" s="468"/>
      <c r="PNO33" s="479"/>
      <c r="PNP33" s="479"/>
      <c r="PNQ33" s="479"/>
      <c r="PNR33" s="479"/>
      <c r="PNS33" s="479"/>
      <c r="PNT33" s="468"/>
      <c r="PNU33" s="468"/>
      <c r="PNV33" s="468"/>
      <c r="PNW33" s="479"/>
      <c r="PNX33" s="479"/>
      <c r="PNY33" s="479"/>
      <c r="PNZ33" s="479"/>
      <c r="POA33" s="479"/>
      <c r="POB33" s="468"/>
      <c r="POC33" s="468"/>
      <c r="POD33" s="468"/>
      <c r="POE33" s="479"/>
      <c r="POF33" s="479"/>
      <c r="POG33" s="479"/>
      <c r="POH33" s="479"/>
      <c r="POI33" s="479"/>
      <c r="POJ33" s="468"/>
      <c r="POK33" s="468"/>
      <c r="POL33" s="468"/>
      <c r="POM33" s="479"/>
      <c r="PON33" s="479"/>
      <c r="POO33" s="479"/>
      <c r="POP33" s="479"/>
      <c r="POQ33" s="479"/>
      <c r="POR33" s="468"/>
      <c r="POS33" s="468"/>
      <c r="POT33" s="468"/>
      <c r="POU33" s="479"/>
      <c r="POV33" s="479"/>
      <c r="POW33" s="479"/>
      <c r="POX33" s="479"/>
      <c r="POY33" s="479"/>
      <c r="POZ33" s="468"/>
      <c r="PPA33" s="468"/>
      <c r="PPB33" s="468"/>
      <c r="PPC33" s="479"/>
      <c r="PPD33" s="479"/>
      <c r="PPE33" s="479"/>
      <c r="PPF33" s="479"/>
      <c r="PPG33" s="479"/>
      <c r="PPH33" s="468"/>
      <c r="PPI33" s="468"/>
      <c r="PPJ33" s="468"/>
      <c r="PPK33" s="479"/>
      <c r="PPL33" s="479"/>
      <c r="PPM33" s="479"/>
      <c r="PPN33" s="479"/>
      <c r="PPO33" s="479"/>
      <c r="PPP33" s="468"/>
      <c r="PPQ33" s="468"/>
      <c r="PPR33" s="468"/>
      <c r="PPS33" s="479"/>
      <c r="PPT33" s="479"/>
      <c r="PPU33" s="479"/>
      <c r="PPV33" s="479"/>
      <c r="PPW33" s="479"/>
      <c r="PPX33" s="468"/>
      <c r="PPY33" s="468"/>
      <c r="PPZ33" s="468"/>
      <c r="PQA33" s="479"/>
      <c r="PQB33" s="479"/>
      <c r="PQC33" s="479"/>
      <c r="PQD33" s="479"/>
      <c r="PQE33" s="479"/>
      <c r="PQF33" s="468"/>
      <c r="PQG33" s="468"/>
      <c r="PQH33" s="468"/>
      <c r="PQI33" s="479"/>
      <c r="PQJ33" s="479"/>
      <c r="PQK33" s="479"/>
      <c r="PQL33" s="479"/>
      <c r="PQM33" s="479"/>
      <c r="PQN33" s="468"/>
      <c r="PQO33" s="468"/>
      <c r="PQP33" s="468"/>
      <c r="PQQ33" s="479"/>
      <c r="PQR33" s="479"/>
      <c r="PQS33" s="479"/>
      <c r="PQT33" s="479"/>
      <c r="PQU33" s="479"/>
      <c r="PQV33" s="468"/>
      <c r="PQW33" s="468"/>
      <c r="PQX33" s="468"/>
      <c r="PQY33" s="479"/>
      <c r="PQZ33" s="479"/>
      <c r="PRA33" s="479"/>
      <c r="PRB33" s="479"/>
      <c r="PRC33" s="479"/>
      <c r="PRD33" s="468"/>
      <c r="PRE33" s="468"/>
      <c r="PRF33" s="468"/>
      <c r="PRG33" s="479"/>
      <c r="PRH33" s="479"/>
      <c r="PRI33" s="479"/>
      <c r="PRJ33" s="479"/>
      <c r="PRK33" s="479"/>
      <c r="PRL33" s="468"/>
      <c r="PRM33" s="468"/>
      <c r="PRN33" s="468"/>
      <c r="PRO33" s="479"/>
      <c r="PRP33" s="479"/>
      <c r="PRQ33" s="479"/>
      <c r="PRR33" s="479"/>
      <c r="PRS33" s="479"/>
      <c r="PRT33" s="468"/>
      <c r="PRU33" s="468"/>
      <c r="PRV33" s="468"/>
      <c r="PRW33" s="479"/>
      <c r="PRX33" s="479"/>
      <c r="PRY33" s="479"/>
      <c r="PRZ33" s="479"/>
      <c r="PSA33" s="479"/>
      <c r="PSB33" s="468"/>
      <c r="PSC33" s="468"/>
      <c r="PSD33" s="468"/>
      <c r="PSE33" s="479"/>
      <c r="PSF33" s="479"/>
      <c r="PSG33" s="479"/>
      <c r="PSH33" s="479"/>
      <c r="PSI33" s="479"/>
      <c r="PSJ33" s="468"/>
      <c r="PSK33" s="468"/>
      <c r="PSL33" s="468"/>
      <c r="PSM33" s="479"/>
      <c r="PSN33" s="479"/>
      <c r="PSO33" s="479"/>
      <c r="PSP33" s="479"/>
      <c r="PSQ33" s="479"/>
      <c r="PSR33" s="468"/>
      <c r="PSS33" s="468"/>
      <c r="PST33" s="468"/>
      <c r="PSU33" s="479"/>
      <c r="PSV33" s="479"/>
      <c r="PSW33" s="479"/>
      <c r="PSX33" s="479"/>
      <c r="PSY33" s="479"/>
      <c r="PSZ33" s="468"/>
      <c r="PTA33" s="468"/>
      <c r="PTB33" s="468"/>
      <c r="PTC33" s="479"/>
      <c r="PTD33" s="479"/>
      <c r="PTE33" s="479"/>
      <c r="PTF33" s="479"/>
      <c r="PTG33" s="479"/>
      <c r="PTH33" s="468"/>
      <c r="PTI33" s="468"/>
      <c r="PTJ33" s="468"/>
      <c r="PTK33" s="479"/>
      <c r="PTL33" s="479"/>
      <c r="PTM33" s="479"/>
      <c r="PTN33" s="479"/>
      <c r="PTO33" s="479"/>
      <c r="PTP33" s="468"/>
      <c r="PTQ33" s="468"/>
      <c r="PTR33" s="468"/>
      <c r="PTS33" s="479"/>
      <c r="PTT33" s="479"/>
      <c r="PTU33" s="479"/>
      <c r="PTV33" s="479"/>
      <c r="PTW33" s="479"/>
      <c r="PTX33" s="468"/>
      <c r="PTY33" s="468"/>
      <c r="PTZ33" s="468"/>
      <c r="PUA33" s="479"/>
      <c r="PUB33" s="479"/>
      <c r="PUC33" s="479"/>
      <c r="PUD33" s="479"/>
      <c r="PUE33" s="479"/>
      <c r="PUF33" s="468"/>
      <c r="PUG33" s="468"/>
      <c r="PUH33" s="468"/>
      <c r="PUI33" s="479"/>
      <c r="PUJ33" s="479"/>
      <c r="PUK33" s="479"/>
      <c r="PUL33" s="479"/>
      <c r="PUM33" s="479"/>
      <c r="PUN33" s="468"/>
      <c r="PUO33" s="468"/>
      <c r="PUP33" s="468"/>
      <c r="PUQ33" s="479"/>
      <c r="PUR33" s="479"/>
      <c r="PUS33" s="479"/>
      <c r="PUT33" s="479"/>
      <c r="PUU33" s="479"/>
      <c r="PUV33" s="468"/>
      <c r="PUW33" s="468"/>
      <c r="PUX33" s="468"/>
      <c r="PUY33" s="479"/>
      <c r="PUZ33" s="479"/>
      <c r="PVA33" s="479"/>
      <c r="PVB33" s="479"/>
      <c r="PVC33" s="479"/>
      <c r="PVD33" s="468"/>
      <c r="PVE33" s="468"/>
      <c r="PVF33" s="468"/>
      <c r="PVG33" s="479"/>
      <c r="PVH33" s="479"/>
      <c r="PVI33" s="479"/>
      <c r="PVJ33" s="479"/>
      <c r="PVK33" s="479"/>
      <c r="PVL33" s="468"/>
      <c r="PVM33" s="468"/>
      <c r="PVN33" s="468"/>
      <c r="PVO33" s="479"/>
      <c r="PVP33" s="479"/>
      <c r="PVQ33" s="479"/>
      <c r="PVR33" s="479"/>
      <c r="PVS33" s="479"/>
      <c r="PVT33" s="468"/>
      <c r="PVU33" s="468"/>
      <c r="PVV33" s="468"/>
      <c r="PVW33" s="479"/>
      <c r="PVX33" s="479"/>
      <c r="PVY33" s="479"/>
      <c r="PVZ33" s="479"/>
      <c r="PWA33" s="479"/>
      <c r="PWB33" s="468"/>
      <c r="PWC33" s="468"/>
      <c r="PWD33" s="468"/>
      <c r="PWE33" s="479"/>
      <c r="PWF33" s="479"/>
      <c r="PWG33" s="479"/>
      <c r="PWH33" s="479"/>
      <c r="PWI33" s="479"/>
      <c r="PWJ33" s="468"/>
      <c r="PWK33" s="468"/>
      <c r="PWL33" s="468"/>
      <c r="PWM33" s="479"/>
      <c r="PWN33" s="479"/>
      <c r="PWO33" s="479"/>
      <c r="PWP33" s="479"/>
      <c r="PWQ33" s="479"/>
      <c r="PWR33" s="468"/>
      <c r="PWS33" s="468"/>
      <c r="PWT33" s="468"/>
      <c r="PWU33" s="479"/>
      <c r="PWV33" s="479"/>
      <c r="PWW33" s="479"/>
      <c r="PWX33" s="479"/>
      <c r="PWY33" s="479"/>
      <c r="PWZ33" s="468"/>
      <c r="PXA33" s="468"/>
      <c r="PXB33" s="468"/>
      <c r="PXC33" s="479"/>
      <c r="PXD33" s="479"/>
      <c r="PXE33" s="479"/>
      <c r="PXF33" s="479"/>
      <c r="PXG33" s="479"/>
      <c r="PXH33" s="468"/>
      <c r="PXI33" s="468"/>
      <c r="PXJ33" s="468"/>
      <c r="PXK33" s="479"/>
      <c r="PXL33" s="479"/>
      <c r="PXM33" s="479"/>
      <c r="PXN33" s="479"/>
      <c r="PXO33" s="479"/>
      <c r="PXP33" s="468"/>
      <c r="PXQ33" s="468"/>
      <c r="PXR33" s="468"/>
      <c r="PXS33" s="479"/>
      <c r="PXT33" s="479"/>
      <c r="PXU33" s="479"/>
      <c r="PXV33" s="479"/>
      <c r="PXW33" s="479"/>
      <c r="PXX33" s="468"/>
      <c r="PXY33" s="468"/>
      <c r="PXZ33" s="468"/>
      <c r="PYA33" s="479"/>
      <c r="PYB33" s="479"/>
      <c r="PYC33" s="479"/>
      <c r="PYD33" s="479"/>
      <c r="PYE33" s="479"/>
      <c r="PYF33" s="468"/>
      <c r="PYG33" s="468"/>
      <c r="PYH33" s="468"/>
      <c r="PYI33" s="479"/>
      <c r="PYJ33" s="479"/>
      <c r="PYK33" s="479"/>
      <c r="PYL33" s="479"/>
      <c r="PYM33" s="479"/>
      <c r="PYN33" s="468"/>
      <c r="PYO33" s="468"/>
      <c r="PYP33" s="468"/>
      <c r="PYQ33" s="479"/>
      <c r="PYR33" s="479"/>
      <c r="PYS33" s="479"/>
      <c r="PYT33" s="479"/>
      <c r="PYU33" s="479"/>
      <c r="PYV33" s="468"/>
      <c r="PYW33" s="468"/>
      <c r="PYX33" s="468"/>
      <c r="PYY33" s="479"/>
      <c r="PYZ33" s="479"/>
      <c r="PZA33" s="479"/>
      <c r="PZB33" s="479"/>
      <c r="PZC33" s="479"/>
      <c r="PZD33" s="468"/>
      <c r="PZE33" s="468"/>
      <c r="PZF33" s="468"/>
      <c r="PZG33" s="479"/>
      <c r="PZH33" s="479"/>
      <c r="PZI33" s="479"/>
      <c r="PZJ33" s="479"/>
      <c r="PZK33" s="479"/>
      <c r="PZL33" s="468"/>
      <c r="PZM33" s="468"/>
      <c r="PZN33" s="468"/>
      <c r="PZO33" s="479"/>
      <c r="PZP33" s="479"/>
      <c r="PZQ33" s="479"/>
      <c r="PZR33" s="479"/>
      <c r="PZS33" s="479"/>
      <c r="PZT33" s="468"/>
      <c r="PZU33" s="468"/>
      <c r="PZV33" s="468"/>
      <c r="PZW33" s="479"/>
      <c r="PZX33" s="479"/>
      <c r="PZY33" s="479"/>
      <c r="PZZ33" s="479"/>
      <c r="QAA33" s="479"/>
      <c r="QAB33" s="468"/>
      <c r="QAC33" s="468"/>
      <c r="QAD33" s="468"/>
      <c r="QAE33" s="479"/>
      <c r="QAF33" s="479"/>
      <c r="QAG33" s="479"/>
      <c r="QAH33" s="479"/>
      <c r="QAI33" s="479"/>
      <c r="QAJ33" s="468"/>
      <c r="QAK33" s="468"/>
      <c r="QAL33" s="468"/>
      <c r="QAM33" s="479"/>
      <c r="QAN33" s="479"/>
      <c r="QAO33" s="479"/>
      <c r="QAP33" s="479"/>
      <c r="QAQ33" s="479"/>
      <c r="QAR33" s="468"/>
      <c r="QAS33" s="468"/>
      <c r="QAT33" s="468"/>
      <c r="QAU33" s="479"/>
      <c r="QAV33" s="479"/>
      <c r="QAW33" s="479"/>
      <c r="QAX33" s="479"/>
      <c r="QAY33" s="479"/>
      <c r="QAZ33" s="468"/>
      <c r="QBA33" s="468"/>
      <c r="QBB33" s="468"/>
      <c r="QBC33" s="479"/>
      <c r="QBD33" s="479"/>
      <c r="QBE33" s="479"/>
      <c r="QBF33" s="479"/>
      <c r="QBG33" s="479"/>
      <c r="QBH33" s="468"/>
      <c r="QBI33" s="468"/>
      <c r="QBJ33" s="468"/>
      <c r="QBK33" s="479"/>
      <c r="QBL33" s="479"/>
      <c r="QBM33" s="479"/>
      <c r="QBN33" s="479"/>
      <c r="QBO33" s="479"/>
      <c r="QBP33" s="468"/>
      <c r="QBQ33" s="468"/>
      <c r="QBR33" s="468"/>
      <c r="QBS33" s="479"/>
      <c r="QBT33" s="479"/>
      <c r="QBU33" s="479"/>
      <c r="QBV33" s="479"/>
      <c r="QBW33" s="479"/>
      <c r="QBX33" s="468"/>
      <c r="QBY33" s="468"/>
      <c r="QBZ33" s="468"/>
      <c r="QCA33" s="479"/>
      <c r="QCB33" s="479"/>
      <c r="QCC33" s="479"/>
      <c r="QCD33" s="479"/>
      <c r="QCE33" s="479"/>
      <c r="QCF33" s="468"/>
      <c r="QCG33" s="468"/>
      <c r="QCH33" s="468"/>
      <c r="QCI33" s="479"/>
      <c r="QCJ33" s="479"/>
      <c r="QCK33" s="479"/>
      <c r="QCL33" s="479"/>
      <c r="QCM33" s="479"/>
      <c r="QCN33" s="468"/>
      <c r="QCO33" s="468"/>
      <c r="QCP33" s="468"/>
      <c r="QCQ33" s="479"/>
      <c r="QCR33" s="479"/>
      <c r="QCS33" s="479"/>
      <c r="QCT33" s="479"/>
      <c r="QCU33" s="479"/>
      <c r="QCV33" s="468"/>
      <c r="QCW33" s="468"/>
      <c r="QCX33" s="468"/>
      <c r="QCY33" s="479"/>
      <c r="QCZ33" s="479"/>
      <c r="QDA33" s="479"/>
      <c r="QDB33" s="479"/>
      <c r="QDC33" s="479"/>
      <c r="QDD33" s="468"/>
      <c r="QDE33" s="468"/>
      <c r="QDF33" s="468"/>
      <c r="QDG33" s="479"/>
      <c r="QDH33" s="479"/>
      <c r="QDI33" s="479"/>
      <c r="QDJ33" s="479"/>
      <c r="QDK33" s="479"/>
      <c r="QDL33" s="468"/>
      <c r="QDM33" s="468"/>
      <c r="QDN33" s="468"/>
      <c r="QDO33" s="479"/>
      <c r="QDP33" s="479"/>
      <c r="QDQ33" s="479"/>
      <c r="QDR33" s="479"/>
      <c r="QDS33" s="479"/>
      <c r="QDT33" s="468"/>
      <c r="QDU33" s="468"/>
      <c r="QDV33" s="468"/>
      <c r="QDW33" s="479"/>
      <c r="QDX33" s="479"/>
      <c r="QDY33" s="479"/>
      <c r="QDZ33" s="479"/>
      <c r="QEA33" s="479"/>
      <c r="QEB33" s="468"/>
      <c r="QEC33" s="468"/>
      <c r="QED33" s="468"/>
      <c r="QEE33" s="479"/>
      <c r="QEF33" s="479"/>
      <c r="QEG33" s="479"/>
      <c r="QEH33" s="479"/>
      <c r="QEI33" s="479"/>
      <c r="QEJ33" s="468"/>
      <c r="QEK33" s="468"/>
      <c r="QEL33" s="468"/>
      <c r="QEM33" s="479"/>
      <c r="QEN33" s="479"/>
      <c r="QEO33" s="479"/>
      <c r="QEP33" s="479"/>
      <c r="QEQ33" s="479"/>
      <c r="QER33" s="468"/>
      <c r="QES33" s="468"/>
      <c r="QET33" s="468"/>
      <c r="QEU33" s="479"/>
      <c r="QEV33" s="479"/>
      <c r="QEW33" s="479"/>
      <c r="QEX33" s="479"/>
      <c r="QEY33" s="479"/>
      <c r="QEZ33" s="468"/>
      <c r="QFA33" s="468"/>
      <c r="QFB33" s="468"/>
      <c r="QFC33" s="479"/>
      <c r="QFD33" s="479"/>
      <c r="QFE33" s="479"/>
      <c r="QFF33" s="479"/>
      <c r="QFG33" s="479"/>
      <c r="QFH33" s="468"/>
      <c r="QFI33" s="468"/>
      <c r="QFJ33" s="468"/>
      <c r="QFK33" s="479"/>
      <c r="QFL33" s="479"/>
      <c r="QFM33" s="479"/>
      <c r="QFN33" s="479"/>
      <c r="QFO33" s="479"/>
      <c r="QFP33" s="468"/>
      <c r="QFQ33" s="468"/>
      <c r="QFR33" s="468"/>
      <c r="QFS33" s="479"/>
      <c r="QFT33" s="479"/>
      <c r="QFU33" s="479"/>
      <c r="QFV33" s="479"/>
      <c r="QFW33" s="479"/>
      <c r="QFX33" s="468"/>
      <c r="QFY33" s="468"/>
      <c r="QFZ33" s="468"/>
      <c r="QGA33" s="479"/>
      <c r="QGB33" s="479"/>
      <c r="QGC33" s="479"/>
      <c r="QGD33" s="479"/>
      <c r="QGE33" s="479"/>
      <c r="QGF33" s="468"/>
      <c r="QGG33" s="468"/>
      <c r="QGH33" s="468"/>
      <c r="QGI33" s="479"/>
      <c r="QGJ33" s="479"/>
      <c r="QGK33" s="479"/>
      <c r="QGL33" s="479"/>
      <c r="QGM33" s="479"/>
      <c r="QGN33" s="468"/>
      <c r="QGO33" s="468"/>
      <c r="QGP33" s="468"/>
      <c r="QGQ33" s="479"/>
      <c r="QGR33" s="479"/>
      <c r="QGS33" s="479"/>
      <c r="QGT33" s="479"/>
      <c r="QGU33" s="479"/>
      <c r="QGV33" s="468"/>
      <c r="QGW33" s="468"/>
      <c r="QGX33" s="468"/>
      <c r="QGY33" s="479"/>
      <c r="QGZ33" s="479"/>
      <c r="QHA33" s="479"/>
      <c r="QHB33" s="479"/>
      <c r="QHC33" s="479"/>
      <c r="QHD33" s="468"/>
      <c r="QHE33" s="468"/>
      <c r="QHF33" s="468"/>
      <c r="QHG33" s="479"/>
      <c r="QHH33" s="479"/>
      <c r="QHI33" s="479"/>
      <c r="QHJ33" s="479"/>
      <c r="QHK33" s="479"/>
      <c r="QHL33" s="468"/>
      <c r="QHM33" s="468"/>
      <c r="QHN33" s="468"/>
      <c r="QHO33" s="479"/>
      <c r="QHP33" s="479"/>
      <c r="QHQ33" s="479"/>
      <c r="QHR33" s="479"/>
      <c r="QHS33" s="479"/>
      <c r="QHT33" s="468"/>
      <c r="QHU33" s="468"/>
      <c r="QHV33" s="468"/>
      <c r="QHW33" s="479"/>
      <c r="QHX33" s="479"/>
      <c r="QHY33" s="479"/>
      <c r="QHZ33" s="479"/>
      <c r="QIA33" s="479"/>
      <c r="QIB33" s="468"/>
      <c r="QIC33" s="468"/>
      <c r="QID33" s="468"/>
      <c r="QIE33" s="479"/>
      <c r="QIF33" s="479"/>
      <c r="QIG33" s="479"/>
      <c r="QIH33" s="479"/>
      <c r="QII33" s="479"/>
      <c r="QIJ33" s="468"/>
      <c r="QIK33" s="468"/>
      <c r="QIL33" s="468"/>
      <c r="QIM33" s="479"/>
      <c r="QIN33" s="479"/>
      <c r="QIO33" s="479"/>
      <c r="QIP33" s="479"/>
      <c r="QIQ33" s="479"/>
      <c r="QIR33" s="468"/>
      <c r="QIS33" s="468"/>
      <c r="QIT33" s="468"/>
      <c r="QIU33" s="479"/>
      <c r="QIV33" s="479"/>
      <c r="QIW33" s="479"/>
      <c r="QIX33" s="479"/>
      <c r="QIY33" s="479"/>
      <c r="QIZ33" s="468"/>
      <c r="QJA33" s="468"/>
      <c r="QJB33" s="468"/>
      <c r="QJC33" s="479"/>
      <c r="QJD33" s="479"/>
      <c r="QJE33" s="479"/>
      <c r="QJF33" s="479"/>
      <c r="QJG33" s="479"/>
      <c r="QJH33" s="468"/>
      <c r="QJI33" s="468"/>
      <c r="QJJ33" s="468"/>
      <c r="QJK33" s="479"/>
      <c r="QJL33" s="479"/>
      <c r="QJM33" s="479"/>
      <c r="QJN33" s="479"/>
      <c r="QJO33" s="479"/>
      <c r="QJP33" s="468"/>
      <c r="QJQ33" s="468"/>
      <c r="QJR33" s="468"/>
      <c r="QJS33" s="479"/>
      <c r="QJT33" s="479"/>
      <c r="QJU33" s="479"/>
      <c r="QJV33" s="479"/>
      <c r="QJW33" s="479"/>
      <c r="QJX33" s="468"/>
      <c r="QJY33" s="468"/>
      <c r="QJZ33" s="468"/>
      <c r="QKA33" s="479"/>
      <c r="QKB33" s="479"/>
      <c r="QKC33" s="479"/>
      <c r="QKD33" s="479"/>
      <c r="QKE33" s="479"/>
      <c r="QKF33" s="468"/>
      <c r="QKG33" s="468"/>
      <c r="QKH33" s="468"/>
      <c r="QKI33" s="479"/>
      <c r="QKJ33" s="479"/>
      <c r="QKK33" s="479"/>
      <c r="QKL33" s="479"/>
      <c r="QKM33" s="479"/>
      <c r="QKN33" s="468"/>
      <c r="QKO33" s="468"/>
      <c r="QKP33" s="468"/>
      <c r="QKQ33" s="479"/>
      <c r="QKR33" s="479"/>
      <c r="QKS33" s="479"/>
      <c r="QKT33" s="479"/>
      <c r="QKU33" s="479"/>
      <c r="QKV33" s="468"/>
      <c r="QKW33" s="468"/>
      <c r="QKX33" s="468"/>
      <c r="QKY33" s="479"/>
      <c r="QKZ33" s="479"/>
      <c r="QLA33" s="479"/>
      <c r="QLB33" s="479"/>
      <c r="QLC33" s="479"/>
      <c r="QLD33" s="468"/>
      <c r="QLE33" s="468"/>
      <c r="QLF33" s="468"/>
      <c r="QLG33" s="479"/>
      <c r="QLH33" s="479"/>
      <c r="QLI33" s="479"/>
      <c r="QLJ33" s="479"/>
      <c r="QLK33" s="479"/>
      <c r="QLL33" s="468"/>
      <c r="QLM33" s="468"/>
      <c r="QLN33" s="468"/>
      <c r="QLO33" s="479"/>
      <c r="QLP33" s="479"/>
      <c r="QLQ33" s="479"/>
      <c r="QLR33" s="479"/>
      <c r="QLS33" s="479"/>
      <c r="QLT33" s="468"/>
      <c r="QLU33" s="468"/>
      <c r="QLV33" s="468"/>
      <c r="QLW33" s="479"/>
      <c r="QLX33" s="479"/>
      <c r="QLY33" s="479"/>
      <c r="QLZ33" s="479"/>
      <c r="QMA33" s="479"/>
      <c r="QMB33" s="468"/>
      <c r="QMC33" s="468"/>
      <c r="QMD33" s="468"/>
      <c r="QME33" s="479"/>
      <c r="QMF33" s="479"/>
      <c r="QMG33" s="479"/>
      <c r="QMH33" s="479"/>
      <c r="QMI33" s="479"/>
      <c r="QMJ33" s="468"/>
      <c r="QMK33" s="468"/>
      <c r="QML33" s="468"/>
      <c r="QMM33" s="479"/>
      <c r="QMN33" s="479"/>
      <c r="QMO33" s="479"/>
      <c r="QMP33" s="479"/>
      <c r="QMQ33" s="479"/>
      <c r="QMR33" s="468"/>
      <c r="QMS33" s="468"/>
      <c r="QMT33" s="468"/>
      <c r="QMU33" s="479"/>
      <c r="QMV33" s="479"/>
      <c r="QMW33" s="479"/>
      <c r="QMX33" s="479"/>
      <c r="QMY33" s="479"/>
      <c r="QMZ33" s="468"/>
      <c r="QNA33" s="468"/>
      <c r="QNB33" s="468"/>
      <c r="QNC33" s="479"/>
      <c r="QND33" s="479"/>
      <c r="QNE33" s="479"/>
      <c r="QNF33" s="479"/>
      <c r="QNG33" s="479"/>
      <c r="QNH33" s="468"/>
      <c r="QNI33" s="468"/>
      <c r="QNJ33" s="468"/>
      <c r="QNK33" s="479"/>
      <c r="QNL33" s="479"/>
      <c r="QNM33" s="479"/>
      <c r="QNN33" s="479"/>
      <c r="QNO33" s="479"/>
      <c r="QNP33" s="468"/>
      <c r="QNQ33" s="468"/>
      <c r="QNR33" s="468"/>
      <c r="QNS33" s="479"/>
      <c r="QNT33" s="479"/>
      <c r="QNU33" s="479"/>
      <c r="QNV33" s="479"/>
      <c r="QNW33" s="479"/>
      <c r="QNX33" s="468"/>
      <c r="QNY33" s="468"/>
      <c r="QNZ33" s="468"/>
      <c r="QOA33" s="479"/>
      <c r="QOB33" s="479"/>
      <c r="QOC33" s="479"/>
      <c r="QOD33" s="479"/>
      <c r="QOE33" s="479"/>
      <c r="QOF33" s="468"/>
      <c r="QOG33" s="468"/>
      <c r="QOH33" s="468"/>
      <c r="QOI33" s="479"/>
      <c r="QOJ33" s="479"/>
      <c r="QOK33" s="479"/>
      <c r="QOL33" s="479"/>
      <c r="QOM33" s="479"/>
      <c r="QON33" s="468"/>
      <c r="QOO33" s="468"/>
      <c r="QOP33" s="468"/>
      <c r="QOQ33" s="479"/>
      <c r="QOR33" s="479"/>
      <c r="QOS33" s="479"/>
      <c r="QOT33" s="479"/>
      <c r="QOU33" s="479"/>
      <c r="QOV33" s="468"/>
      <c r="QOW33" s="468"/>
      <c r="QOX33" s="468"/>
      <c r="QOY33" s="479"/>
      <c r="QOZ33" s="479"/>
      <c r="QPA33" s="479"/>
      <c r="QPB33" s="479"/>
      <c r="QPC33" s="479"/>
      <c r="QPD33" s="468"/>
      <c r="QPE33" s="468"/>
      <c r="QPF33" s="468"/>
      <c r="QPG33" s="479"/>
      <c r="QPH33" s="479"/>
      <c r="QPI33" s="479"/>
      <c r="QPJ33" s="479"/>
      <c r="QPK33" s="479"/>
      <c r="QPL33" s="468"/>
      <c r="QPM33" s="468"/>
      <c r="QPN33" s="468"/>
      <c r="QPO33" s="479"/>
      <c r="QPP33" s="479"/>
      <c r="QPQ33" s="479"/>
      <c r="QPR33" s="479"/>
      <c r="QPS33" s="479"/>
      <c r="QPT33" s="468"/>
      <c r="QPU33" s="468"/>
      <c r="QPV33" s="468"/>
      <c r="QPW33" s="479"/>
      <c r="QPX33" s="479"/>
      <c r="QPY33" s="479"/>
      <c r="QPZ33" s="479"/>
      <c r="QQA33" s="479"/>
      <c r="QQB33" s="468"/>
      <c r="QQC33" s="468"/>
      <c r="QQD33" s="468"/>
      <c r="QQE33" s="479"/>
      <c r="QQF33" s="479"/>
      <c r="QQG33" s="479"/>
      <c r="QQH33" s="479"/>
      <c r="QQI33" s="479"/>
      <c r="QQJ33" s="468"/>
      <c r="QQK33" s="468"/>
      <c r="QQL33" s="468"/>
      <c r="QQM33" s="479"/>
      <c r="QQN33" s="479"/>
      <c r="QQO33" s="479"/>
      <c r="QQP33" s="479"/>
      <c r="QQQ33" s="479"/>
      <c r="QQR33" s="468"/>
      <c r="QQS33" s="468"/>
      <c r="QQT33" s="468"/>
      <c r="QQU33" s="479"/>
      <c r="QQV33" s="479"/>
      <c r="QQW33" s="479"/>
      <c r="QQX33" s="479"/>
      <c r="QQY33" s="479"/>
      <c r="QQZ33" s="468"/>
      <c r="QRA33" s="468"/>
      <c r="QRB33" s="468"/>
      <c r="QRC33" s="479"/>
      <c r="QRD33" s="479"/>
      <c r="QRE33" s="479"/>
      <c r="QRF33" s="479"/>
      <c r="QRG33" s="479"/>
      <c r="QRH33" s="468"/>
      <c r="QRI33" s="468"/>
      <c r="QRJ33" s="468"/>
      <c r="QRK33" s="479"/>
      <c r="QRL33" s="479"/>
      <c r="QRM33" s="479"/>
      <c r="QRN33" s="479"/>
      <c r="QRO33" s="479"/>
      <c r="QRP33" s="468"/>
      <c r="QRQ33" s="468"/>
      <c r="QRR33" s="468"/>
      <c r="QRS33" s="479"/>
      <c r="QRT33" s="479"/>
      <c r="QRU33" s="479"/>
      <c r="QRV33" s="479"/>
      <c r="QRW33" s="479"/>
      <c r="QRX33" s="468"/>
      <c r="QRY33" s="468"/>
      <c r="QRZ33" s="468"/>
      <c r="QSA33" s="479"/>
      <c r="QSB33" s="479"/>
      <c r="QSC33" s="479"/>
      <c r="QSD33" s="479"/>
      <c r="QSE33" s="479"/>
      <c r="QSF33" s="468"/>
      <c r="QSG33" s="468"/>
      <c r="QSH33" s="468"/>
      <c r="QSI33" s="479"/>
      <c r="QSJ33" s="479"/>
      <c r="QSK33" s="479"/>
      <c r="QSL33" s="479"/>
      <c r="QSM33" s="479"/>
      <c r="QSN33" s="468"/>
      <c r="QSO33" s="468"/>
      <c r="QSP33" s="468"/>
      <c r="QSQ33" s="479"/>
      <c r="QSR33" s="479"/>
      <c r="QSS33" s="479"/>
      <c r="QST33" s="479"/>
      <c r="QSU33" s="479"/>
      <c r="QSV33" s="468"/>
      <c r="QSW33" s="468"/>
      <c r="QSX33" s="468"/>
      <c r="QSY33" s="479"/>
      <c r="QSZ33" s="479"/>
      <c r="QTA33" s="479"/>
      <c r="QTB33" s="479"/>
      <c r="QTC33" s="479"/>
      <c r="QTD33" s="468"/>
      <c r="QTE33" s="468"/>
      <c r="QTF33" s="468"/>
      <c r="QTG33" s="479"/>
      <c r="QTH33" s="479"/>
      <c r="QTI33" s="479"/>
      <c r="QTJ33" s="479"/>
      <c r="QTK33" s="479"/>
      <c r="QTL33" s="468"/>
      <c r="QTM33" s="468"/>
      <c r="QTN33" s="468"/>
      <c r="QTO33" s="479"/>
      <c r="QTP33" s="479"/>
      <c r="QTQ33" s="479"/>
      <c r="QTR33" s="479"/>
      <c r="QTS33" s="479"/>
      <c r="QTT33" s="468"/>
      <c r="QTU33" s="468"/>
      <c r="QTV33" s="468"/>
      <c r="QTW33" s="479"/>
      <c r="QTX33" s="479"/>
      <c r="QTY33" s="479"/>
      <c r="QTZ33" s="479"/>
      <c r="QUA33" s="479"/>
      <c r="QUB33" s="468"/>
      <c r="QUC33" s="468"/>
      <c r="QUD33" s="468"/>
      <c r="QUE33" s="479"/>
      <c r="QUF33" s="479"/>
      <c r="QUG33" s="479"/>
      <c r="QUH33" s="479"/>
      <c r="QUI33" s="479"/>
      <c r="QUJ33" s="468"/>
      <c r="QUK33" s="468"/>
      <c r="QUL33" s="468"/>
      <c r="QUM33" s="479"/>
      <c r="QUN33" s="479"/>
      <c r="QUO33" s="479"/>
      <c r="QUP33" s="479"/>
      <c r="QUQ33" s="479"/>
      <c r="QUR33" s="468"/>
      <c r="QUS33" s="468"/>
      <c r="QUT33" s="468"/>
      <c r="QUU33" s="479"/>
      <c r="QUV33" s="479"/>
      <c r="QUW33" s="479"/>
      <c r="QUX33" s="479"/>
      <c r="QUY33" s="479"/>
      <c r="QUZ33" s="468"/>
      <c r="QVA33" s="468"/>
      <c r="QVB33" s="468"/>
      <c r="QVC33" s="479"/>
      <c r="QVD33" s="479"/>
      <c r="QVE33" s="479"/>
      <c r="QVF33" s="479"/>
      <c r="QVG33" s="479"/>
      <c r="QVH33" s="468"/>
      <c r="QVI33" s="468"/>
      <c r="QVJ33" s="468"/>
      <c r="QVK33" s="479"/>
      <c r="QVL33" s="479"/>
      <c r="QVM33" s="479"/>
      <c r="QVN33" s="479"/>
      <c r="QVO33" s="479"/>
      <c r="QVP33" s="468"/>
      <c r="QVQ33" s="468"/>
      <c r="QVR33" s="468"/>
      <c r="QVS33" s="479"/>
      <c r="QVT33" s="479"/>
      <c r="QVU33" s="479"/>
      <c r="QVV33" s="479"/>
      <c r="QVW33" s="479"/>
      <c r="QVX33" s="468"/>
      <c r="QVY33" s="468"/>
      <c r="QVZ33" s="468"/>
      <c r="QWA33" s="479"/>
      <c r="QWB33" s="479"/>
      <c r="QWC33" s="479"/>
      <c r="QWD33" s="479"/>
      <c r="QWE33" s="479"/>
      <c r="QWF33" s="468"/>
      <c r="QWG33" s="468"/>
      <c r="QWH33" s="468"/>
      <c r="QWI33" s="479"/>
      <c r="QWJ33" s="479"/>
      <c r="QWK33" s="479"/>
      <c r="QWL33" s="479"/>
      <c r="QWM33" s="479"/>
      <c r="QWN33" s="468"/>
      <c r="QWO33" s="468"/>
      <c r="QWP33" s="468"/>
      <c r="QWQ33" s="479"/>
      <c r="QWR33" s="479"/>
      <c r="QWS33" s="479"/>
      <c r="QWT33" s="479"/>
      <c r="QWU33" s="479"/>
      <c r="QWV33" s="468"/>
      <c r="QWW33" s="468"/>
      <c r="QWX33" s="468"/>
      <c r="QWY33" s="479"/>
      <c r="QWZ33" s="479"/>
      <c r="QXA33" s="479"/>
      <c r="QXB33" s="479"/>
      <c r="QXC33" s="479"/>
      <c r="QXD33" s="468"/>
      <c r="QXE33" s="468"/>
      <c r="QXF33" s="468"/>
      <c r="QXG33" s="479"/>
      <c r="QXH33" s="479"/>
      <c r="QXI33" s="479"/>
      <c r="QXJ33" s="479"/>
      <c r="QXK33" s="479"/>
      <c r="QXL33" s="468"/>
      <c r="QXM33" s="468"/>
      <c r="QXN33" s="468"/>
      <c r="QXO33" s="479"/>
      <c r="QXP33" s="479"/>
      <c r="QXQ33" s="479"/>
      <c r="QXR33" s="479"/>
      <c r="QXS33" s="479"/>
      <c r="QXT33" s="468"/>
      <c r="QXU33" s="468"/>
      <c r="QXV33" s="468"/>
      <c r="QXW33" s="479"/>
      <c r="QXX33" s="479"/>
      <c r="QXY33" s="479"/>
      <c r="QXZ33" s="479"/>
      <c r="QYA33" s="479"/>
      <c r="QYB33" s="468"/>
      <c r="QYC33" s="468"/>
      <c r="QYD33" s="468"/>
      <c r="QYE33" s="479"/>
      <c r="QYF33" s="479"/>
      <c r="QYG33" s="479"/>
      <c r="QYH33" s="479"/>
      <c r="QYI33" s="479"/>
      <c r="QYJ33" s="468"/>
      <c r="QYK33" s="468"/>
      <c r="QYL33" s="468"/>
      <c r="QYM33" s="479"/>
      <c r="QYN33" s="479"/>
      <c r="QYO33" s="479"/>
      <c r="QYP33" s="479"/>
      <c r="QYQ33" s="479"/>
      <c r="QYR33" s="468"/>
      <c r="QYS33" s="468"/>
      <c r="QYT33" s="468"/>
      <c r="QYU33" s="479"/>
      <c r="QYV33" s="479"/>
      <c r="QYW33" s="479"/>
      <c r="QYX33" s="479"/>
      <c r="QYY33" s="479"/>
      <c r="QYZ33" s="468"/>
      <c r="QZA33" s="468"/>
      <c r="QZB33" s="468"/>
      <c r="QZC33" s="479"/>
      <c r="QZD33" s="479"/>
      <c r="QZE33" s="479"/>
      <c r="QZF33" s="479"/>
      <c r="QZG33" s="479"/>
      <c r="QZH33" s="468"/>
      <c r="QZI33" s="468"/>
      <c r="QZJ33" s="468"/>
      <c r="QZK33" s="479"/>
      <c r="QZL33" s="479"/>
      <c r="QZM33" s="479"/>
      <c r="QZN33" s="479"/>
      <c r="QZO33" s="479"/>
      <c r="QZP33" s="468"/>
      <c r="QZQ33" s="468"/>
      <c r="QZR33" s="468"/>
      <c r="QZS33" s="479"/>
      <c r="QZT33" s="479"/>
      <c r="QZU33" s="479"/>
      <c r="QZV33" s="479"/>
      <c r="QZW33" s="479"/>
      <c r="QZX33" s="468"/>
      <c r="QZY33" s="468"/>
      <c r="QZZ33" s="468"/>
      <c r="RAA33" s="479"/>
      <c r="RAB33" s="479"/>
      <c r="RAC33" s="479"/>
      <c r="RAD33" s="479"/>
      <c r="RAE33" s="479"/>
      <c r="RAF33" s="468"/>
      <c r="RAG33" s="468"/>
      <c r="RAH33" s="468"/>
      <c r="RAI33" s="479"/>
      <c r="RAJ33" s="479"/>
      <c r="RAK33" s="479"/>
      <c r="RAL33" s="479"/>
      <c r="RAM33" s="479"/>
      <c r="RAN33" s="468"/>
      <c r="RAO33" s="468"/>
      <c r="RAP33" s="468"/>
      <c r="RAQ33" s="479"/>
      <c r="RAR33" s="479"/>
      <c r="RAS33" s="479"/>
      <c r="RAT33" s="479"/>
      <c r="RAU33" s="479"/>
      <c r="RAV33" s="468"/>
      <c r="RAW33" s="468"/>
      <c r="RAX33" s="468"/>
      <c r="RAY33" s="479"/>
      <c r="RAZ33" s="479"/>
      <c r="RBA33" s="479"/>
      <c r="RBB33" s="479"/>
      <c r="RBC33" s="479"/>
      <c r="RBD33" s="468"/>
      <c r="RBE33" s="468"/>
      <c r="RBF33" s="468"/>
      <c r="RBG33" s="479"/>
      <c r="RBH33" s="479"/>
      <c r="RBI33" s="479"/>
      <c r="RBJ33" s="479"/>
      <c r="RBK33" s="479"/>
      <c r="RBL33" s="468"/>
      <c r="RBM33" s="468"/>
      <c r="RBN33" s="468"/>
      <c r="RBO33" s="479"/>
      <c r="RBP33" s="479"/>
      <c r="RBQ33" s="479"/>
      <c r="RBR33" s="479"/>
      <c r="RBS33" s="479"/>
      <c r="RBT33" s="468"/>
      <c r="RBU33" s="468"/>
      <c r="RBV33" s="468"/>
      <c r="RBW33" s="479"/>
      <c r="RBX33" s="479"/>
      <c r="RBY33" s="479"/>
      <c r="RBZ33" s="479"/>
      <c r="RCA33" s="479"/>
      <c r="RCB33" s="468"/>
      <c r="RCC33" s="468"/>
      <c r="RCD33" s="468"/>
      <c r="RCE33" s="479"/>
      <c r="RCF33" s="479"/>
      <c r="RCG33" s="479"/>
      <c r="RCH33" s="479"/>
      <c r="RCI33" s="479"/>
      <c r="RCJ33" s="468"/>
      <c r="RCK33" s="468"/>
      <c r="RCL33" s="468"/>
      <c r="RCM33" s="479"/>
      <c r="RCN33" s="479"/>
      <c r="RCO33" s="479"/>
      <c r="RCP33" s="479"/>
      <c r="RCQ33" s="479"/>
      <c r="RCR33" s="468"/>
      <c r="RCS33" s="468"/>
      <c r="RCT33" s="468"/>
      <c r="RCU33" s="479"/>
      <c r="RCV33" s="479"/>
      <c r="RCW33" s="479"/>
      <c r="RCX33" s="479"/>
      <c r="RCY33" s="479"/>
      <c r="RCZ33" s="468"/>
      <c r="RDA33" s="468"/>
      <c r="RDB33" s="468"/>
      <c r="RDC33" s="479"/>
      <c r="RDD33" s="479"/>
      <c r="RDE33" s="479"/>
      <c r="RDF33" s="479"/>
      <c r="RDG33" s="479"/>
      <c r="RDH33" s="468"/>
      <c r="RDI33" s="468"/>
      <c r="RDJ33" s="468"/>
      <c r="RDK33" s="479"/>
      <c r="RDL33" s="479"/>
      <c r="RDM33" s="479"/>
      <c r="RDN33" s="479"/>
      <c r="RDO33" s="479"/>
      <c r="RDP33" s="468"/>
      <c r="RDQ33" s="468"/>
      <c r="RDR33" s="468"/>
      <c r="RDS33" s="479"/>
      <c r="RDT33" s="479"/>
      <c r="RDU33" s="479"/>
      <c r="RDV33" s="479"/>
      <c r="RDW33" s="479"/>
      <c r="RDX33" s="468"/>
      <c r="RDY33" s="468"/>
      <c r="RDZ33" s="468"/>
      <c r="REA33" s="479"/>
      <c r="REB33" s="479"/>
      <c r="REC33" s="479"/>
      <c r="RED33" s="479"/>
      <c r="REE33" s="479"/>
      <c r="REF33" s="468"/>
      <c r="REG33" s="468"/>
      <c r="REH33" s="468"/>
      <c r="REI33" s="479"/>
      <c r="REJ33" s="479"/>
      <c r="REK33" s="479"/>
      <c r="REL33" s="479"/>
      <c r="REM33" s="479"/>
      <c r="REN33" s="468"/>
      <c r="REO33" s="468"/>
      <c r="REP33" s="468"/>
      <c r="REQ33" s="479"/>
      <c r="RER33" s="479"/>
      <c r="RES33" s="479"/>
      <c r="RET33" s="479"/>
      <c r="REU33" s="479"/>
      <c r="REV33" s="468"/>
      <c r="REW33" s="468"/>
      <c r="REX33" s="468"/>
      <c r="REY33" s="479"/>
      <c r="REZ33" s="479"/>
      <c r="RFA33" s="479"/>
      <c r="RFB33" s="479"/>
      <c r="RFC33" s="479"/>
      <c r="RFD33" s="468"/>
      <c r="RFE33" s="468"/>
      <c r="RFF33" s="468"/>
      <c r="RFG33" s="479"/>
      <c r="RFH33" s="479"/>
      <c r="RFI33" s="479"/>
      <c r="RFJ33" s="479"/>
      <c r="RFK33" s="479"/>
      <c r="RFL33" s="468"/>
      <c r="RFM33" s="468"/>
      <c r="RFN33" s="468"/>
      <c r="RFO33" s="479"/>
      <c r="RFP33" s="479"/>
      <c r="RFQ33" s="479"/>
      <c r="RFR33" s="479"/>
      <c r="RFS33" s="479"/>
      <c r="RFT33" s="468"/>
      <c r="RFU33" s="468"/>
      <c r="RFV33" s="468"/>
      <c r="RFW33" s="479"/>
      <c r="RFX33" s="479"/>
      <c r="RFY33" s="479"/>
      <c r="RFZ33" s="479"/>
      <c r="RGA33" s="479"/>
      <c r="RGB33" s="468"/>
      <c r="RGC33" s="468"/>
      <c r="RGD33" s="468"/>
      <c r="RGE33" s="479"/>
      <c r="RGF33" s="479"/>
      <c r="RGG33" s="479"/>
      <c r="RGH33" s="479"/>
      <c r="RGI33" s="479"/>
      <c r="RGJ33" s="468"/>
      <c r="RGK33" s="468"/>
      <c r="RGL33" s="468"/>
      <c r="RGM33" s="479"/>
      <c r="RGN33" s="479"/>
      <c r="RGO33" s="479"/>
      <c r="RGP33" s="479"/>
      <c r="RGQ33" s="479"/>
      <c r="RGR33" s="468"/>
      <c r="RGS33" s="468"/>
      <c r="RGT33" s="468"/>
      <c r="RGU33" s="479"/>
      <c r="RGV33" s="479"/>
      <c r="RGW33" s="479"/>
      <c r="RGX33" s="479"/>
      <c r="RGY33" s="479"/>
      <c r="RGZ33" s="468"/>
      <c r="RHA33" s="468"/>
      <c r="RHB33" s="468"/>
      <c r="RHC33" s="479"/>
      <c r="RHD33" s="479"/>
      <c r="RHE33" s="479"/>
      <c r="RHF33" s="479"/>
      <c r="RHG33" s="479"/>
      <c r="RHH33" s="468"/>
      <c r="RHI33" s="468"/>
      <c r="RHJ33" s="468"/>
      <c r="RHK33" s="479"/>
      <c r="RHL33" s="479"/>
      <c r="RHM33" s="479"/>
      <c r="RHN33" s="479"/>
      <c r="RHO33" s="479"/>
      <c r="RHP33" s="468"/>
      <c r="RHQ33" s="468"/>
      <c r="RHR33" s="468"/>
      <c r="RHS33" s="479"/>
      <c r="RHT33" s="479"/>
      <c r="RHU33" s="479"/>
      <c r="RHV33" s="479"/>
      <c r="RHW33" s="479"/>
      <c r="RHX33" s="468"/>
      <c r="RHY33" s="468"/>
      <c r="RHZ33" s="468"/>
      <c r="RIA33" s="479"/>
      <c r="RIB33" s="479"/>
      <c r="RIC33" s="479"/>
      <c r="RID33" s="479"/>
      <c r="RIE33" s="479"/>
      <c r="RIF33" s="468"/>
      <c r="RIG33" s="468"/>
      <c r="RIH33" s="468"/>
      <c r="RII33" s="479"/>
      <c r="RIJ33" s="479"/>
      <c r="RIK33" s="479"/>
      <c r="RIL33" s="479"/>
      <c r="RIM33" s="479"/>
      <c r="RIN33" s="468"/>
      <c r="RIO33" s="468"/>
      <c r="RIP33" s="468"/>
      <c r="RIQ33" s="479"/>
      <c r="RIR33" s="479"/>
      <c r="RIS33" s="479"/>
      <c r="RIT33" s="479"/>
      <c r="RIU33" s="479"/>
      <c r="RIV33" s="468"/>
      <c r="RIW33" s="468"/>
      <c r="RIX33" s="468"/>
      <c r="RIY33" s="479"/>
      <c r="RIZ33" s="479"/>
      <c r="RJA33" s="479"/>
      <c r="RJB33" s="479"/>
      <c r="RJC33" s="479"/>
      <c r="RJD33" s="468"/>
      <c r="RJE33" s="468"/>
      <c r="RJF33" s="468"/>
      <c r="RJG33" s="479"/>
      <c r="RJH33" s="479"/>
      <c r="RJI33" s="479"/>
      <c r="RJJ33" s="479"/>
      <c r="RJK33" s="479"/>
      <c r="RJL33" s="468"/>
      <c r="RJM33" s="468"/>
      <c r="RJN33" s="468"/>
      <c r="RJO33" s="479"/>
      <c r="RJP33" s="479"/>
      <c r="RJQ33" s="479"/>
      <c r="RJR33" s="479"/>
      <c r="RJS33" s="479"/>
      <c r="RJT33" s="468"/>
      <c r="RJU33" s="468"/>
      <c r="RJV33" s="468"/>
      <c r="RJW33" s="479"/>
      <c r="RJX33" s="479"/>
      <c r="RJY33" s="479"/>
      <c r="RJZ33" s="479"/>
      <c r="RKA33" s="479"/>
      <c r="RKB33" s="468"/>
      <c r="RKC33" s="468"/>
      <c r="RKD33" s="468"/>
      <c r="RKE33" s="479"/>
      <c r="RKF33" s="479"/>
      <c r="RKG33" s="479"/>
      <c r="RKH33" s="479"/>
      <c r="RKI33" s="479"/>
      <c r="RKJ33" s="468"/>
      <c r="RKK33" s="468"/>
      <c r="RKL33" s="468"/>
      <c r="RKM33" s="479"/>
      <c r="RKN33" s="479"/>
      <c r="RKO33" s="479"/>
      <c r="RKP33" s="479"/>
      <c r="RKQ33" s="479"/>
      <c r="RKR33" s="468"/>
      <c r="RKS33" s="468"/>
      <c r="RKT33" s="468"/>
      <c r="RKU33" s="479"/>
      <c r="RKV33" s="479"/>
      <c r="RKW33" s="479"/>
      <c r="RKX33" s="479"/>
      <c r="RKY33" s="479"/>
      <c r="RKZ33" s="468"/>
      <c r="RLA33" s="468"/>
      <c r="RLB33" s="468"/>
      <c r="RLC33" s="479"/>
      <c r="RLD33" s="479"/>
      <c r="RLE33" s="479"/>
      <c r="RLF33" s="479"/>
      <c r="RLG33" s="479"/>
      <c r="RLH33" s="468"/>
      <c r="RLI33" s="468"/>
      <c r="RLJ33" s="468"/>
      <c r="RLK33" s="479"/>
      <c r="RLL33" s="479"/>
      <c r="RLM33" s="479"/>
      <c r="RLN33" s="479"/>
      <c r="RLO33" s="479"/>
      <c r="RLP33" s="468"/>
      <c r="RLQ33" s="468"/>
      <c r="RLR33" s="468"/>
      <c r="RLS33" s="479"/>
      <c r="RLT33" s="479"/>
      <c r="RLU33" s="479"/>
      <c r="RLV33" s="479"/>
      <c r="RLW33" s="479"/>
      <c r="RLX33" s="468"/>
      <c r="RLY33" s="468"/>
      <c r="RLZ33" s="468"/>
      <c r="RMA33" s="479"/>
      <c r="RMB33" s="479"/>
      <c r="RMC33" s="479"/>
      <c r="RMD33" s="479"/>
      <c r="RME33" s="479"/>
      <c r="RMF33" s="468"/>
      <c r="RMG33" s="468"/>
      <c r="RMH33" s="468"/>
      <c r="RMI33" s="479"/>
      <c r="RMJ33" s="479"/>
      <c r="RMK33" s="479"/>
      <c r="RML33" s="479"/>
      <c r="RMM33" s="479"/>
      <c r="RMN33" s="468"/>
      <c r="RMO33" s="468"/>
      <c r="RMP33" s="468"/>
      <c r="RMQ33" s="479"/>
      <c r="RMR33" s="479"/>
      <c r="RMS33" s="479"/>
      <c r="RMT33" s="479"/>
      <c r="RMU33" s="479"/>
      <c r="RMV33" s="468"/>
      <c r="RMW33" s="468"/>
      <c r="RMX33" s="468"/>
      <c r="RMY33" s="479"/>
      <c r="RMZ33" s="479"/>
      <c r="RNA33" s="479"/>
      <c r="RNB33" s="479"/>
      <c r="RNC33" s="479"/>
      <c r="RND33" s="468"/>
      <c r="RNE33" s="468"/>
      <c r="RNF33" s="468"/>
      <c r="RNG33" s="479"/>
      <c r="RNH33" s="479"/>
      <c r="RNI33" s="479"/>
      <c r="RNJ33" s="479"/>
      <c r="RNK33" s="479"/>
      <c r="RNL33" s="468"/>
      <c r="RNM33" s="468"/>
      <c r="RNN33" s="468"/>
      <c r="RNO33" s="479"/>
      <c r="RNP33" s="479"/>
      <c r="RNQ33" s="479"/>
      <c r="RNR33" s="479"/>
      <c r="RNS33" s="479"/>
      <c r="RNT33" s="468"/>
      <c r="RNU33" s="468"/>
      <c r="RNV33" s="468"/>
      <c r="RNW33" s="479"/>
      <c r="RNX33" s="479"/>
      <c r="RNY33" s="479"/>
      <c r="RNZ33" s="479"/>
      <c r="ROA33" s="479"/>
      <c r="ROB33" s="468"/>
      <c r="ROC33" s="468"/>
      <c r="ROD33" s="468"/>
      <c r="ROE33" s="479"/>
      <c r="ROF33" s="479"/>
      <c r="ROG33" s="479"/>
      <c r="ROH33" s="479"/>
      <c r="ROI33" s="479"/>
      <c r="ROJ33" s="468"/>
      <c r="ROK33" s="468"/>
      <c r="ROL33" s="468"/>
      <c r="ROM33" s="479"/>
      <c r="RON33" s="479"/>
      <c r="ROO33" s="479"/>
      <c r="ROP33" s="479"/>
      <c r="ROQ33" s="479"/>
      <c r="ROR33" s="468"/>
      <c r="ROS33" s="468"/>
      <c r="ROT33" s="468"/>
      <c r="ROU33" s="479"/>
      <c r="ROV33" s="479"/>
      <c r="ROW33" s="479"/>
      <c r="ROX33" s="479"/>
      <c r="ROY33" s="479"/>
      <c r="ROZ33" s="468"/>
      <c r="RPA33" s="468"/>
      <c r="RPB33" s="468"/>
      <c r="RPC33" s="479"/>
      <c r="RPD33" s="479"/>
      <c r="RPE33" s="479"/>
      <c r="RPF33" s="479"/>
      <c r="RPG33" s="479"/>
      <c r="RPH33" s="468"/>
      <c r="RPI33" s="468"/>
      <c r="RPJ33" s="468"/>
      <c r="RPK33" s="479"/>
      <c r="RPL33" s="479"/>
      <c r="RPM33" s="479"/>
      <c r="RPN33" s="479"/>
      <c r="RPO33" s="479"/>
      <c r="RPP33" s="468"/>
      <c r="RPQ33" s="468"/>
      <c r="RPR33" s="468"/>
      <c r="RPS33" s="479"/>
      <c r="RPT33" s="479"/>
      <c r="RPU33" s="479"/>
      <c r="RPV33" s="479"/>
      <c r="RPW33" s="479"/>
      <c r="RPX33" s="468"/>
      <c r="RPY33" s="468"/>
      <c r="RPZ33" s="468"/>
      <c r="RQA33" s="479"/>
      <c r="RQB33" s="479"/>
      <c r="RQC33" s="479"/>
      <c r="RQD33" s="479"/>
      <c r="RQE33" s="479"/>
      <c r="RQF33" s="468"/>
      <c r="RQG33" s="468"/>
      <c r="RQH33" s="468"/>
      <c r="RQI33" s="479"/>
      <c r="RQJ33" s="479"/>
      <c r="RQK33" s="479"/>
      <c r="RQL33" s="479"/>
      <c r="RQM33" s="479"/>
      <c r="RQN33" s="468"/>
      <c r="RQO33" s="468"/>
      <c r="RQP33" s="468"/>
      <c r="RQQ33" s="479"/>
      <c r="RQR33" s="479"/>
      <c r="RQS33" s="479"/>
      <c r="RQT33" s="479"/>
      <c r="RQU33" s="479"/>
      <c r="RQV33" s="468"/>
      <c r="RQW33" s="468"/>
      <c r="RQX33" s="468"/>
      <c r="RQY33" s="479"/>
      <c r="RQZ33" s="479"/>
      <c r="RRA33" s="479"/>
      <c r="RRB33" s="479"/>
      <c r="RRC33" s="479"/>
      <c r="RRD33" s="468"/>
      <c r="RRE33" s="468"/>
      <c r="RRF33" s="468"/>
      <c r="RRG33" s="479"/>
      <c r="RRH33" s="479"/>
      <c r="RRI33" s="479"/>
      <c r="RRJ33" s="479"/>
      <c r="RRK33" s="479"/>
      <c r="RRL33" s="468"/>
      <c r="RRM33" s="468"/>
      <c r="RRN33" s="468"/>
      <c r="RRO33" s="479"/>
      <c r="RRP33" s="479"/>
      <c r="RRQ33" s="479"/>
      <c r="RRR33" s="479"/>
      <c r="RRS33" s="479"/>
      <c r="RRT33" s="468"/>
      <c r="RRU33" s="468"/>
      <c r="RRV33" s="468"/>
      <c r="RRW33" s="479"/>
      <c r="RRX33" s="479"/>
      <c r="RRY33" s="479"/>
      <c r="RRZ33" s="479"/>
      <c r="RSA33" s="479"/>
      <c r="RSB33" s="468"/>
      <c r="RSC33" s="468"/>
      <c r="RSD33" s="468"/>
      <c r="RSE33" s="479"/>
      <c r="RSF33" s="479"/>
      <c r="RSG33" s="479"/>
      <c r="RSH33" s="479"/>
      <c r="RSI33" s="479"/>
      <c r="RSJ33" s="468"/>
      <c r="RSK33" s="468"/>
      <c r="RSL33" s="468"/>
      <c r="RSM33" s="479"/>
      <c r="RSN33" s="479"/>
      <c r="RSO33" s="479"/>
      <c r="RSP33" s="479"/>
      <c r="RSQ33" s="479"/>
      <c r="RSR33" s="468"/>
      <c r="RSS33" s="468"/>
      <c r="RST33" s="468"/>
      <c r="RSU33" s="479"/>
      <c r="RSV33" s="479"/>
      <c r="RSW33" s="479"/>
      <c r="RSX33" s="479"/>
      <c r="RSY33" s="479"/>
      <c r="RSZ33" s="468"/>
      <c r="RTA33" s="468"/>
      <c r="RTB33" s="468"/>
      <c r="RTC33" s="479"/>
      <c r="RTD33" s="479"/>
      <c r="RTE33" s="479"/>
      <c r="RTF33" s="479"/>
      <c r="RTG33" s="479"/>
      <c r="RTH33" s="468"/>
      <c r="RTI33" s="468"/>
      <c r="RTJ33" s="468"/>
      <c r="RTK33" s="479"/>
      <c r="RTL33" s="479"/>
      <c r="RTM33" s="479"/>
      <c r="RTN33" s="479"/>
      <c r="RTO33" s="479"/>
      <c r="RTP33" s="468"/>
      <c r="RTQ33" s="468"/>
      <c r="RTR33" s="468"/>
      <c r="RTS33" s="479"/>
      <c r="RTT33" s="479"/>
      <c r="RTU33" s="479"/>
      <c r="RTV33" s="479"/>
      <c r="RTW33" s="479"/>
      <c r="RTX33" s="468"/>
      <c r="RTY33" s="468"/>
      <c r="RTZ33" s="468"/>
      <c r="RUA33" s="479"/>
      <c r="RUB33" s="479"/>
      <c r="RUC33" s="479"/>
      <c r="RUD33" s="479"/>
      <c r="RUE33" s="479"/>
      <c r="RUF33" s="468"/>
      <c r="RUG33" s="468"/>
      <c r="RUH33" s="468"/>
      <c r="RUI33" s="479"/>
      <c r="RUJ33" s="479"/>
      <c r="RUK33" s="479"/>
      <c r="RUL33" s="479"/>
      <c r="RUM33" s="479"/>
      <c r="RUN33" s="468"/>
      <c r="RUO33" s="468"/>
      <c r="RUP33" s="468"/>
      <c r="RUQ33" s="479"/>
      <c r="RUR33" s="479"/>
      <c r="RUS33" s="479"/>
      <c r="RUT33" s="479"/>
      <c r="RUU33" s="479"/>
      <c r="RUV33" s="468"/>
      <c r="RUW33" s="468"/>
      <c r="RUX33" s="468"/>
      <c r="RUY33" s="479"/>
      <c r="RUZ33" s="479"/>
      <c r="RVA33" s="479"/>
      <c r="RVB33" s="479"/>
      <c r="RVC33" s="479"/>
      <c r="RVD33" s="468"/>
      <c r="RVE33" s="468"/>
      <c r="RVF33" s="468"/>
      <c r="RVG33" s="479"/>
      <c r="RVH33" s="479"/>
      <c r="RVI33" s="479"/>
      <c r="RVJ33" s="479"/>
      <c r="RVK33" s="479"/>
      <c r="RVL33" s="468"/>
      <c r="RVM33" s="468"/>
      <c r="RVN33" s="468"/>
      <c r="RVO33" s="479"/>
      <c r="RVP33" s="479"/>
      <c r="RVQ33" s="479"/>
      <c r="RVR33" s="479"/>
      <c r="RVS33" s="479"/>
      <c r="RVT33" s="468"/>
      <c r="RVU33" s="468"/>
      <c r="RVV33" s="468"/>
      <c r="RVW33" s="479"/>
      <c r="RVX33" s="479"/>
      <c r="RVY33" s="479"/>
      <c r="RVZ33" s="479"/>
      <c r="RWA33" s="479"/>
      <c r="RWB33" s="468"/>
      <c r="RWC33" s="468"/>
      <c r="RWD33" s="468"/>
      <c r="RWE33" s="479"/>
      <c r="RWF33" s="479"/>
      <c r="RWG33" s="479"/>
      <c r="RWH33" s="479"/>
      <c r="RWI33" s="479"/>
      <c r="RWJ33" s="468"/>
      <c r="RWK33" s="468"/>
      <c r="RWL33" s="468"/>
      <c r="RWM33" s="479"/>
      <c r="RWN33" s="479"/>
      <c r="RWO33" s="479"/>
      <c r="RWP33" s="479"/>
      <c r="RWQ33" s="479"/>
      <c r="RWR33" s="468"/>
      <c r="RWS33" s="468"/>
      <c r="RWT33" s="468"/>
      <c r="RWU33" s="479"/>
      <c r="RWV33" s="479"/>
      <c r="RWW33" s="479"/>
      <c r="RWX33" s="479"/>
      <c r="RWY33" s="479"/>
      <c r="RWZ33" s="468"/>
      <c r="RXA33" s="468"/>
      <c r="RXB33" s="468"/>
      <c r="RXC33" s="479"/>
      <c r="RXD33" s="479"/>
      <c r="RXE33" s="479"/>
      <c r="RXF33" s="479"/>
      <c r="RXG33" s="479"/>
      <c r="RXH33" s="468"/>
      <c r="RXI33" s="468"/>
      <c r="RXJ33" s="468"/>
      <c r="RXK33" s="479"/>
      <c r="RXL33" s="479"/>
      <c r="RXM33" s="479"/>
      <c r="RXN33" s="479"/>
      <c r="RXO33" s="479"/>
      <c r="RXP33" s="468"/>
      <c r="RXQ33" s="468"/>
      <c r="RXR33" s="468"/>
      <c r="RXS33" s="479"/>
      <c r="RXT33" s="479"/>
      <c r="RXU33" s="479"/>
      <c r="RXV33" s="479"/>
      <c r="RXW33" s="479"/>
      <c r="RXX33" s="468"/>
      <c r="RXY33" s="468"/>
      <c r="RXZ33" s="468"/>
      <c r="RYA33" s="479"/>
      <c r="RYB33" s="479"/>
      <c r="RYC33" s="479"/>
      <c r="RYD33" s="479"/>
      <c r="RYE33" s="479"/>
      <c r="RYF33" s="468"/>
      <c r="RYG33" s="468"/>
      <c r="RYH33" s="468"/>
      <c r="RYI33" s="479"/>
      <c r="RYJ33" s="479"/>
      <c r="RYK33" s="479"/>
      <c r="RYL33" s="479"/>
      <c r="RYM33" s="479"/>
      <c r="RYN33" s="468"/>
      <c r="RYO33" s="468"/>
      <c r="RYP33" s="468"/>
      <c r="RYQ33" s="479"/>
      <c r="RYR33" s="479"/>
      <c r="RYS33" s="479"/>
      <c r="RYT33" s="479"/>
      <c r="RYU33" s="479"/>
      <c r="RYV33" s="468"/>
      <c r="RYW33" s="468"/>
      <c r="RYX33" s="468"/>
      <c r="RYY33" s="479"/>
      <c r="RYZ33" s="479"/>
      <c r="RZA33" s="479"/>
      <c r="RZB33" s="479"/>
      <c r="RZC33" s="479"/>
      <c r="RZD33" s="468"/>
      <c r="RZE33" s="468"/>
      <c r="RZF33" s="468"/>
      <c r="RZG33" s="479"/>
      <c r="RZH33" s="479"/>
      <c r="RZI33" s="479"/>
      <c r="RZJ33" s="479"/>
      <c r="RZK33" s="479"/>
      <c r="RZL33" s="468"/>
      <c r="RZM33" s="468"/>
      <c r="RZN33" s="468"/>
      <c r="RZO33" s="479"/>
      <c r="RZP33" s="479"/>
      <c r="RZQ33" s="479"/>
      <c r="RZR33" s="479"/>
      <c r="RZS33" s="479"/>
      <c r="RZT33" s="468"/>
      <c r="RZU33" s="468"/>
      <c r="RZV33" s="468"/>
      <c r="RZW33" s="479"/>
      <c r="RZX33" s="479"/>
      <c r="RZY33" s="479"/>
      <c r="RZZ33" s="479"/>
      <c r="SAA33" s="479"/>
      <c r="SAB33" s="468"/>
      <c r="SAC33" s="468"/>
      <c r="SAD33" s="468"/>
      <c r="SAE33" s="479"/>
      <c r="SAF33" s="479"/>
      <c r="SAG33" s="479"/>
      <c r="SAH33" s="479"/>
      <c r="SAI33" s="479"/>
      <c r="SAJ33" s="468"/>
      <c r="SAK33" s="468"/>
      <c r="SAL33" s="468"/>
      <c r="SAM33" s="479"/>
      <c r="SAN33" s="479"/>
      <c r="SAO33" s="479"/>
      <c r="SAP33" s="479"/>
      <c r="SAQ33" s="479"/>
      <c r="SAR33" s="468"/>
      <c r="SAS33" s="468"/>
      <c r="SAT33" s="468"/>
      <c r="SAU33" s="479"/>
      <c r="SAV33" s="479"/>
      <c r="SAW33" s="479"/>
      <c r="SAX33" s="479"/>
      <c r="SAY33" s="479"/>
      <c r="SAZ33" s="468"/>
      <c r="SBA33" s="468"/>
      <c r="SBB33" s="468"/>
      <c r="SBC33" s="479"/>
      <c r="SBD33" s="479"/>
      <c r="SBE33" s="479"/>
      <c r="SBF33" s="479"/>
      <c r="SBG33" s="479"/>
      <c r="SBH33" s="468"/>
      <c r="SBI33" s="468"/>
      <c r="SBJ33" s="468"/>
      <c r="SBK33" s="479"/>
      <c r="SBL33" s="479"/>
      <c r="SBM33" s="479"/>
      <c r="SBN33" s="479"/>
      <c r="SBO33" s="479"/>
      <c r="SBP33" s="468"/>
      <c r="SBQ33" s="468"/>
      <c r="SBR33" s="468"/>
      <c r="SBS33" s="479"/>
      <c r="SBT33" s="479"/>
      <c r="SBU33" s="479"/>
      <c r="SBV33" s="479"/>
      <c r="SBW33" s="479"/>
      <c r="SBX33" s="468"/>
      <c r="SBY33" s="468"/>
      <c r="SBZ33" s="468"/>
      <c r="SCA33" s="479"/>
      <c r="SCB33" s="479"/>
      <c r="SCC33" s="479"/>
      <c r="SCD33" s="479"/>
      <c r="SCE33" s="479"/>
      <c r="SCF33" s="468"/>
      <c r="SCG33" s="468"/>
      <c r="SCH33" s="468"/>
      <c r="SCI33" s="479"/>
      <c r="SCJ33" s="479"/>
      <c r="SCK33" s="479"/>
      <c r="SCL33" s="479"/>
      <c r="SCM33" s="479"/>
      <c r="SCN33" s="468"/>
      <c r="SCO33" s="468"/>
      <c r="SCP33" s="468"/>
      <c r="SCQ33" s="479"/>
      <c r="SCR33" s="479"/>
      <c r="SCS33" s="479"/>
      <c r="SCT33" s="479"/>
      <c r="SCU33" s="479"/>
      <c r="SCV33" s="468"/>
      <c r="SCW33" s="468"/>
      <c r="SCX33" s="468"/>
      <c r="SCY33" s="479"/>
      <c r="SCZ33" s="479"/>
      <c r="SDA33" s="479"/>
      <c r="SDB33" s="479"/>
      <c r="SDC33" s="479"/>
      <c r="SDD33" s="468"/>
      <c r="SDE33" s="468"/>
      <c r="SDF33" s="468"/>
      <c r="SDG33" s="479"/>
      <c r="SDH33" s="479"/>
      <c r="SDI33" s="479"/>
      <c r="SDJ33" s="479"/>
      <c r="SDK33" s="479"/>
      <c r="SDL33" s="468"/>
      <c r="SDM33" s="468"/>
      <c r="SDN33" s="468"/>
      <c r="SDO33" s="479"/>
      <c r="SDP33" s="479"/>
      <c r="SDQ33" s="479"/>
      <c r="SDR33" s="479"/>
      <c r="SDS33" s="479"/>
      <c r="SDT33" s="468"/>
      <c r="SDU33" s="468"/>
      <c r="SDV33" s="468"/>
      <c r="SDW33" s="479"/>
      <c r="SDX33" s="479"/>
      <c r="SDY33" s="479"/>
      <c r="SDZ33" s="479"/>
      <c r="SEA33" s="479"/>
      <c r="SEB33" s="468"/>
      <c r="SEC33" s="468"/>
      <c r="SED33" s="468"/>
      <c r="SEE33" s="479"/>
      <c r="SEF33" s="479"/>
      <c r="SEG33" s="479"/>
      <c r="SEH33" s="479"/>
      <c r="SEI33" s="479"/>
      <c r="SEJ33" s="468"/>
      <c r="SEK33" s="468"/>
      <c r="SEL33" s="468"/>
      <c r="SEM33" s="479"/>
      <c r="SEN33" s="479"/>
      <c r="SEO33" s="479"/>
      <c r="SEP33" s="479"/>
      <c r="SEQ33" s="479"/>
      <c r="SER33" s="468"/>
      <c r="SES33" s="468"/>
      <c r="SET33" s="468"/>
      <c r="SEU33" s="479"/>
      <c r="SEV33" s="479"/>
      <c r="SEW33" s="479"/>
      <c r="SEX33" s="479"/>
      <c r="SEY33" s="479"/>
      <c r="SEZ33" s="468"/>
      <c r="SFA33" s="468"/>
      <c r="SFB33" s="468"/>
      <c r="SFC33" s="479"/>
      <c r="SFD33" s="479"/>
      <c r="SFE33" s="479"/>
      <c r="SFF33" s="479"/>
      <c r="SFG33" s="479"/>
      <c r="SFH33" s="468"/>
      <c r="SFI33" s="468"/>
      <c r="SFJ33" s="468"/>
      <c r="SFK33" s="479"/>
      <c r="SFL33" s="479"/>
      <c r="SFM33" s="479"/>
      <c r="SFN33" s="479"/>
      <c r="SFO33" s="479"/>
      <c r="SFP33" s="468"/>
      <c r="SFQ33" s="468"/>
      <c r="SFR33" s="468"/>
      <c r="SFS33" s="479"/>
      <c r="SFT33" s="479"/>
      <c r="SFU33" s="479"/>
      <c r="SFV33" s="479"/>
      <c r="SFW33" s="479"/>
      <c r="SFX33" s="468"/>
      <c r="SFY33" s="468"/>
      <c r="SFZ33" s="468"/>
      <c r="SGA33" s="479"/>
      <c r="SGB33" s="479"/>
      <c r="SGC33" s="479"/>
      <c r="SGD33" s="479"/>
      <c r="SGE33" s="479"/>
      <c r="SGF33" s="468"/>
      <c r="SGG33" s="468"/>
      <c r="SGH33" s="468"/>
      <c r="SGI33" s="479"/>
      <c r="SGJ33" s="479"/>
      <c r="SGK33" s="479"/>
      <c r="SGL33" s="479"/>
      <c r="SGM33" s="479"/>
      <c r="SGN33" s="468"/>
      <c r="SGO33" s="468"/>
      <c r="SGP33" s="468"/>
      <c r="SGQ33" s="479"/>
      <c r="SGR33" s="479"/>
      <c r="SGS33" s="479"/>
      <c r="SGT33" s="479"/>
      <c r="SGU33" s="479"/>
      <c r="SGV33" s="468"/>
      <c r="SGW33" s="468"/>
      <c r="SGX33" s="468"/>
      <c r="SGY33" s="479"/>
      <c r="SGZ33" s="479"/>
      <c r="SHA33" s="479"/>
      <c r="SHB33" s="479"/>
      <c r="SHC33" s="479"/>
      <c r="SHD33" s="468"/>
      <c r="SHE33" s="468"/>
      <c r="SHF33" s="468"/>
      <c r="SHG33" s="479"/>
      <c r="SHH33" s="479"/>
      <c r="SHI33" s="479"/>
      <c r="SHJ33" s="479"/>
      <c r="SHK33" s="479"/>
      <c r="SHL33" s="468"/>
      <c r="SHM33" s="468"/>
      <c r="SHN33" s="468"/>
      <c r="SHO33" s="479"/>
      <c r="SHP33" s="479"/>
      <c r="SHQ33" s="479"/>
      <c r="SHR33" s="479"/>
      <c r="SHS33" s="479"/>
      <c r="SHT33" s="468"/>
      <c r="SHU33" s="468"/>
      <c r="SHV33" s="468"/>
      <c r="SHW33" s="479"/>
      <c r="SHX33" s="479"/>
      <c r="SHY33" s="479"/>
      <c r="SHZ33" s="479"/>
      <c r="SIA33" s="479"/>
      <c r="SIB33" s="468"/>
      <c r="SIC33" s="468"/>
      <c r="SID33" s="468"/>
      <c r="SIE33" s="479"/>
      <c r="SIF33" s="479"/>
      <c r="SIG33" s="479"/>
      <c r="SIH33" s="479"/>
      <c r="SII33" s="479"/>
      <c r="SIJ33" s="468"/>
      <c r="SIK33" s="468"/>
      <c r="SIL33" s="468"/>
      <c r="SIM33" s="479"/>
      <c r="SIN33" s="479"/>
      <c r="SIO33" s="479"/>
      <c r="SIP33" s="479"/>
      <c r="SIQ33" s="479"/>
      <c r="SIR33" s="468"/>
      <c r="SIS33" s="468"/>
      <c r="SIT33" s="468"/>
      <c r="SIU33" s="479"/>
      <c r="SIV33" s="479"/>
      <c r="SIW33" s="479"/>
      <c r="SIX33" s="479"/>
      <c r="SIY33" s="479"/>
      <c r="SIZ33" s="468"/>
      <c r="SJA33" s="468"/>
      <c r="SJB33" s="468"/>
      <c r="SJC33" s="479"/>
      <c r="SJD33" s="479"/>
      <c r="SJE33" s="479"/>
      <c r="SJF33" s="479"/>
      <c r="SJG33" s="479"/>
      <c r="SJH33" s="468"/>
      <c r="SJI33" s="468"/>
      <c r="SJJ33" s="468"/>
      <c r="SJK33" s="479"/>
      <c r="SJL33" s="479"/>
      <c r="SJM33" s="479"/>
      <c r="SJN33" s="479"/>
      <c r="SJO33" s="479"/>
      <c r="SJP33" s="468"/>
      <c r="SJQ33" s="468"/>
      <c r="SJR33" s="468"/>
      <c r="SJS33" s="479"/>
      <c r="SJT33" s="479"/>
      <c r="SJU33" s="479"/>
      <c r="SJV33" s="479"/>
      <c r="SJW33" s="479"/>
      <c r="SJX33" s="468"/>
      <c r="SJY33" s="468"/>
      <c r="SJZ33" s="468"/>
      <c r="SKA33" s="479"/>
      <c r="SKB33" s="479"/>
      <c r="SKC33" s="479"/>
      <c r="SKD33" s="479"/>
      <c r="SKE33" s="479"/>
      <c r="SKF33" s="468"/>
      <c r="SKG33" s="468"/>
      <c r="SKH33" s="468"/>
      <c r="SKI33" s="479"/>
      <c r="SKJ33" s="479"/>
      <c r="SKK33" s="479"/>
      <c r="SKL33" s="479"/>
      <c r="SKM33" s="479"/>
      <c r="SKN33" s="468"/>
      <c r="SKO33" s="468"/>
      <c r="SKP33" s="468"/>
      <c r="SKQ33" s="479"/>
      <c r="SKR33" s="479"/>
      <c r="SKS33" s="479"/>
      <c r="SKT33" s="479"/>
      <c r="SKU33" s="479"/>
      <c r="SKV33" s="468"/>
      <c r="SKW33" s="468"/>
      <c r="SKX33" s="468"/>
      <c r="SKY33" s="479"/>
      <c r="SKZ33" s="479"/>
      <c r="SLA33" s="479"/>
      <c r="SLB33" s="479"/>
      <c r="SLC33" s="479"/>
      <c r="SLD33" s="468"/>
      <c r="SLE33" s="468"/>
      <c r="SLF33" s="468"/>
      <c r="SLG33" s="479"/>
      <c r="SLH33" s="479"/>
      <c r="SLI33" s="479"/>
      <c r="SLJ33" s="479"/>
      <c r="SLK33" s="479"/>
      <c r="SLL33" s="468"/>
      <c r="SLM33" s="468"/>
      <c r="SLN33" s="468"/>
      <c r="SLO33" s="479"/>
      <c r="SLP33" s="479"/>
      <c r="SLQ33" s="479"/>
      <c r="SLR33" s="479"/>
      <c r="SLS33" s="479"/>
      <c r="SLT33" s="468"/>
      <c r="SLU33" s="468"/>
      <c r="SLV33" s="468"/>
      <c r="SLW33" s="479"/>
      <c r="SLX33" s="479"/>
      <c r="SLY33" s="479"/>
      <c r="SLZ33" s="479"/>
      <c r="SMA33" s="479"/>
      <c r="SMB33" s="468"/>
      <c r="SMC33" s="468"/>
      <c r="SMD33" s="468"/>
      <c r="SME33" s="479"/>
      <c r="SMF33" s="479"/>
      <c r="SMG33" s="479"/>
      <c r="SMH33" s="479"/>
      <c r="SMI33" s="479"/>
      <c r="SMJ33" s="468"/>
      <c r="SMK33" s="468"/>
      <c r="SML33" s="468"/>
      <c r="SMM33" s="479"/>
      <c r="SMN33" s="479"/>
      <c r="SMO33" s="479"/>
      <c r="SMP33" s="479"/>
      <c r="SMQ33" s="479"/>
      <c r="SMR33" s="468"/>
      <c r="SMS33" s="468"/>
      <c r="SMT33" s="468"/>
      <c r="SMU33" s="479"/>
      <c r="SMV33" s="479"/>
      <c r="SMW33" s="479"/>
      <c r="SMX33" s="479"/>
      <c r="SMY33" s="479"/>
      <c r="SMZ33" s="468"/>
      <c r="SNA33" s="468"/>
      <c r="SNB33" s="468"/>
      <c r="SNC33" s="479"/>
      <c r="SND33" s="479"/>
      <c r="SNE33" s="479"/>
      <c r="SNF33" s="479"/>
      <c r="SNG33" s="479"/>
      <c r="SNH33" s="468"/>
      <c r="SNI33" s="468"/>
      <c r="SNJ33" s="468"/>
      <c r="SNK33" s="479"/>
      <c r="SNL33" s="479"/>
      <c r="SNM33" s="479"/>
      <c r="SNN33" s="479"/>
      <c r="SNO33" s="479"/>
      <c r="SNP33" s="468"/>
      <c r="SNQ33" s="468"/>
      <c r="SNR33" s="468"/>
      <c r="SNS33" s="479"/>
      <c r="SNT33" s="479"/>
      <c r="SNU33" s="479"/>
      <c r="SNV33" s="479"/>
      <c r="SNW33" s="479"/>
      <c r="SNX33" s="468"/>
      <c r="SNY33" s="468"/>
      <c r="SNZ33" s="468"/>
      <c r="SOA33" s="479"/>
      <c r="SOB33" s="479"/>
      <c r="SOC33" s="479"/>
      <c r="SOD33" s="479"/>
      <c r="SOE33" s="479"/>
      <c r="SOF33" s="468"/>
      <c r="SOG33" s="468"/>
      <c r="SOH33" s="468"/>
      <c r="SOI33" s="479"/>
      <c r="SOJ33" s="479"/>
      <c r="SOK33" s="479"/>
      <c r="SOL33" s="479"/>
      <c r="SOM33" s="479"/>
      <c r="SON33" s="468"/>
      <c r="SOO33" s="468"/>
      <c r="SOP33" s="468"/>
      <c r="SOQ33" s="479"/>
      <c r="SOR33" s="479"/>
      <c r="SOS33" s="479"/>
      <c r="SOT33" s="479"/>
      <c r="SOU33" s="479"/>
      <c r="SOV33" s="468"/>
      <c r="SOW33" s="468"/>
      <c r="SOX33" s="468"/>
      <c r="SOY33" s="479"/>
      <c r="SOZ33" s="479"/>
      <c r="SPA33" s="479"/>
      <c r="SPB33" s="479"/>
      <c r="SPC33" s="479"/>
      <c r="SPD33" s="468"/>
      <c r="SPE33" s="468"/>
      <c r="SPF33" s="468"/>
      <c r="SPG33" s="479"/>
      <c r="SPH33" s="479"/>
      <c r="SPI33" s="479"/>
      <c r="SPJ33" s="479"/>
      <c r="SPK33" s="479"/>
      <c r="SPL33" s="468"/>
      <c r="SPM33" s="468"/>
      <c r="SPN33" s="468"/>
      <c r="SPO33" s="479"/>
      <c r="SPP33" s="479"/>
      <c r="SPQ33" s="479"/>
      <c r="SPR33" s="479"/>
      <c r="SPS33" s="479"/>
      <c r="SPT33" s="468"/>
      <c r="SPU33" s="468"/>
      <c r="SPV33" s="468"/>
      <c r="SPW33" s="479"/>
      <c r="SPX33" s="479"/>
      <c r="SPY33" s="479"/>
      <c r="SPZ33" s="479"/>
      <c r="SQA33" s="479"/>
      <c r="SQB33" s="468"/>
      <c r="SQC33" s="468"/>
      <c r="SQD33" s="468"/>
      <c r="SQE33" s="479"/>
      <c r="SQF33" s="479"/>
      <c r="SQG33" s="479"/>
      <c r="SQH33" s="479"/>
      <c r="SQI33" s="479"/>
      <c r="SQJ33" s="468"/>
      <c r="SQK33" s="468"/>
      <c r="SQL33" s="468"/>
      <c r="SQM33" s="479"/>
      <c r="SQN33" s="479"/>
      <c r="SQO33" s="479"/>
      <c r="SQP33" s="479"/>
      <c r="SQQ33" s="479"/>
      <c r="SQR33" s="468"/>
      <c r="SQS33" s="468"/>
      <c r="SQT33" s="468"/>
      <c r="SQU33" s="479"/>
      <c r="SQV33" s="479"/>
      <c r="SQW33" s="479"/>
      <c r="SQX33" s="479"/>
      <c r="SQY33" s="479"/>
      <c r="SQZ33" s="468"/>
      <c r="SRA33" s="468"/>
      <c r="SRB33" s="468"/>
      <c r="SRC33" s="479"/>
      <c r="SRD33" s="479"/>
      <c r="SRE33" s="479"/>
      <c r="SRF33" s="479"/>
      <c r="SRG33" s="479"/>
      <c r="SRH33" s="468"/>
      <c r="SRI33" s="468"/>
      <c r="SRJ33" s="468"/>
      <c r="SRK33" s="479"/>
      <c r="SRL33" s="479"/>
      <c r="SRM33" s="479"/>
      <c r="SRN33" s="479"/>
      <c r="SRO33" s="479"/>
      <c r="SRP33" s="468"/>
      <c r="SRQ33" s="468"/>
      <c r="SRR33" s="468"/>
      <c r="SRS33" s="479"/>
      <c r="SRT33" s="479"/>
      <c r="SRU33" s="479"/>
      <c r="SRV33" s="479"/>
      <c r="SRW33" s="479"/>
      <c r="SRX33" s="468"/>
      <c r="SRY33" s="468"/>
      <c r="SRZ33" s="468"/>
      <c r="SSA33" s="479"/>
      <c r="SSB33" s="479"/>
      <c r="SSC33" s="479"/>
      <c r="SSD33" s="479"/>
      <c r="SSE33" s="479"/>
      <c r="SSF33" s="468"/>
      <c r="SSG33" s="468"/>
      <c r="SSH33" s="468"/>
      <c r="SSI33" s="479"/>
      <c r="SSJ33" s="479"/>
      <c r="SSK33" s="479"/>
      <c r="SSL33" s="479"/>
      <c r="SSM33" s="479"/>
      <c r="SSN33" s="468"/>
      <c r="SSO33" s="468"/>
      <c r="SSP33" s="468"/>
      <c r="SSQ33" s="479"/>
      <c r="SSR33" s="479"/>
      <c r="SSS33" s="479"/>
      <c r="SST33" s="479"/>
      <c r="SSU33" s="479"/>
      <c r="SSV33" s="468"/>
      <c r="SSW33" s="468"/>
      <c r="SSX33" s="468"/>
      <c r="SSY33" s="479"/>
      <c r="SSZ33" s="479"/>
      <c r="STA33" s="479"/>
      <c r="STB33" s="479"/>
      <c r="STC33" s="479"/>
      <c r="STD33" s="468"/>
      <c r="STE33" s="468"/>
      <c r="STF33" s="468"/>
      <c r="STG33" s="479"/>
      <c r="STH33" s="479"/>
      <c r="STI33" s="479"/>
      <c r="STJ33" s="479"/>
      <c r="STK33" s="479"/>
      <c r="STL33" s="468"/>
      <c r="STM33" s="468"/>
      <c r="STN33" s="468"/>
      <c r="STO33" s="479"/>
      <c r="STP33" s="479"/>
      <c r="STQ33" s="479"/>
      <c r="STR33" s="479"/>
      <c r="STS33" s="479"/>
      <c r="STT33" s="468"/>
      <c r="STU33" s="468"/>
      <c r="STV33" s="468"/>
      <c r="STW33" s="479"/>
      <c r="STX33" s="479"/>
      <c r="STY33" s="479"/>
      <c r="STZ33" s="479"/>
      <c r="SUA33" s="479"/>
      <c r="SUB33" s="468"/>
      <c r="SUC33" s="468"/>
      <c r="SUD33" s="468"/>
      <c r="SUE33" s="479"/>
      <c r="SUF33" s="479"/>
      <c r="SUG33" s="479"/>
      <c r="SUH33" s="479"/>
      <c r="SUI33" s="479"/>
      <c r="SUJ33" s="468"/>
      <c r="SUK33" s="468"/>
      <c r="SUL33" s="468"/>
      <c r="SUM33" s="479"/>
      <c r="SUN33" s="479"/>
      <c r="SUO33" s="479"/>
      <c r="SUP33" s="479"/>
      <c r="SUQ33" s="479"/>
      <c r="SUR33" s="468"/>
      <c r="SUS33" s="468"/>
      <c r="SUT33" s="468"/>
      <c r="SUU33" s="479"/>
      <c r="SUV33" s="479"/>
      <c r="SUW33" s="479"/>
      <c r="SUX33" s="479"/>
      <c r="SUY33" s="479"/>
      <c r="SUZ33" s="468"/>
      <c r="SVA33" s="468"/>
      <c r="SVB33" s="468"/>
      <c r="SVC33" s="479"/>
      <c r="SVD33" s="479"/>
      <c r="SVE33" s="479"/>
      <c r="SVF33" s="479"/>
      <c r="SVG33" s="479"/>
      <c r="SVH33" s="468"/>
      <c r="SVI33" s="468"/>
      <c r="SVJ33" s="468"/>
      <c r="SVK33" s="479"/>
      <c r="SVL33" s="479"/>
      <c r="SVM33" s="479"/>
      <c r="SVN33" s="479"/>
      <c r="SVO33" s="479"/>
      <c r="SVP33" s="468"/>
      <c r="SVQ33" s="468"/>
      <c r="SVR33" s="468"/>
      <c r="SVS33" s="479"/>
      <c r="SVT33" s="479"/>
      <c r="SVU33" s="479"/>
      <c r="SVV33" s="479"/>
      <c r="SVW33" s="479"/>
      <c r="SVX33" s="468"/>
      <c r="SVY33" s="468"/>
      <c r="SVZ33" s="468"/>
      <c r="SWA33" s="479"/>
      <c r="SWB33" s="479"/>
      <c r="SWC33" s="479"/>
      <c r="SWD33" s="479"/>
      <c r="SWE33" s="479"/>
      <c r="SWF33" s="468"/>
      <c r="SWG33" s="468"/>
      <c r="SWH33" s="468"/>
      <c r="SWI33" s="479"/>
      <c r="SWJ33" s="479"/>
      <c r="SWK33" s="479"/>
      <c r="SWL33" s="479"/>
      <c r="SWM33" s="479"/>
      <c r="SWN33" s="468"/>
      <c r="SWO33" s="468"/>
      <c r="SWP33" s="468"/>
      <c r="SWQ33" s="479"/>
      <c r="SWR33" s="479"/>
      <c r="SWS33" s="479"/>
      <c r="SWT33" s="479"/>
      <c r="SWU33" s="479"/>
      <c r="SWV33" s="468"/>
      <c r="SWW33" s="468"/>
      <c r="SWX33" s="468"/>
      <c r="SWY33" s="479"/>
      <c r="SWZ33" s="479"/>
      <c r="SXA33" s="479"/>
      <c r="SXB33" s="479"/>
      <c r="SXC33" s="479"/>
      <c r="SXD33" s="468"/>
      <c r="SXE33" s="468"/>
      <c r="SXF33" s="468"/>
      <c r="SXG33" s="479"/>
      <c r="SXH33" s="479"/>
      <c r="SXI33" s="479"/>
      <c r="SXJ33" s="479"/>
      <c r="SXK33" s="479"/>
      <c r="SXL33" s="468"/>
      <c r="SXM33" s="468"/>
      <c r="SXN33" s="468"/>
      <c r="SXO33" s="479"/>
      <c r="SXP33" s="479"/>
      <c r="SXQ33" s="479"/>
      <c r="SXR33" s="479"/>
      <c r="SXS33" s="479"/>
      <c r="SXT33" s="468"/>
      <c r="SXU33" s="468"/>
      <c r="SXV33" s="468"/>
      <c r="SXW33" s="479"/>
      <c r="SXX33" s="479"/>
      <c r="SXY33" s="479"/>
      <c r="SXZ33" s="479"/>
      <c r="SYA33" s="479"/>
      <c r="SYB33" s="468"/>
      <c r="SYC33" s="468"/>
      <c r="SYD33" s="468"/>
      <c r="SYE33" s="479"/>
      <c r="SYF33" s="479"/>
      <c r="SYG33" s="479"/>
      <c r="SYH33" s="479"/>
      <c r="SYI33" s="479"/>
      <c r="SYJ33" s="468"/>
      <c r="SYK33" s="468"/>
      <c r="SYL33" s="468"/>
      <c r="SYM33" s="479"/>
      <c r="SYN33" s="479"/>
      <c r="SYO33" s="479"/>
      <c r="SYP33" s="479"/>
      <c r="SYQ33" s="479"/>
      <c r="SYR33" s="468"/>
      <c r="SYS33" s="468"/>
      <c r="SYT33" s="468"/>
      <c r="SYU33" s="479"/>
      <c r="SYV33" s="479"/>
      <c r="SYW33" s="479"/>
      <c r="SYX33" s="479"/>
      <c r="SYY33" s="479"/>
      <c r="SYZ33" s="468"/>
      <c r="SZA33" s="468"/>
      <c r="SZB33" s="468"/>
      <c r="SZC33" s="479"/>
      <c r="SZD33" s="479"/>
      <c r="SZE33" s="479"/>
      <c r="SZF33" s="479"/>
      <c r="SZG33" s="479"/>
      <c r="SZH33" s="468"/>
      <c r="SZI33" s="468"/>
      <c r="SZJ33" s="468"/>
      <c r="SZK33" s="479"/>
      <c r="SZL33" s="479"/>
      <c r="SZM33" s="479"/>
      <c r="SZN33" s="479"/>
      <c r="SZO33" s="479"/>
      <c r="SZP33" s="468"/>
      <c r="SZQ33" s="468"/>
      <c r="SZR33" s="468"/>
      <c r="SZS33" s="479"/>
      <c r="SZT33" s="479"/>
      <c r="SZU33" s="479"/>
      <c r="SZV33" s="479"/>
      <c r="SZW33" s="479"/>
      <c r="SZX33" s="468"/>
      <c r="SZY33" s="468"/>
      <c r="SZZ33" s="468"/>
      <c r="TAA33" s="479"/>
      <c r="TAB33" s="479"/>
      <c r="TAC33" s="479"/>
      <c r="TAD33" s="479"/>
      <c r="TAE33" s="479"/>
      <c r="TAF33" s="468"/>
      <c r="TAG33" s="468"/>
      <c r="TAH33" s="468"/>
      <c r="TAI33" s="479"/>
      <c r="TAJ33" s="479"/>
      <c r="TAK33" s="479"/>
      <c r="TAL33" s="479"/>
      <c r="TAM33" s="479"/>
      <c r="TAN33" s="468"/>
      <c r="TAO33" s="468"/>
      <c r="TAP33" s="468"/>
      <c r="TAQ33" s="479"/>
      <c r="TAR33" s="479"/>
      <c r="TAS33" s="479"/>
      <c r="TAT33" s="479"/>
      <c r="TAU33" s="479"/>
      <c r="TAV33" s="468"/>
      <c r="TAW33" s="468"/>
      <c r="TAX33" s="468"/>
      <c r="TAY33" s="479"/>
      <c r="TAZ33" s="479"/>
      <c r="TBA33" s="479"/>
      <c r="TBB33" s="479"/>
      <c r="TBC33" s="479"/>
      <c r="TBD33" s="468"/>
      <c r="TBE33" s="468"/>
      <c r="TBF33" s="468"/>
      <c r="TBG33" s="479"/>
      <c r="TBH33" s="479"/>
      <c r="TBI33" s="479"/>
      <c r="TBJ33" s="479"/>
      <c r="TBK33" s="479"/>
      <c r="TBL33" s="468"/>
      <c r="TBM33" s="468"/>
      <c r="TBN33" s="468"/>
      <c r="TBO33" s="479"/>
      <c r="TBP33" s="479"/>
      <c r="TBQ33" s="479"/>
      <c r="TBR33" s="479"/>
      <c r="TBS33" s="479"/>
      <c r="TBT33" s="468"/>
      <c r="TBU33" s="468"/>
      <c r="TBV33" s="468"/>
      <c r="TBW33" s="479"/>
      <c r="TBX33" s="479"/>
      <c r="TBY33" s="479"/>
      <c r="TBZ33" s="479"/>
      <c r="TCA33" s="479"/>
      <c r="TCB33" s="468"/>
      <c r="TCC33" s="468"/>
      <c r="TCD33" s="468"/>
      <c r="TCE33" s="479"/>
      <c r="TCF33" s="479"/>
      <c r="TCG33" s="479"/>
      <c r="TCH33" s="479"/>
      <c r="TCI33" s="479"/>
      <c r="TCJ33" s="468"/>
      <c r="TCK33" s="468"/>
      <c r="TCL33" s="468"/>
      <c r="TCM33" s="479"/>
      <c r="TCN33" s="479"/>
      <c r="TCO33" s="479"/>
      <c r="TCP33" s="479"/>
      <c r="TCQ33" s="479"/>
      <c r="TCR33" s="468"/>
      <c r="TCS33" s="468"/>
      <c r="TCT33" s="468"/>
      <c r="TCU33" s="479"/>
      <c r="TCV33" s="479"/>
      <c r="TCW33" s="479"/>
      <c r="TCX33" s="479"/>
      <c r="TCY33" s="479"/>
      <c r="TCZ33" s="468"/>
      <c r="TDA33" s="468"/>
      <c r="TDB33" s="468"/>
      <c r="TDC33" s="479"/>
      <c r="TDD33" s="479"/>
      <c r="TDE33" s="479"/>
      <c r="TDF33" s="479"/>
      <c r="TDG33" s="479"/>
      <c r="TDH33" s="468"/>
      <c r="TDI33" s="468"/>
      <c r="TDJ33" s="468"/>
      <c r="TDK33" s="479"/>
      <c r="TDL33" s="479"/>
      <c r="TDM33" s="479"/>
      <c r="TDN33" s="479"/>
      <c r="TDO33" s="479"/>
      <c r="TDP33" s="468"/>
      <c r="TDQ33" s="468"/>
      <c r="TDR33" s="468"/>
      <c r="TDS33" s="479"/>
      <c r="TDT33" s="479"/>
      <c r="TDU33" s="479"/>
      <c r="TDV33" s="479"/>
      <c r="TDW33" s="479"/>
      <c r="TDX33" s="468"/>
      <c r="TDY33" s="468"/>
      <c r="TDZ33" s="468"/>
      <c r="TEA33" s="479"/>
      <c r="TEB33" s="479"/>
      <c r="TEC33" s="479"/>
      <c r="TED33" s="479"/>
      <c r="TEE33" s="479"/>
      <c r="TEF33" s="468"/>
      <c r="TEG33" s="468"/>
      <c r="TEH33" s="468"/>
      <c r="TEI33" s="479"/>
      <c r="TEJ33" s="479"/>
      <c r="TEK33" s="479"/>
      <c r="TEL33" s="479"/>
      <c r="TEM33" s="479"/>
      <c r="TEN33" s="468"/>
      <c r="TEO33" s="468"/>
      <c r="TEP33" s="468"/>
      <c r="TEQ33" s="479"/>
      <c r="TER33" s="479"/>
      <c r="TES33" s="479"/>
      <c r="TET33" s="479"/>
      <c r="TEU33" s="479"/>
      <c r="TEV33" s="468"/>
      <c r="TEW33" s="468"/>
      <c r="TEX33" s="468"/>
      <c r="TEY33" s="479"/>
      <c r="TEZ33" s="479"/>
      <c r="TFA33" s="479"/>
      <c r="TFB33" s="479"/>
      <c r="TFC33" s="479"/>
      <c r="TFD33" s="468"/>
      <c r="TFE33" s="468"/>
      <c r="TFF33" s="468"/>
      <c r="TFG33" s="479"/>
      <c r="TFH33" s="479"/>
      <c r="TFI33" s="479"/>
      <c r="TFJ33" s="479"/>
      <c r="TFK33" s="479"/>
      <c r="TFL33" s="468"/>
      <c r="TFM33" s="468"/>
      <c r="TFN33" s="468"/>
      <c r="TFO33" s="479"/>
      <c r="TFP33" s="479"/>
      <c r="TFQ33" s="479"/>
      <c r="TFR33" s="479"/>
      <c r="TFS33" s="479"/>
      <c r="TFT33" s="468"/>
      <c r="TFU33" s="468"/>
      <c r="TFV33" s="468"/>
      <c r="TFW33" s="479"/>
      <c r="TFX33" s="479"/>
      <c r="TFY33" s="479"/>
      <c r="TFZ33" s="479"/>
      <c r="TGA33" s="479"/>
      <c r="TGB33" s="468"/>
      <c r="TGC33" s="468"/>
      <c r="TGD33" s="468"/>
      <c r="TGE33" s="479"/>
      <c r="TGF33" s="479"/>
      <c r="TGG33" s="479"/>
      <c r="TGH33" s="479"/>
      <c r="TGI33" s="479"/>
      <c r="TGJ33" s="468"/>
      <c r="TGK33" s="468"/>
      <c r="TGL33" s="468"/>
      <c r="TGM33" s="479"/>
      <c r="TGN33" s="479"/>
      <c r="TGO33" s="479"/>
      <c r="TGP33" s="479"/>
      <c r="TGQ33" s="479"/>
      <c r="TGR33" s="468"/>
      <c r="TGS33" s="468"/>
      <c r="TGT33" s="468"/>
      <c r="TGU33" s="479"/>
      <c r="TGV33" s="479"/>
      <c r="TGW33" s="479"/>
      <c r="TGX33" s="479"/>
      <c r="TGY33" s="479"/>
      <c r="TGZ33" s="468"/>
      <c r="THA33" s="468"/>
      <c r="THB33" s="468"/>
      <c r="THC33" s="479"/>
      <c r="THD33" s="479"/>
      <c r="THE33" s="479"/>
      <c r="THF33" s="479"/>
      <c r="THG33" s="479"/>
      <c r="THH33" s="468"/>
      <c r="THI33" s="468"/>
      <c r="THJ33" s="468"/>
      <c r="THK33" s="479"/>
      <c r="THL33" s="479"/>
      <c r="THM33" s="479"/>
      <c r="THN33" s="479"/>
      <c r="THO33" s="479"/>
      <c r="THP33" s="468"/>
      <c r="THQ33" s="468"/>
      <c r="THR33" s="468"/>
      <c r="THS33" s="479"/>
      <c r="THT33" s="479"/>
      <c r="THU33" s="479"/>
      <c r="THV33" s="479"/>
      <c r="THW33" s="479"/>
      <c r="THX33" s="468"/>
      <c r="THY33" s="468"/>
      <c r="THZ33" s="468"/>
      <c r="TIA33" s="479"/>
      <c r="TIB33" s="479"/>
      <c r="TIC33" s="479"/>
      <c r="TID33" s="479"/>
      <c r="TIE33" s="479"/>
      <c r="TIF33" s="468"/>
      <c r="TIG33" s="468"/>
      <c r="TIH33" s="468"/>
      <c r="TII33" s="479"/>
      <c r="TIJ33" s="479"/>
      <c r="TIK33" s="479"/>
      <c r="TIL33" s="479"/>
      <c r="TIM33" s="479"/>
      <c r="TIN33" s="468"/>
      <c r="TIO33" s="468"/>
      <c r="TIP33" s="468"/>
      <c r="TIQ33" s="479"/>
      <c r="TIR33" s="479"/>
      <c r="TIS33" s="479"/>
      <c r="TIT33" s="479"/>
      <c r="TIU33" s="479"/>
      <c r="TIV33" s="468"/>
      <c r="TIW33" s="468"/>
      <c r="TIX33" s="468"/>
      <c r="TIY33" s="479"/>
      <c r="TIZ33" s="479"/>
      <c r="TJA33" s="479"/>
      <c r="TJB33" s="479"/>
      <c r="TJC33" s="479"/>
      <c r="TJD33" s="468"/>
      <c r="TJE33" s="468"/>
      <c r="TJF33" s="468"/>
      <c r="TJG33" s="479"/>
      <c r="TJH33" s="479"/>
      <c r="TJI33" s="479"/>
      <c r="TJJ33" s="479"/>
      <c r="TJK33" s="479"/>
      <c r="TJL33" s="468"/>
      <c r="TJM33" s="468"/>
      <c r="TJN33" s="468"/>
      <c r="TJO33" s="479"/>
      <c r="TJP33" s="479"/>
      <c r="TJQ33" s="479"/>
      <c r="TJR33" s="479"/>
      <c r="TJS33" s="479"/>
      <c r="TJT33" s="468"/>
      <c r="TJU33" s="468"/>
      <c r="TJV33" s="468"/>
      <c r="TJW33" s="479"/>
      <c r="TJX33" s="479"/>
      <c r="TJY33" s="479"/>
      <c r="TJZ33" s="479"/>
      <c r="TKA33" s="479"/>
      <c r="TKB33" s="468"/>
      <c r="TKC33" s="468"/>
      <c r="TKD33" s="468"/>
      <c r="TKE33" s="479"/>
      <c r="TKF33" s="479"/>
      <c r="TKG33" s="479"/>
      <c r="TKH33" s="479"/>
      <c r="TKI33" s="479"/>
      <c r="TKJ33" s="468"/>
      <c r="TKK33" s="468"/>
      <c r="TKL33" s="468"/>
      <c r="TKM33" s="479"/>
      <c r="TKN33" s="479"/>
      <c r="TKO33" s="479"/>
      <c r="TKP33" s="479"/>
      <c r="TKQ33" s="479"/>
      <c r="TKR33" s="468"/>
      <c r="TKS33" s="468"/>
      <c r="TKT33" s="468"/>
      <c r="TKU33" s="479"/>
      <c r="TKV33" s="479"/>
      <c r="TKW33" s="479"/>
      <c r="TKX33" s="479"/>
      <c r="TKY33" s="479"/>
      <c r="TKZ33" s="468"/>
      <c r="TLA33" s="468"/>
      <c r="TLB33" s="468"/>
      <c r="TLC33" s="479"/>
      <c r="TLD33" s="479"/>
      <c r="TLE33" s="479"/>
      <c r="TLF33" s="479"/>
      <c r="TLG33" s="479"/>
      <c r="TLH33" s="468"/>
      <c r="TLI33" s="468"/>
      <c r="TLJ33" s="468"/>
      <c r="TLK33" s="479"/>
      <c r="TLL33" s="479"/>
      <c r="TLM33" s="479"/>
      <c r="TLN33" s="479"/>
      <c r="TLO33" s="479"/>
      <c r="TLP33" s="468"/>
      <c r="TLQ33" s="468"/>
      <c r="TLR33" s="468"/>
      <c r="TLS33" s="479"/>
      <c r="TLT33" s="479"/>
      <c r="TLU33" s="479"/>
      <c r="TLV33" s="479"/>
      <c r="TLW33" s="479"/>
      <c r="TLX33" s="468"/>
      <c r="TLY33" s="468"/>
      <c r="TLZ33" s="468"/>
      <c r="TMA33" s="479"/>
      <c r="TMB33" s="479"/>
      <c r="TMC33" s="479"/>
      <c r="TMD33" s="479"/>
      <c r="TME33" s="479"/>
      <c r="TMF33" s="468"/>
      <c r="TMG33" s="468"/>
      <c r="TMH33" s="468"/>
      <c r="TMI33" s="479"/>
      <c r="TMJ33" s="479"/>
      <c r="TMK33" s="479"/>
      <c r="TML33" s="479"/>
      <c r="TMM33" s="479"/>
      <c r="TMN33" s="468"/>
      <c r="TMO33" s="468"/>
      <c r="TMP33" s="468"/>
      <c r="TMQ33" s="479"/>
      <c r="TMR33" s="479"/>
      <c r="TMS33" s="479"/>
      <c r="TMT33" s="479"/>
      <c r="TMU33" s="479"/>
      <c r="TMV33" s="468"/>
      <c r="TMW33" s="468"/>
      <c r="TMX33" s="468"/>
      <c r="TMY33" s="479"/>
      <c r="TMZ33" s="479"/>
      <c r="TNA33" s="479"/>
      <c r="TNB33" s="479"/>
      <c r="TNC33" s="479"/>
      <c r="TND33" s="468"/>
      <c r="TNE33" s="468"/>
      <c r="TNF33" s="468"/>
      <c r="TNG33" s="479"/>
      <c r="TNH33" s="479"/>
      <c r="TNI33" s="479"/>
      <c r="TNJ33" s="479"/>
      <c r="TNK33" s="479"/>
      <c r="TNL33" s="468"/>
      <c r="TNM33" s="468"/>
      <c r="TNN33" s="468"/>
      <c r="TNO33" s="479"/>
      <c r="TNP33" s="479"/>
      <c r="TNQ33" s="479"/>
      <c r="TNR33" s="479"/>
      <c r="TNS33" s="479"/>
      <c r="TNT33" s="468"/>
      <c r="TNU33" s="468"/>
      <c r="TNV33" s="468"/>
      <c r="TNW33" s="479"/>
      <c r="TNX33" s="479"/>
      <c r="TNY33" s="479"/>
      <c r="TNZ33" s="479"/>
      <c r="TOA33" s="479"/>
      <c r="TOB33" s="468"/>
      <c r="TOC33" s="468"/>
      <c r="TOD33" s="468"/>
      <c r="TOE33" s="479"/>
      <c r="TOF33" s="479"/>
      <c r="TOG33" s="479"/>
      <c r="TOH33" s="479"/>
      <c r="TOI33" s="479"/>
      <c r="TOJ33" s="468"/>
      <c r="TOK33" s="468"/>
      <c r="TOL33" s="468"/>
      <c r="TOM33" s="479"/>
      <c r="TON33" s="479"/>
      <c r="TOO33" s="479"/>
      <c r="TOP33" s="479"/>
      <c r="TOQ33" s="479"/>
      <c r="TOR33" s="468"/>
      <c r="TOS33" s="468"/>
      <c r="TOT33" s="468"/>
      <c r="TOU33" s="479"/>
      <c r="TOV33" s="479"/>
      <c r="TOW33" s="479"/>
      <c r="TOX33" s="479"/>
      <c r="TOY33" s="479"/>
      <c r="TOZ33" s="468"/>
      <c r="TPA33" s="468"/>
      <c r="TPB33" s="468"/>
      <c r="TPC33" s="479"/>
      <c r="TPD33" s="479"/>
      <c r="TPE33" s="479"/>
      <c r="TPF33" s="479"/>
      <c r="TPG33" s="479"/>
      <c r="TPH33" s="468"/>
      <c r="TPI33" s="468"/>
      <c r="TPJ33" s="468"/>
      <c r="TPK33" s="479"/>
      <c r="TPL33" s="479"/>
      <c r="TPM33" s="479"/>
      <c r="TPN33" s="479"/>
      <c r="TPO33" s="479"/>
      <c r="TPP33" s="468"/>
      <c r="TPQ33" s="468"/>
      <c r="TPR33" s="468"/>
      <c r="TPS33" s="479"/>
      <c r="TPT33" s="479"/>
      <c r="TPU33" s="479"/>
      <c r="TPV33" s="479"/>
      <c r="TPW33" s="479"/>
      <c r="TPX33" s="468"/>
      <c r="TPY33" s="468"/>
      <c r="TPZ33" s="468"/>
      <c r="TQA33" s="479"/>
      <c r="TQB33" s="479"/>
      <c r="TQC33" s="479"/>
      <c r="TQD33" s="479"/>
      <c r="TQE33" s="479"/>
      <c r="TQF33" s="468"/>
      <c r="TQG33" s="468"/>
      <c r="TQH33" s="468"/>
      <c r="TQI33" s="479"/>
      <c r="TQJ33" s="479"/>
      <c r="TQK33" s="479"/>
      <c r="TQL33" s="479"/>
      <c r="TQM33" s="479"/>
      <c r="TQN33" s="468"/>
      <c r="TQO33" s="468"/>
      <c r="TQP33" s="468"/>
      <c r="TQQ33" s="479"/>
      <c r="TQR33" s="479"/>
      <c r="TQS33" s="479"/>
      <c r="TQT33" s="479"/>
      <c r="TQU33" s="479"/>
      <c r="TQV33" s="468"/>
      <c r="TQW33" s="468"/>
      <c r="TQX33" s="468"/>
      <c r="TQY33" s="479"/>
      <c r="TQZ33" s="479"/>
      <c r="TRA33" s="479"/>
      <c r="TRB33" s="479"/>
      <c r="TRC33" s="479"/>
      <c r="TRD33" s="468"/>
      <c r="TRE33" s="468"/>
      <c r="TRF33" s="468"/>
      <c r="TRG33" s="479"/>
      <c r="TRH33" s="479"/>
      <c r="TRI33" s="479"/>
      <c r="TRJ33" s="479"/>
      <c r="TRK33" s="479"/>
      <c r="TRL33" s="468"/>
      <c r="TRM33" s="468"/>
      <c r="TRN33" s="468"/>
      <c r="TRO33" s="479"/>
      <c r="TRP33" s="479"/>
      <c r="TRQ33" s="479"/>
      <c r="TRR33" s="479"/>
      <c r="TRS33" s="479"/>
      <c r="TRT33" s="468"/>
      <c r="TRU33" s="468"/>
      <c r="TRV33" s="468"/>
      <c r="TRW33" s="479"/>
      <c r="TRX33" s="479"/>
      <c r="TRY33" s="479"/>
      <c r="TRZ33" s="479"/>
      <c r="TSA33" s="479"/>
      <c r="TSB33" s="468"/>
      <c r="TSC33" s="468"/>
      <c r="TSD33" s="468"/>
      <c r="TSE33" s="479"/>
      <c r="TSF33" s="479"/>
      <c r="TSG33" s="479"/>
      <c r="TSH33" s="479"/>
      <c r="TSI33" s="479"/>
      <c r="TSJ33" s="468"/>
      <c r="TSK33" s="468"/>
      <c r="TSL33" s="468"/>
      <c r="TSM33" s="479"/>
      <c r="TSN33" s="479"/>
      <c r="TSO33" s="479"/>
      <c r="TSP33" s="479"/>
      <c r="TSQ33" s="479"/>
      <c r="TSR33" s="468"/>
      <c r="TSS33" s="468"/>
      <c r="TST33" s="468"/>
      <c r="TSU33" s="479"/>
      <c r="TSV33" s="479"/>
      <c r="TSW33" s="479"/>
      <c r="TSX33" s="479"/>
      <c r="TSY33" s="479"/>
      <c r="TSZ33" s="468"/>
      <c r="TTA33" s="468"/>
      <c r="TTB33" s="468"/>
      <c r="TTC33" s="479"/>
      <c r="TTD33" s="479"/>
      <c r="TTE33" s="479"/>
      <c r="TTF33" s="479"/>
      <c r="TTG33" s="479"/>
      <c r="TTH33" s="468"/>
      <c r="TTI33" s="468"/>
      <c r="TTJ33" s="468"/>
      <c r="TTK33" s="479"/>
      <c r="TTL33" s="479"/>
      <c r="TTM33" s="479"/>
      <c r="TTN33" s="479"/>
      <c r="TTO33" s="479"/>
      <c r="TTP33" s="468"/>
      <c r="TTQ33" s="468"/>
      <c r="TTR33" s="468"/>
      <c r="TTS33" s="479"/>
      <c r="TTT33" s="479"/>
      <c r="TTU33" s="479"/>
      <c r="TTV33" s="479"/>
      <c r="TTW33" s="479"/>
      <c r="TTX33" s="468"/>
      <c r="TTY33" s="468"/>
      <c r="TTZ33" s="468"/>
      <c r="TUA33" s="479"/>
      <c r="TUB33" s="479"/>
      <c r="TUC33" s="479"/>
      <c r="TUD33" s="479"/>
      <c r="TUE33" s="479"/>
      <c r="TUF33" s="468"/>
      <c r="TUG33" s="468"/>
      <c r="TUH33" s="468"/>
      <c r="TUI33" s="479"/>
      <c r="TUJ33" s="479"/>
      <c r="TUK33" s="479"/>
      <c r="TUL33" s="479"/>
      <c r="TUM33" s="479"/>
      <c r="TUN33" s="468"/>
      <c r="TUO33" s="468"/>
      <c r="TUP33" s="468"/>
      <c r="TUQ33" s="479"/>
      <c r="TUR33" s="479"/>
      <c r="TUS33" s="479"/>
      <c r="TUT33" s="479"/>
      <c r="TUU33" s="479"/>
      <c r="TUV33" s="468"/>
      <c r="TUW33" s="468"/>
      <c r="TUX33" s="468"/>
      <c r="TUY33" s="479"/>
      <c r="TUZ33" s="479"/>
      <c r="TVA33" s="479"/>
      <c r="TVB33" s="479"/>
      <c r="TVC33" s="479"/>
      <c r="TVD33" s="468"/>
      <c r="TVE33" s="468"/>
      <c r="TVF33" s="468"/>
      <c r="TVG33" s="479"/>
      <c r="TVH33" s="479"/>
      <c r="TVI33" s="479"/>
      <c r="TVJ33" s="479"/>
      <c r="TVK33" s="479"/>
      <c r="TVL33" s="468"/>
      <c r="TVM33" s="468"/>
      <c r="TVN33" s="468"/>
      <c r="TVO33" s="479"/>
      <c r="TVP33" s="479"/>
      <c r="TVQ33" s="479"/>
      <c r="TVR33" s="479"/>
      <c r="TVS33" s="479"/>
      <c r="TVT33" s="468"/>
      <c r="TVU33" s="468"/>
      <c r="TVV33" s="468"/>
      <c r="TVW33" s="479"/>
      <c r="TVX33" s="479"/>
      <c r="TVY33" s="479"/>
      <c r="TVZ33" s="479"/>
      <c r="TWA33" s="479"/>
      <c r="TWB33" s="468"/>
      <c r="TWC33" s="468"/>
      <c r="TWD33" s="468"/>
      <c r="TWE33" s="479"/>
      <c r="TWF33" s="479"/>
      <c r="TWG33" s="479"/>
      <c r="TWH33" s="479"/>
      <c r="TWI33" s="479"/>
      <c r="TWJ33" s="468"/>
      <c r="TWK33" s="468"/>
      <c r="TWL33" s="468"/>
      <c r="TWM33" s="479"/>
      <c r="TWN33" s="479"/>
      <c r="TWO33" s="479"/>
      <c r="TWP33" s="479"/>
      <c r="TWQ33" s="479"/>
      <c r="TWR33" s="468"/>
      <c r="TWS33" s="468"/>
      <c r="TWT33" s="468"/>
      <c r="TWU33" s="479"/>
      <c r="TWV33" s="479"/>
      <c r="TWW33" s="479"/>
      <c r="TWX33" s="479"/>
      <c r="TWY33" s="479"/>
      <c r="TWZ33" s="468"/>
      <c r="TXA33" s="468"/>
      <c r="TXB33" s="468"/>
      <c r="TXC33" s="479"/>
      <c r="TXD33" s="479"/>
      <c r="TXE33" s="479"/>
      <c r="TXF33" s="479"/>
      <c r="TXG33" s="479"/>
      <c r="TXH33" s="468"/>
      <c r="TXI33" s="468"/>
      <c r="TXJ33" s="468"/>
      <c r="TXK33" s="479"/>
      <c r="TXL33" s="479"/>
      <c r="TXM33" s="479"/>
      <c r="TXN33" s="479"/>
      <c r="TXO33" s="479"/>
      <c r="TXP33" s="468"/>
      <c r="TXQ33" s="468"/>
      <c r="TXR33" s="468"/>
      <c r="TXS33" s="479"/>
      <c r="TXT33" s="479"/>
      <c r="TXU33" s="479"/>
      <c r="TXV33" s="479"/>
      <c r="TXW33" s="479"/>
      <c r="TXX33" s="468"/>
      <c r="TXY33" s="468"/>
      <c r="TXZ33" s="468"/>
      <c r="TYA33" s="479"/>
      <c r="TYB33" s="479"/>
      <c r="TYC33" s="479"/>
      <c r="TYD33" s="479"/>
      <c r="TYE33" s="479"/>
      <c r="TYF33" s="468"/>
      <c r="TYG33" s="468"/>
      <c r="TYH33" s="468"/>
      <c r="TYI33" s="479"/>
      <c r="TYJ33" s="479"/>
      <c r="TYK33" s="479"/>
      <c r="TYL33" s="479"/>
      <c r="TYM33" s="479"/>
      <c r="TYN33" s="468"/>
      <c r="TYO33" s="468"/>
      <c r="TYP33" s="468"/>
      <c r="TYQ33" s="479"/>
      <c r="TYR33" s="479"/>
      <c r="TYS33" s="479"/>
      <c r="TYT33" s="479"/>
      <c r="TYU33" s="479"/>
      <c r="TYV33" s="468"/>
      <c r="TYW33" s="468"/>
      <c r="TYX33" s="468"/>
      <c r="TYY33" s="479"/>
      <c r="TYZ33" s="479"/>
      <c r="TZA33" s="479"/>
      <c r="TZB33" s="479"/>
      <c r="TZC33" s="479"/>
      <c r="TZD33" s="468"/>
      <c r="TZE33" s="468"/>
      <c r="TZF33" s="468"/>
      <c r="TZG33" s="479"/>
      <c r="TZH33" s="479"/>
      <c r="TZI33" s="479"/>
      <c r="TZJ33" s="479"/>
      <c r="TZK33" s="479"/>
      <c r="TZL33" s="468"/>
      <c r="TZM33" s="468"/>
      <c r="TZN33" s="468"/>
      <c r="TZO33" s="479"/>
      <c r="TZP33" s="479"/>
      <c r="TZQ33" s="479"/>
      <c r="TZR33" s="479"/>
      <c r="TZS33" s="479"/>
      <c r="TZT33" s="468"/>
      <c r="TZU33" s="468"/>
      <c r="TZV33" s="468"/>
      <c r="TZW33" s="479"/>
      <c r="TZX33" s="479"/>
      <c r="TZY33" s="479"/>
      <c r="TZZ33" s="479"/>
      <c r="UAA33" s="479"/>
      <c r="UAB33" s="468"/>
      <c r="UAC33" s="468"/>
      <c r="UAD33" s="468"/>
      <c r="UAE33" s="479"/>
      <c r="UAF33" s="479"/>
      <c r="UAG33" s="479"/>
      <c r="UAH33" s="479"/>
      <c r="UAI33" s="479"/>
      <c r="UAJ33" s="468"/>
      <c r="UAK33" s="468"/>
      <c r="UAL33" s="468"/>
      <c r="UAM33" s="479"/>
      <c r="UAN33" s="479"/>
      <c r="UAO33" s="479"/>
      <c r="UAP33" s="479"/>
      <c r="UAQ33" s="479"/>
      <c r="UAR33" s="468"/>
      <c r="UAS33" s="468"/>
      <c r="UAT33" s="468"/>
      <c r="UAU33" s="479"/>
      <c r="UAV33" s="479"/>
      <c r="UAW33" s="479"/>
      <c r="UAX33" s="479"/>
      <c r="UAY33" s="479"/>
      <c r="UAZ33" s="468"/>
      <c r="UBA33" s="468"/>
      <c r="UBB33" s="468"/>
      <c r="UBC33" s="479"/>
      <c r="UBD33" s="479"/>
      <c r="UBE33" s="479"/>
      <c r="UBF33" s="479"/>
      <c r="UBG33" s="479"/>
      <c r="UBH33" s="468"/>
      <c r="UBI33" s="468"/>
      <c r="UBJ33" s="468"/>
      <c r="UBK33" s="479"/>
      <c r="UBL33" s="479"/>
      <c r="UBM33" s="479"/>
      <c r="UBN33" s="479"/>
      <c r="UBO33" s="479"/>
      <c r="UBP33" s="468"/>
      <c r="UBQ33" s="468"/>
      <c r="UBR33" s="468"/>
      <c r="UBS33" s="479"/>
      <c r="UBT33" s="479"/>
      <c r="UBU33" s="479"/>
      <c r="UBV33" s="479"/>
      <c r="UBW33" s="479"/>
      <c r="UBX33" s="468"/>
      <c r="UBY33" s="468"/>
      <c r="UBZ33" s="468"/>
      <c r="UCA33" s="479"/>
      <c r="UCB33" s="479"/>
      <c r="UCC33" s="479"/>
      <c r="UCD33" s="479"/>
      <c r="UCE33" s="479"/>
      <c r="UCF33" s="468"/>
      <c r="UCG33" s="468"/>
      <c r="UCH33" s="468"/>
      <c r="UCI33" s="479"/>
      <c r="UCJ33" s="479"/>
      <c r="UCK33" s="479"/>
      <c r="UCL33" s="479"/>
      <c r="UCM33" s="479"/>
      <c r="UCN33" s="468"/>
      <c r="UCO33" s="468"/>
      <c r="UCP33" s="468"/>
      <c r="UCQ33" s="479"/>
      <c r="UCR33" s="479"/>
      <c r="UCS33" s="479"/>
      <c r="UCT33" s="479"/>
      <c r="UCU33" s="479"/>
      <c r="UCV33" s="468"/>
      <c r="UCW33" s="468"/>
      <c r="UCX33" s="468"/>
      <c r="UCY33" s="479"/>
      <c r="UCZ33" s="479"/>
      <c r="UDA33" s="479"/>
      <c r="UDB33" s="479"/>
      <c r="UDC33" s="479"/>
      <c r="UDD33" s="468"/>
      <c r="UDE33" s="468"/>
      <c r="UDF33" s="468"/>
      <c r="UDG33" s="479"/>
      <c r="UDH33" s="479"/>
      <c r="UDI33" s="479"/>
      <c r="UDJ33" s="479"/>
      <c r="UDK33" s="479"/>
      <c r="UDL33" s="468"/>
      <c r="UDM33" s="468"/>
      <c r="UDN33" s="468"/>
      <c r="UDO33" s="479"/>
      <c r="UDP33" s="479"/>
      <c r="UDQ33" s="479"/>
      <c r="UDR33" s="479"/>
      <c r="UDS33" s="479"/>
      <c r="UDT33" s="468"/>
      <c r="UDU33" s="468"/>
      <c r="UDV33" s="468"/>
      <c r="UDW33" s="479"/>
      <c r="UDX33" s="479"/>
      <c r="UDY33" s="479"/>
      <c r="UDZ33" s="479"/>
      <c r="UEA33" s="479"/>
      <c r="UEB33" s="468"/>
      <c r="UEC33" s="468"/>
      <c r="UED33" s="468"/>
      <c r="UEE33" s="479"/>
      <c r="UEF33" s="479"/>
      <c r="UEG33" s="479"/>
      <c r="UEH33" s="479"/>
      <c r="UEI33" s="479"/>
      <c r="UEJ33" s="468"/>
      <c r="UEK33" s="468"/>
      <c r="UEL33" s="468"/>
      <c r="UEM33" s="479"/>
      <c r="UEN33" s="479"/>
      <c r="UEO33" s="479"/>
      <c r="UEP33" s="479"/>
      <c r="UEQ33" s="479"/>
      <c r="UER33" s="468"/>
      <c r="UES33" s="468"/>
      <c r="UET33" s="468"/>
      <c r="UEU33" s="479"/>
      <c r="UEV33" s="479"/>
      <c r="UEW33" s="479"/>
      <c r="UEX33" s="479"/>
      <c r="UEY33" s="479"/>
      <c r="UEZ33" s="468"/>
      <c r="UFA33" s="468"/>
      <c r="UFB33" s="468"/>
      <c r="UFC33" s="479"/>
      <c r="UFD33" s="479"/>
      <c r="UFE33" s="479"/>
      <c r="UFF33" s="479"/>
      <c r="UFG33" s="479"/>
      <c r="UFH33" s="468"/>
      <c r="UFI33" s="468"/>
      <c r="UFJ33" s="468"/>
      <c r="UFK33" s="479"/>
      <c r="UFL33" s="479"/>
      <c r="UFM33" s="479"/>
      <c r="UFN33" s="479"/>
      <c r="UFO33" s="479"/>
      <c r="UFP33" s="468"/>
      <c r="UFQ33" s="468"/>
      <c r="UFR33" s="468"/>
      <c r="UFS33" s="479"/>
      <c r="UFT33" s="479"/>
      <c r="UFU33" s="479"/>
      <c r="UFV33" s="479"/>
      <c r="UFW33" s="479"/>
      <c r="UFX33" s="468"/>
      <c r="UFY33" s="468"/>
      <c r="UFZ33" s="468"/>
      <c r="UGA33" s="479"/>
      <c r="UGB33" s="479"/>
      <c r="UGC33" s="479"/>
      <c r="UGD33" s="479"/>
      <c r="UGE33" s="479"/>
      <c r="UGF33" s="468"/>
      <c r="UGG33" s="468"/>
      <c r="UGH33" s="468"/>
      <c r="UGI33" s="479"/>
      <c r="UGJ33" s="479"/>
      <c r="UGK33" s="479"/>
      <c r="UGL33" s="479"/>
      <c r="UGM33" s="479"/>
      <c r="UGN33" s="468"/>
      <c r="UGO33" s="468"/>
      <c r="UGP33" s="468"/>
      <c r="UGQ33" s="479"/>
      <c r="UGR33" s="479"/>
      <c r="UGS33" s="479"/>
      <c r="UGT33" s="479"/>
      <c r="UGU33" s="479"/>
      <c r="UGV33" s="468"/>
      <c r="UGW33" s="468"/>
      <c r="UGX33" s="468"/>
      <c r="UGY33" s="479"/>
      <c r="UGZ33" s="479"/>
      <c r="UHA33" s="479"/>
      <c r="UHB33" s="479"/>
      <c r="UHC33" s="479"/>
      <c r="UHD33" s="468"/>
      <c r="UHE33" s="468"/>
      <c r="UHF33" s="468"/>
      <c r="UHG33" s="479"/>
      <c r="UHH33" s="479"/>
      <c r="UHI33" s="479"/>
      <c r="UHJ33" s="479"/>
      <c r="UHK33" s="479"/>
      <c r="UHL33" s="468"/>
      <c r="UHM33" s="468"/>
      <c r="UHN33" s="468"/>
      <c r="UHO33" s="479"/>
      <c r="UHP33" s="479"/>
      <c r="UHQ33" s="479"/>
      <c r="UHR33" s="479"/>
      <c r="UHS33" s="479"/>
      <c r="UHT33" s="468"/>
      <c r="UHU33" s="468"/>
      <c r="UHV33" s="468"/>
      <c r="UHW33" s="479"/>
      <c r="UHX33" s="479"/>
      <c r="UHY33" s="479"/>
      <c r="UHZ33" s="479"/>
      <c r="UIA33" s="479"/>
      <c r="UIB33" s="468"/>
      <c r="UIC33" s="468"/>
      <c r="UID33" s="468"/>
      <c r="UIE33" s="479"/>
      <c r="UIF33" s="479"/>
      <c r="UIG33" s="479"/>
      <c r="UIH33" s="479"/>
      <c r="UII33" s="479"/>
      <c r="UIJ33" s="468"/>
      <c r="UIK33" s="468"/>
      <c r="UIL33" s="468"/>
      <c r="UIM33" s="479"/>
      <c r="UIN33" s="479"/>
      <c r="UIO33" s="479"/>
      <c r="UIP33" s="479"/>
      <c r="UIQ33" s="479"/>
      <c r="UIR33" s="468"/>
      <c r="UIS33" s="468"/>
      <c r="UIT33" s="468"/>
      <c r="UIU33" s="479"/>
      <c r="UIV33" s="479"/>
      <c r="UIW33" s="479"/>
      <c r="UIX33" s="479"/>
      <c r="UIY33" s="479"/>
      <c r="UIZ33" s="468"/>
      <c r="UJA33" s="468"/>
      <c r="UJB33" s="468"/>
      <c r="UJC33" s="479"/>
      <c r="UJD33" s="479"/>
      <c r="UJE33" s="479"/>
      <c r="UJF33" s="479"/>
      <c r="UJG33" s="479"/>
      <c r="UJH33" s="468"/>
      <c r="UJI33" s="468"/>
      <c r="UJJ33" s="468"/>
      <c r="UJK33" s="479"/>
      <c r="UJL33" s="479"/>
      <c r="UJM33" s="479"/>
      <c r="UJN33" s="479"/>
      <c r="UJO33" s="479"/>
      <c r="UJP33" s="468"/>
      <c r="UJQ33" s="468"/>
      <c r="UJR33" s="468"/>
      <c r="UJS33" s="479"/>
      <c r="UJT33" s="479"/>
      <c r="UJU33" s="479"/>
      <c r="UJV33" s="479"/>
      <c r="UJW33" s="479"/>
      <c r="UJX33" s="468"/>
      <c r="UJY33" s="468"/>
      <c r="UJZ33" s="468"/>
      <c r="UKA33" s="479"/>
      <c r="UKB33" s="479"/>
      <c r="UKC33" s="479"/>
      <c r="UKD33" s="479"/>
      <c r="UKE33" s="479"/>
      <c r="UKF33" s="468"/>
      <c r="UKG33" s="468"/>
      <c r="UKH33" s="468"/>
      <c r="UKI33" s="479"/>
      <c r="UKJ33" s="479"/>
      <c r="UKK33" s="479"/>
      <c r="UKL33" s="479"/>
      <c r="UKM33" s="479"/>
      <c r="UKN33" s="468"/>
      <c r="UKO33" s="468"/>
      <c r="UKP33" s="468"/>
      <c r="UKQ33" s="479"/>
      <c r="UKR33" s="479"/>
      <c r="UKS33" s="479"/>
      <c r="UKT33" s="479"/>
      <c r="UKU33" s="479"/>
      <c r="UKV33" s="468"/>
      <c r="UKW33" s="468"/>
      <c r="UKX33" s="468"/>
      <c r="UKY33" s="479"/>
      <c r="UKZ33" s="479"/>
      <c r="ULA33" s="479"/>
      <c r="ULB33" s="479"/>
      <c r="ULC33" s="479"/>
      <c r="ULD33" s="468"/>
      <c r="ULE33" s="468"/>
      <c r="ULF33" s="468"/>
      <c r="ULG33" s="479"/>
      <c r="ULH33" s="479"/>
      <c r="ULI33" s="479"/>
      <c r="ULJ33" s="479"/>
      <c r="ULK33" s="479"/>
      <c r="ULL33" s="468"/>
      <c r="ULM33" s="468"/>
      <c r="ULN33" s="468"/>
      <c r="ULO33" s="479"/>
      <c r="ULP33" s="479"/>
      <c r="ULQ33" s="479"/>
      <c r="ULR33" s="479"/>
      <c r="ULS33" s="479"/>
      <c r="ULT33" s="468"/>
      <c r="ULU33" s="468"/>
      <c r="ULV33" s="468"/>
      <c r="ULW33" s="479"/>
      <c r="ULX33" s="479"/>
      <c r="ULY33" s="479"/>
      <c r="ULZ33" s="479"/>
      <c r="UMA33" s="479"/>
      <c r="UMB33" s="468"/>
      <c r="UMC33" s="468"/>
      <c r="UMD33" s="468"/>
      <c r="UME33" s="479"/>
      <c r="UMF33" s="479"/>
      <c r="UMG33" s="479"/>
      <c r="UMH33" s="479"/>
      <c r="UMI33" s="479"/>
      <c r="UMJ33" s="468"/>
      <c r="UMK33" s="468"/>
      <c r="UML33" s="468"/>
      <c r="UMM33" s="479"/>
      <c r="UMN33" s="479"/>
      <c r="UMO33" s="479"/>
      <c r="UMP33" s="479"/>
      <c r="UMQ33" s="479"/>
      <c r="UMR33" s="468"/>
      <c r="UMS33" s="468"/>
      <c r="UMT33" s="468"/>
      <c r="UMU33" s="479"/>
      <c r="UMV33" s="479"/>
      <c r="UMW33" s="479"/>
      <c r="UMX33" s="479"/>
      <c r="UMY33" s="479"/>
      <c r="UMZ33" s="468"/>
      <c r="UNA33" s="468"/>
      <c r="UNB33" s="468"/>
      <c r="UNC33" s="479"/>
      <c r="UND33" s="479"/>
      <c r="UNE33" s="479"/>
      <c r="UNF33" s="479"/>
      <c r="UNG33" s="479"/>
      <c r="UNH33" s="468"/>
      <c r="UNI33" s="468"/>
      <c r="UNJ33" s="468"/>
      <c r="UNK33" s="479"/>
      <c r="UNL33" s="479"/>
      <c r="UNM33" s="479"/>
      <c r="UNN33" s="479"/>
      <c r="UNO33" s="479"/>
      <c r="UNP33" s="468"/>
      <c r="UNQ33" s="468"/>
      <c r="UNR33" s="468"/>
      <c r="UNS33" s="479"/>
      <c r="UNT33" s="479"/>
      <c r="UNU33" s="479"/>
      <c r="UNV33" s="479"/>
      <c r="UNW33" s="479"/>
      <c r="UNX33" s="468"/>
      <c r="UNY33" s="468"/>
      <c r="UNZ33" s="468"/>
      <c r="UOA33" s="479"/>
      <c r="UOB33" s="479"/>
      <c r="UOC33" s="479"/>
      <c r="UOD33" s="479"/>
      <c r="UOE33" s="479"/>
      <c r="UOF33" s="468"/>
      <c r="UOG33" s="468"/>
      <c r="UOH33" s="468"/>
      <c r="UOI33" s="479"/>
      <c r="UOJ33" s="479"/>
      <c r="UOK33" s="479"/>
      <c r="UOL33" s="479"/>
      <c r="UOM33" s="479"/>
      <c r="UON33" s="468"/>
      <c r="UOO33" s="468"/>
      <c r="UOP33" s="468"/>
      <c r="UOQ33" s="479"/>
      <c r="UOR33" s="479"/>
      <c r="UOS33" s="479"/>
      <c r="UOT33" s="479"/>
      <c r="UOU33" s="479"/>
      <c r="UOV33" s="468"/>
      <c r="UOW33" s="468"/>
      <c r="UOX33" s="468"/>
      <c r="UOY33" s="479"/>
      <c r="UOZ33" s="479"/>
      <c r="UPA33" s="479"/>
      <c r="UPB33" s="479"/>
      <c r="UPC33" s="479"/>
      <c r="UPD33" s="468"/>
      <c r="UPE33" s="468"/>
      <c r="UPF33" s="468"/>
      <c r="UPG33" s="479"/>
      <c r="UPH33" s="479"/>
      <c r="UPI33" s="479"/>
      <c r="UPJ33" s="479"/>
      <c r="UPK33" s="479"/>
      <c r="UPL33" s="468"/>
      <c r="UPM33" s="468"/>
      <c r="UPN33" s="468"/>
      <c r="UPO33" s="479"/>
      <c r="UPP33" s="479"/>
      <c r="UPQ33" s="479"/>
      <c r="UPR33" s="479"/>
      <c r="UPS33" s="479"/>
      <c r="UPT33" s="468"/>
      <c r="UPU33" s="468"/>
      <c r="UPV33" s="468"/>
      <c r="UPW33" s="479"/>
      <c r="UPX33" s="479"/>
      <c r="UPY33" s="479"/>
      <c r="UPZ33" s="479"/>
      <c r="UQA33" s="479"/>
      <c r="UQB33" s="468"/>
      <c r="UQC33" s="468"/>
      <c r="UQD33" s="468"/>
      <c r="UQE33" s="479"/>
      <c r="UQF33" s="479"/>
      <c r="UQG33" s="479"/>
      <c r="UQH33" s="479"/>
      <c r="UQI33" s="479"/>
      <c r="UQJ33" s="468"/>
      <c r="UQK33" s="468"/>
      <c r="UQL33" s="468"/>
      <c r="UQM33" s="479"/>
      <c r="UQN33" s="479"/>
      <c r="UQO33" s="479"/>
      <c r="UQP33" s="479"/>
      <c r="UQQ33" s="479"/>
      <c r="UQR33" s="468"/>
      <c r="UQS33" s="468"/>
      <c r="UQT33" s="468"/>
      <c r="UQU33" s="479"/>
      <c r="UQV33" s="479"/>
      <c r="UQW33" s="479"/>
      <c r="UQX33" s="479"/>
      <c r="UQY33" s="479"/>
      <c r="UQZ33" s="468"/>
      <c r="URA33" s="468"/>
      <c r="URB33" s="468"/>
      <c r="URC33" s="479"/>
      <c r="URD33" s="479"/>
      <c r="URE33" s="479"/>
      <c r="URF33" s="479"/>
      <c r="URG33" s="479"/>
      <c r="URH33" s="468"/>
      <c r="URI33" s="468"/>
      <c r="URJ33" s="468"/>
      <c r="URK33" s="479"/>
      <c r="URL33" s="479"/>
      <c r="URM33" s="479"/>
      <c r="URN33" s="479"/>
      <c r="URO33" s="479"/>
      <c r="URP33" s="468"/>
      <c r="URQ33" s="468"/>
      <c r="URR33" s="468"/>
      <c r="URS33" s="479"/>
      <c r="URT33" s="479"/>
      <c r="URU33" s="479"/>
      <c r="URV33" s="479"/>
      <c r="URW33" s="479"/>
      <c r="URX33" s="468"/>
      <c r="URY33" s="468"/>
      <c r="URZ33" s="468"/>
      <c r="USA33" s="479"/>
      <c r="USB33" s="479"/>
      <c r="USC33" s="479"/>
      <c r="USD33" s="479"/>
      <c r="USE33" s="479"/>
      <c r="USF33" s="468"/>
      <c r="USG33" s="468"/>
      <c r="USH33" s="468"/>
      <c r="USI33" s="479"/>
      <c r="USJ33" s="479"/>
      <c r="USK33" s="479"/>
      <c r="USL33" s="479"/>
      <c r="USM33" s="479"/>
      <c r="USN33" s="468"/>
      <c r="USO33" s="468"/>
      <c r="USP33" s="468"/>
      <c r="USQ33" s="479"/>
      <c r="USR33" s="479"/>
      <c r="USS33" s="479"/>
      <c r="UST33" s="479"/>
      <c r="USU33" s="479"/>
      <c r="USV33" s="468"/>
      <c r="USW33" s="468"/>
      <c r="USX33" s="468"/>
      <c r="USY33" s="479"/>
      <c r="USZ33" s="479"/>
      <c r="UTA33" s="479"/>
      <c r="UTB33" s="479"/>
      <c r="UTC33" s="479"/>
      <c r="UTD33" s="468"/>
      <c r="UTE33" s="468"/>
      <c r="UTF33" s="468"/>
      <c r="UTG33" s="479"/>
      <c r="UTH33" s="479"/>
      <c r="UTI33" s="479"/>
      <c r="UTJ33" s="479"/>
      <c r="UTK33" s="479"/>
      <c r="UTL33" s="468"/>
      <c r="UTM33" s="468"/>
      <c r="UTN33" s="468"/>
      <c r="UTO33" s="479"/>
      <c r="UTP33" s="479"/>
      <c r="UTQ33" s="479"/>
      <c r="UTR33" s="479"/>
      <c r="UTS33" s="479"/>
      <c r="UTT33" s="468"/>
      <c r="UTU33" s="468"/>
      <c r="UTV33" s="468"/>
      <c r="UTW33" s="479"/>
      <c r="UTX33" s="479"/>
      <c r="UTY33" s="479"/>
      <c r="UTZ33" s="479"/>
      <c r="UUA33" s="479"/>
      <c r="UUB33" s="468"/>
      <c r="UUC33" s="468"/>
      <c r="UUD33" s="468"/>
      <c r="UUE33" s="479"/>
      <c r="UUF33" s="479"/>
      <c r="UUG33" s="479"/>
      <c r="UUH33" s="479"/>
      <c r="UUI33" s="479"/>
      <c r="UUJ33" s="468"/>
      <c r="UUK33" s="468"/>
      <c r="UUL33" s="468"/>
      <c r="UUM33" s="479"/>
      <c r="UUN33" s="479"/>
      <c r="UUO33" s="479"/>
      <c r="UUP33" s="479"/>
      <c r="UUQ33" s="479"/>
      <c r="UUR33" s="468"/>
      <c r="UUS33" s="468"/>
      <c r="UUT33" s="468"/>
      <c r="UUU33" s="479"/>
      <c r="UUV33" s="479"/>
      <c r="UUW33" s="479"/>
      <c r="UUX33" s="479"/>
      <c r="UUY33" s="479"/>
      <c r="UUZ33" s="468"/>
      <c r="UVA33" s="468"/>
      <c r="UVB33" s="468"/>
      <c r="UVC33" s="479"/>
      <c r="UVD33" s="479"/>
      <c r="UVE33" s="479"/>
      <c r="UVF33" s="479"/>
      <c r="UVG33" s="479"/>
      <c r="UVH33" s="468"/>
      <c r="UVI33" s="468"/>
      <c r="UVJ33" s="468"/>
      <c r="UVK33" s="479"/>
      <c r="UVL33" s="479"/>
      <c r="UVM33" s="479"/>
      <c r="UVN33" s="479"/>
      <c r="UVO33" s="479"/>
      <c r="UVP33" s="468"/>
      <c r="UVQ33" s="468"/>
      <c r="UVR33" s="468"/>
      <c r="UVS33" s="479"/>
      <c r="UVT33" s="479"/>
      <c r="UVU33" s="479"/>
      <c r="UVV33" s="479"/>
      <c r="UVW33" s="479"/>
      <c r="UVX33" s="468"/>
      <c r="UVY33" s="468"/>
      <c r="UVZ33" s="468"/>
      <c r="UWA33" s="479"/>
      <c r="UWB33" s="479"/>
      <c r="UWC33" s="479"/>
      <c r="UWD33" s="479"/>
      <c r="UWE33" s="479"/>
      <c r="UWF33" s="468"/>
      <c r="UWG33" s="468"/>
      <c r="UWH33" s="468"/>
      <c r="UWI33" s="479"/>
      <c r="UWJ33" s="479"/>
      <c r="UWK33" s="479"/>
      <c r="UWL33" s="479"/>
      <c r="UWM33" s="479"/>
      <c r="UWN33" s="468"/>
      <c r="UWO33" s="468"/>
      <c r="UWP33" s="468"/>
      <c r="UWQ33" s="479"/>
      <c r="UWR33" s="479"/>
      <c r="UWS33" s="479"/>
      <c r="UWT33" s="479"/>
      <c r="UWU33" s="479"/>
      <c r="UWV33" s="468"/>
      <c r="UWW33" s="468"/>
      <c r="UWX33" s="468"/>
      <c r="UWY33" s="479"/>
      <c r="UWZ33" s="479"/>
      <c r="UXA33" s="479"/>
      <c r="UXB33" s="479"/>
      <c r="UXC33" s="479"/>
      <c r="UXD33" s="468"/>
      <c r="UXE33" s="468"/>
      <c r="UXF33" s="468"/>
      <c r="UXG33" s="479"/>
      <c r="UXH33" s="479"/>
      <c r="UXI33" s="479"/>
      <c r="UXJ33" s="479"/>
      <c r="UXK33" s="479"/>
      <c r="UXL33" s="468"/>
      <c r="UXM33" s="468"/>
      <c r="UXN33" s="468"/>
      <c r="UXO33" s="479"/>
      <c r="UXP33" s="479"/>
      <c r="UXQ33" s="479"/>
      <c r="UXR33" s="479"/>
      <c r="UXS33" s="479"/>
      <c r="UXT33" s="468"/>
      <c r="UXU33" s="468"/>
      <c r="UXV33" s="468"/>
      <c r="UXW33" s="479"/>
      <c r="UXX33" s="479"/>
      <c r="UXY33" s="479"/>
      <c r="UXZ33" s="479"/>
      <c r="UYA33" s="479"/>
      <c r="UYB33" s="468"/>
      <c r="UYC33" s="468"/>
      <c r="UYD33" s="468"/>
      <c r="UYE33" s="479"/>
      <c r="UYF33" s="479"/>
      <c r="UYG33" s="479"/>
      <c r="UYH33" s="479"/>
      <c r="UYI33" s="479"/>
      <c r="UYJ33" s="468"/>
      <c r="UYK33" s="468"/>
      <c r="UYL33" s="468"/>
      <c r="UYM33" s="479"/>
      <c r="UYN33" s="479"/>
      <c r="UYO33" s="479"/>
      <c r="UYP33" s="479"/>
      <c r="UYQ33" s="479"/>
      <c r="UYR33" s="468"/>
      <c r="UYS33" s="468"/>
      <c r="UYT33" s="468"/>
      <c r="UYU33" s="479"/>
      <c r="UYV33" s="479"/>
      <c r="UYW33" s="479"/>
      <c r="UYX33" s="479"/>
      <c r="UYY33" s="479"/>
      <c r="UYZ33" s="468"/>
      <c r="UZA33" s="468"/>
      <c r="UZB33" s="468"/>
      <c r="UZC33" s="479"/>
      <c r="UZD33" s="479"/>
      <c r="UZE33" s="479"/>
      <c r="UZF33" s="479"/>
      <c r="UZG33" s="479"/>
      <c r="UZH33" s="468"/>
      <c r="UZI33" s="468"/>
      <c r="UZJ33" s="468"/>
      <c r="UZK33" s="479"/>
      <c r="UZL33" s="479"/>
      <c r="UZM33" s="479"/>
      <c r="UZN33" s="479"/>
      <c r="UZO33" s="479"/>
      <c r="UZP33" s="468"/>
      <c r="UZQ33" s="468"/>
      <c r="UZR33" s="468"/>
      <c r="UZS33" s="479"/>
      <c r="UZT33" s="479"/>
      <c r="UZU33" s="479"/>
      <c r="UZV33" s="479"/>
      <c r="UZW33" s="479"/>
      <c r="UZX33" s="468"/>
      <c r="UZY33" s="468"/>
      <c r="UZZ33" s="468"/>
      <c r="VAA33" s="479"/>
      <c r="VAB33" s="479"/>
      <c r="VAC33" s="479"/>
      <c r="VAD33" s="479"/>
      <c r="VAE33" s="479"/>
      <c r="VAF33" s="468"/>
      <c r="VAG33" s="468"/>
      <c r="VAH33" s="468"/>
      <c r="VAI33" s="479"/>
      <c r="VAJ33" s="479"/>
      <c r="VAK33" s="479"/>
      <c r="VAL33" s="479"/>
      <c r="VAM33" s="479"/>
      <c r="VAN33" s="468"/>
      <c r="VAO33" s="468"/>
      <c r="VAP33" s="468"/>
      <c r="VAQ33" s="479"/>
      <c r="VAR33" s="479"/>
      <c r="VAS33" s="479"/>
      <c r="VAT33" s="479"/>
      <c r="VAU33" s="479"/>
      <c r="VAV33" s="468"/>
      <c r="VAW33" s="468"/>
      <c r="VAX33" s="468"/>
      <c r="VAY33" s="479"/>
      <c r="VAZ33" s="479"/>
      <c r="VBA33" s="479"/>
      <c r="VBB33" s="479"/>
      <c r="VBC33" s="479"/>
      <c r="VBD33" s="468"/>
      <c r="VBE33" s="468"/>
      <c r="VBF33" s="468"/>
      <c r="VBG33" s="479"/>
      <c r="VBH33" s="479"/>
      <c r="VBI33" s="479"/>
      <c r="VBJ33" s="479"/>
      <c r="VBK33" s="479"/>
      <c r="VBL33" s="468"/>
      <c r="VBM33" s="468"/>
      <c r="VBN33" s="468"/>
      <c r="VBO33" s="479"/>
      <c r="VBP33" s="479"/>
      <c r="VBQ33" s="479"/>
      <c r="VBR33" s="479"/>
      <c r="VBS33" s="479"/>
      <c r="VBT33" s="468"/>
      <c r="VBU33" s="468"/>
      <c r="VBV33" s="468"/>
      <c r="VBW33" s="479"/>
      <c r="VBX33" s="479"/>
      <c r="VBY33" s="479"/>
      <c r="VBZ33" s="479"/>
      <c r="VCA33" s="479"/>
      <c r="VCB33" s="468"/>
      <c r="VCC33" s="468"/>
      <c r="VCD33" s="468"/>
      <c r="VCE33" s="479"/>
      <c r="VCF33" s="479"/>
      <c r="VCG33" s="479"/>
      <c r="VCH33" s="479"/>
      <c r="VCI33" s="479"/>
      <c r="VCJ33" s="468"/>
      <c r="VCK33" s="468"/>
      <c r="VCL33" s="468"/>
      <c r="VCM33" s="479"/>
      <c r="VCN33" s="479"/>
      <c r="VCO33" s="479"/>
      <c r="VCP33" s="479"/>
      <c r="VCQ33" s="479"/>
      <c r="VCR33" s="468"/>
      <c r="VCS33" s="468"/>
      <c r="VCT33" s="468"/>
      <c r="VCU33" s="479"/>
      <c r="VCV33" s="479"/>
      <c r="VCW33" s="479"/>
      <c r="VCX33" s="479"/>
      <c r="VCY33" s="479"/>
      <c r="VCZ33" s="468"/>
      <c r="VDA33" s="468"/>
      <c r="VDB33" s="468"/>
      <c r="VDC33" s="479"/>
      <c r="VDD33" s="479"/>
      <c r="VDE33" s="479"/>
      <c r="VDF33" s="479"/>
      <c r="VDG33" s="479"/>
      <c r="VDH33" s="468"/>
      <c r="VDI33" s="468"/>
      <c r="VDJ33" s="468"/>
      <c r="VDK33" s="479"/>
      <c r="VDL33" s="479"/>
      <c r="VDM33" s="479"/>
      <c r="VDN33" s="479"/>
      <c r="VDO33" s="479"/>
      <c r="VDP33" s="468"/>
      <c r="VDQ33" s="468"/>
      <c r="VDR33" s="468"/>
      <c r="VDS33" s="479"/>
      <c r="VDT33" s="479"/>
      <c r="VDU33" s="479"/>
      <c r="VDV33" s="479"/>
      <c r="VDW33" s="479"/>
      <c r="VDX33" s="468"/>
      <c r="VDY33" s="468"/>
      <c r="VDZ33" s="468"/>
      <c r="VEA33" s="479"/>
      <c r="VEB33" s="479"/>
      <c r="VEC33" s="479"/>
      <c r="VED33" s="479"/>
      <c r="VEE33" s="479"/>
      <c r="VEF33" s="468"/>
      <c r="VEG33" s="468"/>
      <c r="VEH33" s="468"/>
      <c r="VEI33" s="479"/>
      <c r="VEJ33" s="479"/>
      <c r="VEK33" s="479"/>
      <c r="VEL33" s="479"/>
      <c r="VEM33" s="479"/>
      <c r="VEN33" s="468"/>
      <c r="VEO33" s="468"/>
      <c r="VEP33" s="468"/>
      <c r="VEQ33" s="479"/>
      <c r="VER33" s="479"/>
      <c r="VES33" s="479"/>
      <c r="VET33" s="479"/>
      <c r="VEU33" s="479"/>
      <c r="VEV33" s="468"/>
      <c r="VEW33" s="468"/>
      <c r="VEX33" s="468"/>
      <c r="VEY33" s="479"/>
      <c r="VEZ33" s="479"/>
      <c r="VFA33" s="479"/>
      <c r="VFB33" s="479"/>
      <c r="VFC33" s="479"/>
      <c r="VFD33" s="468"/>
      <c r="VFE33" s="468"/>
      <c r="VFF33" s="468"/>
      <c r="VFG33" s="479"/>
      <c r="VFH33" s="479"/>
      <c r="VFI33" s="479"/>
      <c r="VFJ33" s="479"/>
      <c r="VFK33" s="479"/>
      <c r="VFL33" s="468"/>
      <c r="VFM33" s="468"/>
      <c r="VFN33" s="468"/>
      <c r="VFO33" s="479"/>
      <c r="VFP33" s="479"/>
      <c r="VFQ33" s="479"/>
      <c r="VFR33" s="479"/>
      <c r="VFS33" s="479"/>
      <c r="VFT33" s="468"/>
      <c r="VFU33" s="468"/>
      <c r="VFV33" s="468"/>
      <c r="VFW33" s="479"/>
      <c r="VFX33" s="479"/>
      <c r="VFY33" s="479"/>
      <c r="VFZ33" s="479"/>
      <c r="VGA33" s="479"/>
      <c r="VGB33" s="468"/>
      <c r="VGC33" s="468"/>
      <c r="VGD33" s="468"/>
      <c r="VGE33" s="479"/>
      <c r="VGF33" s="479"/>
      <c r="VGG33" s="479"/>
      <c r="VGH33" s="479"/>
      <c r="VGI33" s="479"/>
      <c r="VGJ33" s="468"/>
      <c r="VGK33" s="468"/>
      <c r="VGL33" s="468"/>
      <c r="VGM33" s="479"/>
      <c r="VGN33" s="479"/>
      <c r="VGO33" s="479"/>
      <c r="VGP33" s="479"/>
      <c r="VGQ33" s="479"/>
      <c r="VGR33" s="468"/>
      <c r="VGS33" s="468"/>
      <c r="VGT33" s="468"/>
      <c r="VGU33" s="479"/>
      <c r="VGV33" s="479"/>
      <c r="VGW33" s="479"/>
      <c r="VGX33" s="479"/>
      <c r="VGY33" s="479"/>
      <c r="VGZ33" s="468"/>
      <c r="VHA33" s="468"/>
      <c r="VHB33" s="468"/>
      <c r="VHC33" s="479"/>
      <c r="VHD33" s="479"/>
      <c r="VHE33" s="479"/>
      <c r="VHF33" s="479"/>
      <c r="VHG33" s="479"/>
      <c r="VHH33" s="468"/>
      <c r="VHI33" s="468"/>
      <c r="VHJ33" s="468"/>
      <c r="VHK33" s="479"/>
      <c r="VHL33" s="479"/>
      <c r="VHM33" s="479"/>
      <c r="VHN33" s="479"/>
      <c r="VHO33" s="479"/>
      <c r="VHP33" s="468"/>
      <c r="VHQ33" s="468"/>
      <c r="VHR33" s="468"/>
      <c r="VHS33" s="479"/>
      <c r="VHT33" s="479"/>
      <c r="VHU33" s="479"/>
      <c r="VHV33" s="479"/>
      <c r="VHW33" s="479"/>
      <c r="VHX33" s="468"/>
      <c r="VHY33" s="468"/>
      <c r="VHZ33" s="468"/>
      <c r="VIA33" s="479"/>
      <c r="VIB33" s="479"/>
      <c r="VIC33" s="479"/>
      <c r="VID33" s="479"/>
      <c r="VIE33" s="479"/>
      <c r="VIF33" s="468"/>
      <c r="VIG33" s="468"/>
      <c r="VIH33" s="468"/>
      <c r="VII33" s="479"/>
      <c r="VIJ33" s="479"/>
      <c r="VIK33" s="479"/>
      <c r="VIL33" s="479"/>
      <c r="VIM33" s="479"/>
      <c r="VIN33" s="468"/>
      <c r="VIO33" s="468"/>
      <c r="VIP33" s="468"/>
      <c r="VIQ33" s="479"/>
      <c r="VIR33" s="479"/>
      <c r="VIS33" s="479"/>
      <c r="VIT33" s="479"/>
      <c r="VIU33" s="479"/>
      <c r="VIV33" s="468"/>
      <c r="VIW33" s="468"/>
      <c r="VIX33" s="468"/>
      <c r="VIY33" s="479"/>
      <c r="VIZ33" s="479"/>
      <c r="VJA33" s="479"/>
      <c r="VJB33" s="479"/>
      <c r="VJC33" s="479"/>
      <c r="VJD33" s="468"/>
      <c r="VJE33" s="468"/>
      <c r="VJF33" s="468"/>
      <c r="VJG33" s="479"/>
      <c r="VJH33" s="479"/>
      <c r="VJI33" s="479"/>
      <c r="VJJ33" s="479"/>
      <c r="VJK33" s="479"/>
      <c r="VJL33" s="468"/>
      <c r="VJM33" s="468"/>
      <c r="VJN33" s="468"/>
      <c r="VJO33" s="479"/>
      <c r="VJP33" s="479"/>
      <c r="VJQ33" s="479"/>
      <c r="VJR33" s="479"/>
      <c r="VJS33" s="479"/>
      <c r="VJT33" s="468"/>
      <c r="VJU33" s="468"/>
      <c r="VJV33" s="468"/>
      <c r="VJW33" s="479"/>
      <c r="VJX33" s="479"/>
      <c r="VJY33" s="479"/>
      <c r="VJZ33" s="479"/>
      <c r="VKA33" s="479"/>
      <c r="VKB33" s="468"/>
      <c r="VKC33" s="468"/>
      <c r="VKD33" s="468"/>
      <c r="VKE33" s="479"/>
      <c r="VKF33" s="479"/>
      <c r="VKG33" s="479"/>
      <c r="VKH33" s="479"/>
      <c r="VKI33" s="479"/>
      <c r="VKJ33" s="468"/>
      <c r="VKK33" s="468"/>
      <c r="VKL33" s="468"/>
      <c r="VKM33" s="479"/>
      <c r="VKN33" s="479"/>
      <c r="VKO33" s="479"/>
      <c r="VKP33" s="479"/>
      <c r="VKQ33" s="479"/>
      <c r="VKR33" s="468"/>
      <c r="VKS33" s="468"/>
      <c r="VKT33" s="468"/>
      <c r="VKU33" s="479"/>
      <c r="VKV33" s="479"/>
      <c r="VKW33" s="479"/>
      <c r="VKX33" s="479"/>
      <c r="VKY33" s="479"/>
      <c r="VKZ33" s="468"/>
      <c r="VLA33" s="468"/>
      <c r="VLB33" s="468"/>
      <c r="VLC33" s="479"/>
      <c r="VLD33" s="479"/>
      <c r="VLE33" s="479"/>
      <c r="VLF33" s="479"/>
      <c r="VLG33" s="479"/>
      <c r="VLH33" s="468"/>
      <c r="VLI33" s="468"/>
      <c r="VLJ33" s="468"/>
      <c r="VLK33" s="479"/>
      <c r="VLL33" s="479"/>
      <c r="VLM33" s="479"/>
      <c r="VLN33" s="479"/>
      <c r="VLO33" s="479"/>
      <c r="VLP33" s="468"/>
      <c r="VLQ33" s="468"/>
      <c r="VLR33" s="468"/>
      <c r="VLS33" s="479"/>
      <c r="VLT33" s="479"/>
      <c r="VLU33" s="479"/>
      <c r="VLV33" s="479"/>
      <c r="VLW33" s="479"/>
      <c r="VLX33" s="468"/>
      <c r="VLY33" s="468"/>
      <c r="VLZ33" s="468"/>
      <c r="VMA33" s="479"/>
      <c r="VMB33" s="479"/>
      <c r="VMC33" s="479"/>
      <c r="VMD33" s="479"/>
      <c r="VME33" s="479"/>
      <c r="VMF33" s="468"/>
      <c r="VMG33" s="468"/>
      <c r="VMH33" s="468"/>
      <c r="VMI33" s="479"/>
      <c r="VMJ33" s="479"/>
      <c r="VMK33" s="479"/>
      <c r="VML33" s="479"/>
      <c r="VMM33" s="479"/>
      <c r="VMN33" s="468"/>
      <c r="VMO33" s="468"/>
      <c r="VMP33" s="468"/>
      <c r="VMQ33" s="479"/>
      <c r="VMR33" s="479"/>
      <c r="VMS33" s="479"/>
      <c r="VMT33" s="479"/>
      <c r="VMU33" s="479"/>
      <c r="VMV33" s="468"/>
      <c r="VMW33" s="468"/>
      <c r="VMX33" s="468"/>
      <c r="VMY33" s="479"/>
      <c r="VMZ33" s="479"/>
      <c r="VNA33" s="479"/>
      <c r="VNB33" s="479"/>
      <c r="VNC33" s="479"/>
      <c r="VND33" s="468"/>
      <c r="VNE33" s="468"/>
      <c r="VNF33" s="468"/>
      <c r="VNG33" s="479"/>
      <c r="VNH33" s="479"/>
      <c r="VNI33" s="479"/>
      <c r="VNJ33" s="479"/>
      <c r="VNK33" s="479"/>
      <c r="VNL33" s="468"/>
      <c r="VNM33" s="468"/>
      <c r="VNN33" s="468"/>
      <c r="VNO33" s="479"/>
      <c r="VNP33" s="479"/>
      <c r="VNQ33" s="479"/>
      <c r="VNR33" s="479"/>
      <c r="VNS33" s="479"/>
      <c r="VNT33" s="468"/>
      <c r="VNU33" s="468"/>
      <c r="VNV33" s="468"/>
      <c r="VNW33" s="479"/>
      <c r="VNX33" s="479"/>
      <c r="VNY33" s="479"/>
      <c r="VNZ33" s="479"/>
      <c r="VOA33" s="479"/>
      <c r="VOB33" s="468"/>
      <c r="VOC33" s="468"/>
      <c r="VOD33" s="468"/>
      <c r="VOE33" s="479"/>
      <c r="VOF33" s="479"/>
      <c r="VOG33" s="479"/>
      <c r="VOH33" s="479"/>
      <c r="VOI33" s="479"/>
      <c r="VOJ33" s="468"/>
      <c r="VOK33" s="468"/>
      <c r="VOL33" s="468"/>
      <c r="VOM33" s="479"/>
      <c r="VON33" s="479"/>
      <c r="VOO33" s="479"/>
      <c r="VOP33" s="479"/>
      <c r="VOQ33" s="479"/>
      <c r="VOR33" s="468"/>
      <c r="VOS33" s="468"/>
      <c r="VOT33" s="468"/>
      <c r="VOU33" s="479"/>
      <c r="VOV33" s="479"/>
      <c r="VOW33" s="479"/>
      <c r="VOX33" s="479"/>
      <c r="VOY33" s="479"/>
      <c r="VOZ33" s="468"/>
      <c r="VPA33" s="468"/>
      <c r="VPB33" s="468"/>
      <c r="VPC33" s="479"/>
      <c r="VPD33" s="479"/>
      <c r="VPE33" s="479"/>
      <c r="VPF33" s="479"/>
      <c r="VPG33" s="479"/>
      <c r="VPH33" s="468"/>
      <c r="VPI33" s="468"/>
      <c r="VPJ33" s="468"/>
      <c r="VPK33" s="479"/>
      <c r="VPL33" s="479"/>
      <c r="VPM33" s="479"/>
      <c r="VPN33" s="479"/>
      <c r="VPO33" s="479"/>
      <c r="VPP33" s="468"/>
      <c r="VPQ33" s="468"/>
      <c r="VPR33" s="468"/>
      <c r="VPS33" s="479"/>
      <c r="VPT33" s="479"/>
      <c r="VPU33" s="479"/>
      <c r="VPV33" s="479"/>
      <c r="VPW33" s="479"/>
      <c r="VPX33" s="468"/>
      <c r="VPY33" s="468"/>
      <c r="VPZ33" s="468"/>
      <c r="VQA33" s="479"/>
      <c r="VQB33" s="479"/>
      <c r="VQC33" s="479"/>
      <c r="VQD33" s="479"/>
      <c r="VQE33" s="479"/>
      <c r="VQF33" s="468"/>
      <c r="VQG33" s="468"/>
      <c r="VQH33" s="468"/>
      <c r="VQI33" s="479"/>
      <c r="VQJ33" s="479"/>
      <c r="VQK33" s="479"/>
      <c r="VQL33" s="479"/>
      <c r="VQM33" s="479"/>
      <c r="VQN33" s="468"/>
      <c r="VQO33" s="468"/>
      <c r="VQP33" s="468"/>
      <c r="VQQ33" s="479"/>
      <c r="VQR33" s="479"/>
      <c r="VQS33" s="479"/>
      <c r="VQT33" s="479"/>
      <c r="VQU33" s="479"/>
      <c r="VQV33" s="468"/>
      <c r="VQW33" s="468"/>
      <c r="VQX33" s="468"/>
      <c r="VQY33" s="479"/>
      <c r="VQZ33" s="479"/>
      <c r="VRA33" s="479"/>
      <c r="VRB33" s="479"/>
      <c r="VRC33" s="479"/>
      <c r="VRD33" s="468"/>
      <c r="VRE33" s="468"/>
      <c r="VRF33" s="468"/>
      <c r="VRG33" s="479"/>
      <c r="VRH33" s="479"/>
      <c r="VRI33" s="479"/>
      <c r="VRJ33" s="479"/>
      <c r="VRK33" s="479"/>
      <c r="VRL33" s="468"/>
      <c r="VRM33" s="468"/>
      <c r="VRN33" s="468"/>
      <c r="VRO33" s="479"/>
      <c r="VRP33" s="479"/>
      <c r="VRQ33" s="479"/>
      <c r="VRR33" s="479"/>
      <c r="VRS33" s="479"/>
      <c r="VRT33" s="468"/>
      <c r="VRU33" s="468"/>
      <c r="VRV33" s="468"/>
      <c r="VRW33" s="479"/>
      <c r="VRX33" s="479"/>
      <c r="VRY33" s="479"/>
      <c r="VRZ33" s="479"/>
      <c r="VSA33" s="479"/>
      <c r="VSB33" s="468"/>
      <c r="VSC33" s="468"/>
      <c r="VSD33" s="468"/>
      <c r="VSE33" s="479"/>
      <c r="VSF33" s="479"/>
      <c r="VSG33" s="479"/>
      <c r="VSH33" s="479"/>
      <c r="VSI33" s="479"/>
      <c r="VSJ33" s="468"/>
      <c r="VSK33" s="468"/>
      <c r="VSL33" s="468"/>
      <c r="VSM33" s="479"/>
      <c r="VSN33" s="479"/>
      <c r="VSO33" s="479"/>
      <c r="VSP33" s="479"/>
      <c r="VSQ33" s="479"/>
      <c r="VSR33" s="468"/>
      <c r="VSS33" s="468"/>
      <c r="VST33" s="468"/>
      <c r="VSU33" s="479"/>
      <c r="VSV33" s="479"/>
      <c r="VSW33" s="479"/>
      <c r="VSX33" s="479"/>
      <c r="VSY33" s="479"/>
      <c r="VSZ33" s="468"/>
      <c r="VTA33" s="468"/>
      <c r="VTB33" s="468"/>
      <c r="VTC33" s="479"/>
      <c r="VTD33" s="479"/>
      <c r="VTE33" s="479"/>
      <c r="VTF33" s="479"/>
      <c r="VTG33" s="479"/>
      <c r="VTH33" s="468"/>
      <c r="VTI33" s="468"/>
      <c r="VTJ33" s="468"/>
      <c r="VTK33" s="479"/>
      <c r="VTL33" s="479"/>
      <c r="VTM33" s="479"/>
      <c r="VTN33" s="479"/>
      <c r="VTO33" s="479"/>
      <c r="VTP33" s="468"/>
      <c r="VTQ33" s="468"/>
      <c r="VTR33" s="468"/>
      <c r="VTS33" s="479"/>
      <c r="VTT33" s="479"/>
      <c r="VTU33" s="479"/>
      <c r="VTV33" s="479"/>
      <c r="VTW33" s="479"/>
      <c r="VTX33" s="468"/>
      <c r="VTY33" s="468"/>
      <c r="VTZ33" s="468"/>
      <c r="VUA33" s="479"/>
      <c r="VUB33" s="479"/>
      <c r="VUC33" s="479"/>
      <c r="VUD33" s="479"/>
      <c r="VUE33" s="479"/>
      <c r="VUF33" s="468"/>
      <c r="VUG33" s="468"/>
      <c r="VUH33" s="468"/>
      <c r="VUI33" s="479"/>
      <c r="VUJ33" s="479"/>
      <c r="VUK33" s="479"/>
      <c r="VUL33" s="479"/>
      <c r="VUM33" s="479"/>
      <c r="VUN33" s="468"/>
      <c r="VUO33" s="468"/>
      <c r="VUP33" s="468"/>
      <c r="VUQ33" s="479"/>
      <c r="VUR33" s="479"/>
      <c r="VUS33" s="479"/>
      <c r="VUT33" s="479"/>
      <c r="VUU33" s="479"/>
      <c r="VUV33" s="468"/>
      <c r="VUW33" s="468"/>
      <c r="VUX33" s="468"/>
      <c r="VUY33" s="479"/>
      <c r="VUZ33" s="479"/>
      <c r="VVA33" s="479"/>
      <c r="VVB33" s="479"/>
      <c r="VVC33" s="479"/>
      <c r="VVD33" s="468"/>
      <c r="VVE33" s="468"/>
      <c r="VVF33" s="468"/>
      <c r="VVG33" s="479"/>
      <c r="VVH33" s="479"/>
      <c r="VVI33" s="479"/>
      <c r="VVJ33" s="479"/>
      <c r="VVK33" s="479"/>
      <c r="VVL33" s="468"/>
      <c r="VVM33" s="468"/>
      <c r="VVN33" s="468"/>
      <c r="VVO33" s="479"/>
      <c r="VVP33" s="479"/>
      <c r="VVQ33" s="479"/>
      <c r="VVR33" s="479"/>
      <c r="VVS33" s="479"/>
      <c r="VVT33" s="468"/>
      <c r="VVU33" s="468"/>
      <c r="VVV33" s="468"/>
      <c r="VVW33" s="479"/>
      <c r="VVX33" s="479"/>
      <c r="VVY33" s="479"/>
      <c r="VVZ33" s="479"/>
      <c r="VWA33" s="479"/>
      <c r="VWB33" s="468"/>
      <c r="VWC33" s="468"/>
      <c r="VWD33" s="468"/>
      <c r="VWE33" s="479"/>
      <c r="VWF33" s="479"/>
      <c r="VWG33" s="479"/>
      <c r="VWH33" s="479"/>
      <c r="VWI33" s="479"/>
      <c r="VWJ33" s="468"/>
      <c r="VWK33" s="468"/>
      <c r="VWL33" s="468"/>
      <c r="VWM33" s="479"/>
      <c r="VWN33" s="479"/>
      <c r="VWO33" s="479"/>
      <c r="VWP33" s="479"/>
      <c r="VWQ33" s="479"/>
      <c r="VWR33" s="468"/>
      <c r="VWS33" s="468"/>
      <c r="VWT33" s="468"/>
      <c r="VWU33" s="479"/>
      <c r="VWV33" s="479"/>
      <c r="VWW33" s="479"/>
      <c r="VWX33" s="479"/>
      <c r="VWY33" s="479"/>
      <c r="VWZ33" s="468"/>
      <c r="VXA33" s="468"/>
      <c r="VXB33" s="468"/>
      <c r="VXC33" s="479"/>
      <c r="VXD33" s="479"/>
      <c r="VXE33" s="479"/>
      <c r="VXF33" s="479"/>
      <c r="VXG33" s="479"/>
      <c r="VXH33" s="468"/>
      <c r="VXI33" s="468"/>
      <c r="VXJ33" s="468"/>
      <c r="VXK33" s="479"/>
      <c r="VXL33" s="479"/>
      <c r="VXM33" s="479"/>
      <c r="VXN33" s="479"/>
      <c r="VXO33" s="479"/>
      <c r="VXP33" s="468"/>
      <c r="VXQ33" s="468"/>
      <c r="VXR33" s="468"/>
      <c r="VXS33" s="479"/>
      <c r="VXT33" s="479"/>
      <c r="VXU33" s="479"/>
      <c r="VXV33" s="479"/>
      <c r="VXW33" s="479"/>
      <c r="VXX33" s="468"/>
      <c r="VXY33" s="468"/>
      <c r="VXZ33" s="468"/>
      <c r="VYA33" s="479"/>
      <c r="VYB33" s="479"/>
      <c r="VYC33" s="479"/>
      <c r="VYD33" s="479"/>
      <c r="VYE33" s="479"/>
      <c r="VYF33" s="468"/>
      <c r="VYG33" s="468"/>
      <c r="VYH33" s="468"/>
      <c r="VYI33" s="479"/>
      <c r="VYJ33" s="479"/>
      <c r="VYK33" s="479"/>
      <c r="VYL33" s="479"/>
      <c r="VYM33" s="479"/>
      <c r="VYN33" s="468"/>
      <c r="VYO33" s="468"/>
      <c r="VYP33" s="468"/>
      <c r="VYQ33" s="479"/>
      <c r="VYR33" s="479"/>
      <c r="VYS33" s="479"/>
      <c r="VYT33" s="479"/>
      <c r="VYU33" s="479"/>
      <c r="VYV33" s="468"/>
      <c r="VYW33" s="468"/>
      <c r="VYX33" s="468"/>
      <c r="VYY33" s="479"/>
      <c r="VYZ33" s="479"/>
      <c r="VZA33" s="479"/>
      <c r="VZB33" s="479"/>
      <c r="VZC33" s="479"/>
      <c r="VZD33" s="468"/>
      <c r="VZE33" s="468"/>
      <c r="VZF33" s="468"/>
      <c r="VZG33" s="479"/>
      <c r="VZH33" s="479"/>
      <c r="VZI33" s="479"/>
      <c r="VZJ33" s="479"/>
      <c r="VZK33" s="479"/>
      <c r="VZL33" s="468"/>
      <c r="VZM33" s="468"/>
      <c r="VZN33" s="468"/>
      <c r="VZO33" s="479"/>
      <c r="VZP33" s="479"/>
      <c r="VZQ33" s="479"/>
      <c r="VZR33" s="479"/>
      <c r="VZS33" s="479"/>
      <c r="VZT33" s="468"/>
      <c r="VZU33" s="468"/>
      <c r="VZV33" s="468"/>
      <c r="VZW33" s="479"/>
      <c r="VZX33" s="479"/>
      <c r="VZY33" s="479"/>
      <c r="VZZ33" s="479"/>
      <c r="WAA33" s="479"/>
      <c r="WAB33" s="468"/>
      <c r="WAC33" s="468"/>
      <c r="WAD33" s="468"/>
      <c r="WAE33" s="479"/>
      <c r="WAF33" s="479"/>
      <c r="WAG33" s="479"/>
      <c r="WAH33" s="479"/>
      <c r="WAI33" s="479"/>
      <c r="WAJ33" s="468"/>
      <c r="WAK33" s="468"/>
      <c r="WAL33" s="468"/>
      <c r="WAM33" s="479"/>
      <c r="WAN33" s="479"/>
      <c r="WAO33" s="479"/>
      <c r="WAP33" s="479"/>
      <c r="WAQ33" s="479"/>
      <c r="WAR33" s="468"/>
      <c r="WAS33" s="468"/>
      <c r="WAT33" s="468"/>
      <c r="WAU33" s="479"/>
      <c r="WAV33" s="479"/>
      <c r="WAW33" s="479"/>
      <c r="WAX33" s="479"/>
      <c r="WAY33" s="479"/>
      <c r="WAZ33" s="468"/>
      <c r="WBA33" s="468"/>
      <c r="WBB33" s="468"/>
      <c r="WBC33" s="479"/>
      <c r="WBD33" s="479"/>
      <c r="WBE33" s="479"/>
      <c r="WBF33" s="479"/>
      <c r="WBG33" s="479"/>
      <c r="WBH33" s="468"/>
      <c r="WBI33" s="468"/>
      <c r="WBJ33" s="468"/>
      <c r="WBK33" s="479"/>
      <c r="WBL33" s="479"/>
      <c r="WBM33" s="479"/>
      <c r="WBN33" s="479"/>
      <c r="WBO33" s="479"/>
      <c r="WBP33" s="468"/>
      <c r="WBQ33" s="468"/>
      <c r="WBR33" s="468"/>
      <c r="WBS33" s="479"/>
      <c r="WBT33" s="479"/>
      <c r="WBU33" s="479"/>
      <c r="WBV33" s="479"/>
      <c r="WBW33" s="479"/>
      <c r="WBX33" s="468"/>
      <c r="WBY33" s="468"/>
      <c r="WBZ33" s="468"/>
      <c r="WCA33" s="479"/>
      <c r="WCB33" s="479"/>
      <c r="WCC33" s="479"/>
      <c r="WCD33" s="479"/>
      <c r="WCE33" s="479"/>
      <c r="WCF33" s="468"/>
      <c r="WCG33" s="468"/>
      <c r="WCH33" s="468"/>
      <c r="WCI33" s="479"/>
      <c r="WCJ33" s="479"/>
      <c r="WCK33" s="479"/>
      <c r="WCL33" s="479"/>
      <c r="WCM33" s="479"/>
      <c r="WCN33" s="468"/>
      <c r="WCO33" s="468"/>
      <c r="WCP33" s="468"/>
      <c r="WCQ33" s="479"/>
      <c r="WCR33" s="479"/>
      <c r="WCS33" s="479"/>
      <c r="WCT33" s="479"/>
      <c r="WCU33" s="479"/>
      <c r="WCV33" s="468"/>
      <c r="WCW33" s="468"/>
      <c r="WCX33" s="468"/>
      <c r="WCY33" s="479"/>
      <c r="WCZ33" s="479"/>
      <c r="WDA33" s="479"/>
      <c r="WDB33" s="479"/>
      <c r="WDC33" s="479"/>
      <c r="WDD33" s="468"/>
      <c r="WDE33" s="468"/>
      <c r="WDF33" s="468"/>
      <c r="WDG33" s="479"/>
      <c r="WDH33" s="479"/>
      <c r="WDI33" s="479"/>
      <c r="WDJ33" s="479"/>
      <c r="WDK33" s="479"/>
      <c r="WDL33" s="468"/>
      <c r="WDM33" s="468"/>
      <c r="WDN33" s="468"/>
      <c r="WDO33" s="479"/>
      <c r="WDP33" s="479"/>
      <c r="WDQ33" s="479"/>
      <c r="WDR33" s="479"/>
      <c r="WDS33" s="479"/>
      <c r="WDT33" s="468"/>
      <c r="WDU33" s="468"/>
      <c r="WDV33" s="468"/>
      <c r="WDW33" s="479"/>
      <c r="WDX33" s="479"/>
      <c r="WDY33" s="479"/>
      <c r="WDZ33" s="479"/>
      <c r="WEA33" s="479"/>
      <c r="WEB33" s="468"/>
      <c r="WEC33" s="468"/>
      <c r="WED33" s="468"/>
      <c r="WEE33" s="479"/>
      <c r="WEF33" s="479"/>
      <c r="WEG33" s="479"/>
      <c r="WEH33" s="479"/>
      <c r="WEI33" s="479"/>
      <c r="WEJ33" s="468"/>
      <c r="WEK33" s="468"/>
      <c r="WEL33" s="468"/>
      <c r="WEM33" s="479"/>
      <c r="WEN33" s="479"/>
      <c r="WEO33" s="479"/>
      <c r="WEP33" s="479"/>
      <c r="WEQ33" s="479"/>
      <c r="WER33" s="468"/>
      <c r="WES33" s="468"/>
      <c r="WET33" s="468"/>
      <c r="WEU33" s="479"/>
      <c r="WEV33" s="479"/>
      <c r="WEW33" s="479"/>
      <c r="WEX33" s="479"/>
      <c r="WEY33" s="479"/>
      <c r="WEZ33" s="468"/>
      <c r="WFA33" s="468"/>
      <c r="WFB33" s="468"/>
      <c r="WFC33" s="479"/>
      <c r="WFD33" s="479"/>
      <c r="WFE33" s="479"/>
      <c r="WFF33" s="479"/>
      <c r="WFG33" s="479"/>
      <c r="WFH33" s="468"/>
      <c r="WFI33" s="468"/>
      <c r="WFJ33" s="468"/>
      <c r="WFK33" s="479"/>
      <c r="WFL33" s="479"/>
      <c r="WFM33" s="479"/>
      <c r="WFN33" s="479"/>
      <c r="WFO33" s="479"/>
      <c r="WFP33" s="468"/>
      <c r="WFQ33" s="468"/>
      <c r="WFR33" s="468"/>
      <c r="WFS33" s="479"/>
      <c r="WFT33" s="479"/>
      <c r="WFU33" s="479"/>
      <c r="WFV33" s="479"/>
      <c r="WFW33" s="479"/>
      <c r="WFX33" s="468"/>
      <c r="WFY33" s="468"/>
      <c r="WFZ33" s="468"/>
      <c r="WGA33" s="479"/>
      <c r="WGB33" s="479"/>
      <c r="WGC33" s="479"/>
      <c r="WGD33" s="479"/>
      <c r="WGE33" s="479"/>
      <c r="WGF33" s="468"/>
      <c r="WGG33" s="468"/>
      <c r="WGH33" s="468"/>
      <c r="WGI33" s="479"/>
      <c r="WGJ33" s="479"/>
      <c r="WGK33" s="479"/>
      <c r="WGL33" s="479"/>
      <c r="WGM33" s="479"/>
      <c r="WGN33" s="468"/>
      <c r="WGO33" s="468"/>
      <c r="WGP33" s="468"/>
      <c r="WGQ33" s="479"/>
      <c r="WGR33" s="479"/>
      <c r="WGS33" s="479"/>
      <c r="WGT33" s="479"/>
      <c r="WGU33" s="479"/>
      <c r="WGV33" s="468"/>
      <c r="WGW33" s="468"/>
      <c r="WGX33" s="468"/>
      <c r="WGY33" s="479"/>
      <c r="WGZ33" s="479"/>
      <c r="WHA33" s="479"/>
      <c r="WHB33" s="479"/>
      <c r="WHC33" s="479"/>
      <c r="WHD33" s="468"/>
      <c r="WHE33" s="468"/>
      <c r="WHF33" s="468"/>
      <c r="WHG33" s="479"/>
      <c r="WHH33" s="479"/>
      <c r="WHI33" s="479"/>
      <c r="WHJ33" s="479"/>
      <c r="WHK33" s="479"/>
      <c r="WHL33" s="468"/>
      <c r="WHM33" s="468"/>
      <c r="WHN33" s="468"/>
      <c r="WHO33" s="479"/>
      <c r="WHP33" s="479"/>
      <c r="WHQ33" s="479"/>
      <c r="WHR33" s="479"/>
      <c r="WHS33" s="479"/>
      <c r="WHT33" s="468"/>
      <c r="WHU33" s="468"/>
      <c r="WHV33" s="468"/>
      <c r="WHW33" s="479"/>
      <c r="WHX33" s="479"/>
      <c r="WHY33" s="479"/>
      <c r="WHZ33" s="479"/>
      <c r="WIA33" s="479"/>
      <c r="WIB33" s="468"/>
      <c r="WIC33" s="468"/>
      <c r="WID33" s="468"/>
      <c r="WIE33" s="479"/>
      <c r="WIF33" s="479"/>
      <c r="WIG33" s="479"/>
      <c r="WIH33" s="479"/>
      <c r="WII33" s="479"/>
      <c r="WIJ33" s="468"/>
      <c r="WIK33" s="468"/>
      <c r="WIL33" s="468"/>
      <c r="WIM33" s="479"/>
      <c r="WIN33" s="479"/>
      <c r="WIO33" s="479"/>
      <c r="WIP33" s="479"/>
      <c r="WIQ33" s="479"/>
      <c r="WIR33" s="468"/>
      <c r="WIS33" s="468"/>
      <c r="WIT33" s="468"/>
      <c r="WIU33" s="479"/>
      <c r="WIV33" s="479"/>
      <c r="WIW33" s="479"/>
      <c r="WIX33" s="479"/>
      <c r="WIY33" s="479"/>
      <c r="WIZ33" s="468"/>
      <c r="WJA33" s="468"/>
      <c r="WJB33" s="468"/>
      <c r="WJC33" s="479"/>
      <c r="WJD33" s="479"/>
      <c r="WJE33" s="479"/>
      <c r="WJF33" s="479"/>
      <c r="WJG33" s="479"/>
      <c r="WJH33" s="468"/>
      <c r="WJI33" s="468"/>
      <c r="WJJ33" s="468"/>
      <c r="WJK33" s="479"/>
      <c r="WJL33" s="479"/>
      <c r="WJM33" s="479"/>
      <c r="WJN33" s="479"/>
      <c r="WJO33" s="479"/>
      <c r="WJP33" s="468"/>
      <c r="WJQ33" s="468"/>
      <c r="WJR33" s="468"/>
      <c r="WJS33" s="479"/>
      <c r="WJT33" s="479"/>
      <c r="WJU33" s="479"/>
      <c r="WJV33" s="479"/>
      <c r="WJW33" s="479"/>
      <c r="WJX33" s="468"/>
      <c r="WJY33" s="468"/>
      <c r="WJZ33" s="468"/>
      <c r="WKA33" s="479"/>
      <c r="WKB33" s="479"/>
      <c r="WKC33" s="479"/>
      <c r="WKD33" s="479"/>
      <c r="WKE33" s="479"/>
      <c r="WKF33" s="468"/>
      <c r="WKG33" s="468"/>
      <c r="WKH33" s="468"/>
      <c r="WKI33" s="479"/>
      <c r="WKJ33" s="479"/>
      <c r="WKK33" s="479"/>
      <c r="WKL33" s="479"/>
      <c r="WKM33" s="479"/>
      <c r="WKN33" s="468"/>
      <c r="WKO33" s="468"/>
      <c r="WKP33" s="468"/>
      <c r="WKQ33" s="479"/>
      <c r="WKR33" s="479"/>
      <c r="WKS33" s="479"/>
      <c r="WKT33" s="479"/>
      <c r="WKU33" s="479"/>
      <c r="WKV33" s="468"/>
      <c r="WKW33" s="468"/>
      <c r="WKX33" s="468"/>
      <c r="WKY33" s="479"/>
      <c r="WKZ33" s="479"/>
      <c r="WLA33" s="479"/>
      <c r="WLB33" s="479"/>
      <c r="WLC33" s="479"/>
      <c r="WLD33" s="468"/>
      <c r="WLE33" s="468"/>
      <c r="WLF33" s="468"/>
      <c r="WLG33" s="479"/>
      <c r="WLH33" s="479"/>
      <c r="WLI33" s="479"/>
      <c r="WLJ33" s="479"/>
      <c r="WLK33" s="479"/>
      <c r="WLL33" s="468"/>
      <c r="WLM33" s="468"/>
      <c r="WLN33" s="468"/>
      <c r="WLO33" s="479"/>
      <c r="WLP33" s="479"/>
      <c r="WLQ33" s="479"/>
      <c r="WLR33" s="479"/>
      <c r="WLS33" s="479"/>
      <c r="WLT33" s="468"/>
      <c r="WLU33" s="468"/>
      <c r="WLV33" s="468"/>
      <c r="WLW33" s="479"/>
      <c r="WLX33" s="479"/>
      <c r="WLY33" s="479"/>
      <c r="WLZ33" s="479"/>
      <c r="WMA33" s="479"/>
      <c r="WMB33" s="468"/>
      <c r="WMC33" s="468"/>
      <c r="WMD33" s="468"/>
      <c r="WME33" s="479"/>
      <c r="WMF33" s="479"/>
      <c r="WMG33" s="479"/>
      <c r="WMH33" s="479"/>
      <c r="WMI33" s="479"/>
      <c r="WMJ33" s="468"/>
      <c r="WMK33" s="468"/>
      <c r="WML33" s="468"/>
      <c r="WMM33" s="479"/>
      <c r="WMN33" s="479"/>
      <c r="WMO33" s="479"/>
      <c r="WMP33" s="479"/>
      <c r="WMQ33" s="479"/>
      <c r="WMR33" s="468"/>
      <c r="WMS33" s="468"/>
      <c r="WMT33" s="468"/>
      <c r="WMU33" s="479"/>
      <c r="WMV33" s="479"/>
      <c r="WMW33" s="479"/>
      <c r="WMX33" s="479"/>
      <c r="WMY33" s="479"/>
      <c r="WMZ33" s="468"/>
      <c r="WNA33" s="468"/>
      <c r="WNB33" s="468"/>
      <c r="WNC33" s="479"/>
      <c r="WND33" s="479"/>
      <c r="WNE33" s="479"/>
      <c r="WNF33" s="479"/>
      <c r="WNG33" s="479"/>
      <c r="WNH33" s="468"/>
      <c r="WNI33" s="468"/>
      <c r="WNJ33" s="468"/>
      <c r="WNK33" s="479"/>
      <c r="WNL33" s="479"/>
      <c r="WNM33" s="479"/>
      <c r="WNN33" s="479"/>
      <c r="WNO33" s="479"/>
      <c r="WNP33" s="468"/>
      <c r="WNQ33" s="468"/>
      <c r="WNR33" s="468"/>
      <c r="WNS33" s="479"/>
      <c r="WNT33" s="479"/>
      <c r="WNU33" s="479"/>
      <c r="WNV33" s="479"/>
      <c r="WNW33" s="479"/>
      <c r="WNX33" s="468"/>
      <c r="WNY33" s="468"/>
      <c r="WNZ33" s="468"/>
      <c r="WOA33" s="479"/>
      <c r="WOB33" s="479"/>
      <c r="WOC33" s="479"/>
      <c r="WOD33" s="479"/>
      <c r="WOE33" s="479"/>
      <c r="WOF33" s="468"/>
      <c r="WOG33" s="468"/>
      <c r="WOH33" s="468"/>
      <c r="WOI33" s="479"/>
      <c r="WOJ33" s="479"/>
      <c r="WOK33" s="479"/>
      <c r="WOL33" s="479"/>
      <c r="WOM33" s="479"/>
      <c r="WON33" s="468"/>
      <c r="WOO33" s="468"/>
      <c r="WOP33" s="468"/>
      <c r="WOQ33" s="479"/>
      <c r="WOR33" s="479"/>
      <c r="WOS33" s="479"/>
      <c r="WOT33" s="479"/>
      <c r="WOU33" s="479"/>
      <c r="WOV33" s="468"/>
      <c r="WOW33" s="468"/>
      <c r="WOX33" s="468"/>
      <c r="WOY33" s="479"/>
      <c r="WOZ33" s="479"/>
      <c r="WPA33" s="479"/>
      <c r="WPB33" s="479"/>
      <c r="WPC33" s="479"/>
      <c r="WPD33" s="468"/>
      <c r="WPE33" s="468"/>
      <c r="WPF33" s="468"/>
      <c r="WPG33" s="479"/>
      <c r="WPH33" s="479"/>
      <c r="WPI33" s="479"/>
      <c r="WPJ33" s="479"/>
      <c r="WPK33" s="479"/>
      <c r="WPL33" s="468"/>
      <c r="WPM33" s="468"/>
      <c r="WPN33" s="468"/>
      <c r="WPO33" s="479"/>
      <c r="WPP33" s="479"/>
      <c r="WPQ33" s="479"/>
      <c r="WPR33" s="479"/>
      <c r="WPS33" s="479"/>
      <c r="WPT33" s="468"/>
      <c r="WPU33" s="468"/>
      <c r="WPV33" s="468"/>
      <c r="WPW33" s="479"/>
      <c r="WPX33" s="479"/>
      <c r="WPY33" s="479"/>
      <c r="WPZ33" s="479"/>
      <c r="WQA33" s="479"/>
      <c r="WQB33" s="468"/>
      <c r="WQC33" s="468"/>
      <c r="WQD33" s="468"/>
      <c r="WQE33" s="479"/>
      <c r="WQF33" s="479"/>
      <c r="WQG33" s="479"/>
      <c r="WQH33" s="479"/>
      <c r="WQI33" s="479"/>
      <c r="WQJ33" s="468"/>
      <c r="WQK33" s="468"/>
      <c r="WQL33" s="468"/>
      <c r="WQM33" s="479"/>
      <c r="WQN33" s="479"/>
      <c r="WQO33" s="479"/>
      <c r="WQP33" s="479"/>
      <c r="WQQ33" s="479"/>
      <c r="WQR33" s="468"/>
      <c r="WQS33" s="468"/>
      <c r="WQT33" s="468"/>
      <c r="WQU33" s="479"/>
      <c r="WQV33" s="479"/>
      <c r="WQW33" s="479"/>
      <c r="WQX33" s="479"/>
      <c r="WQY33" s="479"/>
      <c r="WQZ33" s="468"/>
      <c r="WRA33" s="468"/>
      <c r="WRB33" s="468"/>
      <c r="WRC33" s="479"/>
      <c r="WRD33" s="479"/>
      <c r="WRE33" s="479"/>
      <c r="WRF33" s="479"/>
      <c r="WRG33" s="479"/>
      <c r="WRH33" s="468"/>
      <c r="WRI33" s="468"/>
      <c r="WRJ33" s="468"/>
      <c r="WRK33" s="479"/>
      <c r="WRL33" s="479"/>
      <c r="WRM33" s="479"/>
      <c r="WRN33" s="479"/>
      <c r="WRO33" s="479"/>
      <c r="WRP33" s="468"/>
      <c r="WRQ33" s="468"/>
      <c r="WRR33" s="468"/>
      <c r="WRS33" s="479"/>
      <c r="WRT33" s="479"/>
      <c r="WRU33" s="479"/>
      <c r="WRV33" s="479"/>
      <c r="WRW33" s="479"/>
      <c r="WRX33" s="468"/>
      <c r="WRY33" s="468"/>
      <c r="WRZ33" s="468"/>
      <c r="WSA33" s="479"/>
      <c r="WSB33" s="479"/>
      <c r="WSC33" s="479"/>
      <c r="WSD33" s="479"/>
      <c r="WSE33" s="479"/>
      <c r="WSF33" s="468"/>
      <c r="WSG33" s="468"/>
      <c r="WSH33" s="468"/>
      <c r="WSI33" s="479"/>
      <c r="WSJ33" s="479"/>
      <c r="WSK33" s="479"/>
      <c r="WSL33" s="479"/>
      <c r="WSM33" s="479"/>
      <c r="WSN33" s="468"/>
      <c r="WSO33" s="468"/>
      <c r="WSP33" s="468"/>
      <c r="WSQ33" s="479"/>
      <c r="WSR33" s="479"/>
      <c r="WSS33" s="479"/>
      <c r="WST33" s="479"/>
      <c r="WSU33" s="479"/>
      <c r="WSV33" s="468"/>
      <c r="WSW33" s="468"/>
      <c r="WSX33" s="468"/>
      <c r="WSY33" s="479"/>
      <c r="WSZ33" s="479"/>
      <c r="WTA33" s="479"/>
      <c r="WTB33" s="479"/>
      <c r="WTC33" s="479"/>
      <c r="WTD33" s="468"/>
      <c r="WTE33" s="468"/>
      <c r="WTF33" s="468"/>
      <c r="WTG33" s="479"/>
      <c r="WTH33" s="479"/>
      <c r="WTI33" s="479"/>
      <c r="WTJ33" s="479"/>
      <c r="WTK33" s="479"/>
      <c r="WTL33" s="468"/>
      <c r="WTM33" s="468"/>
      <c r="WTN33" s="468"/>
      <c r="WTO33" s="479"/>
      <c r="WTP33" s="479"/>
      <c r="WTQ33" s="479"/>
      <c r="WTR33" s="479"/>
      <c r="WTS33" s="479"/>
      <c r="WTT33" s="468"/>
      <c r="WTU33" s="468"/>
      <c r="WTV33" s="468"/>
      <c r="WTW33" s="479"/>
      <c r="WTX33" s="479"/>
      <c r="WTY33" s="479"/>
      <c r="WTZ33" s="479"/>
      <c r="WUA33" s="479"/>
      <c r="WUB33" s="468"/>
      <c r="WUC33" s="468"/>
      <c r="WUD33" s="468"/>
      <c r="WUE33" s="479"/>
      <c r="WUF33" s="479"/>
      <c r="WUG33" s="479"/>
      <c r="WUH33" s="479"/>
      <c r="WUI33" s="479"/>
      <c r="WUJ33" s="468"/>
      <c r="WUK33" s="468"/>
      <c r="WUL33" s="468"/>
      <c r="WUM33" s="479"/>
      <c r="WUN33" s="479"/>
      <c r="WUO33" s="479"/>
      <c r="WUP33" s="479"/>
      <c r="WUQ33" s="479"/>
      <c r="WUR33" s="468"/>
      <c r="WUS33" s="468"/>
      <c r="WUT33" s="468"/>
      <c r="WUU33" s="479"/>
      <c r="WUV33" s="479"/>
      <c r="WUW33" s="479"/>
      <c r="WUX33" s="479"/>
      <c r="WUY33" s="479"/>
      <c r="WUZ33" s="468"/>
      <c r="WVA33" s="468"/>
      <c r="WVB33" s="468"/>
      <c r="WVC33" s="479"/>
      <c r="WVD33" s="479"/>
      <c r="WVE33" s="479"/>
      <c r="WVF33" s="479"/>
      <c r="WVG33" s="479"/>
      <c r="WVH33" s="468"/>
      <c r="WVI33" s="468"/>
      <c r="WVJ33" s="468"/>
      <c r="WVK33" s="479"/>
      <c r="WVL33" s="479"/>
      <c r="WVM33" s="479"/>
      <c r="WVN33" s="479"/>
      <c r="WVO33" s="479"/>
      <c r="WVP33" s="468"/>
      <c r="WVQ33" s="468"/>
      <c r="WVR33" s="468"/>
      <c r="WVS33" s="479"/>
      <c r="WVT33" s="479"/>
      <c r="WVU33" s="479"/>
      <c r="WVV33" s="479"/>
      <c r="WVW33" s="479"/>
      <c r="WVX33" s="468"/>
      <c r="WVY33" s="468"/>
      <c r="WVZ33" s="468"/>
      <c r="WWA33" s="479"/>
      <c r="WWB33" s="479"/>
      <c r="WWC33" s="479"/>
      <c r="WWD33" s="479"/>
      <c r="WWE33" s="479"/>
      <c r="WWF33" s="468"/>
      <c r="WWG33" s="468"/>
      <c r="WWH33" s="468"/>
      <c r="WWI33" s="479"/>
      <c r="WWJ33" s="479"/>
      <c r="WWK33" s="479"/>
      <c r="WWL33" s="479"/>
      <c r="WWM33" s="479"/>
      <c r="WWN33" s="468"/>
      <c r="WWO33" s="468"/>
      <c r="WWP33" s="468"/>
      <c r="WWQ33" s="479"/>
      <c r="WWR33" s="479"/>
      <c r="WWS33" s="479"/>
      <c r="WWT33" s="479"/>
      <c r="WWU33" s="479"/>
      <c r="WWV33" s="468"/>
      <c r="WWW33" s="468"/>
      <c r="WWX33" s="468"/>
      <c r="WWY33" s="479"/>
      <c r="WWZ33" s="479"/>
      <c r="WXA33" s="479"/>
      <c r="WXB33" s="479"/>
      <c r="WXC33" s="479"/>
      <c r="WXD33" s="468"/>
      <c r="WXE33" s="468"/>
      <c r="WXF33" s="468"/>
      <c r="WXG33" s="479"/>
      <c r="WXH33" s="479"/>
      <c r="WXI33" s="479"/>
      <c r="WXJ33" s="479"/>
      <c r="WXK33" s="479"/>
      <c r="WXL33" s="468"/>
      <c r="WXM33" s="468"/>
      <c r="WXN33" s="468"/>
      <c r="WXO33" s="479"/>
      <c r="WXP33" s="479"/>
      <c r="WXQ33" s="479"/>
      <c r="WXR33" s="479"/>
      <c r="WXS33" s="479"/>
      <c r="WXT33" s="468"/>
      <c r="WXU33" s="468"/>
      <c r="WXV33" s="468"/>
      <c r="WXW33" s="479"/>
      <c r="WXX33" s="479"/>
      <c r="WXY33" s="479"/>
      <c r="WXZ33" s="479"/>
      <c r="WYA33" s="479"/>
      <c r="WYB33" s="468"/>
      <c r="WYC33" s="468"/>
      <c r="WYD33" s="468"/>
      <c r="WYE33" s="479"/>
      <c r="WYF33" s="479"/>
      <c r="WYG33" s="479"/>
      <c r="WYH33" s="479"/>
      <c r="WYI33" s="479"/>
      <c r="WYJ33" s="468"/>
      <c r="WYK33" s="468"/>
      <c r="WYL33" s="468"/>
      <c r="WYM33" s="479"/>
      <c r="WYN33" s="479"/>
      <c r="WYO33" s="479"/>
      <c r="WYP33" s="479"/>
      <c r="WYQ33" s="479"/>
      <c r="WYR33" s="468"/>
      <c r="WYS33" s="468"/>
      <c r="WYT33" s="468"/>
      <c r="WYU33" s="479"/>
      <c r="WYV33" s="479"/>
      <c r="WYW33" s="479"/>
      <c r="WYX33" s="479"/>
      <c r="WYY33" s="479"/>
      <c r="WYZ33" s="468"/>
      <c r="WZA33" s="468"/>
      <c r="WZB33" s="468"/>
      <c r="WZC33" s="479"/>
      <c r="WZD33" s="479"/>
      <c r="WZE33" s="479"/>
      <c r="WZF33" s="479"/>
      <c r="WZG33" s="479"/>
      <c r="WZH33" s="468"/>
      <c r="WZI33" s="468"/>
      <c r="WZJ33" s="468"/>
      <c r="WZK33" s="479"/>
      <c r="WZL33" s="479"/>
      <c r="WZM33" s="479"/>
      <c r="WZN33" s="479"/>
      <c r="WZO33" s="479"/>
      <c r="WZP33" s="468"/>
      <c r="WZQ33" s="468"/>
      <c r="WZR33" s="468"/>
      <c r="WZS33" s="479"/>
      <c r="WZT33" s="479"/>
      <c r="WZU33" s="479"/>
      <c r="WZV33" s="479"/>
      <c r="WZW33" s="479"/>
      <c r="WZX33" s="468"/>
      <c r="WZY33" s="468"/>
      <c r="WZZ33" s="468"/>
      <c r="XAA33" s="479"/>
      <c r="XAB33" s="479"/>
      <c r="XAC33" s="479"/>
      <c r="XAD33" s="479"/>
      <c r="XAE33" s="479"/>
      <c r="XAF33" s="468"/>
      <c r="XAG33" s="468"/>
      <c r="XAH33" s="468"/>
      <c r="XAI33" s="479"/>
      <c r="XAJ33" s="479"/>
      <c r="XAK33" s="479"/>
      <c r="XAL33" s="479"/>
      <c r="XAM33" s="479"/>
      <c r="XAN33" s="468"/>
      <c r="XAO33" s="468"/>
      <c r="XAP33" s="468"/>
      <c r="XAQ33" s="479"/>
      <c r="XAR33" s="479"/>
      <c r="XAS33" s="479"/>
      <c r="XAT33" s="479"/>
      <c r="XAU33" s="479"/>
      <c r="XAV33" s="468"/>
      <c r="XAW33" s="468"/>
      <c r="XAX33" s="468"/>
      <c r="XAY33" s="479"/>
      <c r="XAZ33" s="479"/>
      <c r="XBA33" s="479"/>
      <c r="XBB33" s="479"/>
      <c r="XBC33" s="479"/>
      <c r="XBD33" s="468"/>
      <c r="XBE33" s="468"/>
      <c r="XBF33" s="468"/>
      <c r="XBG33" s="479"/>
      <c r="XBH33" s="479"/>
      <c r="XBI33" s="479"/>
      <c r="XBJ33" s="479"/>
      <c r="XBK33" s="479"/>
      <c r="XBL33" s="468"/>
      <c r="XBM33" s="468"/>
      <c r="XBN33" s="468"/>
      <c r="XBO33" s="479"/>
      <c r="XBP33" s="479"/>
      <c r="XBQ33" s="479"/>
      <c r="XBR33" s="479"/>
      <c r="XBS33" s="479"/>
      <c r="XBT33" s="468"/>
      <c r="XBU33" s="468"/>
      <c r="XBV33" s="468"/>
      <c r="XBW33" s="479"/>
      <c r="XBX33" s="479"/>
      <c r="XBY33" s="479"/>
      <c r="XBZ33" s="479"/>
      <c r="XCA33" s="479"/>
      <c r="XCB33" s="468"/>
      <c r="XCC33" s="468"/>
      <c r="XCD33" s="468"/>
      <c r="XCE33" s="479"/>
      <c r="XCF33" s="479"/>
      <c r="XCG33" s="479"/>
      <c r="XCH33" s="479"/>
      <c r="XCI33" s="479"/>
      <c r="XCJ33" s="468"/>
      <c r="XCK33" s="468"/>
      <c r="XCL33" s="468"/>
      <c r="XCM33" s="479"/>
      <c r="XCN33" s="479"/>
      <c r="XCO33" s="479"/>
      <c r="XCP33" s="479"/>
      <c r="XCQ33" s="479"/>
      <c r="XCR33" s="468"/>
      <c r="XCS33" s="468"/>
      <c r="XCT33" s="468"/>
      <c r="XCU33" s="479"/>
      <c r="XCV33" s="479"/>
      <c r="XCW33" s="479"/>
      <c r="XCX33" s="479"/>
      <c r="XCY33" s="479"/>
      <c r="XCZ33" s="468"/>
      <c r="XDA33" s="468"/>
      <c r="XDB33" s="468"/>
      <c r="XDC33" s="479"/>
      <c r="XDD33" s="479"/>
      <c r="XDE33" s="479"/>
      <c r="XDF33" s="479"/>
      <c r="XDG33" s="479"/>
      <c r="XDH33" s="468"/>
      <c r="XDI33" s="468"/>
      <c r="XDJ33" s="468"/>
      <c r="XDK33" s="479"/>
      <c r="XDL33" s="479"/>
      <c r="XDM33" s="479"/>
      <c r="XDN33" s="479"/>
      <c r="XDO33" s="479"/>
      <c r="XDP33" s="468"/>
      <c r="XDQ33" s="468"/>
      <c r="XDR33" s="468"/>
      <c r="XDS33" s="479"/>
      <c r="XDT33" s="479"/>
      <c r="XDU33" s="479"/>
      <c r="XDV33" s="479"/>
      <c r="XDW33" s="479"/>
      <c r="XDX33" s="468"/>
      <c r="XDY33" s="468"/>
      <c r="XDZ33" s="468"/>
      <c r="XEA33" s="479"/>
      <c r="XEB33" s="479"/>
      <c r="XEC33" s="479"/>
      <c r="XED33" s="479"/>
      <c r="XEE33" s="479"/>
      <c r="XEF33" s="468"/>
      <c r="XEG33" s="468"/>
      <c r="XEH33" s="468"/>
      <c r="XEI33" s="479"/>
      <c r="XEJ33" s="479"/>
      <c r="XEK33" s="479"/>
      <c r="XEL33" s="479"/>
      <c r="XEM33" s="479"/>
      <c r="XEN33" s="468"/>
      <c r="XEO33" s="468"/>
      <c r="XEP33" s="468"/>
      <c r="XEQ33" s="479"/>
      <c r="XER33" s="479"/>
      <c r="XES33" s="479"/>
      <c r="XET33" s="479"/>
      <c r="XEU33" s="479"/>
      <c r="XEV33" s="468"/>
      <c r="XEW33" s="468"/>
      <c r="XEX33" s="468"/>
      <c r="XEY33" s="479"/>
      <c r="XEZ33" s="479"/>
      <c r="XFA33" s="479"/>
      <c r="XFB33" s="479"/>
      <c r="XFC33" s="479"/>
    </row>
    <row r="34" s="389" customFormat="1" ht="34.5" customHeight="1" spans="1:16383">
      <c r="A34" s="465" t="s">
        <v>498</v>
      </c>
      <c r="B34" s="466"/>
      <c r="C34" s="466"/>
      <c r="D34" s="465"/>
      <c r="E34" s="466"/>
      <c r="F34" s="466"/>
      <c r="G34" s="467"/>
      <c r="H34" s="468"/>
      <c r="I34" s="468"/>
      <c r="J34" s="468"/>
      <c r="K34" s="479"/>
      <c r="L34" s="479"/>
      <c r="M34" s="479"/>
      <c r="N34" s="479"/>
      <c r="O34" s="479"/>
      <c r="P34" s="468"/>
      <c r="Q34" s="468"/>
      <c r="R34" s="468"/>
      <c r="S34" s="479"/>
      <c r="T34" s="479"/>
      <c r="U34" s="479"/>
      <c r="V34" s="479"/>
      <c r="W34" s="479"/>
      <c r="X34" s="468"/>
      <c r="Y34" s="468"/>
      <c r="Z34" s="468"/>
      <c r="AA34" s="479"/>
      <c r="AB34" s="479"/>
      <c r="AC34" s="479"/>
      <c r="AD34" s="479"/>
      <c r="AE34" s="479"/>
      <c r="AF34" s="468"/>
      <c r="AG34" s="468"/>
      <c r="AH34" s="468"/>
      <c r="AI34" s="479"/>
      <c r="AJ34" s="479"/>
      <c r="AK34" s="479"/>
      <c r="AL34" s="479"/>
      <c r="AM34" s="479"/>
      <c r="AN34" s="468"/>
      <c r="AO34" s="468"/>
      <c r="AP34" s="468"/>
      <c r="AQ34" s="479"/>
      <c r="AR34" s="479"/>
      <c r="AS34" s="479"/>
      <c r="AT34" s="479"/>
      <c r="AU34" s="479"/>
      <c r="AV34" s="468"/>
      <c r="AW34" s="468"/>
      <c r="AX34" s="468"/>
      <c r="AY34" s="479"/>
      <c r="AZ34" s="479"/>
      <c r="BA34" s="479"/>
      <c r="BB34" s="479"/>
      <c r="BC34" s="479"/>
      <c r="BD34" s="468"/>
      <c r="BE34" s="468"/>
      <c r="BF34" s="468"/>
      <c r="BG34" s="479"/>
      <c r="BH34" s="479"/>
      <c r="BI34" s="479"/>
      <c r="BJ34" s="479"/>
      <c r="BK34" s="479"/>
      <c r="BL34" s="468"/>
      <c r="BM34" s="468"/>
      <c r="BN34" s="468"/>
      <c r="BO34" s="479"/>
      <c r="BP34" s="479"/>
      <c r="BQ34" s="479"/>
      <c r="BR34" s="479"/>
      <c r="BS34" s="479"/>
      <c r="BT34" s="468"/>
      <c r="BU34" s="468"/>
      <c r="BV34" s="468"/>
      <c r="BW34" s="479"/>
      <c r="BX34" s="479"/>
      <c r="BY34" s="479"/>
      <c r="BZ34" s="479"/>
      <c r="CA34" s="479"/>
      <c r="CB34" s="468"/>
      <c r="CC34" s="468"/>
      <c r="CD34" s="468"/>
      <c r="CE34" s="479"/>
      <c r="CF34" s="479"/>
      <c r="CG34" s="479"/>
      <c r="CH34" s="479"/>
      <c r="CI34" s="479"/>
      <c r="CJ34" s="468"/>
      <c r="CK34" s="468"/>
      <c r="CL34" s="468"/>
      <c r="CM34" s="479"/>
      <c r="CN34" s="479"/>
      <c r="CO34" s="479"/>
      <c r="CP34" s="479"/>
      <c r="CQ34" s="479"/>
      <c r="CR34" s="468"/>
      <c r="CS34" s="468"/>
      <c r="CT34" s="468"/>
      <c r="CU34" s="479"/>
      <c r="CV34" s="479"/>
      <c r="CW34" s="479"/>
      <c r="CX34" s="479"/>
      <c r="CY34" s="479"/>
      <c r="CZ34" s="468"/>
      <c r="DA34" s="468"/>
      <c r="DB34" s="468"/>
      <c r="DC34" s="479"/>
      <c r="DD34" s="479"/>
      <c r="DE34" s="479"/>
      <c r="DF34" s="479"/>
      <c r="DG34" s="479"/>
      <c r="DH34" s="468"/>
      <c r="DI34" s="468"/>
      <c r="DJ34" s="468"/>
      <c r="DK34" s="479"/>
      <c r="DL34" s="479"/>
      <c r="DM34" s="479"/>
      <c r="DN34" s="479"/>
      <c r="DO34" s="479"/>
      <c r="DP34" s="468"/>
      <c r="DQ34" s="468"/>
      <c r="DR34" s="468"/>
      <c r="DS34" s="479"/>
      <c r="DT34" s="479"/>
      <c r="DU34" s="479"/>
      <c r="DV34" s="479"/>
      <c r="DW34" s="479"/>
      <c r="DX34" s="468"/>
      <c r="DY34" s="468"/>
      <c r="DZ34" s="468"/>
      <c r="EA34" s="479"/>
      <c r="EB34" s="479"/>
      <c r="EC34" s="479"/>
      <c r="ED34" s="479"/>
      <c r="EE34" s="479"/>
      <c r="EF34" s="468"/>
      <c r="EG34" s="468"/>
      <c r="EH34" s="468"/>
      <c r="EI34" s="479"/>
      <c r="EJ34" s="479"/>
      <c r="EK34" s="479"/>
      <c r="EL34" s="479"/>
      <c r="EM34" s="479"/>
      <c r="EN34" s="468"/>
      <c r="EO34" s="468"/>
      <c r="EP34" s="468"/>
      <c r="EQ34" s="479"/>
      <c r="ER34" s="479"/>
      <c r="ES34" s="479"/>
      <c r="ET34" s="479"/>
      <c r="EU34" s="479"/>
      <c r="EV34" s="468"/>
      <c r="EW34" s="468"/>
      <c r="EX34" s="468"/>
      <c r="EY34" s="479"/>
      <c r="EZ34" s="479"/>
      <c r="FA34" s="479"/>
      <c r="FB34" s="479"/>
      <c r="FC34" s="479"/>
      <c r="FD34" s="468"/>
      <c r="FE34" s="468"/>
      <c r="FF34" s="468"/>
      <c r="FG34" s="479"/>
      <c r="FH34" s="479"/>
      <c r="FI34" s="479"/>
      <c r="FJ34" s="479"/>
      <c r="FK34" s="479"/>
      <c r="FL34" s="468"/>
      <c r="FM34" s="468"/>
      <c r="FN34" s="468"/>
      <c r="FO34" s="479"/>
      <c r="FP34" s="479"/>
      <c r="FQ34" s="479"/>
      <c r="FR34" s="479"/>
      <c r="FS34" s="479"/>
      <c r="FT34" s="468"/>
      <c r="FU34" s="468"/>
      <c r="FV34" s="468"/>
      <c r="FW34" s="479"/>
      <c r="FX34" s="479"/>
      <c r="FY34" s="479"/>
      <c r="FZ34" s="479"/>
      <c r="GA34" s="479"/>
      <c r="GB34" s="468"/>
      <c r="GC34" s="468"/>
      <c r="GD34" s="468"/>
      <c r="GE34" s="479"/>
      <c r="GF34" s="479"/>
      <c r="GG34" s="479"/>
      <c r="GH34" s="479"/>
      <c r="GI34" s="479"/>
      <c r="GJ34" s="468"/>
      <c r="GK34" s="468"/>
      <c r="GL34" s="468"/>
      <c r="GM34" s="479"/>
      <c r="GN34" s="479"/>
      <c r="GO34" s="479"/>
      <c r="GP34" s="479"/>
      <c r="GQ34" s="479"/>
      <c r="GR34" s="468"/>
      <c r="GS34" s="468"/>
      <c r="GT34" s="468"/>
      <c r="GU34" s="479"/>
      <c r="GV34" s="479"/>
      <c r="GW34" s="479"/>
      <c r="GX34" s="479"/>
      <c r="GY34" s="479"/>
      <c r="GZ34" s="468"/>
      <c r="HA34" s="468"/>
      <c r="HB34" s="468"/>
      <c r="HC34" s="479"/>
      <c r="HD34" s="479"/>
      <c r="HE34" s="479"/>
      <c r="HF34" s="479"/>
      <c r="HG34" s="479"/>
      <c r="HH34" s="468"/>
      <c r="HI34" s="468"/>
      <c r="HJ34" s="468"/>
      <c r="HK34" s="479"/>
      <c r="HL34" s="479"/>
      <c r="HM34" s="479"/>
      <c r="HN34" s="479"/>
      <c r="HO34" s="479"/>
      <c r="HP34" s="468"/>
      <c r="HQ34" s="468"/>
      <c r="HR34" s="468"/>
      <c r="HS34" s="479"/>
      <c r="HT34" s="479"/>
      <c r="HU34" s="479"/>
      <c r="HV34" s="479"/>
      <c r="HW34" s="479"/>
      <c r="HX34" s="468"/>
      <c r="HY34" s="468"/>
      <c r="HZ34" s="468"/>
      <c r="IA34" s="479"/>
      <c r="IB34" s="479"/>
      <c r="IC34" s="479"/>
      <c r="ID34" s="479"/>
      <c r="IE34" s="479"/>
      <c r="IF34" s="468"/>
      <c r="IG34" s="468"/>
      <c r="IH34" s="468"/>
      <c r="II34" s="479"/>
      <c r="IJ34" s="479"/>
      <c r="IK34" s="479"/>
      <c r="IL34" s="479"/>
      <c r="IM34" s="479"/>
      <c r="IN34" s="468"/>
      <c r="IO34" s="468"/>
      <c r="IP34" s="468"/>
      <c r="IQ34" s="479"/>
      <c r="IR34" s="479"/>
      <c r="IS34" s="479"/>
      <c r="IT34" s="479"/>
      <c r="IU34" s="479"/>
      <c r="IV34" s="468"/>
      <c r="IW34" s="468"/>
      <c r="IX34" s="468"/>
      <c r="IY34" s="479"/>
      <c r="IZ34" s="479"/>
      <c r="JA34" s="479"/>
      <c r="JB34" s="479"/>
      <c r="JC34" s="479"/>
      <c r="JD34" s="468"/>
      <c r="JE34" s="468"/>
      <c r="JF34" s="468"/>
      <c r="JG34" s="479"/>
      <c r="JH34" s="479"/>
      <c r="JI34" s="479"/>
      <c r="JJ34" s="479"/>
      <c r="JK34" s="479"/>
      <c r="JL34" s="468"/>
      <c r="JM34" s="468"/>
      <c r="JN34" s="468"/>
      <c r="JO34" s="479"/>
      <c r="JP34" s="479"/>
      <c r="JQ34" s="479"/>
      <c r="JR34" s="479"/>
      <c r="JS34" s="479"/>
      <c r="JT34" s="468"/>
      <c r="JU34" s="468"/>
      <c r="JV34" s="468"/>
      <c r="JW34" s="479"/>
      <c r="JX34" s="479"/>
      <c r="JY34" s="479"/>
      <c r="JZ34" s="479"/>
      <c r="KA34" s="479"/>
      <c r="KB34" s="468"/>
      <c r="KC34" s="468"/>
      <c r="KD34" s="468"/>
      <c r="KE34" s="479"/>
      <c r="KF34" s="479"/>
      <c r="KG34" s="479"/>
      <c r="KH34" s="479"/>
      <c r="KI34" s="479"/>
      <c r="KJ34" s="468"/>
      <c r="KK34" s="468"/>
      <c r="KL34" s="468"/>
      <c r="KM34" s="479"/>
      <c r="KN34" s="479"/>
      <c r="KO34" s="479"/>
      <c r="KP34" s="479"/>
      <c r="KQ34" s="479"/>
      <c r="KR34" s="468"/>
      <c r="KS34" s="468"/>
      <c r="KT34" s="468"/>
      <c r="KU34" s="479"/>
      <c r="KV34" s="479"/>
      <c r="KW34" s="479"/>
      <c r="KX34" s="479"/>
      <c r="KY34" s="479"/>
      <c r="KZ34" s="468"/>
      <c r="LA34" s="468"/>
      <c r="LB34" s="468"/>
      <c r="LC34" s="479"/>
      <c r="LD34" s="479"/>
      <c r="LE34" s="479"/>
      <c r="LF34" s="479"/>
      <c r="LG34" s="479"/>
      <c r="LH34" s="468"/>
      <c r="LI34" s="468"/>
      <c r="LJ34" s="468"/>
      <c r="LK34" s="479"/>
      <c r="LL34" s="479"/>
      <c r="LM34" s="479"/>
      <c r="LN34" s="479"/>
      <c r="LO34" s="479"/>
      <c r="LP34" s="468"/>
      <c r="LQ34" s="468"/>
      <c r="LR34" s="468"/>
      <c r="LS34" s="479"/>
      <c r="LT34" s="479"/>
      <c r="LU34" s="479"/>
      <c r="LV34" s="479"/>
      <c r="LW34" s="479"/>
      <c r="LX34" s="468"/>
      <c r="LY34" s="468"/>
      <c r="LZ34" s="468"/>
      <c r="MA34" s="479"/>
      <c r="MB34" s="479"/>
      <c r="MC34" s="479"/>
      <c r="MD34" s="479"/>
      <c r="ME34" s="479"/>
      <c r="MF34" s="468"/>
      <c r="MG34" s="468"/>
      <c r="MH34" s="468"/>
      <c r="MI34" s="479"/>
      <c r="MJ34" s="479"/>
      <c r="MK34" s="479"/>
      <c r="ML34" s="479"/>
      <c r="MM34" s="479"/>
      <c r="MN34" s="468"/>
      <c r="MO34" s="468"/>
      <c r="MP34" s="468"/>
      <c r="MQ34" s="479"/>
      <c r="MR34" s="479"/>
      <c r="MS34" s="479"/>
      <c r="MT34" s="479"/>
      <c r="MU34" s="479"/>
      <c r="MV34" s="468"/>
      <c r="MW34" s="468"/>
      <c r="MX34" s="468"/>
      <c r="MY34" s="479"/>
      <c r="MZ34" s="479"/>
      <c r="NA34" s="479"/>
      <c r="NB34" s="479"/>
      <c r="NC34" s="479"/>
      <c r="ND34" s="468"/>
      <c r="NE34" s="468"/>
      <c r="NF34" s="468"/>
      <c r="NG34" s="479"/>
      <c r="NH34" s="479"/>
      <c r="NI34" s="479"/>
      <c r="NJ34" s="479"/>
      <c r="NK34" s="479"/>
      <c r="NL34" s="468"/>
      <c r="NM34" s="468"/>
      <c r="NN34" s="468"/>
      <c r="NO34" s="479"/>
      <c r="NP34" s="479"/>
      <c r="NQ34" s="479"/>
      <c r="NR34" s="479"/>
      <c r="NS34" s="479"/>
      <c r="NT34" s="468"/>
      <c r="NU34" s="468"/>
      <c r="NV34" s="468"/>
      <c r="NW34" s="479"/>
      <c r="NX34" s="479"/>
      <c r="NY34" s="479"/>
      <c r="NZ34" s="479"/>
      <c r="OA34" s="479"/>
      <c r="OB34" s="468"/>
      <c r="OC34" s="468"/>
      <c r="OD34" s="468"/>
      <c r="OE34" s="479"/>
      <c r="OF34" s="479"/>
      <c r="OG34" s="479"/>
      <c r="OH34" s="479"/>
      <c r="OI34" s="479"/>
      <c r="OJ34" s="468"/>
      <c r="OK34" s="468"/>
      <c r="OL34" s="468"/>
      <c r="OM34" s="479"/>
      <c r="ON34" s="479"/>
      <c r="OO34" s="479"/>
      <c r="OP34" s="479"/>
      <c r="OQ34" s="479"/>
      <c r="OR34" s="468"/>
      <c r="OS34" s="468"/>
      <c r="OT34" s="468"/>
      <c r="OU34" s="479"/>
      <c r="OV34" s="479"/>
      <c r="OW34" s="479"/>
      <c r="OX34" s="479"/>
      <c r="OY34" s="479"/>
      <c r="OZ34" s="468"/>
      <c r="PA34" s="468"/>
      <c r="PB34" s="468"/>
      <c r="PC34" s="479"/>
      <c r="PD34" s="479"/>
      <c r="PE34" s="479"/>
      <c r="PF34" s="479"/>
      <c r="PG34" s="479"/>
      <c r="PH34" s="468"/>
      <c r="PI34" s="468"/>
      <c r="PJ34" s="468"/>
      <c r="PK34" s="479"/>
      <c r="PL34" s="479"/>
      <c r="PM34" s="479"/>
      <c r="PN34" s="479"/>
      <c r="PO34" s="479"/>
      <c r="PP34" s="468"/>
      <c r="PQ34" s="468"/>
      <c r="PR34" s="468"/>
      <c r="PS34" s="479"/>
      <c r="PT34" s="479"/>
      <c r="PU34" s="479"/>
      <c r="PV34" s="479"/>
      <c r="PW34" s="479"/>
      <c r="PX34" s="468"/>
      <c r="PY34" s="468"/>
      <c r="PZ34" s="468"/>
      <c r="QA34" s="479"/>
      <c r="QB34" s="479"/>
      <c r="QC34" s="479"/>
      <c r="QD34" s="479"/>
      <c r="QE34" s="479"/>
      <c r="QF34" s="468"/>
      <c r="QG34" s="468"/>
      <c r="QH34" s="468"/>
      <c r="QI34" s="479"/>
      <c r="QJ34" s="479"/>
      <c r="QK34" s="479"/>
      <c r="QL34" s="479"/>
      <c r="QM34" s="479"/>
      <c r="QN34" s="468"/>
      <c r="QO34" s="468"/>
      <c r="QP34" s="468"/>
      <c r="QQ34" s="479"/>
      <c r="QR34" s="479"/>
      <c r="QS34" s="479"/>
      <c r="QT34" s="479"/>
      <c r="QU34" s="479"/>
      <c r="QV34" s="468"/>
      <c r="QW34" s="468"/>
      <c r="QX34" s="468"/>
      <c r="QY34" s="479"/>
      <c r="QZ34" s="479"/>
      <c r="RA34" s="479"/>
      <c r="RB34" s="479"/>
      <c r="RC34" s="479"/>
      <c r="RD34" s="468"/>
      <c r="RE34" s="468"/>
      <c r="RF34" s="468"/>
      <c r="RG34" s="479"/>
      <c r="RH34" s="479"/>
      <c r="RI34" s="479"/>
      <c r="RJ34" s="479"/>
      <c r="RK34" s="479"/>
      <c r="RL34" s="468"/>
      <c r="RM34" s="468"/>
      <c r="RN34" s="468"/>
      <c r="RO34" s="479"/>
      <c r="RP34" s="479"/>
      <c r="RQ34" s="479"/>
      <c r="RR34" s="479"/>
      <c r="RS34" s="479"/>
      <c r="RT34" s="468"/>
      <c r="RU34" s="468"/>
      <c r="RV34" s="468"/>
      <c r="RW34" s="479"/>
      <c r="RX34" s="479"/>
      <c r="RY34" s="479"/>
      <c r="RZ34" s="479"/>
      <c r="SA34" s="479"/>
      <c r="SB34" s="468"/>
      <c r="SC34" s="468"/>
      <c r="SD34" s="468"/>
      <c r="SE34" s="479"/>
      <c r="SF34" s="479"/>
      <c r="SG34" s="479"/>
      <c r="SH34" s="479"/>
      <c r="SI34" s="479"/>
      <c r="SJ34" s="468"/>
      <c r="SK34" s="468"/>
      <c r="SL34" s="468"/>
      <c r="SM34" s="479"/>
      <c r="SN34" s="479"/>
      <c r="SO34" s="479"/>
      <c r="SP34" s="479"/>
      <c r="SQ34" s="479"/>
      <c r="SR34" s="468"/>
      <c r="SS34" s="468"/>
      <c r="ST34" s="468"/>
      <c r="SU34" s="479"/>
      <c r="SV34" s="479"/>
      <c r="SW34" s="479"/>
      <c r="SX34" s="479"/>
      <c r="SY34" s="479"/>
      <c r="SZ34" s="468"/>
      <c r="TA34" s="468"/>
      <c r="TB34" s="468"/>
      <c r="TC34" s="479"/>
      <c r="TD34" s="479"/>
      <c r="TE34" s="479"/>
      <c r="TF34" s="479"/>
      <c r="TG34" s="479"/>
      <c r="TH34" s="468"/>
      <c r="TI34" s="468"/>
      <c r="TJ34" s="468"/>
      <c r="TK34" s="479"/>
      <c r="TL34" s="479"/>
      <c r="TM34" s="479"/>
      <c r="TN34" s="479"/>
      <c r="TO34" s="479"/>
      <c r="TP34" s="468"/>
      <c r="TQ34" s="468"/>
      <c r="TR34" s="468"/>
      <c r="TS34" s="479"/>
      <c r="TT34" s="479"/>
      <c r="TU34" s="479"/>
      <c r="TV34" s="479"/>
      <c r="TW34" s="479"/>
      <c r="TX34" s="468"/>
      <c r="TY34" s="468"/>
      <c r="TZ34" s="468"/>
      <c r="UA34" s="479"/>
      <c r="UB34" s="479"/>
      <c r="UC34" s="479"/>
      <c r="UD34" s="479"/>
      <c r="UE34" s="479"/>
      <c r="UF34" s="468"/>
      <c r="UG34" s="468"/>
      <c r="UH34" s="468"/>
      <c r="UI34" s="479"/>
      <c r="UJ34" s="479"/>
      <c r="UK34" s="479"/>
      <c r="UL34" s="479"/>
      <c r="UM34" s="479"/>
      <c r="UN34" s="468"/>
      <c r="UO34" s="468"/>
      <c r="UP34" s="468"/>
      <c r="UQ34" s="479"/>
      <c r="UR34" s="479"/>
      <c r="US34" s="479"/>
      <c r="UT34" s="479"/>
      <c r="UU34" s="479"/>
      <c r="UV34" s="468"/>
      <c r="UW34" s="468"/>
      <c r="UX34" s="468"/>
      <c r="UY34" s="479"/>
      <c r="UZ34" s="479"/>
      <c r="VA34" s="479"/>
      <c r="VB34" s="479"/>
      <c r="VC34" s="479"/>
      <c r="VD34" s="468"/>
      <c r="VE34" s="468"/>
      <c r="VF34" s="468"/>
      <c r="VG34" s="479"/>
      <c r="VH34" s="479"/>
      <c r="VI34" s="479"/>
      <c r="VJ34" s="479"/>
      <c r="VK34" s="479"/>
      <c r="VL34" s="468"/>
      <c r="VM34" s="468"/>
      <c r="VN34" s="468"/>
      <c r="VO34" s="479"/>
      <c r="VP34" s="479"/>
      <c r="VQ34" s="479"/>
      <c r="VR34" s="479"/>
      <c r="VS34" s="479"/>
      <c r="VT34" s="468"/>
      <c r="VU34" s="468"/>
      <c r="VV34" s="468"/>
      <c r="VW34" s="479"/>
      <c r="VX34" s="479"/>
      <c r="VY34" s="479"/>
      <c r="VZ34" s="479"/>
      <c r="WA34" s="479"/>
      <c r="WB34" s="468"/>
      <c r="WC34" s="468"/>
      <c r="WD34" s="468"/>
      <c r="WE34" s="479"/>
      <c r="WF34" s="479"/>
      <c r="WG34" s="479"/>
      <c r="WH34" s="479"/>
      <c r="WI34" s="479"/>
      <c r="WJ34" s="468"/>
      <c r="WK34" s="468"/>
      <c r="WL34" s="468"/>
      <c r="WM34" s="479"/>
      <c r="WN34" s="479"/>
      <c r="WO34" s="479"/>
      <c r="WP34" s="479"/>
      <c r="WQ34" s="479"/>
      <c r="WR34" s="468"/>
      <c r="WS34" s="468"/>
      <c r="WT34" s="468"/>
      <c r="WU34" s="479"/>
      <c r="WV34" s="479"/>
      <c r="WW34" s="479"/>
      <c r="WX34" s="479"/>
      <c r="WY34" s="479"/>
      <c r="WZ34" s="468"/>
      <c r="XA34" s="468"/>
      <c r="XB34" s="468"/>
      <c r="XC34" s="479"/>
      <c r="XD34" s="479"/>
      <c r="XE34" s="479"/>
      <c r="XF34" s="479"/>
      <c r="XG34" s="479"/>
      <c r="XH34" s="468"/>
      <c r="XI34" s="468"/>
      <c r="XJ34" s="468"/>
      <c r="XK34" s="479"/>
      <c r="XL34" s="479"/>
      <c r="XM34" s="479"/>
      <c r="XN34" s="479"/>
      <c r="XO34" s="479"/>
      <c r="XP34" s="468"/>
      <c r="XQ34" s="468"/>
      <c r="XR34" s="468"/>
      <c r="XS34" s="479"/>
      <c r="XT34" s="479"/>
      <c r="XU34" s="479"/>
      <c r="XV34" s="479"/>
      <c r="XW34" s="479"/>
      <c r="XX34" s="468"/>
      <c r="XY34" s="468"/>
      <c r="XZ34" s="468"/>
      <c r="YA34" s="479"/>
      <c r="YB34" s="479"/>
      <c r="YC34" s="479"/>
      <c r="YD34" s="479"/>
      <c r="YE34" s="479"/>
      <c r="YF34" s="468"/>
      <c r="YG34" s="468"/>
      <c r="YH34" s="468"/>
      <c r="YI34" s="479"/>
      <c r="YJ34" s="479"/>
      <c r="YK34" s="479"/>
      <c r="YL34" s="479"/>
      <c r="YM34" s="479"/>
      <c r="YN34" s="468"/>
      <c r="YO34" s="468"/>
      <c r="YP34" s="468"/>
      <c r="YQ34" s="479"/>
      <c r="YR34" s="479"/>
      <c r="YS34" s="479"/>
      <c r="YT34" s="479"/>
      <c r="YU34" s="479"/>
      <c r="YV34" s="468"/>
      <c r="YW34" s="468"/>
      <c r="YX34" s="468"/>
      <c r="YY34" s="479"/>
      <c r="YZ34" s="479"/>
      <c r="ZA34" s="479"/>
      <c r="ZB34" s="479"/>
      <c r="ZC34" s="479"/>
      <c r="ZD34" s="468"/>
      <c r="ZE34" s="468"/>
      <c r="ZF34" s="468"/>
      <c r="ZG34" s="479"/>
      <c r="ZH34" s="479"/>
      <c r="ZI34" s="479"/>
      <c r="ZJ34" s="479"/>
      <c r="ZK34" s="479"/>
      <c r="ZL34" s="468"/>
      <c r="ZM34" s="468"/>
      <c r="ZN34" s="468"/>
      <c r="ZO34" s="479"/>
      <c r="ZP34" s="479"/>
      <c r="ZQ34" s="479"/>
      <c r="ZR34" s="479"/>
      <c r="ZS34" s="479"/>
      <c r="ZT34" s="468"/>
      <c r="ZU34" s="468"/>
      <c r="ZV34" s="468"/>
      <c r="ZW34" s="479"/>
      <c r="ZX34" s="479"/>
      <c r="ZY34" s="479"/>
      <c r="ZZ34" s="479"/>
      <c r="AAA34" s="479"/>
      <c r="AAB34" s="468"/>
      <c r="AAC34" s="468"/>
      <c r="AAD34" s="468"/>
      <c r="AAE34" s="479"/>
      <c r="AAF34" s="479"/>
      <c r="AAG34" s="479"/>
      <c r="AAH34" s="479"/>
      <c r="AAI34" s="479"/>
      <c r="AAJ34" s="468"/>
      <c r="AAK34" s="468"/>
      <c r="AAL34" s="468"/>
      <c r="AAM34" s="479"/>
      <c r="AAN34" s="479"/>
      <c r="AAO34" s="479"/>
      <c r="AAP34" s="479"/>
      <c r="AAQ34" s="479"/>
      <c r="AAR34" s="468"/>
      <c r="AAS34" s="468"/>
      <c r="AAT34" s="468"/>
      <c r="AAU34" s="479"/>
      <c r="AAV34" s="479"/>
      <c r="AAW34" s="479"/>
      <c r="AAX34" s="479"/>
      <c r="AAY34" s="479"/>
      <c r="AAZ34" s="468"/>
      <c r="ABA34" s="468"/>
      <c r="ABB34" s="468"/>
      <c r="ABC34" s="479"/>
      <c r="ABD34" s="479"/>
      <c r="ABE34" s="479"/>
      <c r="ABF34" s="479"/>
      <c r="ABG34" s="479"/>
      <c r="ABH34" s="468"/>
      <c r="ABI34" s="468"/>
      <c r="ABJ34" s="468"/>
      <c r="ABK34" s="479"/>
      <c r="ABL34" s="479"/>
      <c r="ABM34" s="479"/>
      <c r="ABN34" s="479"/>
      <c r="ABO34" s="479"/>
      <c r="ABP34" s="468"/>
      <c r="ABQ34" s="468"/>
      <c r="ABR34" s="468"/>
      <c r="ABS34" s="479"/>
      <c r="ABT34" s="479"/>
      <c r="ABU34" s="479"/>
      <c r="ABV34" s="479"/>
      <c r="ABW34" s="479"/>
      <c r="ABX34" s="468"/>
      <c r="ABY34" s="468"/>
      <c r="ABZ34" s="468"/>
      <c r="ACA34" s="479"/>
      <c r="ACB34" s="479"/>
      <c r="ACC34" s="479"/>
      <c r="ACD34" s="479"/>
      <c r="ACE34" s="479"/>
      <c r="ACF34" s="468"/>
      <c r="ACG34" s="468"/>
      <c r="ACH34" s="468"/>
      <c r="ACI34" s="479"/>
      <c r="ACJ34" s="479"/>
      <c r="ACK34" s="479"/>
      <c r="ACL34" s="479"/>
      <c r="ACM34" s="479"/>
      <c r="ACN34" s="468"/>
      <c r="ACO34" s="468"/>
      <c r="ACP34" s="468"/>
      <c r="ACQ34" s="479"/>
      <c r="ACR34" s="479"/>
      <c r="ACS34" s="479"/>
      <c r="ACT34" s="479"/>
      <c r="ACU34" s="479"/>
      <c r="ACV34" s="468"/>
      <c r="ACW34" s="468"/>
      <c r="ACX34" s="468"/>
      <c r="ACY34" s="479"/>
      <c r="ACZ34" s="479"/>
      <c r="ADA34" s="479"/>
      <c r="ADB34" s="479"/>
      <c r="ADC34" s="479"/>
      <c r="ADD34" s="468"/>
      <c r="ADE34" s="468"/>
      <c r="ADF34" s="468"/>
      <c r="ADG34" s="479"/>
      <c r="ADH34" s="479"/>
      <c r="ADI34" s="479"/>
      <c r="ADJ34" s="479"/>
      <c r="ADK34" s="479"/>
      <c r="ADL34" s="468"/>
      <c r="ADM34" s="468"/>
      <c r="ADN34" s="468"/>
      <c r="ADO34" s="479"/>
      <c r="ADP34" s="479"/>
      <c r="ADQ34" s="479"/>
      <c r="ADR34" s="479"/>
      <c r="ADS34" s="479"/>
      <c r="ADT34" s="468"/>
      <c r="ADU34" s="468"/>
      <c r="ADV34" s="468"/>
      <c r="ADW34" s="479"/>
      <c r="ADX34" s="479"/>
      <c r="ADY34" s="479"/>
      <c r="ADZ34" s="479"/>
      <c r="AEA34" s="479"/>
      <c r="AEB34" s="468"/>
      <c r="AEC34" s="468"/>
      <c r="AED34" s="468"/>
      <c r="AEE34" s="479"/>
      <c r="AEF34" s="479"/>
      <c r="AEG34" s="479"/>
      <c r="AEH34" s="479"/>
      <c r="AEI34" s="479"/>
      <c r="AEJ34" s="468"/>
      <c r="AEK34" s="468"/>
      <c r="AEL34" s="468"/>
      <c r="AEM34" s="479"/>
      <c r="AEN34" s="479"/>
      <c r="AEO34" s="479"/>
      <c r="AEP34" s="479"/>
      <c r="AEQ34" s="479"/>
      <c r="AER34" s="468"/>
      <c r="AES34" s="468"/>
      <c r="AET34" s="468"/>
      <c r="AEU34" s="479"/>
      <c r="AEV34" s="479"/>
      <c r="AEW34" s="479"/>
      <c r="AEX34" s="479"/>
      <c r="AEY34" s="479"/>
      <c r="AEZ34" s="468"/>
      <c r="AFA34" s="468"/>
      <c r="AFB34" s="468"/>
      <c r="AFC34" s="479"/>
      <c r="AFD34" s="479"/>
      <c r="AFE34" s="479"/>
      <c r="AFF34" s="479"/>
      <c r="AFG34" s="479"/>
      <c r="AFH34" s="468"/>
      <c r="AFI34" s="468"/>
      <c r="AFJ34" s="468"/>
      <c r="AFK34" s="479"/>
      <c r="AFL34" s="479"/>
      <c r="AFM34" s="479"/>
      <c r="AFN34" s="479"/>
      <c r="AFO34" s="479"/>
      <c r="AFP34" s="468"/>
      <c r="AFQ34" s="468"/>
      <c r="AFR34" s="468"/>
      <c r="AFS34" s="479"/>
      <c r="AFT34" s="479"/>
      <c r="AFU34" s="479"/>
      <c r="AFV34" s="479"/>
      <c r="AFW34" s="479"/>
      <c r="AFX34" s="468"/>
      <c r="AFY34" s="468"/>
      <c r="AFZ34" s="468"/>
      <c r="AGA34" s="479"/>
      <c r="AGB34" s="479"/>
      <c r="AGC34" s="479"/>
      <c r="AGD34" s="479"/>
      <c r="AGE34" s="479"/>
      <c r="AGF34" s="468"/>
      <c r="AGG34" s="468"/>
      <c r="AGH34" s="468"/>
      <c r="AGI34" s="479"/>
      <c r="AGJ34" s="479"/>
      <c r="AGK34" s="479"/>
      <c r="AGL34" s="479"/>
      <c r="AGM34" s="479"/>
      <c r="AGN34" s="468"/>
      <c r="AGO34" s="468"/>
      <c r="AGP34" s="468"/>
      <c r="AGQ34" s="479"/>
      <c r="AGR34" s="479"/>
      <c r="AGS34" s="479"/>
      <c r="AGT34" s="479"/>
      <c r="AGU34" s="479"/>
      <c r="AGV34" s="468"/>
      <c r="AGW34" s="468"/>
      <c r="AGX34" s="468"/>
      <c r="AGY34" s="479"/>
      <c r="AGZ34" s="479"/>
      <c r="AHA34" s="479"/>
      <c r="AHB34" s="479"/>
      <c r="AHC34" s="479"/>
      <c r="AHD34" s="468"/>
      <c r="AHE34" s="468"/>
      <c r="AHF34" s="468"/>
      <c r="AHG34" s="479"/>
      <c r="AHH34" s="479"/>
      <c r="AHI34" s="479"/>
      <c r="AHJ34" s="479"/>
      <c r="AHK34" s="479"/>
      <c r="AHL34" s="468"/>
      <c r="AHM34" s="468"/>
      <c r="AHN34" s="468"/>
      <c r="AHO34" s="479"/>
      <c r="AHP34" s="479"/>
      <c r="AHQ34" s="479"/>
      <c r="AHR34" s="479"/>
      <c r="AHS34" s="479"/>
      <c r="AHT34" s="468"/>
      <c r="AHU34" s="468"/>
      <c r="AHV34" s="468"/>
      <c r="AHW34" s="479"/>
      <c r="AHX34" s="479"/>
      <c r="AHY34" s="479"/>
      <c r="AHZ34" s="479"/>
      <c r="AIA34" s="479"/>
      <c r="AIB34" s="468"/>
      <c r="AIC34" s="468"/>
      <c r="AID34" s="468"/>
      <c r="AIE34" s="479"/>
      <c r="AIF34" s="479"/>
      <c r="AIG34" s="479"/>
      <c r="AIH34" s="479"/>
      <c r="AII34" s="479"/>
      <c r="AIJ34" s="468"/>
      <c r="AIK34" s="468"/>
      <c r="AIL34" s="468"/>
      <c r="AIM34" s="479"/>
      <c r="AIN34" s="479"/>
      <c r="AIO34" s="479"/>
      <c r="AIP34" s="479"/>
      <c r="AIQ34" s="479"/>
      <c r="AIR34" s="468"/>
      <c r="AIS34" s="468"/>
      <c r="AIT34" s="468"/>
      <c r="AIU34" s="479"/>
      <c r="AIV34" s="479"/>
      <c r="AIW34" s="479"/>
      <c r="AIX34" s="479"/>
      <c r="AIY34" s="479"/>
      <c r="AIZ34" s="468"/>
      <c r="AJA34" s="468"/>
      <c r="AJB34" s="468"/>
      <c r="AJC34" s="479"/>
      <c r="AJD34" s="479"/>
      <c r="AJE34" s="479"/>
      <c r="AJF34" s="479"/>
      <c r="AJG34" s="479"/>
      <c r="AJH34" s="468"/>
      <c r="AJI34" s="468"/>
      <c r="AJJ34" s="468"/>
      <c r="AJK34" s="479"/>
      <c r="AJL34" s="479"/>
      <c r="AJM34" s="479"/>
      <c r="AJN34" s="479"/>
      <c r="AJO34" s="479"/>
      <c r="AJP34" s="468"/>
      <c r="AJQ34" s="468"/>
      <c r="AJR34" s="468"/>
      <c r="AJS34" s="479"/>
      <c r="AJT34" s="479"/>
      <c r="AJU34" s="479"/>
      <c r="AJV34" s="479"/>
      <c r="AJW34" s="479"/>
      <c r="AJX34" s="468"/>
      <c r="AJY34" s="468"/>
      <c r="AJZ34" s="468"/>
      <c r="AKA34" s="479"/>
      <c r="AKB34" s="479"/>
      <c r="AKC34" s="479"/>
      <c r="AKD34" s="479"/>
      <c r="AKE34" s="479"/>
      <c r="AKF34" s="468"/>
      <c r="AKG34" s="468"/>
      <c r="AKH34" s="468"/>
      <c r="AKI34" s="479"/>
      <c r="AKJ34" s="479"/>
      <c r="AKK34" s="479"/>
      <c r="AKL34" s="479"/>
      <c r="AKM34" s="479"/>
      <c r="AKN34" s="468"/>
      <c r="AKO34" s="468"/>
      <c r="AKP34" s="468"/>
      <c r="AKQ34" s="479"/>
      <c r="AKR34" s="479"/>
      <c r="AKS34" s="479"/>
      <c r="AKT34" s="479"/>
      <c r="AKU34" s="479"/>
      <c r="AKV34" s="468"/>
      <c r="AKW34" s="468"/>
      <c r="AKX34" s="468"/>
      <c r="AKY34" s="479"/>
      <c r="AKZ34" s="479"/>
      <c r="ALA34" s="479"/>
      <c r="ALB34" s="479"/>
      <c r="ALC34" s="479"/>
      <c r="ALD34" s="468"/>
      <c r="ALE34" s="468"/>
      <c r="ALF34" s="468"/>
      <c r="ALG34" s="479"/>
      <c r="ALH34" s="479"/>
      <c r="ALI34" s="479"/>
      <c r="ALJ34" s="479"/>
      <c r="ALK34" s="479"/>
      <c r="ALL34" s="468"/>
      <c r="ALM34" s="468"/>
      <c r="ALN34" s="468"/>
      <c r="ALO34" s="479"/>
      <c r="ALP34" s="479"/>
      <c r="ALQ34" s="479"/>
      <c r="ALR34" s="479"/>
      <c r="ALS34" s="479"/>
      <c r="ALT34" s="468"/>
      <c r="ALU34" s="468"/>
      <c r="ALV34" s="468"/>
      <c r="ALW34" s="479"/>
      <c r="ALX34" s="479"/>
      <c r="ALY34" s="479"/>
      <c r="ALZ34" s="479"/>
      <c r="AMA34" s="479"/>
      <c r="AMB34" s="468"/>
      <c r="AMC34" s="468"/>
      <c r="AMD34" s="468"/>
      <c r="AME34" s="479"/>
      <c r="AMF34" s="479"/>
      <c r="AMG34" s="479"/>
      <c r="AMH34" s="479"/>
      <c r="AMI34" s="479"/>
      <c r="AMJ34" s="468"/>
      <c r="AMK34" s="468"/>
      <c r="AML34" s="468"/>
      <c r="AMM34" s="479"/>
      <c r="AMN34" s="479"/>
      <c r="AMO34" s="479"/>
      <c r="AMP34" s="479"/>
      <c r="AMQ34" s="479"/>
      <c r="AMR34" s="468"/>
      <c r="AMS34" s="468"/>
      <c r="AMT34" s="468"/>
      <c r="AMU34" s="479"/>
      <c r="AMV34" s="479"/>
      <c r="AMW34" s="479"/>
      <c r="AMX34" s="479"/>
      <c r="AMY34" s="479"/>
      <c r="AMZ34" s="468"/>
      <c r="ANA34" s="468"/>
      <c r="ANB34" s="468"/>
      <c r="ANC34" s="479"/>
      <c r="AND34" s="479"/>
      <c r="ANE34" s="479"/>
      <c r="ANF34" s="479"/>
      <c r="ANG34" s="479"/>
      <c r="ANH34" s="468"/>
      <c r="ANI34" s="468"/>
      <c r="ANJ34" s="468"/>
      <c r="ANK34" s="479"/>
      <c r="ANL34" s="479"/>
      <c r="ANM34" s="479"/>
      <c r="ANN34" s="479"/>
      <c r="ANO34" s="479"/>
      <c r="ANP34" s="468"/>
      <c r="ANQ34" s="468"/>
      <c r="ANR34" s="468"/>
      <c r="ANS34" s="479"/>
      <c r="ANT34" s="479"/>
      <c r="ANU34" s="479"/>
      <c r="ANV34" s="479"/>
      <c r="ANW34" s="479"/>
      <c r="ANX34" s="468"/>
      <c r="ANY34" s="468"/>
      <c r="ANZ34" s="468"/>
      <c r="AOA34" s="479"/>
      <c r="AOB34" s="479"/>
      <c r="AOC34" s="479"/>
      <c r="AOD34" s="479"/>
      <c r="AOE34" s="479"/>
      <c r="AOF34" s="468"/>
      <c r="AOG34" s="468"/>
      <c r="AOH34" s="468"/>
      <c r="AOI34" s="479"/>
      <c r="AOJ34" s="479"/>
      <c r="AOK34" s="479"/>
      <c r="AOL34" s="479"/>
      <c r="AOM34" s="479"/>
      <c r="AON34" s="468"/>
      <c r="AOO34" s="468"/>
      <c r="AOP34" s="468"/>
      <c r="AOQ34" s="479"/>
      <c r="AOR34" s="479"/>
      <c r="AOS34" s="479"/>
      <c r="AOT34" s="479"/>
      <c r="AOU34" s="479"/>
      <c r="AOV34" s="468"/>
      <c r="AOW34" s="468"/>
      <c r="AOX34" s="468"/>
      <c r="AOY34" s="479"/>
      <c r="AOZ34" s="479"/>
      <c r="APA34" s="479"/>
      <c r="APB34" s="479"/>
      <c r="APC34" s="479"/>
      <c r="APD34" s="468"/>
      <c r="APE34" s="468"/>
      <c r="APF34" s="468"/>
      <c r="APG34" s="479"/>
      <c r="APH34" s="479"/>
      <c r="API34" s="479"/>
      <c r="APJ34" s="479"/>
      <c r="APK34" s="479"/>
      <c r="APL34" s="468"/>
      <c r="APM34" s="468"/>
      <c r="APN34" s="468"/>
      <c r="APO34" s="479"/>
      <c r="APP34" s="479"/>
      <c r="APQ34" s="479"/>
      <c r="APR34" s="479"/>
      <c r="APS34" s="479"/>
      <c r="APT34" s="468"/>
      <c r="APU34" s="468"/>
      <c r="APV34" s="468"/>
      <c r="APW34" s="479"/>
      <c r="APX34" s="479"/>
      <c r="APY34" s="479"/>
      <c r="APZ34" s="479"/>
      <c r="AQA34" s="479"/>
      <c r="AQB34" s="468"/>
      <c r="AQC34" s="468"/>
      <c r="AQD34" s="468"/>
      <c r="AQE34" s="479"/>
      <c r="AQF34" s="479"/>
      <c r="AQG34" s="479"/>
      <c r="AQH34" s="479"/>
      <c r="AQI34" s="479"/>
      <c r="AQJ34" s="468"/>
      <c r="AQK34" s="468"/>
      <c r="AQL34" s="468"/>
      <c r="AQM34" s="479"/>
      <c r="AQN34" s="479"/>
      <c r="AQO34" s="479"/>
      <c r="AQP34" s="479"/>
      <c r="AQQ34" s="479"/>
      <c r="AQR34" s="468"/>
      <c r="AQS34" s="468"/>
      <c r="AQT34" s="468"/>
      <c r="AQU34" s="479"/>
      <c r="AQV34" s="479"/>
      <c r="AQW34" s="479"/>
      <c r="AQX34" s="479"/>
      <c r="AQY34" s="479"/>
      <c r="AQZ34" s="468"/>
      <c r="ARA34" s="468"/>
      <c r="ARB34" s="468"/>
      <c r="ARC34" s="479"/>
      <c r="ARD34" s="479"/>
      <c r="ARE34" s="479"/>
      <c r="ARF34" s="479"/>
      <c r="ARG34" s="479"/>
      <c r="ARH34" s="468"/>
      <c r="ARI34" s="468"/>
      <c r="ARJ34" s="468"/>
      <c r="ARK34" s="479"/>
      <c r="ARL34" s="479"/>
      <c r="ARM34" s="479"/>
      <c r="ARN34" s="479"/>
      <c r="ARO34" s="479"/>
      <c r="ARP34" s="468"/>
      <c r="ARQ34" s="468"/>
      <c r="ARR34" s="468"/>
      <c r="ARS34" s="479"/>
      <c r="ART34" s="479"/>
      <c r="ARU34" s="479"/>
      <c r="ARV34" s="479"/>
      <c r="ARW34" s="479"/>
      <c r="ARX34" s="468"/>
      <c r="ARY34" s="468"/>
      <c r="ARZ34" s="468"/>
      <c r="ASA34" s="479"/>
      <c r="ASB34" s="479"/>
      <c r="ASC34" s="479"/>
      <c r="ASD34" s="479"/>
      <c r="ASE34" s="479"/>
      <c r="ASF34" s="468"/>
      <c r="ASG34" s="468"/>
      <c r="ASH34" s="468"/>
      <c r="ASI34" s="479"/>
      <c r="ASJ34" s="479"/>
      <c r="ASK34" s="479"/>
      <c r="ASL34" s="479"/>
      <c r="ASM34" s="479"/>
      <c r="ASN34" s="468"/>
      <c r="ASO34" s="468"/>
      <c r="ASP34" s="468"/>
      <c r="ASQ34" s="479"/>
      <c r="ASR34" s="479"/>
      <c r="ASS34" s="479"/>
      <c r="AST34" s="479"/>
      <c r="ASU34" s="479"/>
      <c r="ASV34" s="468"/>
      <c r="ASW34" s="468"/>
      <c r="ASX34" s="468"/>
      <c r="ASY34" s="479"/>
      <c r="ASZ34" s="479"/>
      <c r="ATA34" s="479"/>
      <c r="ATB34" s="479"/>
      <c r="ATC34" s="479"/>
      <c r="ATD34" s="468"/>
      <c r="ATE34" s="468"/>
      <c r="ATF34" s="468"/>
      <c r="ATG34" s="479"/>
      <c r="ATH34" s="479"/>
      <c r="ATI34" s="479"/>
      <c r="ATJ34" s="479"/>
      <c r="ATK34" s="479"/>
      <c r="ATL34" s="468"/>
      <c r="ATM34" s="468"/>
      <c r="ATN34" s="468"/>
      <c r="ATO34" s="479"/>
      <c r="ATP34" s="479"/>
      <c r="ATQ34" s="479"/>
      <c r="ATR34" s="479"/>
      <c r="ATS34" s="479"/>
      <c r="ATT34" s="468"/>
      <c r="ATU34" s="468"/>
      <c r="ATV34" s="468"/>
      <c r="ATW34" s="479"/>
      <c r="ATX34" s="479"/>
      <c r="ATY34" s="479"/>
      <c r="ATZ34" s="479"/>
      <c r="AUA34" s="479"/>
      <c r="AUB34" s="468"/>
      <c r="AUC34" s="468"/>
      <c r="AUD34" s="468"/>
      <c r="AUE34" s="479"/>
      <c r="AUF34" s="479"/>
      <c r="AUG34" s="479"/>
      <c r="AUH34" s="479"/>
      <c r="AUI34" s="479"/>
      <c r="AUJ34" s="468"/>
      <c r="AUK34" s="468"/>
      <c r="AUL34" s="468"/>
      <c r="AUM34" s="479"/>
      <c r="AUN34" s="479"/>
      <c r="AUO34" s="479"/>
      <c r="AUP34" s="479"/>
      <c r="AUQ34" s="479"/>
      <c r="AUR34" s="468"/>
      <c r="AUS34" s="468"/>
      <c r="AUT34" s="468"/>
      <c r="AUU34" s="479"/>
      <c r="AUV34" s="479"/>
      <c r="AUW34" s="479"/>
      <c r="AUX34" s="479"/>
      <c r="AUY34" s="479"/>
      <c r="AUZ34" s="468"/>
      <c r="AVA34" s="468"/>
      <c r="AVB34" s="468"/>
      <c r="AVC34" s="479"/>
      <c r="AVD34" s="479"/>
      <c r="AVE34" s="479"/>
      <c r="AVF34" s="479"/>
      <c r="AVG34" s="479"/>
      <c r="AVH34" s="468"/>
      <c r="AVI34" s="468"/>
      <c r="AVJ34" s="468"/>
      <c r="AVK34" s="479"/>
      <c r="AVL34" s="479"/>
      <c r="AVM34" s="479"/>
      <c r="AVN34" s="479"/>
      <c r="AVO34" s="479"/>
      <c r="AVP34" s="468"/>
      <c r="AVQ34" s="468"/>
      <c r="AVR34" s="468"/>
      <c r="AVS34" s="479"/>
      <c r="AVT34" s="479"/>
      <c r="AVU34" s="479"/>
      <c r="AVV34" s="479"/>
      <c r="AVW34" s="479"/>
      <c r="AVX34" s="468"/>
      <c r="AVY34" s="468"/>
      <c r="AVZ34" s="468"/>
      <c r="AWA34" s="479"/>
      <c r="AWB34" s="479"/>
      <c r="AWC34" s="479"/>
      <c r="AWD34" s="479"/>
      <c r="AWE34" s="479"/>
      <c r="AWF34" s="468"/>
      <c r="AWG34" s="468"/>
      <c r="AWH34" s="468"/>
      <c r="AWI34" s="479"/>
      <c r="AWJ34" s="479"/>
      <c r="AWK34" s="479"/>
      <c r="AWL34" s="479"/>
      <c r="AWM34" s="479"/>
      <c r="AWN34" s="468"/>
      <c r="AWO34" s="468"/>
      <c r="AWP34" s="468"/>
      <c r="AWQ34" s="479"/>
      <c r="AWR34" s="479"/>
      <c r="AWS34" s="479"/>
      <c r="AWT34" s="479"/>
      <c r="AWU34" s="479"/>
      <c r="AWV34" s="468"/>
      <c r="AWW34" s="468"/>
      <c r="AWX34" s="468"/>
      <c r="AWY34" s="479"/>
      <c r="AWZ34" s="479"/>
      <c r="AXA34" s="479"/>
      <c r="AXB34" s="479"/>
      <c r="AXC34" s="479"/>
      <c r="AXD34" s="468"/>
      <c r="AXE34" s="468"/>
      <c r="AXF34" s="468"/>
      <c r="AXG34" s="479"/>
      <c r="AXH34" s="479"/>
      <c r="AXI34" s="479"/>
      <c r="AXJ34" s="479"/>
      <c r="AXK34" s="479"/>
      <c r="AXL34" s="468"/>
      <c r="AXM34" s="468"/>
      <c r="AXN34" s="468"/>
      <c r="AXO34" s="479"/>
      <c r="AXP34" s="479"/>
      <c r="AXQ34" s="479"/>
      <c r="AXR34" s="479"/>
      <c r="AXS34" s="479"/>
      <c r="AXT34" s="468"/>
      <c r="AXU34" s="468"/>
      <c r="AXV34" s="468"/>
      <c r="AXW34" s="479"/>
      <c r="AXX34" s="479"/>
      <c r="AXY34" s="479"/>
      <c r="AXZ34" s="479"/>
      <c r="AYA34" s="479"/>
      <c r="AYB34" s="468"/>
      <c r="AYC34" s="468"/>
      <c r="AYD34" s="468"/>
      <c r="AYE34" s="479"/>
      <c r="AYF34" s="479"/>
      <c r="AYG34" s="479"/>
      <c r="AYH34" s="479"/>
      <c r="AYI34" s="479"/>
      <c r="AYJ34" s="468"/>
      <c r="AYK34" s="468"/>
      <c r="AYL34" s="468"/>
      <c r="AYM34" s="479"/>
      <c r="AYN34" s="479"/>
      <c r="AYO34" s="479"/>
      <c r="AYP34" s="479"/>
      <c r="AYQ34" s="479"/>
      <c r="AYR34" s="468"/>
      <c r="AYS34" s="468"/>
      <c r="AYT34" s="468"/>
      <c r="AYU34" s="479"/>
      <c r="AYV34" s="479"/>
      <c r="AYW34" s="479"/>
      <c r="AYX34" s="479"/>
      <c r="AYY34" s="479"/>
      <c r="AYZ34" s="468"/>
      <c r="AZA34" s="468"/>
      <c r="AZB34" s="468"/>
      <c r="AZC34" s="479"/>
      <c r="AZD34" s="479"/>
      <c r="AZE34" s="479"/>
      <c r="AZF34" s="479"/>
      <c r="AZG34" s="479"/>
      <c r="AZH34" s="468"/>
      <c r="AZI34" s="468"/>
      <c r="AZJ34" s="468"/>
      <c r="AZK34" s="479"/>
      <c r="AZL34" s="479"/>
      <c r="AZM34" s="479"/>
      <c r="AZN34" s="479"/>
      <c r="AZO34" s="479"/>
      <c r="AZP34" s="468"/>
      <c r="AZQ34" s="468"/>
      <c r="AZR34" s="468"/>
      <c r="AZS34" s="479"/>
      <c r="AZT34" s="479"/>
      <c r="AZU34" s="479"/>
      <c r="AZV34" s="479"/>
      <c r="AZW34" s="479"/>
      <c r="AZX34" s="468"/>
      <c r="AZY34" s="468"/>
      <c r="AZZ34" s="468"/>
      <c r="BAA34" s="479"/>
      <c r="BAB34" s="479"/>
      <c r="BAC34" s="479"/>
      <c r="BAD34" s="479"/>
      <c r="BAE34" s="479"/>
      <c r="BAF34" s="468"/>
      <c r="BAG34" s="468"/>
      <c r="BAH34" s="468"/>
      <c r="BAI34" s="479"/>
      <c r="BAJ34" s="479"/>
      <c r="BAK34" s="479"/>
      <c r="BAL34" s="479"/>
      <c r="BAM34" s="479"/>
      <c r="BAN34" s="468"/>
      <c r="BAO34" s="468"/>
      <c r="BAP34" s="468"/>
      <c r="BAQ34" s="479"/>
      <c r="BAR34" s="479"/>
      <c r="BAS34" s="479"/>
      <c r="BAT34" s="479"/>
      <c r="BAU34" s="479"/>
      <c r="BAV34" s="468"/>
      <c r="BAW34" s="468"/>
      <c r="BAX34" s="468"/>
      <c r="BAY34" s="479"/>
      <c r="BAZ34" s="479"/>
      <c r="BBA34" s="479"/>
      <c r="BBB34" s="479"/>
      <c r="BBC34" s="479"/>
      <c r="BBD34" s="468"/>
      <c r="BBE34" s="468"/>
      <c r="BBF34" s="468"/>
      <c r="BBG34" s="479"/>
      <c r="BBH34" s="479"/>
      <c r="BBI34" s="479"/>
      <c r="BBJ34" s="479"/>
      <c r="BBK34" s="479"/>
      <c r="BBL34" s="468"/>
      <c r="BBM34" s="468"/>
      <c r="BBN34" s="468"/>
      <c r="BBO34" s="479"/>
      <c r="BBP34" s="479"/>
      <c r="BBQ34" s="479"/>
      <c r="BBR34" s="479"/>
      <c r="BBS34" s="479"/>
      <c r="BBT34" s="468"/>
      <c r="BBU34" s="468"/>
      <c r="BBV34" s="468"/>
      <c r="BBW34" s="479"/>
      <c r="BBX34" s="479"/>
      <c r="BBY34" s="479"/>
      <c r="BBZ34" s="479"/>
      <c r="BCA34" s="479"/>
      <c r="BCB34" s="468"/>
      <c r="BCC34" s="468"/>
      <c r="BCD34" s="468"/>
      <c r="BCE34" s="479"/>
      <c r="BCF34" s="479"/>
      <c r="BCG34" s="479"/>
      <c r="BCH34" s="479"/>
      <c r="BCI34" s="479"/>
      <c r="BCJ34" s="468"/>
      <c r="BCK34" s="468"/>
      <c r="BCL34" s="468"/>
      <c r="BCM34" s="479"/>
      <c r="BCN34" s="479"/>
      <c r="BCO34" s="479"/>
      <c r="BCP34" s="479"/>
      <c r="BCQ34" s="479"/>
      <c r="BCR34" s="468"/>
      <c r="BCS34" s="468"/>
      <c r="BCT34" s="468"/>
      <c r="BCU34" s="479"/>
      <c r="BCV34" s="479"/>
      <c r="BCW34" s="479"/>
      <c r="BCX34" s="479"/>
      <c r="BCY34" s="479"/>
      <c r="BCZ34" s="468"/>
      <c r="BDA34" s="468"/>
      <c r="BDB34" s="468"/>
      <c r="BDC34" s="479"/>
      <c r="BDD34" s="479"/>
      <c r="BDE34" s="479"/>
      <c r="BDF34" s="479"/>
      <c r="BDG34" s="479"/>
      <c r="BDH34" s="468"/>
      <c r="BDI34" s="468"/>
      <c r="BDJ34" s="468"/>
      <c r="BDK34" s="479"/>
      <c r="BDL34" s="479"/>
      <c r="BDM34" s="479"/>
      <c r="BDN34" s="479"/>
      <c r="BDO34" s="479"/>
      <c r="BDP34" s="468"/>
      <c r="BDQ34" s="468"/>
      <c r="BDR34" s="468"/>
      <c r="BDS34" s="479"/>
      <c r="BDT34" s="479"/>
      <c r="BDU34" s="479"/>
      <c r="BDV34" s="479"/>
      <c r="BDW34" s="479"/>
      <c r="BDX34" s="468"/>
      <c r="BDY34" s="468"/>
      <c r="BDZ34" s="468"/>
      <c r="BEA34" s="479"/>
      <c r="BEB34" s="479"/>
      <c r="BEC34" s="479"/>
      <c r="BED34" s="479"/>
      <c r="BEE34" s="479"/>
      <c r="BEF34" s="468"/>
      <c r="BEG34" s="468"/>
      <c r="BEH34" s="468"/>
      <c r="BEI34" s="479"/>
      <c r="BEJ34" s="479"/>
      <c r="BEK34" s="479"/>
      <c r="BEL34" s="479"/>
      <c r="BEM34" s="479"/>
      <c r="BEN34" s="468"/>
      <c r="BEO34" s="468"/>
      <c r="BEP34" s="468"/>
      <c r="BEQ34" s="479"/>
      <c r="BER34" s="479"/>
      <c r="BES34" s="479"/>
      <c r="BET34" s="479"/>
      <c r="BEU34" s="479"/>
      <c r="BEV34" s="468"/>
      <c r="BEW34" s="468"/>
      <c r="BEX34" s="468"/>
      <c r="BEY34" s="479"/>
      <c r="BEZ34" s="479"/>
      <c r="BFA34" s="479"/>
      <c r="BFB34" s="479"/>
      <c r="BFC34" s="479"/>
      <c r="BFD34" s="468"/>
      <c r="BFE34" s="468"/>
      <c r="BFF34" s="468"/>
      <c r="BFG34" s="479"/>
      <c r="BFH34" s="479"/>
      <c r="BFI34" s="479"/>
      <c r="BFJ34" s="479"/>
      <c r="BFK34" s="479"/>
      <c r="BFL34" s="468"/>
      <c r="BFM34" s="468"/>
      <c r="BFN34" s="468"/>
      <c r="BFO34" s="479"/>
      <c r="BFP34" s="479"/>
      <c r="BFQ34" s="479"/>
      <c r="BFR34" s="479"/>
      <c r="BFS34" s="479"/>
      <c r="BFT34" s="468"/>
      <c r="BFU34" s="468"/>
      <c r="BFV34" s="468"/>
      <c r="BFW34" s="479"/>
      <c r="BFX34" s="479"/>
      <c r="BFY34" s="479"/>
      <c r="BFZ34" s="479"/>
      <c r="BGA34" s="479"/>
      <c r="BGB34" s="468"/>
      <c r="BGC34" s="468"/>
      <c r="BGD34" s="468"/>
      <c r="BGE34" s="479"/>
      <c r="BGF34" s="479"/>
      <c r="BGG34" s="479"/>
      <c r="BGH34" s="479"/>
      <c r="BGI34" s="479"/>
      <c r="BGJ34" s="468"/>
      <c r="BGK34" s="468"/>
      <c r="BGL34" s="468"/>
      <c r="BGM34" s="479"/>
      <c r="BGN34" s="479"/>
      <c r="BGO34" s="479"/>
      <c r="BGP34" s="479"/>
      <c r="BGQ34" s="479"/>
      <c r="BGR34" s="468"/>
      <c r="BGS34" s="468"/>
      <c r="BGT34" s="468"/>
      <c r="BGU34" s="479"/>
      <c r="BGV34" s="479"/>
      <c r="BGW34" s="479"/>
      <c r="BGX34" s="479"/>
      <c r="BGY34" s="479"/>
      <c r="BGZ34" s="468"/>
      <c r="BHA34" s="468"/>
      <c r="BHB34" s="468"/>
      <c r="BHC34" s="479"/>
      <c r="BHD34" s="479"/>
      <c r="BHE34" s="479"/>
      <c r="BHF34" s="479"/>
      <c r="BHG34" s="479"/>
      <c r="BHH34" s="468"/>
      <c r="BHI34" s="468"/>
      <c r="BHJ34" s="468"/>
      <c r="BHK34" s="479"/>
      <c r="BHL34" s="479"/>
      <c r="BHM34" s="479"/>
      <c r="BHN34" s="479"/>
      <c r="BHO34" s="479"/>
      <c r="BHP34" s="468"/>
      <c r="BHQ34" s="468"/>
      <c r="BHR34" s="468"/>
      <c r="BHS34" s="479"/>
      <c r="BHT34" s="479"/>
      <c r="BHU34" s="479"/>
      <c r="BHV34" s="479"/>
      <c r="BHW34" s="479"/>
      <c r="BHX34" s="468"/>
      <c r="BHY34" s="468"/>
      <c r="BHZ34" s="468"/>
      <c r="BIA34" s="479"/>
      <c r="BIB34" s="479"/>
      <c r="BIC34" s="479"/>
      <c r="BID34" s="479"/>
      <c r="BIE34" s="479"/>
      <c r="BIF34" s="468"/>
      <c r="BIG34" s="468"/>
      <c r="BIH34" s="468"/>
      <c r="BII34" s="479"/>
      <c r="BIJ34" s="479"/>
      <c r="BIK34" s="479"/>
      <c r="BIL34" s="479"/>
      <c r="BIM34" s="479"/>
      <c r="BIN34" s="468"/>
      <c r="BIO34" s="468"/>
      <c r="BIP34" s="468"/>
      <c r="BIQ34" s="479"/>
      <c r="BIR34" s="479"/>
      <c r="BIS34" s="479"/>
      <c r="BIT34" s="479"/>
      <c r="BIU34" s="479"/>
      <c r="BIV34" s="468"/>
      <c r="BIW34" s="468"/>
      <c r="BIX34" s="468"/>
      <c r="BIY34" s="479"/>
      <c r="BIZ34" s="479"/>
      <c r="BJA34" s="479"/>
      <c r="BJB34" s="479"/>
      <c r="BJC34" s="479"/>
      <c r="BJD34" s="468"/>
      <c r="BJE34" s="468"/>
      <c r="BJF34" s="468"/>
      <c r="BJG34" s="479"/>
      <c r="BJH34" s="479"/>
      <c r="BJI34" s="479"/>
      <c r="BJJ34" s="479"/>
      <c r="BJK34" s="479"/>
      <c r="BJL34" s="468"/>
      <c r="BJM34" s="468"/>
      <c r="BJN34" s="468"/>
      <c r="BJO34" s="479"/>
      <c r="BJP34" s="479"/>
      <c r="BJQ34" s="479"/>
      <c r="BJR34" s="479"/>
      <c r="BJS34" s="479"/>
      <c r="BJT34" s="468"/>
      <c r="BJU34" s="468"/>
      <c r="BJV34" s="468"/>
      <c r="BJW34" s="479"/>
      <c r="BJX34" s="479"/>
      <c r="BJY34" s="479"/>
      <c r="BJZ34" s="479"/>
      <c r="BKA34" s="479"/>
      <c r="BKB34" s="468"/>
      <c r="BKC34" s="468"/>
      <c r="BKD34" s="468"/>
      <c r="BKE34" s="479"/>
      <c r="BKF34" s="479"/>
      <c r="BKG34" s="479"/>
      <c r="BKH34" s="479"/>
      <c r="BKI34" s="479"/>
      <c r="BKJ34" s="468"/>
      <c r="BKK34" s="468"/>
      <c r="BKL34" s="468"/>
      <c r="BKM34" s="479"/>
      <c r="BKN34" s="479"/>
      <c r="BKO34" s="479"/>
      <c r="BKP34" s="479"/>
      <c r="BKQ34" s="479"/>
      <c r="BKR34" s="468"/>
      <c r="BKS34" s="468"/>
      <c r="BKT34" s="468"/>
      <c r="BKU34" s="479"/>
      <c r="BKV34" s="479"/>
      <c r="BKW34" s="479"/>
      <c r="BKX34" s="479"/>
      <c r="BKY34" s="479"/>
      <c r="BKZ34" s="468"/>
      <c r="BLA34" s="468"/>
      <c r="BLB34" s="468"/>
      <c r="BLC34" s="479"/>
      <c r="BLD34" s="479"/>
      <c r="BLE34" s="479"/>
      <c r="BLF34" s="479"/>
      <c r="BLG34" s="479"/>
      <c r="BLH34" s="468"/>
      <c r="BLI34" s="468"/>
      <c r="BLJ34" s="468"/>
      <c r="BLK34" s="479"/>
      <c r="BLL34" s="479"/>
      <c r="BLM34" s="479"/>
      <c r="BLN34" s="479"/>
      <c r="BLO34" s="479"/>
      <c r="BLP34" s="468"/>
      <c r="BLQ34" s="468"/>
      <c r="BLR34" s="468"/>
      <c r="BLS34" s="479"/>
      <c r="BLT34" s="479"/>
      <c r="BLU34" s="479"/>
      <c r="BLV34" s="479"/>
      <c r="BLW34" s="479"/>
      <c r="BLX34" s="468"/>
      <c r="BLY34" s="468"/>
      <c r="BLZ34" s="468"/>
      <c r="BMA34" s="479"/>
      <c r="BMB34" s="479"/>
      <c r="BMC34" s="479"/>
      <c r="BMD34" s="479"/>
      <c r="BME34" s="479"/>
      <c r="BMF34" s="468"/>
      <c r="BMG34" s="468"/>
      <c r="BMH34" s="468"/>
      <c r="BMI34" s="479"/>
      <c r="BMJ34" s="479"/>
      <c r="BMK34" s="479"/>
      <c r="BML34" s="479"/>
      <c r="BMM34" s="479"/>
      <c r="BMN34" s="468"/>
      <c r="BMO34" s="468"/>
      <c r="BMP34" s="468"/>
      <c r="BMQ34" s="479"/>
      <c r="BMR34" s="479"/>
      <c r="BMS34" s="479"/>
      <c r="BMT34" s="479"/>
      <c r="BMU34" s="479"/>
      <c r="BMV34" s="468"/>
      <c r="BMW34" s="468"/>
      <c r="BMX34" s="468"/>
      <c r="BMY34" s="479"/>
      <c r="BMZ34" s="479"/>
      <c r="BNA34" s="479"/>
      <c r="BNB34" s="479"/>
      <c r="BNC34" s="479"/>
      <c r="BND34" s="468"/>
      <c r="BNE34" s="468"/>
      <c r="BNF34" s="468"/>
      <c r="BNG34" s="479"/>
      <c r="BNH34" s="479"/>
      <c r="BNI34" s="479"/>
      <c r="BNJ34" s="479"/>
      <c r="BNK34" s="479"/>
      <c r="BNL34" s="468"/>
      <c r="BNM34" s="468"/>
      <c r="BNN34" s="468"/>
      <c r="BNO34" s="479"/>
      <c r="BNP34" s="479"/>
      <c r="BNQ34" s="479"/>
      <c r="BNR34" s="479"/>
      <c r="BNS34" s="479"/>
      <c r="BNT34" s="468"/>
      <c r="BNU34" s="468"/>
      <c r="BNV34" s="468"/>
      <c r="BNW34" s="479"/>
      <c r="BNX34" s="479"/>
      <c r="BNY34" s="479"/>
      <c r="BNZ34" s="479"/>
      <c r="BOA34" s="479"/>
      <c r="BOB34" s="468"/>
      <c r="BOC34" s="468"/>
      <c r="BOD34" s="468"/>
      <c r="BOE34" s="479"/>
      <c r="BOF34" s="479"/>
      <c r="BOG34" s="479"/>
      <c r="BOH34" s="479"/>
      <c r="BOI34" s="479"/>
      <c r="BOJ34" s="468"/>
      <c r="BOK34" s="468"/>
      <c r="BOL34" s="468"/>
      <c r="BOM34" s="479"/>
      <c r="BON34" s="479"/>
      <c r="BOO34" s="479"/>
      <c r="BOP34" s="479"/>
      <c r="BOQ34" s="479"/>
      <c r="BOR34" s="468"/>
      <c r="BOS34" s="468"/>
      <c r="BOT34" s="468"/>
      <c r="BOU34" s="479"/>
      <c r="BOV34" s="479"/>
      <c r="BOW34" s="479"/>
      <c r="BOX34" s="479"/>
      <c r="BOY34" s="479"/>
      <c r="BOZ34" s="468"/>
      <c r="BPA34" s="468"/>
      <c r="BPB34" s="468"/>
      <c r="BPC34" s="479"/>
      <c r="BPD34" s="479"/>
      <c r="BPE34" s="479"/>
      <c r="BPF34" s="479"/>
      <c r="BPG34" s="479"/>
      <c r="BPH34" s="468"/>
      <c r="BPI34" s="468"/>
      <c r="BPJ34" s="468"/>
      <c r="BPK34" s="479"/>
      <c r="BPL34" s="479"/>
      <c r="BPM34" s="479"/>
      <c r="BPN34" s="479"/>
      <c r="BPO34" s="479"/>
      <c r="BPP34" s="468"/>
      <c r="BPQ34" s="468"/>
      <c r="BPR34" s="468"/>
      <c r="BPS34" s="479"/>
      <c r="BPT34" s="479"/>
      <c r="BPU34" s="479"/>
      <c r="BPV34" s="479"/>
      <c r="BPW34" s="479"/>
      <c r="BPX34" s="468"/>
      <c r="BPY34" s="468"/>
      <c r="BPZ34" s="468"/>
      <c r="BQA34" s="479"/>
      <c r="BQB34" s="479"/>
      <c r="BQC34" s="479"/>
      <c r="BQD34" s="479"/>
      <c r="BQE34" s="479"/>
      <c r="BQF34" s="468"/>
      <c r="BQG34" s="468"/>
      <c r="BQH34" s="468"/>
      <c r="BQI34" s="479"/>
      <c r="BQJ34" s="479"/>
      <c r="BQK34" s="479"/>
      <c r="BQL34" s="479"/>
      <c r="BQM34" s="479"/>
      <c r="BQN34" s="468"/>
      <c r="BQO34" s="468"/>
      <c r="BQP34" s="468"/>
      <c r="BQQ34" s="479"/>
      <c r="BQR34" s="479"/>
      <c r="BQS34" s="479"/>
      <c r="BQT34" s="479"/>
      <c r="BQU34" s="479"/>
      <c r="BQV34" s="468"/>
      <c r="BQW34" s="468"/>
      <c r="BQX34" s="468"/>
      <c r="BQY34" s="479"/>
      <c r="BQZ34" s="479"/>
      <c r="BRA34" s="479"/>
      <c r="BRB34" s="479"/>
      <c r="BRC34" s="479"/>
      <c r="BRD34" s="468"/>
      <c r="BRE34" s="468"/>
      <c r="BRF34" s="468"/>
      <c r="BRG34" s="479"/>
      <c r="BRH34" s="479"/>
      <c r="BRI34" s="479"/>
      <c r="BRJ34" s="479"/>
      <c r="BRK34" s="479"/>
      <c r="BRL34" s="468"/>
      <c r="BRM34" s="468"/>
      <c r="BRN34" s="468"/>
      <c r="BRO34" s="479"/>
      <c r="BRP34" s="479"/>
      <c r="BRQ34" s="479"/>
      <c r="BRR34" s="479"/>
      <c r="BRS34" s="479"/>
      <c r="BRT34" s="468"/>
      <c r="BRU34" s="468"/>
      <c r="BRV34" s="468"/>
      <c r="BRW34" s="479"/>
      <c r="BRX34" s="479"/>
      <c r="BRY34" s="479"/>
      <c r="BRZ34" s="479"/>
      <c r="BSA34" s="479"/>
      <c r="BSB34" s="468"/>
      <c r="BSC34" s="468"/>
      <c r="BSD34" s="468"/>
      <c r="BSE34" s="479"/>
      <c r="BSF34" s="479"/>
      <c r="BSG34" s="479"/>
      <c r="BSH34" s="479"/>
      <c r="BSI34" s="479"/>
      <c r="BSJ34" s="468"/>
      <c r="BSK34" s="468"/>
      <c r="BSL34" s="468"/>
      <c r="BSM34" s="479"/>
      <c r="BSN34" s="479"/>
      <c r="BSO34" s="479"/>
      <c r="BSP34" s="479"/>
      <c r="BSQ34" s="479"/>
      <c r="BSR34" s="468"/>
      <c r="BSS34" s="468"/>
      <c r="BST34" s="468"/>
      <c r="BSU34" s="479"/>
      <c r="BSV34" s="479"/>
      <c r="BSW34" s="479"/>
      <c r="BSX34" s="479"/>
      <c r="BSY34" s="479"/>
      <c r="BSZ34" s="468"/>
      <c r="BTA34" s="468"/>
      <c r="BTB34" s="468"/>
      <c r="BTC34" s="479"/>
      <c r="BTD34" s="479"/>
      <c r="BTE34" s="479"/>
      <c r="BTF34" s="479"/>
      <c r="BTG34" s="479"/>
      <c r="BTH34" s="468"/>
      <c r="BTI34" s="468"/>
      <c r="BTJ34" s="468"/>
      <c r="BTK34" s="479"/>
      <c r="BTL34" s="479"/>
      <c r="BTM34" s="479"/>
      <c r="BTN34" s="479"/>
      <c r="BTO34" s="479"/>
      <c r="BTP34" s="468"/>
      <c r="BTQ34" s="468"/>
      <c r="BTR34" s="468"/>
      <c r="BTS34" s="479"/>
      <c r="BTT34" s="479"/>
      <c r="BTU34" s="479"/>
      <c r="BTV34" s="479"/>
      <c r="BTW34" s="479"/>
      <c r="BTX34" s="468"/>
      <c r="BTY34" s="468"/>
      <c r="BTZ34" s="468"/>
      <c r="BUA34" s="479"/>
      <c r="BUB34" s="479"/>
      <c r="BUC34" s="479"/>
      <c r="BUD34" s="479"/>
      <c r="BUE34" s="479"/>
      <c r="BUF34" s="468"/>
      <c r="BUG34" s="468"/>
      <c r="BUH34" s="468"/>
      <c r="BUI34" s="479"/>
      <c r="BUJ34" s="479"/>
      <c r="BUK34" s="479"/>
      <c r="BUL34" s="479"/>
      <c r="BUM34" s="479"/>
      <c r="BUN34" s="468"/>
      <c r="BUO34" s="468"/>
      <c r="BUP34" s="468"/>
      <c r="BUQ34" s="479"/>
      <c r="BUR34" s="479"/>
      <c r="BUS34" s="479"/>
      <c r="BUT34" s="479"/>
      <c r="BUU34" s="479"/>
      <c r="BUV34" s="468"/>
      <c r="BUW34" s="468"/>
      <c r="BUX34" s="468"/>
      <c r="BUY34" s="479"/>
      <c r="BUZ34" s="479"/>
      <c r="BVA34" s="479"/>
      <c r="BVB34" s="479"/>
      <c r="BVC34" s="479"/>
      <c r="BVD34" s="468"/>
      <c r="BVE34" s="468"/>
      <c r="BVF34" s="468"/>
      <c r="BVG34" s="479"/>
      <c r="BVH34" s="479"/>
      <c r="BVI34" s="479"/>
      <c r="BVJ34" s="479"/>
      <c r="BVK34" s="479"/>
      <c r="BVL34" s="468"/>
      <c r="BVM34" s="468"/>
      <c r="BVN34" s="468"/>
      <c r="BVO34" s="479"/>
      <c r="BVP34" s="479"/>
      <c r="BVQ34" s="479"/>
      <c r="BVR34" s="479"/>
      <c r="BVS34" s="479"/>
      <c r="BVT34" s="468"/>
      <c r="BVU34" s="468"/>
      <c r="BVV34" s="468"/>
      <c r="BVW34" s="479"/>
      <c r="BVX34" s="479"/>
      <c r="BVY34" s="479"/>
      <c r="BVZ34" s="479"/>
      <c r="BWA34" s="479"/>
      <c r="BWB34" s="468"/>
      <c r="BWC34" s="468"/>
      <c r="BWD34" s="468"/>
      <c r="BWE34" s="479"/>
      <c r="BWF34" s="479"/>
      <c r="BWG34" s="479"/>
      <c r="BWH34" s="479"/>
      <c r="BWI34" s="479"/>
      <c r="BWJ34" s="468"/>
      <c r="BWK34" s="468"/>
      <c r="BWL34" s="468"/>
      <c r="BWM34" s="479"/>
      <c r="BWN34" s="479"/>
      <c r="BWO34" s="479"/>
      <c r="BWP34" s="479"/>
      <c r="BWQ34" s="479"/>
      <c r="BWR34" s="468"/>
      <c r="BWS34" s="468"/>
      <c r="BWT34" s="468"/>
      <c r="BWU34" s="479"/>
      <c r="BWV34" s="479"/>
      <c r="BWW34" s="479"/>
      <c r="BWX34" s="479"/>
      <c r="BWY34" s="479"/>
      <c r="BWZ34" s="468"/>
      <c r="BXA34" s="468"/>
      <c r="BXB34" s="468"/>
      <c r="BXC34" s="479"/>
      <c r="BXD34" s="479"/>
      <c r="BXE34" s="479"/>
      <c r="BXF34" s="479"/>
      <c r="BXG34" s="479"/>
      <c r="BXH34" s="468"/>
      <c r="BXI34" s="468"/>
      <c r="BXJ34" s="468"/>
      <c r="BXK34" s="479"/>
      <c r="BXL34" s="479"/>
      <c r="BXM34" s="479"/>
      <c r="BXN34" s="479"/>
      <c r="BXO34" s="479"/>
      <c r="BXP34" s="468"/>
      <c r="BXQ34" s="468"/>
      <c r="BXR34" s="468"/>
      <c r="BXS34" s="479"/>
      <c r="BXT34" s="479"/>
      <c r="BXU34" s="479"/>
      <c r="BXV34" s="479"/>
      <c r="BXW34" s="479"/>
      <c r="BXX34" s="468"/>
      <c r="BXY34" s="468"/>
      <c r="BXZ34" s="468"/>
      <c r="BYA34" s="479"/>
      <c r="BYB34" s="479"/>
      <c r="BYC34" s="479"/>
      <c r="BYD34" s="479"/>
      <c r="BYE34" s="479"/>
      <c r="BYF34" s="468"/>
      <c r="BYG34" s="468"/>
      <c r="BYH34" s="468"/>
      <c r="BYI34" s="479"/>
      <c r="BYJ34" s="479"/>
      <c r="BYK34" s="479"/>
      <c r="BYL34" s="479"/>
      <c r="BYM34" s="479"/>
      <c r="BYN34" s="468"/>
      <c r="BYO34" s="468"/>
      <c r="BYP34" s="468"/>
      <c r="BYQ34" s="479"/>
      <c r="BYR34" s="479"/>
      <c r="BYS34" s="479"/>
      <c r="BYT34" s="479"/>
      <c r="BYU34" s="479"/>
      <c r="BYV34" s="468"/>
      <c r="BYW34" s="468"/>
      <c r="BYX34" s="468"/>
      <c r="BYY34" s="479"/>
      <c r="BYZ34" s="479"/>
      <c r="BZA34" s="479"/>
      <c r="BZB34" s="479"/>
      <c r="BZC34" s="479"/>
      <c r="BZD34" s="468"/>
      <c r="BZE34" s="468"/>
      <c r="BZF34" s="468"/>
      <c r="BZG34" s="479"/>
      <c r="BZH34" s="479"/>
      <c r="BZI34" s="479"/>
      <c r="BZJ34" s="479"/>
      <c r="BZK34" s="479"/>
      <c r="BZL34" s="468"/>
      <c r="BZM34" s="468"/>
      <c r="BZN34" s="468"/>
      <c r="BZO34" s="479"/>
      <c r="BZP34" s="479"/>
      <c r="BZQ34" s="479"/>
      <c r="BZR34" s="479"/>
      <c r="BZS34" s="479"/>
      <c r="BZT34" s="468"/>
      <c r="BZU34" s="468"/>
      <c r="BZV34" s="468"/>
      <c r="BZW34" s="479"/>
      <c r="BZX34" s="479"/>
      <c r="BZY34" s="479"/>
      <c r="BZZ34" s="479"/>
      <c r="CAA34" s="479"/>
      <c r="CAB34" s="468"/>
      <c r="CAC34" s="468"/>
      <c r="CAD34" s="468"/>
      <c r="CAE34" s="479"/>
      <c r="CAF34" s="479"/>
      <c r="CAG34" s="479"/>
      <c r="CAH34" s="479"/>
      <c r="CAI34" s="479"/>
      <c r="CAJ34" s="468"/>
      <c r="CAK34" s="468"/>
      <c r="CAL34" s="468"/>
      <c r="CAM34" s="479"/>
      <c r="CAN34" s="479"/>
      <c r="CAO34" s="479"/>
      <c r="CAP34" s="479"/>
      <c r="CAQ34" s="479"/>
      <c r="CAR34" s="468"/>
      <c r="CAS34" s="468"/>
      <c r="CAT34" s="468"/>
      <c r="CAU34" s="479"/>
      <c r="CAV34" s="479"/>
      <c r="CAW34" s="479"/>
      <c r="CAX34" s="479"/>
      <c r="CAY34" s="479"/>
      <c r="CAZ34" s="468"/>
      <c r="CBA34" s="468"/>
      <c r="CBB34" s="468"/>
      <c r="CBC34" s="479"/>
      <c r="CBD34" s="479"/>
      <c r="CBE34" s="479"/>
      <c r="CBF34" s="479"/>
      <c r="CBG34" s="479"/>
      <c r="CBH34" s="468"/>
      <c r="CBI34" s="468"/>
      <c r="CBJ34" s="468"/>
      <c r="CBK34" s="479"/>
      <c r="CBL34" s="479"/>
      <c r="CBM34" s="479"/>
      <c r="CBN34" s="479"/>
      <c r="CBO34" s="479"/>
      <c r="CBP34" s="468"/>
      <c r="CBQ34" s="468"/>
      <c r="CBR34" s="468"/>
      <c r="CBS34" s="479"/>
      <c r="CBT34" s="479"/>
      <c r="CBU34" s="479"/>
      <c r="CBV34" s="479"/>
      <c r="CBW34" s="479"/>
      <c r="CBX34" s="468"/>
      <c r="CBY34" s="468"/>
      <c r="CBZ34" s="468"/>
      <c r="CCA34" s="479"/>
      <c r="CCB34" s="479"/>
      <c r="CCC34" s="479"/>
      <c r="CCD34" s="479"/>
      <c r="CCE34" s="479"/>
      <c r="CCF34" s="468"/>
      <c r="CCG34" s="468"/>
      <c r="CCH34" s="468"/>
      <c r="CCI34" s="479"/>
      <c r="CCJ34" s="479"/>
      <c r="CCK34" s="479"/>
      <c r="CCL34" s="479"/>
      <c r="CCM34" s="479"/>
      <c r="CCN34" s="468"/>
      <c r="CCO34" s="468"/>
      <c r="CCP34" s="468"/>
      <c r="CCQ34" s="479"/>
      <c r="CCR34" s="479"/>
      <c r="CCS34" s="479"/>
      <c r="CCT34" s="479"/>
      <c r="CCU34" s="479"/>
      <c r="CCV34" s="468"/>
      <c r="CCW34" s="468"/>
      <c r="CCX34" s="468"/>
      <c r="CCY34" s="479"/>
      <c r="CCZ34" s="479"/>
      <c r="CDA34" s="479"/>
      <c r="CDB34" s="479"/>
      <c r="CDC34" s="479"/>
      <c r="CDD34" s="468"/>
      <c r="CDE34" s="468"/>
      <c r="CDF34" s="468"/>
      <c r="CDG34" s="479"/>
      <c r="CDH34" s="479"/>
      <c r="CDI34" s="479"/>
      <c r="CDJ34" s="479"/>
      <c r="CDK34" s="479"/>
      <c r="CDL34" s="468"/>
      <c r="CDM34" s="468"/>
      <c r="CDN34" s="468"/>
      <c r="CDO34" s="479"/>
      <c r="CDP34" s="479"/>
      <c r="CDQ34" s="479"/>
      <c r="CDR34" s="479"/>
      <c r="CDS34" s="479"/>
      <c r="CDT34" s="468"/>
      <c r="CDU34" s="468"/>
      <c r="CDV34" s="468"/>
      <c r="CDW34" s="479"/>
      <c r="CDX34" s="479"/>
      <c r="CDY34" s="479"/>
      <c r="CDZ34" s="479"/>
      <c r="CEA34" s="479"/>
      <c r="CEB34" s="468"/>
      <c r="CEC34" s="468"/>
      <c r="CED34" s="468"/>
      <c r="CEE34" s="479"/>
      <c r="CEF34" s="479"/>
      <c r="CEG34" s="479"/>
      <c r="CEH34" s="479"/>
      <c r="CEI34" s="479"/>
      <c r="CEJ34" s="468"/>
      <c r="CEK34" s="468"/>
      <c r="CEL34" s="468"/>
      <c r="CEM34" s="479"/>
      <c r="CEN34" s="479"/>
      <c r="CEO34" s="479"/>
      <c r="CEP34" s="479"/>
      <c r="CEQ34" s="479"/>
      <c r="CER34" s="468"/>
      <c r="CES34" s="468"/>
      <c r="CET34" s="468"/>
      <c r="CEU34" s="479"/>
      <c r="CEV34" s="479"/>
      <c r="CEW34" s="479"/>
      <c r="CEX34" s="479"/>
      <c r="CEY34" s="479"/>
      <c r="CEZ34" s="468"/>
      <c r="CFA34" s="468"/>
      <c r="CFB34" s="468"/>
      <c r="CFC34" s="479"/>
      <c r="CFD34" s="479"/>
      <c r="CFE34" s="479"/>
      <c r="CFF34" s="479"/>
      <c r="CFG34" s="479"/>
      <c r="CFH34" s="468"/>
      <c r="CFI34" s="468"/>
      <c r="CFJ34" s="468"/>
      <c r="CFK34" s="479"/>
      <c r="CFL34" s="479"/>
      <c r="CFM34" s="479"/>
      <c r="CFN34" s="479"/>
      <c r="CFO34" s="479"/>
      <c r="CFP34" s="468"/>
      <c r="CFQ34" s="468"/>
      <c r="CFR34" s="468"/>
      <c r="CFS34" s="479"/>
      <c r="CFT34" s="479"/>
      <c r="CFU34" s="479"/>
      <c r="CFV34" s="479"/>
      <c r="CFW34" s="479"/>
      <c r="CFX34" s="468"/>
      <c r="CFY34" s="468"/>
      <c r="CFZ34" s="468"/>
      <c r="CGA34" s="479"/>
      <c r="CGB34" s="479"/>
      <c r="CGC34" s="479"/>
      <c r="CGD34" s="479"/>
      <c r="CGE34" s="479"/>
      <c r="CGF34" s="468"/>
      <c r="CGG34" s="468"/>
      <c r="CGH34" s="468"/>
      <c r="CGI34" s="479"/>
      <c r="CGJ34" s="479"/>
      <c r="CGK34" s="479"/>
      <c r="CGL34" s="479"/>
      <c r="CGM34" s="479"/>
      <c r="CGN34" s="468"/>
      <c r="CGO34" s="468"/>
      <c r="CGP34" s="468"/>
      <c r="CGQ34" s="479"/>
      <c r="CGR34" s="479"/>
      <c r="CGS34" s="479"/>
      <c r="CGT34" s="479"/>
      <c r="CGU34" s="479"/>
      <c r="CGV34" s="468"/>
      <c r="CGW34" s="468"/>
      <c r="CGX34" s="468"/>
      <c r="CGY34" s="479"/>
      <c r="CGZ34" s="479"/>
      <c r="CHA34" s="479"/>
      <c r="CHB34" s="479"/>
      <c r="CHC34" s="479"/>
      <c r="CHD34" s="468"/>
      <c r="CHE34" s="468"/>
      <c r="CHF34" s="468"/>
      <c r="CHG34" s="479"/>
      <c r="CHH34" s="479"/>
      <c r="CHI34" s="479"/>
      <c r="CHJ34" s="479"/>
      <c r="CHK34" s="479"/>
      <c r="CHL34" s="468"/>
      <c r="CHM34" s="468"/>
      <c r="CHN34" s="468"/>
      <c r="CHO34" s="479"/>
      <c r="CHP34" s="479"/>
      <c r="CHQ34" s="479"/>
      <c r="CHR34" s="479"/>
      <c r="CHS34" s="479"/>
      <c r="CHT34" s="468"/>
      <c r="CHU34" s="468"/>
      <c r="CHV34" s="468"/>
      <c r="CHW34" s="479"/>
      <c r="CHX34" s="479"/>
      <c r="CHY34" s="479"/>
      <c r="CHZ34" s="479"/>
      <c r="CIA34" s="479"/>
      <c r="CIB34" s="468"/>
      <c r="CIC34" s="468"/>
      <c r="CID34" s="468"/>
      <c r="CIE34" s="479"/>
      <c r="CIF34" s="479"/>
      <c r="CIG34" s="479"/>
      <c r="CIH34" s="479"/>
      <c r="CII34" s="479"/>
      <c r="CIJ34" s="468"/>
      <c r="CIK34" s="468"/>
      <c r="CIL34" s="468"/>
      <c r="CIM34" s="479"/>
      <c r="CIN34" s="479"/>
      <c r="CIO34" s="479"/>
      <c r="CIP34" s="479"/>
      <c r="CIQ34" s="479"/>
      <c r="CIR34" s="468"/>
      <c r="CIS34" s="468"/>
      <c r="CIT34" s="468"/>
      <c r="CIU34" s="479"/>
      <c r="CIV34" s="479"/>
      <c r="CIW34" s="479"/>
      <c r="CIX34" s="479"/>
      <c r="CIY34" s="479"/>
      <c r="CIZ34" s="468"/>
      <c r="CJA34" s="468"/>
      <c r="CJB34" s="468"/>
      <c r="CJC34" s="479"/>
      <c r="CJD34" s="479"/>
      <c r="CJE34" s="479"/>
      <c r="CJF34" s="479"/>
      <c r="CJG34" s="479"/>
      <c r="CJH34" s="468"/>
      <c r="CJI34" s="468"/>
      <c r="CJJ34" s="468"/>
      <c r="CJK34" s="479"/>
      <c r="CJL34" s="479"/>
      <c r="CJM34" s="479"/>
      <c r="CJN34" s="479"/>
      <c r="CJO34" s="479"/>
      <c r="CJP34" s="468"/>
      <c r="CJQ34" s="468"/>
      <c r="CJR34" s="468"/>
      <c r="CJS34" s="479"/>
      <c r="CJT34" s="479"/>
      <c r="CJU34" s="479"/>
      <c r="CJV34" s="479"/>
      <c r="CJW34" s="479"/>
      <c r="CJX34" s="468"/>
      <c r="CJY34" s="468"/>
      <c r="CJZ34" s="468"/>
      <c r="CKA34" s="479"/>
      <c r="CKB34" s="479"/>
      <c r="CKC34" s="479"/>
      <c r="CKD34" s="479"/>
      <c r="CKE34" s="479"/>
      <c r="CKF34" s="468"/>
      <c r="CKG34" s="468"/>
      <c r="CKH34" s="468"/>
      <c r="CKI34" s="479"/>
      <c r="CKJ34" s="479"/>
      <c r="CKK34" s="479"/>
      <c r="CKL34" s="479"/>
      <c r="CKM34" s="479"/>
      <c r="CKN34" s="468"/>
      <c r="CKO34" s="468"/>
      <c r="CKP34" s="468"/>
      <c r="CKQ34" s="479"/>
      <c r="CKR34" s="479"/>
      <c r="CKS34" s="479"/>
      <c r="CKT34" s="479"/>
      <c r="CKU34" s="479"/>
      <c r="CKV34" s="468"/>
      <c r="CKW34" s="468"/>
      <c r="CKX34" s="468"/>
      <c r="CKY34" s="479"/>
      <c r="CKZ34" s="479"/>
      <c r="CLA34" s="479"/>
      <c r="CLB34" s="479"/>
      <c r="CLC34" s="479"/>
      <c r="CLD34" s="468"/>
      <c r="CLE34" s="468"/>
      <c r="CLF34" s="468"/>
      <c r="CLG34" s="479"/>
      <c r="CLH34" s="479"/>
      <c r="CLI34" s="479"/>
      <c r="CLJ34" s="479"/>
      <c r="CLK34" s="479"/>
      <c r="CLL34" s="468"/>
      <c r="CLM34" s="468"/>
      <c r="CLN34" s="468"/>
      <c r="CLO34" s="479"/>
      <c r="CLP34" s="479"/>
      <c r="CLQ34" s="479"/>
      <c r="CLR34" s="479"/>
      <c r="CLS34" s="479"/>
      <c r="CLT34" s="468"/>
      <c r="CLU34" s="468"/>
      <c r="CLV34" s="468"/>
      <c r="CLW34" s="479"/>
      <c r="CLX34" s="479"/>
      <c r="CLY34" s="479"/>
      <c r="CLZ34" s="479"/>
      <c r="CMA34" s="479"/>
      <c r="CMB34" s="468"/>
      <c r="CMC34" s="468"/>
      <c r="CMD34" s="468"/>
      <c r="CME34" s="479"/>
      <c r="CMF34" s="479"/>
      <c r="CMG34" s="479"/>
      <c r="CMH34" s="479"/>
      <c r="CMI34" s="479"/>
      <c r="CMJ34" s="468"/>
      <c r="CMK34" s="468"/>
      <c r="CML34" s="468"/>
      <c r="CMM34" s="479"/>
      <c r="CMN34" s="479"/>
      <c r="CMO34" s="479"/>
      <c r="CMP34" s="479"/>
      <c r="CMQ34" s="479"/>
      <c r="CMR34" s="468"/>
      <c r="CMS34" s="468"/>
      <c r="CMT34" s="468"/>
      <c r="CMU34" s="479"/>
      <c r="CMV34" s="479"/>
      <c r="CMW34" s="479"/>
      <c r="CMX34" s="479"/>
      <c r="CMY34" s="479"/>
      <c r="CMZ34" s="468"/>
      <c r="CNA34" s="468"/>
      <c r="CNB34" s="468"/>
      <c r="CNC34" s="479"/>
      <c r="CND34" s="479"/>
      <c r="CNE34" s="479"/>
      <c r="CNF34" s="479"/>
      <c r="CNG34" s="479"/>
      <c r="CNH34" s="468"/>
      <c r="CNI34" s="468"/>
      <c r="CNJ34" s="468"/>
      <c r="CNK34" s="479"/>
      <c r="CNL34" s="479"/>
      <c r="CNM34" s="479"/>
      <c r="CNN34" s="479"/>
      <c r="CNO34" s="479"/>
      <c r="CNP34" s="468"/>
      <c r="CNQ34" s="468"/>
      <c r="CNR34" s="468"/>
      <c r="CNS34" s="479"/>
      <c r="CNT34" s="479"/>
      <c r="CNU34" s="479"/>
      <c r="CNV34" s="479"/>
      <c r="CNW34" s="479"/>
      <c r="CNX34" s="468"/>
      <c r="CNY34" s="468"/>
      <c r="CNZ34" s="468"/>
      <c r="COA34" s="479"/>
      <c r="COB34" s="479"/>
      <c r="COC34" s="479"/>
      <c r="COD34" s="479"/>
      <c r="COE34" s="479"/>
      <c r="COF34" s="468"/>
      <c r="COG34" s="468"/>
      <c r="COH34" s="468"/>
      <c r="COI34" s="479"/>
      <c r="COJ34" s="479"/>
      <c r="COK34" s="479"/>
      <c r="COL34" s="479"/>
      <c r="COM34" s="479"/>
      <c r="CON34" s="468"/>
      <c r="COO34" s="468"/>
      <c r="COP34" s="468"/>
      <c r="COQ34" s="479"/>
      <c r="COR34" s="479"/>
      <c r="COS34" s="479"/>
      <c r="COT34" s="479"/>
      <c r="COU34" s="479"/>
      <c r="COV34" s="468"/>
      <c r="COW34" s="468"/>
      <c r="COX34" s="468"/>
      <c r="COY34" s="479"/>
      <c r="COZ34" s="479"/>
      <c r="CPA34" s="479"/>
      <c r="CPB34" s="479"/>
      <c r="CPC34" s="479"/>
      <c r="CPD34" s="468"/>
      <c r="CPE34" s="468"/>
      <c r="CPF34" s="468"/>
      <c r="CPG34" s="479"/>
      <c r="CPH34" s="479"/>
      <c r="CPI34" s="479"/>
      <c r="CPJ34" s="479"/>
      <c r="CPK34" s="479"/>
      <c r="CPL34" s="468"/>
      <c r="CPM34" s="468"/>
      <c r="CPN34" s="468"/>
      <c r="CPO34" s="479"/>
      <c r="CPP34" s="479"/>
      <c r="CPQ34" s="479"/>
      <c r="CPR34" s="479"/>
      <c r="CPS34" s="479"/>
      <c r="CPT34" s="468"/>
      <c r="CPU34" s="468"/>
      <c r="CPV34" s="468"/>
      <c r="CPW34" s="479"/>
      <c r="CPX34" s="479"/>
      <c r="CPY34" s="479"/>
      <c r="CPZ34" s="479"/>
      <c r="CQA34" s="479"/>
      <c r="CQB34" s="468"/>
      <c r="CQC34" s="468"/>
      <c r="CQD34" s="468"/>
      <c r="CQE34" s="479"/>
      <c r="CQF34" s="479"/>
      <c r="CQG34" s="479"/>
      <c r="CQH34" s="479"/>
      <c r="CQI34" s="479"/>
      <c r="CQJ34" s="468"/>
      <c r="CQK34" s="468"/>
      <c r="CQL34" s="468"/>
      <c r="CQM34" s="479"/>
      <c r="CQN34" s="479"/>
      <c r="CQO34" s="479"/>
      <c r="CQP34" s="479"/>
      <c r="CQQ34" s="479"/>
      <c r="CQR34" s="468"/>
      <c r="CQS34" s="468"/>
      <c r="CQT34" s="468"/>
      <c r="CQU34" s="479"/>
      <c r="CQV34" s="479"/>
      <c r="CQW34" s="479"/>
      <c r="CQX34" s="479"/>
      <c r="CQY34" s="479"/>
      <c r="CQZ34" s="468"/>
      <c r="CRA34" s="468"/>
      <c r="CRB34" s="468"/>
      <c r="CRC34" s="479"/>
      <c r="CRD34" s="479"/>
      <c r="CRE34" s="479"/>
      <c r="CRF34" s="479"/>
      <c r="CRG34" s="479"/>
      <c r="CRH34" s="468"/>
      <c r="CRI34" s="468"/>
      <c r="CRJ34" s="468"/>
      <c r="CRK34" s="479"/>
      <c r="CRL34" s="479"/>
      <c r="CRM34" s="479"/>
      <c r="CRN34" s="479"/>
      <c r="CRO34" s="479"/>
      <c r="CRP34" s="468"/>
      <c r="CRQ34" s="468"/>
      <c r="CRR34" s="468"/>
      <c r="CRS34" s="479"/>
      <c r="CRT34" s="479"/>
      <c r="CRU34" s="479"/>
      <c r="CRV34" s="479"/>
      <c r="CRW34" s="479"/>
      <c r="CRX34" s="468"/>
      <c r="CRY34" s="468"/>
      <c r="CRZ34" s="468"/>
      <c r="CSA34" s="479"/>
      <c r="CSB34" s="479"/>
      <c r="CSC34" s="479"/>
      <c r="CSD34" s="479"/>
      <c r="CSE34" s="479"/>
      <c r="CSF34" s="468"/>
      <c r="CSG34" s="468"/>
      <c r="CSH34" s="468"/>
      <c r="CSI34" s="479"/>
      <c r="CSJ34" s="479"/>
      <c r="CSK34" s="479"/>
      <c r="CSL34" s="479"/>
      <c r="CSM34" s="479"/>
      <c r="CSN34" s="468"/>
      <c r="CSO34" s="468"/>
      <c r="CSP34" s="468"/>
      <c r="CSQ34" s="479"/>
      <c r="CSR34" s="479"/>
      <c r="CSS34" s="479"/>
      <c r="CST34" s="479"/>
      <c r="CSU34" s="479"/>
      <c r="CSV34" s="468"/>
      <c r="CSW34" s="468"/>
      <c r="CSX34" s="468"/>
      <c r="CSY34" s="479"/>
      <c r="CSZ34" s="479"/>
      <c r="CTA34" s="479"/>
      <c r="CTB34" s="479"/>
      <c r="CTC34" s="479"/>
      <c r="CTD34" s="468"/>
      <c r="CTE34" s="468"/>
      <c r="CTF34" s="468"/>
      <c r="CTG34" s="479"/>
      <c r="CTH34" s="479"/>
      <c r="CTI34" s="479"/>
      <c r="CTJ34" s="479"/>
      <c r="CTK34" s="479"/>
      <c r="CTL34" s="468"/>
      <c r="CTM34" s="468"/>
      <c r="CTN34" s="468"/>
      <c r="CTO34" s="479"/>
      <c r="CTP34" s="479"/>
      <c r="CTQ34" s="479"/>
      <c r="CTR34" s="479"/>
      <c r="CTS34" s="479"/>
      <c r="CTT34" s="468"/>
      <c r="CTU34" s="468"/>
      <c r="CTV34" s="468"/>
      <c r="CTW34" s="479"/>
      <c r="CTX34" s="479"/>
      <c r="CTY34" s="479"/>
      <c r="CTZ34" s="479"/>
      <c r="CUA34" s="479"/>
      <c r="CUB34" s="468"/>
      <c r="CUC34" s="468"/>
      <c r="CUD34" s="468"/>
      <c r="CUE34" s="479"/>
      <c r="CUF34" s="479"/>
      <c r="CUG34" s="479"/>
      <c r="CUH34" s="479"/>
      <c r="CUI34" s="479"/>
      <c r="CUJ34" s="468"/>
      <c r="CUK34" s="468"/>
      <c r="CUL34" s="468"/>
      <c r="CUM34" s="479"/>
      <c r="CUN34" s="479"/>
      <c r="CUO34" s="479"/>
      <c r="CUP34" s="479"/>
      <c r="CUQ34" s="479"/>
      <c r="CUR34" s="468"/>
      <c r="CUS34" s="468"/>
      <c r="CUT34" s="468"/>
      <c r="CUU34" s="479"/>
      <c r="CUV34" s="479"/>
      <c r="CUW34" s="479"/>
      <c r="CUX34" s="479"/>
      <c r="CUY34" s="479"/>
      <c r="CUZ34" s="468"/>
      <c r="CVA34" s="468"/>
      <c r="CVB34" s="468"/>
      <c r="CVC34" s="479"/>
      <c r="CVD34" s="479"/>
      <c r="CVE34" s="479"/>
      <c r="CVF34" s="479"/>
      <c r="CVG34" s="479"/>
      <c r="CVH34" s="468"/>
      <c r="CVI34" s="468"/>
      <c r="CVJ34" s="468"/>
      <c r="CVK34" s="479"/>
      <c r="CVL34" s="479"/>
      <c r="CVM34" s="479"/>
      <c r="CVN34" s="479"/>
      <c r="CVO34" s="479"/>
      <c r="CVP34" s="468"/>
      <c r="CVQ34" s="468"/>
      <c r="CVR34" s="468"/>
      <c r="CVS34" s="479"/>
      <c r="CVT34" s="479"/>
      <c r="CVU34" s="479"/>
      <c r="CVV34" s="479"/>
      <c r="CVW34" s="479"/>
      <c r="CVX34" s="468"/>
      <c r="CVY34" s="468"/>
      <c r="CVZ34" s="468"/>
      <c r="CWA34" s="479"/>
      <c r="CWB34" s="479"/>
      <c r="CWC34" s="479"/>
      <c r="CWD34" s="479"/>
      <c r="CWE34" s="479"/>
      <c r="CWF34" s="468"/>
      <c r="CWG34" s="468"/>
      <c r="CWH34" s="468"/>
      <c r="CWI34" s="479"/>
      <c r="CWJ34" s="479"/>
      <c r="CWK34" s="479"/>
      <c r="CWL34" s="479"/>
      <c r="CWM34" s="479"/>
      <c r="CWN34" s="468"/>
      <c r="CWO34" s="468"/>
      <c r="CWP34" s="468"/>
      <c r="CWQ34" s="479"/>
      <c r="CWR34" s="479"/>
      <c r="CWS34" s="479"/>
      <c r="CWT34" s="479"/>
      <c r="CWU34" s="479"/>
      <c r="CWV34" s="468"/>
      <c r="CWW34" s="468"/>
      <c r="CWX34" s="468"/>
      <c r="CWY34" s="479"/>
      <c r="CWZ34" s="479"/>
      <c r="CXA34" s="479"/>
      <c r="CXB34" s="479"/>
      <c r="CXC34" s="479"/>
      <c r="CXD34" s="468"/>
      <c r="CXE34" s="468"/>
      <c r="CXF34" s="468"/>
      <c r="CXG34" s="479"/>
      <c r="CXH34" s="479"/>
      <c r="CXI34" s="479"/>
      <c r="CXJ34" s="479"/>
      <c r="CXK34" s="479"/>
      <c r="CXL34" s="468"/>
      <c r="CXM34" s="468"/>
      <c r="CXN34" s="468"/>
      <c r="CXO34" s="479"/>
      <c r="CXP34" s="479"/>
      <c r="CXQ34" s="479"/>
      <c r="CXR34" s="479"/>
      <c r="CXS34" s="479"/>
      <c r="CXT34" s="468"/>
      <c r="CXU34" s="468"/>
      <c r="CXV34" s="468"/>
      <c r="CXW34" s="479"/>
      <c r="CXX34" s="479"/>
      <c r="CXY34" s="479"/>
      <c r="CXZ34" s="479"/>
      <c r="CYA34" s="479"/>
      <c r="CYB34" s="468"/>
      <c r="CYC34" s="468"/>
      <c r="CYD34" s="468"/>
      <c r="CYE34" s="479"/>
      <c r="CYF34" s="479"/>
      <c r="CYG34" s="479"/>
      <c r="CYH34" s="479"/>
      <c r="CYI34" s="479"/>
      <c r="CYJ34" s="468"/>
      <c r="CYK34" s="468"/>
      <c r="CYL34" s="468"/>
      <c r="CYM34" s="479"/>
      <c r="CYN34" s="479"/>
      <c r="CYO34" s="479"/>
      <c r="CYP34" s="479"/>
      <c r="CYQ34" s="479"/>
      <c r="CYR34" s="468"/>
      <c r="CYS34" s="468"/>
      <c r="CYT34" s="468"/>
      <c r="CYU34" s="479"/>
      <c r="CYV34" s="479"/>
      <c r="CYW34" s="479"/>
      <c r="CYX34" s="479"/>
      <c r="CYY34" s="479"/>
      <c r="CYZ34" s="468"/>
      <c r="CZA34" s="468"/>
      <c r="CZB34" s="468"/>
      <c r="CZC34" s="479"/>
      <c r="CZD34" s="479"/>
      <c r="CZE34" s="479"/>
      <c r="CZF34" s="479"/>
      <c r="CZG34" s="479"/>
      <c r="CZH34" s="468"/>
      <c r="CZI34" s="468"/>
      <c r="CZJ34" s="468"/>
      <c r="CZK34" s="479"/>
      <c r="CZL34" s="479"/>
      <c r="CZM34" s="479"/>
      <c r="CZN34" s="479"/>
      <c r="CZO34" s="479"/>
      <c r="CZP34" s="468"/>
      <c r="CZQ34" s="468"/>
      <c r="CZR34" s="468"/>
      <c r="CZS34" s="479"/>
      <c r="CZT34" s="479"/>
      <c r="CZU34" s="479"/>
      <c r="CZV34" s="479"/>
      <c r="CZW34" s="479"/>
      <c r="CZX34" s="468"/>
      <c r="CZY34" s="468"/>
      <c r="CZZ34" s="468"/>
      <c r="DAA34" s="479"/>
      <c r="DAB34" s="479"/>
      <c r="DAC34" s="479"/>
      <c r="DAD34" s="479"/>
      <c r="DAE34" s="479"/>
      <c r="DAF34" s="468"/>
      <c r="DAG34" s="468"/>
      <c r="DAH34" s="468"/>
      <c r="DAI34" s="479"/>
      <c r="DAJ34" s="479"/>
      <c r="DAK34" s="479"/>
      <c r="DAL34" s="479"/>
      <c r="DAM34" s="479"/>
      <c r="DAN34" s="468"/>
      <c r="DAO34" s="468"/>
      <c r="DAP34" s="468"/>
      <c r="DAQ34" s="479"/>
      <c r="DAR34" s="479"/>
      <c r="DAS34" s="479"/>
      <c r="DAT34" s="479"/>
      <c r="DAU34" s="479"/>
      <c r="DAV34" s="468"/>
      <c r="DAW34" s="468"/>
      <c r="DAX34" s="468"/>
      <c r="DAY34" s="479"/>
      <c r="DAZ34" s="479"/>
      <c r="DBA34" s="479"/>
      <c r="DBB34" s="479"/>
      <c r="DBC34" s="479"/>
      <c r="DBD34" s="468"/>
      <c r="DBE34" s="468"/>
      <c r="DBF34" s="468"/>
      <c r="DBG34" s="479"/>
      <c r="DBH34" s="479"/>
      <c r="DBI34" s="479"/>
      <c r="DBJ34" s="479"/>
      <c r="DBK34" s="479"/>
      <c r="DBL34" s="468"/>
      <c r="DBM34" s="468"/>
      <c r="DBN34" s="468"/>
      <c r="DBO34" s="479"/>
      <c r="DBP34" s="479"/>
      <c r="DBQ34" s="479"/>
      <c r="DBR34" s="479"/>
      <c r="DBS34" s="479"/>
      <c r="DBT34" s="468"/>
      <c r="DBU34" s="468"/>
      <c r="DBV34" s="468"/>
      <c r="DBW34" s="479"/>
      <c r="DBX34" s="479"/>
      <c r="DBY34" s="479"/>
      <c r="DBZ34" s="479"/>
      <c r="DCA34" s="479"/>
      <c r="DCB34" s="468"/>
      <c r="DCC34" s="468"/>
      <c r="DCD34" s="468"/>
      <c r="DCE34" s="479"/>
      <c r="DCF34" s="479"/>
      <c r="DCG34" s="479"/>
      <c r="DCH34" s="479"/>
      <c r="DCI34" s="479"/>
      <c r="DCJ34" s="468"/>
      <c r="DCK34" s="468"/>
      <c r="DCL34" s="468"/>
      <c r="DCM34" s="479"/>
      <c r="DCN34" s="479"/>
      <c r="DCO34" s="479"/>
      <c r="DCP34" s="479"/>
      <c r="DCQ34" s="479"/>
      <c r="DCR34" s="468"/>
      <c r="DCS34" s="468"/>
      <c r="DCT34" s="468"/>
      <c r="DCU34" s="479"/>
      <c r="DCV34" s="479"/>
      <c r="DCW34" s="479"/>
      <c r="DCX34" s="479"/>
      <c r="DCY34" s="479"/>
      <c r="DCZ34" s="468"/>
      <c r="DDA34" s="468"/>
      <c r="DDB34" s="468"/>
      <c r="DDC34" s="479"/>
      <c r="DDD34" s="479"/>
      <c r="DDE34" s="479"/>
      <c r="DDF34" s="479"/>
      <c r="DDG34" s="479"/>
      <c r="DDH34" s="468"/>
      <c r="DDI34" s="468"/>
      <c r="DDJ34" s="468"/>
      <c r="DDK34" s="479"/>
      <c r="DDL34" s="479"/>
      <c r="DDM34" s="479"/>
      <c r="DDN34" s="479"/>
      <c r="DDO34" s="479"/>
      <c r="DDP34" s="468"/>
      <c r="DDQ34" s="468"/>
      <c r="DDR34" s="468"/>
      <c r="DDS34" s="479"/>
      <c r="DDT34" s="479"/>
      <c r="DDU34" s="479"/>
      <c r="DDV34" s="479"/>
      <c r="DDW34" s="479"/>
      <c r="DDX34" s="468"/>
      <c r="DDY34" s="468"/>
      <c r="DDZ34" s="468"/>
      <c r="DEA34" s="479"/>
      <c r="DEB34" s="479"/>
      <c r="DEC34" s="479"/>
      <c r="DED34" s="479"/>
      <c r="DEE34" s="479"/>
      <c r="DEF34" s="468"/>
      <c r="DEG34" s="468"/>
      <c r="DEH34" s="468"/>
      <c r="DEI34" s="479"/>
      <c r="DEJ34" s="479"/>
      <c r="DEK34" s="479"/>
      <c r="DEL34" s="479"/>
      <c r="DEM34" s="479"/>
      <c r="DEN34" s="468"/>
      <c r="DEO34" s="468"/>
      <c r="DEP34" s="468"/>
      <c r="DEQ34" s="479"/>
      <c r="DER34" s="479"/>
      <c r="DES34" s="479"/>
      <c r="DET34" s="479"/>
      <c r="DEU34" s="479"/>
      <c r="DEV34" s="468"/>
      <c r="DEW34" s="468"/>
      <c r="DEX34" s="468"/>
      <c r="DEY34" s="479"/>
      <c r="DEZ34" s="479"/>
      <c r="DFA34" s="479"/>
      <c r="DFB34" s="479"/>
      <c r="DFC34" s="479"/>
      <c r="DFD34" s="468"/>
      <c r="DFE34" s="468"/>
      <c r="DFF34" s="468"/>
      <c r="DFG34" s="479"/>
      <c r="DFH34" s="479"/>
      <c r="DFI34" s="479"/>
      <c r="DFJ34" s="479"/>
      <c r="DFK34" s="479"/>
      <c r="DFL34" s="468"/>
      <c r="DFM34" s="468"/>
      <c r="DFN34" s="468"/>
      <c r="DFO34" s="479"/>
      <c r="DFP34" s="479"/>
      <c r="DFQ34" s="479"/>
      <c r="DFR34" s="479"/>
      <c r="DFS34" s="479"/>
      <c r="DFT34" s="468"/>
      <c r="DFU34" s="468"/>
      <c r="DFV34" s="468"/>
      <c r="DFW34" s="479"/>
      <c r="DFX34" s="479"/>
      <c r="DFY34" s="479"/>
      <c r="DFZ34" s="479"/>
      <c r="DGA34" s="479"/>
      <c r="DGB34" s="468"/>
      <c r="DGC34" s="468"/>
      <c r="DGD34" s="468"/>
      <c r="DGE34" s="479"/>
      <c r="DGF34" s="479"/>
      <c r="DGG34" s="479"/>
      <c r="DGH34" s="479"/>
      <c r="DGI34" s="479"/>
      <c r="DGJ34" s="468"/>
      <c r="DGK34" s="468"/>
      <c r="DGL34" s="468"/>
      <c r="DGM34" s="479"/>
      <c r="DGN34" s="479"/>
      <c r="DGO34" s="479"/>
      <c r="DGP34" s="479"/>
      <c r="DGQ34" s="479"/>
      <c r="DGR34" s="468"/>
      <c r="DGS34" s="468"/>
      <c r="DGT34" s="468"/>
      <c r="DGU34" s="479"/>
      <c r="DGV34" s="479"/>
      <c r="DGW34" s="479"/>
      <c r="DGX34" s="479"/>
      <c r="DGY34" s="479"/>
      <c r="DGZ34" s="468"/>
      <c r="DHA34" s="468"/>
      <c r="DHB34" s="468"/>
      <c r="DHC34" s="479"/>
      <c r="DHD34" s="479"/>
      <c r="DHE34" s="479"/>
      <c r="DHF34" s="479"/>
      <c r="DHG34" s="479"/>
      <c r="DHH34" s="468"/>
      <c r="DHI34" s="468"/>
      <c r="DHJ34" s="468"/>
      <c r="DHK34" s="479"/>
      <c r="DHL34" s="479"/>
      <c r="DHM34" s="479"/>
      <c r="DHN34" s="479"/>
      <c r="DHO34" s="479"/>
      <c r="DHP34" s="468"/>
      <c r="DHQ34" s="468"/>
      <c r="DHR34" s="468"/>
      <c r="DHS34" s="479"/>
      <c r="DHT34" s="479"/>
      <c r="DHU34" s="479"/>
      <c r="DHV34" s="479"/>
      <c r="DHW34" s="479"/>
      <c r="DHX34" s="468"/>
      <c r="DHY34" s="468"/>
      <c r="DHZ34" s="468"/>
      <c r="DIA34" s="479"/>
      <c r="DIB34" s="479"/>
      <c r="DIC34" s="479"/>
      <c r="DID34" s="479"/>
      <c r="DIE34" s="479"/>
      <c r="DIF34" s="468"/>
      <c r="DIG34" s="468"/>
      <c r="DIH34" s="468"/>
      <c r="DII34" s="479"/>
      <c r="DIJ34" s="479"/>
      <c r="DIK34" s="479"/>
      <c r="DIL34" s="479"/>
      <c r="DIM34" s="479"/>
      <c r="DIN34" s="468"/>
      <c r="DIO34" s="468"/>
      <c r="DIP34" s="468"/>
      <c r="DIQ34" s="479"/>
      <c r="DIR34" s="479"/>
      <c r="DIS34" s="479"/>
      <c r="DIT34" s="479"/>
      <c r="DIU34" s="479"/>
      <c r="DIV34" s="468"/>
      <c r="DIW34" s="468"/>
      <c r="DIX34" s="468"/>
      <c r="DIY34" s="479"/>
      <c r="DIZ34" s="479"/>
      <c r="DJA34" s="479"/>
      <c r="DJB34" s="479"/>
      <c r="DJC34" s="479"/>
      <c r="DJD34" s="468"/>
      <c r="DJE34" s="468"/>
      <c r="DJF34" s="468"/>
      <c r="DJG34" s="479"/>
      <c r="DJH34" s="479"/>
      <c r="DJI34" s="479"/>
      <c r="DJJ34" s="479"/>
      <c r="DJK34" s="479"/>
      <c r="DJL34" s="468"/>
      <c r="DJM34" s="468"/>
      <c r="DJN34" s="468"/>
      <c r="DJO34" s="479"/>
      <c r="DJP34" s="479"/>
      <c r="DJQ34" s="479"/>
      <c r="DJR34" s="479"/>
      <c r="DJS34" s="479"/>
      <c r="DJT34" s="468"/>
      <c r="DJU34" s="468"/>
      <c r="DJV34" s="468"/>
      <c r="DJW34" s="479"/>
      <c r="DJX34" s="479"/>
      <c r="DJY34" s="479"/>
      <c r="DJZ34" s="479"/>
      <c r="DKA34" s="479"/>
      <c r="DKB34" s="468"/>
      <c r="DKC34" s="468"/>
      <c r="DKD34" s="468"/>
      <c r="DKE34" s="479"/>
      <c r="DKF34" s="479"/>
      <c r="DKG34" s="479"/>
      <c r="DKH34" s="479"/>
      <c r="DKI34" s="479"/>
      <c r="DKJ34" s="468"/>
      <c r="DKK34" s="468"/>
      <c r="DKL34" s="468"/>
      <c r="DKM34" s="479"/>
      <c r="DKN34" s="479"/>
      <c r="DKO34" s="479"/>
      <c r="DKP34" s="479"/>
      <c r="DKQ34" s="479"/>
      <c r="DKR34" s="468"/>
      <c r="DKS34" s="468"/>
      <c r="DKT34" s="468"/>
      <c r="DKU34" s="479"/>
      <c r="DKV34" s="479"/>
      <c r="DKW34" s="479"/>
      <c r="DKX34" s="479"/>
      <c r="DKY34" s="479"/>
      <c r="DKZ34" s="468"/>
      <c r="DLA34" s="468"/>
      <c r="DLB34" s="468"/>
      <c r="DLC34" s="479"/>
      <c r="DLD34" s="479"/>
      <c r="DLE34" s="479"/>
      <c r="DLF34" s="479"/>
      <c r="DLG34" s="479"/>
      <c r="DLH34" s="468"/>
      <c r="DLI34" s="468"/>
      <c r="DLJ34" s="468"/>
      <c r="DLK34" s="479"/>
      <c r="DLL34" s="479"/>
      <c r="DLM34" s="479"/>
      <c r="DLN34" s="479"/>
      <c r="DLO34" s="479"/>
      <c r="DLP34" s="468"/>
      <c r="DLQ34" s="468"/>
      <c r="DLR34" s="468"/>
      <c r="DLS34" s="479"/>
      <c r="DLT34" s="479"/>
      <c r="DLU34" s="479"/>
      <c r="DLV34" s="479"/>
      <c r="DLW34" s="479"/>
      <c r="DLX34" s="468"/>
      <c r="DLY34" s="468"/>
      <c r="DLZ34" s="468"/>
      <c r="DMA34" s="479"/>
      <c r="DMB34" s="479"/>
      <c r="DMC34" s="479"/>
      <c r="DMD34" s="479"/>
      <c r="DME34" s="479"/>
      <c r="DMF34" s="468"/>
      <c r="DMG34" s="468"/>
      <c r="DMH34" s="468"/>
      <c r="DMI34" s="479"/>
      <c r="DMJ34" s="479"/>
      <c r="DMK34" s="479"/>
      <c r="DML34" s="479"/>
      <c r="DMM34" s="479"/>
      <c r="DMN34" s="468"/>
      <c r="DMO34" s="468"/>
      <c r="DMP34" s="468"/>
      <c r="DMQ34" s="479"/>
      <c r="DMR34" s="479"/>
      <c r="DMS34" s="479"/>
      <c r="DMT34" s="479"/>
      <c r="DMU34" s="479"/>
      <c r="DMV34" s="468"/>
      <c r="DMW34" s="468"/>
      <c r="DMX34" s="468"/>
      <c r="DMY34" s="479"/>
      <c r="DMZ34" s="479"/>
      <c r="DNA34" s="479"/>
      <c r="DNB34" s="479"/>
      <c r="DNC34" s="479"/>
      <c r="DND34" s="468"/>
      <c r="DNE34" s="468"/>
      <c r="DNF34" s="468"/>
      <c r="DNG34" s="479"/>
      <c r="DNH34" s="479"/>
      <c r="DNI34" s="479"/>
      <c r="DNJ34" s="479"/>
      <c r="DNK34" s="479"/>
      <c r="DNL34" s="468"/>
      <c r="DNM34" s="468"/>
      <c r="DNN34" s="468"/>
      <c r="DNO34" s="479"/>
      <c r="DNP34" s="479"/>
      <c r="DNQ34" s="479"/>
      <c r="DNR34" s="479"/>
      <c r="DNS34" s="479"/>
      <c r="DNT34" s="468"/>
      <c r="DNU34" s="468"/>
      <c r="DNV34" s="468"/>
      <c r="DNW34" s="479"/>
      <c r="DNX34" s="479"/>
      <c r="DNY34" s="479"/>
      <c r="DNZ34" s="479"/>
      <c r="DOA34" s="479"/>
      <c r="DOB34" s="468"/>
      <c r="DOC34" s="468"/>
      <c r="DOD34" s="468"/>
      <c r="DOE34" s="479"/>
      <c r="DOF34" s="479"/>
      <c r="DOG34" s="479"/>
      <c r="DOH34" s="479"/>
      <c r="DOI34" s="479"/>
      <c r="DOJ34" s="468"/>
      <c r="DOK34" s="468"/>
      <c r="DOL34" s="468"/>
      <c r="DOM34" s="479"/>
      <c r="DON34" s="479"/>
      <c r="DOO34" s="479"/>
      <c r="DOP34" s="479"/>
      <c r="DOQ34" s="479"/>
      <c r="DOR34" s="468"/>
      <c r="DOS34" s="468"/>
      <c r="DOT34" s="468"/>
      <c r="DOU34" s="479"/>
      <c r="DOV34" s="479"/>
      <c r="DOW34" s="479"/>
      <c r="DOX34" s="479"/>
      <c r="DOY34" s="479"/>
      <c r="DOZ34" s="468"/>
      <c r="DPA34" s="468"/>
      <c r="DPB34" s="468"/>
      <c r="DPC34" s="479"/>
      <c r="DPD34" s="479"/>
      <c r="DPE34" s="479"/>
      <c r="DPF34" s="479"/>
      <c r="DPG34" s="479"/>
      <c r="DPH34" s="468"/>
      <c r="DPI34" s="468"/>
      <c r="DPJ34" s="468"/>
      <c r="DPK34" s="479"/>
      <c r="DPL34" s="479"/>
      <c r="DPM34" s="479"/>
      <c r="DPN34" s="479"/>
      <c r="DPO34" s="479"/>
      <c r="DPP34" s="468"/>
      <c r="DPQ34" s="468"/>
      <c r="DPR34" s="468"/>
      <c r="DPS34" s="479"/>
      <c r="DPT34" s="479"/>
      <c r="DPU34" s="479"/>
      <c r="DPV34" s="479"/>
      <c r="DPW34" s="479"/>
      <c r="DPX34" s="468"/>
      <c r="DPY34" s="468"/>
      <c r="DPZ34" s="468"/>
      <c r="DQA34" s="479"/>
      <c r="DQB34" s="479"/>
      <c r="DQC34" s="479"/>
      <c r="DQD34" s="479"/>
      <c r="DQE34" s="479"/>
      <c r="DQF34" s="468"/>
      <c r="DQG34" s="468"/>
      <c r="DQH34" s="468"/>
      <c r="DQI34" s="479"/>
      <c r="DQJ34" s="479"/>
      <c r="DQK34" s="479"/>
      <c r="DQL34" s="479"/>
      <c r="DQM34" s="479"/>
      <c r="DQN34" s="468"/>
      <c r="DQO34" s="468"/>
      <c r="DQP34" s="468"/>
      <c r="DQQ34" s="479"/>
      <c r="DQR34" s="479"/>
      <c r="DQS34" s="479"/>
      <c r="DQT34" s="479"/>
      <c r="DQU34" s="479"/>
      <c r="DQV34" s="468"/>
      <c r="DQW34" s="468"/>
      <c r="DQX34" s="468"/>
      <c r="DQY34" s="479"/>
      <c r="DQZ34" s="479"/>
      <c r="DRA34" s="479"/>
      <c r="DRB34" s="479"/>
      <c r="DRC34" s="479"/>
      <c r="DRD34" s="468"/>
      <c r="DRE34" s="468"/>
      <c r="DRF34" s="468"/>
      <c r="DRG34" s="479"/>
      <c r="DRH34" s="479"/>
      <c r="DRI34" s="479"/>
      <c r="DRJ34" s="479"/>
      <c r="DRK34" s="479"/>
      <c r="DRL34" s="468"/>
      <c r="DRM34" s="468"/>
      <c r="DRN34" s="468"/>
      <c r="DRO34" s="479"/>
      <c r="DRP34" s="479"/>
      <c r="DRQ34" s="479"/>
      <c r="DRR34" s="479"/>
      <c r="DRS34" s="479"/>
      <c r="DRT34" s="468"/>
      <c r="DRU34" s="468"/>
      <c r="DRV34" s="468"/>
      <c r="DRW34" s="479"/>
      <c r="DRX34" s="479"/>
      <c r="DRY34" s="479"/>
      <c r="DRZ34" s="479"/>
      <c r="DSA34" s="479"/>
      <c r="DSB34" s="468"/>
      <c r="DSC34" s="468"/>
      <c r="DSD34" s="468"/>
      <c r="DSE34" s="479"/>
      <c r="DSF34" s="479"/>
      <c r="DSG34" s="479"/>
      <c r="DSH34" s="479"/>
      <c r="DSI34" s="479"/>
      <c r="DSJ34" s="468"/>
      <c r="DSK34" s="468"/>
      <c r="DSL34" s="468"/>
      <c r="DSM34" s="479"/>
      <c r="DSN34" s="479"/>
      <c r="DSO34" s="479"/>
      <c r="DSP34" s="479"/>
      <c r="DSQ34" s="479"/>
      <c r="DSR34" s="468"/>
      <c r="DSS34" s="468"/>
      <c r="DST34" s="468"/>
      <c r="DSU34" s="479"/>
      <c r="DSV34" s="479"/>
      <c r="DSW34" s="479"/>
      <c r="DSX34" s="479"/>
      <c r="DSY34" s="479"/>
      <c r="DSZ34" s="468"/>
      <c r="DTA34" s="468"/>
      <c r="DTB34" s="468"/>
      <c r="DTC34" s="479"/>
      <c r="DTD34" s="479"/>
      <c r="DTE34" s="479"/>
      <c r="DTF34" s="479"/>
      <c r="DTG34" s="479"/>
      <c r="DTH34" s="468"/>
      <c r="DTI34" s="468"/>
      <c r="DTJ34" s="468"/>
      <c r="DTK34" s="479"/>
      <c r="DTL34" s="479"/>
      <c r="DTM34" s="479"/>
      <c r="DTN34" s="479"/>
      <c r="DTO34" s="479"/>
      <c r="DTP34" s="468"/>
      <c r="DTQ34" s="468"/>
      <c r="DTR34" s="468"/>
      <c r="DTS34" s="479"/>
      <c r="DTT34" s="479"/>
      <c r="DTU34" s="479"/>
      <c r="DTV34" s="479"/>
      <c r="DTW34" s="479"/>
      <c r="DTX34" s="468"/>
      <c r="DTY34" s="468"/>
      <c r="DTZ34" s="468"/>
      <c r="DUA34" s="479"/>
      <c r="DUB34" s="479"/>
      <c r="DUC34" s="479"/>
      <c r="DUD34" s="479"/>
      <c r="DUE34" s="479"/>
      <c r="DUF34" s="468"/>
      <c r="DUG34" s="468"/>
      <c r="DUH34" s="468"/>
      <c r="DUI34" s="479"/>
      <c r="DUJ34" s="479"/>
      <c r="DUK34" s="479"/>
      <c r="DUL34" s="479"/>
      <c r="DUM34" s="479"/>
      <c r="DUN34" s="468"/>
      <c r="DUO34" s="468"/>
      <c r="DUP34" s="468"/>
      <c r="DUQ34" s="479"/>
      <c r="DUR34" s="479"/>
      <c r="DUS34" s="479"/>
      <c r="DUT34" s="479"/>
      <c r="DUU34" s="479"/>
      <c r="DUV34" s="468"/>
      <c r="DUW34" s="468"/>
      <c r="DUX34" s="468"/>
      <c r="DUY34" s="479"/>
      <c r="DUZ34" s="479"/>
      <c r="DVA34" s="479"/>
      <c r="DVB34" s="479"/>
      <c r="DVC34" s="479"/>
      <c r="DVD34" s="468"/>
      <c r="DVE34" s="468"/>
      <c r="DVF34" s="468"/>
      <c r="DVG34" s="479"/>
      <c r="DVH34" s="479"/>
      <c r="DVI34" s="479"/>
      <c r="DVJ34" s="479"/>
      <c r="DVK34" s="479"/>
      <c r="DVL34" s="468"/>
      <c r="DVM34" s="468"/>
      <c r="DVN34" s="468"/>
      <c r="DVO34" s="479"/>
      <c r="DVP34" s="479"/>
      <c r="DVQ34" s="479"/>
      <c r="DVR34" s="479"/>
      <c r="DVS34" s="479"/>
      <c r="DVT34" s="468"/>
      <c r="DVU34" s="468"/>
      <c r="DVV34" s="468"/>
      <c r="DVW34" s="479"/>
      <c r="DVX34" s="479"/>
      <c r="DVY34" s="479"/>
      <c r="DVZ34" s="479"/>
      <c r="DWA34" s="479"/>
      <c r="DWB34" s="468"/>
      <c r="DWC34" s="468"/>
      <c r="DWD34" s="468"/>
      <c r="DWE34" s="479"/>
      <c r="DWF34" s="479"/>
      <c r="DWG34" s="479"/>
      <c r="DWH34" s="479"/>
      <c r="DWI34" s="479"/>
      <c r="DWJ34" s="468"/>
      <c r="DWK34" s="468"/>
      <c r="DWL34" s="468"/>
      <c r="DWM34" s="479"/>
      <c r="DWN34" s="479"/>
      <c r="DWO34" s="479"/>
      <c r="DWP34" s="479"/>
      <c r="DWQ34" s="479"/>
      <c r="DWR34" s="468"/>
      <c r="DWS34" s="468"/>
      <c r="DWT34" s="468"/>
      <c r="DWU34" s="479"/>
      <c r="DWV34" s="479"/>
      <c r="DWW34" s="479"/>
      <c r="DWX34" s="479"/>
      <c r="DWY34" s="479"/>
      <c r="DWZ34" s="468"/>
      <c r="DXA34" s="468"/>
      <c r="DXB34" s="468"/>
      <c r="DXC34" s="479"/>
      <c r="DXD34" s="479"/>
      <c r="DXE34" s="479"/>
      <c r="DXF34" s="479"/>
      <c r="DXG34" s="479"/>
      <c r="DXH34" s="468"/>
      <c r="DXI34" s="468"/>
      <c r="DXJ34" s="468"/>
      <c r="DXK34" s="479"/>
      <c r="DXL34" s="479"/>
      <c r="DXM34" s="479"/>
      <c r="DXN34" s="479"/>
      <c r="DXO34" s="479"/>
      <c r="DXP34" s="468"/>
      <c r="DXQ34" s="468"/>
      <c r="DXR34" s="468"/>
      <c r="DXS34" s="479"/>
      <c r="DXT34" s="479"/>
      <c r="DXU34" s="479"/>
      <c r="DXV34" s="479"/>
      <c r="DXW34" s="479"/>
      <c r="DXX34" s="468"/>
      <c r="DXY34" s="468"/>
      <c r="DXZ34" s="468"/>
      <c r="DYA34" s="479"/>
      <c r="DYB34" s="479"/>
      <c r="DYC34" s="479"/>
      <c r="DYD34" s="479"/>
      <c r="DYE34" s="479"/>
      <c r="DYF34" s="468"/>
      <c r="DYG34" s="468"/>
      <c r="DYH34" s="468"/>
      <c r="DYI34" s="479"/>
      <c r="DYJ34" s="479"/>
      <c r="DYK34" s="479"/>
      <c r="DYL34" s="479"/>
      <c r="DYM34" s="479"/>
      <c r="DYN34" s="468"/>
      <c r="DYO34" s="468"/>
      <c r="DYP34" s="468"/>
      <c r="DYQ34" s="479"/>
      <c r="DYR34" s="479"/>
      <c r="DYS34" s="479"/>
      <c r="DYT34" s="479"/>
      <c r="DYU34" s="479"/>
      <c r="DYV34" s="468"/>
      <c r="DYW34" s="468"/>
      <c r="DYX34" s="468"/>
      <c r="DYY34" s="479"/>
      <c r="DYZ34" s="479"/>
      <c r="DZA34" s="479"/>
      <c r="DZB34" s="479"/>
      <c r="DZC34" s="479"/>
      <c r="DZD34" s="468"/>
      <c r="DZE34" s="468"/>
      <c r="DZF34" s="468"/>
      <c r="DZG34" s="479"/>
      <c r="DZH34" s="479"/>
      <c r="DZI34" s="479"/>
      <c r="DZJ34" s="479"/>
      <c r="DZK34" s="479"/>
      <c r="DZL34" s="468"/>
      <c r="DZM34" s="468"/>
      <c r="DZN34" s="468"/>
      <c r="DZO34" s="479"/>
      <c r="DZP34" s="479"/>
      <c r="DZQ34" s="479"/>
      <c r="DZR34" s="479"/>
      <c r="DZS34" s="479"/>
      <c r="DZT34" s="468"/>
      <c r="DZU34" s="468"/>
      <c r="DZV34" s="468"/>
      <c r="DZW34" s="479"/>
      <c r="DZX34" s="479"/>
      <c r="DZY34" s="479"/>
      <c r="DZZ34" s="479"/>
      <c r="EAA34" s="479"/>
      <c r="EAB34" s="468"/>
      <c r="EAC34" s="468"/>
      <c r="EAD34" s="468"/>
      <c r="EAE34" s="479"/>
      <c r="EAF34" s="479"/>
      <c r="EAG34" s="479"/>
      <c r="EAH34" s="479"/>
      <c r="EAI34" s="479"/>
      <c r="EAJ34" s="468"/>
      <c r="EAK34" s="468"/>
      <c r="EAL34" s="468"/>
      <c r="EAM34" s="479"/>
      <c r="EAN34" s="479"/>
      <c r="EAO34" s="479"/>
      <c r="EAP34" s="479"/>
      <c r="EAQ34" s="479"/>
      <c r="EAR34" s="468"/>
      <c r="EAS34" s="468"/>
      <c r="EAT34" s="468"/>
      <c r="EAU34" s="479"/>
      <c r="EAV34" s="479"/>
      <c r="EAW34" s="479"/>
      <c r="EAX34" s="479"/>
      <c r="EAY34" s="479"/>
      <c r="EAZ34" s="468"/>
      <c r="EBA34" s="468"/>
      <c r="EBB34" s="468"/>
      <c r="EBC34" s="479"/>
      <c r="EBD34" s="479"/>
      <c r="EBE34" s="479"/>
      <c r="EBF34" s="479"/>
      <c r="EBG34" s="479"/>
      <c r="EBH34" s="468"/>
      <c r="EBI34" s="468"/>
      <c r="EBJ34" s="468"/>
      <c r="EBK34" s="479"/>
      <c r="EBL34" s="479"/>
      <c r="EBM34" s="479"/>
      <c r="EBN34" s="479"/>
      <c r="EBO34" s="479"/>
      <c r="EBP34" s="468"/>
      <c r="EBQ34" s="468"/>
      <c r="EBR34" s="468"/>
      <c r="EBS34" s="479"/>
      <c r="EBT34" s="479"/>
      <c r="EBU34" s="479"/>
      <c r="EBV34" s="479"/>
      <c r="EBW34" s="479"/>
      <c r="EBX34" s="468"/>
      <c r="EBY34" s="468"/>
      <c r="EBZ34" s="468"/>
      <c r="ECA34" s="479"/>
      <c r="ECB34" s="479"/>
      <c r="ECC34" s="479"/>
      <c r="ECD34" s="479"/>
      <c r="ECE34" s="479"/>
      <c r="ECF34" s="468"/>
      <c r="ECG34" s="468"/>
      <c r="ECH34" s="468"/>
      <c r="ECI34" s="479"/>
      <c r="ECJ34" s="479"/>
      <c r="ECK34" s="479"/>
      <c r="ECL34" s="479"/>
      <c r="ECM34" s="479"/>
      <c r="ECN34" s="468"/>
      <c r="ECO34" s="468"/>
      <c r="ECP34" s="468"/>
      <c r="ECQ34" s="479"/>
      <c r="ECR34" s="479"/>
      <c r="ECS34" s="479"/>
      <c r="ECT34" s="479"/>
      <c r="ECU34" s="479"/>
      <c r="ECV34" s="468"/>
      <c r="ECW34" s="468"/>
      <c r="ECX34" s="468"/>
      <c r="ECY34" s="479"/>
      <c r="ECZ34" s="479"/>
      <c r="EDA34" s="479"/>
      <c r="EDB34" s="479"/>
      <c r="EDC34" s="479"/>
      <c r="EDD34" s="468"/>
      <c r="EDE34" s="468"/>
      <c r="EDF34" s="468"/>
      <c r="EDG34" s="479"/>
      <c r="EDH34" s="479"/>
      <c r="EDI34" s="479"/>
      <c r="EDJ34" s="479"/>
      <c r="EDK34" s="479"/>
      <c r="EDL34" s="468"/>
      <c r="EDM34" s="468"/>
      <c r="EDN34" s="468"/>
      <c r="EDO34" s="479"/>
      <c r="EDP34" s="479"/>
      <c r="EDQ34" s="479"/>
      <c r="EDR34" s="479"/>
      <c r="EDS34" s="479"/>
      <c r="EDT34" s="468"/>
      <c r="EDU34" s="468"/>
      <c r="EDV34" s="468"/>
      <c r="EDW34" s="479"/>
      <c r="EDX34" s="479"/>
      <c r="EDY34" s="479"/>
      <c r="EDZ34" s="479"/>
      <c r="EEA34" s="479"/>
      <c r="EEB34" s="468"/>
      <c r="EEC34" s="468"/>
      <c r="EED34" s="468"/>
      <c r="EEE34" s="479"/>
      <c r="EEF34" s="479"/>
      <c r="EEG34" s="479"/>
      <c r="EEH34" s="479"/>
      <c r="EEI34" s="479"/>
      <c r="EEJ34" s="468"/>
      <c r="EEK34" s="468"/>
      <c r="EEL34" s="468"/>
      <c r="EEM34" s="479"/>
      <c r="EEN34" s="479"/>
      <c r="EEO34" s="479"/>
      <c r="EEP34" s="479"/>
      <c r="EEQ34" s="479"/>
      <c r="EER34" s="468"/>
      <c r="EES34" s="468"/>
      <c r="EET34" s="468"/>
      <c r="EEU34" s="479"/>
      <c r="EEV34" s="479"/>
      <c r="EEW34" s="479"/>
      <c r="EEX34" s="479"/>
      <c r="EEY34" s="479"/>
      <c r="EEZ34" s="468"/>
      <c r="EFA34" s="468"/>
      <c r="EFB34" s="468"/>
      <c r="EFC34" s="479"/>
      <c r="EFD34" s="479"/>
      <c r="EFE34" s="479"/>
      <c r="EFF34" s="479"/>
      <c r="EFG34" s="479"/>
      <c r="EFH34" s="468"/>
      <c r="EFI34" s="468"/>
      <c r="EFJ34" s="468"/>
      <c r="EFK34" s="479"/>
      <c r="EFL34" s="479"/>
      <c r="EFM34" s="479"/>
      <c r="EFN34" s="479"/>
      <c r="EFO34" s="479"/>
      <c r="EFP34" s="468"/>
      <c r="EFQ34" s="468"/>
      <c r="EFR34" s="468"/>
      <c r="EFS34" s="479"/>
      <c r="EFT34" s="479"/>
      <c r="EFU34" s="479"/>
      <c r="EFV34" s="479"/>
      <c r="EFW34" s="479"/>
      <c r="EFX34" s="468"/>
      <c r="EFY34" s="468"/>
      <c r="EFZ34" s="468"/>
      <c r="EGA34" s="479"/>
      <c r="EGB34" s="479"/>
      <c r="EGC34" s="479"/>
      <c r="EGD34" s="479"/>
      <c r="EGE34" s="479"/>
      <c r="EGF34" s="468"/>
      <c r="EGG34" s="468"/>
      <c r="EGH34" s="468"/>
      <c r="EGI34" s="479"/>
      <c r="EGJ34" s="479"/>
      <c r="EGK34" s="479"/>
      <c r="EGL34" s="479"/>
      <c r="EGM34" s="479"/>
      <c r="EGN34" s="468"/>
      <c r="EGO34" s="468"/>
      <c r="EGP34" s="468"/>
      <c r="EGQ34" s="479"/>
      <c r="EGR34" s="479"/>
      <c r="EGS34" s="479"/>
      <c r="EGT34" s="479"/>
      <c r="EGU34" s="479"/>
      <c r="EGV34" s="468"/>
      <c r="EGW34" s="468"/>
      <c r="EGX34" s="468"/>
      <c r="EGY34" s="479"/>
      <c r="EGZ34" s="479"/>
      <c r="EHA34" s="479"/>
      <c r="EHB34" s="479"/>
      <c r="EHC34" s="479"/>
      <c r="EHD34" s="468"/>
      <c r="EHE34" s="468"/>
      <c r="EHF34" s="468"/>
      <c r="EHG34" s="479"/>
      <c r="EHH34" s="479"/>
      <c r="EHI34" s="479"/>
      <c r="EHJ34" s="479"/>
      <c r="EHK34" s="479"/>
      <c r="EHL34" s="468"/>
      <c r="EHM34" s="468"/>
      <c r="EHN34" s="468"/>
      <c r="EHO34" s="479"/>
      <c r="EHP34" s="479"/>
      <c r="EHQ34" s="479"/>
      <c r="EHR34" s="479"/>
      <c r="EHS34" s="479"/>
      <c r="EHT34" s="468"/>
      <c r="EHU34" s="468"/>
      <c r="EHV34" s="468"/>
      <c r="EHW34" s="479"/>
      <c r="EHX34" s="479"/>
      <c r="EHY34" s="479"/>
      <c r="EHZ34" s="479"/>
      <c r="EIA34" s="479"/>
      <c r="EIB34" s="468"/>
      <c r="EIC34" s="468"/>
      <c r="EID34" s="468"/>
      <c r="EIE34" s="479"/>
      <c r="EIF34" s="479"/>
      <c r="EIG34" s="479"/>
      <c r="EIH34" s="479"/>
      <c r="EII34" s="479"/>
      <c r="EIJ34" s="468"/>
      <c r="EIK34" s="468"/>
      <c r="EIL34" s="468"/>
      <c r="EIM34" s="479"/>
      <c r="EIN34" s="479"/>
      <c r="EIO34" s="479"/>
      <c r="EIP34" s="479"/>
      <c r="EIQ34" s="479"/>
      <c r="EIR34" s="468"/>
      <c r="EIS34" s="468"/>
      <c r="EIT34" s="468"/>
      <c r="EIU34" s="479"/>
      <c r="EIV34" s="479"/>
      <c r="EIW34" s="479"/>
      <c r="EIX34" s="479"/>
      <c r="EIY34" s="479"/>
      <c r="EIZ34" s="468"/>
      <c r="EJA34" s="468"/>
      <c r="EJB34" s="468"/>
      <c r="EJC34" s="479"/>
      <c r="EJD34" s="479"/>
      <c r="EJE34" s="479"/>
      <c r="EJF34" s="479"/>
      <c r="EJG34" s="479"/>
      <c r="EJH34" s="468"/>
      <c r="EJI34" s="468"/>
      <c r="EJJ34" s="468"/>
      <c r="EJK34" s="479"/>
      <c r="EJL34" s="479"/>
      <c r="EJM34" s="479"/>
      <c r="EJN34" s="479"/>
      <c r="EJO34" s="479"/>
      <c r="EJP34" s="468"/>
      <c r="EJQ34" s="468"/>
      <c r="EJR34" s="468"/>
      <c r="EJS34" s="479"/>
      <c r="EJT34" s="479"/>
      <c r="EJU34" s="479"/>
      <c r="EJV34" s="479"/>
      <c r="EJW34" s="479"/>
      <c r="EJX34" s="468"/>
      <c r="EJY34" s="468"/>
      <c r="EJZ34" s="468"/>
      <c r="EKA34" s="479"/>
      <c r="EKB34" s="479"/>
      <c r="EKC34" s="479"/>
      <c r="EKD34" s="479"/>
      <c r="EKE34" s="479"/>
      <c r="EKF34" s="468"/>
      <c r="EKG34" s="468"/>
      <c r="EKH34" s="468"/>
      <c r="EKI34" s="479"/>
      <c r="EKJ34" s="479"/>
      <c r="EKK34" s="479"/>
      <c r="EKL34" s="479"/>
      <c r="EKM34" s="479"/>
      <c r="EKN34" s="468"/>
      <c r="EKO34" s="468"/>
      <c r="EKP34" s="468"/>
      <c r="EKQ34" s="479"/>
      <c r="EKR34" s="479"/>
      <c r="EKS34" s="479"/>
      <c r="EKT34" s="479"/>
      <c r="EKU34" s="479"/>
      <c r="EKV34" s="468"/>
      <c r="EKW34" s="468"/>
      <c r="EKX34" s="468"/>
      <c r="EKY34" s="479"/>
      <c r="EKZ34" s="479"/>
      <c r="ELA34" s="479"/>
      <c r="ELB34" s="479"/>
      <c r="ELC34" s="479"/>
      <c r="ELD34" s="468"/>
      <c r="ELE34" s="468"/>
      <c r="ELF34" s="468"/>
      <c r="ELG34" s="479"/>
      <c r="ELH34" s="479"/>
      <c r="ELI34" s="479"/>
      <c r="ELJ34" s="479"/>
      <c r="ELK34" s="479"/>
      <c r="ELL34" s="468"/>
      <c r="ELM34" s="468"/>
      <c r="ELN34" s="468"/>
      <c r="ELO34" s="479"/>
      <c r="ELP34" s="479"/>
      <c r="ELQ34" s="479"/>
      <c r="ELR34" s="479"/>
      <c r="ELS34" s="479"/>
      <c r="ELT34" s="468"/>
      <c r="ELU34" s="468"/>
      <c r="ELV34" s="468"/>
      <c r="ELW34" s="479"/>
      <c r="ELX34" s="479"/>
      <c r="ELY34" s="479"/>
      <c r="ELZ34" s="479"/>
      <c r="EMA34" s="479"/>
      <c r="EMB34" s="468"/>
      <c r="EMC34" s="468"/>
      <c r="EMD34" s="468"/>
      <c r="EME34" s="479"/>
      <c r="EMF34" s="479"/>
      <c r="EMG34" s="479"/>
      <c r="EMH34" s="479"/>
      <c r="EMI34" s="479"/>
      <c r="EMJ34" s="468"/>
      <c r="EMK34" s="468"/>
      <c r="EML34" s="468"/>
      <c r="EMM34" s="479"/>
      <c r="EMN34" s="479"/>
      <c r="EMO34" s="479"/>
      <c r="EMP34" s="479"/>
      <c r="EMQ34" s="479"/>
      <c r="EMR34" s="468"/>
      <c r="EMS34" s="468"/>
      <c r="EMT34" s="468"/>
      <c r="EMU34" s="479"/>
      <c r="EMV34" s="479"/>
      <c r="EMW34" s="479"/>
      <c r="EMX34" s="479"/>
      <c r="EMY34" s="479"/>
      <c r="EMZ34" s="468"/>
      <c r="ENA34" s="468"/>
      <c r="ENB34" s="468"/>
      <c r="ENC34" s="479"/>
      <c r="END34" s="479"/>
      <c r="ENE34" s="479"/>
      <c r="ENF34" s="479"/>
      <c r="ENG34" s="479"/>
      <c r="ENH34" s="468"/>
      <c r="ENI34" s="468"/>
      <c r="ENJ34" s="468"/>
      <c r="ENK34" s="479"/>
      <c r="ENL34" s="479"/>
      <c r="ENM34" s="479"/>
      <c r="ENN34" s="479"/>
      <c r="ENO34" s="479"/>
      <c r="ENP34" s="468"/>
      <c r="ENQ34" s="468"/>
      <c r="ENR34" s="468"/>
      <c r="ENS34" s="479"/>
      <c r="ENT34" s="479"/>
      <c r="ENU34" s="479"/>
      <c r="ENV34" s="479"/>
      <c r="ENW34" s="479"/>
      <c r="ENX34" s="468"/>
      <c r="ENY34" s="468"/>
      <c r="ENZ34" s="468"/>
      <c r="EOA34" s="479"/>
      <c r="EOB34" s="479"/>
      <c r="EOC34" s="479"/>
      <c r="EOD34" s="479"/>
      <c r="EOE34" s="479"/>
      <c r="EOF34" s="468"/>
      <c r="EOG34" s="468"/>
      <c r="EOH34" s="468"/>
      <c r="EOI34" s="479"/>
      <c r="EOJ34" s="479"/>
      <c r="EOK34" s="479"/>
      <c r="EOL34" s="479"/>
      <c r="EOM34" s="479"/>
      <c r="EON34" s="468"/>
      <c r="EOO34" s="468"/>
      <c r="EOP34" s="468"/>
      <c r="EOQ34" s="479"/>
      <c r="EOR34" s="479"/>
      <c r="EOS34" s="479"/>
      <c r="EOT34" s="479"/>
      <c r="EOU34" s="479"/>
      <c r="EOV34" s="468"/>
      <c r="EOW34" s="468"/>
      <c r="EOX34" s="468"/>
      <c r="EOY34" s="479"/>
      <c r="EOZ34" s="479"/>
      <c r="EPA34" s="479"/>
      <c r="EPB34" s="479"/>
      <c r="EPC34" s="479"/>
      <c r="EPD34" s="468"/>
      <c r="EPE34" s="468"/>
      <c r="EPF34" s="468"/>
      <c r="EPG34" s="479"/>
      <c r="EPH34" s="479"/>
      <c r="EPI34" s="479"/>
      <c r="EPJ34" s="479"/>
      <c r="EPK34" s="479"/>
      <c r="EPL34" s="468"/>
      <c r="EPM34" s="468"/>
      <c r="EPN34" s="468"/>
      <c r="EPO34" s="479"/>
      <c r="EPP34" s="479"/>
      <c r="EPQ34" s="479"/>
      <c r="EPR34" s="479"/>
      <c r="EPS34" s="479"/>
      <c r="EPT34" s="468"/>
      <c r="EPU34" s="468"/>
      <c r="EPV34" s="468"/>
      <c r="EPW34" s="479"/>
      <c r="EPX34" s="479"/>
      <c r="EPY34" s="479"/>
      <c r="EPZ34" s="479"/>
      <c r="EQA34" s="479"/>
      <c r="EQB34" s="468"/>
      <c r="EQC34" s="468"/>
      <c r="EQD34" s="468"/>
      <c r="EQE34" s="479"/>
      <c r="EQF34" s="479"/>
      <c r="EQG34" s="479"/>
      <c r="EQH34" s="479"/>
      <c r="EQI34" s="479"/>
      <c r="EQJ34" s="468"/>
      <c r="EQK34" s="468"/>
      <c r="EQL34" s="468"/>
      <c r="EQM34" s="479"/>
      <c r="EQN34" s="479"/>
      <c r="EQO34" s="479"/>
      <c r="EQP34" s="479"/>
      <c r="EQQ34" s="479"/>
      <c r="EQR34" s="468"/>
      <c r="EQS34" s="468"/>
      <c r="EQT34" s="468"/>
      <c r="EQU34" s="479"/>
      <c r="EQV34" s="479"/>
      <c r="EQW34" s="479"/>
      <c r="EQX34" s="479"/>
      <c r="EQY34" s="479"/>
      <c r="EQZ34" s="468"/>
      <c r="ERA34" s="468"/>
      <c r="ERB34" s="468"/>
      <c r="ERC34" s="479"/>
      <c r="ERD34" s="479"/>
      <c r="ERE34" s="479"/>
      <c r="ERF34" s="479"/>
      <c r="ERG34" s="479"/>
      <c r="ERH34" s="468"/>
      <c r="ERI34" s="468"/>
      <c r="ERJ34" s="468"/>
      <c r="ERK34" s="479"/>
      <c r="ERL34" s="479"/>
      <c r="ERM34" s="479"/>
      <c r="ERN34" s="479"/>
      <c r="ERO34" s="479"/>
      <c r="ERP34" s="468"/>
      <c r="ERQ34" s="468"/>
      <c r="ERR34" s="468"/>
      <c r="ERS34" s="479"/>
      <c r="ERT34" s="479"/>
      <c r="ERU34" s="479"/>
      <c r="ERV34" s="479"/>
      <c r="ERW34" s="479"/>
      <c r="ERX34" s="468"/>
      <c r="ERY34" s="468"/>
      <c r="ERZ34" s="468"/>
      <c r="ESA34" s="479"/>
      <c r="ESB34" s="479"/>
      <c r="ESC34" s="479"/>
      <c r="ESD34" s="479"/>
      <c r="ESE34" s="479"/>
      <c r="ESF34" s="468"/>
      <c r="ESG34" s="468"/>
      <c r="ESH34" s="468"/>
      <c r="ESI34" s="479"/>
      <c r="ESJ34" s="479"/>
      <c r="ESK34" s="479"/>
      <c r="ESL34" s="479"/>
      <c r="ESM34" s="479"/>
      <c r="ESN34" s="468"/>
      <c r="ESO34" s="468"/>
      <c r="ESP34" s="468"/>
      <c r="ESQ34" s="479"/>
      <c r="ESR34" s="479"/>
      <c r="ESS34" s="479"/>
      <c r="EST34" s="479"/>
      <c r="ESU34" s="479"/>
      <c r="ESV34" s="468"/>
      <c r="ESW34" s="468"/>
      <c r="ESX34" s="468"/>
      <c r="ESY34" s="479"/>
      <c r="ESZ34" s="479"/>
      <c r="ETA34" s="479"/>
      <c r="ETB34" s="479"/>
      <c r="ETC34" s="479"/>
      <c r="ETD34" s="468"/>
      <c r="ETE34" s="468"/>
      <c r="ETF34" s="468"/>
      <c r="ETG34" s="479"/>
      <c r="ETH34" s="479"/>
      <c r="ETI34" s="479"/>
      <c r="ETJ34" s="479"/>
      <c r="ETK34" s="479"/>
      <c r="ETL34" s="468"/>
      <c r="ETM34" s="468"/>
      <c r="ETN34" s="468"/>
      <c r="ETO34" s="479"/>
      <c r="ETP34" s="479"/>
      <c r="ETQ34" s="479"/>
      <c r="ETR34" s="479"/>
      <c r="ETS34" s="479"/>
      <c r="ETT34" s="468"/>
      <c r="ETU34" s="468"/>
      <c r="ETV34" s="468"/>
      <c r="ETW34" s="479"/>
      <c r="ETX34" s="479"/>
      <c r="ETY34" s="479"/>
      <c r="ETZ34" s="479"/>
      <c r="EUA34" s="479"/>
      <c r="EUB34" s="468"/>
      <c r="EUC34" s="468"/>
      <c r="EUD34" s="468"/>
      <c r="EUE34" s="479"/>
      <c r="EUF34" s="479"/>
      <c r="EUG34" s="479"/>
      <c r="EUH34" s="479"/>
      <c r="EUI34" s="479"/>
      <c r="EUJ34" s="468"/>
      <c r="EUK34" s="468"/>
      <c r="EUL34" s="468"/>
      <c r="EUM34" s="479"/>
      <c r="EUN34" s="479"/>
      <c r="EUO34" s="479"/>
      <c r="EUP34" s="479"/>
      <c r="EUQ34" s="479"/>
      <c r="EUR34" s="468"/>
      <c r="EUS34" s="468"/>
      <c r="EUT34" s="468"/>
      <c r="EUU34" s="479"/>
      <c r="EUV34" s="479"/>
      <c r="EUW34" s="479"/>
      <c r="EUX34" s="479"/>
      <c r="EUY34" s="479"/>
      <c r="EUZ34" s="468"/>
      <c r="EVA34" s="468"/>
      <c r="EVB34" s="468"/>
      <c r="EVC34" s="479"/>
      <c r="EVD34" s="479"/>
      <c r="EVE34" s="479"/>
      <c r="EVF34" s="479"/>
      <c r="EVG34" s="479"/>
      <c r="EVH34" s="468"/>
      <c r="EVI34" s="468"/>
      <c r="EVJ34" s="468"/>
      <c r="EVK34" s="479"/>
      <c r="EVL34" s="479"/>
      <c r="EVM34" s="479"/>
      <c r="EVN34" s="479"/>
      <c r="EVO34" s="479"/>
      <c r="EVP34" s="468"/>
      <c r="EVQ34" s="468"/>
      <c r="EVR34" s="468"/>
      <c r="EVS34" s="479"/>
      <c r="EVT34" s="479"/>
      <c r="EVU34" s="479"/>
      <c r="EVV34" s="479"/>
      <c r="EVW34" s="479"/>
      <c r="EVX34" s="468"/>
      <c r="EVY34" s="468"/>
      <c r="EVZ34" s="468"/>
      <c r="EWA34" s="479"/>
      <c r="EWB34" s="479"/>
      <c r="EWC34" s="479"/>
      <c r="EWD34" s="479"/>
      <c r="EWE34" s="479"/>
      <c r="EWF34" s="468"/>
      <c r="EWG34" s="468"/>
      <c r="EWH34" s="468"/>
      <c r="EWI34" s="479"/>
      <c r="EWJ34" s="479"/>
      <c r="EWK34" s="479"/>
      <c r="EWL34" s="479"/>
      <c r="EWM34" s="479"/>
      <c r="EWN34" s="468"/>
      <c r="EWO34" s="468"/>
      <c r="EWP34" s="468"/>
      <c r="EWQ34" s="479"/>
      <c r="EWR34" s="479"/>
      <c r="EWS34" s="479"/>
      <c r="EWT34" s="479"/>
      <c r="EWU34" s="479"/>
      <c r="EWV34" s="468"/>
      <c r="EWW34" s="468"/>
      <c r="EWX34" s="468"/>
      <c r="EWY34" s="479"/>
      <c r="EWZ34" s="479"/>
      <c r="EXA34" s="479"/>
      <c r="EXB34" s="479"/>
      <c r="EXC34" s="479"/>
      <c r="EXD34" s="468"/>
      <c r="EXE34" s="468"/>
      <c r="EXF34" s="468"/>
      <c r="EXG34" s="479"/>
      <c r="EXH34" s="479"/>
      <c r="EXI34" s="479"/>
      <c r="EXJ34" s="479"/>
      <c r="EXK34" s="479"/>
      <c r="EXL34" s="468"/>
      <c r="EXM34" s="468"/>
      <c r="EXN34" s="468"/>
      <c r="EXO34" s="479"/>
      <c r="EXP34" s="479"/>
      <c r="EXQ34" s="479"/>
      <c r="EXR34" s="479"/>
      <c r="EXS34" s="479"/>
      <c r="EXT34" s="468"/>
      <c r="EXU34" s="468"/>
      <c r="EXV34" s="468"/>
      <c r="EXW34" s="479"/>
      <c r="EXX34" s="479"/>
      <c r="EXY34" s="479"/>
      <c r="EXZ34" s="479"/>
      <c r="EYA34" s="479"/>
      <c r="EYB34" s="468"/>
      <c r="EYC34" s="468"/>
      <c r="EYD34" s="468"/>
      <c r="EYE34" s="479"/>
      <c r="EYF34" s="479"/>
      <c r="EYG34" s="479"/>
      <c r="EYH34" s="479"/>
      <c r="EYI34" s="479"/>
      <c r="EYJ34" s="468"/>
      <c r="EYK34" s="468"/>
      <c r="EYL34" s="468"/>
      <c r="EYM34" s="479"/>
      <c r="EYN34" s="479"/>
      <c r="EYO34" s="479"/>
      <c r="EYP34" s="479"/>
      <c r="EYQ34" s="479"/>
      <c r="EYR34" s="468"/>
      <c r="EYS34" s="468"/>
      <c r="EYT34" s="468"/>
      <c r="EYU34" s="479"/>
      <c r="EYV34" s="479"/>
      <c r="EYW34" s="479"/>
      <c r="EYX34" s="479"/>
      <c r="EYY34" s="479"/>
      <c r="EYZ34" s="468"/>
      <c r="EZA34" s="468"/>
      <c r="EZB34" s="468"/>
      <c r="EZC34" s="479"/>
      <c r="EZD34" s="479"/>
      <c r="EZE34" s="479"/>
      <c r="EZF34" s="479"/>
      <c r="EZG34" s="479"/>
      <c r="EZH34" s="468"/>
      <c r="EZI34" s="468"/>
      <c r="EZJ34" s="468"/>
      <c r="EZK34" s="479"/>
      <c r="EZL34" s="479"/>
      <c r="EZM34" s="479"/>
      <c r="EZN34" s="479"/>
      <c r="EZO34" s="479"/>
      <c r="EZP34" s="468"/>
      <c r="EZQ34" s="468"/>
      <c r="EZR34" s="468"/>
      <c r="EZS34" s="479"/>
      <c r="EZT34" s="479"/>
      <c r="EZU34" s="479"/>
      <c r="EZV34" s="479"/>
      <c r="EZW34" s="479"/>
      <c r="EZX34" s="468"/>
      <c r="EZY34" s="468"/>
      <c r="EZZ34" s="468"/>
      <c r="FAA34" s="479"/>
      <c r="FAB34" s="479"/>
      <c r="FAC34" s="479"/>
      <c r="FAD34" s="479"/>
      <c r="FAE34" s="479"/>
      <c r="FAF34" s="468"/>
      <c r="FAG34" s="468"/>
      <c r="FAH34" s="468"/>
      <c r="FAI34" s="479"/>
      <c r="FAJ34" s="479"/>
      <c r="FAK34" s="479"/>
      <c r="FAL34" s="479"/>
      <c r="FAM34" s="479"/>
      <c r="FAN34" s="468"/>
      <c r="FAO34" s="468"/>
      <c r="FAP34" s="468"/>
      <c r="FAQ34" s="479"/>
      <c r="FAR34" s="479"/>
      <c r="FAS34" s="479"/>
      <c r="FAT34" s="479"/>
      <c r="FAU34" s="479"/>
      <c r="FAV34" s="468"/>
      <c r="FAW34" s="468"/>
      <c r="FAX34" s="468"/>
      <c r="FAY34" s="479"/>
      <c r="FAZ34" s="479"/>
      <c r="FBA34" s="479"/>
      <c r="FBB34" s="479"/>
      <c r="FBC34" s="479"/>
      <c r="FBD34" s="468"/>
      <c r="FBE34" s="468"/>
      <c r="FBF34" s="468"/>
      <c r="FBG34" s="479"/>
      <c r="FBH34" s="479"/>
      <c r="FBI34" s="479"/>
      <c r="FBJ34" s="479"/>
      <c r="FBK34" s="479"/>
      <c r="FBL34" s="468"/>
      <c r="FBM34" s="468"/>
      <c r="FBN34" s="468"/>
      <c r="FBO34" s="479"/>
      <c r="FBP34" s="479"/>
      <c r="FBQ34" s="479"/>
      <c r="FBR34" s="479"/>
      <c r="FBS34" s="479"/>
      <c r="FBT34" s="468"/>
      <c r="FBU34" s="468"/>
      <c r="FBV34" s="468"/>
      <c r="FBW34" s="479"/>
      <c r="FBX34" s="479"/>
      <c r="FBY34" s="479"/>
      <c r="FBZ34" s="479"/>
      <c r="FCA34" s="479"/>
      <c r="FCB34" s="468"/>
      <c r="FCC34" s="468"/>
      <c r="FCD34" s="468"/>
      <c r="FCE34" s="479"/>
      <c r="FCF34" s="479"/>
      <c r="FCG34" s="479"/>
      <c r="FCH34" s="479"/>
      <c r="FCI34" s="479"/>
      <c r="FCJ34" s="468"/>
      <c r="FCK34" s="468"/>
      <c r="FCL34" s="468"/>
      <c r="FCM34" s="479"/>
      <c r="FCN34" s="479"/>
      <c r="FCO34" s="479"/>
      <c r="FCP34" s="479"/>
      <c r="FCQ34" s="479"/>
      <c r="FCR34" s="468"/>
      <c r="FCS34" s="468"/>
      <c r="FCT34" s="468"/>
      <c r="FCU34" s="479"/>
      <c r="FCV34" s="479"/>
      <c r="FCW34" s="479"/>
      <c r="FCX34" s="479"/>
      <c r="FCY34" s="479"/>
      <c r="FCZ34" s="468"/>
      <c r="FDA34" s="468"/>
      <c r="FDB34" s="468"/>
      <c r="FDC34" s="479"/>
      <c r="FDD34" s="479"/>
      <c r="FDE34" s="479"/>
      <c r="FDF34" s="479"/>
      <c r="FDG34" s="479"/>
      <c r="FDH34" s="468"/>
      <c r="FDI34" s="468"/>
      <c r="FDJ34" s="468"/>
      <c r="FDK34" s="479"/>
      <c r="FDL34" s="479"/>
      <c r="FDM34" s="479"/>
      <c r="FDN34" s="479"/>
      <c r="FDO34" s="479"/>
      <c r="FDP34" s="468"/>
      <c r="FDQ34" s="468"/>
      <c r="FDR34" s="468"/>
      <c r="FDS34" s="479"/>
      <c r="FDT34" s="479"/>
      <c r="FDU34" s="479"/>
      <c r="FDV34" s="479"/>
      <c r="FDW34" s="479"/>
      <c r="FDX34" s="468"/>
      <c r="FDY34" s="468"/>
      <c r="FDZ34" s="468"/>
      <c r="FEA34" s="479"/>
      <c r="FEB34" s="479"/>
      <c r="FEC34" s="479"/>
      <c r="FED34" s="479"/>
      <c r="FEE34" s="479"/>
      <c r="FEF34" s="468"/>
      <c r="FEG34" s="468"/>
      <c r="FEH34" s="468"/>
      <c r="FEI34" s="479"/>
      <c r="FEJ34" s="479"/>
      <c r="FEK34" s="479"/>
      <c r="FEL34" s="479"/>
      <c r="FEM34" s="479"/>
      <c r="FEN34" s="468"/>
      <c r="FEO34" s="468"/>
      <c r="FEP34" s="468"/>
      <c r="FEQ34" s="479"/>
      <c r="FER34" s="479"/>
      <c r="FES34" s="479"/>
      <c r="FET34" s="479"/>
      <c r="FEU34" s="479"/>
      <c r="FEV34" s="468"/>
      <c r="FEW34" s="468"/>
      <c r="FEX34" s="468"/>
      <c r="FEY34" s="479"/>
      <c r="FEZ34" s="479"/>
      <c r="FFA34" s="479"/>
      <c r="FFB34" s="479"/>
      <c r="FFC34" s="479"/>
      <c r="FFD34" s="468"/>
      <c r="FFE34" s="468"/>
      <c r="FFF34" s="468"/>
      <c r="FFG34" s="479"/>
      <c r="FFH34" s="479"/>
      <c r="FFI34" s="479"/>
      <c r="FFJ34" s="479"/>
      <c r="FFK34" s="479"/>
      <c r="FFL34" s="468"/>
      <c r="FFM34" s="468"/>
      <c r="FFN34" s="468"/>
      <c r="FFO34" s="479"/>
      <c r="FFP34" s="479"/>
      <c r="FFQ34" s="479"/>
      <c r="FFR34" s="479"/>
      <c r="FFS34" s="479"/>
      <c r="FFT34" s="468"/>
      <c r="FFU34" s="468"/>
      <c r="FFV34" s="468"/>
      <c r="FFW34" s="479"/>
      <c r="FFX34" s="479"/>
      <c r="FFY34" s="479"/>
      <c r="FFZ34" s="479"/>
      <c r="FGA34" s="479"/>
      <c r="FGB34" s="468"/>
      <c r="FGC34" s="468"/>
      <c r="FGD34" s="468"/>
      <c r="FGE34" s="479"/>
      <c r="FGF34" s="479"/>
      <c r="FGG34" s="479"/>
      <c r="FGH34" s="479"/>
      <c r="FGI34" s="479"/>
      <c r="FGJ34" s="468"/>
      <c r="FGK34" s="468"/>
      <c r="FGL34" s="468"/>
      <c r="FGM34" s="479"/>
      <c r="FGN34" s="479"/>
      <c r="FGO34" s="479"/>
      <c r="FGP34" s="479"/>
      <c r="FGQ34" s="479"/>
      <c r="FGR34" s="468"/>
      <c r="FGS34" s="468"/>
      <c r="FGT34" s="468"/>
      <c r="FGU34" s="479"/>
      <c r="FGV34" s="479"/>
      <c r="FGW34" s="479"/>
      <c r="FGX34" s="479"/>
      <c r="FGY34" s="479"/>
      <c r="FGZ34" s="468"/>
      <c r="FHA34" s="468"/>
      <c r="FHB34" s="468"/>
      <c r="FHC34" s="479"/>
      <c r="FHD34" s="479"/>
      <c r="FHE34" s="479"/>
      <c r="FHF34" s="479"/>
      <c r="FHG34" s="479"/>
      <c r="FHH34" s="468"/>
      <c r="FHI34" s="468"/>
      <c r="FHJ34" s="468"/>
      <c r="FHK34" s="479"/>
      <c r="FHL34" s="479"/>
      <c r="FHM34" s="479"/>
      <c r="FHN34" s="479"/>
      <c r="FHO34" s="479"/>
      <c r="FHP34" s="468"/>
      <c r="FHQ34" s="468"/>
      <c r="FHR34" s="468"/>
      <c r="FHS34" s="479"/>
      <c r="FHT34" s="479"/>
      <c r="FHU34" s="479"/>
      <c r="FHV34" s="479"/>
      <c r="FHW34" s="479"/>
      <c r="FHX34" s="468"/>
      <c r="FHY34" s="468"/>
      <c r="FHZ34" s="468"/>
      <c r="FIA34" s="479"/>
      <c r="FIB34" s="479"/>
      <c r="FIC34" s="479"/>
      <c r="FID34" s="479"/>
      <c r="FIE34" s="479"/>
      <c r="FIF34" s="468"/>
      <c r="FIG34" s="468"/>
      <c r="FIH34" s="468"/>
      <c r="FII34" s="479"/>
      <c r="FIJ34" s="479"/>
      <c r="FIK34" s="479"/>
      <c r="FIL34" s="479"/>
      <c r="FIM34" s="479"/>
      <c r="FIN34" s="468"/>
      <c r="FIO34" s="468"/>
      <c r="FIP34" s="468"/>
      <c r="FIQ34" s="479"/>
      <c r="FIR34" s="479"/>
      <c r="FIS34" s="479"/>
      <c r="FIT34" s="479"/>
      <c r="FIU34" s="479"/>
      <c r="FIV34" s="468"/>
      <c r="FIW34" s="468"/>
      <c r="FIX34" s="468"/>
      <c r="FIY34" s="479"/>
      <c r="FIZ34" s="479"/>
      <c r="FJA34" s="479"/>
      <c r="FJB34" s="479"/>
      <c r="FJC34" s="479"/>
      <c r="FJD34" s="468"/>
      <c r="FJE34" s="468"/>
      <c r="FJF34" s="468"/>
      <c r="FJG34" s="479"/>
      <c r="FJH34" s="479"/>
      <c r="FJI34" s="479"/>
      <c r="FJJ34" s="479"/>
      <c r="FJK34" s="479"/>
      <c r="FJL34" s="468"/>
      <c r="FJM34" s="468"/>
      <c r="FJN34" s="468"/>
      <c r="FJO34" s="479"/>
      <c r="FJP34" s="479"/>
      <c r="FJQ34" s="479"/>
      <c r="FJR34" s="479"/>
      <c r="FJS34" s="479"/>
      <c r="FJT34" s="468"/>
      <c r="FJU34" s="468"/>
      <c r="FJV34" s="468"/>
      <c r="FJW34" s="479"/>
      <c r="FJX34" s="479"/>
      <c r="FJY34" s="479"/>
      <c r="FJZ34" s="479"/>
      <c r="FKA34" s="479"/>
      <c r="FKB34" s="468"/>
      <c r="FKC34" s="468"/>
      <c r="FKD34" s="468"/>
      <c r="FKE34" s="479"/>
      <c r="FKF34" s="479"/>
      <c r="FKG34" s="479"/>
      <c r="FKH34" s="479"/>
      <c r="FKI34" s="479"/>
      <c r="FKJ34" s="468"/>
      <c r="FKK34" s="468"/>
      <c r="FKL34" s="468"/>
      <c r="FKM34" s="479"/>
      <c r="FKN34" s="479"/>
      <c r="FKO34" s="479"/>
      <c r="FKP34" s="479"/>
      <c r="FKQ34" s="479"/>
      <c r="FKR34" s="468"/>
      <c r="FKS34" s="468"/>
      <c r="FKT34" s="468"/>
      <c r="FKU34" s="479"/>
      <c r="FKV34" s="479"/>
      <c r="FKW34" s="479"/>
      <c r="FKX34" s="479"/>
      <c r="FKY34" s="479"/>
      <c r="FKZ34" s="468"/>
      <c r="FLA34" s="468"/>
      <c r="FLB34" s="468"/>
      <c r="FLC34" s="479"/>
      <c r="FLD34" s="479"/>
      <c r="FLE34" s="479"/>
      <c r="FLF34" s="479"/>
      <c r="FLG34" s="479"/>
      <c r="FLH34" s="468"/>
      <c r="FLI34" s="468"/>
      <c r="FLJ34" s="468"/>
      <c r="FLK34" s="479"/>
      <c r="FLL34" s="479"/>
      <c r="FLM34" s="479"/>
      <c r="FLN34" s="479"/>
      <c r="FLO34" s="479"/>
      <c r="FLP34" s="468"/>
      <c r="FLQ34" s="468"/>
      <c r="FLR34" s="468"/>
      <c r="FLS34" s="479"/>
      <c r="FLT34" s="479"/>
      <c r="FLU34" s="479"/>
      <c r="FLV34" s="479"/>
      <c r="FLW34" s="479"/>
      <c r="FLX34" s="468"/>
      <c r="FLY34" s="468"/>
      <c r="FLZ34" s="468"/>
      <c r="FMA34" s="479"/>
      <c r="FMB34" s="479"/>
      <c r="FMC34" s="479"/>
      <c r="FMD34" s="479"/>
      <c r="FME34" s="479"/>
      <c r="FMF34" s="468"/>
      <c r="FMG34" s="468"/>
      <c r="FMH34" s="468"/>
      <c r="FMI34" s="479"/>
      <c r="FMJ34" s="479"/>
      <c r="FMK34" s="479"/>
      <c r="FML34" s="479"/>
      <c r="FMM34" s="479"/>
      <c r="FMN34" s="468"/>
      <c r="FMO34" s="468"/>
      <c r="FMP34" s="468"/>
      <c r="FMQ34" s="479"/>
      <c r="FMR34" s="479"/>
      <c r="FMS34" s="479"/>
      <c r="FMT34" s="479"/>
      <c r="FMU34" s="479"/>
      <c r="FMV34" s="468"/>
      <c r="FMW34" s="468"/>
      <c r="FMX34" s="468"/>
      <c r="FMY34" s="479"/>
      <c r="FMZ34" s="479"/>
      <c r="FNA34" s="479"/>
      <c r="FNB34" s="479"/>
      <c r="FNC34" s="479"/>
      <c r="FND34" s="468"/>
      <c r="FNE34" s="468"/>
      <c r="FNF34" s="468"/>
      <c r="FNG34" s="479"/>
      <c r="FNH34" s="479"/>
      <c r="FNI34" s="479"/>
      <c r="FNJ34" s="479"/>
      <c r="FNK34" s="479"/>
      <c r="FNL34" s="468"/>
      <c r="FNM34" s="468"/>
      <c r="FNN34" s="468"/>
      <c r="FNO34" s="479"/>
      <c r="FNP34" s="479"/>
      <c r="FNQ34" s="479"/>
      <c r="FNR34" s="479"/>
      <c r="FNS34" s="479"/>
      <c r="FNT34" s="468"/>
      <c r="FNU34" s="468"/>
      <c r="FNV34" s="468"/>
      <c r="FNW34" s="479"/>
      <c r="FNX34" s="479"/>
      <c r="FNY34" s="479"/>
      <c r="FNZ34" s="479"/>
      <c r="FOA34" s="479"/>
      <c r="FOB34" s="468"/>
      <c r="FOC34" s="468"/>
      <c r="FOD34" s="468"/>
      <c r="FOE34" s="479"/>
      <c r="FOF34" s="479"/>
      <c r="FOG34" s="479"/>
      <c r="FOH34" s="479"/>
      <c r="FOI34" s="479"/>
      <c r="FOJ34" s="468"/>
      <c r="FOK34" s="468"/>
      <c r="FOL34" s="468"/>
      <c r="FOM34" s="479"/>
      <c r="FON34" s="479"/>
      <c r="FOO34" s="479"/>
      <c r="FOP34" s="479"/>
      <c r="FOQ34" s="479"/>
      <c r="FOR34" s="468"/>
      <c r="FOS34" s="468"/>
      <c r="FOT34" s="468"/>
      <c r="FOU34" s="479"/>
      <c r="FOV34" s="479"/>
      <c r="FOW34" s="479"/>
      <c r="FOX34" s="479"/>
      <c r="FOY34" s="479"/>
      <c r="FOZ34" s="468"/>
      <c r="FPA34" s="468"/>
      <c r="FPB34" s="468"/>
      <c r="FPC34" s="479"/>
      <c r="FPD34" s="479"/>
      <c r="FPE34" s="479"/>
      <c r="FPF34" s="479"/>
      <c r="FPG34" s="479"/>
      <c r="FPH34" s="468"/>
      <c r="FPI34" s="468"/>
      <c r="FPJ34" s="468"/>
      <c r="FPK34" s="479"/>
      <c r="FPL34" s="479"/>
      <c r="FPM34" s="479"/>
      <c r="FPN34" s="479"/>
      <c r="FPO34" s="479"/>
      <c r="FPP34" s="468"/>
      <c r="FPQ34" s="468"/>
      <c r="FPR34" s="468"/>
      <c r="FPS34" s="479"/>
      <c r="FPT34" s="479"/>
      <c r="FPU34" s="479"/>
      <c r="FPV34" s="479"/>
      <c r="FPW34" s="479"/>
      <c r="FPX34" s="468"/>
      <c r="FPY34" s="468"/>
      <c r="FPZ34" s="468"/>
      <c r="FQA34" s="479"/>
      <c r="FQB34" s="479"/>
      <c r="FQC34" s="479"/>
      <c r="FQD34" s="479"/>
      <c r="FQE34" s="479"/>
      <c r="FQF34" s="468"/>
      <c r="FQG34" s="468"/>
      <c r="FQH34" s="468"/>
      <c r="FQI34" s="479"/>
      <c r="FQJ34" s="479"/>
      <c r="FQK34" s="479"/>
      <c r="FQL34" s="479"/>
      <c r="FQM34" s="479"/>
      <c r="FQN34" s="468"/>
      <c r="FQO34" s="468"/>
      <c r="FQP34" s="468"/>
      <c r="FQQ34" s="479"/>
      <c r="FQR34" s="479"/>
      <c r="FQS34" s="479"/>
      <c r="FQT34" s="479"/>
      <c r="FQU34" s="479"/>
      <c r="FQV34" s="468"/>
      <c r="FQW34" s="468"/>
      <c r="FQX34" s="468"/>
      <c r="FQY34" s="479"/>
      <c r="FQZ34" s="479"/>
      <c r="FRA34" s="479"/>
      <c r="FRB34" s="479"/>
      <c r="FRC34" s="479"/>
      <c r="FRD34" s="468"/>
      <c r="FRE34" s="468"/>
      <c r="FRF34" s="468"/>
      <c r="FRG34" s="479"/>
      <c r="FRH34" s="479"/>
      <c r="FRI34" s="479"/>
      <c r="FRJ34" s="479"/>
      <c r="FRK34" s="479"/>
      <c r="FRL34" s="468"/>
      <c r="FRM34" s="468"/>
      <c r="FRN34" s="468"/>
      <c r="FRO34" s="479"/>
      <c r="FRP34" s="479"/>
      <c r="FRQ34" s="479"/>
      <c r="FRR34" s="479"/>
      <c r="FRS34" s="479"/>
      <c r="FRT34" s="468"/>
      <c r="FRU34" s="468"/>
      <c r="FRV34" s="468"/>
      <c r="FRW34" s="479"/>
      <c r="FRX34" s="479"/>
      <c r="FRY34" s="479"/>
      <c r="FRZ34" s="479"/>
      <c r="FSA34" s="479"/>
      <c r="FSB34" s="468"/>
      <c r="FSC34" s="468"/>
      <c r="FSD34" s="468"/>
      <c r="FSE34" s="479"/>
      <c r="FSF34" s="479"/>
      <c r="FSG34" s="479"/>
      <c r="FSH34" s="479"/>
      <c r="FSI34" s="479"/>
      <c r="FSJ34" s="468"/>
      <c r="FSK34" s="468"/>
      <c r="FSL34" s="468"/>
      <c r="FSM34" s="479"/>
      <c r="FSN34" s="479"/>
      <c r="FSO34" s="479"/>
      <c r="FSP34" s="479"/>
      <c r="FSQ34" s="479"/>
      <c r="FSR34" s="468"/>
      <c r="FSS34" s="468"/>
      <c r="FST34" s="468"/>
      <c r="FSU34" s="479"/>
      <c r="FSV34" s="479"/>
      <c r="FSW34" s="479"/>
      <c r="FSX34" s="479"/>
      <c r="FSY34" s="479"/>
      <c r="FSZ34" s="468"/>
      <c r="FTA34" s="468"/>
      <c r="FTB34" s="468"/>
      <c r="FTC34" s="479"/>
      <c r="FTD34" s="479"/>
      <c r="FTE34" s="479"/>
      <c r="FTF34" s="479"/>
      <c r="FTG34" s="479"/>
      <c r="FTH34" s="468"/>
      <c r="FTI34" s="468"/>
      <c r="FTJ34" s="468"/>
      <c r="FTK34" s="479"/>
      <c r="FTL34" s="479"/>
      <c r="FTM34" s="479"/>
      <c r="FTN34" s="479"/>
      <c r="FTO34" s="479"/>
      <c r="FTP34" s="468"/>
      <c r="FTQ34" s="468"/>
      <c r="FTR34" s="468"/>
      <c r="FTS34" s="479"/>
      <c r="FTT34" s="479"/>
      <c r="FTU34" s="479"/>
      <c r="FTV34" s="479"/>
      <c r="FTW34" s="479"/>
      <c r="FTX34" s="468"/>
      <c r="FTY34" s="468"/>
      <c r="FTZ34" s="468"/>
      <c r="FUA34" s="479"/>
      <c r="FUB34" s="479"/>
      <c r="FUC34" s="479"/>
      <c r="FUD34" s="479"/>
      <c r="FUE34" s="479"/>
      <c r="FUF34" s="468"/>
      <c r="FUG34" s="468"/>
      <c r="FUH34" s="468"/>
      <c r="FUI34" s="479"/>
      <c r="FUJ34" s="479"/>
      <c r="FUK34" s="479"/>
      <c r="FUL34" s="479"/>
      <c r="FUM34" s="479"/>
      <c r="FUN34" s="468"/>
      <c r="FUO34" s="468"/>
      <c r="FUP34" s="468"/>
      <c r="FUQ34" s="479"/>
      <c r="FUR34" s="479"/>
      <c r="FUS34" s="479"/>
      <c r="FUT34" s="479"/>
      <c r="FUU34" s="479"/>
      <c r="FUV34" s="468"/>
      <c r="FUW34" s="468"/>
      <c r="FUX34" s="468"/>
      <c r="FUY34" s="479"/>
      <c r="FUZ34" s="479"/>
      <c r="FVA34" s="479"/>
      <c r="FVB34" s="479"/>
      <c r="FVC34" s="479"/>
      <c r="FVD34" s="468"/>
      <c r="FVE34" s="468"/>
      <c r="FVF34" s="468"/>
      <c r="FVG34" s="479"/>
      <c r="FVH34" s="479"/>
      <c r="FVI34" s="479"/>
      <c r="FVJ34" s="479"/>
      <c r="FVK34" s="479"/>
      <c r="FVL34" s="468"/>
      <c r="FVM34" s="468"/>
      <c r="FVN34" s="468"/>
      <c r="FVO34" s="479"/>
      <c r="FVP34" s="479"/>
      <c r="FVQ34" s="479"/>
      <c r="FVR34" s="479"/>
      <c r="FVS34" s="479"/>
      <c r="FVT34" s="468"/>
      <c r="FVU34" s="468"/>
      <c r="FVV34" s="468"/>
      <c r="FVW34" s="479"/>
      <c r="FVX34" s="479"/>
      <c r="FVY34" s="479"/>
      <c r="FVZ34" s="479"/>
      <c r="FWA34" s="479"/>
      <c r="FWB34" s="468"/>
      <c r="FWC34" s="468"/>
      <c r="FWD34" s="468"/>
      <c r="FWE34" s="479"/>
      <c r="FWF34" s="479"/>
      <c r="FWG34" s="479"/>
      <c r="FWH34" s="479"/>
      <c r="FWI34" s="479"/>
      <c r="FWJ34" s="468"/>
      <c r="FWK34" s="468"/>
      <c r="FWL34" s="468"/>
      <c r="FWM34" s="479"/>
      <c r="FWN34" s="479"/>
      <c r="FWO34" s="479"/>
      <c r="FWP34" s="479"/>
      <c r="FWQ34" s="479"/>
      <c r="FWR34" s="468"/>
      <c r="FWS34" s="468"/>
      <c r="FWT34" s="468"/>
      <c r="FWU34" s="479"/>
      <c r="FWV34" s="479"/>
      <c r="FWW34" s="479"/>
      <c r="FWX34" s="479"/>
      <c r="FWY34" s="479"/>
      <c r="FWZ34" s="468"/>
      <c r="FXA34" s="468"/>
      <c r="FXB34" s="468"/>
      <c r="FXC34" s="479"/>
      <c r="FXD34" s="479"/>
      <c r="FXE34" s="479"/>
      <c r="FXF34" s="479"/>
      <c r="FXG34" s="479"/>
      <c r="FXH34" s="468"/>
      <c r="FXI34" s="468"/>
      <c r="FXJ34" s="468"/>
      <c r="FXK34" s="479"/>
      <c r="FXL34" s="479"/>
      <c r="FXM34" s="479"/>
      <c r="FXN34" s="479"/>
      <c r="FXO34" s="479"/>
      <c r="FXP34" s="468"/>
      <c r="FXQ34" s="468"/>
      <c r="FXR34" s="468"/>
      <c r="FXS34" s="479"/>
      <c r="FXT34" s="479"/>
      <c r="FXU34" s="479"/>
      <c r="FXV34" s="479"/>
      <c r="FXW34" s="479"/>
      <c r="FXX34" s="468"/>
      <c r="FXY34" s="468"/>
      <c r="FXZ34" s="468"/>
      <c r="FYA34" s="479"/>
      <c r="FYB34" s="479"/>
      <c r="FYC34" s="479"/>
      <c r="FYD34" s="479"/>
      <c r="FYE34" s="479"/>
      <c r="FYF34" s="468"/>
      <c r="FYG34" s="468"/>
      <c r="FYH34" s="468"/>
      <c r="FYI34" s="479"/>
      <c r="FYJ34" s="479"/>
      <c r="FYK34" s="479"/>
      <c r="FYL34" s="479"/>
      <c r="FYM34" s="479"/>
      <c r="FYN34" s="468"/>
      <c r="FYO34" s="468"/>
      <c r="FYP34" s="468"/>
      <c r="FYQ34" s="479"/>
      <c r="FYR34" s="479"/>
      <c r="FYS34" s="479"/>
      <c r="FYT34" s="479"/>
      <c r="FYU34" s="479"/>
      <c r="FYV34" s="468"/>
      <c r="FYW34" s="468"/>
      <c r="FYX34" s="468"/>
      <c r="FYY34" s="479"/>
      <c r="FYZ34" s="479"/>
      <c r="FZA34" s="479"/>
      <c r="FZB34" s="479"/>
      <c r="FZC34" s="479"/>
      <c r="FZD34" s="468"/>
      <c r="FZE34" s="468"/>
      <c r="FZF34" s="468"/>
      <c r="FZG34" s="479"/>
      <c r="FZH34" s="479"/>
      <c r="FZI34" s="479"/>
      <c r="FZJ34" s="479"/>
      <c r="FZK34" s="479"/>
      <c r="FZL34" s="468"/>
      <c r="FZM34" s="468"/>
      <c r="FZN34" s="468"/>
      <c r="FZO34" s="479"/>
      <c r="FZP34" s="479"/>
      <c r="FZQ34" s="479"/>
      <c r="FZR34" s="479"/>
      <c r="FZS34" s="479"/>
      <c r="FZT34" s="468"/>
      <c r="FZU34" s="468"/>
      <c r="FZV34" s="468"/>
      <c r="FZW34" s="479"/>
      <c r="FZX34" s="479"/>
      <c r="FZY34" s="479"/>
      <c r="FZZ34" s="479"/>
      <c r="GAA34" s="479"/>
      <c r="GAB34" s="468"/>
      <c r="GAC34" s="468"/>
      <c r="GAD34" s="468"/>
      <c r="GAE34" s="479"/>
      <c r="GAF34" s="479"/>
      <c r="GAG34" s="479"/>
      <c r="GAH34" s="479"/>
      <c r="GAI34" s="479"/>
      <c r="GAJ34" s="468"/>
      <c r="GAK34" s="468"/>
      <c r="GAL34" s="468"/>
      <c r="GAM34" s="479"/>
      <c r="GAN34" s="479"/>
      <c r="GAO34" s="479"/>
      <c r="GAP34" s="479"/>
      <c r="GAQ34" s="479"/>
      <c r="GAR34" s="468"/>
      <c r="GAS34" s="468"/>
      <c r="GAT34" s="468"/>
      <c r="GAU34" s="479"/>
      <c r="GAV34" s="479"/>
      <c r="GAW34" s="479"/>
      <c r="GAX34" s="479"/>
      <c r="GAY34" s="479"/>
      <c r="GAZ34" s="468"/>
      <c r="GBA34" s="468"/>
      <c r="GBB34" s="468"/>
      <c r="GBC34" s="479"/>
      <c r="GBD34" s="479"/>
      <c r="GBE34" s="479"/>
      <c r="GBF34" s="479"/>
      <c r="GBG34" s="479"/>
      <c r="GBH34" s="468"/>
      <c r="GBI34" s="468"/>
      <c r="GBJ34" s="468"/>
      <c r="GBK34" s="479"/>
      <c r="GBL34" s="479"/>
      <c r="GBM34" s="479"/>
      <c r="GBN34" s="479"/>
      <c r="GBO34" s="479"/>
      <c r="GBP34" s="468"/>
      <c r="GBQ34" s="468"/>
      <c r="GBR34" s="468"/>
      <c r="GBS34" s="479"/>
      <c r="GBT34" s="479"/>
      <c r="GBU34" s="479"/>
      <c r="GBV34" s="479"/>
      <c r="GBW34" s="479"/>
      <c r="GBX34" s="468"/>
      <c r="GBY34" s="468"/>
      <c r="GBZ34" s="468"/>
      <c r="GCA34" s="479"/>
      <c r="GCB34" s="479"/>
      <c r="GCC34" s="479"/>
      <c r="GCD34" s="479"/>
      <c r="GCE34" s="479"/>
      <c r="GCF34" s="468"/>
      <c r="GCG34" s="468"/>
      <c r="GCH34" s="468"/>
      <c r="GCI34" s="479"/>
      <c r="GCJ34" s="479"/>
      <c r="GCK34" s="479"/>
      <c r="GCL34" s="479"/>
      <c r="GCM34" s="479"/>
      <c r="GCN34" s="468"/>
      <c r="GCO34" s="468"/>
      <c r="GCP34" s="468"/>
      <c r="GCQ34" s="479"/>
      <c r="GCR34" s="479"/>
      <c r="GCS34" s="479"/>
      <c r="GCT34" s="479"/>
      <c r="GCU34" s="479"/>
      <c r="GCV34" s="468"/>
      <c r="GCW34" s="468"/>
      <c r="GCX34" s="468"/>
      <c r="GCY34" s="479"/>
      <c r="GCZ34" s="479"/>
      <c r="GDA34" s="479"/>
      <c r="GDB34" s="479"/>
      <c r="GDC34" s="479"/>
      <c r="GDD34" s="468"/>
      <c r="GDE34" s="468"/>
      <c r="GDF34" s="468"/>
      <c r="GDG34" s="479"/>
      <c r="GDH34" s="479"/>
      <c r="GDI34" s="479"/>
      <c r="GDJ34" s="479"/>
      <c r="GDK34" s="479"/>
      <c r="GDL34" s="468"/>
      <c r="GDM34" s="468"/>
      <c r="GDN34" s="468"/>
      <c r="GDO34" s="479"/>
      <c r="GDP34" s="479"/>
      <c r="GDQ34" s="479"/>
      <c r="GDR34" s="479"/>
      <c r="GDS34" s="479"/>
      <c r="GDT34" s="468"/>
      <c r="GDU34" s="468"/>
      <c r="GDV34" s="468"/>
      <c r="GDW34" s="479"/>
      <c r="GDX34" s="479"/>
      <c r="GDY34" s="479"/>
      <c r="GDZ34" s="479"/>
      <c r="GEA34" s="479"/>
      <c r="GEB34" s="468"/>
      <c r="GEC34" s="468"/>
      <c r="GED34" s="468"/>
      <c r="GEE34" s="479"/>
      <c r="GEF34" s="479"/>
      <c r="GEG34" s="479"/>
      <c r="GEH34" s="479"/>
      <c r="GEI34" s="479"/>
      <c r="GEJ34" s="468"/>
      <c r="GEK34" s="468"/>
      <c r="GEL34" s="468"/>
      <c r="GEM34" s="479"/>
      <c r="GEN34" s="479"/>
      <c r="GEO34" s="479"/>
      <c r="GEP34" s="479"/>
      <c r="GEQ34" s="479"/>
      <c r="GER34" s="468"/>
      <c r="GES34" s="468"/>
      <c r="GET34" s="468"/>
      <c r="GEU34" s="479"/>
      <c r="GEV34" s="479"/>
      <c r="GEW34" s="479"/>
      <c r="GEX34" s="479"/>
      <c r="GEY34" s="479"/>
      <c r="GEZ34" s="468"/>
      <c r="GFA34" s="468"/>
      <c r="GFB34" s="468"/>
      <c r="GFC34" s="479"/>
      <c r="GFD34" s="479"/>
      <c r="GFE34" s="479"/>
      <c r="GFF34" s="479"/>
      <c r="GFG34" s="479"/>
      <c r="GFH34" s="468"/>
      <c r="GFI34" s="468"/>
      <c r="GFJ34" s="468"/>
      <c r="GFK34" s="479"/>
      <c r="GFL34" s="479"/>
      <c r="GFM34" s="479"/>
      <c r="GFN34" s="479"/>
      <c r="GFO34" s="479"/>
      <c r="GFP34" s="468"/>
      <c r="GFQ34" s="468"/>
      <c r="GFR34" s="468"/>
      <c r="GFS34" s="479"/>
      <c r="GFT34" s="479"/>
      <c r="GFU34" s="479"/>
      <c r="GFV34" s="479"/>
      <c r="GFW34" s="479"/>
      <c r="GFX34" s="468"/>
      <c r="GFY34" s="468"/>
      <c r="GFZ34" s="468"/>
      <c r="GGA34" s="479"/>
      <c r="GGB34" s="479"/>
      <c r="GGC34" s="479"/>
      <c r="GGD34" s="479"/>
      <c r="GGE34" s="479"/>
      <c r="GGF34" s="468"/>
      <c r="GGG34" s="468"/>
      <c r="GGH34" s="468"/>
      <c r="GGI34" s="479"/>
      <c r="GGJ34" s="479"/>
      <c r="GGK34" s="479"/>
      <c r="GGL34" s="479"/>
      <c r="GGM34" s="479"/>
      <c r="GGN34" s="468"/>
      <c r="GGO34" s="468"/>
      <c r="GGP34" s="468"/>
      <c r="GGQ34" s="479"/>
      <c r="GGR34" s="479"/>
      <c r="GGS34" s="479"/>
      <c r="GGT34" s="479"/>
      <c r="GGU34" s="479"/>
      <c r="GGV34" s="468"/>
      <c r="GGW34" s="468"/>
      <c r="GGX34" s="468"/>
      <c r="GGY34" s="479"/>
      <c r="GGZ34" s="479"/>
      <c r="GHA34" s="479"/>
      <c r="GHB34" s="479"/>
      <c r="GHC34" s="479"/>
      <c r="GHD34" s="468"/>
      <c r="GHE34" s="468"/>
      <c r="GHF34" s="468"/>
      <c r="GHG34" s="479"/>
      <c r="GHH34" s="479"/>
      <c r="GHI34" s="479"/>
      <c r="GHJ34" s="479"/>
      <c r="GHK34" s="479"/>
      <c r="GHL34" s="468"/>
      <c r="GHM34" s="468"/>
      <c r="GHN34" s="468"/>
      <c r="GHO34" s="479"/>
      <c r="GHP34" s="479"/>
      <c r="GHQ34" s="479"/>
      <c r="GHR34" s="479"/>
      <c r="GHS34" s="479"/>
      <c r="GHT34" s="468"/>
      <c r="GHU34" s="468"/>
      <c r="GHV34" s="468"/>
      <c r="GHW34" s="479"/>
      <c r="GHX34" s="479"/>
      <c r="GHY34" s="479"/>
      <c r="GHZ34" s="479"/>
      <c r="GIA34" s="479"/>
      <c r="GIB34" s="468"/>
      <c r="GIC34" s="468"/>
      <c r="GID34" s="468"/>
      <c r="GIE34" s="479"/>
      <c r="GIF34" s="479"/>
      <c r="GIG34" s="479"/>
      <c r="GIH34" s="479"/>
      <c r="GII34" s="479"/>
      <c r="GIJ34" s="468"/>
      <c r="GIK34" s="468"/>
      <c r="GIL34" s="468"/>
      <c r="GIM34" s="479"/>
      <c r="GIN34" s="479"/>
      <c r="GIO34" s="479"/>
      <c r="GIP34" s="479"/>
      <c r="GIQ34" s="479"/>
      <c r="GIR34" s="468"/>
      <c r="GIS34" s="468"/>
      <c r="GIT34" s="468"/>
      <c r="GIU34" s="479"/>
      <c r="GIV34" s="479"/>
      <c r="GIW34" s="479"/>
      <c r="GIX34" s="479"/>
      <c r="GIY34" s="479"/>
      <c r="GIZ34" s="468"/>
      <c r="GJA34" s="468"/>
      <c r="GJB34" s="468"/>
      <c r="GJC34" s="479"/>
      <c r="GJD34" s="479"/>
      <c r="GJE34" s="479"/>
      <c r="GJF34" s="479"/>
      <c r="GJG34" s="479"/>
      <c r="GJH34" s="468"/>
      <c r="GJI34" s="468"/>
      <c r="GJJ34" s="468"/>
      <c r="GJK34" s="479"/>
      <c r="GJL34" s="479"/>
      <c r="GJM34" s="479"/>
      <c r="GJN34" s="479"/>
      <c r="GJO34" s="479"/>
      <c r="GJP34" s="468"/>
      <c r="GJQ34" s="468"/>
      <c r="GJR34" s="468"/>
      <c r="GJS34" s="479"/>
      <c r="GJT34" s="479"/>
      <c r="GJU34" s="479"/>
      <c r="GJV34" s="479"/>
      <c r="GJW34" s="479"/>
      <c r="GJX34" s="468"/>
      <c r="GJY34" s="468"/>
      <c r="GJZ34" s="468"/>
      <c r="GKA34" s="479"/>
      <c r="GKB34" s="479"/>
      <c r="GKC34" s="479"/>
      <c r="GKD34" s="479"/>
      <c r="GKE34" s="479"/>
      <c r="GKF34" s="468"/>
      <c r="GKG34" s="468"/>
      <c r="GKH34" s="468"/>
      <c r="GKI34" s="479"/>
      <c r="GKJ34" s="479"/>
      <c r="GKK34" s="479"/>
      <c r="GKL34" s="479"/>
      <c r="GKM34" s="479"/>
      <c r="GKN34" s="468"/>
      <c r="GKO34" s="468"/>
      <c r="GKP34" s="468"/>
      <c r="GKQ34" s="479"/>
      <c r="GKR34" s="479"/>
      <c r="GKS34" s="479"/>
      <c r="GKT34" s="479"/>
      <c r="GKU34" s="479"/>
      <c r="GKV34" s="468"/>
      <c r="GKW34" s="468"/>
      <c r="GKX34" s="468"/>
      <c r="GKY34" s="479"/>
      <c r="GKZ34" s="479"/>
      <c r="GLA34" s="479"/>
      <c r="GLB34" s="479"/>
      <c r="GLC34" s="479"/>
      <c r="GLD34" s="468"/>
      <c r="GLE34" s="468"/>
      <c r="GLF34" s="468"/>
      <c r="GLG34" s="479"/>
      <c r="GLH34" s="479"/>
      <c r="GLI34" s="479"/>
      <c r="GLJ34" s="479"/>
      <c r="GLK34" s="479"/>
      <c r="GLL34" s="468"/>
      <c r="GLM34" s="468"/>
      <c r="GLN34" s="468"/>
      <c r="GLO34" s="479"/>
      <c r="GLP34" s="479"/>
      <c r="GLQ34" s="479"/>
      <c r="GLR34" s="479"/>
      <c r="GLS34" s="479"/>
      <c r="GLT34" s="468"/>
      <c r="GLU34" s="468"/>
      <c r="GLV34" s="468"/>
      <c r="GLW34" s="479"/>
      <c r="GLX34" s="479"/>
      <c r="GLY34" s="479"/>
      <c r="GLZ34" s="479"/>
      <c r="GMA34" s="479"/>
      <c r="GMB34" s="468"/>
      <c r="GMC34" s="468"/>
      <c r="GMD34" s="468"/>
      <c r="GME34" s="479"/>
      <c r="GMF34" s="479"/>
      <c r="GMG34" s="479"/>
      <c r="GMH34" s="479"/>
      <c r="GMI34" s="479"/>
      <c r="GMJ34" s="468"/>
      <c r="GMK34" s="468"/>
      <c r="GML34" s="468"/>
      <c r="GMM34" s="479"/>
      <c r="GMN34" s="479"/>
      <c r="GMO34" s="479"/>
      <c r="GMP34" s="479"/>
      <c r="GMQ34" s="479"/>
      <c r="GMR34" s="468"/>
      <c r="GMS34" s="468"/>
      <c r="GMT34" s="468"/>
      <c r="GMU34" s="479"/>
      <c r="GMV34" s="479"/>
      <c r="GMW34" s="479"/>
      <c r="GMX34" s="479"/>
      <c r="GMY34" s="479"/>
      <c r="GMZ34" s="468"/>
      <c r="GNA34" s="468"/>
      <c r="GNB34" s="468"/>
      <c r="GNC34" s="479"/>
      <c r="GND34" s="479"/>
      <c r="GNE34" s="479"/>
      <c r="GNF34" s="479"/>
      <c r="GNG34" s="479"/>
      <c r="GNH34" s="468"/>
      <c r="GNI34" s="468"/>
      <c r="GNJ34" s="468"/>
      <c r="GNK34" s="479"/>
      <c r="GNL34" s="479"/>
      <c r="GNM34" s="479"/>
      <c r="GNN34" s="479"/>
      <c r="GNO34" s="479"/>
      <c r="GNP34" s="468"/>
      <c r="GNQ34" s="468"/>
      <c r="GNR34" s="468"/>
      <c r="GNS34" s="479"/>
      <c r="GNT34" s="479"/>
      <c r="GNU34" s="479"/>
      <c r="GNV34" s="479"/>
      <c r="GNW34" s="479"/>
      <c r="GNX34" s="468"/>
      <c r="GNY34" s="468"/>
      <c r="GNZ34" s="468"/>
      <c r="GOA34" s="479"/>
      <c r="GOB34" s="479"/>
      <c r="GOC34" s="479"/>
      <c r="GOD34" s="479"/>
      <c r="GOE34" s="479"/>
      <c r="GOF34" s="468"/>
      <c r="GOG34" s="468"/>
      <c r="GOH34" s="468"/>
      <c r="GOI34" s="479"/>
      <c r="GOJ34" s="479"/>
      <c r="GOK34" s="479"/>
      <c r="GOL34" s="479"/>
      <c r="GOM34" s="479"/>
      <c r="GON34" s="468"/>
      <c r="GOO34" s="468"/>
      <c r="GOP34" s="468"/>
      <c r="GOQ34" s="479"/>
      <c r="GOR34" s="479"/>
      <c r="GOS34" s="479"/>
      <c r="GOT34" s="479"/>
      <c r="GOU34" s="479"/>
      <c r="GOV34" s="468"/>
      <c r="GOW34" s="468"/>
      <c r="GOX34" s="468"/>
      <c r="GOY34" s="479"/>
      <c r="GOZ34" s="479"/>
      <c r="GPA34" s="479"/>
      <c r="GPB34" s="479"/>
      <c r="GPC34" s="479"/>
      <c r="GPD34" s="468"/>
      <c r="GPE34" s="468"/>
      <c r="GPF34" s="468"/>
      <c r="GPG34" s="479"/>
      <c r="GPH34" s="479"/>
      <c r="GPI34" s="479"/>
      <c r="GPJ34" s="479"/>
      <c r="GPK34" s="479"/>
      <c r="GPL34" s="468"/>
      <c r="GPM34" s="468"/>
      <c r="GPN34" s="468"/>
      <c r="GPO34" s="479"/>
      <c r="GPP34" s="479"/>
      <c r="GPQ34" s="479"/>
      <c r="GPR34" s="479"/>
      <c r="GPS34" s="479"/>
      <c r="GPT34" s="468"/>
      <c r="GPU34" s="468"/>
      <c r="GPV34" s="468"/>
      <c r="GPW34" s="479"/>
      <c r="GPX34" s="479"/>
      <c r="GPY34" s="479"/>
      <c r="GPZ34" s="479"/>
      <c r="GQA34" s="479"/>
      <c r="GQB34" s="468"/>
      <c r="GQC34" s="468"/>
      <c r="GQD34" s="468"/>
      <c r="GQE34" s="479"/>
      <c r="GQF34" s="479"/>
      <c r="GQG34" s="479"/>
      <c r="GQH34" s="479"/>
      <c r="GQI34" s="479"/>
      <c r="GQJ34" s="468"/>
      <c r="GQK34" s="468"/>
      <c r="GQL34" s="468"/>
      <c r="GQM34" s="479"/>
      <c r="GQN34" s="479"/>
      <c r="GQO34" s="479"/>
      <c r="GQP34" s="479"/>
      <c r="GQQ34" s="479"/>
      <c r="GQR34" s="468"/>
      <c r="GQS34" s="468"/>
      <c r="GQT34" s="468"/>
      <c r="GQU34" s="479"/>
      <c r="GQV34" s="479"/>
      <c r="GQW34" s="479"/>
      <c r="GQX34" s="479"/>
      <c r="GQY34" s="479"/>
      <c r="GQZ34" s="468"/>
      <c r="GRA34" s="468"/>
      <c r="GRB34" s="468"/>
      <c r="GRC34" s="479"/>
      <c r="GRD34" s="479"/>
      <c r="GRE34" s="479"/>
      <c r="GRF34" s="479"/>
      <c r="GRG34" s="479"/>
      <c r="GRH34" s="468"/>
      <c r="GRI34" s="468"/>
      <c r="GRJ34" s="468"/>
      <c r="GRK34" s="479"/>
      <c r="GRL34" s="479"/>
      <c r="GRM34" s="479"/>
      <c r="GRN34" s="479"/>
      <c r="GRO34" s="479"/>
      <c r="GRP34" s="468"/>
      <c r="GRQ34" s="468"/>
      <c r="GRR34" s="468"/>
      <c r="GRS34" s="479"/>
      <c r="GRT34" s="479"/>
      <c r="GRU34" s="479"/>
      <c r="GRV34" s="479"/>
      <c r="GRW34" s="479"/>
      <c r="GRX34" s="468"/>
      <c r="GRY34" s="468"/>
      <c r="GRZ34" s="468"/>
      <c r="GSA34" s="479"/>
      <c r="GSB34" s="479"/>
      <c r="GSC34" s="479"/>
      <c r="GSD34" s="479"/>
      <c r="GSE34" s="479"/>
      <c r="GSF34" s="468"/>
      <c r="GSG34" s="468"/>
      <c r="GSH34" s="468"/>
      <c r="GSI34" s="479"/>
      <c r="GSJ34" s="479"/>
      <c r="GSK34" s="479"/>
      <c r="GSL34" s="479"/>
      <c r="GSM34" s="479"/>
      <c r="GSN34" s="468"/>
      <c r="GSO34" s="468"/>
      <c r="GSP34" s="468"/>
      <c r="GSQ34" s="479"/>
      <c r="GSR34" s="479"/>
      <c r="GSS34" s="479"/>
      <c r="GST34" s="479"/>
      <c r="GSU34" s="479"/>
      <c r="GSV34" s="468"/>
      <c r="GSW34" s="468"/>
      <c r="GSX34" s="468"/>
      <c r="GSY34" s="479"/>
      <c r="GSZ34" s="479"/>
      <c r="GTA34" s="479"/>
      <c r="GTB34" s="479"/>
      <c r="GTC34" s="479"/>
      <c r="GTD34" s="468"/>
      <c r="GTE34" s="468"/>
      <c r="GTF34" s="468"/>
      <c r="GTG34" s="479"/>
      <c r="GTH34" s="479"/>
      <c r="GTI34" s="479"/>
      <c r="GTJ34" s="479"/>
      <c r="GTK34" s="479"/>
      <c r="GTL34" s="468"/>
      <c r="GTM34" s="468"/>
      <c r="GTN34" s="468"/>
      <c r="GTO34" s="479"/>
      <c r="GTP34" s="479"/>
      <c r="GTQ34" s="479"/>
      <c r="GTR34" s="479"/>
      <c r="GTS34" s="479"/>
      <c r="GTT34" s="468"/>
      <c r="GTU34" s="468"/>
      <c r="GTV34" s="468"/>
      <c r="GTW34" s="479"/>
      <c r="GTX34" s="479"/>
      <c r="GTY34" s="479"/>
      <c r="GTZ34" s="479"/>
      <c r="GUA34" s="479"/>
      <c r="GUB34" s="468"/>
      <c r="GUC34" s="468"/>
      <c r="GUD34" s="468"/>
      <c r="GUE34" s="479"/>
      <c r="GUF34" s="479"/>
      <c r="GUG34" s="479"/>
      <c r="GUH34" s="479"/>
      <c r="GUI34" s="479"/>
      <c r="GUJ34" s="468"/>
      <c r="GUK34" s="468"/>
      <c r="GUL34" s="468"/>
      <c r="GUM34" s="479"/>
      <c r="GUN34" s="479"/>
      <c r="GUO34" s="479"/>
      <c r="GUP34" s="479"/>
      <c r="GUQ34" s="479"/>
      <c r="GUR34" s="468"/>
      <c r="GUS34" s="468"/>
      <c r="GUT34" s="468"/>
      <c r="GUU34" s="479"/>
      <c r="GUV34" s="479"/>
      <c r="GUW34" s="479"/>
      <c r="GUX34" s="479"/>
      <c r="GUY34" s="479"/>
      <c r="GUZ34" s="468"/>
      <c r="GVA34" s="468"/>
      <c r="GVB34" s="468"/>
      <c r="GVC34" s="479"/>
      <c r="GVD34" s="479"/>
      <c r="GVE34" s="479"/>
      <c r="GVF34" s="479"/>
      <c r="GVG34" s="479"/>
      <c r="GVH34" s="468"/>
      <c r="GVI34" s="468"/>
      <c r="GVJ34" s="468"/>
      <c r="GVK34" s="479"/>
      <c r="GVL34" s="479"/>
      <c r="GVM34" s="479"/>
      <c r="GVN34" s="479"/>
      <c r="GVO34" s="479"/>
      <c r="GVP34" s="468"/>
      <c r="GVQ34" s="468"/>
      <c r="GVR34" s="468"/>
      <c r="GVS34" s="479"/>
      <c r="GVT34" s="479"/>
      <c r="GVU34" s="479"/>
      <c r="GVV34" s="479"/>
      <c r="GVW34" s="479"/>
      <c r="GVX34" s="468"/>
      <c r="GVY34" s="468"/>
      <c r="GVZ34" s="468"/>
      <c r="GWA34" s="479"/>
      <c r="GWB34" s="479"/>
      <c r="GWC34" s="479"/>
      <c r="GWD34" s="479"/>
      <c r="GWE34" s="479"/>
      <c r="GWF34" s="468"/>
      <c r="GWG34" s="468"/>
      <c r="GWH34" s="468"/>
      <c r="GWI34" s="479"/>
      <c r="GWJ34" s="479"/>
      <c r="GWK34" s="479"/>
      <c r="GWL34" s="479"/>
      <c r="GWM34" s="479"/>
      <c r="GWN34" s="468"/>
      <c r="GWO34" s="468"/>
      <c r="GWP34" s="468"/>
      <c r="GWQ34" s="479"/>
      <c r="GWR34" s="479"/>
      <c r="GWS34" s="479"/>
      <c r="GWT34" s="479"/>
      <c r="GWU34" s="479"/>
      <c r="GWV34" s="468"/>
      <c r="GWW34" s="468"/>
      <c r="GWX34" s="468"/>
      <c r="GWY34" s="479"/>
      <c r="GWZ34" s="479"/>
      <c r="GXA34" s="479"/>
      <c r="GXB34" s="479"/>
      <c r="GXC34" s="479"/>
      <c r="GXD34" s="468"/>
      <c r="GXE34" s="468"/>
      <c r="GXF34" s="468"/>
      <c r="GXG34" s="479"/>
      <c r="GXH34" s="479"/>
      <c r="GXI34" s="479"/>
      <c r="GXJ34" s="479"/>
      <c r="GXK34" s="479"/>
      <c r="GXL34" s="468"/>
      <c r="GXM34" s="468"/>
      <c r="GXN34" s="468"/>
      <c r="GXO34" s="479"/>
      <c r="GXP34" s="479"/>
      <c r="GXQ34" s="479"/>
      <c r="GXR34" s="479"/>
      <c r="GXS34" s="479"/>
      <c r="GXT34" s="468"/>
      <c r="GXU34" s="468"/>
      <c r="GXV34" s="468"/>
      <c r="GXW34" s="479"/>
      <c r="GXX34" s="479"/>
      <c r="GXY34" s="479"/>
      <c r="GXZ34" s="479"/>
      <c r="GYA34" s="479"/>
      <c r="GYB34" s="468"/>
      <c r="GYC34" s="468"/>
      <c r="GYD34" s="468"/>
      <c r="GYE34" s="479"/>
      <c r="GYF34" s="479"/>
      <c r="GYG34" s="479"/>
      <c r="GYH34" s="479"/>
      <c r="GYI34" s="479"/>
      <c r="GYJ34" s="468"/>
      <c r="GYK34" s="468"/>
      <c r="GYL34" s="468"/>
      <c r="GYM34" s="479"/>
      <c r="GYN34" s="479"/>
      <c r="GYO34" s="479"/>
      <c r="GYP34" s="479"/>
      <c r="GYQ34" s="479"/>
      <c r="GYR34" s="468"/>
      <c r="GYS34" s="468"/>
      <c r="GYT34" s="468"/>
      <c r="GYU34" s="479"/>
      <c r="GYV34" s="479"/>
      <c r="GYW34" s="479"/>
      <c r="GYX34" s="479"/>
      <c r="GYY34" s="479"/>
      <c r="GYZ34" s="468"/>
      <c r="GZA34" s="468"/>
      <c r="GZB34" s="468"/>
      <c r="GZC34" s="479"/>
      <c r="GZD34" s="479"/>
      <c r="GZE34" s="479"/>
      <c r="GZF34" s="479"/>
      <c r="GZG34" s="479"/>
      <c r="GZH34" s="468"/>
      <c r="GZI34" s="468"/>
      <c r="GZJ34" s="468"/>
      <c r="GZK34" s="479"/>
      <c r="GZL34" s="479"/>
      <c r="GZM34" s="479"/>
      <c r="GZN34" s="479"/>
      <c r="GZO34" s="479"/>
      <c r="GZP34" s="468"/>
      <c r="GZQ34" s="468"/>
      <c r="GZR34" s="468"/>
      <c r="GZS34" s="479"/>
      <c r="GZT34" s="479"/>
      <c r="GZU34" s="479"/>
      <c r="GZV34" s="479"/>
      <c r="GZW34" s="479"/>
      <c r="GZX34" s="468"/>
      <c r="GZY34" s="468"/>
      <c r="GZZ34" s="468"/>
      <c r="HAA34" s="479"/>
      <c r="HAB34" s="479"/>
      <c r="HAC34" s="479"/>
      <c r="HAD34" s="479"/>
      <c r="HAE34" s="479"/>
      <c r="HAF34" s="468"/>
      <c r="HAG34" s="468"/>
      <c r="HAH34" s="468"/>
      <c r="HAI34" s="479"/>
      <c r="HAJ34" s="479"/>
      <c r="HAK34" s="479"/>
      <c r="HAL34" s="479"/>
      <c r="HAM34" s="479"/>
      <c r="HAN34" s="468"/>
      <c r="HAO34" s="468"/>
      <c r="HAP34" s="468"/>
      <c r="HAQ34" s="479"/>
      <c r="HAR34" s="479"/>
      <c r="HAS34" s="479"/>
      <c r="HAT34" s="479"/>
      <c r="HAU34" s="479"/>
      <c r="HAV34" s="468"/>
      <c r="HAW34" s="468"/>
      <c r="HAX34" s="468"/>
      <c r="HAY34" s="479"/>
      <c r="HAZ34" s="479"/>
      <c r="HBA34" s="479"/>
      <c r="HBB34" s="479"/>
      <c r="HBC34" s="479"/>
      <c r="HBD34" s="468"/>
      <c r="HBE34" s="468"/>
      <c r="HBF34" s="468"/>
      <c r="HBG34" s="479"/>
      <c r="HBH34" s="479"/>
      <c r="HBI34" s="479"/>
      <c r="HBJ34" s="479"/>
      <c r="HBK34" s="479"/>
      <c r="HBL34" s="468"/>
      <c r="HBM34" s="468"/>
      <c r="HBN34" s="468"/>
      <c r="HBO34" s="479"/>
      <c r="HBP34" s="479"/>
      <c r="HBQ34" s="479"/>
      <c r="HBR34" s="479"/>
      <c r="HBS34" s="479"/>
      <c r="HBT34" s="468"/>
      <c r="HBU34" s="468"/>
      <c r="HBV34" s="468"/>
      <c r="HBW34" s="479"/>
      <c r="HBX34" s="479"/>
      <c r="HBY34" s="479"/>
      <c r="HBZ34" s="479"/>
      <c r="HCA34" s="479"/>
      <c r="HCB34" s="468"/>
      <c r="HCC34" s="468"/>
      <c r="HCD34" s="468"/>
      <c r="HCE34" s="479"/>
      <c r="HCF34" s="479"/>
      <c r="HCG34" s="479"/>
      <c r="HCH34" s="479"/>
      <c r="HCI34" s="479"/>
      <c r="HCJ34" s="468"/>
      <c r="HCK34" s="468"/>
      <c r="HCL34" s="468"/>
      <c r="HCM34" s="479"/>
      <c r="HCN34" s="479"/>
      <c r="HCO34" s="479"/>
      <c r="HCP34" s="479"/>
      <c r="HCQ34" s="479"/>
      <c r="HCR34" s="468"/>
      <c r="HCS34" s="468"/>
      <c r="HCT34" s="468"/>
      <c r="HCU34" s="479"/>
      <c r="HCV34" s="479"/>
      <c r="HCW34" s="479"/>
      <c r="HCX34" s="479"/>
      <c r="HCY34" s="479"/>
      <c r="HCZ34" s="468"/>
      <c r="HDA34" s="468"/>
      <c r="HDB34" s="468"/>
      <c r="HDC34" s="479"/>
      <c r="HDD34" s="479"/>
      <c r="HDE34" s="479"/>
      <c r="HDF34" s="479"/>
      <c r="HDG34" s="479"/>
      <c r="HDH34" s="468"/>
      <c r="HDI34" s="468"/>
      <c r="HDJ34" s="468"/>
      <c r="HDK34" s="479"/>
      <c r="HDL34" s="479"/>
      <c r="HDM34" s="479"/>
      <c r="HDN34" s="479"/>
      <c r="HDO34" s="479"/>
      <c r="HDP34" s="468"/>
      <c r="HDQ34" s="468"/>
      <c r="HDR34" s="468"/>
      <c r="HDS34" s="479"/>
      <c r="HDT34" s="479"/>
      <c r="HDU34" s="479"/>
      <c r="HDV34" s="479"/>
      <c r="HDW34" s="479"/>
      <c r="HDX34" s="468"/>
      <c r="HDY34" s="468"/>
      <c r="HDZ34" s="468"/>
      <c r="HEA34" s="479"/>
      <c r="HEB34" s="479"/>
      <c r="HEC34" s="479"/>
      <c r="HED34" s="479"/>
      <c r="HEE34" s="479"/>
      <c r="HEF34" s="468"/>
      <c r="HEG34" s="468"/>
      <c r="HEH34" s="468"/>
      <c r="HEI34" s="479"/>
      <c r="HEJ34" s="479"/>
      <c r="HEK34" s="479"/>
      <c r="HEL34" s="479"/>
      <c r="HEM34" s="479"/>
      <c r="HEN34" s="468"/>
      <c r="HEO34" s="468"/>
      <c r="HEP34" s="468"/>
      <c r="HEQ34" s="479"/>
      <c r="HER34" s="479"/>
      <c r="HES34" s="479"/>
      <c r="HET34" s="479"/>
      <c r="HEU34" s="479"/>
      <c r="HEV34" s="468"/>
      <c r="HEW34" s="468"/>
      <c r="HEX34" s="468"/>
      <c r="HEY34" s="479"/>
      <c r="HEZ34" s="479"/>
      <c r="HFA34" s="479"/>
      <c r="HFB34" s="479"/>
      <c r="HFC34" s="479"/>
      <c r="HFD34" s="468"/>
      <c r="HFE34" s="468"/>
      <c r="HFF34" s="468"/>
      <c r="HFG34" s="479"/>
      <c r="HFH34" s="479"/>
      <c r="HFI34" s="479"/>
      <c r="HFJ34" s="479"/>
      <c r="HFK34" s="479"/>
      <c r="HFL34" s="468"/>
      <c r="HFM34" s="468"/>
      <c r="HFN34" s="468"/>
      <c r="HFO34" s="479"/>
      <c r="HFP34" s="479"/>
      <c r="HFQ34" s="479"/>
      <c r="HFR34" s="479"/>
      <c r="HFS34" s="479"/>
      <c r="HFT34" s="468"/>
      <c r="HFU34" s="468"/>
      <c r="HFV34" s="468"/>
      <c r="HFW34" s="479"/>
      <c r="HFX34" s="479"/>
      <c r="HFY34" s="479"/>
      <c r="HFZ34" s="479"/>
      <c r="HGA34" s="479"/>
      <c r="HGB34" s="468"/>
      <c r="HGC34" s="468"/>
      <c r="HGD34" s="468"/>
      <c r="HGE34" s="479"/>
      <c r="HGF34" s="479"/>
      <c r="HGG34" s="479"/>
      <c r="HGH34" s="479"/>
      <c r="HGI34" s="479"/>
      <c r="HGJ34" s="468"/>
      <c r="HGK34" s="468"/>
      <c r="HGL34" s="468"/>
      <c r="HGM34" s="479"/>
      <c r="HGN34" s="479"/>
      <c r="HGO34" s="479"/>
      <c r="HGP34" s="479"/>
      <c r="HGQ34" s="479"/>
      <c r="HGR34" s="468"/>
      <c r="HGS34" s="468"/>
      <c r="HGT34" s="468"/>
      <c r="HGU34" s="479"/>
      <c r="HGV34" s="479"/>
      <c r="HGW34" s="479"/>
      <c r="HGX34" s="479"/>
      <c r="HGY34" s="479"/>
      <c r="HGZ34" s="468"/>
      <c r="HHA34" s="468"/>
      <c r="HHB34" s="468"/>
      <c r="HHC34" s="479"/>
      <c r="HHD34" s="479"/>
      <c r="HHE34" s="479"/>
      <c r="HHF34" s="479"/>
      <c r="HHG34" s="479"/>
      <c r="HHH34" s="468"/>
      <c r="HHI34" s="468"/>
      <c r="HHJ34" s="468"/>
      <c r="HHK34" s="479"/>
      <c r="HHL34" s="479"/>
      <c r="HHM34" s="479"/>
      <c r="HHN34" s="479"/>
      <c r="HHO34" s="479"/>
      <c r="HHP34" s="468"/>
      <c r="HHQ34" s="468"/>
      <c r="HHR34" s="468"/>
      <c r="HHS34" s="479"/>
      <c r="HHT34" s="479"/>
      <c r="HHU34" s="479"/>
      <c r="HHV34" s="479"/>
      <c r="HHW34" s="479"/>
      <c r="HHX34" s="468"/>
      <c r="HHY34" s="468"/>
      <c r="HHZ34" s="468"/>
      <c r="HIA34" s="479"/>
      <c r="HIB34" s="479"/>
      <c r="HIC34" s="479"/>
      <c r="HID34" s="479"/>
      <c r="HIE34" s="479"/>
      <c r="HIF34" s="468"/>
      <c r="HIG34" s="468"/>
      <c r="HIH34" s="468"/>
      <c r="HII34" s="479"/>
      <c r="HIJ34" s="479"/>
      <c r="HIK34" s="479"/>
      <c r="HIL34" s="479"/>
      <c r="HIM34" s="479"/>
      <c r="HIN34" s="468"/>
      <c r="HIO34" s="468"/>
      <c r="HIP34" s="468"/>
      <c r="HIQ34" s="479"/>
      <c r="HIR34" s="479"/>
      <c r="HIS34" s="479"/>
      <c r="HIT34" s="479"/>
      <c r="HIU34" s="479"/>
      <c r="HIV34" s="468"/>
      <c r="HIW34" s="468"/>
      <c r="HIX34" s="468"/>
      <c r="HIY34" s="479"/>
      <c r="HIZ34" s="479"/>
      <c r="HJA34" s="479"/>
      <c r="HJB34" s="479"/>
      <c r="HJC34" s="479"/>
      <c r="HJD34" s="468"/>
      <c r="HJE34" s="468"/>
      <c r="HJF34" s="468"/>
      <c r="HJG34" s="479"/>
      <c r="HJH34" s="479"/>
      <c r="HJI34" s="479"/>
      <c r="HJJ34" s="479"/>
      <c r="HJK34" s="479"/>
      <c r="HJL34" s="468"/>
      <c r="HJM34" s="468"/>
      <c r="HJN34" s="468"/>
      <c r="HJO34" s="479"/>
      <c r="HJP34" s="479"/>
      <c r="HJQ34" s="479"/>
      <c r="HJR34" s="479"/>
      <c r="HJS34" s="479"/>
      <c r="HJT34" s="468"/>
      <c r="HJU34" s="468"/>
      <c r="HJV34" s="468"/>
      <c r="HJW34" s="479"/>
      <c r="HJX34" s="479"/>
      <c r="HJY34" s="479"/>
      <c r="HJZ34" s="479"/>
      <c r="HKA34" s="479"/>
      <c r="HKB34" s="468"/>
      <c r="HKC34" s="468"/>
      <c r="HKD34" s="468"/>
      <c r="HKE34" s="479"/>
      <c r="HKF34" s="479"/>
      <c r="HKG34" s="479"/>
      <c r="HKH34" s="479"/>
      <c r="HKI34" s="479"/>
      <c r="HKJ34" s="468"/>
      <c r="HKK34" s="468"/>
      <c r="HKL34" s="468"/>
      <c r="HKM34" s="479"/>
      <c r="HKN34" s="479"/>
      <c r="HKO34" s="479"/>
      <c r="HKP34" s="479"/>
      <c r="HKQ34" s="479"/>
      <c r="HKR34" s="468"/>
      <c r="HKS34" s="468"/>
      <c r="HKT34" s="468"/>
      <c r="HKU34" s="479"/>
      <c r="HKV34" s="479"/>
      <c r="HKW34" s="479"/>
      <c r="HKX34" s="479"/>
      <c r="HKY34" s="479"/>
      <c r="HKZ34" s="468"/>
      <c r="HLA34" s="468"/>
      <c r="HLB34" s="468"/>
      <c r="HLC34" s="479"/>
      <c r="HLD34" s="479"/>
      <c r="HLE34" s="479"/>
      <c r="HLF34" s="479"/>
      <c r="HLG34" s="479"/>
      <c r="HLH34" s="468"/>
      <c r="HLI34" s="468"/>
      <c r="HLJ34" s="468"/>
      <c r="HLK34" s="479"/>
      <c r="HLL34" s="479"/>
      <c r="HLM34" s="479"/>
      <c r="HLN34" s="479"/>
      <c r="HLO34" s="479"/>
      <c r="HLP34" s="468"/>
      <c r="HLQ34" s="468"/>
      <c r="HLR34" s="468"/>
      <c r="HLS34" s="479"/>
      <c r="HLT34" s="479"/>
      <c r="HLU34" s="479"/>
      <c r="HLV34" s="479"/>
      <c r="HLW34" s="479"/>
      <c r="HLX34" s="468"/>
      <c r="HLY34" s="468"/>
      <c r="HLZ34" s="468"/>
      <c r="HMA34" s="479"/>
      <c r="HMB34" s="479"/>
      <c r="HMC34" s="479"/>
      <c r="HMD34" s="479"/>
      <c r="HME34" s="479"/>
      <c r="HMF34" s="468"/>
      <c r="HMG34" s="468"/>
      <c r="HMH34" s="468"/>
      <c r="HMI34" s="479"/>
      <c r="HMJ34" s="479"/>
      <c r="HMK34" s="479"/>
      <c r="HML34" s="479"/>
      <c r="HMM34" s="479"/>
      <c r="HMN34" s="468"/>
      <c r="HMO34" s="468"/>
      <c r="HMP34" s="468"/>
      <c r="HMQ34" s="479"/>
      <c r="HMR34" s="479"/>
      <c r="HMS34" s="479"/>
      <c r="HMT34" s="479"/>
      <c r="HMU34" s="479"/>
      <c r="HMV34" s="468"/>
      <c r="HMW34" s="468"/>
      <c r="HMX34" s="468"/>
      <c r="HMY34" s="479"/>
      <c r="HMZ34" s="479"/>
      <c r="HNA34" s="479"/>
      <c r="HNB34" s="479"/>
      <c r="HNC34" s="479"/>
      <c r="HND34" s="468"/>
      <c r="HNE34" s="468"/>
      <c r="HNF34" s="468"/>
      <c r="HNG34" s="479"/>
      <c r="HNH34" s="479"/>
      <c r="HNI34" s="479"/>
      <c r="HNJ34" s="479"/>
      <c r="HNK34" s="479"/>
      <c r="HNL34" s="468"/>
      <c r="HNM34" s="468"/>
      <c r="HNN34" s="468"/>
      <c r="HNO34" s="479"/>
      <c r="HNP34" s="479"/>
      <c r="HNQ34" s="479"/>
      <c r="HNR34" s="479"/>
      <c r="HNS34" s="479"/>
      <c r="HNT34" s="468"/>
      <c r="HNU34" s="468"/>
      <c r="HNV34" s="468"/>
      <c r="HNW34" s="479"/>
      <c r="HNX34" s="479"/>
      <c r="HNY34" s="479"/>
      <c r="HNZ34" s="479"/>
      <c r="HOA34" s="479"/>
      <c r="HOB34" s="468"/>
      <c r="HOC34" s="468"/>
      <c r="HOD34" s="468"/>
      <c r="HOE34" s="479"/>
      <c r="HOF34" s="479"/>
      <c r="HOG34" s="479"/>
      <c r="HOH34" s="479"/>
      <c r="HOI34" s="479"/>
      <c r="HOJ34" s="468"/>
      <c r="HOK34" s="468"/>
      <c r="HOL34" s="468"/>
      <c r="HOM34" s="479"/>
      <c r="HON34" s="479"/>
      <c r="HOO34" s="479"/>
      <c r="HOP34" s="479"/>
      <c r="HOQ34" s="479"/>
      <c r="HOR34" s="468"/>
      <c r="HOS34" s="468"/>
      <c r="HOT34" s="468"/>
      <c r="HOU34" s="479"/>
      <c r="HOV34" s="479"/>
      <c r="HOW34" s="479"/>
      <c r="HOX34" s="479"/>
      <c r="HOY34" s="479"/>
      <c r="HOZ34" s="468"/>
      <c r="HPA34" s="468"/>
      <c r="HPB34" s="468"/>
      <c r="HPC34" s="479"/>
      <c r="HPD34" s="479"/>
      <c r="HPE34" s="479"/>
      <c r="HPF34" s="479"/>
      <c r="HPG34" s="479"/>
      <c r="HPH34" s="468"/>
      <c r="HPI34" s="468"/>
      <c r="HPJ34" s="468"/>
      <c r="HPK34" s="479"/>
      <c r="HPL34" s="479"/>
      <c r="HPM34" s="479"/>
      <c r="HPN34" s="479"/>
      <c r="HPO34" s="479"/>
      <c r="HPP34" s="468"/>
      <c r="HPQ34" s="468"/>
      <c r="HPR34" s="468"/>
      <c r="HPS34" s="479"/>
      <c r="HPT34" s="479"/>
      <c r="HPU34" s="479"/>
      <c r="HPV34" s="479"/>
      <c r="HPW34" s="479"/>
      <c r="HPX34" s="468"/>
      <c r="HPY34" s="468"/>
      <c r="HPZ34" s="468"/>
      <c r="HQA34" s="479"/>
      <c r="HQB34" s="479"/>
      <c r="HQC34" s="479"/>
      <c r="HQD34" s="479"/>
      <c r="HQE34" s="479"/>
      <c r="HQF34" s="468"/>
      <c r="HQG34" s="468"/>
      <c r="HQH34" s="468"/>
      <c r="HQI34" s="479"/>
      <c r="HQJ34" s="479"/>
      <c r="HQK34" s="479"/>
      <c r="HQL34" s="479"/>
      <c r="HQM34" s="479"/>
      <c r="HQN34" s="468"/>
      <c r="HQO34" s="468"/>
      <c r="HQP34" s="468"/>
      <c r="HQQ34" s="479"/>
      <c r="HQR34" s="479"/>
      <c r="HQS34" s="479"/>
      <c r="HQT34" s="479"/>
      <c r="HQU34" s="479"/>
      <c r="HQV34" s="468"/>
      <c r="HQW34" s="468"/>
      <c r="HQX34" s="468"/>
      <c r="HQY34" s="479"/>
      <c r="HQZ34" s="479"/>
      <c r="HRA34" s="479"/>
      <c r="HRB34" s="479"/>
      <c r="HRC34" s="479"/>
      <c r="HRD34" s="468"/>
      <c r="HRE34" s="468"/>
      <c r="HRF34" s="468"/>
      <c r="HRG34" s="479"/>
      <c r="HRH34" s="479"/>
      <c r="HRI34" s="479"/>
      <c r="HRJ34" s="479"/>
      <c r="HRK34" s="479"/>
      <c r="HRL34" s="468"/>
      <c r="HRM34" s="468"/>
      <c r="HRN34" s="468"/>
      <c r="HRO34" s="479"/>
      <c r="HRP34" s="479"/>
      <c r="HRQ34" s="479"/>
      <c r="HRR34" s="479"/>
      <c r="HRS34" s="479"/>
      <c r="HRT34" s="468"/>
      <c r="HRU34" s="468"/>
      <c r="HRV34" s="468"/>
      <c r="HRW34" s="479"/>
      <c r="HRX34" s="479"/>
      <c r="HRY34" s="479"/>
      <c r="HRZ34" s="479"/>
      <c r="HSA34" s="479"/>
      <c r="HSB34" s="468"/>
      <c r="HSC34" s="468"/>
      <c r="HSD34" s="468"/>
      <c r="HSE34" s="479"/>
      <c r="HSF34" s="479"/>
      <c r="HSG34" s="479"/>
      <c r="HSH34" s="479"/>
      <c r="HSI34" s="479"/>
      <c r="HSJ34" s="468"/>
      <c r="HSK34" s="468"/>
      <c r="HSL34" s="468"/>
      <c r="HSM34" s="479"/>
      <c r="HSN34" s="479"/>
      <c r="HSO34" s="479"/>
      <c r="HSP34" s="479"/>
      <c r="HSQ34" s="479"/>
      <c r="HSR34" s="468"/>
      <c r="HSS34" s="468"/>
      <c r="HST34" s="468"/>
      <c r="HSU34" s="479"/>
      <c r="HSV34" s="479"/>
      <c r="HSW34" s="479"/>
      <c r="HSX34" s="479"/>
      <c r="HSY34" s="479"/>
      <c r="HSZ34" s="468"/>
      <c r="HTA34" s="468"/>
      <c r="HTB34" s="468"/>
      <c r="HTC34" s="479"/>
      <c r="HTD34" s="479"/>
      <c r="HTE34" s="479"/>
      <c r="HTF34" s="479"/>
      <c r="HTG34" s="479"/>
      <c r="HTH34" s="468"/>
      <c r="HTI34" s="468"/>
      <c r="HTJ34" s="468"/>
      <c r="HTK34" s="479"/>
      <c r="HTL34" s="479"/>
      <c r="HTM34" s="479"/>
      <c r="HTN34" s="479"/>
      <c r="HTO34" s="479"/>
      <c r="HTP34" s="468"/>
      <c r="HTQ34" s="468"/>
      <c r="HTR34" s="468"/>
      <c r="HTS34" s="479"/>
      <c r="HTT34" s="479"/>
      <c r="HTU34" s="479"/>
      <c r="HTV34" s="479"/>
      <c r="HTW34" s="479"/>
      <c r="HTX34" s="468"/>
      <c r="HTY34" s="468"/>
      <c r="HTZ34" s="468"/>
      <c r="HUA34" s="479"/>
      <c r="HUB34" s="479"/>
      <c r="HUC34" s="479"/>
      <c r="HUD34" s="479"/>
      <c r="HUE34" s="479"/>
      <c r="HUF34" s="468"/>
      <c r="HUG34" s="468"/>
      <c r="HUH34" s="468"/>
      <c r="HUI34" s="479"/>
      <c r="HUJ34" s="479"/>
      <c r="HUK34" s="479"/>
      <c r="HUL34" s="479"/>
      <c r="HUM34" s="479"/>
      <c r="HUN34" s="468"/>
      <c r="HUO34" s="468"/>
      <c r="HUP34" s="468"/>
      <c r="HUQ34" s="479"/>
      <c r="HUR34" s="479"/>
      <c r="HUS34" s="479"/>
      <c r="HUT34" s="479"/>
      <c r="HUU34" s="479"/>
      <c r="HUV34" s="468"/>
      <c r="HUW34" s="468"/>
      <c r="HUX34" s="468"/>
      <c r="HUY34" s="479"/>
      <c r="HUZ34" s="479"/>
      <c r="HVA34" s="479"/>
      <c r="HVB34" s="479"/>
      <c r="HVC34" s="479"/>
      <c r="HVD34" s="468"/>
      <c r="HVE34" s="468"/>
      <c r="HVF34" s="468"/>
      <c r="HVG34" s="479"/>
      <c r="HVH34" s="479"/>
      <c r="HVI34" s="479"/>
      <c r="HVJ34" s="479"/>
      <c r="HVK34" s="479"/>
      <c r="HVL34" s="468"/>
      <c r="HVM34" s="468"/>
      <c r="HVN34" s="468"/>
      <c r="HVO34" s="479"/>
      <c r="HVP34" s="479"/>
      <c r="HVQ34" s="479"/>
      <c r="HVR34" s="479"/>
      <c r="HVS34" s="479"/>
      <c r="HVT34" s="468"/>
      <c r="HVU34" s="468"/>
      <c r="HVV34" s="468"/>
      <c r="HVW34" s="479"/>
      <c r="HVX34" s="479"/>
      <c r="HVY34" s="479"/>
      <c r="HVZ34" s="479"/>
      <c r="HWA34" s="479"/>
      <c r="HWB34" s="468"/>
      <c r="HWC34" s="468"/>
      <c r="HWD34" s="468"/>
      <c r="HWE34" s="479"/>
      <c r="HWF34" s="479"/>
      <c r="HWG34" s="479"/>
      <c r="HWH34" s="479"/>
      <c r="HWI34" s="479"/>
      <c r="HWJ34" s="468"/>
      <c r="HWK34" s="468"/>
      <c r="HWL34" s="468"/>
      <c r="HWM34" s="479"/>
      <c r="HWN34" s="479"/>
      <c r="HWO34" s="479"/>
      <c r="HWP34" s="479"/>
      <c r="HWQ34" s="479"/>
      <c r="HWR34" s="468"/>
      <c r="HWS34" s="468"/>
      <c r="HWT34" s="468"/>
      <c r="HWU34" s="479"/>
      <c r="HWV34" s="479"/>
      <c r="HWW34" s="479"/>
      <c r="HWX34" s="479"/>
      <c r="HWY34" s="479"/>
      <c r="HWZ34" s="468"/>
      <c r="HXA34" s="468"/>
      <c r="HXB34" s="468"/>
      <c r="HXC34" s="479"/>
      <c r="HXD34" s="479"/>
      <c r="HXE34" s="479"/>
      <c r="HXF34" s="479"/>
      <c r="HXG34" s="479"/>
      <c r="HXH34" s="468"/>
      <c r="HXI34" s="468"/>
      <c r="HXJ34" s="468"/>
      <c r="HXK34" s="479"/>
      <c r="HXL34" s="479"/>
      <c r="HXM34" s="479"/>
      <c r="HXN34" s="479"/>
      <c r="HXO34" s="479"/>
      <c r="HXP34" s="468"/>
      <c r="HXQ34" s="468"/>
      <c r="HXR34" s="468"/>
      <c r="HXS34" s="479"/>
      <c r="HXT34" s="479"/>
      <c r="HXU34" s="479"/>
      <c r="HXV34" s="479"/>
      <c r="HXW34" s="479"/>
      <c r="HXX34" s="468"/>
      <c r="HXY34" s="468"/>
      <c r="HXZ34" s="468"/>
      <c r="HYA34" s="479"/>
      <c r="HYB34" s="479"/>
      <c r="HYC34" s="479"/>
      <c r="HYD34" s="479"/>
      <c r="HYE34" s="479"/>
      <c r="HYF34" s="468"/>
      <c r="HYG34" s="468"/>
      <c r="HYH34" s="468"/>
      <c r="HYI34" s="479"/>
      <c r="HYJ34" s="479"/>
      <c r="HYK34" s="479"/>
      <c r="HYL34" s="479"/>
      <c r="HYM34" s="479"/>
      <c r="HYN34" s="468"/>
      <c r="HYO34" s="468"/>
      <c r="HYP34" s="468"/>
      <c r="HYQ34" s="479"/>
      <c r="HYR34" s="479"/>
      <c r="HYS34" s="479"/>
      <c r="HYT34" s="479"/>
      <c r="HYU34" s="479"/>
      <c r="HYV34" s="468"/>
      <c r="HYW34" s="468"/>
      <c r="HYX34" s="468"/>
      <c r="HYY34" s="479"/>
      <c r="HYZ34" s="479"/>
      <c r="HZA34" s="479"/>
      <c r="HZB34" s="479"/>
      <c r="HZC34" s="479"/>
      <c r="HZD34" s="468"/>
      <c r="HZE34" s="468"/>
      <c r="HZF34" s="468"/>
      <c r="HZG34" s="479"/>
      <c r="HZH34" s="479"/>
      <c r="HZI34" s="479"/>
      <c r="HZJ34" s="479"/>
      <c r="HZK34" s="479"/>
      <c r="HZL34" s="468"/>
      <c r="HZM34" s="468"/>
      <c r="HZN34" s="468"/>
      <c r="HZO34" s="479"/>
      <c r="HZP34" s="479"/>
      <c r="HZQ34" s="479"/>
      <c r="HZR34" s="479"/>
      <c r="HZS34" s="479"/>
      <c r="HZT34" s="468"/>
      <c r="HZU34" s="468"/>
      <c r="HZV34" s="468"/>
      <c r="HZW34" s="479"/>
      <c r="HZX34" s="479"/>
      <c r="HZY34" s="479"/>
      <c r="HZZ34" s="479"/>
      <c r="IAA34" s="479"/>
      <c r="IAB34" s="468"/>
      <c r="IAC34" s="468"/>
      <c r="IAD34" s="468"/>
      <c r="IAE34" s="479"/>
      <c r="IAF34" s="479"/>
      <c r="IAG34" s="479"/>
      <c r="IAH34" s="479"/>
      <c r="IAI34" s="479"/>
      <c r="IAJ34" s="468"/>
      <c r="IAK34" s="468"/>
      <c r="IAL34" s="468"/>
      <c r="IAM34" s="479"/>
      <c r="IAN34" s="479"/>
      <c r="IAO34" s="479"/>
      <c r="IAP34" s="479"/>
      <c r="IAQ34" s="479"/>
      <c r="IAR34" s="468"/>
      <c r="IAS34" s="468"/>
      <c r="IAT34" s="468"/>
      <c r="IAU34" s="479"/>
      <c r="IAV34" s="479"/>
      <c r="IAW34" s="479"/>
      <c r="IAX34" s="479"/>
      <c r="IAY34" s="479"/>
      <c r="IAZ34" s="468"/>
      <c r="IBA34" s="468"/>
      <c r="IBB34" s="468"/>
      <c r="IBC34" s="479"/>
      <c r="IBD34" s="479"/>
      <c r="IBE34" s="479"/>
      <c r="IBF34" s="479"/>
      <c r="IBG34" s="479"/>
      <c r="IBH34" s="468"/>
      <c r="IBI34" s="468"/>
      <c r="IBJ34" s="468"/>
      <c r="IBK34" s="479"/>
      <c r="IBL34" s="479"/>
      <c r="IBM34" s="479"/>
      <c r="IBN34" s="479"/>
      <c r="IBO34" s="479"/>
      <c r="IBP34" s="468"/>
      <c r="IBQ34" s="468"/>
      <c r="IBR34" s="468"/>
      <c r="IBS34" s="479"/>
      <c r="IBT34" s="479"/>
      <c r="IBU34" s="479"/>
      <c r="IBV34" s="479"/>
      <c r="IBW34" s="479"/>
      <c r="IBX34" s="468"/>
      <c r="IBY34" s="468"/>
      <c r="IBZ34" s="468"/>
      <c r="ICA34" s="479"/>
      <c r="ICB34" s="479"/>
      <c r="ICC34" s="479"/>
      <c r="ICD34" s="479"/>
      <c r="ICE34" s="479"/>
      <c r="ICF34" s="468"/>
      <c r="ICG34" s="468"/>
      <c r="ICH34" s="468"/>
      <c r="ICI34" s="479"/>
      <c r="ICJ34" s="479"/>
      <c r="ICK34" s="479"/>
      <c r="ICL34" s="479"/>
      <c r="ICM34" s="479"/>
      <c r="ICN34" s="468"/>
      <c r="ICO34" s="468"/>
      <c r="ICP34" s="468"/>
      <c r="ICQ34" s="479"/>
      <c r="ICR34" s="479"/>
      <c r="ICS34" s="479"/>
      <c r="ICT34" s="479"/>
      <c r="ICU34" s="479"/>
      <c r="ICV34" s="468"/>
      <c r="ICW34" s="468"/>
      <c r="ICX34" s="468"/>
      <c r="ICY34" s="479"/>
      <c r="ICZ34" s="479"/>
      <c r="IDA34" s="479"/>
      <c r="IDB34" s="479"/>
      <c r="IDC34" s="479"/>
      <c r="IDD34" s="468"/>
      <c r="IDE34" s="468"/>
      <c r="IDF34" s="468"/>
      <c r="IDG34" s="479"/>
      <c r="IDH34" s="479"/>
      <c r="IDI34" s="479"/>
      <c r="IDJ34" s="479"/>
      <c r="IDK34" s="479"/>
      <c r="IDL34" s="468"/>
      <c r="IDM34" s="468"/>
      <c r="IDN34" s="468"/>
      <c r="IDO34" s="479"/>
      <c r="IDP34" s="479"/>
      <c r="IDQ34" s="479"/>
      <c r="IDR34" s="479"/>
      <c r="IDS34" s="479"/>
      <c r="IDT34" s="468"/>
      <c r="IDU34" s="468"/>
      <c r="IDV34" s="468"/>
      <c r="IDW34" s="479"/>
      <c r="IDX34" s="479"/>
      <c r="IDY34" s="479"/>
      <c r="IDZ34" s="479"/>
      <c r="IEA34" s="479"/>
      <c r="IEB34" s="468"/>
      <c r="IEC34" s="468"/>
      <c r="IED34" s="468"/>
      <c r="IEE34" s="479"/>
      <c r="IEF34" s="479"/>
      <c r="IEG34" s="479"/>
      <c r="IEH34" s="479"/>
      <c r="IEI34" s="479"/>
      <c r="IEJ34" s="468"/>
      <c r="IEK34" s="468"/>
      <c r="IEL34" s="468"/>
      <c r="IEM34" s="479"/>
      <c r="IEN34" s="479"/>
      <c r="IEO34" s="479"/>
      <c r="IEP34" s="479"/>
      <c r="IEQ34" s="479"/>
      <c r="IER34" s="468"/>
      <c r="IES34" s="468"/>
      <c r="IET34" s="468"/>
      <c r="IEU34" s="479"/>
      <c r="IEV34" s="479"/>
      <c r="IEW34" s="479"/>
      <c r="IEX34" s="479"/>
      <c r="IEY34" s="479"/>
      <c r="IEZ34" s="468"/>
      <c r="IFA34" s="468"/>
      <c r="IFB34" s="468"/>
      <c r="IFC34" s="479"/>
      <c r="IFD34" s="479"/>
      <c r="IFE34" s="479"/>
      <c r="IFF34" s="479"/>
      <c r="IFG34" s="479"/>
      <c r="IFH34" s="468"/>
      <c r="IFI34" s="468"/>
      <c r="IFJ34" s="468"/>
      <c r="IFK34" s="479"/>
      <c r="IFL34" s="479"/>
      <c r="IFM34" s="479"/>
      <c r="IFN34" s="479"/>
      <c r="IFO34" s="479"/>
      <c r="IFP34" s="468"/>
      <c r="IFQ34" s="468"/>
      <c r="IFR34" s="468"/>
      <c r="IFS34" s="479"/>
      <c r="IFT34" s="479"/>
      <c r="IFU34" s="479"/>
      <c r="IFV34" s="479"/>
      <c r="IFW34" s="479"/>
      <c r="IFX34" s="468"/>
      <c r="IFY34" s="468"/>
      <c r="IFZ34" s="468"/>
      <c r="IGA34" s="479"/>
      <c r="IGB34" s="479"/>
      <c r="IGC34" s="479"/>
      <c r="IGD34" s="479"/>
      <c r="IGE34" s="479"/>
      <c r="IGF34" s="468"/>
      <c r="IGG34" s="468"/>
      <c r="IGH34" s="468"/>
      <c r="IGI34" s="479"/>
      <c r="IGJ34" s="479"/>
      <c r="IGK34" s="479"/>
      <c r="IGL34" s="479"/>
      <c r="IGM34" s="479"/>
      <c r="IGN34" s="468"/>
      <c r="IGO34" s="468"/>
      <c r="IGP34" s="468"/>
      <c r="IGQ34" s="479"/>
      <c r="IGR34" s="479"/>
      <c r="IGS34" s="479"/>
      <c r="IGT34" s="479"/>
      <c r="IGU34" s="479"/>
      <c r="IGV34" s="468"/>
      <c r="IGW34" s="468"/>
      <c r="IGX34" s="468"/>
      <c r="IGY34" s="479"/>
      <c r="IGZ34" s="479"/>
      <c r="IHA34" s="479"/>
      <c r="IHB34" s="479"/>
      <c r="IHC34" s="479"/>
      <c r="IHD34" s="468"/>
      <c r="IHE34" s="468"/>
      <c r="IHF34" s="468"/>
      <c r="IHG34" s="479"/>
      <c r="IHH34" s="479"/>
      <c r="IHI34" s="479"/>
      <c r="IHJ34" s="479"/>
      <c r="IHK34" s="479"/>
      <c r="IHL34" s="468"/>
      <c r="IHM34" s="468"/>
      <c r="IHN34" s="468"/>
      <c r="IHO34" s="479"/>
      <c r="IHP34" s="479"/>
      <c r="IHQ34" s="479"/>
      <c r="IHR34" s="479"/>
      <c r="IHS34" s="479"/>
      <c r="IHT34" s="468"/>
      <c r="IHU34" s="468"/>
      <c r="IHV34" s="468"/>
      <c r="IHW34" s="479"/>
      <c r="IHX34" s="479"/>
      <c r="IHY34" s="479"/>
      <c r="IHZ34" s="479"/>
      <c r="IIA34" s="479"/>
      <c r="IIB34" s="468"/>
      <c r="IIC34" s="468"/>
      <c r="IID34" s="468"/>
      <c r="IIE34" s="479"/>
      <c r="IIF34" s="479"/>
      <c r="IIG34" s="479"/>
      <c r="IIH34" s="479"/>
      <c r="III34" s="479"/>
      <c r="IIJ34" s="468"/>
      <c r="IIK34" s="468"/>
      <c r="IIL34" s="468"/>
      <c r="IIM34" s="479"/>
      <c r="IIN34" s="479"/>
      <c r="IIO34" s="479"/>
      <c r="IIP34" s="479"/>
      <c r="IIQ34" s="479"/>
      <c r="IIR34" s="468"/>
      <c r="IIS34" s="468"/>
      <c r="IIT34" s="468"/>
      <c r="IIU34" s="479"/>
      <c r="IIV34" s="479"/>
      <c r="IIW34" s="479"/>
      <c r="IIX34" s="479"/>
      <c r="IIY34" s="479"/>
      <c r="IIZ34" s="468"/>
      <c r="IJA34" s="468"/>
      <c r="IJB34" s="468"/>
      <c r="IJC34" s="479"/>
      <c r="IJD34" s="479"/>
      <c r="IJE34" s="479"/>
      <c r="IJF34" s="479"/>
      <c r="IJG34" s="479"/>
      <c r="IJH34" s="468"/>
      <c r="IJI34" s="468"/>
      <c r="IJJ34" s="468"/>
      <c r="IJK34" s="479"/>
      <c r="IJL34" s="479"/>
      <c r="IJM34" s="479"/>
      <c r="IJN34" s="479"/>
      <c r="IJO34" s="479"/>
      <c r="IJP34" s="468"/>
      <c r="IJQ34" s="468"/>
      <c r="IJR34" s="468"/>
      <c r="IJS34" s="479"/>
      <c r="IJT34" s="479"/>
      <c r="IJU34" s="479"/>
      <c r="IJV34" s="479"/>
      <c r="IJW34" s="479"/>
      <c r="IJX34" s="468"/>
      <c r="IJY34" s="468"/>
      <c r="IJZ34" s="468"/>
      <c r="IKA34" s="479"/>
      <c r="IKB34" s="479"/>
      <c r="IKC34" s="479"/>
      <c r="IKD34" s="479"/>
      <c r="IKE34" s="479"/>
      <c r="IKF34" s="468"/>
      <c r="IKG34" s="468"/>
      <c r="IKH34" s="468"/>
      <c r="IKI34" s="479"/>
      <c r="IKJ34" s="479"/>
      <c r="IKK34" s="479"/>
      <c r="IKL34" s="479"/>
      <c r="IKM34" s="479"/>
      <c r="IKN34" s="468"/>
      <c r="IKO34" s="468"/>
      <c r="IKP34" s="468"/>
      <c r="IKQ34" s="479"/>
      <c r="IKR34" s="479"/>
      <c r="IKS34" s="479"/>
      <c r="IKT34" s="479"/>
      <c r="IKU34" s="479"/>
      <c r="IKV34" s="468"/>
      <c r="IKW34" s="468"/>
      <c r="IKX34" s="468"/>
      <c r="IKY34" s="479"/>
      <c r="IKZ34" s="479"/>
      <c r="ILA34" s="479"/>
      <c r="ILB34" s="479"/>
      <c r="ILC34" s="479"/>
      <c r="ILD34" s="468"/>
      <c r="ILE34" s="468"/>
      <c r="ILF34" s="468"/>
      <c r="ILG34" s="479"/>
      <c r="ILH34" s="479"/>
      <c r="ILI34" s="479"/>
      <c r="ILJ34" s="479"/>
      <c r="ILK34" s="479"/>
      <c r="ILL34" s="468"/>
      <c r="ILM34" s="468"/>
      <c r="ILN34" s="468"/>
      <c r="ILO34" s="479"/>
      <c r="ILP34" s="479"/>
      <c r="ILQ34" s="479"/>
      <c r="ILR34" s="479"/>
      <c r="ILS34" s="479"/>
      <c r="ILT34" s="468"/>
      <c r="ILU34" s="468"/>
      <c r="ILV34" s="468"/>
      <c r="ILW34" s="479"/>
      <c r="ILX34" s="479"/>
      <c r="ILY34" s="479"/>
      <c r="ILZ34" s="479"/>
      <c r="IMA34" s="479"/>
      <c r="IMB34" s="468"/>
      <c r="IMC34" s="468"/>
      <c r="IMD34" s="468"/>
      <c r="IME34" s="479"/>
      <c r="IMF34" s="479"/>
      <c r="IMG34" s="479"/>
      <c r="IMH34" s="479"/>
      <c r="IMI34" s="479"/>
      <c r="IMJ34" s="468"/>
      <c r="IMK34" s="468"/>
      <c r="IML34" s="468"/>
      <c r="IMM34" s="479"/>
      <c r="IMN34" s="479"/>
      <c r="IMO34" s="479"/>
      <c r="IMP34" s="479"/>
      <c r="IMQ34" s="479"/>
      <c r="IMR34" s="468"/>
      <c r="IMS34" s="468"/>
      <c r="IMT34" s="468"/>
      <c r="IMU34" s="479"/>
      <c r="IMV34" s="479"/>
      <c r="IMW34" s="479"/>
      <c r="IMX34" s="479"/>
      <c r="IMY34" s="479"/>
      <c r="IMZ34" s="468"/>
      <c r="INA34" s="468"/>
      <c r="INB34" s="468"/>
      <c r="INC34" s="479"/>
      <c r="IND34" s="479"/>
      <c r="INE34" s="479"/>
      <c r="INF34" s="479"/>
      <c r="ING34" s="479"/>
      <c r="INH34" s="468"/>
      <c r="INI34" s="468"/>
      <c r="INJ34" s="468"/>
      <c r="INK34" s="479"/>
      <c r="INL34" s="479"/>
      <c r="INM34" s="479"/>
      <c r="INN34" s="479"/>
      <c r="INO34" s="479"/>
      <c r="INP34" s="468"/>
      <c r="INQ34" s="468"/>
      <c r="INR34" s="468"/>
      <c r="INS34" s="479"/>
      <c r="INT34" s="479"/>
      <c r="INU34" s="479"/>
      <c r="INV34" s="479"/>
      <c r="INW34" s="479"/>
      <c r="INX34" s="468"/>
      <c r="INY34" s="468"/>
      <c r="INZ34" s="468"/>
      <c r="IOA34" s="479"/>
      <c r="IOB34" s="479"/>
      <c r="IOC34" s="479"/>
      <c r="IOD34" s="479"/>
      <c r="IOE34" s="479"/>
      <c r="IOF34" s="468"/>
      <c r="IOG34" s="468"/>
      <c r="IOH34" s="468"/>
      <c r="IOI34" s="479"/>
      <c r="IOJ34" s="479"/>
      <c r="IOK34" s="479"/>
      <c r="IOL34" s="479"/>
      <c r="IOM34" s="479"/>
      <c r="ION34" s="468"/>
      <c r="IOO34" s="468"/>
      <c r="IOP34" s="468"/>
      <c r="IOQ34" s="479"/>
      <c r="IOR34" s="479"/>
      <c r="IOS34" s="479"/>
      <c r="IOT34" s="479"/>
      <c r="IOU34" s="479"/>
      <c r="IOV34" s="468"/>
      <c r="IOW34" s="468"/>
      <c r="IOX34" s="468"/>
      <c r="IOY34" s="479"/>
      <c r="IOZ34" s="479"/>
      <c r="IPA34" s="479"/>
      <c r="IPB34" s="479"/>
      <c r="IPC34" s="479"/>
      <c r="IPD34" s="468"/>
      <c r="IPE34" s="468"/>
      <c r="IPF34" s="468"/>
      <c r="IPG34" s="479"/>
      <c r="IPH34" s="479"/>
      <c r="IPI34" s="479"/>
      <c r="IPJ34" s="479"/>
      <c r="IPK34" s="479"/>
      <c r="IPL34" s="468"/>
      <c r="IPM34" s="468"/>
      <c r="IPN34" s="468"/>
      <c r="IPO34" s="479"/>
      <c r="IPP34" s="479"/>
      <c r="IPQ34" s="479"/>
      <c r="IPR34" s="479"/>
      <c r="IPS34" s="479"/>
      <c r="IPT34" s="468"/>
      <c r="IPU34" s="468"/>
      <c r="IPV34" s="468"/>
      <c r="IPW34" s="479"/>
      <c r="IPX34" s="479"/>
      <c r="IPY34" s="479"/>
      <c r="IPZ34" s="479"/>
      <c r="IQA34" s="479"/>
      <c r="IQB34" s="468"/>
      <c r="IQC34" s="468"/>
      <c r="IQD34" s="468"/>
      <c r="IQE34" s="479"/>
      <c r="IQF34" s="479"/>
      <c r="IQG34" s="479"/>
      <c r="IQH34" s="479"/>
      <c r="IQI34" s="479"/>
      <c r="IQJ34" s="468"/>
      <c r="IQK34" s="468"/>
      <c r="IQL34" s="468"/>
      <c r="IQM34" s="479"/>
      <c r="IQN34" s="479"/>
      <c r="IQO34" s="479"/>
      <c r="IQP34" s="479"/>
      <c r="IQQ34" s="479"/>
      <c r="IQR34" s="468"/>
      <c r="IQS34" s="468"/>
      <c r="IQT34" s="468"/>
      <c r="IQU34" s="479"/>
      <c r="IQV34" s="479"/>
      <c r="IQW34" s="479"/>
      <c r="IQX34" s="479"/>
      <c r="IQY34" s="479"/>
      <c r="IQZ34" s="468"/>
      <c r="IRA34" s="468"/>
      <c r="IRB34" s="468"/>
      <c r="IRC34" s="479"/>
      <c r="IRD34" s="479"/>
      <c r="IRE34" s="479"/>
      <c r="IRF34" s="479"/>
      <c r="IRG34" s="479"/>
      <c r="IRH34" s="468"/>
      <c r="IRI34" s="468"/>
      <c r="IRJ34" s="468"/>
      <c r="IRK34" s="479"/>
      <c r="IRL34" s="479"/>
      <c r="IRM34" s="479"/>
      <c r="IRN34" s="479"/>
      <c r="IRO34" s="479"/>
      <c r="IRP34" s="468"/>
      <c r="IRQ34" s="468"/>
      <c r="IRR34" s="468"/>
      <c r="IRS34" s="479"/>
      <c r="IRT34" s="479"/>
      <c r="IRU34" s="479"/>
      <c r="IRV34" s="479"/>
      <c r="IRW34" s="479"/>
      <c r="IRX34" s="468"/>
      <c r="IRY34" s="468"/>
      <c r="IRZ34" s="468"/>
      <c r="ISA34" s="479"/>
      <c r="ISB34" s="479"/>
      <c r="ISC34" s="479"/>
      <c r="ISD34" s="479"/>
      <c r="ISE34" s="479"/>
      <c r="ISF34" s="468"/>
      <c r="ISG34" s="468"/>
      <c r="ISH34" s="468"/>
      <c r="ISI34" s="479"/>
      <c r="ISJ34" s="479"/>
      <c r="ISK34" s="479"/>
      <c r="ISL34" s="479"/>
      <c r="ISM34" s="479"/>
      <c r="ISN34" s="468"/>
      <c r="ISO34" s="468"/>
      <c r="ISP34" s="468"/>
      <c r="ISQ34" s="479"/>
      <c r="ISR34" s="479"/>
      <c r="ISS34" s="479"/>
      <c r="IST34" s="479"/>
      <c r="ISU34" s="479"/>
      <c r="ISV34" s="468"/>
      <c r="ISW34" s="468"/>
      <c r="ISX34" s="468"/>
      <c r="ISY34" s="479"/>
      <c r="ISZ34" s="479"/>
      <c r="ITA34" s="479"/>
      <c r="ITB34" s="479"/>
      <c r="ITC34" s="479"/>
      <c r="ITD34" s="468"/>
      <c r="ITE34" s="468"/>
      <c r="ITF34" s="468"/>
      <c r="ITG34" s="479"/>
      <c r="ITH34" s="479"/>
      <c r="ITI34" s="479"/>
      <c r="ITJ34" s="479"/>
      <c r="ITK34" s="479"/>
      <c r="ITL34" s="468"/>
      <c r="ITM34" s="468"/>
      <c r="ITN34" s="468"/>
      <c r="ITO34" s="479"/>
      <c r="ITP34" s="479"/>
      <c r="ITQ34" s="479"/>
      <c r="ITR34" s="479"/>
      <c r="ITS34" s="479"/>
      <c r="ITT34" s="468"/>
      <c r="ITU34" s="468"/>
      <c r="ITV34" s="468"/>
      <c r="ITW34" s="479"/>
      <c r="ITX34" s="479"/>
      <c r="ITY34" s="479"/>
      <c r="ITZ34" s="479"/>
      <c r="IUA34" s="479"/>
      <c r="IUB34" s="468"/>
      <c r="IUC34" s="468"/>
      <c r="IUD34" s="468"/>
      <c r="IUE34" s="479"/>
      <c r="IUF34" s="479"/>
      <c r="IUG34" s="479"/>
      <c r="IUH34" s="479"/>
      <c r="IUI34" s="479"/>
      <c r="IUJ34" s="468"/>
      <c r="IUK34" s="468"/>
      <c r="IUL34" s="468"/>
      <c r="IUM34" s="479"/>
      <c r="IUN34" s="479"/>
      <c r="IUO34" s="479"/>
      <c r="IUP34" s="479"/>
      <c r="IUQ34" s="479"/>
      <c r="IUR34" s="468"/>
      <c r="IUS34" s="468"/>
      <c r="IUT34" s="468"/>
      <c r="IUU34" s="479"/>
      <c r="IUV34" s="479"/>
      <c r="IUW34" s="479"/>
      <c r="IUX34" s="479"/>
      <c r="IUY34" s="479"/>
      <c r="IUZ34" s="468"/>
      <c r="IVA34" s="468"/>
      <c r="IVB34" s="468"/>
      <c r="IVC34" s="479"/>
      <c r="IVD34" s="479"/>
      <c r="IVE34" s="479"/>
      <c r="IVF34" s="479"/>
      <c r="IVG34" s="479"/>
      <c r="IVH34" s="468"/>
      <c r="IVI34" s="468"/>
      <c r="IVJ34" s="468"/>
      <c r="IVK34" s="479"/>
      <c r="IVL34" s="479"/>
      <c r="IVM34" s="479"/>
      <c r="IVN34" s="479"/>
      <c r="IVO34" s="479"/>
      <c r="IVP34" s="468"/>
      <c r="IVQ34" s="468"/>
      <c r="IVR34" s="468"/>
      <c r="IVS34" s="479"/>
      <c r="IVT34" s="479"/>
      <c r="IVU34" s="479"/>
      <c r="IVV34" s="479"/>
      <c r="IVW34" s="479"/>
      <c r="IVX34" s="468"/>
      <c r="IVY34" s="468"/>
      <c r="IVZ34" s="468"/>
      <c r="IWA34" s="479"/>
      <c r="IWB34" s="479"/>
      <c r="IWC34" s="479"/>
      <c r="IWD34" s="479"/>
      <c r="IWE34" s="479"/>
      <c r="IWF34" s="468"/>
      <c r="IWG34" s="468"/>
      <c r="IWH34" s="468"/>
      <c r="IWI34" s="479"/>
      <c r="IWJ34" s="479"/>
      <c r="IWK34" s="479"/>
      <c r="IWL34" s="479"/>
      <c r="IWM34" s="479"/>
      <c r="IWN34" s="468"/>
      <c r="IWO34" s="468"/>
      <c r="IWP34" s="468"/>
      <c r="IWQ34" s="479"/>
      <c r="IWR34" s="479"/>
      <c r="IWS34" s="479"/>
      <c r="IWT34" s="479"/>
      <c r="IWU34" s="479"/>
      <c r="IWV34" s="468"/>
      <c r="IWW34" s="468"/>
      <c r="IWX34" s="468"/>
      <c r="IWY34" s="479"/>
      <c r="IWZ34" s="479"/>
      <c r="IXA34" s="479"/>
      <c r="IXB34" s="479"/>
      <c r="IXC34" s="479"/>
      <c r="IXD34" s="468"/>
      <c r="IXE34" s="468"/>
      <c r="IXF34" s="468"/>
      <c r="IXG34" s="479"/>
      <c r="IXH34" s="479"/>
      <c r="IXI34" s="479"/>
      <c r="IXJ34" s="479"/>
      <c r="IXK34" s="479"/>
      <c r="IXL34" s="468"/>
      <c r="IXM34" s="468"/>
      <c r="IXN34" s="468"/>
      <c r="IXO34" s="479"/>
      <c r="IXP34" s="479"/>
      <c r="IXQ34" s="479"/>
      <c r="IXR34" s="479"/>
      <c r="IXS34" s="479"/>
      <c r="IXT34" s="468"/>
      <c r="IXU34" s="468"/>
      <c r="IXV34" s="468"/>
      <c r="IXW34" s="479"/>
      <c r="IXX34" s="479"/>
      <c r="IXY34" s="479"/>
      <c r="IXZ34" s="479"/>
      <c r="IYA34" s="479"/>
      <c r="IYB34" s="468"/>
      <c r="IYC34" s="468"/>
      <c r="IYD34" s="468"/>
      <c r="IYE34" s="479"/>
      <c r="IYF34" s="479"/>
      <c r="IYG34" s="479"/>
      <c r="IYH34" s="479"/>
      <c r="IYI34" s="479"/>
      <c r="IYJ34" s="468"/>
      <c r="IYK34" s="468"/>
      <c r="IYL34" s="468"/>
      <c r="IYM34" s="479"/>
      <c r="IYN34" s="479"/>
      <c r="IYO34" s="479"/>
      <c r="IYP34" s="479"/>
      <c r="IYQ34" s="479"/>
      <c r="IYR34" s="468"/>
      <c r="IYS34" s="468"/>
      <c r="IYT34" s="468"/>
      <c r="IYU34" s="479"/>
      <c r="IYV34" s="479"/>
      <c r="IYW34" s="479"/>
      <c r="IYX34" s="479"/>
      <c r="IYY34" s="479"/>
      <c r="IYZ34" s="468"/>
      <c r="IZA34" s="468"/>
      <c r="IZB34" s="468"/>
      <c r="IZC34" s="479"/>
      <c r="IZD34" s="479"/>
      <c r="IZE34" s="479"/>
      <c r="IZF34" s="479"/>
      <c r="IZG34" s="479"/>
      <c r="IZH34" s="468"/>
      <c r="IZI34" s="468"/>
      <c r="IZJ34" s="468"/>
      <c r="IZK34" s="479"/>
      <c r="IZL34" s="479"/>
      <c r="IZM34" s="479"/>
      <c r="IZN34" s="479"/>
      <c r="IZO34" s="479"/>
      <c r="IZP34" s="468"/>
      <c r="IZQ34" s="468"/>
      <c r="IZR34" s="468"/>
      <c r="IZS34" s="479"/>
      <c r="IZT34" s="479"/>
      <c r="IZU34" s="479"/>
      <c r="IZV34" s="479"/>
      <c r="IZW34" s="479"/>
      <c r="IZX34" s="468"/>
      <c r="IZY34" s="468"/>
      <c r="IZZ34" s="468"/>
      <c r="JAA34" s="479"/>
      <c r="JAB34" s="479"/>
      <c r="JAC34" s="479"/>
      <c r="JAD34" s="479"/>
      <c r="JAE34" s="479"/>
      <c r="JAF34" s="468"/>
      <c r="JAG34" s="468"/>
      <c r="JAH34" s="468"/>
      <c r="JAI34" s="479"/>
      <c r="JAJ34" s="479"/>
      <c r="JAK34" s="479"/>
      <c r="JAL34" s="479"/>
      <c r="JAM34" s="479"/>
      <c r="JAN34" s="468"/>
      <c r="JAO34" s="468"/>
      <c r="JAP34" s="468"/>
      <c r="JAQ34" s="479"/>
      <c r="JAR34" s="479"/>
      <c r="JAS34" s="479"/>
      <c r="JAT34" s="479"/>
      <c r="JAU34" s="479"/>
      <c r="JAV34" s="468"/>
      <c r="JAW34" s="468"/>
      <c r="JAX34" s="468"/>
      <c r="JAY34" s="479"/>
      <c r="JAZ34" s="479"/>
      <c r="JBA34" s="479"/>
      <c r="JBB34" s="479"/>
      <c r="JBC34" s="479"/>
      <c r="JBD34" s="468"/>
      <c r="JBE34" s="468"/>
      <c r="JBF34" s="468"/>
      <c r="JBG34" s="479"/>
      <c r="JBH34" s="479"/>
      <c r="JBI34" s="479"/>
      <c r="JBJ34" s="479"/>
      <c r="JBK34" s="479"/>
      <c r="JBL34" s="468"/>
      <c r="JBM34" s="468"/>
      <c r="JBN34" s="468"/>
      <c r="JBO34" s="479"/>
      <c r="JBP34" s="479"/>
      <c r="JBQ34" s="479"/>
      <c r="JBR34" s="479"/>
      <c r="JBS34" s="479"/>
      <c r="JBT34" s="468"/>
      <c r="JBU34" s="468"/>
      <c r="JBV34" s="468"/>
      <c r="JBW34" s="479"/>
      <c r="JBX34" s="479"/>
      <c r="JBY34" s="479"/>
      <c r="JBZ34" s="479"/>
      <c r="JCA34" s="479"/>
      <c r="JCB34" s="468"/>
      <c r="JCC34" s="468"/>
      <c r="JCD34" s="468"/>
      <c r="JCE34" s="479"/>
      <c r="JCF34" s="479"/>
      <c r="JCG34" s="479"/>
      <c r="JCH34" s="479"/>
      <c r="JCI34" s="479"/>
      <c r="JCJ34" s="468"/>
      <c r="JCK34" s="468"/>
      <c r="JCL34" s="468"/>
      <c r="JCM34" s="479"/>
      <c r="JCN34" s="479"/>
      <c r="JCO34" s="479"/>
      <c r="JCP34" s="479"/>
      <c r="JCQ34" s="479"/>
      <c r="JCR34" s="468"/>
      <c r="JCS34" s="468"/>
      <c r="JCT34" s="468"/>
      <c r="JCU34" s="479"/>
      <c r="JCV34" s="479"/>
      <c r="JCW34" s="479"/>
      <c r="JCX34" s="479"/>
      <c r="JCY34" s="479"/>
      <c r="JCZ34" s="468"/>
      <c r="JDA34" s="468"/>
      <c r="JDB34" s="468"/>
      <c r="JDC34" s="479"/>
      <c r="JDD34" s="479"/>
      <c r="JDE34" s="479"/>
      <c r="JDF34" s="479"/>
      <c r="JDG34" s="479"/>
      <c r="JDH34" s="468"/>
      <c r="JDI34" s="468"/>
      <c r="JDJ34" s="468"/>
      <c r="JDK34" s="479"/>
      <c r="JDL34" s="479"/>
      <c r="JDM34" s="479"/>
      <c r="JDN34" s="479"/>
      <c r="JDO34" s="479"/>
      <c r="JDP34" s="468"/>
      <c r="JDQ34" s="468"/>
      <c r="JDR34" s="468"/>
      <c r="JDS34" s="479"/>
      <c r="JDT34" s="479"/>
      <c r="JDU34" s="479"/>
      <c r="JDV34" s="479"/>
      <c r="JDW34" s="479"/>
      <c r="JDX34" s="468"/>
      <c r="JDY34" s="468"/>
      <c r="JDZ34" s="468"/>
      <c r="JEA34" s="479"/>
      <c r="JEB34" s="479"/>
      <c r="JEC34" s="479"/>
      <c r="JED34" s="479"/>
      <c r="JEE34" s="479"/>
      <c r="JEF34" s="468"/>
      <c r="JEG34" s="468"/>
      <c r="JEH34" s="468"/>
      <c r="JEI34" s="479"/>
      <c r="JEJ34" s="479"/>
      <c r="JEK34" s="479"/>
      <c r="JEL34" s="479"/>
      <c r="JEM34" s="479"/>
      <c r="JEN34" s="468"/>
      <c r="JEO34" s="468"/>
      <c r="JEP34" s="468"/>
      <c r="JEQ34" s="479"/>
      <c r="JER34" s="479"/>
      <c r="JES34" s="479"/>
      <c r="JET34" s="479"/>
      <c r="JEU34" s="479"/>
      <c r="JEV34" s="468"/>
      <c r="JEW34" s="468"/>
      <c r="JEX34" s="468"/>
      <c r="JEY34" s="479"/>
      <c r="JEZ34" s="479"/>
      <c r="JFA34" s="479"/>
      <c r="JFB34" s="479"/>
      <c r="JFC34" s="479"/>
      <c r="JFD34" s="468"/>
      <c r="JFE34" s="468"/>
      <c r="JFF34" s="468"/>
      <c r="JFG34" s="479"/>
      <c r="JFH34" s="479"/>
      <c r="JFI34" s="479"/>
      <c r="JFJ34" s="479"/>
      <c r="JFK34" s="479"/>
      <c r="JFL34" s="468"/>
      <c r="JFM34" s="468"/>
      <c r="JFN34" s="468"/>
      <c r="JFO34" s="479"/>
      <c r="JFP34" s="479"/>
      <c r="JFQ34" s="479"/>
      <c r="JFR34" s="479"/>
      <c r="JFS34" s="479"/>
      <c r="JFT34" s="468"/>
      <c r="JFU34" s="468"/>
      <c r="JFV34" s="468"/>
      <c r="JFW34" s="479"/>
      <c r="JFX34" s="479"/>
      <c r="JFY34" s="479"/>
      <c r="JFZ34" s="479"/>
      <c r="JGA34" s="479"/>
      <c r="JGB34" s="468"/>
      <c r="JGC34" s="468"/>
      <c r="JGD34" s="468"/>
      <c r="JGE34" s="479"/>
      <c r="JGF34" s="479"/>
      <c r="JGG34" s="479"/>
      <c r="JGH34" s="479"/>
      <c r="JGI34" s="479"/>
      <c r="JGJ34" s="468"/>
      <c r="JGK34" s="468"/>
      <c r="JGL34" s="468"/>
      <c r="JGM34" s="479"/>
      <c r="JGN34" s="479"/>
      <c r="JGO34" s="479"/>
      <c r="JGP34" s="479"/>
      <c r="JGQ34" s="479"/>
      <c r="JGR34" s="468"/>
      <c r="JGS34" s="468"/>
      <c r="JGT34" s="468"/>
      <c r="JGU34" s="479"/>
      <c r="JGV34" s="479"/>
      <c r="JGW34" s="479"/>
      <c r="JGX34" s="479"/>
      <c r="JGY34" s="479"/>
      <c r="JGZ34" s="468"/>
      <c r="JHA34" s="468"/>
      <c r="JHB34" s="468"/>
      <c r="JHC34" s="479"/>
      <c r="JHD34" s="479"/>
      <c r="JHE34" s="479"/>
      <c r="JHF34" s="479"/>
      <c r="JHG34" s="479"/>
      <c r="JHH34" s="468"/>
      <c r="JHI34" s="468"/>
      <c r="JHJ34" s="468"/>
      <c r="JHK34" s="479"/>
      <c r="JHL34" s="479"/>
      <c r="JHM34" s="479"/>
      <c r="JHN34" s="479"/>
      <c r="JHO34" s="479"/>
      <c r="JHP34" s="468"/>
      <c r="JHQ34" s="468"/>
      <c r="JHR34" s="468"/>
      <c r="JHS34" s="479"/>
      <c r="JHT34" s="479"/>
      <c r="JHU34" s="479"/>
      <c r="JHV34" s="479"/>
      <c r="JHW34" s="479"/>
      <c r="JHX34" s="468"/>
      <c r="JHY34" s="468"/>
      <c r="JHZ34" s="468"/>
      <c r="JIA34" s="479"/>
      <c r="JIB34" s="479"/>
      <c r="JIC34" s="479"/>
      <c r="JID34" s="479"/>
      <c r="JIE34" s="479"/>
      <c r="JIF34" s="468"/>
      <c r="JIG34" s="468"/>
      <c r="JIH34" s="468"/>
      <c r="JII34" s="479"/>
      <c r="JIJ34" s="479"/>
      <c r="JIK34" s="479"/>
      <c r="JIL34" s="479"/>
      <c r="JIM34" s="479"/>
      <c r="JIN34" s="468"/>
      <c r="JIO34" s="468"/>
      <c r="JIP34" s="468"/>
      <c r="JIQ34" s="479"/>
      <c r="JIR34" s="479"/>
      <c r="JIS34" s="479"/>
      <c r="JIT34" s="479"/>
      <c r="JIU34" s="479"/>
      <c r="JIV34" s="468"/>
      <c r="JIW34" s="468"/>
      <c r="JIX34" s="468"/>
      <c r="JIY34" s="479"/>
      <c r="JIZ34" s="479"/>
      <c r="JJA34" s="479"/>
      <c r="JJB34" s="479"/>
      <c r="JJC34" s="479"/>
      <c r="JJD34" s="468"/>
      <c r="JJE34" s="468"/>
      <c r="JJF34" s="468"/>
      <c r="JJG34" s="479"/>
      <c r="JJH34" s="479"/>
      <c r="JJI34" s="479"/>
      <c r="JJJ34" s="479"/>
      <c r="JJK34" s="479"/>
      <c r="JJL34" s="468"/>
      <c r="JJM34" s="468"/>
      <c r="JJN34" s="468"/>
      <c r="JJO34" s="479"/>
      <c r="JJP34" s="479"/>
      <c r="JJQ34" s="479"/>
      <c r="JJR34" s="479"/>
      <c r="JJS34" s="479"/>
      <c r="JJT34" s="468"/>
      <c r="JJU34" s="468"/>
      <c r="JJV34" s="468"/>
      <c r="JJW34" s="479"/>
      <c r="JJX34" s="479"/>
      <c r="JJY34" s="479"/>
      <c r="JJZ34" s="479"/>
      <c r="JKA34" s="479"/>
      <c r="JKB34" s="468"/>
      <c r="JKC34" s="468"/>
      <c r="JKD34" s="468"/>
      <c r="JKE34" s="479"/>
      <c r="JKF34" s="479"/>
      <c r="JKG34" s="479"/>
      <c r="JKH34" s="479"/>
      <c r="JKI34" s="479"/>
      <c r="JKJ34" s="468"/>
      <c r="JKK34" s="468"/>
      <c r="JKL34" s="468"/>
      <c r="JKM34" s="479"/>
      <c r="JKN34" s="479"/>
      <c r="JKO34" s="479"/>
      <c r="JKP34" s="479"/>
      <c r="JKQ34" s="479"/>
      <c r="JKR34" s="468"/>
      <c r="JKS34" s="468"/>
      <c r="JKT34" s="468"/>
      <c r="JKU34" s="479"/>
      <c r="JKV34" s="479"/>
      <c r="JKW34" s="479"/>
      <c r="JKX34" s="479"/>
      <c r="JKY34" s="479"/>
      <c r="JKZ34" s="468"/>
      <c r="JLA34" s="468"/>
      <c r="JLB34" s="468"/>
      <c r="JLC34" s="479"/>
      <c r="JLD34" s="479"/>
      <c r="JLE34" s="479"/>
      <c r="JLF34" s="479"/>
      <c r="JLG34" s="479"/>
      <c r="JLH34" s="468"/>
      <c r="JLI34" s="468"/>
      <c r="JLJ34" s="468"/>
      <c r="JLK34" s="479"/>
      <c r="JLL34" s="479"/>
      <c r="JLM34" s="479"/>
      <c r="JLN34" s="479"/>
      <c r="JLO34" s="479"/>
      <c r="JLP34" s="468"/>
      <c r="JLQ34" s="468"/>
      <c r="JLR34" s="468"/>
      <c r="JLS34" s="479"/>
      <c r="JLT34" s="479"/>
      <c r="JLU34" s="479"/>
      <c r="JLV34" s="479"/>
      <c r="JLW34" s="479"/>
      <c r="JLX34" s="468"/>
      <c r="JLY34" s="468"/>
      <c r="JLZ34" s="468"/>
      <c r="JMA34" s="479"/>
      <c r="JMB34" s="479"/>
      <c r="JMC34" s="479"/>
      <c r="JMD34" s="479"/>
      <c r="JME34" s="479"/>
      <c r="JMF34" s="468"/>
      <c r="JMG34" s="468"/>
      <c r="JMH34" s="468"/>
      <c r="JMI34" s="479"/>
      <c r="JMJ34" s="479"/>
      <c r="JMK34" s="479"/>
      <c r="JML34" s="479"/>
      <c r="JMM34" s="479"/>
      <c r="JMN34" s="468"/>
      <c r="JMO34" s="468"/>
      <c r="JMP34" s="468"/>
      <c r="JMQ34" s="479"/>
      <c r="JMR34" s="479"/>
      <c r="JMS34" s="479"/>
      <c r="JMT34" s="479"/>
      <c r="JMU34" s="479"/>
      <c r="JMV34" s="468"/>
      <c r="JMW34" s="468"/>
      <c r="JMX34" s="468"/>
      <c r="JMY34" s="479"/>
      <c r="JMZ34" s="479"/>
      <c r="JNA34" s="479"/>
      <c r="JNB34" s="479"/>
      <c r="JNC34" s="479"/>
      <c r="JND34" s="468"/>
      <c r="JNE34" s="468"/>
      <c r="JNF34" s="468"/>
      <c r="JNG34" s="479"/>
      <c r="JNH34" s="479"/>
      <c r="JNI34" s="479"/>
      <c r="JNJ34" s="479"/>
      <c r="JNK34" s="479"/>
      <c r="JNL34" s="468"/>
      <c r="JNM34" s="468"/>
      <c r="JNN34" s="468"/>
      <c r="JNO34" s="479"/>
      <c r="JNP34" s="479"/>
      <c r="JNQ34" s="479"/>
      <c r="JNR34" s="479"/>
      <c r="JNS34" s="479"/>
      <c r="JNT34" s="468"/>
      <c r="JNU34" s="468"/>
      <c r="JNV34" s="468"/>
      <c r="JNW34" s="479"/>
      <c r="JNX34" s="479"/>
      <c r="JNY34" s="479"/>
      <c r="JNZ34" s="479"/>
      <c r="JOA34" s="479"/>
      <c r="JOB34" s="468"/>
      <c r="JOC34" s="468"/>
      <c r="JOD34" s="468"/>
      <c r="JOE34" s="479"/>
      <c r="JOF34" s="479"/>
      <c r="JOG34" s="479"/>
      <c r="JOH34" s="479"/>
      <c r="JOI34" s="479"/>
      <c r="JOJ34" s="468"/>
      <c r="JOK34" s="468"/>
      <c r="JOL34" s="468"/>
      <c r="JOM34" s="479"/>
      <c r="JON34" s="479"/>
      <c r="JOO34" s="479"/>
      <c r="JOP34" s="479"/>
      <c r="JOQ34" s="479"/>
      <c r="JOR34" s="468"/>
      <c r="JOS34" s="468"/>
      <c r="JOT34" s="468"/>
      <c r="JOU34" s="479"/>
      <c r="JOV34" s="479"/>
      <c r="JOW34" s="479"/>
      <c r="JOX34" s="479"/>
      <c r="JOY34" s="479"/>
      <c r="JOZ34" s="468"/>
      <c r="JPA34" s="468"/>
      <c r="JPB34" s="468"/>
      <c r="JPC34" s="479"/>
      <c r="JPD34" s="479"/>
      <c r="JPE34" s="479"/>
      <c r="JPF34" s="479"/>
      <c r="JPG34" s="479"/>
      <c r="JPH34" s="468"/>
      <c r="JPI34" s="468"/>
      <c r="JPJ34" s="468"/>
      <c r="JPK34" s="479"/>
      <c r="JPL34" s="479"/>
      <c r="JPM34" s="479"/>
      <c r="JPN34" s="479"/>
      <c r="JPO34" s="479"/>
      <c r="JPP34" s="468"/>
      <c r="JPQ34" s="468"/>
      <c r="JPR34" s="468"/>
      <c r="JPS34" s="479"/>
      <c r="JPT34" s="479"/>
      <c r="JPU34" s="479"/>
      <c r="JPV34" s="479"/>
      <c r="JPW34" s="479"/>
      <c r="JPX34" s="468"/>
      <c r="JPY34" s="468"/>
      <c r="JPZ34" s="468"/>
      <c r="JQA34" s="479"/>
      <c r="JQB34" s="479"/>
      <c r="JQC34" s="479"/>
      <c r="JQD34" s="479"/>
      <c r="JQE34" s="479"/>
      <c r="JQF34" s="468"/>
      <c r="JQG34" s="468"/>
      <c r="JQH34" s="468"/>
      <c r="JQI34" s="479"/>
      <c r="JQJ34" s="479"/>
      <c r="JQK34" s="479"/>
      <c r="JQL34" s="479"/>
      <c r="JQM34" s="479"/>
      <c r="JQN34" s="468"/>
      <c r="JQO34" s="468"/>
      <c r="JQP34" s="468"/>
      <c r="JQQ34" s="479"/>
      <c r="JQR34" s="479"/>
      <c r="JQS34" s="479"/>
      <c r="JQT34" s="479"/>
      <c r="JQU34" s="479"/>
      <c r="JQV34" s="468"/>
      <c r="JQW34" s="468"/>
      <c r="JQX34" s="468"/>
      <c r="JQY34" s="479"/>
      <c r="JQZ34" s="479"/>
      <c r="JRA34" s="479"/>
      <c r="JRB34" s="479"/>
      <c r="JRC34" s="479"/>
      <c r="JRD34" s="468"/>
      <c r="JRE34" s="468"/>
      <c r="JRF34" s="468"/>
      <c r="JRG34" s="479"/>
      <c r="JRH34" s="479"/>
      <c r="JRI34" s="479"/>
      <c r="JRJ34" s="479"/>
      <c r="JRK34" s="479"/>
      <c r="JRL34" s="468"/>
      <c r="JRM34" s="468"/>
      <c r="JRN34" s="468"/>
      <c r="JRO34" s="479"/>
      <c r="JRP34" s="479"/>
      <c r="JRQ34" s="479"/>
      <c r="JRR34" s="479"/>
      <c r="JRS34" s="479"/>
      <c r="JRT34" s="468"/>
      <c r="JRU34" s="468"/>
      <c r="JRV34" s="468"/>
      <c r="JRW34" s="479"/>
      <c r="JRX34" s="479"/>
      <c r="JRY34" s="479"/>
      <c r="JRZ34" s="479"/>
      <c r="JSA34" s="479"/>
      <c r="JSB34" s="468"/>
      <c r="JSC34" s="468"/>
      <c r="JSD34" s="468"/>
      <c r="JSE34" s="479"/>
      <c r="JSF34" s="479"/>
      <c r="JSG34" s="479"/>
      <c r="JSH34" s="479"/>
      <c r="JSI34" s="479"/>
      <c r="JSJ34" s="468"/>
      <c r="JSK34" s="468"/>
      <c r="JSL34" s="468"/>
      <c r="JSM34" s="479"/>
      <c r="JSN34" s="479"/>
      <c r="JSO34" s="479"/>
      <c r="JSP34" s="479"/>
      <c r="JSQ34" s="479"/>
      <c r="JSR34" s="468"/>
      <c r="JSS34" s="468"/>
      <c r="JST34" s="468"/>
      <c r="JSU34" s="479"/>
      <c r="JSV34" s="479"/>
      <c r="JSW34" s="479"/>
      <c r="JSX34" s="479"/>
      <c r="JSY34" s="479"/>
      <c r="JSZ34" s="468"/>
      <c r="JTA34" s="468"/>
      <c r="JTB34" s="468"/>
      <c r="JTC34" s="479"/>
      <c r="JTD34" s="479"/>
      <c r="JTE34" s="479"/>
      <c r="JTF34" s="479"/>
      <c r="JTG34" s="479"/>
      <c r="JTH34" s="468"/>
      <c r="JTI34" s="468"/>
      <c r="JTJ34" s="468"/>
      <c r="JTK34" s="479"/>
      <c r="JTL34" s="479"/>
      <c r="JTM34" s="479"/>
      <c r="JTN34" s="479"/>
      <c r="JTO34" s="479"/>
      <c r="JTP34" s="468"/>
      <c r="JTQ34" s="468"/>
      <c r="JTR34" s="468"/>
      <c r="JTS34" s="479"/>
      <c r="JTT34" s="479"/>
      <c r="JTU34" s="479"/>
      <c r="JTV34" s="479"/>
      <c r="JTW34" s="479"/>
      <c r="JTX34" s="468"/>
      <c r="JTY34" s="468"/>
      <c r="JTZ34" s="468"/>
      <c r="JUA34" s="479"/>
      <c r="JUB34" s="479"/>
      <c r="JUC34" s="479"/>
      <c r="JUD34" s="479"/>
      <c r="JUE34" s="479"/>
      <c r="JUF34" s="468"/>
      <c r="JUG34" s="468"/>
      <c r="JUH34" s="468"/>
      <c r="JUI34" s="479"/>
      <c r="JUJ34" s="479"/>
      <c r="JUK34" s="479"/>
      <c r="JUL34" s="479"/>
      <c r="JUM34" s="479"/>
      <c r="JUN34" s="468"/>
      <c r="JUO34" s="468"/>
      <c r="JUP34" s="468"/>
      <c r="JUQ34" s="479"/>
      <c r="JUR34" s="479"/>
      <c r="JUS34" s="479"/>
      <c r="JUT34" s="479"/>
      <c r="JUU34" s="479"/>
      <c r="JUV34" s="468"/>
      <c r="JUW34" s="468"/>
      <c r="JUX34" s="468"/>
      <c r="JUY34" s="479"/>
      <c r="JUZ34" s="479"/>
      <c r="JVA34" s="479"/>
      <c r="JVB34" s="479"/>
      <c r="JVC34" s="479"/>
      <c r="JVD34" s="468"/>
      <c r="JVE34" s="468"/>
      <c r="JVF34" s="468"/>
      <c r="JVG34" s="479"/>
      <c r="JVH34" s="479"/>
      <c r="JVI34" s="479"/>
      <c r="JVJ34" s="479"/>
      <c r="JVK34" s="479"/>
      <c r="JVL34" s="468"/>
      <c r="JVM34" s="468"/>
      <c r="JVN34" s="468"/>
      <c r="JVO34" s="479"/>
      <c r="JVP34" s="479"/>
      <c r="JVQ34" s="479"/>
      <c r="JVR34" s="479"/>
      <c r="JVS34" s="479"/>
      <c r="JVT34" s="468"/>
      <c r="JVU34" s="468"/>
      <c r="JVV34" s="468"/>
      <c r="JVW34" s="479"/>
      <c r="JVX34" s="479"/>
      <c r="JVY34" s="479"/>
      <c r="JVZ34" s="479"/>
      <c r="JWA34" s="479"/>
      <c r="JWB34" s="468"/>
      <c r="JWC34" s="468"/>
      <c r="JWD34" s="468"/>
      <c r="JWE34" s="479"/>
      <c r="JWF34" s="479"/>
      <c r="JWG34" s="479"/>
      <c r="JWH34" s="479"/>
      <c r="JWI34" s="479"/>
      <c r="JWJ34" s="468"/>
      <c r="JWK34" s="468"/>
      <c r="JWL34" s="468"/>
      <c r="JWM34" s="479"/>
      <c r="JWN34" s="479"/>
      <c r="JWO34" s="479"/>
      <c r="JWP34" s="479"/>
      <c r="JWQ34" s="479"/>
      <c r="JWR34" s="468"/>
      <c r="JWS34" s="468"/>
      <c r="JWT34" s="468"/>
      <c r="JWU34" s="479"/>
      <c r="JWV34" s="479"/>
      <c r="JWW34" s="479"/>
      <c r="JWX34" s="479"/>
      <c r="JWY34" s="479"/>
      <c r="JWZ34" s="468"/>
      <c r="JXA34" s="468"/>
      <c r="JXB34" s="468"/>
      <c r="JXC34" s="479"/>
      <c r="JXD34" s="479"/>
      <c r="JXE34" s="479"/>
      <c r="JXF34" s="479"/>
      <c r="JXG34" s="479"/>
      <c r="JXH34" s="468"/>
      <c r="JXI34" s="468"/>
      <c r="JXJ34" s="468"/>
      <c r="JXK34" s="479"/>
      <c r="JXL34" s="479"/>
      <c r="JXM34" s="479"/>
      <c r="JXN34" s="479"/>
      <c r="JXO34" s="479"/>
      <c r="JXP34" s="468"/>
      <c r="JXQ34" s="468"/>
      <c r="JXR34" s="468"/>
      <c r="JXS34" s="479"/>
      <c r="JXT34" s="479"/>
      <c r="JXU34" s="479"/>
      <c r="JXV34" s="479"/>
      <c r="JXW34" s="479"/>
      <c r="JXX34" s="468"/>
      <c r="JXY34" s="468"/>
      <c r="JXZ34" s="468"/>
      <c r="JYA34" s="479"/>
      <c r="JYB34" s="479"/>
      <c r="JYC34" s="479"/>
      <c r="JYD34" s="479"/>
      <c r="JYE34" s="479"/>
      <c r="JYF34" s="468"/>
      <c r="JYG34" s="468"/>
      <c r="JYH34" s="468"/>
      <c r="JYI34" s="479"/>
      <c r="JYJ34" s="479"/>
      <c r="JYK34" s="479"/>
      <c r="JYL34" s="479"/>
      <c r="JYM34" s="479"/>
      <c r="JYN34" s="468"/>
      <c r="JYO34" s="468"/>
      <c r="JYP34" s="468"/>
      <c r="JYQ34" s="479"/>
      <c r="JYR34" s="479"/>
      <c r="JYS34" s="479"/>
      <c r="JYT34" s="479"/>
      <c r="JYU34" s="479"/>
      <c r="JYV34" s="468"/>
      <c r="JYW34" s="468"/>
      <c r="JYX34" s="468"/>
      <c r="JYY34" s="479"/>
      <c r="JYZ34" s="479"/>
      <c r="JZA34" s="479"/>
      <c r="JZB34" s="479"/>
      <c r="JZC34" s="479"/>
      <c r="JZD34" s="468"/>
      <c r="JZE34" s="468"/>
      <c r="JZF34" s="468"/>
      <c r="JZG34" s="479"/>
      <c r="JZH34" s="479"/>
      <c r="JZI34" s="479"/>
      <c r="JZJ34" s="479"/>
      <c r="JZK34" s="479"/>
      <c r="JZL34" s="468"/>
      <c r="JZM34" s="468"/>
      <c r="JZN34" s="468"/>
      <c r="JZO34" s="479"/>
      <c r="JZP34" s="479"/>
      <c r="JZQ34" s="479"/>
      <c r="JZR34" s="479"/>
      <c r="JZS34" s="479"/>
      <c r="JZT34" s="468"/>
      <c r="JZU34" s="468"/>
      <c r="JZV34" s="468"/>
      <c r="JZW34" s="479"/>
      <c r="JZX34" s="479"/>
      <c r="JZY34" s="479"/>
      <c r="JZZ34" s="479"/>
      <c r="KAA34" s="479"/>
      <c r="KAB34" s="468"/>
      <c r="KAC34" s="468"/>
      <c r="KAD34" s="468"/>
      <c r="KAE34" s="479"/>
      <c r="KAF34" s="479"/>
      <c r="KAG34" s="479"/>
      <c r="KAH34" s="479"/>
      <c r="KAI34" s="479"/>
      <c r="KAJ34" s="468"/>
      <c r="KAK34" s="468"/>
      <c r="KAL34" s="468"/>
      <c r="KAM34" s="479"/>
      <c r="KAN34" s="479"/>
      <c r="KAO34" s="479"/>
      <c r="KAP34" s="479"/>
      <c r="KAQ34" s="479"/>
      <c r="KAR34" s="468"/>
      <c r="KAS34" s="468"/>
      <c r="KAT34" s="468"/>
      <c r="KAU34" s="479"/>
      <c r="KAV34" s="479"/>
      <c r="KAW34" s="479"/>
      <c r="KAX34" s="479"/>
      <c r="KAY34" s="479"/>
      <c r="KAZ34" s="468"/>
      <c r="KBA34" s="468"/>
      <c r="KBB34" s="468"/>
      <c r="KBC34" s="479"/>
      <c r="KBD34" s="479"/>
      <c r="KBE34" s="479"/>
      <c r="KBF34" s="479"/>
      <c r="KBG34" s="479"/>
      <c r="KBH34" s="468"/>
      <c r="KBI34" s="468"/>
      <c r="KBJ34" s="468"/>
      <c r="KBK34" s="479"/>
      <c r="KBL34" s="479"/>
      <c r="KBM34" s="479"/>
      <c r="KBN34" s="479"/>
      <c r="KBO34" s="479"/>
      <c r="KBP34" s="468"/>
      <c r="KBQ34" s="468"/>
      <c r="KBR34" s="468"/>
      <c r="KBS34" s="479"/>
      <c r="KBT34" s="479"/>
      <c r="KBU34" s="479"/>
      <c r="KBV34" s="479"/>
      <c r="KBW34" s="479"/>
      <c r="KBX34" s="468"/>
      <c r="KBY34" s="468"/>
      <c r="KBZ34" s="468"/>
      <c r="KCA34" s="479"/>
      <c r="KCB34" s="479"/>
      <c r="KCC34" s="479"/>
      <c r="KCD34" s="479"/>
      <c r="KCE34" s="479"/>
      <c r="KCF34" s="468"/>
      <c r="KCG34" s="468"/>
      <c r="KCH34" s="468"/>
      <c r="KCI34" s="479"/>
      <c r="KCJ34" s="479"/>
      <c r="KCK34" s="479"/>
      <c r="KCL34" s="479"/>
      <c r="KCM34" s="479"/>
      <c r="KCN34" s="468"/>
      <c r="KCO34" s="468"/>
      <c r="KCP34" s="468"/>
      <c r="KCQ34" s="479"/>
      <c r="KCR34" s="479"/>
      <c r="KCS34" s="479"/>
      <c r="KCT34" s="479"/>
      <c r="KCU34" s="479"/>
      <c r="KCV34" s="468"/>
      <c r="KCW34" s="468"/>
      <c r="KCX34" s="468"/>
      <c r="KCY34" s="479"/>
      <c r="KCZ34" s="479"/>
      <c r="KDA34" s="479"/>
      <c r="KDB34" s="479"/>
      <c r="KDC34" s="479"/>
      <c r="KDD34" s="468"/>
      <c r="KDE34" s="468"/>
      <c r="KDF34" s="468"/>
      <c r="KDG34" s="479"/>
      <c r="KDH34" s="479"/>
      <c r="KDI34" s="479"/>
      <c r="KDJ34" s="479"/>
      <c r="KDK34" s="479"/>
      <c r="KDL34" s="468"/>
      <c r="KDM34" s="468"/>
      <c r="KDN34" s="468"/>
      <c r="KDO34" s="479"/>
      <c r="KDP34" s="479"/>
      <c r="KDQ34" s="479"/>
      <c r="KDR34" s="479"/>
      <c r="KDS34" s="479"/>
      <c r="KDT34" s="468"/>
      <c r="KDU34" s="468"/>
      <c r="KDV34" s="468"/>
      <c r="KDW34" s="479"/>
      <c r="KDX34" s="479"/>
      <c r="KDY34" s="479"/>
      <c r="KDZ34" s="479"/>
      <c r="KEA34" s="479"/>
      <c r="KEB34" s="468"/>
      <c r="KEC34" s="468"/>
      <c r="KED34" s="468"/>
      <c r="KEE34" s="479"/>
      <c r="KEF34" s="479"/>
      <c r="KEG34" s="479"/>
      <c r="KEH34" s="479"/>
      <c r="KEI34" s="479"/>
      <c r="KEJ34" s="468"/>
      <c r="KEK34" s="468"/>
      <c r="KEL34" s="468"/>
      <c r="KEM34" s="479"/>
      <c r="KEN34" s="479"/>
      <c r="KEO34" s="479"/>
      <c r="KEP34" s="479"/>
      <c r="KEQ34" s="479"/>
      <c r="KER34" s="468"/>
      <c r="KES34" s="468"/>
      <c r="KET34" s="468"/>
      <c r="KEU34" s="479"/>
      <c r="KEV34" s="479"/>
      <c r="KEW34" s="479"/>
      <c r="KEX34" s="479"/>
      <c r="KEY34" s="479"/>
      <c r="KEZ34" s="468"/>
      <c r="KFA34" s="468"/>
      <c r="KFB34" s="468"/>
      <c r="KFC34" s="479"/>
      <c r="KFD34" s="479"/>
      <c r="KFE34" s="479"/>
      <c r="KFF34" s="479"/>
      <c r="KFG34" s="479"/>
      <c r="KFH34" s="468"/>
      <c r="KFI34" s="468"/>
      <c r="KFJ34" s="468"/>
      <c r="KFK34" s="479"/>
      <c r="KFL34" s="479"/>
      <c r="KFM34" s="479"/>
      <c r="KFN34" s="479"/>
      <c r="KFO34" s="479"/>
      <c r="KFP34" s="468"/>
      <c r="KFQ34" s="468"/>
      <c r="KFR34" s="468"/>
      <c r="KFS34" s="479"/>
      <c r="KFT34" s="479"/>
      <c r="KFU34" s="479"/>
      <c r="KFV34" s="479"/>
      <c r="KFW34" s="479"/>
      <c r="KFX34" s="468"/>
      <c r="KFY34" s="468"/>
      <c r="KFZ34" s="468"/>
      <c r="KGA34" s="479"/>
      <c r="KGB34" s="479"/>
      <c r="KGC34" s="479"/>
      <c r="KGD34" s="479"/>
      <c r="KGE34" s="479"/>
      <c r="KGF34" s="468"/>
      <c r="KGG34" s="468"/>
      <c r="KGH34" s="468"/>
      <c r="KGI34" s="479"/>
      <c r="KGJ34" s="479"/>
      <c r="KGK34" s="479"/>
      <c r="KGL34" s="479"/>
      <c r="KGM34" s="479"/>
      <c r="KGN34" s="468"/>
      <c r="KGO34" s="468"/>
      <c r="KGP34" s="468"/>
      <c r="KGQ34" s="479"/>
      <c r="KGR34" s="479"/>
      <c r="KGS34" s="479"/>
      <c r="KGT34" s="479"/>
      <c r="KGU34" s="479"/>
      <c r="KGV34" s="468"/>
      <c r="KGW34" s="468"/>
      <c r="KGX34" s="468"/>
      <c r="KGY34" s="479"/>
      <c r="KGZ34" s="479"/>
      <c r="KHA34" s="479"/>
      <c r="KHB34" s="479"/>
      <c r="KHC34" s="479"/>
      <c r="KHD34" s="468"/>
      <c r="KHE34" s="468"/>
      <c r="KHF34" s="468"/>
      <c r="KHG34" s="479"/>
      <c r="KHH34" s="479"/>
      <c r="KHI34" s="479"/>
      <c r="KHJ34" s="479"/>
      <c r="KHK34" s="479"/>
      <c r="KHL34" s="468"/>
      <c r="KHM34" s="468"/>
      <c r="KHN34" s="468"/>
      <c r="KHO34" s="479"/>
      <c r="KHP34" s="479"/>
      <c r="KHQ34" s="479"/>
      <c r="KHR34" s="479"/>
      <c r="KHS34" s="479"/>
      <c r="KHT34" s="468"/>
      <c r="KHU34" s="468"/>
      <c r="KHV34" s="468"/>
      <c r="KHW34" s="479"/>
      <c r="KHX34" s="479"/>
      <c r="KHY34" s="479"/>
      <c r="KHZ34" s="479"/>
      <c r="KIA34" s="479"/>
      <c r="KIB34" s="468"/>
      <c r="KIC34" s="468"/>
      <c r="KID34" s="468"/>
      <c r="KIE34" s="479"/>
      <c r="KIF34" s="479"/>
      <c r="KIG34" s="479"/>
      <c r="KIH34" s="479"/>
      <c r="KII34" s="479"/>
      <c r="KIJ34" s="468"/>
      <c r="KIK34" s="468"/>
      <c r="KIL34" s="468"/>
      <c r="KIM34" s="479"/>
      <c r="KIN34" s="479"/>
      <c r="KIO34" s="479"/>
      <c r="KIP34" s="479"/>
      <c r="KIQ34" s="479"/>
      <c r="KIR34" s="468"/>
      <c r="KIS34" s="468"/>
      <c r="KIT34" s="468"/>
      <c r="KIU34" s="479"/>
      <c r="KIV34" s="479"/>
      <c r="KIW34" s="479"/>
      <c r="KIX34" s="479"/>
      <c r="KIY34" s="479"/>
      <c r="KIZ34" s="468"/>
      <c r="KJA34" s="468"/>
      <c r="KJB34" s="468"/>
      <c r="KJC34" s="479"/>
      <c r="KJD34" s="479"/>
      <c r="KJE34" s="479"/>
      <c r="KJF34" s="479"/>
      <c r="KJG34" s="479"/>
      <c r="KJH34" s="468"/>
      <c r="KJI34" s="468"/>
      <c r="KJJ34" s="468"/>
      <c r="KJK34" s="479"/>
      <c r="KJL34" s="479"/>
      <c r="KJM34" s="479"/>
      <c r="KJN34" s="479"/>
      <c r="KJO34" s="479"/>
      <c r="KJP34" s="468"/>
      <c r="KJQ34" s="468"/>
      <c r="KJR34" s="468"/>
      <c r="KJS34" s="479"/>
      <c r="KJT34" s="479"/>
      <c r="KJU34" s="479"/>
      <c r="KJV34" s="479"/>
      <c r="KJW34" s="479"/>
      <c r="KJX34" s="468"/>
      <c r="KJY34" s="468"/>
      <c r="KJZ34" s="468"/>
      <c r="KKA34" s="479"/>
      <c r="KKB34" s="479"/>
      <c r="KKC34" s="479"/>
      <c r="KKD34" s="479"/>
      <c r="KKE34" s="479"/>
      <c r="KKF34" s="468"/>
      <c r="KKG34" s="468"/>
      <c r="KKH34" s="468"/>
      <c r="KKI34" s="479"/>
      <c r="KKJ34" s="479"/>
      <c r="KKK34" s="479"/>
      <c r="KKL34" s="479"/>
      <c r="KKM34" s="479"/>
      <c r="KKN34" s="468"/>
      <c r="KKO34" s="468"/>
      <c r="KKP34" s="468"/>
      <c r="KKQ34" s="479"/>
      <c r="KKR34" s="479"/>
      <c r="KKS34" s="479"/>
      <c r="KKT34" s="479"/>
      <c r="KKU34" s="479"/>
      <c r="KKV34" s="468"/>
      <c r="KKW34" s="468"/>
      <c r="KKX34" s="468"/>
      <c r="KKY34" s="479"/>
      <c r="KKZ34" s="479"/>
      <c r="KLA34" s="479"/>
      <c r="KLB34" s="479"/>
      <c r="KLC34" s="479"/>
      <c r="KLD34" s="468"/>
      <c r="KLE34" s="468"/>
      <c r="KLF34" s="468"/>
      <c r="KLG34" s="479"/>
      <c r="KLH34" s="479"/>
      <c r="KLI34" s="479"/>
      <c r="KLJ34" s="479"/>
      <c r="KLK34" s="479"/>
      <c r="KLL34" s="468"/>
      <c r="KLM34" s="468"/>
      <c r="KLN34" s="468"/>
      <c r="KLO34" s="479"/>
      <c r="KLP34" s="479"/>
      <c r="KLQ34" s="479"/>
      <c r="KLR34" s="479"/>
      <c r="KLS34" s="479"/>
      <c r="KLT34" s="468"/>
      <c r="KLU34" s="468"/>
      <c r="KLV34" s="468"/>
      <c r="KLW34" s="479"/>
      <c r="KLX34" s="479"/>
      <c r="KLY34" s="479"/>
      <c r="KLZ34" s="479"/>
      <c r="KMA34" s="479"/>
      <c r="KMB34" s="468"/>
      <c r="KMC34" s="468"/>
      <c r="KMD34" s="468"/>
      <c r="KME34" s="479"/>
      <c r="KMF34" s="479"/>
      <c r="KMG34" s="479"/>
      <c r="KMH34" s="479"/>
      <c r="KMI34" s="479"/>
      <c r="KMJ34" s="468"/>
      <c r="KMK34" s="468"/>
      <c r="KML34" s="468"/>
      <c r="KMM34" s="479"/>
      <c r="KMN34" s="479"/>
      <c r="KMO34" s="479"/>
      <c r="KMP34" s="479"/>
      <c r="KMQ34" s="479"/>
      <c r="KMR34" s="468"/>
      <c r="KMS34" s="468"/>
      <c r="KMT34" s="468"/>
      <c r="KMU34" s="479"/>
      <c r="KMV34" s="479"/>
      <c r="KMW34" s="479"/>
      <c r="KMX34" s="479"/>
      <c r="KMY34" s="479"/>
      <c r="KMZ34" s="468"/>
      <c r="KNA34" s="468"/>
      <c r="KNB34" s="468"/>
      <c r="KNC34" s="479"/>
      <c r="KND34" s="479"/>
      <c r="KNE34" s="479"/>
      <c r="KNF34" s="479"/>
      <c r="KNG34" s="479"/>
      <c r="KNH34" s="468"/>
      <c r="KNI34" s="468"/>
      <c r="KNJ34" s="468"/>
      <c r="KNK34" s="479"/>
      <c r="KNL34" s="479"/>
      <c r="KNM34" s="479"/>
      <c r="KNN34" s="479"/>
      <c r="KNO34" s="479"/>
      <c r="KNP34" s="468"/>
      <c r="KNQ34" s="468"/>
      <c r="KNR34" s="468"/>
      <c r="KNS34" s="479"/>
      <c r="KNT34" s="479"/>
      <c r="KNU34" s="479"/>
      <c r="KNV34" s="479"/>
      <c r="KNW34" s="479"/>
      <c r="KNX34" s="468"/>
      <c r="KNY34" s="468"/>
      <c r="KNZ34" s="468"/>
      <c r="KOA34" s="479"/>
      <c r="KOB34" s="479"/>
      <c r="KOC34" s="479"/>
      <c r="KOD34" s="479"/>
      <c r="KOE34" s="479"/>
      <c r="KOF34" s="468"/>
      <c r="KOG34" s="468"/>
      <c r="KOH34" s="468"/>
      <c r="KOI34" s="479"/>
      <c r="KOJ34" s="479"/>
      <c r="KOK34" s="479"/>
      <c r="KOL34" s="479"/>
      <c r="KOM34" s="479"/>
      <c r="KON34" s="468"/>
      <c r="KOO34" s="468"/>
      <c r="KOP34" s="468"/>
      <c r="KOQ34" s="479"/>
      <c r="KOR34" s="479"/>
      <c r="KOS34" s="479"/>
      <c r="KOT34" s="479"/>
      <c r="KOU34" s="479"/>
      <c r="KOV34" s="468"/>
      <c r="KOW34" s="468"/>
      <c r="KOX34" s="468"/>
      <c r="KOY34" s="479"/>
      <c r="KOZ34" s="479"/>
      <c r="KPA34" s="479"/>
      <c r="KPB34" s="479"/>
      <c r="KPC34" s="479"/>
      <c r="KPD34" s="468"/>
      <c r="KPE34" s="468"/>
      <c r="KPF34" s="468"/>
      <c r="KPG34" s="479"/>
      <c r="KPH34" s="479"/>
      <c r="KPI34" s="479"/>
      <c r="KPJ34" s="479"/>
      <c r="KPK34" s="479"/>
      <c r="KPL34" s="468"/>
      <c r="KPM34" s="468"/>
      <c r="KPN34" s="468"/>
      <c r="KPO34" s="479"/>
      <c r="KPP34" s="479"/>
      <c r="KPQ34" s="479"/>
      <c r="KPR34" s="479"/>
      <c r="KPS34" s="479"/>
      <c r="KPT34" s="468"/>
      <c r="KPU34" s="468"/>
      <c r="KPV34" s="468"/>
      <c r="KPW34" s="479"/>
      <c r="KPX34" s="479"/>
      <c r="KPY34" s="479"/>
      <c r="KPZ34" s="479"/>
      <c r="KQA34" s="479"/>
      <c r="KQB34" s="468"/>
      <c r="KQC34" s="468"/>
      <c r="KQD34" s="468"/>
      <c r="KQE34" s="479"/>
      <c r="KQF34" s="479"/>
      <c r="KQG34" s="479"/>
      <c r="KQH34" s="479"/>
      <c r="KQI34" s="479"/>
      <c r="KQJ34" s="468"/>
      <c r="KQK34" s="468"/>
      <c r="KQL34" s="468"/>
      <c r="KQM34" s="479"/>
      <c r="KQN34" s="479"/>
      <c r="KQO34" s="479"/>
      <c r="KQP34" s="479"/>
      <c r="KQQ34" s="479"/>
      <c r="KQR34" s="468"/>
      <c r="KQS34" s="468"/>
      <c r="KQT34" s="468"/>
      <c r="KQU34" s="479"/>
      <c r="KQV34" s="479"/>
      <c r="KQW34" s="479"/>
      <c r="KQX34" s="479"/>
      <c r="KQY34" s="479"/>
      <c r="KQZ34" s="468"/>
      <c r="KRA34" s="468"/>
      <c r="KRB34" s="468"/>
      <c r="KRC34" s="479"/>
      <c r="KRD34" s="479"/>
      <c r="KRE34" s="479"/>
      <c r="KRF34" s="479"/>
      <c r="KRG34" s="479"/>
      <c r="KRH34" s="468"/>
      <c r="KRI34" s="468"/>
      <c r="KRJ34" s="468"/>
      <c r="KRK34" s="479"/>
      <c r="KRL34" s="479"/>
      <c r="KRM34" s="479"/>
      <c r="KRN34" s="479"/>
      <c r="KRO34" s="479"/>
      <c r="KRP34" s="468"/>
      <c r="KRQ34" s="468"/>
      <c r="KRR34" s="468"/>
      <c r="KRS34" s="479"/>
      <c r="KRT34" s="479"/>
      <c r="KRU34" s="479"/>
      <c r="KRV34" s="479"/>
      <c r="KRW34" s="479"/>
      <c r="KRX34" s="468"/>
      <c r="KRY34" s="468"/>
      <c r="KRZ34" s="468"/>
      <c r="KSA34" s="479"/>
      <c r="KSB34" s="479"/>
      <c r="KSC34" s="479"/>
      <c r="KSD34" s="479"/>
      <c r="KSE34" s="479"/>
      <c r="KSF34" s="468"/>
      <c r="KSG34" s="468"/>
      <c r="KSH34" s="468"/>
      <c r="KSI34" s="479"/>
      <c r="KSJ34" s="479"/>
      <c r="KSK34" s="479"/>
      <c r="KSL34" s="479"/>
      <c r="KSM34" s="479"/>
      <c r="KSN34" s="468"/>
      <c r="KSO34" s="468"/>
      <c r="KSP34" s="468"/>
      <c r="KSQ34" s="479"/>
      <c r="KSR34" s="479"/>
      <c r="KSS34" s="479"/>
      <c r="KST34" s="479"/>
      <c r="KSU34" s="479"/>
      <c r="KSV34" s="468"/>
      <c r="KSW34" s="468"/>
      <c r="KSX34" s="468"/>
      <c r="KSY34" s="479"/>
      <c r="KSZ34" s="479"/>
      <c r="KTA34" s="479"/>
      <c r="KTB34" s="479"/>
      <c r="KTC34" s="479"/>
      <c r="KTD34" s="468"/>
      <c r="KTE34" s="468"/>
      <c r="KTF34" s="468"/>
      <c r="KTG34" s="479"/>
      <c r="KTH34" s="479"/>
      <c r="KTI34" s="479"/>
      <c r="KTJ34" s="479"/>
      <c r="KTK34" s="479"/>
      <c r="KTL34" s="468"/>
      <c r="KTM34" s="468"/>
      <c r="KTN34" s="468"/>
      <c r="KTO34" s="479"/>
      <c r="KTP34" s="479"/>
      <c r="KTQ34" s="479"/>
      <c r="KTR34" s="479"/>
      <c r="KTS34" s="479"/>
      <c r="KTT34" s="468"/>
      <c r="KTU34" s="468"/>
      <c r="KTV34" s="468"/>
      <c r="KTW34" s="479"/>
      <c r="KTX34" s="479"/>
      <c r="KTY34" s="479"/>
      <c r="KTZ34" s="479"/>
      <c r="KUA34" s="479"/>
      <c r="KUB34" s="468"/>
      <c r="KUC34" s="468"/>
      <c r="KUD34" s="468"/>
      <c r="KUE34" s="479"/>
      <c r="KUF34" s="479"/>
      <c r="KUG34" s="479"/>
      <c r="KUH34" s="479"/>
      <c r="KUI34" s="479"/>
      <c r="KUJ34" s="468"/>
      <c r="KUK34" s="468"/>
      <c r="KUL34" s="468"/>
      <c r="KUM34" s="479"/>
      <c r="KUN34" s="479"/>
      <c r="KUO34" s="479"/>
      <c r="KUP34" s="479"/>
      <c r="KUQ34" s="479"/>
      <c r="KUR34" s="468"/>
      <c r="KUS34" s="468"/>
      <c r="KUT34" s="468"/>
      <c r="KUU34" s="479"/>
      <c r="KUV34" s="479"/>
      <c r="KUW34" s="479"/>
      <c r="KUX34" s="479"/>
      <c r="KUY34" s="479"/>
      <c r="KUZ34" s="468"/>
      <c r="KVA34" s="468"/>
      <c r="KVB34" s="468"/>
      <c r="KVC34" s="479"/>
      <c r="KVD34" s="479"/>
      <c r="KVE34" s="479"/>
      <c r="KVF34" s="479"/>
      <c r="KVG34" s="479"/>
      <c r="KVH34" s="468"/>
      <c r="KVI34" s="468"/>
      <c r="KVJ34" s="468"/>
      <c r="KVK34" s="479"/>
      <c r="KVL34" s="479"/>
      <c r="KVM34" s="479"/>
      <c r="KVN34" s="479"/>
      <c r="KVO34" s="479"/>
      <c r="KVP34" s="468"/>
      <c r="KVQ34" s="468"/>
      <c r="KVR34" s="468"/>
      <c r="KVS34" s="479"/>
      <c r="KVT34" s="479"/>
      <c r="KVU34" s="479"/>
      <c r="KVV34" s="479"/>
      <c r="KVW34" s="479"/>
      <c r="KVX34" s="468"/>
      <c r="KVY34" s="468"/>
      <c r="KVZ34" s="468"/>
      <c r="KWA34" s="479"/>
      <c r="KWB34" s="479"/>
      <c r="KWC34" s="479"/>
      <c r="KWD34" s="479"/>
      <c r="KWE34" s="479"/>
      <c r="KWF34" s="468"/>
      <c r="KWG34" s="468"/>
      <c r="KWH34" s="468"/>
      <c r="KWI34" s="479"/>
      <c r="KWJ34" s="479"/>
      <c r="KWK34" s="479"/>
      <c r="KWL34" s="479"/>
      <c r="KWM34" s="479"/>
      <c r="KWN34" s="468"/>
      <c r="KWO34" s="468"/>
      <c r="KWP34" s="468"/>
      <c r="KWQ34" s="479"/>
      <c r="KWR34" s="479"/>
      <c r="KWS34" s="479"/>
      <c r="KWT34" s="479"/>
      <c r="KWU34" s="479"/>
      <c r="KWV34" s="468"/>
      <c r="KWW34" s="468"/>
      <c r="KWX34" s="468"/>
      <c r="KWY34" s="479"/>
      <c r="KWZ34" s="479"/>
      <c r="KXA34" s="479"/>
      <c r="KXB34" s="479"/>
      <c r="KXC34" s="479"/>
      <c r="KXD34" s="468"/>
      <c r="KXE34" s="468"/>
      <c r="KXF34" s="468"/>
      <c r="KXG34" s="479"/>
      <c r="KXH34" s="479"/>
      <c r="KXI34" s="479"/>
      <c r="KXJ34" s="479"/>
      <c r="KXK34" s="479"/>
      <c r="KXL34" s="468"/>
      <c r="KXM34" s="468"/>
      <c r="KXN34" s="468"/>
      <c r="KXO34" s="479"/>
      <c r="KXP34" s="479"/>
      <c r="KXQ34" s="479"/>
      <c r="KXR34" s="479"/>
      <c r="KXS34" s="479"/>
      <c r="KXT34" s="468"/>
      <c r="KXU34" s="468"/>
      <c r="KXV34" s="468"/>
      <c r="KXW34" s="479"/>
      <c r="KXX34" s="479"/>
      <c r="KXY34" s="479"/>
      <c r="KXZ34" s="479"/>
      <c r="KYA34" s="479"/>
      <c r="KYB34" s="468"/>
      <c r="KYC34" s="468"/>
      <c r="KYD34" s="468"/>
      <c r="KYE34" s="479"/>
      <c r="KYF34" s="479"/>
      <c r="KYG34" s="479"/>
      <c r="KYH34" s="479"/>
      <c r="KYI34" s="479"/>
      <c r="KYJ34" s="468"/>
      <c r="KYK34" s="468"/>
      <c r="KYL34" s="468"/>
      <c r="KYM34" s="479"/>
      <c r="KYN34" s="479"/>
      <c r="KYO34" s="479"/>
      <c r="KYP34" s="479"/>
      <c r="KYQ34" s="479"/>
      <c r="KYR34" s="468"/>
      <c r="KYS34" s="468"/>
      <c r="KYT34" s="468"/>
      <c r="KYU34" s="479"/>
      <c r="KYV34" s="479"/>
      <c r="KYW34" s="479"/>
      <c r="KYX34" s="479"/>
      <c r="KYY34" s="479"/>
      <c r="KYZ34" s="468"/>
      <c r="KZA34" s="468"/>
      <c r="KZB34" s="468"/>
      <c r="KZC34" s="479"/>
      <c r="KZD34" s="479"/>
      <c r="KZE34" s="479"/>
      <c r="KZF34" s="479"/>
      <c r="KZG34" s="479"/>
      <c r="KZH34" s="468"/>
      <c r="KZI34" s="468"/>
      <c r="KZJ34" s="468"/>
      <c r="KZK34" s="479"/>
      <c r="KZL34" s="479"/>
      <c r="KZM34" s="479"/>
      <c r="KZN34" s="479"/>
      <c r="KZO34" s="479"/>
      <c r="KZP34" s="468"/>
      <c r="KZQ34" s="468"/>
      <c r="KZR34" s="468"/>
      <c r="KZS34" s="479"/>
      <c r="KZT34" s="479"/>
      <c r="KZU34" s="479"/>
      <c r="KZV34" s="479"/>
      <c r="KZW34" s="479"/>
      <c r="KZX34" s="468"/>
      <c r="KZY34" s="468"/>
      <c r="KZZ34" s="468"/>
      <c r="LAA34" s="479"/>
      <c r="LAB34" s="479"/>
      <c r="LAC34" s="479"/>
      <c r="LAD34" s="479"/>
      <c r="LAE34" s="479"/>
      <c r="LAF34" s="468"/>
      <c r="LAG34" s="468"/>
      <c r="LAH34" s="468"/>
      <c r="LAI34" s="479"/>
      <c r="LAJ34" s="479"/>
      <c r="LAK34" s="479"/>
      <c r="LAL34" s="479"/>
      <c r="LAM34" s="479"/>
      <c r="LAN34" s="468"/>
      <c r="LAO34" s="468"/>
      <c r="LAP34" s="468"/>
      <c r="LAQ34" s="479"/>
      <c r="LAR34" s="479"/>
      <c r="LAS34" s="479"/>
      <c r="LAT34" s="479"/>
      <c r="LAU34" s="479"/>
      <c r="LAV34" s="468"/>
      <c r="LAW34" s="468"/>
      <c r="LAX34" s="468"/>
      <c r="LAY34" s="479"/>
      <c r="LAZ34" s="479"/>
      <c r="LBA34" s="479"/>
      <c r="LBB34" s="479"/>
      <c r="LBC34" s="479"/>
      <c r="LBD34" s="468"/>
      <c r="LBE34" s="468"/>
      <c r="LBF34" s="468"/>
      <c r="LBG34" s="479"/>
      <c r="LBH34" s="479"/>
      <c r="LBI34" s="479"/>
      <c r="LBJ34" s="479"/>
      <c r="LBK34" s="479"/>
      <c r="LBL34" s="468"/>
      <c r="LBM34" s="468"/>
      <c r="LBN34" s="468"/>
      <c r="LBO34" s="479"/>
      <c r="LBP34" s="479"/>
      <c r="LBQ34" s="479"/>
      <c r="LBR34" s="479"/>
      <c r="LBS34" s="479"/>
      <c r="LBT34" s="468"/>
      <c r="LBU34" s="468"/>
      <c r="LBV34" s="468"/>
      <c r="LBW34" s="479"/>
      <c r="LBX34" s="479"/>
      <c r="LBY34" s="479"/>
      <c r="LBZ34" s="479"/>
      <c r="LCA34" s="479"/>
      <c r="LCB34" s="468"/>
      <c r="LCC34" s="468"/>
      <c r="LCD34" s="468"/>
      <c r="LCE34" s="479"/>
      <c r="LCF34" s="479"/>
      <c r="LCG34" s="479"/>
      <c r="LCH34" s="479"/>
      <c r="LCI34" s="479"/>
      <c r="LCJ34" s="468"/>
      <c r="LCK34" s="468"/>
      <c r="LCL34" s="468"/>
      <c r="LCM34" s="479"/>
      <c r="LCN34" s="479"/>
      <c r="LCO34" s="479"/>
      <c r="LCP34" s="479"/>
      <c r="LCQ34" s="479"/>
      <c r="LCR34" s="468"/>
      <c r="LCS34" s="468"/>
      <c r="LCT34" s="468"/>
      <c r="LCU34" s="479"/>
      <c r="LCV34" s="479"/>
      <c r="LCW34" s="479"/>
      <c r="LCX34" s="479"/>
      <c r="LCY34" s="479"/>
      <c r="LCZ34" s="468"/>
      <c r="LDA34" s="468"/>
      <c r="LDB34" s="468"/>
      <c r="LDC34" s="479"/>
      <c r="LDD34" s="479"/>
      <c r="LDE34" s="479"/>
      <c r="LDF34" s="479"/>
      <c r="LDG34" s="479"/>
      <c r="LDH34" s="468"/>
      <c r="LDI34" s="468"/>
      <c r="LDJ34" s="468"/>
      <c r="LDK34" s="479"/>
      <c r="LDL34" s="479"/>
      <c r="LDM34" s="479"/>
      <c r="LDN34" s="479"/>
      <c r="LDO34" s="479"/>
      <c r="LDP34" s="468"/>
      <c r="LDQ34" s="468"/>
      <c r="LDR34" s="468"/>
      <c r="LDS34" s="479"/>
      <c r="LDT34" s="479"/>
      <c r="LDU34" s="479"/>
      <c r="LDV34" s="479"/>
      <c r="LDW34" s="479"/>
      <c r="LDX34" s="468"/>
      <c r="LDY34" s="468"/>
      <c r="LDZ34" s="468"/>
      <c r="LEA34" s="479"/>
      <c r="LEB34" s="479"/>
      <c r="LEC34" s="479"/>
      <c r="LED34" s="479"/>
      <c r="LEE34" s="479"/>
      <c r="LEF34" s="468"/>
      <c r="LEG34" s="468"/>
      <c r="LEH34" s="468"/>
      <c r="LEI34" s="479"/>
      <c r="LEJ34" s="479"/>
      <c r="LEK34" s="479"/>
      <c r="LEL34" s="479"/>
      <c r="LEM34" s="479"/>
      <c r="LEN34" s="468"/>
      <c r="LEO34" s="468"/>
      <c r="LEP34" s="468"/>
      <c r="LEQ34" s="479"/>
      <c r="LER34" s="479"/>
      <c r="LES34" s="479"/>
      <c r="LET34" s="479"/>
      <c r="LEU34" s="479"/>
      <c r="LEV34" s="468"/>
      <c r="LEW34" s="468"/>
      <c r="LEX34" s="468"/>
      <c r="LEY34" s="479"/>
      <c r="LEZ34" s="479"/>
      <c r="LFA34" s="479"/>
      <c r="LFB34" s="479"/>
      <c r="LFC34" s="479"/>
      <c r="LFD34" s="468"/>
      <c r="LFE34" s="468"/>
      <c r="LFF34" s="468"/>
      <c r="LFG34" s="479"/>
      <c r="LFH34" s="479"/>
      <c r="LFI34" s="479"/>
      <c r="LFJ34" s="479"/>
      <c r="LFK34" s="479"/>
      <c r="LFL34" s="468"/>
      <c r="LFM34" s="468"/>
      <c r="LFN34" s="468"/>
      <c r="LFO34" s="479"/>
      <c r="LFP34" s="479"/>
      <c r="LFQ34" s="479"/>
      <c r="LFR34" s="479"/>
      <c r="LFS34" s="479"/>
      <c r="LFT34" s="468"/>
      <c r="LFU34" s="468"/>
      <c r="LFV34" s="468"/>
      <c r="LFW34" s="479"/>
      <c r="LFX34" s="479"/>
      <c r="LFY34" s="479"/>
      <c r="LFZ34" s="479"/>
      <c r="LGA34" s="479"/>
      <c r="LGB34" s="468"/>
      <c r="LGC34" s="468"/>
      <c r="LGD34" s="468"/>
      <c r="LGE34" s="479"/>
      <c r="LGF34" s="479"/>
      <c r="LGG34" s="479"/>
      <c r="LGH34" s="479"/>
      <c r="LGI34" s="479"/>
      <c r="LGJ34" s="468"/>
      <c r="LGK34" s="468"/>
      <c r="LGL34" s="468"/>
      <c r="LGM34" s="479"/>
      <c r="LGN34" s="479"/>
      <c r="LGO34" s="479"/>
      <c r="LGP34" s="479"/>
      <c r="LGQ34" s="479"/>
      <c r="LGR34" s="468"/>
      <c r="LGS34" s="468"/>
      <c r="LGT34" s="468"/>
      <c r="LGU34" s="479"/>
      <c r="LGV34" s="479"/>
      <c r="LGW34" s="479"/>
      <c r="LGX34" s="479"/>
      <c r="LGY34" s="479"/>
      <c r="LGZ34" s="468"/>
      <c r="LHA34" s="468"/>
      <c r="LHB34" s="468"/>
      <c r="LHC34" s="479"/>
      <c r="LHD34" s="479"/>
      <c r="LHE34" s="479"/>
      <c r="LHF34" s="479"/>
      <c r="LHG34" s="479"/>
      <c r="LHH34" s="468"/>
      <c r="LHI34" s="468"/>
      <c r="LHJ34" s="468"/>
      <c r="LHK34" s="479"/>
      <c r="LHL34" s="479"/>
      <c r="LHM34" s="479"/>
      <c r="LHN34" s="479"/>
      <c r="LHO34" s="479"/>
      <c r="LHP34" s="468"/>
      <c r="LHQ34" s="468"/>
      <c r="LHR34" s="468"/>
      <c r="LHS34" s="479"/>
      <c r="LHT34" s="479"/>
      <c r="LHU34" s="479"/>
      <c r="LHV34" s="479"/>
      <c r="LHW34" s="479"/>
      <c r="LHX34" s="468"/>
      <c r="LHY34" s="468"/>
      <c r="LHZ34" s="468"/>
      <c r="LIA34" s="479"/>
      <c r="LIB34" s="479"/>
      <c r="LIC34" s="479"/>
      <c r="LID34" s="479"/>
      <c r="LIE34" s="479"/>
      <c r="LIF34" s="468"/>
      <c r="LIG34" s="468"/>
      <c r="LIH34" s="468"/>
      <c r="LII34" s="479"/>
      <c r="LIJ34" s="479"/>
      <c r="LIK34" s="479"/>
      <c r="LIL34" s="479"/>
      <c r="LIM34" s="479"/>
      <c r="LIN34" s="468"/>
      <c r="LIO34" s="468"/>
      <c r="LIP34" s="468"/>
      <c r="LIQ34" s="479"/>
      <c r="LIR34" s="479"/>
      <c r="LIS34" s="479"/>
      <c r="LIT34" s="479"/>
      <c r="LIU34" s="479"/>
      <c r="LIV34" s="468"/>
      <c r="LIW34" s="468"/>
      <c r="LIX34" s="468"/>
      <c r="LIY34" s="479"/>
      <c r="LIZ34" s="479"/>
      <c r="LJA34" s="479"/>
      <c r="LJB34" s="479"/>
      <c r="LJC34" s="479"/>
      <c r="LJD34" s="468"/>
      <c r="LJE34" s="468"/>
      <c r="LJF34" s="468"/>
      <c r="LJG34" s="479"/>
      <c r="LJH34" s="479"/>
      <c r="LJI34" s="479"/>
      <c r="LJJ34" s="479"/>
      <c r="LJK34" s="479"/>
      <c r="LJL34" s="468"/>
      <c r="LJM34" s="468"/>
      <c r="LJN34" s="468"/>
      <c r="LJO34" s="479"/>
      <c r="LJP34" s="479"/>
      <c r="LJQ34" s="479"/>
      <c r="LJR34" s="479"/>
      <c r="LJS34" s="479"/>
      <c r="LJT34" s="468"/>
      <c r="LJU34" s="468"/>
      <c r="LJV34" s="468"/>
      <c r="LJW34" s="479"/>
      <c r="LJX34" s="479"/>
      <c r="LJY34" s="479"/>
      <c r="LJZ34" s="479"/>
      <c r="LKA34" s="479"/>
      <c r="LKB34" s="468"/>
      <c r="LKC34" s="468"/>
      <c r="LKD34" s="468"/>
      <c r="LKE34" s="479"/>
      <c r="LKF34" s="479"/>
      <c r="LKG34" s="479"/>
      <c r="LKH34" s="479"/>
      <c r="LKI34" s="479"/>
      <c r="LKJ34" s="468"/>
      <c r="LKK34" s="468"/>
      <c r="LKL34" s="468"/>
      <c r="LKM34" s="479"/>
      <c r="LKN34" s="479"/>
      <c r="LKO34" s="479"/>
      <c r="LKP34" s="479"/>
      <c r="LKQ34" s="479"/>
      <c r="LKR34" s="468"/>
      <c r="LKS34" s="468"/>
      <c r="LKT34" s="468"/>
      <c r="LKU34" s="479"/>
      <c r="LKV34" s="479"/>
      <c r="LKW34" s="479"/>
      <c r="LKX34" s="479"/>
      <c r="LKY34" s="479"/>
      <c r="LKZ34" s="468"/>
      <c r="LLA34" s="468"/>
      <c r="LLB34" s="468"/>
      <c r="LLC34" s="479"/>
      <c r="LLD34" s="479"/>
      <c r="LLE34" s="479"/>
      <c r="LLF34" s="479"/>
      <c r="LLG34" s="479"/>
      <c r="LLH34" s="468"/>
      <c r="LLI34" s="468"/>
      <c r="LLJ34" s="468"/>
      <c r="LLK34" s="479"/>
      <c r="LLL34" s="479"/>
      <c r="LLM34" s="479"/>
      <c r="LLN34" s="479"/>
      <c r="LLO34" s="479"/>
      <c r="LLP34" s="468"/>
      <c r="LLQ34" s="468"/>
      <c r="LLR34" s="468"/>
      <c r="LLS34" s="479"/>
      <c r="LLT34" s="479"/>
      <c r="LLU34" s="479"/>
      <c r="LLV34" s="479"/>
      <c r="LLW34" s="479"/>
      <c r="LLX34" s="468"/>
      <c r="LLY34" s="468"/>
      <c r="LLZ34" s="468"/>
      <c r="LMA34" s="479"/>
      <c r="LMB34" s="479"/>
      <c r="LMC34" s="479"/>
      <c r="LMD34" s="479"/>
      <c r="LME34" s="479"/>
      <c r="LMF34" s="468"/>
      <c r="LMG34" s="468"/>
      <c r="LMH34" s="468"/>
      <c r="LMI34" s="479"/>
      <c r="LMJ34" s="479"/>
      <c r="LMK34" s="479"/>
      <c r="LML34" s="479"/>
      <c r="LMM34" s="479"/>
      <c r="LMN34" s="468"/>
      <c r="LMO34" s="468"/>
      <c r="LMP34" s="468"/>
      <c r="LMQ34" s="479"/>
      <c r="LMR34" s="479"/>
      <c r="LMS34" s="479"/>
      <c r="LMT34" s="479"/>
      <c r="LMU34" s="479"/>
      <c r="LMV34" s="468"/>
      <c r="LMW34" s="468"/>
      <c r="LMX34" s="468"/>
      <c r="LMY34" s="479"/>
      <c r="LMZ34" s="479"/>
      <c r="LNA34" s="479"/>
      <c r="LNB34" s="479"/>
      <c r="LNC34" s="479"/>
      <c r="LND34" s="468"/>
      <c r="LNE34" s="468"/>
      <c r="LNF34" s="468"/>
      <c r="LNG34" s="479"/>
      <c r="LNH34" s="479"/>
      <c r="LNI34" s="479"/>
      <c r="LNJ34" s="479"/>
      <c r="LNK34" s="479"/>
      <c r="LNL34" s="468"/>
      <c r="LNM34" s="468"/>
      <c r="LNN34" s="468"/>
      <c r="LNO34" s="479"/>
      <c r="LNP34" s="479"/>
      <c r="LNQ34" s="479"/>
      <c r="LNR34" s="479"/>
      <c r="LNS34" s="479"/>
      <c r="LNT34" s="468"/>
      <c r="LNU34" s="468"/>
      <c r="LNV34" s="468"/>
      <c r="LNW34" s="479"/>
      <c r="LNX34" s="479"/>
      <c r="LNY34" s="479"/>
      <c r="LNZ34" s="479"/>
      <c r="LOA34" s="479"/>
      <c r="LOB34" s="468"/>
      <c r="LOC34" s="468"/>
      <c r="LOD34" s="468"/>
      <c r="LOE34" s="479"/>
      <c r="LOF34" s="479"/>
      <c r="LOG34" s="479"/>
      <c r="LOH34" s="479"/>
      <c r="LOI34" s="479"/>
      <c r="LOJ34" s="468"/>
      <c r="LOK34" s="468"/>
      <c r="LOL34" s="468"/>
      <c r="LOM34" s="479"/>
      <c r="LON34" s="479"/>
      <c r="LOO34" s="479"/>
      <c r="LOP34" s="479"/>
      <c r="LOQ34" s="479"/>
      <c r="LOR34" s="468"/>
      <c r="LOS34" s="468"/>
      <c r="LOT34" s="468"/>
      <c r="LOU34" s="479"/>
      <c r="LOV34" s="479"/>
      <c r="LOW34" s="479"/>
      <c r="LOX34" s="479"/>
      <c r="LOY34" s="479"/>
      <c r="LOZ34" s="468"/>
      <c r="LPA34" s="468"/>
      <c r="LPB34" s="468"/>
      <c r="LPC34" s="479"/>
      <c r="LPD34" s="479"/>
      <c r="LPE34" s="479"/>
      <c r="LPF34" s="479"/>
      <c r="LPG34" s="479"/>
      <c r="LPH34" s="468"/>
      <c r="LPI34" s="468"/>
      <c r="LPJ34" s="468"/>
      <c r="LPK34" s="479"/>
      <c r="LPL34" s="479"/>
      <c r="LPM34" s="479"/>
      <c r="LPN34" s="479"/>
      <c r="LPO34" s="479"/>
      <c r="LPP34" s="468"/>
      <c r="LPQ34" s="468"/>
      <c r="LPR34" s="468"/>
      <c r="LPS34" s="479"/>
      <c r="LPT34" s="479"/>
      <c r="LPU34" s="479"/>
      <c r="LPV34" s="479"/>
      <c r="LPW34" s="479"/>
      <c r="LPX34" s="468"/>
      <c r="LPY34" s="468"/>
      <c r="LPZ34" s="468"/>
      <c r="LQA34" s="479"/>
      <c r="LQB34" s="479"/>
      <c r="LQC34" s="479"/>
      <c r="LQD34" s="479"/>
      <c r="LQE34" s="479"/>
      <c r="LQF34" s="468"/>
      <c r="LQG34" s="468"/>
      <c r="LQH34" s="468"/>
      <c r="LQI34" s="479"/>
      <c r="LQJ34" s="479"/>
      <c r="LQK34" s="479"/>
      <c r="LQL34" s="479"/>
      <c r="LQM34" s="479"/>
      <c r="LQN34" s="468"/>
      <c r="LQO34" s="468"/>
      <c r="LQP34" s="468"/>
      <c r="LQQ34" s="479"/>
      <c r="LQR34" s="479"/>
      <c r="LQS34" s="479"/>
      <c r="LQT34" s="479"/>
      <c r="LQU34" s="479"/>
      <c r="LQV34" s="468"/>
      <c r="LQW34" s="468"/>
      <c r="LQX34" s="468"/>
      <c r="LQY34" s="479"/>
      <c r="LQZ34" s="479"/>
      <c r="LRA34" s="479"/>
      <c r="LRB34" s="479"/>
      <c r="LRC34" s="479"/>
      <c r="LRD34" s="468"/>
      <c r="LRE34" s="468"/>
      <c r="LRF34" s="468"/>
      <c r="LRG34" s="479"/>
      <c r="LRH34" s="479"/>
      <c r="LRI34" s="479"/>
      <c r="LRJ34" s="479"/>
      <c r="LRK34" s="479"/>
      <c r="LRL34" s="468"/>
      <c r="LRM34" s="468"/>
      <c r="LRN34" s="468"/>
      <c r="LRO34" s="479"/>
      <c r="LRP34" s="479"/>
      <c r="LRQ34" s="479"/>
      <c r="LRR34" s="479"/>
      <c r="LRS34" s="479"/>
      <c r="LRT34" s="468"/>
      <c r="LRU34" s="468"/>
      <c r="LRV34" s="468"/>
      <c r="LRW34" s="479"/>
      <c r="LRX34" s="479"/>
      <c r="LRY34" s="479"/>
      <c r="LRZ34" s="479"/>
      <c r="LSA34" s="479"/>
      <c r="LSB34" s="468"/>
      <c r="LSC34" s="468"/>
      <c r="LSD34" s="468"/>
      <c r="LSE34" s="479"/>
      <c r="LSF34" s="479"/>
      <c r="LSG34" s="479"/>
      <c r="LSH34" s="479"/>
      <c r="LSI34" s="479"/>
      <c r="LSJ34" s="468"/>
      <c r="LSK34" s="468"/>
      <c r="LSL34" s="468"/>
      <c r="LSM34" s="479"/>
      <c r="LSN34" s="479"/>
      <c r="LSO34" s="479"/>
      <c r="LSP34" s="479"/>
      <c r="LSQ34" s="479"/>
      <c r="LSR34" s="468"/>
      <c r="LSS34" s="468"/>
      <c r="LST34" s="468"/>
      <c r="LSU34" s="479"/>
      <c r="LSV34" s="479"/>
      <c r="LSW34" s="479"/>
      <c r="LSX34" s="479"/>
      <c r="LSY34" s="479"/>
      <c r="LSZ34" s="468"/>
      <c r="LTA34" s="468"/>
      <c r="LTB34" s="468"/>
      <c r="LTC34" s="479"/>
      <c r="LTD34" s="479"/>
      <c r="LTE34" s="479"/>
      <c r="LTF34" s="479"/>
      <c r="LTG34" s="479"/>
      <c r="LTH34" s="468"/>
      <c r="LTI34" s="468"/>
      <c r="LTJ34" s="468"/>
      <c r="LTK34" s="479"/>
      <c r="LTL34" s="479"/>
      <c r="LTM34" s="479"/>
      <c r="LTN34" s="479"/>
      <c r="LTO34" s="479"/>
      <c r="LTP34" s="468"/>
      <c r="LTQ34" s="468"/>
      <c r="LTR34" s="468"/>
      <c r="LTS34" s="479"/>
      <c r="LTT34" s="479"/>
      <c r="LTU34" s="479"/>
      <c r="LTV34" s="479"/>
      <c r="LTW34" s="479"/>
      <c r="LTX34" s="468"/>
      <c r="LTY34" s="468"/>
      <c r="LTZ34" s="468"/>
      <c r="LUA34" s="479"/>
      <c r="LUB34" s="479"/>
      <c r="LUC34" s="479"/>
      <c r="LUD34" s="479"/>
      <c r="LUE34" s="479"/>
      <c r="LUF34" s="468"/>
      <c r="LUG34" s="468"/>
      <c r="LUH34" s="468"/>
      <c r="LUI34" s="479"/>
      <c r="LUJ34" s="479"/>
      <c r="LUK34" s="479"/>
      <c r="LUL34" s="479"/>
      <c r="LUM34" s="479"/>
      <c r="LUN34" s="468"/>
      <c r="LUO34" s="468"/>
      <c r="LUP34" s="468"/>
      <c r="LUQ34" s="479"/>
      <c r="LUR34" s="479"/>
      <c r="LUS34" s="479"/>
      <c r="LUT34" s="479"/>
      <c r="LUU34" s="479"/>
      <c r="LUV34" s="468"/>
      <c r="LUW34" s="468"/>
      <c r="LUX34" s="468"/>
      <c r="LUY34" s="479"/>
      <c r="LUZ34" s="479"/>
      <c r="LVA34" s="479"/>
      <c r="LVB34" s="479"/>
      <c r="LVC34" s="479"/>
      <c r="LVD34" s="468"/>
      <c r="LVE34" s="468"/>
      <c r="LVF34" s="468"/>
      <c r="LVG34" s="479"/>
      <c r="LVH34" s="479"/>
      <c r="LVI34" s="479"/>
      <c r="LVJ34" s="479"/>
      <c r="LVK34" s="479"/>
      <c r="LVL34" s="468"/>
      <c r="LVM34" s="468"/>
      <c r="LVN34" s="468"/>
      <c r="LVO34" s="479"/>
      <c r="LVP34" s="479"/>
      <c r="LVQ34" s="479"/>
      <c r="LVR34" s="479"/>
      <c r="LVS34" s="479"/>
      <c r="LVT34" s="468"/>
      <c r="LVU34" s="468"/>
      <c r="LVV34" s="468"/>
      <c r="LVW34" s="479"/>
      <c r="LVX34" s="479"/>
      <c r="LVY34" s="479"/>
      <c r="LVZ34" s="479"/>
      <c r="LWA34" s="479"/>
      <c r="LWB34" s="468"/>
      <c r="LWC34" s="468"/>
      <c r="LWD34" s="468"/>
      <c r="LWE34" s="479"/>
      <c r="LWF34" s="479"/>
      <c r="LWG34" s="479"/>
      <c r="LWH34" s="479"/>
      <c r="LWI34" s="479"/>
      <c r="LWJ34" s="468"/>
      <c r="LWK34" s="468"/>
      <c r="LWL34" s="468"/>
      <c r="LWM34" s="479"/>
      <c r="LWN34" s="479"/>
      <c r="LWO34" s="479"/>
      <c r="LWP34" s="479"/>
      <c r="LWQ34" s="479"/>
      <c r="LWR34" s="468"/>
      <c r="LWS34" s="468"/>
      <c r="LWT34" s="468"/>
      <c r="LWU34" s="479"/>
      <c r="LWV34" s="479"/>
      <c r="LWW34" s="479"/>
      <c r="LWX34" s="479"/>
      <c r="LWY34" s="479"/>
      <c r="LWZ34" s="468"/>
      <c r="LXA34" s="468"/>
      <c r="LXB34" s="468"/>
      <c r="LXC34" s="479"/>
      <c r="LXD34" s="479"/>
      <c r="LXE34" s="479"/>
      <c r="LXF34" s="479"/>
      <c r="LXG34" s="479"/>
      <c r="LXH34" s="468"/>
      <c r="LXI34" s="468"/>
      <c r="LXJ34" s="468"/>
      <c r="LXK34" s="479"/>
      <c r="LXL34" s="479"/>
      <c r="LXM34" s="479"/>
      <c r="LXN34" s="479"/>
      <c r="LXO34" s="479"/>
      <c r="LXP34" s="468"/>
      <c r="LXQ34" s="468"/>
      <c r="LXR34" s="468"/>
      <c r="LXS34" s="479"/>
      <c r="LXT34" s="479"/>
      <c r="LXU34" s="479"/>
      <c r="LXV34" s="479"/>
      <c r="LXW34" s="479"/>
      <c r="LXX34" s="468"/>
      <c r="LXY34" s="468"/>
      <c r="LXZ34" s="468"/>
      <c r="LYA34" s="479"/>
      <c r="LYB34" s="479"/>
      <c r="LYC34" s="479"/>
      <c r="LYD34" s="479"/>
      <c r="LYE34" s="479"/>
      <c r="LYF34" s="468"/>
      <c r="LYG34" s="468"/>
      <c r="LYH34" s="468"/>
      <c r="LYI34" s="479"/>
      <c r="LYJ34" s="479"/>
      <c r="LYK34" s="479"/>
      <c r="LYL34" s="479"/>
      <c r="LYM34" s="479"/>
      <c r="LYN34" s="468"/>
      <c r="LYO34" s="468"/>
      <c r="LYP34" s="468"/>
      <c r="LYQ34" s="479"/>
      <c r="LYR34" s="479"/>
      <c r="LYS34" s="479"/>
      <c r="LYT34" s="479"/>
      <c r="LYU34" s="479"/>
      <c r="LYV34" s="468"/>
      <c r="LYW34" s="468"/>
      <c r="LYX34" s="468"/>
      <c r="LYY34" s="479"/>
      <c r="LYZ34" s="479"/>
      <c r="LZA34" s="479"/>
      <c r="LZB34" s="479"/>
      <c r="LZC34" s="479"/>
      <c r="LZD34" s="468"/>
      <c r="LZE34" s="468"/>
      <c r="LZF34" s="468"/>
      <c r="LZG34" s="479"/>
      <c r="LZH34" s="479"/>
      <c r="LZI34" s="479"/>
      <c r="LZJ34" s="479"/>
      <c r="LZK34" s="479"/>
      <c r="LZL34" s="468"/>
      <c r="LZM34" s="468"/>
      <c r="LZN34" s="468"/>
      <c r="LZO34" s="479"/>
      <c r="LZP34" s="479"/>
      <c r="LZQ34" s="479"/>
      <c r="LZR34" s="479"/>
      <c r="LZS34" s="479"/>
      <c r="LZT34" s="468"/>
      <c r="LZU34" s="468"/>
      <c r="LZV34" s="468"/>
      <c r="LZW34" s="479"/>
      <c r="LZX34" s="479"/>
      <c r="LZY34" s="479"/>
      <c r="LZZ34" s="479"/>
      <c r="MAA34" s="479"/>
      <c r="MAB34" s="468"/>
      <c r="MAC34" s="468"/>
      <c r="MAD34" s="468"/>
      <c r="MAE34" s="479"/>
      <c r="MAF34" s="479"/>
      <c r="MAG34" s="479"/>
      <c r="MAH34" s="479"/>
      <c r="MAI34" s="479"/>
      <c r="MAJ34" s="468"/>
      <c r="MAK34" s="468"/>
      <c r="MAL34" s="468"/>
      <c r="MAM34" s="479"/>
      <c r="MAN34" s="479"/>
      <c r="MAO34" s="479"/>
      <c r="MAP34" s="479"/>
      <c r="MAQ34" s="479"/>
      <c r="MAR34" s="468"/>
      <c r="MAS34" s="468"/>
      <c r="MAT34" s="468"/>
      <c r="MAU34" s="479"/>
      <c r="MAV34" s="479"/>
      <c r="MAW34" s="479"/>
      <c r="MAX34" s="479"/>
      <c r="MAY34" s="479"/>
      <c r="MAZ34" s="468"/>
      <c r="MBA34" s="468"/>
      <c r="MBB34" s="468"/>
      <c r="MBC34" s="479"/>
      <c r="MBD34" s="479"/>
      <c r="MBE34" s="479"/>
      <c r="MBF34" s="479"/>
      <c r="MBG34" s="479"/>
      <c r="MBH34" s="468"/>
      <c r="MBI34" s="468"/>
      <c r="MBJ34" s="468"/>
      <c r="MBK34" s="479"/>
      <c r="MBL34" s="479"/>
      <c r="MBM34" s="479"/>
      <c r="MBN34" s="479"/>
      <c r="MBO34" s="479"/>
      <c r="MBP34" s="468"/>
      <c r="MBQ34" s="468"/>
      <c r="MBR34" s="468"/>
      <c r="MBS34" s="479"/>
      <c r="MBT34" s="479"/>
      <c r="MBU34" s="479"/>
      <c r="MBV34" s="479"/>
      <c r="MBW34" s="479"/>
      <c r="MBX34" s="468"/>
      <c r="MBY34" s="468"/>
      <c r="MBZ34" s="468"/>
      <c r="MCA34" s="479"/>
      <c r="MCB34" s="479"/>
      <c r="MCC34" s="479"/>
      <c r="MCD34" s="479"/>
      <c r="MCE34" s="479"/>
      <c r="MCF34" s="468"/>
      <c r="MCG34" s="468"/>
      <c r="MCH34" s="468"/>
      <c r="MCI34" s="479"/>
      <c r="MCJ34" s="479"/>
      <c r="MCK34" s="479"/>
      <c r="MCL34" s="479"/>
      <c r="MCM34" s="479"/>
      <c r="MCN34" s="468"/>
      <c r="MCO34" s="468"/>
      <c r="MCP34" s="468"/>
      <c r="MCQ34" s="479"/>
      <c r="MCR34" s="479"/>
      <c r="MCS34" s="479"/>
      <c r="MCT34" s="479"/>
      <c r="MCU34" s="479"/>
      <c r="MCV34" s="468"/>
      <c r="MCW34" s="468"/>
      <c r="MCX34" s="468"/>
      <c r="MCY34" s="479"/>
      <c r="MCZ34" s="479"/>
      <c r="MDA34" s="479"/>
      <c r="MDB34" s="479"/>
      <c r="MDC34" s="479"/>
      <c r="MDD34" s="468"/>
      <c r="MDE34" s="468"/>
      <c r="MDF34" s="468"/>
      <c r="MDG34" s="479"/>
      <c r="MDH34" s="479"/>
      <c r="MDI34" s="479"/>
      <c r="MDJ34" s="479"/>
      <c r="MDK34" s="479"/>
      <c r="MDL34" s="468"/>
      <c r="MDM34" s="468"/>
      <c r="MDN34" s="468"/>
      <c r="MDO34" s="479"/>
      <c r="MDP34" s="479"/>
      <c r="MDQ34" s="479"/>
      <c r="MDR34" s="479"/>
      <c r="MDS34" s="479"/>
      <c r="MDT34" s="468"/>
      <c r="MDU34" s="468"/>
      <c r="MDV34" s="468"/>
      <c r="MDW34" s="479"/>
      <c r="MDX34" s="479"/>
      <c r="MDY34" s="479"/>
      <c r="MDZ34" s="479"/>
      <c r="MEA34" s="479"/>
      <c r="MEB34" s="468"/>
      <c r="MEC34" s="468"/>
      <c r="MED34" s="468"/>
      <c r="MEE34" s="479"/>
      <c r="MEF34" s="479"/>
      <c r="MEG34" s="479"/>
      <c r="MEH34" s="479"/>
      <c r="MEI34" s="479"/>
      <c r="MEJ34" s="468"/>
      <c r="MEK34" s="468"/>
      <c r="MEL34" s="468"/>
      <c r="MEM34" s="479"/>
      <c r="MEN34" s="479"/>
      <c r="MEO34" s="479"/>
      <c r="MEP34" s="479"/>
      <c r="MEQ34" s="479"/>
      <c r="MER34" s="468"/>
      <c r="MES34" s="468"/>
      <c r="MET34" s="468"/>
      <c r="MEU34" s="479"/>
      <c r="MEV34" s="479"/>
      <c r="MEW34" s="479"/>
      <c r="MEX34" s="479"/>
      <c r="MEY34" s="479"/>
      <c r="MEZ34" s="468"/>
      <c r="MFA34" s="468"/>
      <c r="MFB34" s="468"/>
      <c r="MFC34" s="479"/>
      <c r="MFD34" s="479"/>
      <c r="MFE34" s="479"/>
      <c r="MFF34" s="479"/>
      <c r="MFG34" s="479"/>
      <c r="MFH34" s="468"/>
      <c r="MFI34" s="468"/>
      <c r="MFJ34" s="468"/>
      <c r="MFK34" s="479"/>
      <c r="MFL34" s="479"/>
      <c r="MFM34" s="479"/>
      <c r="MFN34" s="479"/>
      <c r="MFO34" s="479"/>
      <c r="MFP34" s="468"/>
      <c r="MFQ34" s="468"/>
      <c r="MFR34" s="468"/>
      <c r="MFS34" s="479"/>
      <c r="MFT34" s="479"/>
      <c r="MFU34" s="479"/>
      <c r="MFV34" s="479"/>
      <c r="MFW34" s="479"/>
      <c r="MFX34" s="468"/>
      <c r="MFY34" s="468"/>
      <c r="MFZ34" s="468"/>
      <c r="MGA34" s="479"/>
      <c r="MGB34" s="479"/>
      <c r="MGC34" s="479"/>
      <c r="MGD34" s="479"/>
      <c r="MGE34" s="479"/>
      <c r="MGF34" s="468"/>
      <c r="MGG34" s="468"/>
      <c r="MGH34" s="468"/>
      <c r="MGI34" s="479"/>
      <c r="MGJ34" s="479"/>
      <c r="MGK34" s="479"/>
      <c r="MGL34" s="479"/>
      <c r="MGM34" s="479"/>
      <c r="MGN34" s="468"/>
      <c r="MGO34" s="468"/>
      <c r="MGP34" s="468"/>
      <c r="MGQ34" s="479"/>
      <c r="MGR34" s="479"/>
      <c r="MGS34" s="479"/>
      <c r="MGT34" s="479"/>
      <c r="MGU34" s="479"/>
      <c r="MGV34" s="468"/>
      <c r="MGW34" s="468"/>
      <c r="MGX34" s="468"/>
      <c r="MGY34" s="479"/>
      <c r="MGZ34" s="479"/>
      <c r="MHA34" s="479"/>
      <c r="MHB34" s="479"/>
      <c r="MHC34" s="479"/>
      <c r="MHD34" s="468"/>
      <c r="MHE34" s="468"/>
      <c r="MHF34" s="468"/>
      <c r="MHG34" s="479"/>
      <c r="MHH34" s="479"/>
      <c r="MHI34" s="479"/>
      <c r="MHJ34" s="479"/>
      <c r="MHK34" s="479"/>
      <c r="MHL34" s="468"/>
      <c r="MHM34" s="468"/>
      <c r="MHN34" s="468"/>
      <c r="MHO34" s="479"/>
      <c r="MHP34" s="479"/>
      <c r="MHQ34" s="479"/>
      <c r="MHR34" s="479"/>
      <c r="MHS34" s="479"/>
      <c r="MHT34" s="468"/>
      <c r="MHU34" s="468"/>
      <c r="MHV34" s="468"/>
      <c r="MHW34" s="479"/>
      <c r="MHX34" s="479"/>
      <c r="MHY34" s="479"/>
      <c r="MHZ34" s="479"/>
      <c r="MIA34" s="479"/>
      <c r="MIB34" s="468"/>
      <c r="MIC34" s="468"/>
      <c r="MID34" s="468"/>
      <c r="MIE34" s="479"/>
      <c r="MIF34" s="479"/>
      <c r="MIG34" s="479"/>
      <c r="MIH34" s="479"/>
      <c r="MII34" s="479"/>
      <c r="MIJ34" s="468"/>
      <c r="MIK34" s="468"/>
      <c r="MIL34" s="468"/>
      <c r="MIM34" s="479"/>
      <c r="MIN34" s="479"/>
      <c r="MIO34" s="479"/>
      <c r="MIP34" s="479"/>
      <c r="MIQ34" s="479"/>
      <c r="MIR34" s="468"/>
      <c r="MIS34" s="468"/>
      <c r="MIT34" s="468"/>
      <c r="MIU34" s="479"/>
      <c r="MIV34" s="479"/>
      <c r="MIW34" s="479"/>
      <c r="MIX34" s="479"/>
      <c r="MIY34" s="479"/>
      <c r="MIZ34" s="468"/>
      <c r="MJA34" s="468"/>
      <c r="MJB34" s="468"/>
      <c r="MJC34" s="479"/>
      <c r="MJD34" s="479"/>
      <c r="MJE34" s="479"/>
      <c r="MJF34" s="479"/>
      <c r="MJG34" s="479"/>
      <c r="MJH34" s="468"/>
      <c r="MJI34" s="468"/>
      <c r="MJJ34" s="468"/>
      <c r="MJK34" s="479"/>
      <c r="MJL34" s="479"/>
      <c r="MJM34" s="479"/>
      <c r="MJN34" s="479"/>
      <c r="MJO34" s="479"/>
      <c r="MJP34" s="468"/>
      <c r="MJQ34" s="468"/>
      <c r="MJR34" s="468"/>
      <c r="MJS34" s="479"/>
      <c r="MJT34" s="479"/>
      <c r="MJU34" s="479"/>
      <c r="MJV34" s="479"/>
      <c r="MJW34" s="479"/>
      <c r="MJX34" s="468"/>
      <c r="MJY34" s="468"/>
      <c r="MJZ34" s="468"/>
      <c r="MKA34" s="479"/>
      <c r="MKB34" s="479"/>
      <c r="MKC34" s="479"/>
      <c r="MKD34" s="479"/>
      <c r="MKE34" s="479"/>
      <c r="MKF34" s="468"/>
      <c r="MKG34" s="468"/>
      <c r="MKH34" s="468"/>
      <c r="MKI34" s="479"/>
      <c r="MKJ34" s="479"/>
      <c r="MKK34" s="479"/>
      <c r="MKL34" s="479"/>
      <c r="MKM34" s="479"/>
      <c r="MKN34" s="468"/>
      <c r="MKO34" s="468"/>
      <c r="MKP34" s="468"/>
      <c r="MKQ34" s="479"/>
      <c r="MKR34" s="479"/>
      <c r="MKS34" s="479"/>
      <c r="MKT34" s="479"/>
      <c r="MKU34" s="479"/>
      <c r="MKV34" s="468"/>
      <c r="MKW34" s="468"/>
      <c r="MKX34" s="468"/>
      <c r="MKY34" s="479"/>
      <c r="MKZ34" s="479"/>
      <c r="MLA34" s="479"/>
      <c r="MLB34" s="479"/>
      <c r="MLC34" s="479"/>
      <c r="MLD34" s="468"/>
      <c r="MLE34" s="468"/>
      <c r="MLF34" s="468"/>
      <c r="MLG34" s="479"/>
      <c r="MLH34" s="479"/>
      <c r="MLI34" s="479"/>
      <c r="MLJ34" s="479"/>
      <c r="MLK34" s="479"/>
      <c r="MLL34" s="468"/>
      <c r="MLM34" s="468"/>
      <c r="MLN34" s="468"/>
      <c r="MLO34" s="479"/>
      <c r="MLP34" s="479"/>
      <c r="MLQ34" s="479"/>
      <c r="MLR34" s="479"/>
      <c r="MLS34" s="479"/>
      <c r="MLT34" s="468"/>
      <c r="MLU34" s="468"/>
      <c r="MLV34" s="468"/>
      <c r="MLW34" s="479"/>
      <c r="MLX34" s="479"/>
      <c r="MLY34" s="479"/>
      <c r="MLZ34" s="479"/>
      <c r="MMA34" s="479"/>
      <c r="MMB34" s="468"/>
      <c r="MMC34" s="468"/>
      <c r="MMD34" s="468"/>
      <c r="MME34" s="479"/>
      <c r="MMF34" s="479"/>
      <c r="MMG34" s="479"/>
      <c r="MMH34" s="479"/>
      <c r="MMI34" s="479"/>
      <c r="MMJ34" s="468"/>
      <c r="MMK34" s="468"/>
      <c r="MML34" s="468"/>
      <c r="MMM34" s="479"/>
      <c r="MMN34" s="479"/>
      <c r="MMO34" s="479"/>
      <c r="MMP34" s="479"/>
      <c r="MMQ34" s="479"/>
      <c r="MMR34" s="468"/>
      <c r="MMS34" s="468"/>
      <c r="MMT34" s="468"/>
      <c r="MMU34" s="479"/>
      <c r="MMV34" s="479"/>
      <c r="MMW34" s="479"/>
      <c r="MMX34" s="479"/>
      <c r="MMY34" s="479"/>
      <c r="MMZ34" s="468"/>
      <c r="MNA34" s="468"/>
      <c r="MNB34" s="468"/>
      <c r="MNC34" s="479"/>
      <c r="MND34" s="479"/>
      <c r="MNE34" s="479"/>
      <c r="MNF34" s="479"/>
      <c r="MNG34" s="479"/>
      <c r="MNH34" s="468"/>
      <c r="MNI34" s="468"/>
      <c r="MNJ34" s="468"/>
      <c r="MNK34" s="479"/>
      <c r="MNL34" s="479"/>
      <c r="MNM34" s="479"/>
      <c r="MNN34" s="479"/>
      <c r="MNO34" s="479"/>
      <c r="MNP34" s="468"/>
      <c r="MNQ34" s="468"/>
      <c r="MNR34" s="468"/>
      <c r="MNS34" s="479"/>
      <c r="MNT34" s="479"/>
      <c r="MNU34" s="479"/>
      <c r="MNV34" s="479"/>
      <c r="MNW34" s="479"/>
      <c r="MNX34" s="468"/>
      <c r="MNY34" s="468"/>
      <c r="MNZ34" s="468"/>
      <c r="MOA34" s="479"/>
      <c r="MOB34" s="479"/>
      <c r="MOC34" s="479"/>
      <c r="MOD34" s="479"/>
      <c r="MOE34" s="479"/>
      <c r="MOF34" s="468"/>
      <c r="MOG34" s="468"/>
      <c r="MOH34" s="468"/>
      <c r="MOI34" s="479"/>
      <c r="MOJ34" s="479"/>
      <c r="MOK34" s="479"/>
      <c r="MOL34" s="479"/>
      <c r="MOM34" s="479"/>
      <c r="MON34" s="468"/>
      <c r="MOO34" s="468"/>
      <c r="MOP34" s="468"/>
      <c r="MOQ34" s="479"/>
      <c r="MOR34" s="479"/>
      <c r="MOS34" s="479"/>
      <c r="MOT34" s="479"/>
      <c r="MOU34" s="479"/>
      <c r="MOV34" s="468"/>
      <c r="MOW34" s="468"/>
      <c r="MOX34" s="468"/>
      <c r="MOY34" s="479"/>
      <c r="MOZ34" s="479"/>
      <c r="MPA34" s="479"/>
      <c r="MPB34" s="479"/>
      <c r="MPC34" s="479"/>
      <c r="MPD34" s="468"/>
      <c r="MPE34" s="468"/>
      <c r="MPF34" s="468"/>
      <c r="MPG34" s="479"/>
      <c r="MPH34" s="479"/>
      <c r="MPI34" s="479"/>
      <c r="MPJ34" s="479"/>
      <c r="MPK34" s="479"/>
      <c r="MPL34" s="468"/>
      <c r="MPM34" s="468"/>
      <c r="MPN34" s="468"/>
      <c r="MPO34" s="479"/>
      <c r="MPP34" s="479"/>
      <c r="MPQ34" s="479"/>
      <c r="MPR34" s="479"/>
      <c r="MPS34" s="479"/>
      <c r="MPT34" s="468"/>
      <c r="MPU34" s="468"/>
      <c r="MPV34" s="468"/>
      <c r="MPW34" s="479"/>
      <c r="MPX34" s="479"/>
      <c r="MPY34" s="479"/>
      <c r="MPZ34" s="479"/>
      <c r="MQA34" s="479"/>
      <c r="MQB34" s="468"/>
      <c r="MQC34" s="468"/>
      <c r="MQD34" s="468"/>
      <c r="MQE34" s="479"/>
      <c r="MQF34" s="479"/>
      <c r="MQG34" s="479"/>
      <c r="MQH34" s="479"/>
      <c r="MQI34" s="479"/>
      <c r="MQJ34" s="468"/>
      <c r="MQK34" s="468"/>
      <c r="MQL34" s="468"/>
      <c r="MQM34" s="479"/>
      <c r="MQN34" s="479"/>
      <c r="MQO34" s="479"/>
      <c r="MQP34" s="479"/>
      <c r="MQQ34" s="479"/>
      <c r="MQR34" s="468"/>
      <c r="MQS34" s="468"/>
      <c r="MQT34" s="468"/>
      <c r="MQU34" s="479"/>
      <c r="MQV34" s="479"/>
      <c r="MQW34" s="479"/>
      <c r="MQX34" s="479"/>
      <c r="MQY34" s="479"/>
      <c r="MQZ34" s="468"/>
      <c r="MRA34" s="468"/>
      <c r="MRB34" s="468"/>
      <c r="MRC34" s="479"/>
      <c r="MRD34" s="479"/>
      <c r="MRE34" s="479"/>
      <c r="MRF34" s="479"/>
      <c r="MRG34" s="479"/>
      <c r="MRH34" s="468"/>
      <c r="MRI34" s="468"/>
      <c r="MRJ34" s="468"/>
      <c r="MRK34" s="479"/>
      <c r="MRL34" s="479"/>
      <c r="MRM34" s="479"/>
      <c r="MRN34" s="479"/>
      <c r="MRO34" s="479"/>
      <c r="MRP34" s="468"/>
      <c r="MRQ34" s="468"/>
      <c r="MRR34" s="468"/>
      <c r="MRS34" s="479"/>
      <c r="MRT34" s="479"/>
      <c r="MRU34" s="479"/>
      <c r="MRV34" s="479"/>
      <c r="MRW34" s="479"/>
      <c r="MRX34" s="468"/>
      <c r="MRY34" s="468"/>
      <c r="MRZ34" s="468"/>
      <c r="MSA34" s="479"/>
      <c r="MSB34" s="479"/>
      <c r="MSC34" s="479"/>
      <c r="MSD34" s="479"/>
      <c r="MSE34" s="479"/>
      <c r="MSF34" s="468"/>
      <c r="MSG34" s="468"/>
      <c r="MSH34" s="468"/>
      <c r="MSI34" s="479"/>
      <c r="MSJ34" s="479"/>
      <c r="MSK34" s="479"/>
      <c r="MSL34" s="479"/>
      <c r="MSM34" s="479"/>
      <c r="MSN34" s="468"/>
      <c r="MSO34" s="468"/>
      <c r="MSP34" s="468"/>
      <c r="MSQ34" s="479"/>
      <c r="MSR34" s="479"/>
      <c r="MSS34" s="479"/>
      <c r="MST34" s="479"/>
      <c r="MSU34" s="479"/>
      <c r="MSV34" s="468"/>
      <c r="MSW34" s="468"/>
      <c r="MSX34" s="468"/>
      <c r="MSY34" s="479"/>
      <c r="MSZ34" s="479"/>
      <c r="MTA34" s="479"/>
      <c r="MTB34" s="479"/>
      <c r="MTC34" s="479"/>
      <c r="MTD34" s="468"/>
      <c r="MTE34" s="468"/>
      <c r="MTF34" s="468"/>
      <c r="MTG34" s="479"/>
      <c r="MTH34" s="479"/>
      <c r="MTI34" s="479"/>
      <c r="MTJ34" s="479"/>
      <c r="MTK34" s="479"/>
      <c r="MTL34" s="468"/>
      <c r="MTM34" s="468"/>
      <c r="MTN34" s="468"/>
      <c r="MTO34" s="479"/>
      <c r="MTP34" s="479"/>
      <c r="MTQ34" s="479"/>
      <c r="MTR34" s="479"/>
      <c r="MTS34" s="479"/>
      <c r="MTT34" s="468"/>
      <c r="MTU34" s="468"/>
      <c r="MTV34" s="468"/>
      <c r="MTW34" s="479"/>
      <c r="MTX34" s="479"/>
      <c r="MTY34" s="479"/>
      <c r="MTZ34" s="479"/>
      <c r="MUA34" s="479"/>
      <c r="MUB34" s="468"/>
      <c r="MUC34" s="468"/>
      <c r="MUD34" s="468"/>
      <c r="MUE34" s="479"/>
      <c r="MUF34" s="479"/>
      <c r="MUG34" s="479"/>
      <c r="MUH34" s="479"/>
      <c r="MUI34" s="479"/>
      <c r="MUJ34" s="468"/>
      <c r="MUK34" s="468"/>
      <c r="MUL34" s="468"/>
      <c r="MUM34" s="479"/>
      <c r="MUN34" s="479"/>
      <c r="MUO34" s="479"/>
      <c r="MUP34" s="479"/>
      <c r="MUQ34" s="479"/>
      <c r="MUR34" s="468"/>
      <c r="MUS34" s="468"/>
      <c r="MUT34" s="468"/>
      <c r="MUU34" s="479"/>
      <c r="MUV34" s="479"/>
      <c r="MUW34" s="479"/>
      <c r="MUX34" s="479"/>
      <c r="MUY34" s="479"/>
      <c r="MUZ34" s="468"/>
      <c r="MVA34" s="468"/>
      <c r="MVB34" s="468"/>
      <c r="MVC34" s="479"/>
      <c r="MVD34" s="479"/>
      <c r="MVE34" s="479"/>
      <c r="MVF34" s="479"/>
      <c r="MVG34" s="479"/>
      <c r="MVH34" s="468"/>
      <c r="MVI34" s="468"/>
      <c r="MVJ34" s="468"/>
      <c r="MVK34" s="479"/>
      <c r="MVL34" s="479"/>
      <c r="MVM34" s="479"/>
      <c r="MVN34" s="479"/>
      <c r="MVO34" s="479"/>
      <c r="MVP34" s="468"/>
      <c r="MVQ34" s="468"/>
      <c r="MVR34" s="468"/>
      <c r="MVS34" s="479"/>
      <c r="MVT34" s="479"/>
      <c r="MVU34" s="479"/>
      <c r="MVV34" s="479"/>
      <c r="MVW34" s="479"/>
      <c r="MVX34" s="468"/>
      <c r="MVY34" s="468"/>
      <c r="MVZ34" s="468"/>
      <c r="MWA34" s="479"/>
      <c r="MWB34" s="479"/>
      <c r="MWC34" s="479"/>
      <c r="MWD34" s="479"/>
      <c r="MWE34" s="479"/>
      <c r="MWF34" s="468"/>
      <c r="MWG34" s="468"/>
      <c r="MWH34" s="468"/>
      <c r="MWI34" s="479"/>
      <c r="MWJ34" s="479"/>
      <c r="MWK34" s="479"/>
      <c r="MWL34" s="479"/>
      <c r="MWM34" s="479"/>
      <c r="MWN34" s="468"/>
      <c r="MWO34" s="468"/>
      <c r="MWP34" s="468"/>
      <c r="MWQ34" s="479"/>
      <c r="MWR34" s="479"/>
      <c r="MWS34" s="479"/>
      <c r="MWT34" s="479"/>
      <c r="MWU34" s="479"/>
      <c r="MWV34" s="468"/>
      <c r="MWW34" s="468"/>
      <c r="MWX34" s="468"/>
      <c r="MWY34" s="479"/>
      <c r="MWZ34" s="479"/>
      <c r="MXA34" s="479"/>
      <c r="MXB34" s="479"/>
      <c r="MXC34" s="479"/>
      <c r="MXD34" s="468"/>
      <c r="MXE34" s="468"/>
      <c r="MXF34" s="468"/>
      <c r="MXG34" s="479"/>
      <c r="MXH34" s="479"/>
      <c r="MXI34" s="479"/>
      <c r="MXJ34" s="479"/>
      <c r="MXK34" s="479"/>
      <c r="MXL34" s="468"/>
      <c r="MXM34" s="468"/>
      <c r="MXN34" s="468"/>
      <c r="MXO34" s="479"/>
      <c r="MXP34" s="479"/>
      <c r="MXQ34" s="479"/>
      <c r="MXR34" s="479"/>
      <c r="MXS34" s="479"/>
      <c r="MXT34" s="468"/>
      <c r="MXU34" s="468"/>
      <c r="MXV34" s="468"/>
      <c r="MXW34" s="479"/>
      <c r="MXX34" s="479"/>
      <c r="MXY34" s="479"/>
      <c r="MXZ34" s="479"/>
      <c r="MYA34" s="479"/>
      <c r="MYB34" s="468"/>
      <c r="MYC34" s="468"/>
      <c r="MYD34" s="468"/>
      <c r="MYE34" s="479"/>
      <c r="MYF34" s="479"/>
      <c r="MYG34" s="479"/>
      <c r="MYH34" s="479"/>
      <c r="MYI34" s="479"/>
      <c r="MYJ34" s="468"/>
      <c r="MYK34" s="468"/>
      <c r="MYL34" s="468"/>
      <c r="MYM34" s="479"/>
      <c r="MYN34" s="479"/>
      <c r="MYO34" s="479"/>
      <c r="MYP34" s="479"/>
      <c r="MYQ34" s="479"/>
      <c r="MYR34" s="468"/>
      <c r="MYS34" s="468"/>
      <c r="MYT34" s="468"/>
      <c r="MYU34" s="479"/>
      <c r="MYV34" s="479"/>
      <c r="MYW34" s="479"/>
      <c r="MYX34" s="479"/>
      <c r="MYY34" s="479"/>
      <c r="MYZ34" s="468"/>
      <c r="MZA34" s="468"/>
      <c r="MZB34" s="468"/>
      <c r="MZC34" s="479"/>
      <c r="MZD34" s="479"/>
      <c r="MZE34" s="479"/>
      <c r="MZF34" s="479"/>
      <c r="MZG34" s="479"/>
      <c r="MZH34" s="468"/>
      <c r="MZI34" s="468"/>
      <c r="MZJ34" s="468"/>
      <c r="MZK34" s="479"/>
      <c r="MZL34" s="479"/>
      <c r="MZM34" s="479"/>
      <c r="MZN34" s="479"/>
      <c r="MZO34" s="479"/>
      <c r="MZP34" s="468"/>
      <c r="MZQ34" s="468"/>
      <c r="MZR34" s="468"/>
      <c r="MZS34" s="479"/>
      <c r="MZT34" s="479"/>
      <c r="MZU34" s="479"/>
      <c r="MZV34" s="479"/>
      <c r="MZW34" s="479"/>
      <c r="MZX34" s="468"/>
      <c r="MZY34" s="468"/>
      <c r="MZZ34" s="468"/>
      <c r="NAA34" s="479"/>
      <c r="NAB34" s="479"/>
      <c r="NAC34" s="479"/>
      <c r="NAD34" s="479"/>
      <c r="NAE34" s="479"/>
      <c r="NAF34" s="468"/>
      <c r="NAG34" s="468"/>
      <c r="NAH34" s="468"/>
      <c r="NAI34" s="479"/>
      <c r="NAJ34" s="479"/>
      <c r="NAK34" s="479"/>
      <c r="NAL34" s="479"/>
      <c r="NAM34" s="479"/>
      <c r="NAN34" s="468"/>
      <c r="NAO34" s="468"/>
      <c r="NAP34" s="468"/>
      <c r="NAQ34" s="479"/>
      <c r="NAR34" s="479"/>
      <c r="NAS34" s="479"/>
      <c r="NAT34" s="479"/>
      <c r="NAU34" s="479"/>
      <c r="NAV34" s="468"/>
      <c r="NAW34" s="468"/>
      <c r="NAX34" s="468"/>
      <c r="NAY34" s="479"/>
      <c r="NAZ34" s="479"/>
      <c r="NBA34" s="479"/>
      <c r="NBB34" s="479"/>
      <c r="NBC34" s="479"/>
      <c r="NBD34" s="468"/>
      <c r="NBE34" s="468"/>
      <c r="NBF34" s="468"/>
      <c r="NBG34" s="479"/>
      <c r="NBH34" s="479"/>
      <c r="NBI34" s="479"/>
      <c r="NBJ34" s="479"/>
      <c r="NBK34" s="479"/>
      <c r="NBL34" s="468"/>
      <c r="NBM34" s="468"/>
      <c r="NBN34" s="468"/>
      <c r="NBO34" s="479"/>
      <c r="NBP34" s="479"/>
      <c r="NBQ34" s="479"/>
      <c r="NBR34" s="479"/>
      <c r="NBS34" s="479"/>
      <c r="NBT34" s="468"/>
      <c r="NBU34" s="468"/>
      <c r="NBV34" s="468"/>
      <c r="NBW34" s="479"/>
      <c r="NBX34" s="479"/>
      <c r="NBY34" s="479"/>
      <c r="NBZ34" s="479"/>
      <c r="NCA34" s="479"/>
      <c r="NCB34" s="468"/>
      <c r="NCC34" s="468"/>
      <c r="NCD34" s="468"/>
      <c r="NCE34" s="479"/>
      <c r="NCF34" s="479"/>
      <c r="NCG34" s="479"/>
      <c r="NCH34" s="479"/>
      <c r="NCI34" s="479"/>
      <c r="NCJ34" s="468"/>
      <c r="NCK34" s="468"/>
      <c r="NCL34" s="468"/>
      <c r="NCM34" s="479"/>
      <c r="NCN34" s="479"/>
      <c r="NCO34" s="479"/>
      <c r="NCP34" s="479"/>
      <c r="NCQ34" s="479"/>
      <c r="NCR34" s="468"/>
      <c r="NCS34" s="468"/>
      <c r="NCT34" s="468"/>
      <c r="NCU34" s="479"/>
      <c r="NCV34" s="479"/>
      <c r="NCW34" s="479"/>
      <c r="NCX34" s="479"/>
      <c r="NCY34" s="479"/>
      <c r="NCZ34" s="468"/>
      <c r="NDA34" s="468"/>
      <c r="NDB34" s="468"/>
      <c r="NDC34" s="479"/>
      <c r="NDD34" s="479"/>
      <c r="NDE34" s="479"/>
      <c r="NDF34" s="479"/>
      <c r="NDG34" s="479"/>
      <c r="NDH34" s="468"/>
      <c r="NDI34" s="468"/>
      <c r="NDJ34" s="468"/>
      <c r="NDK34" s="479"/>
      <c r="NDL34" s="479"/>
      <c r="NDM34" s="479"/>
      <c r="NDN34" s="479"/>
      <c r="NDO34" s="479"/>
      <c r="NDP34" s="468"/>
      <c r="NDQ34" s="468"/>
      <c r="NDR34" s="468"/>
      <c r="NDS34" s="479"/>
      <c r="NDT34" s="479"/>
      <c r="NDU34" s="479"/>
      <c r="NDV34" s="479"/>
      <c r="NDW34" s="479"/>
      <c r="NDX34" s="468"/>
      <c r="NDY34" s="468"/>
      <c r="NDZ34" s="468"/>
      <c r="NEA34" s="479"/>
      <c r="NEB34" s="479"/>
      <c r="NEC34" s="479"/>
      <c r="NED34" s="479"/>
      <c r="NEE34" s="479"/>
      <c r="NEF34" s="468"/>
      <c r="NEG34" s="468"/>
      <c r="NEH34" s="468"/>
      <c r="NEI34" s="479"/>
      <c r="NEJ34" s="479"/>
      <c r="NEK34" s="479"/>
      <c r="NEL34" s="479"/>
      <c r="NEM34" s="479"/>
      <c r="NEN34" s="468"/>
      <c r="NEO34" s="468"/>
      <c r="NEP34" s="468"/>
      <c r="NEQ34" s="479"/>
      <c r="NER34" s="479"/>
      <c r="NES34" s="479"/>
      <c r="NET34" s="479"/>
      <c r="NEU34" s="479"/>
      <c r="NEV34" s="468"/>
      <c r="NEW34" s="468"/>
      <c r="NEX34" s="468"/>
      <c r="NEY34" s="479"/>
      <c r="NEZ34" s="479"/>
      <c r="NFA34" s="479"/>
      <c r="NFB34" s="479"/>
      <c r="NFC34" s="479"/>
      <c r="NFD34" s="468"/>
      <c r="NFE34" s="468"/>
      <c r="NFF34" s="468"/>
      <c r="NFG34" s="479"/>
      <c r="NFH34" s="479"/>
      <c r="NFI34" s="479"/>
      <c r="NFJ34" s="479"/>
      <c r="NFK34" s="479"/>
      <c r="NFL34" s="468"/>
      <c r="NFM34" s="468"/>
      <c r="NFN34" s="468"/>
      <c r="NFO34" s="479"/>
      <c r="NFP34" s="479"/>
      <c r="NFQ34" s="479"/>
      <c r="NFR34" s="479"/>
      <c r="NFS34" s="479"/>
      <c r="NFT34" s="468"/>
      <c r="NFU34" s="468"/>
      <c r="NFV34" s="468"/>
      <c r="NFW34" s="479"/>
      <c r="NFX34" s="479"/>
      <c r="NFY34" s="479"/>
      <c r="NFZ34" s="479"/>
      <c r="NGA34" s="479"/>
      <c r="NGB34" s="468"/>
      <c r="NGC34" s="468"/>
      <c r="NGD34" s="468"/>
      <c r="NGE34" s="479"/>
      <c r="NGF34" s="479"/>
      <c r="NGG34" s="479"/>
      <c r="NGH34" s="479"/>
      <c r="NGI34" s="479"/>
      <c r="NGJ34" s="468"/>
      <c r="NGK34" s="468"/>
      <c r="NGL34" s="468"/>
      <c r="NGM34" s="479"/>
      <c r="NGN34" s="479"/>
      <c r="NGO34" s="479"/>
      <c r="NGP34" s="479"/>
      <c r="NGQ34" s="479"/>
      <c r="NGR34" s="468"/>
      <c r="NGS34" s="468"/>
      <c r="NGT34" s="468"/>
      <c r="NGU34" s="479"/>
      <c r="NGV34" s="479"/>
      <c r="NGW34" s="479"/>
      <c r="NGX34" s="479"/>
      <c r="NGY34" s="479"/>
      <c r="NGZ34" s="468"/>
      <c r="NHA34" s="468"/>
      <c r="NHB34" s="468"/>
      <c r="NHC34" s="479"/>
      <c r="NHD34" s="479"/>
      <c r="NHE34" s="479"/>
      <c r="NHF34" s="479"/>
      <c r="NHG34" s="479"/>
      <c r="NHH34" s="468"/>
      <c r="NHI34" s="468"/>
      <c r="NHJ34" s="468"/>
      <c r="NHK34" s="479"/>
      <c r="NHL34" s="479"/>
      <c r="NHM34" s="479"/>
      <c r="NHN34" s="479"/>
      <c r="NHO34" s="479"/>
      <c r="NHP34" s="468"/>
      <c r="NHQ34" s="468"/>
      <c r="NHR34" s="468"/>
      <c r="NHS34" s="479"/>
      <c r="NHT34" s="479"/>
      <c r="NHU34" s="479"/>
      <c r="NHV34" s="479"/>
      <c r="NHW34" s="479"/>
      <c r="NHX34" s="468"/>
      <c r="NHY34" s="468"/>
      <c r="NHZ34" s="468"/>
      <c r="NIA34" s="479"/>
      <c r="NIB34" s="479"/>
      <c r="NIC34" s="479"/>
      <c r="NID34" s="479"/>
      <c r="NIE34" s="479"/>
      <c r="NIF34" s="468"/>
      <c r="NIG34" s="468"/>
      <c r="NIH34" s="468"/>
      <c r="NII34" s="479"/>
      <c r="NIJ34" s="479"/>
      <c r="NIK34" s="479"/>
      <c r="NIL34" s="479"/>
      <c r="NIM34" s="479"/>
      <c r="NIN34" s="468"/>
      <c r="NIO34" s="468"/>
      <c r="NIP34" s="468"/>
      <c r="NIQ34" s="479"/>
      <c r="NIR34" s="479"/>
      <c r="NIS34" s="479"/>
      <c r="NIT34" s="479"/>
      <c r="NIU34" s="479"/>
      <c r="NIV34" s="468"/>
      <c r="NIW34" s="468"/>
      <c r="NIX34" s="468"/>
      <c r="NIY34" s="479"/>
      <c r="NIZ34" s="479"/>
      <c r="NJA34" s="479"/>
      <c r="NJB34" s="479"/>
      <c r="NJC34" s="479"/>
      <c r="NJD34" s="468"/>
      <c r="NJE34" s="468"/>
      <c r="NJF34" s="468"/>
      <c r="NJG34" s="479"/>
      <c r="NJH34" s="479"/>
      <c r="NJI34" s="479"/>
      <c r="NJJ34" s="479"/>
      <c r="NJK34" s="479"/>
      <c r="NJL34" s="468"/>
      <c r="NJM34" s="468"/>
      <c r="NJN34" s="468"/>
      <c r="NJO34" s="479"/>
      <c r="NJP34" s="479"/>
      <c r="NJQ34" s="479"/>
      <c r="NJR34" s="479"/>
      <c r="NJS34" s="479"/>
      <c r="NJT34" s="468"/>
      <c r="NJU34" s="468"/>
      <c r="NJV34" s="468"/>
      <c r="NJW34" s="479"/>
      <c r="NJX34" s="479"/>
      <c r="NJY34" s="479"/>
      <c r="NJZ34" s="479"/>
      <c r="NKA34" s="479"/>
      <c r="NKB34" s="468"/>
      <c r="NKC34" s="468"/>
      <c r="NKD34" s="468"/>
      <c r="NKE34" s="479"/>
      <c r="NKF34" s="479"/>
      <c r="NKG34" s="479"/>
      <c r="NKH34" s="479"/>
      <c r="NKI34" s="479"/>
      <c r="NKJ34" s="468"/>
      <c r="NKK34" s="468"/>
      <c r="NKL34" s="468"/>
      <c r="NKM34" s="479"/>
      <c r="NKN34" s="479"/>
      <c r="NKO34" s="479"/>
      <c r="NKP34" s="479"/>
      <c r="NKQ34" s="479"/>
      <c r="NKR34" s="468"/>
      <c r="NKS34" s="468"/>
      <c r="NKT34" s="468"/>
      <c r="NKU34" s="479"/>
      <c r="NKV34" s="479"/>
      <c r="NKW34" s="479"/>
      <c r="NKX34" s="479"/>
      <c r="NKY34" s="479"/>
      <c r="NKZ34" s="468"/>
      <c r="NLA34" s="468"/>
      <c r="NLB34" s="468"/>
      <c r="NLC34" s="479"/>
      <c r="NLD34" s="479"/>
      <c r="NLE34" s="479"/>
      <c r="NLF34" s="479"/>
      <c r="NLG34" s="479"/>
      <c r="NLH34" s="468"/>
      <c r="NLI34" s="468"/>
      <c r="NLJ34" s="468"/>
      <c r="NLK34" s="479"/>
      <c r="NLL34" s="479"/>
      <c r="NLM34" s="479"/>
      <c r="NLN34" s="479"/>
      <c r="NLO34" s="479"/>
      <c r="NLP34" s="468"/>
      <c r="NLQ34" s="468"/>
      <c r="NLR34" s="468"/>
      <c r="NLS34" s="479"/>
      <c r="NLT34" s="479"/>
      <c r="NLU34" s="479"/>
      <c r="NLV34" s="479"/>
      <c r="NLW34" s="479"/>
      <c r="NLX34" s="468"/>
      <c r="NLY34" s="468"/>
      <c r="NLZ34" s="468"/>
      <c r="NMA34" s="479"/>
      <c r="NMB34" s="479"/>
      <c r="NMC34" s="479"/>
      <c r="NMD34" s="479"/>
      <c r="NME34" s="479"/>
      <c r="NMF34" s="468"/>
      <c r="NMG34" s="468"/>
      <c r="NMH34" s="468"/>
      <c r="NMI34" s="479"/>
      <c r="NMJ34" s="479"/>
      <c r="NMK34" s="479"/>
      <c r="NML34" s="479"/>
      <c r="NMM34" s="479"/>
      <c r="NMN34" s="468"/>
      <c r="NMO34" s="468"/>
      <c r="NMP34" s="468"/>
      <c r="NMQ34" s="479"/>
      <c r="NMR34" s="479"/>
      <c r="NMS34" s="479"/>
      <c r="NMT34" s="479"/>
      <c r="NMU34" s="479"/>
      <c r="NMV34" s="468"/>
      <c r="NMW34" s="468"/>
      <c r="NMX34" s="468"/>
      <c r="NMY34" s="479"/>
      <c r="NMZ34" s="479"/>
      <c r="NNA34" s="479"/>
      <c r="NNB34" s="479"/>
      <c r="NNC34" s="479"/>
      <c r="NND34" s="468"/>
      <c r="NNE34" s="468"/>
      <c r="NNF34" s="468"/>
      <c r="NNG34" s="479"/>
      <c r="NNH34" s="479"/>
      <c r="NNI34" s="479"/>
      <c r="NNJ34" s="479"/>
      <c r="NNK34" s="479"/>
      <c r="NNL34" s="468"/>
      <c r="NNM34" s="468"/>
      <c r="NNN34" s="468"/>
      <c r="NNO34" s="479"/>
      <c r="NNP34" s="479"/>
      <c r="NNQ34" s="479"/>
      <c r="NNR34" s="479"/>
      <c r="NNS34" s="479"/>
      <c r="NNT34" s="468"/>
      <c r="NNU34" s="468"/>
      <c r="NNV34" s="468"/>
      <c r="NNW34" s="479"/>
      <c r="NNX34" s="479"/>
      <c r="NNY34" s="479"/>
      <c r="NNZ34" s="479"/>
      <c r="NOA34" s="479"/>
      <c r="NOB34" s="468"/>
      <c r="NOC34" s="468"/>
      <c r="NOD34" s="468"/>
      <c r="NOE34" s="479"/>
      <c r="NOF34" s="479"/>
      <c r="NOG34" s="479"/>
      <c r="NOH34" s="479"/>
      <c r="NOI34" s="479"/>
      <c r="NOJ34" s="468"/>
      <c r="NOK34" s="468"/>
      <c r="NOL34" s="468"/>
      <c r="NOM34" s="479"/>
      <c r="NON34" s="479"/>
      <c r="NOO34" s="479"/>
      <c r="NOP34" s="479"/>
      <c r="NOQ34" s="479"/>
      <c r="NOR34" s="468"/>
      <c r="NOS34" s="468"/>
      <c r="NOT34" s="468"/>
      <c r="NOU34" s="479"/>
      <c r="NOV34" s="479"/>
      <c r="NOW34" s="479"/>
      <c r="NOX34" s="479"/>
      <c r="NOY34" s="479"/>
      <c r="NOZ34" s="468"/>
      <c r="NPA34" s="468"/>
      <c r="NPB34" s="468"/>
      <c r="NPC34" s="479"/>
      <c r="NPD34" s="479"/>
      <c r="NPE34" s="479"/>
      <c r="NPF34" s="479"/>
      <c r="NPG34" s="479"/>
      <c r="NPH34" s="468"/>
      <c r="NPI34" s="468"/>
      <c r="NPJ34" s="468"/>
      <c r="NPK34" s="479"/>
      <c r="NPL34" s="479"/>
      <c r="NPM34" s="479"/>
      <c r="NPN34" s="479"/>
      <c r="NPO34" s="479"/>
      <c r="NPP34" s="468"/>
      <c r="NPQ34" s="468"/>
      <c r="NPR34" s="468"/>
      <c r="NPS34" s="479"/>
      <c r="NPT34" s="479"/>
      <c r="NPU34" s="479"/>
      <c r="NPV34" s="479"/>
      <c r="NPW34" s="479"/>
      <c r="NPX34" s="468"/>
      <c r="NPY34" s="468"/>
      <c r="NPZ34" s="468"/>
      <c r="NQA34" s="479"/>
      <c r="NQB34" s="479"/>
      <c r="NQC34" s="479"/>
      <c r="NQD34" s="479"/>
      <c r="NQE34" s="479"/>
      <c r="NQF34" s="468"/>
      <c r="NQG34" s="468"/>
      <c r="NQH34" s="468"/>
      <c r="NQI34" s="479"/>
      <c r="NQJ34" s="479"/>
      <c r="NQK34" s="479"/>
      <c r="NQL34" s="479"/>
      <c r="NQM34" s="479"/>
      <c r="NQN34" s="468"/>
      <c r="NQO34" s="468"/>
      <c r="NQP34" s="468"/>
      <c r="NQQ34" s="479"/>
      <c r="NQR34" s="479"/>
      <c r="NQS34" s="479"/>
      <c r="NQT34" s="479"/>
      <c r="NQU34" s="479"/>
      <c r="NQV34" s="468"/>
      <c r="NQW34" s="468"/>
      <c r="NQX34" s="468"/>
      <c r="NQY34" s="479"/>
      <c r="NQZ34" s="479"/>
      <c r="NRA34" s="479"/>
      <c r="NRB34" s="479"/>
      <c r="NRC34" s="479"/>
      <c r="NRD34" s="468"/>
      <c r="NRE34" s="468"/>
      <c r="NRF34" s="468"/>
      <c r="NRG34" s="479"/>
      <c r="NRH34" s="479"/>
      <c r="NRI34" s="479"/>
      <c r="NRJ34" s="479"/>
      <c r="NRK34" s="479"/>
      <c r="NRL34" s="468"/>
      <c r="NRM34" s="468"/>
      <c r="NRN34" s="468"/>
      <c r="NRO34" s="479"/>
      <c r="NRP34" s="479"/>
      <c r="NRQ34" s="479"/>
      <c r="NRR34" s="479"/>
      <c r="NRS34" s="479"/>
      <c r="NRT34" s="468"/>
      <c r="NRU34" s="468"/>
      <c r="NRV34" s="468"/>
      <c r="NRW34" s="479"/>
      <c r="NRX34" s="479"/>
      <c r="NRY34" s="479"/>
      <c r="NRZ34" s="479"/>
      <c r="NSA34" s="479"/>
      <c r="NSB34" s="468"/>
      <c r="NSC34" s="468"/>
      <c r="NSD34" s="468"/>
      <c r="NSE34" s="479"/>
      <c r="NSF34" s="479"/>
      <c r="NSG34" s="479"/>
      <c r="NSH34" s="479"/>
      <c r="NSI34" s="479"/>
      <c r="NSJ34" s="468"/>
      <c r="NSK34" s="468"/>
      <c r="NSL34" s="468"/>
      <c r="NSM34" s="479"/>
      <c r="NSN34" s="479"/>
      <c r="NSO34" s="479"/>
      <c r="NSP34" s="479"/>
      <c r="NSQ34" s="479"/>
      <c r="NSR34" s="468"/>
      <c r="NSS34" s="468"/>
      <c r="NST34" s="468"/>
      <c r="NSU34" s="479"/>
      <c r="NSV34" s="479"/>
      <c r="NSW34" s="479"/>
      <c r="NSX34" s="479"/>
      <c r="NSY34" s="479"/>
      <c r="NSZ34" s="468"/>
      <c r="NTA34" s="468"/>
      <c r="NTB34" s="468"/>
      <c r="NTC34" s="479"/>
      <c r="NTD34" s="479"/>
      <c r="NTE34" s="479"/>
      <c r="NTF34" s="479"/>
      <c r="NTG34" s="479"/>
      <c r="NTH34" s="468"/>
      <c r="NTI34" s="468"/>
      <c r="NTJ34" s="468"/>
      <c r="NTK34" s="479"/>
      <c r="NTL34" s="479"/>
      <c r="NTM34" s="479"/>
      <c r="NTN34" s="479"/>
      <c r="NTO34" s="479"/>
      <c r="NTP34" s="468"/>
      <c r="NTQ34" s="468"/>
      <c r="NTR34" s="468"/>
      <c r="NTS34" s="479"/>
      <c r="NTT34" s="479"/>
      <c r="NTU34" s="479"/>
      <c r="NTV34" s="479"/>
      <c r="NTW34" s="479"/>
      <c r="NTX34" s="468"/>
      <c r="NTY34" s="468"/>
      <c r="NTZ34" s="468"/>
      <c r="NUA34" s="479"/>
      <c r="NUB34" s="479"/>
      <c r="NUC34" s="479"/>
      <c r="NUD34" s="479"/>
      <c r="NUE34" s="479"/>
      <c r="NUF34" s="468"/>
      <c r="NUG34" s="468"/>
      <c r="NUH34" s="468"/>
      <c r="NUI34" s="479"/>
      <c r="NUJ34" s="479"/>
      <c r="NUK34" s="479"/>
      <c r="NUL34" s="479"/>
      <c r="NUM34" s="479"/>
      <c r="NUN34" s="468"/>
      <c r="NUO34" s="468"/>
      <c r="NUP34" s="468"/>
      <c r="NUQ34" s="479"/>
      <c r="NUR34" s="479"/>
      <c r="NUS34" s="479"/>
      <c r="NUT34" s="479"/>
      <c r="NUU34" s="479"/>
      <c r="NUV34" s="468"/>
      <c r="NUW34" s="468"/>
      <c r="NUX34" s="468"/>
      <c r="NUY34" s="479"/>
      <c r="NUZ34" s="479"/>
      <c r="NVA34" s="479"/>
      <c r="NVB34" s="479"/>
      <c r="NVC34" s="479"/>
      <c r="NVD34" s="468"/>
      <c r="NVE34" s="468"/>
      <c r="NVF34" s="468"/>
      <c r="NVG34" s="479"/>
      <c r="NVH34" s="479"/>
      <c r="NVI34" s="479"/>
      <c r="NVJ34" s="479"/>
      <c r="NVK34" s="479"/>
      <c r="NVL34" s="468"/>
      <c r="NVM34" s="468"/>
      <c r="NVN34" s="468"/>
      <c r="NVO34" s="479"/>
      <c r="NVP34" s="479"/>
      <c r="NVQ34" s="479"/>
      <c r="NVR34" s="479"/>
      <c r="NVS34" s="479"/>
      <c r="NVT34" s="468"/>
      <c r="NVU34" s="468"/>
      <c r="NVV34" s="468"/>
      <c r="NVW34" s="479"/>
      <c r="NVX34" s="479"/>
      <c r="NVY34" s="479"/>
      <c r="NVZ34" s="479"/>
      <c r="NWA34" s="479"/>
      <c r="NWB34" s="468"/>
      <c r="NWC34" s="468"/>
      <c r="NWD34" s="468"/>
      <c r="NWE34" s="479"/>
      <c r="NWF34" s="479"/>
      <c r="NWG34" s="479"/>
      <c r="NWH34" s="479"/>
      <c r="NWI34" s="479"/>
      <c r="NWJ34" s="468"/>
      <c r="NWK34" s="468"/>
      <c r="NWL34" s="468"/>
      <c r="NWM34" s="479"/>
      <c r="NWN34" s="479"/>
      <c r="NWO34" s="479"/>
      <c r="NWP34" s="479"/>
      <c r="NWQ34" s="479"/>
      <c r="NWR34" s="468"/>
      <c r="NWS34" s="468"/>
      <c r="NWT34" s="468"/>
      <c r="NWU34" s="479"/>
      <c r="NWV34" s="479"/>
      <c r="NWW34" s="479"/>
      <c r="NWX34" s="479"/>
      <c r="NWY34" s="479"/>
      <c r="NWZ34" s="468"/>
      <c r="NXA34" s="468"/>
      <c r="NXB34" s="468"/>
      <c r="NXC34" s="479"/>
      <c r="NXD34" s="479"/>
      <c r="NXE34" s="479"/>
      <c r="NXF34" s="479"/>
      <c r="NXG34" s="479"/>
      <c r="NXH34" s="468"/>
      <c r="NXI34" s="468"/>
      <c r="NXJ34" s="468"/>
      <c r="NXK34" s="479"/>
      <c r="NXL34" s="479"/>
      <c r="NXM34" s="479"/>
      <c r="NXN34" s="479"/>
      <c r="NXO34" s="479"/>
      <c r="NXP34" s="468"/>
      <c r="NXQ34" s="468"/>
      <c r="NXR34" s="468"/>
      <c r="NXS34" s="479"/>
      <c r="NXT34" s="479"/>
      <c r="NXU34" s="479"/>
      <c r="NXV34" s="479"/>
      <c r="NXW34" s="479"/>
      <c r="NXX34" s="468"/>
      <c r="NXY34" s="468"/>
      <c r="NXZ34" s="468"/>
      <c r="NYA34" s="479"/>
      <c r="NYB34" s="479"/>
      <c r="NYC34" s="479"/>
      <c r="NYD34" s="479"/>
      <c r="NYE34" s="479"/>
      <c r="NYF34" s="468"/>
      <c r="NYG34" s="468"/>
      <c r="NYH34" s="468"/>
      <c r="NYI34" s="479"/>
      <c r="NYJ34" s="479"/>
      <c r="NYK34" s="479"/>
      <c r="NYL34" s="479"/>
      <c r="NYM34" s="479"/>
      <c r="NYN34" s="468"/>
      <c r="NYO34" s="468"/>
      <c r="NYP34" s="468"/>
      <c r="NYQ34" s="479"/>
      <c r="NYR34" s="479"/>
      <c r="NYS34" s="479"/>
      <c r="NYT34" s="479"/>
      <c r="NYU34" s="479"/>
      <c r="NYV34" s="468"/>
      <c r="NYW34" s="468"/>
      <c r="NYX34" s="468"/>
      <c r="NYY34" s="479"/>
      <c r="NYZ34" s="479"/>
      <c r="NZA34" s="479"/>
      <c r="NZB34" s="479"/>
      <c r="NZC34" s="479"/>
      <c r="NZD34" s="468"/>
      <c r="NZE34" s="468"/>
      <c r="NZF34" s="468"/>
      <c r="NZG34" s="479"/>
      <c r="NZH34" s="479"/>
      <c r="NZI34" s="479"/>
      <c r="NZJ34" s="479"/>
      <c r="NZK34" s="479"/>
      <c r="NZL34" s="468"/>
      <c r="NZM34" s="468"/>
      <c r="NZN34" s="468"/>
      <c r="NZO34" s="479"/>
      <c r="NZP34" s="479"/>
      <c r="NZQ34" s="479"/>
      <c r="NZR34" s="479"/>
      <c r="NZS34" s="479"/>
      <c r="NZT34" s="468"/>
      <c r="NZU34" s="468"/>
      <c r="NZV34" s="468"/>
      <c r="NZW34" s="479"/>
      <c r="NZX34" s="479"/>
      <c r="NZY34" s="479"/>
      <c r="NZZ34" s="479"/>
      <c r="OAA34" s="479"/>
      <c r="OAB34" s="468"/>
      <c r="OAC34" s="468"/>
      <c r="OAD34" s="468"/>
      <c r="OAE34" s="479"/>
      <c r="OAF34" s="479"/>
      <c r="OAG34" s="479"/>
      <c r="OAH34" s="479"/>
      <c r="OAI34" s="479"/>
      <c r="OAJ34" s="468"/>
      <c r="OAK34" s="468"/>
      <c r="OAL34" s="468"/>
      <c r="OAM34" s="479"/>
      <c r="OAN34" s="479"/>
      <c r="OAO34" s="479"/>
      <c r="OAP34" s="479"/>
      <c r="OAQ34" s="479"/>
      <c r="OAR34" s="468"/>
      <c r="OAS34" s="468"/>
      <c r="OAT34" s="468"/>
      <c r="OAU34" s="479"/>
      <c r="OAV34" s="479"/>
      <c r="OAW34" s="479"/>
      <c r="OAX34" s="479"/>
      <c r="OAY34" s="479"/>
      <c r="OAZ34" s="468"/>
      <c r="OBA34" s="468"/>
      <c r="OBB34" s="468"/>
      <c r="OBC34" s="479"/>
      <c r="OBD34" s="479"/>
      <c r="OBE34" s="479"/>
      <c r="OBF34" s="479"/>
      <c r="OBG34" s="479"/>
      <c r="OBH34" s="468"/>
      <c r="OBI34" s="468"/>
      <c r="OBJ34" s="468"/>
      <c r="OBK34" s="479"/>
      <c r="OBL34" s="479"/>
      <c r="OBM34" s="479"/>
      <c r="OBN34" s="479"/>
      <c r="OBO34" s="479"/>
      <c r="OBP34" s="468"/>
      <c r="OBQ34" s="468"/>
      <c r="OBR34" s="468"/>
      <c r="OBS34" s="479"/>
      <c r="OBT34" s="479"/>
      <c r="OBU34" s="479"/>
      <c r="OBV34" s="479"/>
      <c r="OBW34" s="479"/>
      <c r="OBX34" s="468"/>
      <c r="OBY34" s="468"/>
      <c r="OBZ34" s="468"/>
      <c r="OCA34" s="479"/>
      <c r="OCB34" s="479"/>
      <c r="OCC34" s="479"/>
      <c r="OCD34" s="479"/>
      <c r="OCE34" s="479"/>
      <c r="OCF34" s="468"/>
      <c r="OCG34" s="468"/>
      <c r="OCH34" s="468"/>
      <c r="OCI34" s="479"/>
      <c r="OCJ34" s="479"/>
      <c r="OCK34" s="479"/>
      <c r="OCL34" s="479"/>
      <c r="OCM34" s="479"/>
      <c r="OCN34" s="468"/>
      <c r="OCO34" s="468"/>
      <c r="OCP34" s="468"/>
      <c r="OCQ34" s="479"/>
      <c r="OCR34" s="479"/>
      <c r="OCS34" s="479"/>
      <c r="OCT34" s="479"/>
      <c r="OCU34" s="479"/>
      <c r="OCV34" s="468"/>
      <c r="OCW34" s="468"/>
      <c r="OCX34" s="468"/>
      <c r="OCY34" s="479"/>
      <c r="OCZ34" s="479"/>
      <c r="ODA34" s="479"/>
      <c r="ODB34" s="479"/>
      <c r="ODC34" s="479"/>
      <c r="ODD34" s="468"/>
      <c r="ODE34" s="468"/>
      <c r="ODF34" s="468"/>
      <c r="ODG34" s="479"/>
      <c r="ODH34" s="479"/>
      <c r="ODI34" s="479"/>
      <c r="ODJ34" s="479"/>
      <c r="ODK34" s="479"/>
      <c r="ODL34" s="468"/>
      <c r="ODM34" s="468"/>
      <c r="ODN34" s="468"/>
      <c r="ODO34" s="479"/>
      <c r="ODP34" s="479"/>
      <c r="ODQ34" s="479"/>
      <c r="ODR34" s="479"/>
      <c r="ODS34" s="479"/>
      <c r="ODT34" s="468"/>
      <c r="ODU34" s="468"/>
      <c r="ODV34" s="468"/>
      <c r="ODW34" s="479"/>
      <c r="ODX34" s="479"/>
      <c r="ODY34" s="479"/>
      <c r="ODZ34" s="479"/>
      <c r="OEA34" s="479"/>
      <c r="OEB34" s="468"/>
      <c r="OEC34" s="468"/>
      <c r="OED34" s="468"/>
      <c r="OEE34" s="479"/>
      <c r="OEF34" s="479"/>
      <c r="OEG34" s="479"/>
      <c r="OEH34" s="479"/>
      <c r="OEI34" s="479"/>
      <c r="OEJ34" s="468"/>
      <c r="OEK34" s="468"/>
      <c r="OEL34" s="468"/>
      <c r="OEM34" s="479"/>
      <c r="OEN34" s="479"/>
      <c r="OEO34" s="479"/>
      <c r="OEP34" s="479"/>
      <c r="OEQ34" s="479"/>
      <c r="OER34" s="468"/>
      <c r="OES34" s="468"/>
      <c r="OET34" s="468"/>
      <c r="OEU34" s="479"/>
      <c r="OEV34" s="479"/>
      <c r="OEW34" s="479"/>
      <c r="OEX34" s="479"/>
      <c r="OEY34" s="479"/>
      <c r="OEZ34" s="468"/>
      <c r="OFA34" s="468"/>
      <c r="OFB34" s="468"/>
      <c r="OFC34" s="479"/>
      <c r="OFD34" s="479"/>
      <c r="OFE34" s="479"/>
      <c r="OFF34" s="479"/>
      <c r="OFG34" s="479"/>
      <c r="OFH34" s="468"/>
      <c r="OFI34" s="468"/>
      <c r="OFJ34" s="468"/>
      <c r="OFK34" s="479"/>
      <c r="OFL34" s="479"/>
      <c r="OFM34" s="479"/>
      <c r="OFN34" s="479"/>
      <c r="OFO34" s="479"/>
      <c r="OFP34" s="468"/>
      <c r="OFQ34" s="468"/>
      <c r="OFR34" s="468"/>
      <c r="OFS34" s="479"/>
      <c r="OFT34" s="479"/>
      <c r="OFU34" s="479"/>
      <c r="OFV34" s="479"/>
      <c r="OFW34" s="479"/>
      <c r="OFX34" s="468"/>
      <c r="OFY34" s="468"/>
      <c r="OFZ34" s="468"/>
      <c r="OGA34" s="479"/>
      <c r="OGB34" s="479"/>
      <c r="OGC34" s="479"/>
      <c r="OGD34" s="479"/>
      <c r="OGE34" s="479"/>
      <c r="OGF34" s="468"/>
      <c r="OGG34" s="468"/>
      <c r="OGH34" s="468"/>
      <c r="OGI34" s="479"/>
      <c r="OGJ34" s="479"/>
      <c r="OGK34" s="479"/>
      <c r="OGL34" s="479"/>
      <c r="OGM34" s="479"/>
      <c r="OGN34" s="468"/>
      <c r="OGO34" s="468"/>
      <c r="OGP34" s="468"/>
      <c r="OGQ34" s="479"/>
      <c r="OGR34" s="479"/>
      <c r="OGS34" s="479"/>
      <c r="OGT34" s="479"/>
      <c r="OGU34" s="479"/>
      <c r="OGV34" s="468"/>
      <c r="OGW34" s="468"/>
      <c r="OGX34" s="468"/>
      <c r="OGY34" s="479"/>
      <c r="OGZ34" s="479"/>
      <c r="OHA34" s="479"/>
      <c r="OHB34" s="479"/>
      <c r="OHC34" s="479"/>
      <c r="OHD34" s="468"/>
      <c r="OHE34" s="468"/>
      <c r="OHF34" s="468"/>
      <c r="OHG34" s="479"/>
      <c r="OHH34" s="479"/>
      <c r="OHI34" s="479"/>
      <c r="OHJ34" s="479"/>
      <c r="OHK34" s="479"/>
      <c r="OHL34" s="468"/>
      <c r="OHM34" s="468"/>
      <c r="OHN34" s="468"/>
      <c r="OHO34" s="479"/>
      <c r="OHP34" s="479"/>
      <c r="OHQ34" s="479"/>
      <c r="OHR34" s="479"/>
      <c r="OHS34" s="479"/>
      <c r="OHT34" s="468"/>
      <c r="OHU34" s="468"/>
      <c r="OHV34" s="468"/>
      <c r="OHW34" s="479"/>
      <c r="OHX34" s="479"/>
      <c r="OHY34" s="479"/>
      <c r="OHZ34" s="479"/>
      <c r="OIA34" s="479"/>
      <c r="OIB34" s="468"/>
      <c r="OIC34" s="468"/>
      <c r="OID34" s="468"/>
      <c r="OIE34" s="479"/>
      <c r="OIF34" s="479"/>
      <c r="OIG34" s="479"/>
      <c r="OIH34" s="479"/>
      <c r="OII34" s="479"/>
      <c r="OIJ34" s="468"/>
      <c r="OIK34" s="468"/>
      <c r="OIL34" s="468"/>
      <c r="OIM34" s="479"/>
      <c r="OIN34" s="479"/>
      <c r="OIO34" s="479"/>
      <c r="OIP34" s="479"/>
      <c r="OIQ34" s="479"/>
      <c r="OIR34" s="468"/>
      <c r="OIS34" s="468"/>
      <c r="OIT34" s="468"/>
      <c r="OIU34" s="479"/>
      <c r="OIV34" s="479"/>
      <c r="OIW34" s="479"/>
      <c r="OIX34" s="479"/>
      <c r="OIY34" s="479"/>
      <c r="OIZ34" s="468"/>
      <c r="OJA34" s="468"/>
      <c r="OJB34" s="468"/>
      <c r="OJC34" s="479"/>
      <c r="OJD34" s="479"/>
      <c r="OJE34" s="479"/>
      <c r="OJF34" s="479"/>
      <c r="OJG34" s="479"/>
      <c r="OJH34" s="468"/>
      <c r="OJI34" s="468"/>
      <c r="OJJ34" s="468"/>
      <c r="OJK34" s="479"/>
      <c r="OJL34" s="479"/>
      <c r="OJM34" s="479"/>
      <c r="OJN34" s="479"/>
      <c r="OJO34" s="479"/>
      <c r="OJP34" s="468"/>
      <c r="OJQ34" s="468"/>
      <c r="OJR34" s="468"/>
      <c r="OJS34" s="479"/>
      <c r="OJT34" s="479"/>
      <c r="OJU34" s="479"/>
      <c r="OJV34" s="479"/>
      <c r="OJW34" s="479"/>
      <c r="OJX34" s="468"/>
      <c r="OJY34" s="468"/>
      <c r="OJZ34" s="468"/>
      <c r="OKA34" s="479"/>
      <c r="OKB34" s="479"/>
      <c r="OKC34" s="479"/>
      <c r="OKD34" s="479"/>
      <c r="OKE34" s="479"/>
      <c r="OKF34" s="468"/>
      <c r="OKG34" s="468"/>
      <c r="OKH34" s="468"/>
      <c r="OKI34" s="479"/>
      <c r="OKJ34" s="479"/>
      <c r="OKK34" s="479"/>
      <c r="OKL34" s="479"/>
      <c r="OKM34" s="479"/>
      <c r="OKN34" s="468"/>
      <c r="OKO34" s="468"/>
      <c r="OKP34" s="468"/>
      <c r="OKQ34" s="479"/>
      <c r="OKR34" s="479"/>
      <c r="OKS34" s="479"/>
      <c r="OKT34" s="479"/>
      <c r="OKU34" s="479"/>
      <c r="OKV34" s="468"/>
      <c r="OKW34" s="468"/>
      <c r="OKX34" s="468"/>
      <c r="OKY34" s="479"/>
      <c r="OKZ34" s="479"/>
      <c r="OLA34" s="479"/>
      <c r="OLB34" s="479"/>
      <c r="OLC34" s="479"/>
      <c r="OLD34" s="468"/>
      <c r="OLE34" s="468"/>
      <c r="OLF34" s="468"/>
      <c r="OLG34" s="479"/>
      <c r="OLH34" s="479"/>
      <c r="OLI34" s="479"/>
      <c r="OLJ34" s="479"/>
      <c r="OLK34" s="479"/>
      <c r="OLL34" s="468"/>
      <c r="OLM34" s="468"/>
      <c r="OLN34" s="468"/>
      <c r="OLO34" s="479"/>
      <c r="OLP34" s="479"/>
      <c r="OLQ34" s="479"/>
      <c r="OLR34" s="479"/>
      <c r="OLS34" s="479"/>
      <c r="OLT34" s="468"/>
      <c r="OLU34" s="468"/>
      <c r="OLV34" s="468"/>
      <c r="OLW34" s="479"/>
      <c r="OLX34" s="479"/>
      <c r="OLY34" s="479"/>
      <c r="OLZ34" s="479"/>
      <c r="OMA34" s="479"/>
      <c r="OMB34" s="468"/>
      <c r="OMC34" s="468"/>
      <c r="OMD34" s="468"/>
      <c r="OME34" s="479"/>
      <c r="OMF34" s="479"/>
      <c r="OMG34" s="479"/>
      <c r="OMH34" s="479"/>
      <c r="OMI34" s="479"/>
      <c r="OMJ34" s="468"/>
      <c r="OMK34" s="468"/>
      <c r="OML34" s="468"/>
      <c r="OMM34" s="479"/>
      <c r="OMN34" s="479"/>
      <c r="OMO34" s="479"/>
      <c r="OMP34" s="479"/>
      <c r="OMQ34" s="479"/>
      <c r="OMR34" s="468"/>
      <c r="OMS34" s="468"/>
      <c r="OMT34" s="468"/>
      <c r="OMU34" s="479"/>
      <c r="OMV34" s="479"/>
      <c r="OMW34" s="479"/>
      <c r="OMX34" s="479"/>
      <c r="OMY34" s="479"/>
      <c r="OMZ34" s="468"/>
      <c r="ONA34" s="468"/>
      <c r="ONB34" s="468"/>
      <c r="ONC34" s="479"/>
      <c r="OND34" s="479"/>
      <c r="ONE34" s="479"/>
      <c r="ONF34" s="479"/>
      <c r="ONG34" s="479"/>
      <c r="ONH34" s="468"/>
      <c r="ONI34" s="468"/>
      <c r="ONJ34" s="468"/>
      <c r="ONK34" s="479"/>
      <c r="ONL34" s="479"/>
      <c r="ONM34" s="479"/>
      <c r="ONN34" s="479"/>
      <c r="ONO34" s="479"/>
      <c r="ONP34" s="468"/>
      <c r="ONQ34" s="468"/>
      <c r="ONR34" s="468"/>
      <c r="ONS34" s="479"/>
      <c r="ONT34" s="479"/>
      <c r="ONU34" s="479"/>
      <c r="ONV34" s="479"/>
      <c r="ONW34" s="479"/>
      <c r="ONX34" s="468"/>
      <c r="ONY34" s="468"/>
      <c r="ONZ34" s="468"/>
      <c r="OOA34" s="479"/>
      <c r="OOB34" s="479"/>
      <c r="OOC34" s="479"/>
      <c r="OOD34" s="479"/>
      <c r="OOE34" s="479"/>
      <c r="OOF34" s="468"/>
      <c r="OOG34" s="468"/>
      <c r="OOH34" s="468"/>
      <c r="OOI34" s="479"/>
      <c r="OOJ34" s="479"/>
      <c r="OOK34" s="479"/>
      <c r="OOL34" s="479"/>
      <c r="OOM34" s="479"/>
      <c r="OON34" s="468"/>
      <c r="OOO34" s="468"/>
      <c r="OOP34" s="468"/>
      <c r="OOQ34" s="479"/>
      <c r="OOR34" s="479"/>
      <c r="OOS34" s="479"/>
      <c r="OOT34" s="479"/>
      <c r="OOU34" s="479"/>
      <c r="OOV34" s="468"/>
      <c r="OOW34" s="468"/>
      <c r="OOX34" s="468"/>
      <c r="OOY34" s="479"/>
      <c r="OOZ34" s="479"/>
      <c r="OPA34" s="479"/>
      <c r="OPB34" s="479"/>
      <c r="OPC34" s="479"/>
      <c r="OPD34" s="468"/>
      <c r="OPE34" s="468"/>
      <c r="OPF34" s="468"/>
      <c r="OPG34" s="479"/>
      <c r="OPH34" s="479"/>
      <c r="OPI34" s="479"/>
      <c r="OPJ34" s="479"/>
      <c r="OPK34" s="479"/>
      <c r="OPL34" s="468"/>
      <c r="OPM34" s="468"/>
      <c r="OPN34" s="468"/>
      <c r="OPO34" s="479"/>
      <c r="OPP34" s="479"/>
      <c r="OPQ34" s="479"/>
      <c r="OPR34" s="479"/>
      <c r="OPS34" s="479"/>
      <c r="OPT34" s="468"/>
      <c r="OPU34" s="468"/>
      <c r="OPV34" s="468"/>
      <c r="OPW34" s="479"/>
      <c r="OPX34" s="479"/>
      <c r="OPY34" s="479"/>
      <c r="OPZ34" s="479"/>
      <c r="OQA34" s="479"/>
      <c r="OQB34" s="468"/>
      <c r="OQC34" s="468"/>
      <c r="OQD34" s="468"/>
      <c r="OQE34" s="479"/>
      <c r="OQF34" s="479"/>
      <c r="OQG34" s="479"/>
      <c r="OQH34" s="479"/>
      <c r="OQI34" s="479"/>
      <c r="OQJ34" s="468"/>
      <c r="OQK34" s="468"/>
      <c r="OQL34" s="468"/>
      <c r="OQM34" s="479"/>
      <c r="OQN34" s="479"/>
      <c r="OQO34" s="479"/>
      <c r="OQP34" s="479"/>
      <c r="OQQ34" s="479"/>
      <c r="OQR34" s="468"/>
      <c r="OQS34" s="468"/>
      <c r="OQT34" s="468"/>
      <c r="OQU34" s="479"/>
      <c r="OQV34" s="479"/>
      <c r="OQW34" s="479"/>
      <c r="OQX34" s="479"/>
      <c r="OQY34" s="479"/>
      <c r="OQZ34" s="468"/>
      <c r="ORA34" s="468"/>
      <c r="ORB34" s="468"/>
      <c r="ORC34" s="479"/>
      <c r="ORD34" s="479"/>
      <c r="ORE34" s="479"/>
      <c r="ORF34" s="479"/>
      <c r="ORG34" s="479"/>
      <c r="ORH34" s="468"/>
      <c r="ORI34" s="468"/>
      <c r="ORJ34" s="468"/>
      <c r="ORK34" s="479"/>
      <c r="ORL34" s="479"/>
      <c r="ORM34" s="479"/>
      <c r="ORN34" s="479"/>
      <c r="ORO34" s="479"/>
      <c r="ORP34" s="468"/>
      <c r="ORQ34" s="468"/>
      <c r="ORR34" s="468"/>
      <c r="ORS34" s="479"/>
      <c r="ORT34" s="479"/>
      <c r="ORU34" s="479"/>
      <c r="ORV34" s="479"/>
      <c r="ORW34" s="479"/>
      <c r="ORX34" s="468"/>
      <c r="ORY34" s="468"/>
      <c r="ORZ34" s="468"/>
      <c r="OSA34" s="479"/>
      <c r="OSB34" s="479"/>
      <c r="OSC34" s="479"/>
      <c r="OSD34" s="479"/>
      <c r="OSE34" s="479"/>
      <c r="OSF34" s="468"/>
      <c r="OSG34" s="468"/>
      <c r="OSH34" s="468"/>
      <c r="OSI34" s="479"/>
      <c r="OSJ34" s="479"/>
      <c r="OSK34" s="479"/>
      <c r="OSL34" s="479"/>
      <c r="OSM34" s="479"/>
      <c r="OSN34" s="468"/>
      <c r="OSO34" s="468"/>
      <c r="OSP34" s="468"/>
      <c r="OSQ34" s="479"/>
      <c r="OSR34" s="479"/>
      <c r="OSS34" s="479"/>
      <c r="OST34" s="479"/>
      <c r="OSU34" s="479"/>
      <c r="OSV34" s="468"/>
      <c r="OSW34" s="468"/>
      <c r="OSX34" s="468"/>
      <c r="OSY34" s="479"/>
      <c r="OSZ34" s="479"/>
      <c r="OTA34" s="479"/>
      <c r="OTB34" s="479"/>
      <c r="OTC34" s="479"/>
      <c r="OTD34" s="468"/>
      <c r="OTE34" s="468"/>
      <c r="OTF34" s="468"/>
      <c r="OTG34" s="479"/>
      <c r="OTH34" s="479"/>
      <c r="OTI34" s="479"/>
      <c r="OTJ34" s="479"/>
      <c r="OTK34" s="479"/>
      <c r="OTL34" s="468"/>
      <c r="OTM34" s="468"/>
      <c r="OTN34" s="468"/>
      <c r="OTO34" s="479"/>
      <c r="OTP34" s="479"/>
      <c r="OTQ34" s="479"/>
      <c r="OTR34" s="479"/>
      <c r="OTS34" s="479"/>
      <c r="OTT34" s="468"/>
      <c r="OTU34" s="468"/>
      <c r="OTV34" s="468"/>
      <c r="OTW34" s="479"/>
      <c r="OTX34" s="479"/>
      <c r="OTY34" s="479"/>
      <c r="OTZ34" s="479"/>
      <c r="OUA34" s="479"/>
      <c r="OUB34" s="468"/>
      <c r="OUC34" s="468"/>
      <c r="OUD34" s="468"/>
      <c r="OUE34" s="479"/>
      <c r="OUF34" s="479"/>
      <c r="OUG34" s="479"/>
      <c r="OUH34" s="479"/>
      <c r="OUI34" s="479"/>
      <c r="OUJ34" s="468"/>
      <c r="OUK34" s="468"/>
      <c r="OUL34" s="468"/>
      <c r="OUM34" s="479"/>
      <c r="OUN34" s="479"/>
      <c r="OUO34" s="479"/>
      <c r="OUP34" s="479"/>
      <c r="OUQ34" s="479"/>
      <c r="OUR34" s="468"/>
      <c r="OUS34" s="468"/>
      <c r="OUT34" s="468"/>
      <c r="OUU34" s="479"/>
      <c r="OUV34" s="479"/>
      <c r="OUW34" s="479"/>
      <c r="OUX34" s="479"/>
      <c r="OUY34" s="479"/>
      <c r="OUZ34" s="468"/>
      <c r="OVA34" s="468"/>
      <c r="OVB34" s="468"/>
      <c r="OVC34" s="479"/>
      <c r="OVD34" s="479"/>
      <c r="OVE34" s="479"/>
      <c r="OVF34" s="479"/>
      <c r="OVG34" s="479"/>
      <c r="OVH34" s="468"/>
      <c r="OVI34" s="468"/>
      <c r="OVJ34" s="468"/>
      <c r="OVK34" s="479"/>
      <c r="OVL34" s="479"/>
      <c r="OVM34" s="479"/>
      <c r="OVN34" s="479"/>
      <c r="OVO34" s="479"/>
      <c r="OVP34" s="468"/>
      <c r="OVQ34" s="468"/>
      <c r="OVR34" s="468"/>
      <c r="OVS34" s="479"/>
      <c r="OVT34" s="479"/>
      <c r="OVU34" s="479"/>
      <c r="OVV34" s="479"/>
      <c r="OVW34" s="479"/>
      <c r="OVX34" s="468"/>
      <c r="OVY34" s="468"/>
      <c r="OVZ34" s="468"/>
      <c r="OWA34" s="479"/>
      <c r="OWB34" s="479"/>
      <c r="OWC34" s="479"/>
      <c r="OWD34" s="479"/>
      <c r="OWE34" s="479"/>
      <c r="OWF34" s="468"/>
      <c r="OWG34" s="468"/>
      <c r="OWH34" s="468"/>
      <c r="OWI34" s="479"/>
      <c r="OWJ34" s="479"/>
      <c r="OWK34" s="479"/>
      <c r="OWL34" s="479"/>
      <c r="OWM34" s="479"/>
      <c r="OWN34" s="468"/>
      <c r="OWO34" s="468"/>
      <c r="OWP34" s="468"/>
      <c r="OWQ34" s="479"/>
      <c r="OWR34" s="479"/>
      <c r="OWS34" s="479"/>
      <c r="OWT34" s="479"/>
      <c r="OWU34" s="479"/>
      <c r="OWV34" s="468"/>
      <c r="OWW34" s="468"/>
      <c r="OWX34" s="468"/>
      <c r="OWY34" s="479"/>
      <c r="OWZ34" s="479"/>
      <c r="OXA34" s="479"/>
      <c r="OXB34" s="479"/>
      <c r="OXC34" s="479"/>
      <c r="OXD34" s="468"/>
      <c r="OXE34" s="468"/>
      <c r="OXF34" s="468"/>
      <c r="OXG34" s="479"/>
      <c r="OXH34" s="479"/>
      <c r="OXI34" s="479"/>
      <c r="OXJ34" s="479"/>
      <c r="OXK34" s="479"/>
      <c r="OXL34" s="468"/>
      <c r="OXM34" s="468"/>
      <c r="OXN34" s="468"/>
      <c r="OXO34" s="479"/>
      <c r="OXP34" s="479"/>
      <c r="OXQ34" s="479"/>
      <c r="OXR34" s="479"/>
      <c r="OXS34" s="479"/>
      <c r="OXT34" s="468"/>
      <c r="OXU34" s="468"/>
      <c r="OXV34" s="468"/>
      <c r="OXW34" s="479"/>
      <c r="OXX34" s="479"/>
      <c r="OXY34" s="479"/>
      <c r="OXZ34" s="479"/>
      <c r="OYA34" s="479"/>
      <c r="OYB34" s="468"/>
      <c r="OYC34" s="468"/>
      <c r="OYD34" s="468"/>
      <c r="OYE34" s="479"/>
      <c r="OYF34" s="479"/>
      <c r="OYG34" s="479"/>
      <c r="OYH34" s="479"/>
      <c r="OYI34" s="479"/>
      <c r="OYJ34" s="468"/>
      <c r="OYK34" s="468"/>
      <c r="OYL34" s="468"/>
      <c r="OYM34" s="479"/>
      <c r="OYN34" s="479"/>
      <c r="OYO34" s="479"/>
      <c r="OYP34" s="479"/>
      <c r="OYQ34" s="479"/>
      <c r="OYR34" s="468"/>
      <c r="OYS34" s="468"/>
      <c r="OYT34" s="468"/>
      <c r="OYU34" s="479"/>
      <c r="OYV34" s="479"/>
      <c r="OYW34" s="479"/>
      <c r="OYX34" s="479"/>
      <c r="OYY34" s="479"/>
      <c r="OYZ34" s="468"/>
      <c r="OZA34" s="468"/>
      <c r="OZB34" s="468"/>
      <c r="OZC34" s="479"/>
      <c r="OZD34" s="479"/>
      <c r="OZE34" s="479"/>
      <c r="OZF34" s="479"/>
      <c r="OZG34" s="479"/>
      <c r="OZH34" s="468"/>
      <c r="OZI34" s="468"/>
      <c r="OZJ34" s="468"/>
      <c r="OZK34" s="479"/>
      <c r="OZL34" s="479"/>
      <c r="OZM34" s="479"/>
      <c r="OZN34" s="479"/>
      <c r="OZO34" s="479"/>
      <c r="OZP34" s="468"/>
      <c r="OZQ34" s="468"/>
      <c r="OZR34" s="468"/>
      <c r="OZS34" s="479"/>
      <c r="OZT34" s="479"/>
      <c r="OZU34" s="479"/>
      <c r="OZV34" s="479"/>
      <c r="OZW34" s="479"/>
      <c r="OZX34" s="468"/>
      <c r="OZY34" s="468"/>
      <c r="OZZ34" s="468"/>
      <c r="PAA34" s="479"/>
      <c r="PAB34" s="479"/>
      <c r="PAC34" s="479"/>
      <c r="PAD34" s="479"/>
      <c r="PAE34" s="479"/>
      <c r="PAF34" s="468"/>
      <c r="PAG34" s="468"/>
      <c r="PAH34" s="468"/>
      <c r="PAI34" s="479"/>
      <c r="PAJ34" s="479"/>
      <c r="PAK34" s="479"/>
      <c r="PAL34" s="479"/>
      <c r="PAM34" s="479"/>
      <c r="PAN34" s="468"/>
      <c r="PAO34" s="468"/>
      <c r="PAP34" s="468"/>
      <c r="PAQ34" s="479"/>
      <c r="PAR34" s="479"/>
      <c r="PAS34" s="479"/>
      <c r="PAT34" s="479"/>
      <c r="PAU34" s="479"/>
      <c r="PAV34" s="468"/>
      <c r="PAW34" s="468"/>
      <c r="PAX34" s="468"/>
      <c r="PAY34" s="479"/>
      <c r="PAZ34" s="479"/>
      <c r="PBA34" s="479"/>
      <c r="PBB34" s="479"/>
      <c r="PBC34" s="479"/>
      <c r="PBD34" s="468"/>
      <c r="PBE34" s="468"/>
      <c r="PBF34" s="468"/>
      <c r="PBG34" s="479"/>
      <c r="PBH34" s="479"/>
      <c r="PBI34" s="479"/>
      <c r="PBJ34" s="479"/>
      <c r="PBK34" s="479"/>
      <c r="PBL34" s="468"/>
      <c r="PBM34" s="468"/>
      <c r="PBN34" s="468"/>
      <c r="PBO34" s="479"/>
      <c r="PBP34" s="479"/>
      <c r="PBQ34" s="479"/>
      <c r="PBR34" s="479"/>
      <c r="PBS34" s="479"/>
      <c r="PBT34" s="468"/>
      <c r="PBU34" s="468"/>
      <c r="PBV34" s="468"/>
      <c r="PBW34" s="479"/>
      <c r="PBX34" s="479"/>
      <c r="PBY34" s="479"/>
      <c r="PBZ34" s="479"/>
      <c r="PCA34" s="479"/>
      <c r="PCB34" s="468"/>
      <c r="PCC34" s="468"/>
      <c r="PCD34" s="468"/>
      <c r="PCE34" s="479"/>
      <c r="PCF34" s="479"/>
      <c r="PCG34" s="479"/>
      <c r="PCH34" s="479"/>
      <c r="PCI34" s="479"/>
      <c r="PCJ34" s="468"/>
      <c r="PCK34" s="468"/>
      <c r="PCL34" s="468"/>
      <c r="PCM34" s="479"/>
      <c r="PCN34" s="479"/>
      <c r="PCO34" s="479"/>
      <c r="PCP34" s="479"/>
      <c r="PCQ34" s="479"/>
      <c r="PCR34" s="468"/>
      <c r="PCS34" s="468"/>
      <c r="PCT34" s="468"/>
      <c r="PCU34" s="479"/>
      <c r="PCV34" s="479"/>
      <c r="PCW34" s="479"/>
      <c r="PCX34" s="479"/>
      <c r="PCY34" s="479"/>
      <c r="PCZ34" s="468"/>
      <c r="PDA34" s="468"/>
      <c r="PDB34" s="468"/>
      <c r="PDC34" s="479"/>
      <c r="PDD34" s="479"/>
      <c r="PDE34" s="479"/>
      <c r="PDF34" s="479"/>
      <c r="PDG34" s="479"/>
      <c r="PDH34" s="468"/>
      <c r="PDI34" s="468"/>
      <c r="PDJ34" s="468"/>
      <c r="PDK34" s="479"/>
      <c r="PDL34" s="479"/>
      <c r="PDM34" s="479"/>
      <c r="PDN34" s="479"/>
      <c r="PDO34" s="479"/>
      <c r="PDP34" s="468"/>
      <c r="PDQ34" s="468"/>
      <c r="PDR34" s="468"/>
      <c r="PDS34" s="479"/>
      <c r="PDT34" s="479"/>
      <c r="PDU34" s="479"/>
      <c r="PDV34" s="479"/>
      <c r="PDW34" s="479"/>
      <c r="PDX34" s="468"/>
      <c r="PDY34" s="468"/>
      <c r="PDZ34" s="468"/>
      <c r="PEA34" s="479"/>
      <c r="PEB34" s="479"/>
      <c r="PEC34" s="479"/>
      <c r="PED34" s="479"/>
      <c r="PEE34" s="479"/>
      <c r="PEF34" s="468"/>
      <c r="PEG34" s="468"/>
      <c r="PEH34" s="468"/>
      <c r="PEI34" s="479"/>
      <c r="PEJ34" s="479"/>
      <c r="PEK34" s="479"/>
      <c r="PEL34" s="479"/>
      <c r="PEM34" s="479"/>
      <c r="PEN34" s="468"/>
      <c r="PEO34" s="468"/>
      <c r="PEP34" s="468"/>
      <c r="PEQ34" s="479"/>
      <c r="PER34" s="479"/>
      <c r="PES34" s="479"/>
      <c r="PET34" s="479"/>
      <c r="PEU34" s="479"/>
      <c r="PEV34" s="468"/>
      <c r="PEW34" s="468"/>
      <c r="PEX34" s="468"/>
      <c r="PEY34" s="479"/>
      <c r="PEZ34" s="479"/>
      <c r="PFA34" s="479"/>
      <c r="PFB34" s="479"/>
      <c r="PFC34" s="479"/>
      <c r="PFD34" s="468"/>
      <c r="PFE34" s="468"/>
      <c r="PFF34" s="468"/>
      <c r="PFG34" s="479"/>
      <c r="PFH34" s="479"/>
      <c r="PFI34" s="479"/>
      <c r="PFJ34" s="479"/>
      <c r="PFK34" s="479"/>
      <c r="PFL34" s="468"/>
      <c r="PFM34" s="468"/>
      <c r="PFN34" s="468"/>
      <c r="PFO34" s="479"/>
      <c r="PFP34" s="479"/>
      <c r="PFQ34" s="479"/>
      <c r="PFR34" s="479"/>
      <c r="PFS34" s="479"/>
      <c r="PFT34" s="468"/>
      <c r="PFU34" s="468"/>
      <c r="PFV34" s="468"/>
      <c r="PFW34" s="479"/>
      <c r="PFX34" s="479"/>
      <c r="PFY34" s="479"/>
      <c r="PFZ34" s="479"/>
      <c r="PGA34" s="479"/>
      <c r="PGB34" s="468"/>
      <c r="PGC34" s="468"/>
      <c r="PGD34" s="468"/>
      <c r="PGE34" s="479"/>
      <c r="PGF34" s="479"/>
      <c r="PGG34" s="479"/>
      <c r="PGH34" s="479"/>
      <c r="PGI34" s="479"/>
      <c r="PGJ34" s="468"/>
      <c r="PGK34" s="468"/>
      <c r="PGL34" s="468"/>
      <c r="PGM34" s="479"/>
      <c r="PGN34" s="479"/>
      <c r="PGO34" s="479"/>
      <c r="PGP34" s="479"/>
      <c r="PGQ34" s="479"/>
      <c r="PGR34" s="468"/>
      <c r="PGS34" s="468"/>
      <c r="PGT34" s="468"/>
      <c r="PGU34" s="479"/>
      <c r="PGV34" s="479"/>
      <c r="PGW34" s="479"/>
      <c r="PGX34" s="479"/>
      <c r="PGY34" s="479"/>
      <c r="PGZ34" s="468"/>
      <c r="PHA34" s="468"/>
      <c r="PHB34" s="468"/>
      <c r="PHC34" s="479"/>
      <c r="PHD34" s="479"/>
      <c r="PHE34" s="479"/>
      <c r="PHF34" s="479"/>
      <c r="PHG34" s="479"/>
      <c r="PHH34" s="468"/>
      <c r="PHI34" s="468"/>
      <c r="PHJ34" s="468"/>
      <c r="PHK34" s="479"/>
      <c r="PHL34" s="479"/>
      <c r="PHM34" s="479"/>
      <c r="PHN34" s="479"/>
      <c r="PHO34" s="479"/>
      <c r="PHP34" s="468"/>
      <c r="PHQ34" s="468"/>
      <c r="PHR34" s="468"/>
      <c r="PHS34" s="479"/>
      <c r="PHT34" s="479"/>
      <c r="PHU34" s="479"/>
      <c r="PHV34" s="479"/>
      <c r="PHW34" s="479"/>
      <c r="PHX34" s="468"/>
      <c r="PHY34" s="468"/>
      <c r="PHZ34" s="468"/>
      <c r="PIA34" s="479"/>
      <c r="PIB34" s="479"/>
      <c r="PIC34" s="479"/>
      <c r="PID34" s="479"/>
      <c r="PIE34" s="479"/>
      <c r="PIF34" s="468"/>
      <c r="PIG34" s="468"/>
      <c r="PIH34" s="468"/>
      <c r="PII34" s="479"/>
      <c r="PIJ34" s="479"/>
      <c r="PIK34" s="479"/>
      <c r="PIL34" s="479"/>
      <c r="PIM34" s="479"/>
      <c r="PIN34" s="468"/>
      <c r="PIO34" s="468"/>
      <c r="PIP34" s="468"/>
      <c r="PIQ34" s="479"/>
      <c r="PIR34" s="479"/>
      <c r="PIS34" s="479"/>
      <c r="PIT34" s="479"/>
      <c r="PIU34" s="479"/>
      <c r="PIV34" s="468"/>
      <c r="PIW34" s="468"/>
      <c r="PIX34" s="468"/>
      <c r="PIY34" s="479"/>
      <c r="PIZ34" s="479"/>
      <c r="PJA34" s="479"/>
      <c r="PJB34" s="479"/>
      <c r="PJC34" s="479"/>
      <c r="PJD34" s="468"/>
      <c r="PJE34" s="468"/>
      <c r="PJF34" s="468"/>
      <c r="PJG34" s="479"/>
      <c r="PJH34" s="479"/>
      <c r="PJI34" s="479"/>
      <c r="PJJ34" s="479"/>
      <c r="PJK34" s="479"/>
      <c r="PJL34" s="468"/>
      <c r="PJM34" s="468"/>
      <c r="PJN34" s="468"/>
      <c r="PJO34" s="479"/>
      <c r="PJP34" s="479"/>
      <c r="PJQ34" s="479"/>
      <c r="PJR34" s="479"/>
      <c r="PJS34" s="479"/>
      <c r="PJT34" s="468"/>
      <c r="PJU34" s="468"/>
      <c r="PJV34" s="468"/>
      <c r="PJW34" s="479"/>
      <c r="PJX34" s="479"/>
      <c r="PJY34" s="479"/>
      <c r="PJZ34" s="479"/>
      <c r="PKA34" s="479"/>
      <c r="PKB34" s="468"/>
      <c r="PKC34" s="468"/>
      <c r="PKD34" s="468"/>
      <c r="PKE34" s="479"/>
      <c r="PKF34" s="479"/>
      <c r="PKG34" s="479"/>
      <c r="PKH34" s="479"/>
      <c r="PKI34" s="479"/>
      <c r="PKJ34" s="468"/>
      <c r="PKK34" s="468"/>
      <c r="PKL34" s="468"/>
      <c r="PKM34" s="479"/>
      <c r="PKN34" s="479"/>
      <c r="PKO34" s="479"/>
      <c r="PKP34" s="479"/>
      <c r="PKQ34" s="479"/>
      <c r="PKR34" s="468"/>
      <c r="PKS34" s="468"/>
      <c r="PKT34" s="468"/>
      <c r="PKU34" s="479"/>
      <c r="PKV34" s="479"/>
      <c r="PKW34" s="479"/>
      <c r="PKX34" s="479"/>
      <c r="PKY34" s="479"/>
      <c r="PKZ34" s="468"/>
      <c r="PLA34" s="468"/>
      <c r="PLB34" s="468"/>
      <c r="PLC34" s="479"/>
      <c r="PLD34" s="479"/>
      <c r="PLE34" s="479"/>
      <c r="PLF34" s="479"/>
      <c r="PLG34" s="479"/>
      <c r="PLH34" s="468"/>
      <c r="PLI34" s="468"/>
      <c r="PLJ34" s="468"/>
      <c r="PLK34" s="479"/>
      <c r="PLL34" s="479"/>
      <c r="PLM34" s="479"/>
      <c r="PLN34" s="479"/>
      <c r="PLO34" s="479"/>
      <c r="PLP34" s="468"/>
      <c r="PLQ34" s="468"/>
      <c r="PLR34" s="468"/>
      <c r="PLS34" s="479"/>
      <c r="PLT34" s="479"/>
      <c r="PLU34" s="479"/>
      <c r="PLV34" s="479"/>
      <c r="PLW34" s="479"/>
      <c r="PLX34" s="468"/>
      <c r="PLY34" s="468"/>
      <c r="PLZ34" s="468"/>
      <c r="PMA34" s="479"/>
      <c r="PMB34" s="479"/>
      <c r="PMC34" s="479"/>
      <c r="PMD34" s="479"/>
      <c r="PME34" s="479"/>
      <c r="PMF34" s="468"/>
      <c r="PMG34" s="468"/>
      <c r="PMH34" s="468"/>
      <c r="PMI34" s="479"/>
      <c r="PMJ34" s="479"/>
      <c r="PMK34" s="479"/>
      <c r="PML34" s="479"/>
      <c r="PMM34" s="479"/>
      <c r="PMN34" s="468"/>
      <c r="PMO34" s="468"/>
      <c r="PMP34" s="468"/>
      <c r="PMQ34" s="479"/>
      <c r="PMR34" s="479"/>
      <c r="PMS34" s="479"/>
      <c r="PMT34" s="479"/>
      <c r="PMU34" s="479"/>
      <c r="PMV34" s="468"/>
      <c r="PMW34" s="468"/>
      <c r="PMX34" s="468"/>
      <c r="PMY34" s="479"/>
      <c r="PMZ34" s="479"/>
      <c r="PNA34" s="479"/>
      <c r="PNB34" s="479"/>
      <c r="PNC34" s="479"/>
      <c r="PND34" s="468"/>
      <c r="PNE34" s="468"/>
      <c r="PNF34" s="468"/>
      <c r="PNG34" s="479"/>
      <c r="PNH34" s="479"/>
      <c r="PNI34" s="479"/>
      <c r="PNJ34" s="479"/>
      <c r="PNK34" s="479"/>
      <c r="PNL34" s="468"/>
      <c r="PNM34" s="468"/>
      <c r="PNN34" s="468"/>
      <c r="PNO34" s="479"/>
      <c r="PNP34" s="479"/>
      <c r="PNQ34" s="479"/>
      <c r="PNR34" s="479"/>
      <c r="PNS34" s="479"/>
      <c r="PNT34" s="468"/>
      <c r="PNU34" s="468"/>
      <c r="PNV34" s="468"/>
      <c r="PNW34" s="479"/>
      <c r="PNX34" s="479"/>
      <c r="PNY34" s="479"/>
      <c r="PNZ34" s="479"/>
      <c r="POA34" s="479"/>
      <c r="POB34" s="468"/>
      <c r="POC34" s="468"/>
      <c r="POD34" s="468"/>
      <c r="POE34" s="479"/>
      <c r="POF34" s="479"/>
      <c r="POG34" s="479"/>
      <c r="POH34" s="479"/>
      <c r="POI34" s="479"/>
      <c r="POJ34" s="468"/>
      <c r="POK34" s="468"/>
      <c r="POL34" s="468"/>
      <c r="POM34" s="479"/>
      <c r="PON34" s="479"/>
      <c r="POO34" s="479"/>
      <c r="POP34" s="479"/>
      <c r="POQ34" s="479"/>
      <c r="POR34" s="468"/>
      <c r="POS34" s="468"/>
      <c r="POT34" s="468"/>
      <c r="POU34" s="479"/>
      <c r="POV34" s="479"/>
      <c r="POW34" s="479"/>
      <c r="POX34" s="479"/>
      <c r="POY34" s="479"/>
      <c r="POZ34" s="468"/>
      <c r="PPA34" s="468"/>
      <c r="PPB34" s="468"/>
      <c r="PPC34" s="479"/>
      <c r="PPD34" s="479"/>
      <c r="PPE34" s="479"/>
      <c r="PPF34" s="479"/>
      <c r="PPG34" s="479"/>
      <c r="PPH34" s="468"/>
      <c r="PPI34" s="468"/>
      <c r="PPJ34" s="468"/>
      <c r="PPK34" s="479"/>
      <c r="PPL34" s="479"/>
      <c r="PPM34" s="479"/>
      <c r="PPN34" s="479"/>
      <c r="PPO34" s="479"/>
      <c r="PPP34" s="468"/>
      <c r="PPQ34" s="468"/>
      <c r="PPR34" s="468"/>
      <c r="PPS34" s="479"/>
      <c r="PPT34" s="479"/>
      <c r="PPU34" s="479"/>
      <c r="PPV34" s="479"/>
      <c r="PPW34" s="479"/>
      <c r="PPX34" s="468"/>
      <c r="PPY34" s="468"/>
      <c r="PPZ34" s="468"/>
      <c r="PQA34" s="479"/>
      <c r="PQB34" s="479"/>
      <c r="PQC34" s="479"/>
      <c r="PQD34" s="479"/>
      <c r="PQE34" s="479"/>
      <c r="PQF34" s="468"/>
      <c r="PQG34" s="468"/>
      <c r="PQH34" s="468"/>
      <c r="PQI34" s="479"/>
      <c r="PQJ34" s="479"/>
      <c r="PQK34" s="479"/>
      <c r="PQL34" s="479"/>
      <c r="PQM34" s="479"/>
      <c r="PQN34" s="468"/>
      <c r="PQO34" s="468"/>
      <c r="PQP34" s="468"/>
      <c r="PQQ34" s="479"/>
      <c r="PQR34" s="479"/>
      <c r="PQS34" s="479"/>
      <c r="PQT34" s="479"/>
      <c r="PQU34" s="479"/>
      <c r="PQV34" s="468"/>
      <c r="PQW34" s="468"/>
      <c r="PQX34" s="468"/>
      <c r="PQY34" s="479"/>
      <c r="PQZ34" s="479"/>
      <c r="PRA34" s="479"/>
      <c r="PRB34" s="479"/>
      <c r="PRC34" s="479"/>
      <c r="PRD34" s="468"/>
      <c r="PRE34" s="468"/>
      <c r="PRF34" s="468"/>
      <c r="PRG34" s="479"/>
      <c r="PRH34" s="479"/>
      <c r="PRI34" s="479"/>
      <c r="PRJ34" s="479"/>
      <c r="PRK34" s="479"/>
      <c r="PRL34" s="468"/>
      <c r="PRM34" s="468"/>
      <c r="PRN34" s="468"/>
      <c r="PRO34" s="479"/>
      <c r="PRP34" s="479"/>
      <c r="PRQ34" s="479"/>
      <c r="PRR34" s="479"/>
      <c r="PRS34" s="479"/>
      <c r="PRT34" s="468"/>
      <c r="PRU34" s="468"/>
      <c r="PRV34" s="468"/>
      <c r="PRW34" s="479"/>
      <c r="PRX34" s="479"/>
      <c r="PRY34" s="479"/>
      <c r="PRZ34" s="479"/>
      <c r="PSA34" s="479"/>
      <c r="PSB34" s="468"/>
      <c r="PSC34" s="468"/>
      <c r="PSD34" s="468"/>
      <c r="PSE34" s="479"/>
      <c r="PSF34" s="479"/>
      <c r="PSG34" s="479"/>
      <c r="PSH34" s="479"/>
      <c r="PSI34" s="479"/>
      <c r="PSJ34" s="468"/>
      <c r="PSK34" s="468"/>
      <c r="PSL34" s="468"/>
      <c r="PSM34" s="479"/>
      <c r="PSN34" s="479"/>
      <c r="PSO34" s="479"/>
      <c r="PSP34" s="479"/>
      <c r="PSQ34" s="479"/>
      <c r="PSR34" s="468"/>
      <c r="PSS34" s="468"/>
      <c r="PST34" s="468"/>
      <c r="PSU34" s="479"/>
      <c r="PSV34" s="479"/>
      <c r="PSW34" s="479"/>
      <c r="PSX34" s="479"/>
      <c r="PSY34" s="479"/>
      <c r="PSZ34" s="468"/>
      <c r="PTA34" s="468"/>
      <c r="PTB34" s="468"/>
      <c r="PTC34" s="479"/>
      <c r="PTD34" s="479"/>
      <c r="PTE34" s="479"/>
      <c r="PTF34" s="479"/>
      <c r="PTG34" s="479"/>
      <c r="PTH34" s="468"/>
      <c r="PTI34" s="468"/>
      <c r="PTJ34" s="468"/>
      <c r="PTK34" s="479"/>
      <c r="PTL34" s="479"/>
      <c r="PTM34" s="479"/>
      <c r="PTN34" s="479"/>
      <c r="PTO34" s="479"/>
      <c r="PTP34" s="468"/>
      <c r="PTQ34" s="468"/>
      <c r="PTR34" s="468"/>
      <c r="PTS34" s="479"/>
      <c r="PTT34" s="479"/>
      <c r="PTU34" s="479"/>
      <c r="PTV34" s="479"/>
      <c r="PTW34" s="479"/>
      <c r="PTX34" s="468"/>
      <c r="PTY34" s="468"/>
      <c r="PTZ34" s="468"/>
      <c r="PUA34" s="479"/>
      <c r="PUB34" s="479"/>
      <c r="PUC34" s="479"/>
      <c r="PUD34" s="479"/>
      <c r="PUE34" s="479"/>
      <c r="PUF34" s="468"/>
      <c r="PUG34" s="468"/>
      <c r="PUH34" s="468"/>
      <c r="PUI34" s="479"/>
      <c r="PUJ34" s="479"/>
      <c r="PUK34" s="479"/>
      <c r="PUL34" s="479"/>
      <c r="PUM34" s="479"/>
      <c r="PUN34" s="468"/>
      <c r="PUO34" s="468"/>
      <c r="PUP34" s="468"/>
      <c r="PUQ34" s="479"/>
      <c r="PUR34" s="479"/>
      <c r="PUS34" s="479"/>
      <c r="PUT34" s="479"/>
      <c r="PUU34" s="479"/>
      <c r="PUV34" s="468"/>
      <c r="PUW34" s="468"/>
      <c r="PUX34" s="468"/>
      <c r="PUY34" s="479"/>
      <c r="PUZ34" s="479"/>
      <c r="PVA34" s="479"/>
      <c r="PVB34" s="479"/>
      <c r="PVC34" s="479"/>
      <c r="PVD34" s="468"/>
      <c r="PVE34" s="468"/>
      <c r="PVF34" s="468"/>
      <c r="PVG34" s="479"/>
      <c r="PVH34" s="479"/>
      <c r="PVI34" s="479"/>
      <c r="PVJ34" s="479"/>
      <c r="PVK34" s="479"/>
      <c r="PVL34" s="468"/>
      <c r="PVM34" s="468"/>
      <c r="PVN34" s="468"/>
      <c r="PVO34" s="479"/>
      <c r="PVP34" s="479"/>
      <c r="PVQ34" s="479"/>
      <c r="PVR34" s="479"/>
      <c r="PVS34" s="479"/>
      <c r="PVT34" s="468"/>
      <c r="PVU34" s="468"/>
      <c r="PVV34" s="468"/>
      <c r="PVW34" s="479"/>
      <c r="PVX34" s="479"/>
      <c r="PVY34" s="479"/>
      <c r="PVZ34" s="479"/>
      <c r="PWA34" s="479"/>
      <c r="PWB34" s="468"/>
      <c r="PWC34" s="468"/>
      <c r="PWD34" s="468"/>
      <c r="PWE34" s="479"/>
      <c r="PWF34" s="479"/>
      <c r="PWG34" s="479"/>
      <c r="PWH34" s="479"/>
      <c r="PWI34" s="479"/>
      <c r="PWJ34" s="468"/>
      <c r="PWK34" s="468"/>
      <c r="PWL34" s="468"/>
      <c r="PWM34" s="479"/>
      <c r="PWN34" s="479"/>
      <c r="PWO34" s="479"/>
      <c r="PWP34" s="479"/>
      <c r="PWQ34" s="479"/>
      <c r="PWR34" s="468"/>
      <c r="PWS34" s="468"/>
      <c r="PWT34" s="468"/>
      <c r="PWU34" s="479"/>
      <c r="PWV34" s="479"/>
      <c r="PWW34" s="479"/>
      <c r="PWX34" s="479"/>
      <c r="PWY34" s="479"/>
      <c r="PWZ34" s="468"/>
      <c r="PXA34" s="468"/>
      <c r="PXB34" s="468"/>
      <c r="PXC34" s="479"/>
      <c r="PXD34" s="479"/>
      <c r="PXE34" s="479"/>
      <c r="PXF34" s="479"/>
      <c r="PXG34" s="479"/>
      <c r="PXH34" s="468"/>
      <c r="PXI34" s="468"/>
      <c r="PXJ34" s="468"/>
      <c r="PXK34" s="479"/>
      <c r="PXL34" s="479"/>
      <c r="PXM34" s="479"/>
      <c r="PXN34" s="479"/>
      <c r="PXO34" s="479"/>
      <c r="PXP34" s="468"/>
      <c r="PXQ34" s="468"/>
      <c r="PXR34" s="468"/>
      <c r="PXS34" s="479"/>
      <c r="PXT34" s="479"/>
      <c r="PXU34" s="479"/>
      <c r="PXV34" s="479"/>
      <c r="PXW34" s="479"/>
      <c r="PXX34" s="468"/>
      <c r="PXY34" s="468"/>
      <c r="PXZ34" s="468"/>
      <c r="PYA34" s="479"/>
      <c r="PYB34" s="479"/>
      <c r="PYC34" s="479"/>
      <c r="PYD34" s="479"/>
      <c r="PYE34" s="479"/>
      <c r="PYF34" s="468"/>
      <c r="PYG34" s="468"/>
      <c r="PYH34" s="468"/>
      <c r="PYI34" s="479"/>
      <c r="PYJ34" s="479"/>
      <c r="PYK34" s="479"/>
      <c r="PYL34" s="479"/>
      <c r="PYM34" s="479"/>
      <c r="PYN34" s="468"/>
      <c r="PYO34" s="468"/>
      <c r="PYP34" s="468"/>
      <c r="PYQ34" s="479"/>
      <c r="PYR34" s="479"/>
      <c r="PYS34" s="479"/>
      <c r="PYT34" s="479"/>
      <c r="PYU34" s="479"/>
      <c r="PYV34" s="468"/>
      <c r="PYW34" s="468"/>
      <c r="PYX34" s="468"/>
      <c r="PYY34" s="479"/>
      <c r="PYZ34" s="479"/>
      <c r="PZA34" s="479"/>
      <c r="PZB34" s="479"/>
      <c r="PZC34" s="479"/>
      <c r="PZD34" s="468"/>
      <c r="PZE34" s="468"/>
      <c r="PZF34" s="468"/>
      <c r="PZG34" s="479"/>
      <c r="PZH34" s="479"/>
      <c r="PZI34" s="479"/>
      <c r="PZJ34" s="479"/>
      <c r="PZK34" s="479"/>
      <c r="PZL34" s="468"/>
      <c r="PZM34" s="468"/>
      <c r="PZN34" s="468"/>
      <c r="PZO34" s="479"/>
      <c r="PZP34" s="479"/>
      <c r="PZQ34" s="479"/>
      <c r="PZR34" s="479"/>
      <c r="PZS34" s="479"/>
      <c r="PZT34" s="468"/>
      <c r="PZU34" s="468"/>
      <c r="PZV34" s="468"/>
      <c r="PZW34" s="479"/>
      <c r="PZX34" s="479"/>
      <c r="PZY34" s="479"/>
      <c r="PZZ34" s="479"/>
      <c r="QAA34" s="479"/>
      <c r="QAB34" s="468"/>
      <c r="QAC34" s="468"/>
      <c r="QAD34" s="468"/>
      <c r="QAE34" s="479"/>
      <c r="QAF34" s="479"/>
      <c r="QAG34" s="479"/>
      <c r="QAH34" s="479"/>
      <c r="QAI34" s="479"/>
      <c r="QAJ34" s="468"/>
      <c r="QAK34" s="468"/>
      <c r="QAL34" s="468"/>
      <c r="QAM34" s="479"/>
      <c r="QAN34" s="479"/>
      <c r="QAO34" s="479"/>
      <c r="QAP34" s="479"/>
      <c r="QAQ34" s="479"/>
      <c r="QAR34" s="468"/>
      <c r="QAS34" s="468"/>
      <c r="QAT34" s="468"/>
      <c r="QAU34" s="479"/>
      <c r="QAV34" s="479"/>
      <c r="QAW34" s="479"/>
      <c r="QAX34" s="479"/>
      <c r="QAY34" s="479"/>
      <c r="QAZ34" s="468"/>
      <c r="QBA34" s="468"/>
      <c r="QBB34" s="468"/>
      <c r="QBC34" s="479"/>
      <c r="QBD34" s="479"/>
      <c r="QBE34" s="479"/>
      <c r="QBF34" s="479"/>
      <c r="QBG34" s="479"/>
      <c r="QBH34" s="468"/>
      <c r="QBI34" s="468"/>
      <c r="QBJ34" s="468"/>
      <c r="QBK34" s="479"/>
      <c r="QBL34" s="479"/>
      <c r="QBM34" s="479"/>
      <c r="QBN34" s="479"/>
      <c r="QBO34" s="479"/>
      <c r="QBP34" s="468"/>
      <c r="QBQ34" s="468"/>
      <c r="QBR34" s="468"/>
      <c r="QBS34" s="479"/>
      <c r="QBT34" s="479"/>
      <c r="QBU34" s="479"/>
      <c r="QBV34" s="479"/>
      <c r="QBW34" s="479"/>
      <c r="QBX34" s="468"/>
      <c r="QBY34" s="468"/>
      <c r="QBZ34" s="468"/>
      <c r="QCA34" s="479"/>
      <c r="QCB34" s="479"/>
      <c r="QCC34" s="479"/>
      <c r="QCD34" s="479"/>
      <c r="QCE34" s="479"/>
      <c r="QCF34" s="468"/>
      <c r="QCG34" s="468"/>
      <c r="QCH34" s="468"/>
      <c r="QCI34" s="479"/>
      <c r="QCJ34" s="479"/>
      <c r="QCK34" s="479"/>
      <c r="QCL34" s="479"/>
      <c r="QCM34" s="479"/>
      <c r="QCN34" s="468"/>
      <c r="QCO34" s="468"/>
      <c r="QCP34" s="468"/>
      <c r="QCQ34" s="479"/>
      <c r="QCR34" s="479"/>
      <c r="QCS34" s="479"/>
      <c r="QCT34" s="479"/>
      <c r="QCU34" s="479"/>
      <c r="QCV34" s="468"/>
      <c r="QCW34" s="468"/>
      <c r="QCX34" s="468"/>
      <c r="QCY34" s="479"/>
      <c r="QCZ34" s="479"/>
      <c r="QDA34" s="479"/>
      <c r="QDB34" s="479"/>
      <c r="QDC34" s="479"/>
      <c r="QDD34" s="468"/>
      <c r="QDE34" s="468"/>
      <c r="QDF34" s="468"/>
      <c r="QDG34" s="479"/>
      <c r="QDH34" s="479"/>
      <c r="QDI34" s="479"/>
      <c r="QDJ34" s="479"/>
      <c r="QDK34" s="479"/>
      <c r="QDL34" s="468"/>
      <c r="QDM34" s="468"/>
      <c r="QDN34" s="468"/>
      <c r="QDO34" s="479"/>
      <c r="QDP34" s="479"/>
      <c r="QDQ34" s="479"/>
      <c r="QDR34" s="479"/>
      <c r="QDS34" s="479"/>
      <c r="QDT34" s="468"/>
      <c r="QDU34" s="468"/>
      <c r="QDV34" s="468"/>
      <c r="QDW34" s="479"/>
      <c r="QDX34" s="479"/>
      <c r="QDY34" s="479"/>
      <c r="QDZ34" s="479"/>
      <c r="QEA34" s="479"/>
      <c r="QEB34" s="468"/>
      <c r="QEC34" s="468"/>
      <c r="QED34" s="468"/>
      <c r="QEE34" s="479"/>
      <c r="QEF34" s="479"/>
      <c r="QEG34" s="479"/>
      <c r="QEH34" s="479"/>
      <c r="QEI34" s="479"/>
      <c r="QEJ34" s="468"/>
      <c r="QEK34" s="468"/>
      <c r="QEL34" s="468"/>
      <c r="QEM34" s="479"/>
      <c r="QEN34" s="479"/>
      <c r="QEO34" s="479"/>
      <c r="QEP34" s="479"/>
      <c r="QEQ34" s="479"/>
      <c r="QER34" s="468"/>
      <c r="QES34" s="468"/>
      <c r="QET34" s="468"/>
      <c r="QEU34" s="479"/>
      <c r="QEV34" s="479"/>
      <c r="QEW34" s="479"/>
      <c r="QEX34" s="479"/>
      <c r="QEY34" s="479"/>
      <c r="QEZ34" s="468"/>
      <c r="QFA34" s="468"/>
      <c r="QFB34" s="468"/>
      <c r="QFC34" s="479"/>
      <c r="QFD34" s="479"/>
      <c r="QFE34" s="479"/>
      <c r="QFF34" s="479"/>
      <c r="QFG34" s="479"/>
      <c r="QFH34" s="468"/>
      <c r="QFI34" s="468"/>
      <c r="QFJ34" s="468"/>
      <c r="QFK34" s="479"/>
      <c r="QFL34" s="479"/>
      <c r="QFM34" s="479"/>
      <c r="QFN34" s="479"/>
      <c r="QFO34" s="479"/>
      <c r="QFP34" s="468"/>
      <c r="QFQ34" s="468"/>
      <c r="QFR34" s="468"/>
      <c r="QFS34" s="479"/>
      <c r="QFT34" s="479"/>
      <c r="QFU34" s="479"/>
      <c r="QFV34" s="479"/>
      <c r="QFW34" s="479"/>
      <c r="QFX34" s="468"/>
      <c r="QFY34" s="468"/>
      <c r="QFZ34" s="468"/>
      <c r="QGA34" s="479"/>
      <c r="QGB34" s="479"/>
      <c r="QGC34" s="479"/>
      <c r="QGD34" s="479"/>
      <c r="QGE34" s="479"/>
      <c r="QGF34" s="468"/>
      <c r="QGG34" s="468"/>
      <c r="QGH34" s="468"/>
      <c r="QGI34" s="479"/>
      <c r="QGJ34" s="479"/>
      <c r="QGK34" s="479"/>
      <c r="QGL34" s="479"/>
      <c r="QGM34" s="479"/>
      <c r="QGN34" s="468"/>
      <c r="QGO34" s="468"/>
      <c r="QGP34" s="468"/>
      <c r="QGQ34" s="479"/>
      <c r="QGR34" s="479"/>
      <c r="QGS34" s="479"/>
      <c r="QGT34" s="479"/>
      <c r="QGU34" s="479"/>
      <c r="QGV34" s="468"/>
      <c r="QGW34" s="468"/>
      <c r="QGX34" s="468"/>
      <c r="QGY34" s="479"/>
      <c r="QGZ34" s="479"/>
      <c r="QHA34" s="479"/>
      <c r="QHB34" s="479"/>
      <c r="QHC34" s="479"/>
      <c r="QHD34" s="468"/>
      <c r="QHE34" s="468"/>
      <c r="QHF34" s="468"/>
      <c r="QHG34" s="479"/>
      <c r="QHH34" s="479"/>
      <c r="QHI34" s="479"/>
      <c r="QHJ34" s="479"/>
      <c r="QHK34" s="479"/>
      <c r="QHL34" s="468"/>
      <c r="QHM34" s="468"/>
      <c r="QHN34" s="468"/>
      <c r="QHO34" s="479"/>
      <c r="QHP34" s="479"/>
      <c r="QHQ34" s="479"/>
      <c r="QHR34" s="479"/>
      <c r="QHS34" s="479"/>
      <c r="QHT34" s="468"/>
      <c r="QHU34" s="468"/>
      <c r="QHV34" s="468"/>
      <c r="QHW34" s="479"/>
      <c r="QHX34" s="479"/>
      <c r="QHY34" s="479"/>
      <c r="QHZ34" s="479"/>
      <c r="QIA34" s="479"/>
      <c r="QIB34" s="468"/>
      <c r="QIC34" s="468"/>
      <c r="QID34" s="468"/>
      <c r="QIE34" s="479"/>
      <c r="QIF34" s="479"/>
      <c r="QIG34" s="479"/>
      <c r="QIH34" s="479"/>
      <c r="QII34" s="479"/>
      <c r="QIJ34" s="468"/>
      <c r="QIK34" s="468"/>
      <c r="QIL34" s="468"/>
      <c r="QIM34" s="479"/>
      <c r="QIN34" s="479"/>
      <c r="QIO34" s="479"/>
      <c r="QIP34" s="479"/>
      <c r="QIQ34" s="479"/>
      <c r="QIR34" s="468"/>
      <c r="QIS34" s="468"/>
      <c r="QIT34" s="468"/>
      <c r="QIU34" s="479"/>
      <c r="QIV34" s="479"/>
      <c r="QIW34" s="479"/>
      <c r="QIX34" s="479"/>
      <c r="QIY34" s="479"/>
      <c r="QIZ34" s="468"/>
      <c r="QJA34" s="468"/>
      <c r="QJB34" s="468"/>
      <c r="QJC34" s="479"/>
      <c r="QJD34" s="479"/>
      <c r="QJE34" s="479"/>
      <c r="QJF34" s="479"/>
      <c r="QJG34" s="479"/>
      <c r="QJH34" s="468"/>
      <c r="QJI34" s="468"/>
      <c r="QJJ34" s="468"/>
      <c r="QJK34" s="479"/>
      <c r="QJL34" s="479"/>
      <c r="QJM34" s="479"/>
      <c r="QJN34" s="479"/>
      <c r="QJO34" s="479"/>
      <c r="QJP34" s="468"/>
      <c r="QJQ34" s="468"/>
      <c r="QJR34" s="468"/>
      <c r="QJS34" s="479"/>
      <c r="QJT34" s="479"/>
      <c r="QJU34" s="479"/>
      <c r="QJV34" s="479"/>
      <c r="QJW34" s="479"/>
      <c r="QJX34" s="468"/>
      <c r="QJY34" s="468"/>
      <c r="QJZ34" s="468"/>
      <c r="QKA34" s="479"/>
      <c r="QKB34" s="479"/>
      <c r="QKC34" s="479"/>
      <c r="QKD34" s="479"/>
      <c r="QKE34" s="479"/>
      <c r="QKF34" s="468"/>
      <c r="QKG34" s="468"/>
      <c r="QKH34" s="468"/>
      <c r="QKI34" s="479"/>
      <c r="QKJ34" s="479"/>
      <c r="QKK34" s="479"/>
      <c r="QKL34" s="479"/>
      <c r="QKM34" s="479"/>
      <c r="QKN34" s="468"/>
      <c r="QKO34" s="468"/>
      <c r="QKP34" s="468"/>
      <c r="QKQ34" s="479"/>
      <c r="QKR34" s="479"/>
      <c r="QKS34" s="479"/>
      <c r="QKT34" s="479"/>
      <c r="QKU34" s="479"/>
      <c r="QKV34" s="468"/>
      <c r="QKW34" s="468"/>
      <c r="QKX34" s="468"/>
      <c r="QKY34" s="479"/>
      <c r="QKZ34" s="479"/>
      <c r="QLA34" s="479"/>
      <c r="QLB34" s="479"/>
      <c r="QLC34" s="479"/>
      <c r="QLD34" s="468"/>
      <c r="QLE34" s="468"/>
      <c r="QLF34" s="468"/>
      <c r="QLG34" s="479"/>
      <c r="QLH34" s="479"/>
      <c r="QLI34" s="479"/>
      <c r="QLJ34" s="479"/>
      <c r="QLK34" s="479"/>
      <c r="QLL34" s="468"/>
      <c r="QLM34" s="468"/>
      <c r="QLN34" s="468"/>
      <c r="QLO34" s="479"/>
      <c r="QLP34" s="479"/>
      <c r="QLQ34" s="479"/>
      <c r="QLR34" s="479"/>
      <c r="QLS34" s="479"/>
      <c r="QLT34" s="468"/>
      <c r="QLU34" s="468"/>
      <c r="QLV34" s="468"/>
      <c r="QLW34" s="479"/>
      <c r="QLX34" s="479"/>
      <c r="QLY34" s="479"/>
      <c r="QLZ34" s="479"/>
      <c r="QMA34" s="479"/>
      <c r="QMB34" s="468"/>
      <c r="QMC34" s="468"/>
      <c r="QMD34" s="468"/>
      <c r="QME34" s="479"/>
      <c r="QMF34" s="479"/>
      <c r="QMG34" s="479"/>
      <c r="QMH34" s="479"/>
      <c r="QMI34" s="479"/>
      <c r="QMJ34" s="468"/>
      <c r="QMK34" s="468"/>
      <c r="QML34" s="468"/>
      <c r="QMM34" s="479"/>
      <c r="QMN34" s="479"/>
      <c r="QMO34" s="479"/>
      <c r="QMP34" s="479"/>
      <c r="QMQ34" s="479"/>
      <c r="QMR34" s="468"/>
      <c r="QMS34" s="468"/>
      <c r="QMT34" s="468"/>
      <c r="QMU34" s="479"/>
      <c r="QMV34" s="479"/>
      <c r="QMW34" s="479"/>
      <c r="QMX34" s="479"/>
      <c r="QMY34" s="479"/>
      <c r="QMZ34" s="468"/>
      <c r="QNA34" s="468"/>
      <c r="QNB34" s="468"/>
      <c r="QNC34" s="479"/>
      <c r="QND34" s="479"/>
      <c r="QNE34" s="479"/>
      <c r="QNF34" s="479"/>
      <c r="QNG34" s="479"/>
      <c r="QNH34" s="468"/>
      <c r="QNI34" s="468"/>
      <c r="QNJ34" s="468"/>
      <c r="QNK34" s="479"/>
      <c r="QNL34" s="479"/>
      <c r="QNM34" s="479"/>
      <c r="QNN34" s="479"/>
      <c r="QNO34" s="479"/>
      <c r="QNP34" s="468"/>
      <c r="QNQ34" s="468"/>
      <c r="QNR34" s="468"/>
      <c r="QNS34" s="479"/>
      <c r="QNT34" s="479"/>
      <c r="QNU34" s="479"/>
      <c r="QNV34" s="479"/>
      <c r="QNW34" s="479"/>
      <c r="QNX34" s="468"/>
      <c r="QNY34" s="468"/>
      <c r="QNZ34" s="468"/>
      <c r="QOA34" s="479"/>
      <c r="QOB34" s="479"/>
      <c r="QOC34" s="479"/>
      <c r="QOD34" s="479"/>
      <c r="QOE34" s="479"/>
      <c r="QOF34" s="468"/>
      <c r="QOG34" s="468"/>
      <c r="QOH34" s="468"/>
      <c r="QOI34" s="479"/>
      <c r="QOJ34" s="479"/>
      <c r="QOK34" s="479"/>
      <c r="QOL34" s="479"/>
      <c r="QOM34" s="479"/>
      <c r="QON34" s="468"/>
      <c r="QOO34" s="468"/>
      <c r="QOP34" s="468"/>
      <c r="QOQ34" s="479"/>
      <c r="QOR34" s="479"/>
      <c r="QOS34" s="479"/>
      <c r="QOT34" s="479"/>
      <c r="QOU34" s="479"/>
      <c r="QOV34" s="468"/>
      <c r="QOW34" s="468"/>
      <c r="QOX34" s="468"/>
      <c r="QOY34" s="479"/>
      <c r="QOZ34" s="479"/>
      <c r="QPA34" s="479"/>
      <c r="QPB34" s="479"/>
      <c r="QPC34" s="479"/>
      <c r="QPD34" s="468"/>
      <c r="QPE34" s="468"/>
      <c r="QPF34" s="468"/>
      <c r="QPG34" s="479"/>
      <c r="QPH34" s="479"/>
      <c r="QPI34" s="479"/>
      <c r="QPJ34" s="479"/>
      <c r="QPK34" s="479"/>
      <c r="QPL34" s="468"/>
      <c r="QPM34" s="468"/>
      <c r="QPN34" s="468"/>
      <c r="QPO34" s="479"/>
      <c r="QPP34" s="479"/>
      <c r="QPQ34" s="479"/>
      <c r="QPR34" s="479"/>
      <c r="QPS34" s="479"/>
      <c r="QPT34" s="468"/>
      <c r="QPU34" s="468"/>
      <c r="QPV34" s="468"/>
      <c r="QPW34" s="479"/>
      <c r="QPX34" s="479"/>
      <c r="QPY34" s="479"/>
      <c r="QPZ34" s="479"/>
      <c r="QQA34" s="479"/>
      <c r="QQB34" s="468"/>
      <c r="QQC34" s="468"/>
      <c r="QQD34" s="468"/>
      <c r="QQE34" s="479"/>
      <c r="QQF34" s="479"/>
      <c r="QQG34" s="479"/>
      <c r="QQH34" s="479"/>
      <c r="QQI34" s="479"/>
      <c r="QQJ34" s="468"/>
      <c r="QQK34" s="468"/>
      <c r="QQL34" s="468"/>
      <c r="QQM34" s="479"/>
      <c r="QQN34" s="479"/>
      <c r="QQO34" s="479"/>
      <c r="QQP34" s="479"/>
      <c r="QQQ34" s="479"/>
      <c r="QQR34" s="468"/>
      <c r="QQS34" s="468"/>
      <c r="QQT34" s="468"/>
      <c r="QQU34" s="479"/>
      <c r="QQV34" s="479"/>
      <c r="QQW34" s="479"/>
      <c r="QQX34" s="479"/>
      <c r="QQY34" s="479"/>
      <c r="QQZ34" s="468"/>
      <c r="QRA34" s="468"/>
      <c r="QRB34" s="468"/>
      <c r="QRC34" s="479"/>
      <c r="QRD34" s="479"/>
      <c r="QRE34" s="479"/>
      <c r="QRF34" s="479"/>
      <c r="QRG34" s="479"/>
      <c r="QRH34" s="468"/>
      <c r="QRI34" s="468"/>
      <c r="QRJ34" s="468"/>
      <c r="QRK34" s="479"/>
      <c r="QRL34" s="479"/>
      <c r="QRM34" s="479"/>
      <c r="QRN34" s="479"/>
      <c r="QRO34" s="479"/>
      <c r="QRP34" s="468"/>
      <c r="QRQ34" s="468"/>
      <c r="QRR34" s="468"/>
      <c r="QRS34" s="479"/>
      <c r="QRT34" s="479"/>
      <c r="QRU34" s="479"/>
      <c r="QRV34" s="479"/>
      <c r="QRW34" s="479"/>
      <c r="QRX34" s="468"/>
      <c r="QRY34" s="468"/>
      <c r="QRZ34" s="468"/>
      <c r="QSA34" s="479"/>
      <c r="QSB34" s="479"/>
      <c r="QSC34" s="479"/>
      <c r="QSD34" s="479"/>
      <c r="QSE34" s="479"/>
      <c r="QSF34" s="468"/>
      <c r="QSG34" s="468"/>
      <c r="QSH34" s="468"/>
      <c r="QSI34" s="479"/>
      <c r="QSJ34" s="479"/>
      <c r="QSK34" s="479"/>
      <c r="QSL34" s="479"/>
      <c r="QSM34" s="479"/>
      <c r="QSN34" s="468"/>
      <c r="QSO34" s="468"/>
      <c r="QSP34" s="468"/>
      <c r="QSQ34" s="479"/>
      <c r="QSR34" s="479"/>
      <c r="QSS34" s="479"/>
      <c r="QST34" s="479"/>
      <c r="QSU34" s="479"/>
      <c r="QSV34" s="468"/>
      <c r="QSW34" s="468"/>
      <c r="QSX34" s="468"/>
      <c r="QSY34" s="479"/>
      <c r="QSZ34" s="479"/>
      <c r="QTA34" s="479"/>
      <c r="QTB34" s="479"/>
      <c r="QTC34" s="479"/>
      <c r="QTD34" s="468"/>
      <c r="QTE34" s="468"/>
      <c r="QTF34" s="468"/>
      <c r="QTG34" s="479"/>
      <c r="QTH34" s="479"/>
      <c r="QTI34" s="479"/>
      <c r="QTJ34" s="479"/>
      <c r="QTK34" s="479"/>
      <c r="QTL34" s="468"/>
      <c r="QTM34" s="468"/>
      <c r="QTN34" s="468"/>
      <c r="QTO34" s="479"/>
      <c r="QTP34" s="479"/>
      <c r="QTQ34" s="479"/>
      <c r="QTR34" s="479"/>
      <c r="QTS34" s="479"/>
      <c r="QTT34" s="468"/>
      <c r="QTU34" s="468"/>
      <c r="QTV34" s="468"/>
      <c r="QTW34" s="479"/>
      <c r="QTX34" s="479"/>
      <c r="QTY34" s="479"/>
      <c r="QTZ34" s="479"/>
      <c r="QUA34" s="479"/>
      <c r="QUB34" s="468"/>
      <c r="QUC34" s="468"/>
      <c r="QUD34" s="468"/>
      <c r="QUE34" s="479"/>
      <c r="QUF34" s="479"/>
      <c r="QUG34" s="479"/>
      <c r="QUH34" s="479"/>
      <c r="QUI34" s="479"/>
      <c r="QUJ34" s="468"/>
      <c r="QUK34" s="468"/>
      <c r="QUL34" s="468"/>
      <c r="QUM34" s="479"/>
      <c r="QUN34" s="479"/>
      <c r="QUO34" s="479"/>
      <c r="QUP34" s="479"/>
      <c r="QUQ34" s="479"/>
      <c r="QUR34" s="468"/>
      <c r="QUS34" s="468"/>
      <c r="QUT34" s="468"/>
      <c r="QUU34" s="479"/>
      <c r="QUV34" s="479"/>
      <c r="QUW34" s="479"/>
      <c r="QUX34" s="479"/>
      <c r="QUY34" s="479"/>
      <c r="QUZ34" s="468"/>
      <c r="QVA34" s="468"/>
      <c r="QVB34" s="468"/>
      <c r="QVC34" s="479"/>
      <c r="QVD34" s="479"/>
      <c r="QVE34" s="479"/>
      <c r="QVF34" s="479"/>
      <c r="QVG34" s="479"/>
      <c r="QVH34" s="468"/>
      <c r="QVI34" s="468"/>
      <c r="QVJ34" s="468"/>
      <c r="QVK34" s="479"/>
      <c r="QVL34" s="479"/>
      <c r="QVM34" s="479"/>
      <c r="QVN34" s="479"/>
      <c r="QVO34" s="479"/>
      <c r="QVP34" s="468"/>
      <c r="QVQ34" s="468"/>
      <c r="QVR34" s="468"/>
      <c r="QVS34" s="479"/>
      <c r="QVT34" s="479"/>
      <c r="QVU34" s="479"/>
      <c r="QVV34" s="479"/>
      <c r="QVW34" s="479"/>
      <c r="QVX34" s="468"/>
      <c r="QVY34" s="468"/>
      <c r="QVZ34" s="468"/>
      <c r="QWA34" s="479"/>
      <c r="QWB34" s="479"/>
      <c r="QWC34" s="479"/>
      <c r="QWD34" s="479"/>
      <c r="QWE34" s="479"/>
      <c r="QWF34" s="468"/>
      <c r="QWG34" s="468"/>
      <c r="QWH34" s="468"/>
      <c r="QWI34" s="479"/>
      <c r="QWJ34" s="479"/>
      <c r="QWK34" s="479"/>
      <c r="QWL34" s="479"/>
      <c r="QWM34" s="479"/>
      <c r="QWN34" s="468"/>
      <c r="QWO34" s="468"/>
      <c r="QWP34" s="468"/>
      <c r="QWQ34" s="479"/>
      <c r="QWR34" s="479"/>
      <c r="QWS34" s="479"/>
      <c r="QWT34" s="479"/>
      <c r="QWU34" s="479"/>
      <c r="QWV34" s="468"/>
      <c r="QWW34" s="468"/>
      <c r="QWX34" s="468"/>
      <c r="QWY34" s="479"/>
      <c r="QWZ34" s="479"/>
      <c r="QXA34" s="479"/>
      <c r="QXB34" s="479"/>
      <c r="QXC34" s="479"/>
      <c r="QXD34" s="468"/>
      <c r="QXE34" s="468"/>
      <c r="QXF34" s="468"/>
      <c r="QXG34" s="479"/>
      <c r="QXH34" s="479"/>
      <c r="QXI34" s="479"/>
      <c r="QXJ34" s="479"/>
      <c r="QXK34" s="479"/>
      <c r="QXL34" s="468"/>
      <c r="QXM34" s="468"/>
      <c r="QXN34" s="468"/>
      <c r="QXO34" s="479"/>
      <c r="QXP34" s="479"/>
      <c r="QXQ34" s="479"/>
      <c r="QXR34" s="479"/>
      <c r="QXS34" s="479"/>
      <c r="QXT34" s="468"/>
      <c r="QXU34" s="468"/>
      <c r="QXV34" s="468"/>
      <c r="QXW34" s="479"/>
      <c r="QXX34" s="479"/>
      <c r="QXY34" s="479"/>
      <c r="QXZ34" s="479"/>
      <c r="QYA34" s="479"/>
      <c r="QYB34" s="468"/>
      <c r="QYC34" s="468"/>
      <c r="QYD34" s="468"/>
      <c r="QYE34" s="479"/>
      <c r="QYF34" s="479"/>
      <c r="QYG34" s="479"/>
      <c r="QYH34" s="479"/>
      <c r="QYI34" s="479"/>
      <c r="QYJ34" s="468"/>
      <c r="QYK34" s="468"/>
      <c r="QYL34" s="468"/>
      <c r="QYM34" s="479"/>
      <c r="QYN34" s="479"/>
      <c r="QYO34" s="479"/>
      <c r="QYP34" s="479"/>
      <c r="QYQ34" s="479"/>
      <c r="QYR34" s="468"/>
      <c r="QYS34" s="468"/>
      <c r="QYT34" s="468"/>
      <c r="QYU34" s="479"/>
      <c r="QYV34" s="479"/>
      <c r="QYW34" s="479"/>
      <c r="QYX34" s="479"/>
      <c r="QYY34" s="479"/>
      <c r="QYZ34" s="468"/>
      <c r="QZA34" s="468"/>
      <c r="QZB34" s="468"/>
      <c r="QZC34" s="479"/>
      <c r="QZD34" s="479"/>
      <c r="QZE34" s="479"/>
      <c r="QZF34" s="479"/>
      <c r="QZG34" s="479"/>
      <c r="QZH34" s="468"/>
      <c r="QZI34" s="468"/>
      <c r="QZJ34" s="468"/>
      <c r="QZK34" s="479"/>
      <c r="QZL34" s="479"/>
      <c r="QZM34" s="479"/>
      <c r="QZN34" s="479"/>
      <c r="QZO34" s="479"/>
      <c r="QZP34" s="468"/>
      <c r="QZQ34" s="468"/>
      <c r="QZR34" s="468"/>
      <c r="QZS34" s="479"/>
      <c r="QZT34" s="479"/>
      <c r="QZU34" s="479"/>
      <c r="QZV34" s="479"/>
      <c r="QZW34" s="479"/>
      <c r="QZX34" s="468"/>
      <c r="QZY34" s="468"/>
      <c r="QZZ34" s="468"/>
      <c r="RAA34" s="479"/>
      <c r="RAB34" s="479"/>
      <c r="RAC34" s="479"/>
      <c r="RAD34" s="479"/>
      <c r="RAE34" s="479"/>
      <c r="RAF34" s="468"/>
      <c r="RAG34" s="468"/>
      <c r="RAH34" s="468"/>
      <c r="RAI34" s="479"/>
      <c r="RAJ34" s="479"/>
      <c r="RAK34" s="479"/>
      <c r="RAL34" s="479"/>
      <c r="RAM34" s="479"/>
      <c r="RAN34" s="468"/>
      <c r="RAO34" s="468"/>
      <c r="RAP34" s="468"/>
      <c r="RAQ34" s="479"/>
      <c r="RAR34" s="479"/>
      <c r="RAS34" s="479"/>
      <c r="RAT34" s="479"/>
      <c r="RAU34" s="479"/>
      <c r="RAV34" s="468"/>
      <c r="RAW34" s="468"/>
      <c r="RAX34" s="468"/>
      <c r="RAY34" s="479"/>
      <c r="RAZ34" s="479"/>
      <c r="RBA34" s="479"/>
      <c r="RBB34" s="479"/>
      <c r="RBC34" s="479"/>
      <c r="RBD34" s="468"/>
      <c r="RBE34" s="468"/>
      <c r="RBF34" s="468"/>
      <c r="RBG34" s="479"/>
      <c r="RBH34" s="479"/>
      <c r="RBI34" s="479"/>
      <c r="RBJ34" s="479"/>
      <c r="RBK34" s="479"/>
      <c r="RBL34" s="468"/>
      <c r="RBM34" s="468"/>
      <c r="RBN34" s="468"/>
      <c r="RBO34" s="479"/>
      <c r="RBP34" s="479"/>
      <c r="RBQ34" s="479"/>
      <c r="RBR34" s="479"/>
      <c r="RBS34" s="479"/>
      <c r="RBT34" s="468"/>
      <c r="RBU34" s="468"/>
      <c r="RBV34" s="468"/>
      <c r="RBW34" s="479"/>
      <c r="RBX34" s="479"/>
      <c r="RBY34" s="479"/>
      <c r="RBZ34" s="479"/>
      <c r="RCA34" s="479"/>
      <c r="RCB34" s="468"/>
      <c r="RCC34" s="468"/>
      <c r="RCD34" s="468"/>
      <c r="RCE34" s="479"/>
      <c r="RCF34" s="479"/>
      <c r="RCG34" s="479"/>
      <c r="RCH34" s="479"/>
      <c r="RCI34" s="479"/>
      <c r="RCJ34" s="468"/>
      <c r="RCK34" s="468"/>
      <c r="RCL34" s="468"/>
      <c r="RCM34" s="479"/>
      <c r="RCN34" s="479"/>
      <c r="RCO34" s="479"/>
      <c r="RCP34" s="479"/>
      <c r="RCQ34" s="479"/>
      <c r="RCR34" s="468"/>
      <c r="RCS34" s="468"/>
      <c r="RCT34" s="468"/>
      <c r="RCU34" s="479"/>
      <c r="RCV34" s="479"/>
      <c r="RCW34" s="479"/>
      <c r="RCX34" s="479"/>
      <c r="RCY34" s="479"/>
      <c r="RCZ34" s="468"/>
      <c r="RDA34" s="468"/>
      <c r="RDB34" s="468"/>
      <c r="RDC34" s="479"/>
      <c r="RDD34" s="479"/>
      <c r="RDE34" s="479"/>
      <c r="RDF34" s="479"/>
      <c r="RDG34" s="479"/>
      <c r="RDH34" s="468"/>
      <c r="RDI34" s="468"/>
      <c r="RDJ34" s="468"/>
      <c r="RDK34" s="479"/>
      <c r="RDL34" s="479"/>
      <c r="RDM34" s="479"/>
      <c r="RDN34" s="479"/>
      <c r="RDO34" s="479"/>
      <c r="RDP34" s="468"/>
      <c r="RDQ34" s="468"/>
      <c r="RDR34" s="468"/>
      <c r="RDS34" s="479"/>
      <c r="RDT34" s="479"/>
      <c r="RDU34" s="479"/>
      <c r="RDV34" s="479"/>
      <c r="RDW34" s="479"/>
      <c r="RDX34" s="468"/>
      <c r="RDY34" s="468"/>
      <c r="RDZ34" s="468"/>
      <c r="REA34" s="479"/>
      <c r="REB34" s="479"/>
      <c r="REC34" s="479"/>
      <c r="RED34" s="479"/>
      <c r="REE34" s="479"/>
      <c r="REF34" s="468"/>
      <c r="REG34" s="468"/>
      <c r="REH34" s="468"/>
      <c r="REI34" s="479"/>
      <c r="REJ34" s="479"/>
      <c r="REK34" s="479"/>
      <c r="REL34" s="479"/>
      <c r="REM34" s="479"/>
      <c r="REN34" s="468"/>
      <c r="REO34" s="468"/>
      <c r="REP34" s="468"/>
      <c r="REQ34" s="479"/>
      <c r="RER34" s="479"/>
      <c r="RES34" s="479"/>
      <c r="RET34" s="479"/>
      <c r="REU34" s="479"/>
      <c r="REV34" s="468"/>
      <c r="REW34" s="468"/>
      <c r="REX34" s="468"/>
      <c r="REY34" s="479"/>
      <c r="REZ34" s="479"/>
      <c r="RFA34" s="479"/>
      <c r="RFB34" s="479"/>
      <c r="RFC34" s="479"/>
      <c r="RFD34" s="468"/>
      <c r="RFE34" s="468"/>
      <c r="RFF34" s="468"/>
      <c r="RFG34" s="479"/>
      <c r="RFH34" s="479"/>
      <c r="RFI34" s="479"/>
      <c r="RFJ34" s="479"/>
      <c r="RFK34" s="479"/>
      <c r="RFL34" s="468"/>
      <c r="RFM34" s="468"/>
      <c r="RFN34" s="468"/>
      <c r="RFO34" s="479"/>
      <c r="RFP34" s="479"/>
      <c r="RFQ34" s="479"/>
      <c r="RFR34" s="479"/>
      <c r="RFS34" s="479"/>
      <c r="RFT34" s="468"/>
      <c r="RFU34" s="468"/>
      <c r="RFV34" s="468"/>
      <c r="RFW34" s="479"/>
      <c r="RFX34" s="479"/>
      <c r="RFY34" s="479"/>
      <c r="RFZ34" s="479"/>
      <c r="RGA34" s="479"/>
      <c r="RGB34" s="468"/>
      <c r="RGC34" s="468"/>
      <c r="RGD34" s="468"/>
      <c r="RGE34" s="479"/>
      <c r="RGF34" s="479"/>
      <c r="RGG34" s="479"/>
      <c r="RGH34" s="479"/>
      <c r="RGI34" s="479"/>
      <c r="RGJ34" s="468"/>
      <c r="RGK34" s="468"/>
      <c r="RGL34" s="468"/>
      <c r="RGM34" s="479"/>
      <c r="RGN34" s="479"/>
      <c r="RGO34" s="479"/>
      <c r="RGP34" s="479"/>
      <c r="RGQ34" s="479"/>
      <c r="RGR34" s="468"/>
      <c r="RGS34" s="468"/>
      <c r="RGT34" s="468"/>
      <c r="RGU34" s="479"/>
      <c r="RGV34" s="479"/>
      <c r="RGW34" s="479"/>
      <c r="RGX34" s="479"/>
      <c r="RGY34" s="479"/>
      <c r="RGZ34" s="468"/>
      <c r="RHA34" s="468"/>
      <c r="RHB34" s="468"/>
      <c r="RHC34" s="479"/>
      <c r="RHD34" s="479"/>
      <c r="RHE34" s="479"/>
      <c r="RHF34" s="479"/>
      <c r="RHG34" s="479"/>
      <c r="RHH34" s="468"/>
      <c r="RHI34" s="468"/>
      <c r="RHJ34" s="468"/>
      <c r="RHK34" s="479"/>
      <c r="RHL34" s="479"/>
      <c r="RHM34" s="479"/>
      <c r="RHN34" s="479"/>
      <c r="RHO34" s="479"/>
      <c r="RHP34" s="468"/>
      <c r="RHQ34" s="468"/>
      <c r="RHR34" s="468"/>
      <c r="RHS34" s="479"/>
      <c r="RHT34" s="479"/>
      <c r="RHU34" s="479"/>
      <c r="RHV34" s="479"/>
      <c r="RHW34" s="479"/>
      <c r="RHX34" s="468"/>
      <c r="RHY34" s="468"/>
      <c r="RHZ34" s="468"/>
      <c r="RIA34" s="479"/>
      <c r="RIB34" s="479"/>
      <c r="RIC34" s="479"/>
      <c r="RID34" s="479"/>
      <c r="RIE34" s="479"/>
      <c r="RIF34" s="468"/>
      <c r="RIG34" s="468"/>
      <c r="RIH34" s="468"/>
      <c r="RII34" s="479"/>
      <c r="RIJ34" s="479"/>
      <c r="RIK34" s="479"/>
      <c r="RIL34" s="479"/>
      <c r="RIM34" s="479"/>
      <c r="RIN34" s="468"/>
      <c r="RIO34" s="468"/>
      <c r="RIP34" s="468"/>
      <c r="RIQ34" s="479"/>
      <c r="RIR34" s="479"/>
      <c r="RIS34" s="479"/>
      <c r="RIT34" s="479"/>
      <c r="RIU34" s="479"/>
      <c r="RIV34" s="468"/>
      <c r="RIW34" s="468"/>
      <c r="RIX34" s="468"/>
      <c r="RIY34" s="479"/>
      <c r="RIZ34" s="479"/>
      <c r="RJA34" s="479"/>
      <c r="RJB34" s="479"/>
      <c r="RJC34" s="479"/>
      <c r="RJD34" s="468"/>
      <c r="RJE34" s="468"/>
      <c r="RJF34" s="468"/>
      <c r="RJG34" s="479"/>
      <c r="RJH34" s="479"/>
      <c r="RJI34" s="479"/>
      <c r="RJJ34" s="479"/>
      <c r="RJK34" s="479"/>
      <c r="RJL34" s="468"/>
      <c r="RJM34" s="468"/>
      <c r="RJN34" s="468"/>
      <c r="RJO34" s="479"/>
      <c r="RJP34" s="479"/>
      <c r="RJQ34" s="479"/>
      <c r="RJR34" s="479"/>
      <c r="RJS34" s="479"/>
      <c r="RJT34" s="468"/>
      <c r="RJU34" s="468"/>
      <c r="RJV34" s="468"/>
      <c r="RJW34" s="479"/>
      <c r="RJX34" s="479"/>
      <c r="RJY34" s="479"/>
      <c r="RJZ34" s="479"/>
      <c r="RKA34" s="479"/>
      <c r="RKB34" s="468"/>
      <c r="RKC34" s="468"/>
      <c r="RKD34" s="468"/>
      <c r="RKE34" s="479"/>
      <c r="RKF34" s="479"/>
      <c r="RKG34" s="479"/>
      <c r="RKH34" s="479"/>
      <c r="RKI34" s="479"/>
      <c r="RKJ34" s="468"/>
      <c r="RKK34" s="468"/>
      <c r="RKL34" s="468"/>
      <c r="RKM34" s="479"/>
      <c r="RKN34" s="479"/>
      <c r="RKO34" s="479"/>
      <c r="RKP34" s="479"/>
      <c r="RKQ34" s="479"/>
      <c r="RKR34" s="468"/>
      <c r="RKS34" s="468"/>
      <c r="RKT34" s="468"/>
      <c r="RKU34" s="479"/>
      <c r="RKV34" s="479"/>
      <c r="RKW34" s="479"/>
      <c r="RKX34" s="479"/>
      <c r="RKY34" s="479"/>
      <c r="RKZ34" s="468"/>
      <c r="RLA34" s="468"/>
      <c r="RLB34" s="468"/>
      <c r="RLC34" s="479"/>
      <c r="RLD34" s="479"/>
      <c r="RLE34" s="479"/>
      <c r="RLF34" s="479"/>
      <c r="RLG34" s="479"/>
      <c r="RLH34" s="468"/>
      <c r="RLI34" s="468"/>
      <c r="RLJ34" s="468"/>
      <c r="RLK34" s="479"/>
      <c r="RLL34" s="479"/>
      <c r="RLM34" s="479"/>
      <c r="RLN34" s="479"/>
      <c r="RLO34" s="479"/>
      <c r="RLP34" s="468"/>
      <c r="RLQ34" s="468"/>
      <c r="RLR34" s="468"/>
      <c r="RLS34" s="479"/>
      <c r="RLT34" s="479"/>
      <c r="RLU34" s="479"/>
      <c r="RLV34" s="479"/>
      <c r="RLW34" s="479"/>
      <c r="RLX34" s="468"/>
      <c r="RLY34" s="468"/>
      <c r="RLZ34" s="468"/>
      <c r="RMA34" s="479"/>
      <c r="RMB34" s="479"/>
      <c r="RMC34" s="479"/>
      <c r="RMD34" s="479"/>
      <c r="RME34" s="479"/>
      <c r="RMF34" s="468"/>
      <c r="RMG34" s="468"/>
      <c r="RMH34" s="468"/>
      <c r="RMI34" s="479"/>
      <c r="RMJ34" s="479"/>
      <c r="RMK34" s="479"/>
      <c r="RML34" s="479"/>
      <c r="RMM34" s="479"/>
      <c r="RMN34" s="468"/>
      <c r="RMO34" s="468"/>
      <c r="RMP34" s="468"/>
      <c r="RMQ34" s="479"/>
      <c r="RMR34" s="479"/>
      <c r="RMS34" s="479"/>
      <c r="RMT34" s="479"/>
      <c r="RMU34" s="479"/>
      <c r="RMV34" s="468"/>
      <c r="RMW34" s="468"/>
      <c r="RMX34" s="468"/>
      <c r="RMY34" s="479"/>
      <c r="RMZ34" s="479"/>
      <c r="RNA34" s="479"/>
      <c r="RNB34" s="479"/>
      <c r="RNC34" s="479"/>
      <c r="RND34" s="468"/>
      <c r="RNE34" s="468"/>
      <c r="RNF34" s="468"/>
      <c r="RNG34" s="479"/>
      <c r="RNH34" s="479"/>
      <c r="RNI34" s="479"/>
      <c r="RNJ34" s="479"/>
      <c r="RNK34" s="479"/>
      <c r="RNL34" s="468"/>
      <c r="RNM34" s="468"/>
      <c r="RNN34" s="468"/>
      <c r="RNO34" s="479"/>
      <c r="RNP34" s="479"/>
      <c r="RNQ34" s="479"/>
      <c r="RNR34" s="479"/>
      <c r="RNS34" s="479"/>
      <c r="RNT34" s="468"/>
      <c r="RNU34" s="468"/>
      <c r="RNV34" s="468"/>
      <c r="RNW34" s="479"/>
      <c r="RNX34" s="479"/>
      <c r="RNY34" s="479"/>
      <c r="RNZ34" s="479"/>
      <c r="ROA34" s="479"/>
      <c r="ROB34" s="468"/>
      <c r="ROC34" s="468"/>
      <c r="ROD34" s="468"/>
      <c r="ROE34" s="479"/>
      <c r="ROF34" s="479"/>
      <c r="ROG34" s="479"/>
      <c r="ROH34" s="479"/>
      <c r="ROI34" s="479"/>
      <c r="ROJ34" s="468"/>
      <c r="ROK34" s="468"/>
      <c r="ROL34" s="468"/>
      <c r="ROM34" s="479"/>
      <c r="RON34" s="479"/>
      <c r="ROO34" s="479"/>
      <c r="ROP34" s="479"/>
      <c r="ROQ34" s="479"/>
      <c r="ROR34" s="468"/>
      <c r="ROS34" s="468"/>
      <c r="ROT34" s="468"/>
      <c r="ROU34" s="479"/>
      <c r="ROV34" s="479"/>
      <c r="ROW34" s="479"/>
      <c r="ROX34" s="479"/>
      <c r="ROY34" s="479"/>
      <c r="ROZ34" s="468"/>
      <c r="RPA34" s="468"/>
      <c r="RPB34" s="468"/>
      <c r="RPC34" s="479"/>
      <c r="RPD34" s="479"/>
      <c r="RPE34" s="479"/>
      <c r="RPF34" s="479"/>
      <c r="RPG34" s="479"/>
      <c r="RPH34" s="468"/>
      <c r="RPI34" s="468"/>
      <c r="RPJ34" s="468"/>
      <c r="RPK34" s="479"/>
      <c r="RPL34" s="479"/>
      <c r="RPM34" s="479"/>
      <c r="RPN34" s="479"/>
      <c r="RPO34" s="479"/>
      <c r="RPP34" s="468"/>
      <c r="RPQ34" s="468"/>
      <c r="RPR34" s="468"/>
      <c r="RPS34" s="479"/>
      <c r="RPT34" s="479"/>
      <c r="RPU34" s="479"/>
      <c r="RPV34" s="479"/>
      <c r="RPW34" s="479"/>
      <c r="RPX34" s="468"/>
      <c r="RPY34" s="468"/>
      <c r="RPZ34" s="468"/>
      <c r="RQA34" s="479"/>
      <c r="RQB34" s="479"/>
      <c r="RQC34" s="479"/>
      <c r="RQD34" s="479"/>
      <c r="RQE34" s="479"/>
      <c r="RQF34" s="468"/>
      <c r="RQG34" s="468"/>
      <c r="RQH34" s="468"/>
      <c r="RQI34" s="479"/>
      <c r="RQJ34" s="479"/>
      <c r="RQK34" s="479"/>
      <c r="RQL34" s="479"/>
      <c r="RQM34" s="479"/>
      <c r="RQN34" s="468"/>
      <c r="RQO34" s="468"/>
      <c r="RQP34" s="468"/>
      <c r="RQQ34" s="479"/>
      <c r="RQR34" s="479"/>
      <c r="RQS34" s="479"/>
      <c r="RQT34" s="479"/>
      <c r="RQU34" s="479"/>
      <c r="RQV34" s="468"/>
      <c r="RQW34" s="468"/>
      <c r="RQX34" s="468"/>
      <c r="RQY34" s="479"/>
      <c r="RQZ34" s="479"/>
      <c r="RRA34" s="479"/>
      <c r="RRB34" s="479"/>
      <c r="RRC34" s="479"/>
      <c r="RRD34" s="468"/>
      <c r="RRE34" s="468"/>
      <c r="RRF34" s="468"/>
      <c r="RRG34" s="479"/>
      <c r="RRH34" s="479"/>
      <c r="RRI34" s="479"/>
      <c r="RRJ34" s="479"/>
      <c r="RRK34" s="479"/>
      <c r="RRL34" s="468"/>
      <c r="RRM34" s="468"/>
      <c r="RRN34" s="468"/>
      <c r="RRO34" s="479"/>
      <c r="RRP34" s="479"/>
      <c r="RRQ34" s="479"/>
      <c r="RRR34" s="479"/>
      <c r="RRS34" s="479"/>
      <c r="RRT34" s="468"/>
      <c r="RRU34" s="468"/>
      <c r="RRV34" s="468"/>
      <c r="RRW34" s="479"/>
      <c r="RRX34" s="479"/>
      <c r="RRY34" s="479"/>
      <c r="RRZ34" s="479"/>
      <c r="RSA34" s="479"/>
      <c r="RSB34" s="468"/>
      <c r="RSC34" s="468"/>
      <c r="RSD34" s="468"/>
      <c r="RSE34" s="479"/>
      <c r="RSF34" s="479"/>
      <c r="RSG34" s="479"/>
      <c r="RSH34" s="479"/>
      <c r="RSI34" s="479"/>
      <c r="RSJ34" s="468"/>
      <c r="RSK34" s="468"/>
      <c r="RSL34" s="468"/>
      <c r="RSM34" s="479"/>
      <c r="RSN34" s="479"/>
      <c r="RSO34" s="479"/>
      <c r="RSP34" s="479"/>
      <c r="RSQ34" s="479"/>
      <c r="RSR34" s="468"/>
      <c r="RSS34" s="468"/>
      <c r="RST34" s="468"/>
      <c r="RSU34" s="479"/>
      <c r="RSV34" s="479"/>
      <c r="RSW34" s="479"/>
      <c r="RSX34" s="479"/>
      <c r="RSY34" s="479"/>
      <c r="RSZ34" s="468"/>
      <c r="RTA34" s="468"/>
      <c r="RTB34" s="468"/>
      <c r="RTC34" s="479"/>
      <c r="RTD34" s="479"/>
      <c r="RTE34" s="479"/>
      <c r="RTF34" s="479"/>
      <c r="RTG34" s="479"/>
      <c r="RTH34" s="468"/>
      <c r="RTI34" s="468"/>
      <c r="RTJ34" s="468"/>
      <c r="RTK34" s="479"/>
      <c r="RTL34" s="479"/>
      <c r="RTM34" s="479"/>
      <c r="RTN34" s="479"/>
      <c r="RTO34" s="479"/>
      <c r="RTP34" s="468"/>
      <c r="RTQ34" s="468"/>
      <c r="RTR34" s="468"/>
      <c r="RTS34" s="479"/>
      <c r="RTT34" s="479"/>
      <c r="RTU34" s="479"/>
      <c r="RTV34" s="479"/>
      <c r="RTW34" s="479"/>
      <c r="RTX34" s="468"/>
      <c r="RTY34" s="468"/>
      <c r="RTZ34" s="468"/>
      <c r="RUA34" s="479"/>
      <c r="RUB34" s="479"/>
      <c r="RUC34" s="479"/>
      <c r="RUD34" s="479"/>
      <c r="RUE34" s="479"/>
      <c r="RUF34" s="468"/>
      <c r="RUG34" s="468"/>
      <c r="RUH34" s="468"/>
      <c r="RUI34" s="479"/>
      <c r="RUJ34" s="479"/>
      <c r="RUK34" s="479"/>
      <c r="RUL34" s="479"/>
      <c r="RUM34" s="479"/>
      <c r="RUN34" s="468"/>
      <c r="RUO34" s="468"/>
      <c r="RUP34" s="468"/>
      <c r="RUQ34" s="479"/>
      <c r="RUR34" s="479"/>
      <c r="RUS34" s="479"/>
      <c r="RUT34" s="479"/>
      <c r="RUU34" s="479"/>
      <c r="RUV34" s="468"/>
      <c r="RUW34" s="468"/>
      <c r="RUX34" s="468"/>
      <c r="RUY34" s="479"/>
      <c r="RUZ34" s="479"/>
      <c r="RVA34" s="479"/>
      <c r="RVB34" s="479"/>
      <c r="RVC34" s="479"/>
      <c r="RVD34" s="468"/>
      <c r="RVE34" s="468"/>
      <c r="RVF34" s="468"/>
      <c r="RVG34" s="479"/>
      <c r="RVH34" s="479"/>
      <c r="RVI34" s="479"/>
      <c r="RVJ34" s="479"/>
      <c r="RVK34" s="479"/>
      <c r="RVL34" s="468"/>
      <c r="RVM34" s="468"/>
      <c r="RVN34" s="468"/>
      <c r="RVO34" s="479"/>
      <c r="RVP34" s="479"/>
      <c r="RVQ34" s="479"/>
      <c r="RVR34" s="479"/>
      <c r="RVS34" s="479"/>
      <c r="RVT34" s="468"/>
      <c r="RVU34" s="468"/>
      <c r="RVV34" s="468"/>
      <c r="RVW34" s="479"/>
      <c r="RVX34" s="479"/>
      <c r="RVY34" s="479"/>
      <c r="RVZ34" s="479"/>
      <c r="RWA34" s="479"/>
      <c r="RWB34" s="468"/>
      <c r="RWC34" s="468"/>
      <c r="RWD34" s="468"/>
      <c r="RWE34" s="479"/>
      <c r="RWF34" s="479"/>
      <c r="RWG34" s="479"/>
      <c r="RWH34" s="479"/>
      <c r="RWI34" s="479"/>
      <c r="RWJ34" s="468"/>
      <c r="RWK34" s="468"/>
      <c r="RWL34" s="468"/>
      <c r="RWM34" s="479"/>
      <c r="RWN34" s="479"/>
      <c r="RWO34" s="479"/>
      <c r="RWP34" s="479"/>
      <c r="RWQ34" s="479"/>
      <c r="RWR34" s="468"/>
      <c r="RWS34" s="468"/>
      <c r="RWT34" s="468"/>
      <c r="RWU34" s="479"/>
      <c r="RWV34" s="479"/>
      <c r="RWW34" s="479"/>
      <c r="RWX34" s="479"/>
      <c r="RWY34" s="479"/>
      <c r="RWZ34" s="468"/>
      <c r="RXA34" s="468"/>
      <c r="RXB34" s="468"/>
      <c r="RXC34" s="479"/>
      <c r="RXD34" s="479"/>
      <c r="RXE34" s="479"/>
      <c r="RXF34" s="479"/>
      <c r="RXG34" s="479"/>
      <c r="RXH34" s="468"/>
      <c r="RXI34" s="468"/>
      <c r="RXJ34" s="468"/>
      <c r="RXK34" s="479"/>
      <c r="RXL34" s="479"/>
      <c r="RXM34" s="479"/>
      <c r="RXN34" s="479"/>
      <c r="RXO34" s="479"/>
      <c r="RXP34" s="468"/>
      <c r="RXQ34" s="468"/>
      <c r="RXR34" s="468"/>
      <c r="RXS34" s="479"/>
      <c r="RXT34" s="479"/>
      <c r="RXU34" s="479"/>
      <c r="RXV34" s="479"/>
      <c r="RXW34" s="479"/>
      <c r="RXX34" s="468"/>
      <c r="RXY34" s="468"/>
      <c r="RXZ34" s="468"/>
      <c r="RYA34" s="479"/>
      <c r="RYB34" s="479"/>
      <c r="RYC34" s="479"/>
      <c r="RYD34" s="479"/>
      <c r="RYE34" s="479"/>
      <c r="RYF34" s="468"/>
      <c r="RYG34" s="468"/>
      <c r="RYH34" s="468"/>
      <c r="RYI34" s="479"/>
      <c r="RYJ34" s="479"/>
      <c r="RYK34" s="479"/>
      <c r="RYL34" s="479"/>
      <c r="RYM34" s="479"/>
      <c r="RYN34" s="468"/>
      <c r="RYO34" s="468"/>
      <c r="RYP34" s="468"/>
      <c r="RYQ34" s="479"/>
      <c r="RYR34" s="479"/>
      <c r="RYS34" s="479"/>
      <c r="RYT34" s="479"/>
      <c r="RYU34" s="479"/>
      <c r="RYV34" s="468"/>
      <c r="RYW34" s="468"/>
      <c r="RYX34" s="468"/>
      <c r="RYY34" s="479"/>
      <c r="RYZ34" s="479"/>
      <c r="RZA34" s="479"/>
      <c r="RZB34" s="479"/>
      <c r="RZC34" s="479"/>
      <c r="RZD34" s="468"/>
      <c r="RZE34" s="468"/>
      <c r="RZF34" s="468"/>
      <c r="RZG34" s="479"/>
      <c r="RZH34" s="479"/>
      <c r="RZI34" s="479"/>
      <c r="RZJ34" s="479"/>
      <c r="RZK34" s="479"/>
      <c r="RZL34" s="468"/>
      <c r="RZM34" s="468"/>
      <c r="RZN34" s="468"/>
      <c r="RZO34" s="479"/>
      <c r="RZP34" s="479"/>
      <c r="RZQ34" s="479"/>
      <c r="RZR34" s="479"/>
      <c r="RZS34" s="479"/>
      <c r="RZT34" s="468"/>
      <c r="RZU34" s="468"/>
      <c r="RZV34" s="468"/>
      <c r="RZW34" s="479"/>
      <c r="RZX34" s="479"/>
      <c r="RZY34" s="479"/>
      <c r="RZZ34" s="479"/>
      <c r="SAA34" s="479"/>
      <c r="SAB34" s="468"/>
      <c r="SAC34" s="468"/>
      <c r="SAD34" s="468"/>
      <c r="SAE34" s="479"/>
      <c r="SAF34" s="479"/>
      <c r="SAG34" s="479"/>
      <c r="SAH34" s="479"/>
      <c r="SAI34" s="479"/>
      <c r="SAJ34" s="468"/>
      <c r="SAK34" s="468"/>
      <c r="SAL34" s="468"/>
      <c r="SAM34" s="479"/>
      <c r="SAN34" s="479"/>
      <c r="SAO34" s="479"/>
      <c r="SAP34" s="479"/>
      <c r="SAQ34" s="479"/>
      <c r="SAR34" s="468"/>
      <c r="SAS34" s="468"/>
      <c r="SAT34" s="468"/>
      <c r="SAU34" s="479"/>
      <c r="SAV34" s="479"/>
      <c r="SAW34" s="479"/>
      <c r="SAX34" s="479"/>
      <c r="SAY34" s="479"/>
      <c r="SAZ34" s="468"/>
      <c r="SBA34" s="468"/>
      <c r="SBB34" s="468"/>
      <c r="SBC34" s="479"/>
      <c r="SBD34" s="479"/>
      <c r="SBE34" s="479"/>
      <c r="SBF34" s="479"/>
      <c r="SBG34" s="479"/>
      <c r="SBH34" s="468"/>
      <c r="SBI34" s="468"/>
      <c r="SBJ34" s="468"/>
      <c r="SBK34" s="479"/>
      <c r="SBL34" s="479"/>
      <c r="SBM34" s="479"/>
      <c r="SBN34" s="479"/>
      <c r="SBO34" s="479"/>
      <c r="SBP34" s="468"/>
      <c r="SBQ34" s="468"/>
      <c r="SBR34" s="468"/>
      <c r="SBS34" s="479"/>
      <c r="SBT34" s="479"/>
      <c r="SBU34" s="479"/>
      <c r="SBV34" s="479"/>
      <c r="SBW34" s="479"/>
      <c r="SBX34" s="468"/>
      <c r="SBY34" s="468"/>
      <c r="SBZ34" s="468"/>
      <c r="SCA34" s="479"/>
      <c r="SCB34" s="479"/>
      <c r="SCC34" s="479"/>
      <c r="SCD34" s="479"/>
      <c r="SCE34" s="479"/>
      <c r="SCF34" s="468"/>
      <c r="SCG34" s="468"/>
      <c r="SCH34" s="468"/>
      <c r="SCI34" s="479"/>
      <c r="SCJ34" s="479"/>
      <c r="SCK34" s="479"/>
      <c r="SCL34" s="479"/>
      <c r="SCM34" s="479"/>
      <c r="SCN34" s="468"/>
      <c r="SCO34" s="468"/>
      <c r="SCP34" s="468"/>
      <c r="SCQ34" s="479"/>
      <c r="SCR34" s="479"/>
      <c r="SCS34" s="479"/>
      <c r="SCT34" s="479"/>
      <c r="SCU34" s="479"/>
      <c r="SCV34" s="468"/>
      <c r="SCW34" s="468"/>
      <c r="SCX34" s="468"/>
      <c r="SCY34" s="479"/>
      <c r="SCZ34" s="479"/>
      <c r="SDA34" s="479"/>
      <c r="SDB34" s="479"/>
      <c r="SDC34" s="479"/>
      <c r="SDD34" s="468"/>
      <c r="SDE34" s="468"/>
      <c r="SDF34" s="468"/>
      <c r="SDG34" s="479"/>
      <c r="SDH34" s="479"/>
      <c r="SDI34" s="479"/>
      <c r="SDJ34" s="479"/>
      <c r="SDK34" s="479"/>
      <c r="SDL34" s="468"/>
      <c r="SDM34" s="468"/>
      <c r="SDN34" s="468"/>
      <c r="SDO34" s="479"/>
      <c r="SDP34" s="479"/>
      <c r="SDQ34" s="479"/>
      <c r="SDR34" s="479"/>
      <c r="SDS34" s="479"/>
      <c r="SDT34" s="468"/>
      <c r="SDU34" s="468"/>
      <c r="SDV34" s="468"/>
      <c r="SDW34" s="479"/>
      <c r="SDX34" s="479"/>
      <c r="SDY34" s="479"/>
      <c r="SDZ34" s="479"/>
      <c r="SEA34" s="479"/>
      <c r="SEB34" s="468"/>
      <c r="SEC34" s="468"/>
      <c r="SED34" s="468"/>
      <c r="SEE34" s="479"/>
      <c r="SEF34" s="479"/>
      <c r="SEG34" s="479"/>
      <c r="SEH34" s="479"/>
      <c r="SEI34" s="479"/>
      <c r="SEJ34" s="468"/>
      <c r="SEK34" s="468"/>
      <c r="SEL34" s="468"/>
      <c r="SEM34" s="479"/>
      <c r="SEN34" s="479"/>
      <c r="SEO34" s="479"/>
      <c r="SEP34" s="479"/>
      <c r="SEQ34" s="479"/>
      <c r="SER34" s="468"/>
      <c r="SES34" s="468"/>
      <c r="SET34" s="468"/>
      <c r="SEU34" s="479"/>
      <c r="SEV34" s="479"/>
      <c r="SEW34" s="479"/>
      <c r="SEX34" s="479"/>
      <c r="SEY34" s="479"/>
      <c r="SEZ34" s="468"/>
      <c r="SFA34" s="468"/>
      <c r="SFB34" s="468"/>
      <c r="SFC34" s="479"/>
      <c r="SFD34" s="479"/>
      <c r="SFE34" s="479"/>
      <c r="SFF34" s="479"/>
      <c r="SFG34" s="479"/>
      <c r="SFH34" s="468"/>
      <c r="SFI34" s="468"/>
      <c r="SFJ34" s="468"/>
      <c r="SFK34" s="479"/>
      <c r="SFL34" s="479"/>
      <c r="SFM34" s="479"/>
      <c r="SFN34" s="479"/>
      <c r="SFO34" s="479"/>
      <c r="SFP34" s="468"/>
      <c r="SFQ34" s="468"/>
      <c r="SFR34" s="468"/>
      <c r="SFS34" s="479"/>
      <c r="SFT34" s="479"/>
      <c r="SFU34" s="479"/>
      <c r="SFV34" s="479"/>
      <c r="SFW34" s="479"/>
      <c r="SFX34" s="468"/>
      <c r="SFY34" s="468"/>
      <c r="SFZ34" s="468"/>
      <c r="SGA34" s="479"/>
      <c r="SGB34" s="479"/>
      <c r="SGC34" s="479"/>
      <c r="SGD34" s="479"/>
      <c r="SGE34" s="479"/>
      <c r="SGF34" s="468"/>
      <c r="SGG34" s="468"/>
      <c r="SGH34" s="468"/>
      <c r="SGI34" s="479"/>
      <c r="SGJ34" s="479"/>
      <c r="SGK34" s="479"/>
      <c r="SGL34" s="479"/>
      <c r="SGM34" s="479"/>
      <c r="SGN34" s="468"/>
      <c r="SGO34" s="468"/>
      <c r="SGP34" s="468"/>
      <c r="SGQ34" s="479"/>
      <c r="SGR34" s="479"/>
      <c r="SGS34" s="479"/>
      <c r="SGT34" s="479"/>
      <c r="SGU34" s="479"/>
      <c r="SGV34" s="468"/>
      <c r="SGW34" s="468"/>
      <c r="SGX34" s="468"/>
      <c r="SGY34" s="479"/>
      <c r="SGZ34" s="479"/>
      <c r="SHA34" s="479"/>
      <c r="SHB34" s="479"/>
      <c r="SHC34" s="479"/>
      <c r="SHD34" s="468"/>
      <c r="SHE34" s="468"/>
      <c r="SHF34" s="468"/>
      <c r="SHG34" s="479"/>
      <c r="SHH34" s="479"/>
      <c r="SHI34" s="479"/>
      <c r="SHJ34" s="479"/>
      <c r="SHK34" s="479"/>
      <c r="SHL34" s="468"/>
      <c r="SHM34" s="468"/>
      <c r="SHN34" s="468"/>
      <c r="SHO34" s="479"/>
      <c r="SHP34" s="479"/>
      <c r="SHQ34" s="479"/>
      <c r="SHR34" s="479"/>
      <c r="SHS34" s="479"/>
      <c r="SHT34" s="468"/>
      <c r="SHU34" s="468"/>
      <c r="SHV34" s="468"/>
      <c r="SHW34" s="479"/>
      <c r="SHX34" s="479"/>
      <c r="SHY34" s="479"/>
      <c r="SHZ34" s="479"/>
      <c r="SIA34" s="479"/>
      <c r="SIB34" s="468"/>
      <c r="SIC34" s="468"/>
      <c r="SID34" s="468"/>
      <c r="SIE34" s="479"/>
      <c r="SIF34" s="479"/>
      <c r="SIG34" s="479"/>
      <c r="SIH34" s="479"/>
      <c r="SII34" s="479"/>
      <c r="SIJ34" s="468"/>
      <c r="SIK34" s="468"/>
      <c r="SIL34" s="468"/>
      <c r="SIM34" s="479"/>
      <c r="SIN34" s="479"/>
      <c r="SIO34" s="479"/>
      <c r="SIP34" s="479"/>
      <c r="SIQ34" s="479"/>
      <c r="SIR34" s="468"/>
      <c r="SIS34" s="468"/>
      <c r="SIT34" s="468"/>
      <c r="SIU34" s="479"/>
      <c r="SIV34" s="479"/>
      <c r="SIW34" s="479"/>
      <c r="SIX34" s="479"/>
      <c r="SIY34" s="479"/>
      <c r="SIZ34" s="468"/>
      <c r="SJA34" s="468"/>
      <c r="SJB34" s="468"/>
      <c r="SJC34" s="479"/>
      <c r="SJD34" s="479"/>
      <c r="SJE34" s="479"/>
      <c r="SJF34" s="479"/>
      <c r="SJG34" s="479"/>
      <c r="SJH34" s="468"/>
      <c r="SJI34" s="468"/>
      <c r="SJJ34" s="468"/>
      <c r="SJK34" s="479"/>
      <c r="SJL34" s="479"/>
      <c r="SJM34" s="479"/>
      <c r="SJN34" s="479"/>
      <c r="SJO34" s="479"/>
      <c r="SJP34" s="468"/>
      <c r="SJQ34" s="468"/>
      <c r="SJR34" s="468"/>
      <c r="SJS34" s="479"/>
      <c r="SJT34" s="479"/>
      <c r="SJU34" s="479"/>
      <c r="SJV34" s="479"/>
      <c r="SJW34" s="479"/>
      <c r="SJX34" s="468"/>
      <c r="SJY34" s="468"/>
      <c r="SJZ34" s="468"/>
      <c r="SKA34" s="479"/>
      <c r="SKB34" s="479"/>
      <c r="SKC34" s="479"/>
      <c r="SKD34" s="479"/>
      <c r="SKE34" s="479"/>
      <c r="SKF34" s="468"/>
      <c r="SKG34" s="468"/>
      <c r="SKH34" s="468"/>
      <c r="SKI34" s="479"/>
      <c r="SKJ34" s="479"/>
      <c r="SKK34" s="479"/>
      <c r="SKL34" s="479"/>
      <c r="SKM34" s="479"/>
      <c r="SKN34" s="468"/>
      <c r="SKO34" s="468"/>
      <c r="SKP34" s="468"/>
      <c r="SKQ34" s="479"/>
      <c r="SKR34" s="479"/>
      <c r="SKS34" s="479"/>
      <c r="SKT34" s="479"/>
      <c r="SKU34" s="479"/>
      <c r="SKV34" s="468"/>
      <c r="SKW34" s="468"/>
      <c r="SKX34" s="468"/>
      <c r="SKY34" s="479"/>
      <c r="SKZ34" s="479"/>
      <c r="SLA34" s="479"/>
      <c r="SLB34" s="479"/>
      <c r="SLC34" s="479"/>
      <c r="SLD34" s="468"/>
      <c r="SLE34" s="468"/>
      <c r="SLF34" s="468"/>
      <c r="SLG34" s="479"/>
      <c r="SLH34" s="479"/>
      <c r="SLI34" s="479"/>
      <c r="SLJ34" s="479"/>
      <c r="SLK34" s="479"/>
      <c r="SLL34" s="468"/>
      <c r="SLM34" s="468"/>
      <c r="SLN34" s="468"/>
      <c r="SLO34" s="479"/>
      <c r="SLP34" s="479"/>
      <c r="SLQ34" s="479"/>
      <c r="SLR34" s="479"/>
      <c r="SLS34" s="479"/>
      <c r="SLT34" s="468"/>
      <c r="SLU34" s="468"/>
      <c r="SLV34" s="468"/>
      <c r="SLW34" s="479"/>
      <c r="SLX34" s="479"/>
      <c r="SLY34" s="479"/>
      <c r="SLZ34" s="479"/>
      <c r="SMA34" s="479"/>
      <c r="SMB34" s="468"/>
      <c r="SMC34" s="468"/>
      <c r="SMD34" s="468"/>
      <c r="SME34" s="479"/>
      <c r="SMF34" s="479"/>
      <c r="SMG34" s="479"/>
      <c r="SMH34" s="479"/>
      <c r="SMI34" s="479"/>
      <c r="SMJ34" s="468"/>
      <c r="SMK34" s="468"/>
      <c r="SML34" s="468"/>
      <c r="SMM34" s="479"/>
      <c r="SMN34" s="479"/>
      <c r="SMO34" s="479"/>
      <c r="SMP34" s="479"/>
      <c r="SMQ34" s="479"/>
      <c r="SMR34" s="468"/>
      <c r="SMS34" s="468"/>
      <c r="SMT34" s="468"/>
      <c r="SMU34" s="479"/>
      <c r="SMV34" s="479"/>
      <c r="SMW34" s="479"/>
      <c r="SMX34" s="479"/>
      <c r="SMY34" s="479"/>
      <c r="SMZ34" s="468"/>
      <c r="SNA34" s="468"/>
      <c r="SNB34" s="468"/>
      <c r="SNC34" s="479"/>
      <c r="SND34" s="479"/>
      <c r="SNE34" s="479"/>
      <c r="SNF34" s="479"/>
      <c r="SNG34" s="479"/>
      <c r="SNH34" s="468"/>
      <c r="SNI34" s="468"/>
      <c r="SNJ34" s="468"/>
      <c r="SNK34" s="479"/>
      <c r="SNL34" s="479"/>
      <c r="SNM34" s="479"/>
      <c r="SNN34" s="479"/>
      <c r="SNO34" s="479"/>
      <c r="SNP34" s="468"/>
      <c r="SNQ34" s="468"/>
      <c r="SNR34" s="468"/>
      <c r="SNS34" s="479"/>
      <c r="SNT34" s="479"/>
      <c r="SNU34" s="479"/>
      <c r="SNV34" s="479"/>
      <c r="SNW34" s="479"/>
      <c r="SNX34" s="468"/>
      <c r="SNY34" s="468"/>
      <c r="SNZ34" s="468"/>
      <c r="SOA34" s="479"/>
      <c r="SOB34" s="479"/>
      <c r="SOC34" s="479"/>
      <c r="SOD34" s="479"/>
      <c r="SOE34" s="479"/>
      <c r="SOF34" s="468"/>
      <c r="SOG34" s="468"/>
      <c r="SOH34" s="468"/>
      <c r="SOI34" s="479"/>
      <c r="SOJ34" s="479"/>
      <c r="SOK34" s="479"/>
      <c r="SOL34" s="479"/>
      <c r="SOM34" s="479"/>
      <c r="SON34" s="468"/>
      <c r="SOO34" s="468"/>
      <c r="SOP34" s="468"/>
      <c r="SOQ34" s="479"/>
      <c r="SOR34" s="479"/>
      <c r="SOS34" s="479"/>
      <c r="SOT34" s="479"/>
      <c r="SOU34" s="479"/>
      <c r="SOV34" s="468"/>
      <c r="SOW34" s="468"/>
      <c r="SOX34" s="468"/>
      <c r="SOY34" s="479"/>
      <c r="SOZ34" s="479"/>
      <c r="SPA34" s="479"/>
      <c r="SPB34" s="479"/>
      <c r="SPC34" s="479"/>
      <c r="SPD34" s="468"/>
      <c r="SPE34" s="468"/>
      <c r="SPF34" s="468"/>
      <c r="SPG34" s="479"/>
      <c r="SPH34" s="479"/>
      <c r="SPI34" s="479"/>
      <c r="SPJ34" s="479"/>
      <c r="SPK34" s="479"/>
      <c r="SPL34" s="468"/>
      <c r="SPM34" s="468"/>
      <c r="SPN34" s="468"/>
      <c r="SPO34" s="479"/>
      <c r="SPP34" s="479"/>
      <c r="SPQ34" s="479"/>
      <c r="SPR34" s="479"/>
      <c r="SPS34" s="479"/>
      <c r="SPT34" s="468"/>
      <c r="SPU34" s="468"/>
      <c r="SPV34" s="468"/>
      <c r="SPW34" s="479"/>
      <c r="SPX34" s="479"/>
      <c r="SPY34" s="479"/>
      <c r="SPZ34" s="479"/>
      <c r="SQA34" s="479"/>
      <c r="SQB34" s="468"/>
      <c r="SQC34" s="468"/>
      <c r="SQD34" s="468"/>
      <c r="SQE34" s="479"/>
      <c r="SQF34" s="479"/>
      <c r="SQG34" s="479"/>
      <c r="SQH34" s="479"/>
      <c r="SQI34" s="479"/>
      <c r="SQJ34" s="468"/>
      <c r="SQK34" s="468"/>
      <c r="SQL34" s="468"/>
      <c r="SQM34" s="479"/>
      <c r="SQN34" s="479"/>
      <c r="SQO34" s="479"/>
      <c r="SQP34" s="479"/>
      <c r="SQQ34" s="479"/>
      <c r="SQR34" s="468"/>
      <c r="SQS34" s="468"/>
      <c r="SQT34" s="468"/>
      <c r="SQU34" s="479"/>
      <c r="SQV34" s="479"/>
      <c r="SQW34" s="479"/>
      <c r="SQX34" s="479"/>
      <c r="SQY34" s="479"/>
      <c r="SQZ34" s="468"/>
      <c r="SRA34" s="468"/>
      <c r="SRB34" s="468"/>
      <c r="SRC34" s="479"/>
      <c r="SRD34" s="479"/>
      <c r="SRE34" s="479"/>
      <c r="SRF34" s="479"/>
      <c r="SRG34" s="479"/>
      <c r="SRH34" s="468"/>
      <c r="SRI34" s="468"/>
      <c r="SRJ34" s="468"/>
      <c r="SRK34" s="479"/>
      <c r="SRL34" s="479"/>
      <c r="SRM34" s="479"/>
      <c r="SRN34" s="479"/>
      <c r="SRO34" s="479"/>
      <c r="SRP34" s="468"/>
      <c r="SRQ34" s="468"/>
      <c r="SRR34" s="468"/>
      <c r="SRS34" s="479"/>
      <c r="SRT34" s="479"/>
      <c r="SRU34" s="479"/>
      <c r="SRV34" s="479"/>
      <c r="SRW34" s="479"/>
      <c r="SRX34" s="468"/>
      <c r="SRY34" s="468"/>
      <c r="SRZ34" s="468"/>
      <c r="SSA34" s="479"/>
      <c r="SSB34" s="479"/>
      <c r="SSC34" s="479"/>
      <c r="SSD34" s="479"/>
      <c r="SSE34" s="479"/>
      <c r="SSF34" s="468"/>
      <c r="SSG34" s="468"/>
      <c r="SSH34" s="468"/>
      <c r="SSI34" s="479"/>
      <c r="SSJ34" s="479"/>
      <c r="SSK34" s="479"/>
      <c r="SSL34" s="479"/>
      <c r="SSM34" s="479"/>
      <c r="SSN34" s="468"/>
      <c r="SSO34" s="468"/>
      <c r="SSP34" s="468"/>
      <c r="SSQ34" s="479"/>
      <c r="SSR34" s="479"/>
      <c r="SSS34" s="479"/>
      <c r="SST34" s="479"/>
      <c r="SSU34" s="479"/>
      <c r="SSV34" s="468"/>
      <c r="SSW34" s="468"/>
      <c r="SSX34" s="468"/>
      <c r="SSY34" s="479"/>
      <c r="SSZ34" s="479"/>
      <c r="STA34" s="479"/>
      <c r="STB34" s="479"/>
      <c r="STC34" s="479"/>
      <c r="STD34" s="468"/>
      <c r="STE34" s="468"/>
      <c r="STF34" s="468"/>
      <c r="STG34" s="479"/>
      <c r="STH34" s="479"/>
      <c r="STI34" s="479"/>
      <c r="STJ34" s="479"/>
      <c r="STK34" s="479"/>
      <c r="STL34" s="468"/>
      <c r="STM34" s="468"/>
      <c r="STN34" s="468"/>
      <c r="STO34" s="479"/>
      <c r="STP34" s="479"/>
      <c r="STQ34" s="479"/>
      <c r="STR34" s="479"/>
      <c r="STS34" s="479"/>
      <c r="STT34" s="468"/>
      <c r="STU34" s="468"/>
      <c r="STV34" s="468"/>
      <c r="STW34" s="479"/>
      <c r="STX34" s="479"/>
      <c r="STY34" s="479"/>
      <c r="STZ34" s="479"/>
      <c r="SUA34" s="479"/>
      <c r="SUB34" s="468"/>
      <c r="SUC34" s="468"/>
      <c r="SUD34" s="468"/>
      <c r="SUE34" s="479"/>
      <c r="SUF34" s="479"/>
      <c r="SUG34" s="479"/>
      <c r="SUH34" s="479"/>
      <c r="SUI34" s="479"/>
      <c r="SUJ34" s="468"/>
      <c r="SUK34" s="468"/>
      <c r="SUL34" s="468"/>
      <c r="SUM34" s="479"/>
      <c r="SUN34" s="479"/>
      <c r="SUO34" s="479"/>
      <c r="SUP34" s="479"/>
      <c r="SUQ34" s="479"/>
      <c r="SUR34" s="468"/>
      <c r="SUS34" s="468"/>
      <c r="SUT34" s="468"/>
      <c r="SUU34" s="479"/>
      <c r="SUV34" s="479"/>
      <c r="SUW34" s="479"/>
      <c r="SUX34" s="479"/>
      <c r="SUY34" s="479"/>
      <c r="SUZ34" s="468"/>
      <c r="SVA34" s="468"/>
      <c r="SVB34" s="468"/>
      <c r="SVC34" s="479"/>
      <c r="SVD34" s="479"/>
      <c r="SVE34" s="479"/>
      <c r="SVF34" s="479"/>
      <c r="SVG34" s="479"/>
      <c r="SVH34" s="468"/>
      <c r="SVI34" s="468"/>
      <c r="SVJ34" s="468"/>
      <c r="SVK34" s="479"/>
      <c r="SVL34" s="479"/>
      <c r="SVM34" s="479"/>
      <c r="SVN34" s="479"/>
      <c r="SVO34" s="479"/>
      <c r="SVP34" s="468"/>
      <c r="SVQ34" s="468"/>
      <c r="SVR34" s="468"/>
      <c r="SVS34" s="479"/>
      <c r="SVT34" s="479"/>
      <c r="SVU34" s="479"/>
      <c r="SVV34" s="479"/>
      <c r="SVW34" s="479"/>
      <c r="SVX34" s="468"/>
      <c r="SVY34" s="468"/>
      <c r="SVZ34" s="468"/>
      <c r="SWA34" s="479"/>
      <c r="SWB34" s="479"/>
      <c r="SWC34" s="479"/>
      <c r="SWD34" s="479"/>
      <c r="SWE34" s="479"/>
      <c r="SWF34" s="468"/>
      <c r="SWG34" s="468"/>
      <c r="SWH34" s="468"/>
      <c r="SWI34" s="479"/>
      <c r="SWJ34" s="479"/>
      <c r="SWK34" s="479"/>
      <c r="SWL34" s="479"/>
      <c r="SWM34" s="479"/>
      <c r="SWN34" s="468"/>
      <c r="SWO34" s="468"/>
      <c r="SWP34" s="468"/>
      <c r="SWQ34" s="479"/>
      <c r="SWR34" s="479"/>
      <c r="SWS34" s="479"/>
      <c r="SWT34" s="479"/>
      <c r="SWU34" s="479"/>
      <c r="SWV34" s="468"/>
      <c r="SWW34" s="468"/>
      <c r="SWX34" s="468"/>
      <c r="SWY34" s="479"/>
      <c r="SWZ34" s="479"/>
      <c r="SXA34" s="479"/>
      <c r="SXB34" s="479"/>
      <c r="SXC34" s="479"/>
      <c r="SXD34" s="468"/>
      <c r="SXE34" s="468"/>
      <c r="SXF34" s="468"/>
      <c r="SXG34" s="479"/>
      <c r="SXH34" s="479"/>
      <c r="SXI34" s="479"/>
      <c r="SXJ34" s="479"/>
      <c r="SXK34" s="479"/>
      <c r="SXL34" s="468"/>
      <c r="SXM34" s="468"/>
      <c r="SXN34" s="468"/>
      <c r="SXO34" s="479"/>
      <c r="SXP34" s="479"/>
      <c r="SXQ34" s="479"/>
      <c r="SXR34" s="479"/>
      <c r="SXS34" s="479"/>
      <c r="SXT34" s="468"/>
      <c r="SXU34" s="468"/>
      <c r="SXV34" s="468"/>
      <c r="SXW34" s="479"/>
      <c r="SXX34" s="479"/>
      <c r="SXY34" s="479"/>
      <c r="SXZ34" s="479"/>
      <c r="SYA34" s="479"/>
      <c r="SYB34" s="468"/>
      <c r="SYC34" s="468"/>
      <c r="SYD34" s="468"/>
      <c r="SYE34" s="479"/>
      <c r="SYF34" s="479"/>
      <c r="SYG34" s="479"/>
      <c r="SYH34" s="479"/>
      <c r="SYI34" s="479"/>
      <c r="SYJ34" s="468"/>
      <c r="SYK34" s="468"/>
      <c r="SYL34" s="468"/>
      <c r="SYM34" s="479"/>
      <c r="SYN34" s="479"/>
      <c r="SYO34" s="479"/>
      <c r="SYP34" s="479"/>
      <c r="SYQ34" s="479"/>
      <c r="SYR34" s="468"/>
      <c r="SYS34" s="468"/>
      <c r="SYT34" s="468"/>
      <c r="SYU34" s="479"/>
      <c r="SYV34" s="479"/>
      <c r="SYW34" s="479"/>
      <c r="SYX34" s="479"/>
      <c r="SYY34" s="479"/>
      <c r="SYZ34" s="468"/>
      <c r="SZA34" s="468"/>
      <c r="SZB34" s="468"/>
      <c r="SZC34" s="479"/>
      <c r="SZD34" s="479"/>
      <c r="SZE34" s="479"/>
      <c r="SZF34" s="479"/>
      <c r="SZG34" s="479"/>
      <c r="SZH34" s="468"/>
      <c r="SZI34" s="468"/>
      <c r="SZJ34" s="468"/>
      <c r="SZK34" s="479"/>
      <c r="SZL34" s="479"/>
      <c r="SZM34" s="479"/>
      <c r="SZN34" s="479"/>
      <c r="SZO34" s="479"/>
      <c r="SZP34" s="468"/>
      <c r="SZQ34" s="468"/>
      <c r="SZR34" s="468"/>
      <c r="SZS34" s="479"/>
      <c r="SZT34" s="479"/>
      <c r="SZU34" s="479"/>
      <c r="SZV34" s="479"/>
      <c r="SZW34" s="479"/>
      <c r="SZX34" s="468"/>
      <c r="SZY34" s="468"/>
      <c r="SZZ34" s="468"/>
      <c r="TAA34" s="479"/>
      <c r="TAB34" s="479"/>
      <c r="TAC34" s="479"/>
      <c r="TAD34" s="479"/>
      <c r="TAE34" s="479"/>
      <c r="TAF34" s="468"/>
      <c r="TAG34" s="468"/>
      <c r="TAH34" s="468"/>
      <c r="TAI34" s="479"/>
      <c r="TAJ34" s="479"/>
      <c r="TAK34" s="479"/>
      <c r="TAL34" s="479"/>
      <c r="TAM34" s="479"/>
      <c r="TAN34" s="468"/>
      <c r="TAO34" s="468"/>
      <c r="TAP34" s="468"/>
      <c r="TAQ34" s="479"/>
      <c r="TAR34" s="479"/>
      <c r="TAS34" s="479"/>
      <c r="TAT34" s="479"/>
      <c r="TAU34" s="479"/>
      <c r="TAV34" s="468"/>
      <c r="TAW34" s="468"/>
      <c r="TAX34" s="468"/>
      <c r="TAY34" s="479"/>
      <c r="TAZ34" s="479"/>
      <c r="TBA34" s="479"/>
      <c r="TBB34" s="479"/>
      <c r="TBC34" s="479"/>
      <c r="TBD34" s="468"/>
      <c r="TBE34" s="468"/>
      <c r="TBF34" s="468"/>
      <c r="TBG34" s="479"/>
      <c r="TBH34" s="479"/>
      <c r="TBI34" s="479"/>
      <c r="TBJ34" s="479"/>
      <c r="TBK34" s="479"/>
      <c r="TBL34" s="468"/>
      <c r="TBM34" s="468"/>
      <c r="TBN34" s="468"/>
      <c r="TBO34" s="479"/>
      <c r="TBP34" s="479"/>
      <c r="TBQ34" s="479"/>
      <c r="TBR34" s="479"/>
      <c r="TBS34" s="479"/>
      <c r="TBT34" s="468"/>
      <c r="TBU34" s="468"/>
      <c r="TBV34" s="468"/>
      <c r="TBW34" s="479"/>
      <c r="TBX34" s="479"/>
      <c r="TBY34" s="479"/>
      <c r="TBZ34" s="479"/>
      <c r="TCA34" s="479"/>
      <c r="TCB34" s="468"/>
      <c r="TCC34" s="468"/>
      <c r="TCD34" s="468"/>
      <c r="TCE34" s="479"/>
      <c r="TCF34" s="479"/>
      <c r="TCG34" s="479"/>
      <c r="TCH34" s="479"/>
      <c r="TCI34" s="479"/>
      <c r="TCJ34" s="468"/>
      <c r="TCK34" s="468"/>
      <c r="TCL34" s="468"/>
      <c r="TCM34" s="479"/>
      <c r="TCN34" s="479"/>
      <c r="TCO34" s="479"/>
      <c r="TCP34" s="479"/>
      <c r="TCQ34" s="479"/>
      <c r="TCR34" s="468"/>
      <c r="TCS34" s="468"/>
      <c r="TCT34" s="468"/>
      <c r="TCU34" s="479"/>
      <c r="TCV34" s="479"/>
      <c r="TCW34" s="479"/>
      <c r="TCX34" s="479"/>
      <c r="TCY34" s="479"/>
      <c r="TCZ34" s="468"/>
      <c r="TDA34" s="468"/>
      <c r="TDB34" s="468"/>
      <c r="TDC34" s="479"/>
      <c r="TDD34" s="479"/>
      <c r="TDE34" s="479"/>
      <c r="TDF34" s="479"/>
      <c r="TDG34" s="479"/>
      <c r="TDH34" s="468"/>
      <c r="TDI34" s="468"/>
      <c r="TDJ34" s="468"/>
      <c r="TDK34" s="479"/>
      <c r="TDL34" s="479"/>
      <c r="TDM34" s="479"/>
      <c r="TDN34" s="479"/>
      <c r="TDO34" s="479"/>
      <c r="TDP34" s="468"/>
      <c r="TDQ34" s="468"/>
      <c r="TDR34" s="468"/>
      <c r="TDS34" s="479"/>
      <c r="TDT34" s="479"/>
      <c r="TDU34" s="479"/>
      <c r="TDV34" s="479"/>
      <c r="TDW34" s="479"/>
      <c r="TDX34" s="468"/>
      <c r="TDY34" s="468"/>
      <c r="TDZ34" s="468"/>
      <c r="TEA34" s="479"/>
      <c r="TEB34" s="479"/>
      <c r="TEC34" s="479"/>
      <c r="TED34" s="479"/>
      <c r="TEE34" s="479"/>
      <c r="TEF34" s="468"/>
      <c r="TEG34" s="468"/>
      <c r="TEH34" s="468"/>
      <c r="TEI34" s="479"/>
      <c r="TEJ34" s="479"/>
      <c r="TEK34" s="479"/>
      <c r="TEL34" s="479"/>
      <c r="TEM34" s="479"/>
      <c r="TEN34" s="468"/>
      <c r="TEO34" s="468"/>
      <c r="TEP34" s="468"/>
      <c r="TEQ34" s="479"/>
      <c r="TER34" s="479"/>
      <c r="TES34" s="479"/>
      <c r="TET34" s="479"/>
      <c r="TEU34" s="479"/>
      <c r="TEV34" s="468"/>
      <c r="TEW34" s="468"/>
      <c r="TEX34" s="468"/>
      <c r="TEY34" s="479"/>
      <c r="TEZ34" s="479"/>
      <c r="TFA34" s="479"/>
      <c r="TFB34" s="479"/>
      <c r="TFC34" s="479"/>
      <c r="TFD34" s="468"/>
      <c r="TFE34" s="468"/>
      <c r="TFF34" s="468"/>
      <c r="TFG34" s="479"/>
      <c r="TFH34" s="479"/>
      <c r="TFI34" s="479"/>
      <c r="TFJ34" s="479"/>
      <c r="TFK34" s="479"/>
      <c r="TFL34" s="468"/>
      <c r="TFM34" s="468"/>
      <c r="TFN34" s="468"/>
      <c r="TFO34" s="479"/>
      <c r="TFP34" s="479"/>
      <c r="TFQ34" s="479"/>
      <c r="TFR34" s="479"/>
      <c r="TFS34" s="479"/>
      <c r="TFT34" s="468"/>
      <c r="TFU34" s="468"/>
      <c r="TFV34" s="468"/>
      <c r="TFW34" s="479"/>
      <c r="TFX34" s="479"/>
      <c r="TFY34" s="479"/>
      <c r="TFZ34" s="479"/>
      <c r="TGA34" s="479"/>
      <c r="TGB34" s="468"/>
      <c r="TGC34" s="468"/>
      <c r="TGD34" s="468"/>
      <c r="TGE34" s="479"/>
      <c r="TGF34" s="479"/>
      <c r="TGG34" s="479"/>
      <c r="TGH34" s="479"/>
      <c r="TGI34" s="479"/>
      <c r="TGJ34" s="468"/>
      <c r="TGK34" s="468"/>
      <c r="TGL34" s="468"/>
      <c r="TGM34" s="479"/>
      <c r="TGN34" s="479"/>
      <c r="TGO34" s="479"/>
      <c r="TGP34" s="479"/>
      <c r="TGQ34" s="479"/>
      <c r="TGR34" s="468"/>
      <c r="TGS34" s="468"/>
      <c r="TGT34" s="468"/>
      <c r="TGU34" s="479"/>
      <c r="TGV34" s="479"/>
      <c r="TGW34" s="479"/>
      <c r="TGX34" s="479"/>
      <c r="TGY34" s="479"/>
      <c r="TGZ34" s="468"/>
      <c r="THA34" s="468"/>
      <c r="THB34" s="468"/>
      <c r="THC34" s="479"/>
      <c r="THD34" s="479"/>
      <c r="THE34" s="479"/>
      <c r="THF34" s="479"/>
      <c r="THG34" s="479"/>
      <c r="THH34" s="468"/>
      <c r="THI34" s="468"/>
      <c r="THJ34" s="468"/>
      <c r="THK34" s="479"/>
      <c r="THL34" s="479"/>
      <c r="THM34" s="479"/>
      <c r="THN34" s="479"/>
      <c r="THO34" s="479"/>
      <c r="THP34" s="468"/>
      <c r="THQ34" s="468"/>
      <c r="THR34" s="468"/>
      <c r="THS34" s="479"/>
      <c r="THT34" s="479"/>
      <c r="THU34" s="479"/>
      <c r="THV34" s="479"/>
      <c r="THW34" s="479"/>
      <c r="THX34" s="468"/>
      <c r="THY34" s="468"/>
      <c r="THZ34" s="468"/>
      <c r="TIA34" s="479"/>
      <c r="TIB34" s="479"/>
      <c r="TIC34" s="479"/>
      <c r="TID34" s="479"/>
      <c r="TIE34" s="479"/>
      <c r="TIF34" s="468"/>
      <c r="TIG34" s="468"/>
      <c r="TIH34" s="468"/>
      <c r="TII34" s="479"/>
      <c r="TIJ34" s="479"/>
      <c r="TIK34" s="479"/>
      <c r="TIL34" s="479"/>
      <c r="TIM34" s="479"/>
      <c r="TIN34" s="468"/>
      <c r="TIO34" s="468"/>
      <c r="TIP34" s="468"/>
      <c r="TIQ34" s="479"/>
      <c r="TIR34" s="479"/>
      <c r="TIS34" s="479"/>
      <c r="TIT34" s="479"/>
      <c r="TIU34" s="479"/>
      <c r="TIV34" s="468"/>
      <c r="TIW34" s="468"/>
      <c r="TIX34" s="468"/>
      <c r="TIY34" s="479"/>
      <c r="TIZ34" s="479"/>
      <c r="TJA34" s="479"/>
      <c r="TJB34" s="479"/>
      <c r="TJC34" s="479"/>
      <c r="TJD34" s="468"/>
      <c r="TJE34" s="468"/>
      <c r="TJF34" s="468"/>
      <c r="TJG34" s="479"/>
      <c r="TJH34" s="479"/>
      <c r="TJI34" s="479"/>
      <c r="TJJ34" s="479"/>
      <c r="TJK34" s="479"/>
      <c r="TJL34" s="468"/>
      <c r="TJM34" s="468"/>
      <c r="TJN34" s="468"/>
      <c r="TJO34" s="479"/>
      <c r="TJP34" s="479"/>
      <c r="TJQ34" s="479"/>
      <c r="TJR34" s="479"/>
      <c r="TJS34" s="479"/>
      <c r="TJT34" s="468"/>
      <c r="TJU34" s="468"/>
      <c r="TJV34" s="468"/>
      <c r="TJW34" s="479"/>
      <c r="TJX34" s="479"/>
      <c r="TJY34" s="479"/>
      <c r="TJZ34" s="479"/>
      <c r="TKA34" s="479"/>
      <c r="TKB34" s="468"/>
      <c r="TKC34" s="468"/>
      <c r="TKD34" s="468"/>
      <c r="TKE34" s="479"/>
      <c r="TKF34" s="479"/>
      <c r="TKG34" s="479"/>
      <c r="TKH34" s="479"/>
      <c r="TKI34" s="479"/>
      <c r="TKJ34" s="468"/>
      <c r="TKK34" s="468"/>
      <c r="TKL34" s="468"/>
      <c r="TKM34" s="479"/>
      <c r="TKN34" s="479"/>
      <c r="TKO34" s="479"/>
      <c r="TKP34" s="479"/>
      <c r="TKQ34" s="479"/>
      <c r="TKR34" s="468"/>
      <c r="TKS34" s="468"/>
      <c r="TKT34" s="468"/>
      <c r="TKU34" s="479"/>
      <c r="TKV34" s="479"/>
      <c r="TKW34" s="479"/>
      <c r="TKX34" s="479"/>
      <c r="TKY34" s="479"/>
      <c r="TKZ34" s="468"/>
      <c r="TLA34" s="468"/>
      <c r="TLB34" s="468"/>
      <c r="TLC34" s="479"/>
      <c r="TLD34" s="479"/>
      <c r="TLE34" s="479"/>
      <c r="TLF34" s="479"/>
      <c r="TLG34" s="479"/>
      <c r="TLH34" s="468"/>
      <c r="TLI34" s="468"/>
      <c r="TLJ34" s="468"/>
      <c r="TLK34" s="479"/>
      <c r="TLL34" s="479"/>
      <c r="TLM34" s="479"/>
      <c r="TLN34" s="479"/>
      <c r="TLO34" s="479"/>
      <c r="TLP34" s="468"/>
      <c r="TLQ34" s="468"/>
      <c r="TLR34" s="468"/>
      <c r="TLS34" s="479"/>
      <c r="TLT34" s="479"/>
      <c r="TLU34" s="479"/>
      <c r="TLV34" s="479"/>
      <c r="TLW34" s="479"/>
      <c r="TLX34" s="468"/>
      <c r="TLY34" s="468"/>
      <c r="TLZ34" s="468"/>
      <c r="TMA34" s="479"/>
      <c r="TMB34" s="479"/>
      <c r="TMC34" s="479"/>
      <c r="TMD34" s="479"/>
      <c r="TME34" s="479"/>
      <c r="TMF34" s="468"/>
      <c r="TMG34" s="468"/>
      <c r="TMH34" s="468"/>
      <c r="TMI34" s="479"/>
      <c r="TMJ34" s="479"/>
      <c r="TMK34" s="479"/>
      <c r="TML34" s="479"/>
      <c r="TMM34" s="479"/>
      <c r="TMN34" s="468"/>
      <c r="TMO34" s="468"/>
      <c r="TMP34" s="468"/>
      <c r="TMQ34" s="479"/>
      <c r="TMR34" s="479"/>
      <c r="TMS34" s="479"/>
      <c r="TMT34" s="479"/>
      <c r="TMU34" s="479"/>
      <c r="TMV34" s="468"/>
      <c r="TMW34" s="468"/>
      <c r="TMX34" s="468"/>
      <c r="TMY34" s="479"/>
      <c r="TMZ34" s="479"/>
      <c r="TNA34" s="479"/>
      <c r="TNB34" s="479"/>
      <c r="TNC34" s="479"/>
      <c r="TND34" s="468"/>
      <c r="TNE34" s="468"/>
      <c r="TNF34" s="468"/>
      <c r="TNG34" s="479"/>
      <c r="TNH34" s="479"/>
      <c r="TNI34" s="479"/>
      <c r="TNJ34" s="479"/>
      <c r="TNK34" s="479"/>
      <c r="TNL34" s="468"/>
      <c r="TNM34" s="468"/>
      <c r="TNN34" s="468"/>
      <c r="TNO34" s="479"/>
      <c r="TNP34" s="479"/>
      <c r="TNQ34" s="479"/>
      <c r="TNR34" s="479"/>
      <c r="TNS34" s="479"/>
      <c r="TNT34" s="468"/>
      <c r="TNU34" s="468"/>
      <c r="TNV34" s="468"/>
      <c r="TNW34" s="479"/>
      <c r="TNX34" s="479"/>
      <c r="TNY34" s="479"/>
      <c r="TNZ34" s="479"/>
      <c r="TOA34" s="479"/>
      <c r="TOB34" s="468"/>
      <c r="TOC34" s="468"/>
      <c r="TOD34" s="468"/>
      <c r="TOE34" s="479"/>
      <c r="TOF34" s="479"/>
      <c r="TOG34" s="479"/>
      <c r="TOH34" s="479"/>
      <c r="TOI34" s="479"/>
      <c r="TOJ34" s="468"/>
      <c r="TOK34" s="468"/>
      <c r="TOL34" s="468"/>
      <c r="TOM34" s="479"/>
      <c r="TON34" s="479"/>
      <c r="TOO34" s="479"/>
      <c r="TOP34" s="479"/>
      <c r="TOQ34" s="479"/>
      <c r="TOR34" s="468"/>
      <c r="TOS34" s="468"/>
      <c r="TOT34" s="468"/>
      <c r="TOU34" s="479"/>
      <c r="TOV34" s="479"/>
      <c r="TOW34" s="479"/>
      <c r="TOX34" s="479"/>
      <c r="TOY34" s="479"/>
      <c r="TOZ34" s="468"/>
      <c r="TPA34" s="468"/>
      <c r="TPB34" s="468"/>
      <c r="TPC34" s="479"/>
      <c r="TPD34" s="479"/>
      <c r="TPE34" s="479"/>
      <c r="TPF34" s="479"/>
      <c r="TPG34" s="479"/>
      <c r="TPH34" s="468"/>
      <c r="TPI34" s="468"/>
      <c r="TPJ34" s="468"/>
      <c r="TPK34" s="479"/>
      <c r="TPL34" s="479"/>
      <c r="TPM34" s="479"/>
      <c r="TPN34" s="479"/>
      <c r="TPO34" s="479"/>
      <c r="TPP34" s="468"/>
      <c r="TPQ34" s="468"/>
      <c r="TPR34" s="468"/>
      <c r="TPS34" s="479"/>
      <c r="TPT34" s="479"/>
      <c r="TPU34" s="479"/>
      <c r="TPV34" s="479"/>
      <c r="TPW34" s="479"/>
      <c r="TPX34" s="468"/>
      <c r="TPY34" s="468"/>
      <c r="TPZ34" s="468"/>
      <c r="TQA34" s="479"/>
      <c r="TQB34" s="479"/>
      <c r="TQC34" s="479"/>
      <c r="TQD34" s="479"/>
      <c r="TQE34" s="479"/>
      <c r="TQF34" s="468"/>
      <c r="TQG34" s="468"/>
      <c r="TQH34" s="468"/>
      <c r="TQI34" s="479"/>
      <c r="TQJ34" s="479"/>
      <c r="TQK34" s="479"/>
      <c r="TQL34" s="479"/>
      <c r="TQM34" s="479"/>
      <c r="TQN34" s="468"/>
      <c r="TQO34" s="468"/>
      <c r="TQP34" s="468"/>
      <c r="TQQ34" s="479"/>
      <c r="TQR34" s="479"/>
      <c r="TQS34" s="479"/>
      <c r="TQT34" s="479"/>
      <c r="TQU34" s="479"/>
      <c r="TQV34" s="468"/>
      <c r="TQW34" s="468"/>
      <c r="TQX34" s="468"/>
      <c r="TQY34" s="479"/>
      <c r="TQZ34" s="479"/>
      <c r="TRA34" s="479"/>
      <c r="TRB34" s="479"/>
      <c r="TRC34" s="479"/>
      <c r="TRD34" s="468"/>
      <c r="TRE34" s="468"/>
      <c r="TRF34" s="468"/>
      <c r="TRG34" s="479"/>
      <c r="TRH34" s="479"/>
      <c r="TRI34" s="479"/>
      <c r="TRJ34" s="479"/>
      <c r="TRK34" s="479"/>
      <c r="TRL34" s="468"/>
      <c r="TRM34" s="468"/>
      <c r="TRN34" s="468"/>
      <c r="TRO34" s="479"/>
      <c r="TRP34" s="479"/>
      <c r="TRQ34" s="479"/>
      <c r="TRR34" s="479"/>
      <c r="TRS34" s="479"/>
      <c r="TRT34" s="468"/>
      <c r="TRU34" s="468"/>
      <c r="TRV34" s="468"/>
      <c r="TRW34" s="479"/>
      <c r="TRX34" s="479"/>
      <c r="TRY34" s="479"/>
      <c r="TRZ34" s="479"/>
      <c r="TSA34" s="479"/>
      <c r="TSB34" s="468"/>
      <c r="TSC34" s="468"/>
      <c r="TSD34" s="468"/>
      <c r="TSE34" s="479"/>
      <c r="TSF34" s="479"/>
      <c r="TSG34" s="479"/>
      <c r="TSH34" s="479"/>
      <c r="TSI34" s="479"/>
      <c r="TSJ34" s="468"/>
      <c r="TSK34" s="468"/>
      <c r="TSL34" s="468"/>
      <c r="TSM34" s="479"/>
      <c r="TSN34" s="479"/>
      <c r="TSO34" s="479"/>
      <c r="TSP34" s="479"/>
      <c r="TSQ34" s="479"/>
      <c r="TSR34" s="468"/>
      <c r="TSS34" s="468"/>
      <c r="TST34" s="468"/>
      <c r="TSU34" s="479"/>
      <c r="TSV34" s="479"/>
      <c r="TSW34" s="479"/>
      <c r="TSX34" s="479"/>
      <c r="TSY34" s="479"/>
      <c r="TSZ34" s="468"/>
      <c r="TTA34" s="468"/>
      <c r="TTB34" s="468"/>
      <c r="TTC34" s="479"/>
      <c r="TTD34" s="479"/>
      <c r="TTE34" s="479"/>
      <c r="TTF34" s="479"/>
      <c r="TTG34" s="479"/>
      <c r="TTH34" s="468"/>
      <c r="TTI34" s="468"/>
      <c r="TTJ34" s="468"/>
      <c r="TTK34" s="479"/>
      <c r="TTL34" s="479"/>
      <c r="TTM34" s="479"/>
      <c r="TTN34" s="479"/>
      <c r="TTO34" s="479"/>
      <c r="TTP34" s="468"/>
      <c r="TTQ34" s="468"/>
      <c r="TTR34" s="468"/>
      <c r="TTS34" s="479"/>
      <c r="TTT34" s="479"/>
      <c r="TTU34" s="479"/>
      <c r="TTV34" s="479"/>
      <c r="TTW34" s="479"/>
      <c r="TTX34" s="468"/>
      <c r="TTY34" s="468"/>
      <c r="TTZ34" s="468"/>
      <c r="TUA34" s="479"/>
      <c r="TUB34" s="479"/>
      <c r="TUC34" s="479"/>
      <c r="TUD34" s="479"/>
      <c r="TUE34" s="479"/>
      <c r="TUF34" s="468"/>
      <c r="TUG34" s="468"/>
      <c r="TUH34" s="468"/>
      <c r="TUI34" s="479"/>
      <c r="TUJ34" s="479"/>
      <c r="TUK34" s="479"/>
      <c r="TUL34" s="479"/>
      <c r="TUM34" s="479"/>
      <c r="TUN34" s="468"/>
      <c r="TUO34" s="468"/>
      <c r="TUP34" s="468"/>
      <c r="TUQ34" s="479"/>
      <c r="TUR34" s="479"/>
      <c r="TUS34" s="479"/>
      <c r="TUT34" s="479"/>
      <c r="TUU34" s="479"/>
      <c r="TUV34" s="468"/>
      <c r="TUW34" s="468"/>
      <c r="TUX34" s="468"/>
      <c r="TUY34" s="479"/>
      <c r="TUZ34" s="479"/>
      <c r="TVA34" s="479"/>
      <c r="TVB34" s="479"/>
      <c r="TVC34" s="479"/>
      <c r="TVD34" s="468"/>
      <c r="TVE34" s="468"/>
      <c r="TVF34" s="468"/>
      <c r="TVG34" s="479"/>
      <c r="TVH34" s="479"/>
      <c r="TVI34" s="479"/>
      <c r="TVJ34" s="479"/>
      <c r="TVK34" s="479"/>
      <c r="TVL34" s="468"/>
      <c r="TVM34" s="468"/>
      <c r="TVN34" s="468"/>
      <c r="TVO34" s="479"/>
      <c r="TVP34" s="479"/>
      <c r="TVQ34" s="479"/>
      <c r="TVR34" s="479"/>
      <c r="TVS34" s="479"/>
      <c r="TVT34" s="468"/>
      <c r="TVU34" s="468"/>
      <c r="TVV34" s="468"/>
      <c r="TVW34" s="479"/>
      <c r="TVX34" s="479"/>
      <c r="TVY34" s="479"/>
      <c r="TVZ34" s="479"/>
      <c r="TWA34" s="479"/>
      <c r="TWB34" s="468"/>
      <c r="TWC34" s="468"/>
      <c r="TWD34" s="468"/>
      <c r="TWE34" s="479"/>
      <c r="TWF34" s="479"/>
      <c r="TWG34" s="479"/>
      <c r="TWH34" s="479"/>
      <c r="TWI34" s="479"/>
      <c r="TWJ34" s="468"/>
      <c r="TWK34" s="468"/>
      <c r="TWL34" s="468"/>
      <c r="TWM34" s="479"/>
      <c r="TWN34" s="479"/>
      <c r="TWO34" s="479"/>
      <c r="TWP34" s="479"/>
      <c r="TWQ34" s="479"/>
      <c r="TWR34" s="468"/>
      <c r="TWS34" s="468"/>
      <c r="TWT34" s="468"/>
      <c r="TWU34" s="479"/>
      <c r="TWV34" s="479"/>
      <c r="TWW34" s="479"/>
      <c r="TWX34" s="479"/>
      <c r="TWY34" s="479"/>
      <c r="TWZ34" s="468"/>
      <c r="TXA34" s="468"/>
      <c r="TXB34" s="468"/>
      <c r="TXC34" s="479"/>
      <c r="TXD34" s="479"/>
      <c r="TXE34" s="479"/>
      <c r="TXF34" s="479"/>
      <c r="TXG34" s="479"/>
      <c r="TXH34" s="468"/>
      <c r="TXI34" s="468"/>
      <c r="TXJ34" s="468"/>
      <c r="TXK34" s="479"/>
      <c r="TXL34" s="479"/>
      <c r="TXM34" s="479"/>
      <c r="TXN34" s="479"/>
      <c r="TXO34" s="479"/>
      <c r="TXP34" s="468"/>
      <c r="TXQ34" s="468"/>
      <c r="TXR34" s="468"/>
      <c r="TXS34" s="479"/>
      <c r="TXT34" s="479"/>
      <c r="TXU34" s="479"/>
      <c r="TXV34" s="479"/>
      <c r="TXW34" s="479"/>
      <c r="TXX34" s="468"/>
      <c r="TXY34" s="468"/>
      <c r="TXZ34" s="468"/>
      <c r="TYA34" s="479"/>
      <c r="TYB34" s="479"/>
      <c r="TYC34" s="479"/>
      <c r="TYD34" s="479"/>
      <c r="TYE34" s="479"/>
      <c r="TYF34" s="468"/>
      <c r="TYG34" s="468"/>
      <c r="TYH34" s="468"/>
      <c r="TYI34" s="479"/>
      <c r="TYJ34" s="479"/>
      <c r="TYK34" s="479"/>
      <c r="TYL34" s="479"/>
      <c r="TYM34" s="479"/>
      <c r="TYN34" s="468"/>
      <c r="TYO34" s="468"/>
      <c r="TYP34" s="468"/>
      <c r="TYQ34" s="479"/>
      <c r="TYR34" s="479"/>
      <c r="TYS34" s="479"/>
      <c r="TYT34" s="479"/>
      <c r="TYU34" s="479"/>
      <c r="TYV34" s="468"/>
      <c r="TYW34" s="468"/>
      <c r="TYX34" s="468"/>
      <c r="TYY34" s="479"/>
      <c r="TYZ34" s="479"/>
      <c r="TZA34" s="479"/>
      <c r="TZB34" s="479"/>
      <c r="TZC34" s="479"/>
      <c r="TZD34" s="468"/>
      <c r="TZE34" s="468"/>
      <c r="TZF34" s="468"/>
      <c r="TZG34" s="479"/>
      <c r="TZH34" s="479"/>
      <c r="TZI34" s="479"/>
      <c r="TZJ34" s="479"/>
      <c r="TZK34" s="479"/>
      <c r="TZL34" s="468"/>
      <c r="TZM34" s="468"/>
      <c r="TZN34" s="468"/>
      <c r="TZO34" s="479"/>
      <c r="TZP34" s="479"/>
      <c r="TZQ34" s="479"/>
      <c r="TZR34" s="479"/>
      <c r="TZS34" s="479"/>
      <c r="TZT34" s="468"/>
      <c r="TZU34" s="468"/>
      <c r="TZV34" s="468"/>
      <c r="TZW34" s="479"/>
      <c r="TZX34" s="479"/>
      <c r="TZY34" s="479"/>
      <c r="TZZ34" s="479"/>
      <c r="UAA34" s="479"/>
      <c r="UAB34" s="468"/>
      <c r="UAC34" s="468"/>
      <c r="UAD34" s="468"/>
      <c r="UAE34" s="479"/>
      <c r="UAF34" s="479"/>
      <c r="UAG34" s="479"/>
      <c r="UAH34" s="479"/>
      <c r="UAI34" s="479"/>
      <c r="UAJ34" s="468"/>
      <c r="UAK34" s="468"/>
      <c r="UAL34" s="468"/>
      <c r="UAM34" s="479"/>
      <c r="UAN34" s="479"/>
      <c r="UAO34" s="479"/>
      <c r="UAP34" s="479"/>
      <c r="UAQ34" s="479"/>
      <c r="UAR34" s="468"/>
      <c r="UAS34" s="468"/>
      <c r="UAT34" s="468"/>
      <c r="UAU34" s="479"/>
      <c r="UAV34" s="479"/>
      <c r="UAW34" s="479"/>
      <c r="UAX34" s="479"/>
      <c r="UAY34" s="479"/>
      <c r="UAZ34" s="468"/>
      <c r="UBA34" s="468"/>
      <c r="UBB34" s="468"/>
      <c r="UBC34" s="479"/>
      <c r="UBD34" s="479"/>
      <c r="UBE34" s="479"/>
      <c r="UBF34" s="479"/>
      <c r="UBG34" s="479"/>
      <c r="UBH34" s="468"/>
      <c r="UBI34" s="468"/>
      <c r="UBJ34" s="468"/>
      <c r="UBK34" s="479"/>
      <c r="UBL34" s="479"/>
      <c r="UBM34" s="479"/>
      <c r="UBN34" s="479"/>
      <c r="UBO34" s="479"/>
      <c r="UBP34" s="468"/>
      <c r="UBQ34" s="468"/>
      <c r="UBR34" s="468"/>
      <c r="UBS34" s="479"/>
      <c r="UBT34" s="479"/>
      <c r="UBU34" s="479"/>
      <c r="UBV34" s="479"/>
      <c r="UBW34" s="479"/>
      <c r="UBX34" s="468"/>
      <c r="UBY34" s="468"/>
      <c r="UBZ34" s="468"/>
      <c r="UCA34" s="479"/>
      <c r="UCB34" s="479"/>
      <c r="UCC34" s="479"/>
      <c r="UCD34" s="479"/>
      <c r="UCE34" s="479"/>
      <c r="UCF34" s="468"/>
      <c r="UCG34" s="468"/>
      <c r="UCH34" s="468"/>
      <c r="UCI34" s="479"/>
      <c r="UCJ34" s="479"/>
      <c r="UCK34" s="479"/>
      <c r="UCL34" s="479"/>
      <c r="UCM34" s="479"/>
      <c r="UCN34" s="468"/>
      <c r="UCO34" s="468"/>
      <c r="UCP34" s="468"/>
      <c r="UCQ34" s="479"/>
      <c r="UCR34" s="479"/>
      <c r="UCS34" s="479"/>
      <c r="UCT34" s="479"/>
      <c r="UCU34" s="479"/>
      <c r="UCV34" s="468"/>
      <c r="UCW34" s="468"/>
      <c r="UCX34" s="468"/>
      <c r="UCY34" s="479"/>
      <c r="UCZ34" s="479"/>
      <c r="UDA34" s="479"/>
      <c r="UDB34" s="479"/>
      <c r="UDC34" s="479"/>
      <c r="UDD34" s="468"/>
      <c r="UDE34" s="468"/>
      <c r="UDF34" s="468"/>
      <c r="UDG34" s="479"/>
      <c r="UDH34" s="479"/>
      <c r="UDI34" s="479"/>
      <c r="UDJ34" s="479"/>
      <c r="UDK34" s="479"/>
      <c r="UDL34" s="468"/>
      <c r="UDM34" s="468"/>
      <c r="UDN34" s="468"/>
      <c r="UDO34" s="479"/>
      <c r="UDP34" s="479"/>
      <c r="UDQ34" s="479"/>
      <c r="UDR34" s="479"/>
      <c r="UDS34" s="479"/>
      <c r="UDT34" s="468"/>
      <c r="UDU34" s="468"/>
      <c r="UDV34" s="468"/>
      <c r="UDW34" s="479"/>
      <c r="UDX34" s="479"/>
      <c r="UDY34" s="479"/>
      <c r="UDZ34" s="479"/>
      <c r="UEA34" s="479"/>
      <c r="UEB34" s="468"/>
      <c r="UEC34" s="468"/>
      <c r="UED34" s="468"/>
      <c r="UEE34" s="479"/>
      <c r="UEF34" s="479"/>
      <c r="UEG34" s="479"/>
      <c r="UEH34" s="479"/>
      <c r="UEI34" s="479"/>
      <c r="UEJ34" s="468"/>
      <c r="UEK34" s="468"/>
      <c r="UEL34" s="468"/>
      <c r="UEM34" s="479"/>
      <c r="UEN34" s="479"/>
      <c r="UEO34" s="479"/>
      <c r="UEP34" s="479"/>
      <c r="UEQ34" s="479"/>
      <c r="UER34" s="468"/>
      <c r="UES34" s="468"/>
      <c r="UET34" s="468"/>
      <c r="UEU34" s="479"/>
      <c r="UEV34" s="479"/>
      <c r="UEW34" s="479"/>
      <c r="UEX34" s="479"/>
      <c r="UEY34" s="479"/>
      <c r="UEZ34" s="468"/>
      <c r="UFA34" s="468"/>
      <c r="UFB34" s="468"/>
      <c r="UFC34" s="479"/>
      <c r="UFD34" s="479"/>
      <c r="UFE34" s="479"/>
      <c r="UFF34" s="479"/>
      <c r="UFG34" s="479"/>
      <c r="UFH34" s="468"/>
      <c r="UFI34" s="468"/>
      <c r="UFJ34" s="468"/>
      <c r="UFK34" s="479"/>
      <c r="UFL34" s="479"/>
      <c r="UFM34" s="479"/>
      <c r="UFN34" s="479"/>
      <c r="UFO34" s="479"/>
      <c r="UFP34" s="468"/>
      <c r="UFQ34" s="468"/>
      <c r="UFR34" s="468"/>
      <c r="UFS34" s="479"/>
      <c r="UFT34" s="479"/>
      <c r="UFU34" s="479"/>
      <c r="UFV34" s="479"/>
      <c r="UFW34" s="479"/>
      <c r="UFX34" s="468"/>
      <c r="UFY34" s="468"/>
      <c r="UFZ34" s="468"/>
      <c r="UGA34" s="479"/>
      <c r="UGB34" s="479"/>
      <c r="UGC34" s="479"/>
      <c r="UGD34" s="479"/>
      <c r="UGE34" s="479"/>
      <c r="UGF34" s="468"/>
      <c r="UGG34" s="468"/>
      <c r="UGH34" s="468"/>
      <c r="UGI34" s="479"/>
      <c r="UGJ34" s="479"/>
      <c r="UGK34" s="479"/>
      <c r="UGL34" s="479"/>
      <c r="UGM34" s="479"/>
      <c r="UGN34" s="468"/>
      <c r="UGO34" s="468"/>
      <c r="UGP34" s="468"/>
      <c r="UGQ34" s="479"/>
      <c r="UGR34" s="479"/>
      <c r="UGS34" s="479"/>
      <c r="UGT34" s="479"/>
      <c r="UGU34" s="479"/>
      <c r="UGV34" s="468"/>
      <c r="UGW34" s="468"/>
      <c r="UGX34" s="468"/>
      <c r="UGY34" s="479"/>
      <c r="UGZ34" s="479"/>
      <c r="UHA34" s="479"/>
      <c r="UHB34" s="479"/>
      <c r="UHC34" s="479"/>
      <c r="UHD34" s="468"/>
      <c r="UHE34" s="468"/>
      <c r="UHF34" s="468"/>
      <c r="UHG34" s="479"/>
      <c r="UHH34" s="479"/>
      <c r="UHI34" s="479"/>
      <c r="UHJ34" s="479"/>
      <c r="UHK34" s="479"/>
      <c r="UHL34" s="468"/>
      <c r="UHM34" s="468"/>
      <c r="UHN34" s="468"/>
      <c r="UHO34" s="479"/>
      <c r="UHP34" s="479"/>
      <c r="UHQ34" s="479"/>
      <c r="UHR34" s="479"/>
      <c r="UHS34" s="479"/>
      <c r="UHT34" s="468"/>
      <c r="UHU34" s="468"/>
      <c r="UHV34" s="468"/>
      <c r="UHW34" s="479"/>
      <c r="UHX34" s="479"/>
      <c r="UHY34" s="479"/>
      <c r="UHZ34" s="479"/>
      <c r="UIA34" s="479"/>
      <c r="UIB34" s="468"/>
      <c r="UIC34" s="468"/>
      <c r="UID34" s="468"/>
      <c r="UIE34" s="479"/>
      <c r="UIF34" s="479"/>
      <c r="UIG34" s="479"/>
      <c r="UIH34" s="479"/>
      <c r="UII34" s="479"/>
      <c r="UIJ34" s="468"/>
      <c r="UIK34" s="468"/>
      <c r="UIL34" s="468"/>
      <c r="UIM34" s="479"/>
      <c r="UIN34" s="479"/>
      <c r="UIO34" s="479"/>
      <c r="UIP34" s="479"/>
      <c r="UIQ34" s="479"/>
      <c r="UIR34" s="468"/>
      <c r="UIS34" s="468"/>
      <c r="UIT34" s="468"/>
      <c r="UIU34" s="479"/>
      <c r="UIV34" s="479"/>
      <c r="UIW34" s="479"/>
      <c r="UIX34" s="479"/>
      <c r="UIY34" s="479"/>
      <c r="UIZ34" s="468"/>
      <c r="UJA34" s="468"/>
      <c r="UJB34" s="468"/>
      <c r="UJC34" s="479"/>
      <c r="UJD34" s="479"/>
      <c r="UJE34" s="479"/>
      <c r="UJF34" s="479"/>
      <c r="UJG34" s="479"/>
      <c r="UJH34" s="468"/>
      <c r="UJI34" s="468"/>
      <c r="UJJ34" s="468"/>
      <c r="UJK34" s="479"/>
      <c r="UJL34" s="479"/>
      <c r="UJM34" s="479"/>
      <c r="UJN34" s="479"/>
      <c r="UJO34" s="479"/>
      <c r="UJP34" s="468"/>
      <c r="UJQ34" s="468"/>
      <c r="UJR34" s="468"/>
      <c r="UJS34" s="479"/>
      <c r="UJT34" s="479"/>
      <c r="UJU34" s="479"/>
      <c r="UJV34" s="479"/>
      <c r="UJW34" s="479"/>
      <c r="UJX34" s="468"/>
      <c r="UJY34" s="468"/>
      <c r="UJZ34" s="468"/>
      <c r="UKA34" s="479"/>
      <c r="UKB34" s="479"/>
      <c r="UKC34" s="479"/>
      <c r="UKD34" s="479"/>
      <c r="UKE34" s="479"/>
      <c r="UKF34" s="468"/>
      <c r="UKG34" s="468"/>
      <c r="UKH34" s="468"/>
      <c r="UKI34" s="479"/>
      <c r="UKJ34" s="479"/>
      <c r="UKK34" s="479"/>
      <c r="UKL34" s="479"/>
      <c r="UKM34" s="479"/>
      <c r="UKN34" s="468"/>
      <c r="UKO34" s="468"/>
      <c r="UKP34" s="468"/>
      <c r="UKQ34" s="479"/>
      <c r="UKR34" s="479"/>
      <c r="UKS34" s="479"/>
      <c r="UKT34" s="479"/>
      <c r="UKU34" s="479"/>
      <c r="UKV34" s="468"/>
      <c r="UKW34" s="468"/>
      <c r="UKX34" s="468"/>
      <c r="UKY34" s="479"/>
      <c r="UKZ34" s="479"/>
      <c r="ULA34" s="479"/>
      <c r="ULB34" s="479"/>
      <c r="ULC34" s="479"/>
      <c r="ULD34" s="468"/>
      <c r="ULE34" s="468"/>
      <c r="ULF34" s="468"/>
      <c r="ULG34" s="479"/>
      <c r="ULH34" s="479"/>
      <c r="ULI34" s="479"/>
      <c r="ULJ34" s="479"/>
      <c r="ULK34" s="479"/>
      <c r="ULL34" s="468"/>
      <c r="ULM34" s="468"/>
      <c r="ULN34" s="468"/>
      <c r="ULO34" s="479"/>
      <c r="ULP34" s="479"/>
      <c r="ULQ34" s="479"/>
      <c r="ULR34" s="479"/>
      <c r="ULS34" s="479"/>
      <c r="ULT34" s="468"/>
      <c r="ULU34" s="468"/>
      <c r="ULV34" s="468"/>
      <c r="ULW34" s="479"/>
      <c r="ULX34" s="479"/>
      <c r="ULY34" s="479"/>
      <c r="ULZ34" s="479"/>
      <c r="UMA34" s="479"/>
      <c r="UMB34" s="468"/>
      <c r="UMC34" s="468"/>
      <c r="UMD34" s="468"/>
      <c r="UME34" s="479"/>
      <c r="UMF34" s="479"/>
      <c r="UMG34" s="479"/>
      <c r="UMH34" s="479"/>
      <c r="UMI34" s="479"/>
      <c r="UMJ34" s="468"/>
      <c r="UMK34" s="468"/>
      <c r="UML34" s="468"/>
      <c r="UMM34" s="479"/>
      <c r="UMN34" s="479"/>
      <c r="UMO34" s="479"/>
      <c r="UMP34" s="479"/>
      <c r="UMQ34" s="479"/>
      <c r="UMR34" s="468"/>
      <c r="UMS34" s="468"/>
      <c r="UMT34" s="468"/>
      <c r="UMU34" s="479"/>
      <c r="UMV34" s="479"/>
      <c r="UMW34" s="479"/>
      <c r="UMX34" s="479"/>
      <c r="UMY34" s="479"/>
      <c r="UMZ34" s="468"/>
      <c r="UNA34" s="468"/>
      <c r="UNB34" s="468"/>
      <c r="UNC34" s="479"/>
      <c r="UND34" s="479"/>
      <c r="UNE34" s="479"/>
      <c r="UNF34" s="479"/>
      <c r="UNG34" s="479"/>
      <c r="UNH34" s="468"/>
      <c r="UNI34" s="468"/>
      <c r="UNJ34" s="468"/>
      <c r="UNK34" s="479"/>
      <c r="UNL34" s="479"/>
      <c r="UNM34" s="479"/>
      <c r="UNN34" s="479"/>
      <c r="UNO34" s="479"/>
      <c r="UNP34" s="468"/>
      <c r="UNQ34" s="468"/>
      <c r="UNR34" s="468"/>
      <c r="UNS34" s="479"/>
      <c r="UNT34" s="479"/>
      <c r="UNU34" s="479"/>
      <c r="UNV34" s="479"/>
      <c r="UNW34" s="479"/>
      <c r="UNX34" s="468"/>
      <c r="UNY34" s="468"/>
      <c r="UNZ34" s="468"/>
      <c r="UOA34" s="479"/>
      <c r="UOB34" s="479"/>
      <c r="UOC34" s="479"/>
      <c r="UOD34" s="479"/>
      <c r="UOE34" s="479"/>
      <c r="UOF34" s="468"/>
      <c r="UOG34" s="468"/>
      <c r="UOH34" s="468"/>
      <c r="UOI34" s="479"/>
      <c r="UOJ34" s="479"/>
      <c r="UOK34" s="479"/>
      <c r="UOL34" s="479"/>
      <c r="UOM34" s="479"/>
      <c r="UON34" s="468"/>
      <c r="UOO34" s="468"/>
      <c r="UOP34" s="468"/>
      <c r="UOQ34" s="479"/>
      <c r="UOR34" s="479"/>
      <c r="UOS34" s="479"/>
      <c r="UOT34" s="479"/>
      <c r="UOU34" s="479"/>
      <c r="UOV34" s="468"/>
      <c r="UOW34" s="468"/>
      <c r="UOX34" s="468"/>
      <c r="UOY34" s="479"/>
      <c r="UOZ34" s="479"/>
      <c r="UPA34" s="479"/>
      <c r="UPB34" s="479"/>
      <c r="UPC34" s="479"/>
      <c r="UPD34" s="468"/>
      <c r="UPE34" s="468"/>
      <c r="UPF34" s="468"/>
      <c r="UPG34" s="479"/>
      <c r="UPH34" s="479"/>
      <c r="UPI34" s="479"/>
      <c r="UPJ34" s="479"/>
      <c r="UPK34" s="479"/>
      <c r="UPL34" s="468"/>
      <c r="UPM34" s="468"/>
      <c r="UPN34" s="468"/>
      <c r="UPO34" s="479"/>
      <c r="UPP34" s="479"/>
      <c r="UPQ34" s="479"/>
      <c r="UPR34" s="479"/>
      <c r="UPS34" s="479"/>
      <c r="UPT34" s="468"/>
      <c r="UPU34" s="468"/>
      <c r="UPV34" s="468"/>
      <c r="UPW34" s="479"/>
      <c r="UPX34" s="479"/>
      <c r="UPY34" s="479"/>
      <c r="UPZ34" s="479"/>
      <c r="UQA34" s="479"/>
      <c r="UQB34" s="468"/>
      <c r="UQC34" s="468"/>
      <c r="UQD34" s="468"/>
      <c r="UQE34" s="479"/>
      <c r="UQF34" s="479"/>
      <c r="UQG34" s="479"/>
      <c r="UQH34" s="479"/>
      <c r="UQI34" s="479"/>
      <c r="UQJ34" s="468"/>
      <c r="UQK34" s="468"/>
      <c r="UQL34" s="468"/>
      <c r="UQM34" s="479"/>
      <c r="UQN34" s="479"/>
      <c r="UQO34" s="479"/>
      <c r="UQP34" s="479"/>
      <c r="UQQ34" s="479"/>
      <c r="UQR34" s="468"/>
      <c r="UQS34" s="468"/>
      <c r="UQT34" s="468"/>
      <c r="UQU34" s="479"/>
      <c r="UQV34" s="479"/>
      <c r="UQW34" s="479"/>
      <c r="UQX34" s="479"/>
      <c r="UQY34" s="479"/>
      <c r="UQZ34" s="468"/>
      <c r="URA34" s="468"/>
      <c r="URB34" s="468"/>
      <c r="URC34" s="479"/>
      <c r="URD34" s="479"/>
      <c r="URE34" s="479"/>
      <c r="URF34" s="479"/>
      <c r="URG34" s="479"/>
      <c r="URH34" s="468"/>
      <c r="URI34" s="468"/>
      <c r="URJ34" s="468"/>
      <c r="URK34" s="479"/>
      <c r="URL34" s="479"/>
      <c r="URM34" s="479"/>
      <c r="URN34" s="479"/>
      <c r="URO34" s="479"/>
      <c r="URP34" s="468"/>
      <c r="URQ34" s="468"/>
      <c r="URR34" s="468"/>
      <c r="URS34" s="479"/>
      <c r="URT34" s="479"/>
      <c r="URU34" s="479"/>
      <c r="URV34" s="479"/>
      <c r="URW34" s="479"/>
      <c r="URX34" s="468"/>
      <c r="URY34" s="468"/>
      <c r="URZ34" s="468"/>
      <c r="USA34" s="479"/>
      <c r="USB34" s="479"/>
      <c r="USC34" s="479"/>
      <c r="USD34" s="479"/>
      <c r="USE34" s="479"/>
      <c r="USF34" s="468"/>
      <c r="USG34" s="468"/>
      <c r="USH34" s="468"/>
      <c r="USI34" s="479"/>
      <c r="USJ34" s="479"/>
      <c r="USK34" s="479"/>
      <c r="USL34" s="479"/>
      <c r="USM34" s="479"/>
      <c r="USN34" s="468"/>
      <c r="USO34" s="468"/>
      <c r="USP34" s="468"/>
      <c r="USQ34" s="479"/>
      <c r="USR34" s="479"/>
      <c r="USS34" s="479"/>
      <c r="UST34" s="479"/>
      <c r="USU34" s="479"/>
      <c r="USV34" s="468"/>
      <c r="USW34" s="468"/>
      <c r="USX34" s="468"/>
      <c r="USY34" s="479"/>
      <c r="USZ34" s="479"/>
      <c r="UTA34" s="479"/>
      <c r="UTB34" s="479"/>
      <c r="UTC34" s="479"/>
      <c r="UTD34" s="468"/>
      <c r="UTE34" s="468"/>
      <c r="UTF34" s="468"/>
      <c r="UTG34" s="479"/>
      <c r="UTH34" s="479"/>
      <c r="UTI34" s="479"/>
      <c r="UTJ34" s="479"/>
      <c r="UTK34" s="479"/>
      <c r="UTL34" s="468"/>
      <c r="UTM34" s="468"/>
      <c r="UTN34" s="468"/>
      <c r="UTO34" s="479"/>
      <c r="UTP34" s="479"/>
      <c r="UTQ34" s="479"/>
      <c r="UTR34" s="479"/>
      <c r="UTS34" s="479"/>
      <c r="UTT34" s="468"/>
      <c r="UTU34" s="468"/>
      <c r="UTV34" s="468"/>
      <c r="UTW34" s="479"/>
      <c r="UTX34" s="479"/>
      <c r="UTY34" s="479"/>
      <c r="UTZ34" s="479"/>
      <c r="UUA34" s="479"/>
      <c r="UUB34" s="468"/>
      <c r="UUC34" s="468"/>
      <c r="UUD34" s="468"/>
      <c r="UUE34" s="479"/>
      <c r="UUF34" s="479"/>
      <c r="UUG34" s="479"/>
      <c r="UUH34" s="479"/>
      <c r="UUI34" s="479"/>
      <c r="UUJ34" s="468"/>
      <c r="UUK34" s="468"/>
      <c r="UUL34" s="468"/>
      <c r="UUM34" s="479"/>
      <c r="UUN34" s="479"/>
      <c r="UUO34" s="479"/>
      <c r="UUP34" s="479"/>
      <c r="UUQ34" s="479"/>
      <c r="UUR34" s="468"/>
      <c r="UUS34" s="468"/>
      <c r="UUT34" s="468"/>
      <c r="UUU34" s="479"/>
      <c r="UUV34" s="479"/>
      <c r="UUW34" s="479"/>
      <c r="UUX34" s="479"/>
      <c r="UUY34" s="479"/>
      <c r="UUZ34" s="468"/>
      <c r="UVA34" s="468"/>
      <c r="UVB34" s="468"/>
      <c r="UVC34" s="479"/>
      <c r="UVD34" s="479"/>
      <c r="UVE34" s="479"/>
      <c r="UVF34" s="479"/>
      <c r="UVG34" s="479"/>
      <c r="UVH34" s="468"/>
      <c r="UVI34" s="468"/>
      <c r="UVJ34" s="468"/>
      <c r="UVK34" s="479"/>
      <c r="UVL34" s="479"/>
      <c r="UVM34" s="479"/>
      <c r="UVN34" s="479"/>
      <c r="UVO34" s="479"/>
      <c r="UVP34" s="468"/>
      <c r="UVQ34" s="468"/>
      <c r="UVR34" s="468"/>
      <c r="UVS34" s="479"/>
      <c r="UVT34" s="479"/>
      <c r="UVU34" s="479"/>
      <c r="UVV34" s="479"/>
      <c r="UVW34" s="479"/>
      <c r="UVX34" s="468"/>
      <c r="UVY34" s="468"/>
      <c r="UVZ34" s="468"/>
      <c r="UWA34" s="479"/>
      <c r="UWB34" s="479"/>
      <c r="UWC34" s="479"/>
      <c r="UWD34" s="479"/>
      <c r="UWE34" s="479"/>
      <c r="UWF34" s="468"/>
      <c r="UWG34" s="468"/>
      <c r="UWH34" s="468"/>
      <c r="UWI34" s="479"/>
      <c r="UWJ34" s="479"/>
      <c r="UWK34" s="479"/>
      <c r="UWL34" s="479"/>
      <c r="UWM34" s="479"/>
      <c r="UWN34" s="468"/>
      <c r="UWO34" s="468"/>
      <c r="UWP34" s="468"/>
      <c r="UWQ34" s="479"/>
      <c r="UWR34" s="479"/>
      <c r="UWS34" s="479"/>
      <c r="UWT34" s="479"/>
      <c r="UWU34" s="479"/>
      <c r="UWV34" s="468"/>
      <c r="UWW34" s="468"/>
      <c r="UWX34" s="468"/>
      <c r="UWY34" s="479"/>
      <c r="UWZ34" s="479"/>
      <c r="UXA34" s="479"/>
      <c r="UXB34" s="479"/>
      <c r="UXC34" s="479"/>
      <c r="UXD34" s="468"/>
      <c r="UXE34" s="468"/>
      <c r="UXF34" s="468"/>
      <c r="UXG34" s="479"/>
      <c r="UXH34" s="479"/>
      <c r="UXI34" s="479"/>
      <c r="UXJ34" s="479"/>
      <c r="UXK34" s="479"/>
      <c r="UXL34" s="468"/>
      <c r="UXM34" s="468"/>
      <c r="UXN34" s="468"/>
      <c r="UXO34" s="479"/>
      <c r="UXP34" s="479"/>
      <c r="UXQ34" s="479"/>
      <c r="UXR34" s="479"/>
      <c r="UXS34" s="479"/>
      <c r="UXT34" s="468"/>
      <c r="UXU34" s="468"/>
      <c r="UXV34" s="468"/>
      <c r="UXW34" s="479"/>
      <c r="UXX34" s="479"/>
      <c r="UXY34" s="479"/>
      <c r="UXZ34" s="479"/>
      <c r="UYA34" s="479"/>
      <c r="UYB34" s="468"/>
      <c r="UYC34" s="468"/>
      <c r="UYD34" s="468"/>
      <c r="UYE34" s="479"/>
      <c r="UYF34" s="479"/>
      <c r="UYG34" s="479"/>
      <c r="UYH34" s="479"/>
      <c r="UYI34" s="479"/>
      <c r="UYJ34" s="468"/>
      <c r="UYK34" s="468"/>
      <c r="UYL34" s="468"/>
      <c r="UYM34" s="479"/>
      <c r="UYN34" s="479"/>
      <c r="UYO34" s="479"/>
      <c r="UYP34" s="479"/>
      <c r="UYQ34" s="479"/>
      <c r="UYR34" s="468"/>
      <c r="UYS34" s="468"/>
      <c r="UYT34" s="468"/>
      <c r="UYU34" s="479"/>
      <c r="UYV34" s="479"/>
      <c r="UYW34" s="479"/>
      <c r="UYX34" s="479"/>
      <c r="UYY34" s="479"/>
      <c r="UYZ34" s="468"/>
      <c r="UZA34" s="468"/>
      <c r="UZB34" s="468"/>
      <c r="UZC34" s="479"/>
      <c r="UZD34" s="479"/>
      <c r="UZE34" s="479"/>
      <c r="UZF34" s="479"/>
      <c r="UZG34" s="479"/>
      <c r="UZH34" s="468"/>
      <c r="UZI34" s="468"/>
      <c r="UZJ34" s="468"/>
      <c r="UZK34" s="479"/>
      <c r="UZL34" s="479"/>
      <c r="UZM34" s="479"/>
      <c r="UZN34" s="479"/>
      <c r="UZO34" s="479"/>
      <c r="UZP34" s="468"/>
      <c r="UZQ34" s="468"/>
      <c r="UZR34" s="468"/>
      <c r="UZS34" s="479"/>
      <c r="UZT34" s="479"/>
      <c r="UZU34" s="479"/>
      <c r="UZV34" s="479"/>
      <c r="UZW34" s="479"/>
      <c r="UZX34" s="468"/>
      <c r="UZY34" s="468"/>
      <c r="UZZ34" s="468"/>
      <c r="VAA34" s="479"/>
      <c r="VAB34" s="479"/>
      <c r="VAC34" s="479"/>
      <c r="VAD34" s="479"/>
      <c r="VAE34" s="479"/>
      <c r="VAF34" s="468"/>
      <c r="VAG34" s="468"/>
      <c r="VAH34" s="468"/>
      <c r="VAI34" s="479"/>
      <c r="VAJ34" s="479"/>
      <c r="VAK34" s="479"/>
      <c r="VAL34" s="479"/>
      <c r="VAM34" s="479"/>
      <c r="VAN34" s="468"/>
      <c r="VAO34" s="468"/>
      <c r="VAP34" s="468"/>
      <c r="VAQ34" s="479"/>
      <c r="VAR34" s="479"/>
      <c r="VAS34" s="479"/>
      <c r="VAT34" s="479"/>
      <c r="VAU34" s="479"/>
      <c r="VAV34" s="468"/>
      <c r="VAW34" s="468"/>
      <c r="VAX34" s="468"/>
      <c r="VAY34" s="479"/>
      <c r="VAZ34" s="479"/>
      <c r="VBA34" s="479"/>
      <c r="VBB34" s="479"/>
      <c r="VBC34" s="479"/>
      <c r="VBD34" s="468"/>
      <c r="VBE34" s="468"/>
      <c r="VBF34" s="468"/>
      <c r="VBG34" s="479"/>
      <c r="VBH34" s="479"/>
      <c r="VBI34" s="479"/>
      <c r="VBJ34" s="479"/>
      <c r="VBK34" s="479"/>
      <c r="VBL34" s="468"/>
      <c r="VBM34" s="468"/>
      <c r="VBN34" s="468"/>
      <c r="VBO34" s="479"/>
      <c r="VBP34" s="479"/>
      <c r="VBQ34" s="479"/>
      <c r="VBR34" s="479"/>
      <c r="VBS34" s="479"/>
      <c r="VBT34" s="468"/>
      <c r="VBU34" s="468"/>
      <c r="VBV34" s="468"/>
      <c r="VBW34" s="479"/>
      <c r="VBX34" s="479"/>
      <c r="VBY34" s="479"/>
      <c r="VBZ34" s="479"/>
      <c r="VCA34" s="479"/>
      <c r="VCB34" s="468"/>
      <c r="VCC34" s="468"/>
      <c r="VCD34" s="468"/>
      <c r="VCE34" s="479"/>
      <c r="VCF34" s="479"/>
      <c r="VCG34" s="479"/>
      <c r="VCH34" s="479"/>
      <c r="VCI34" s="479"/>
      <c r="VCJ34" s="468"/>
      <c r="VCK34" s="468"/>
      <c r="VCL34" s="468"/>
      <c r="VCM34" s="479"/>
      <c r="VCN34" s="479"/>
      <c r="VCO34" s="479"/>
      <c r="VCP34" s="479"/>
      <c r="VCQ34" s="479"/>
      <c r="VCR34" s="468"/>
      <c r="VCS34" s="468"/>
      <c r="VCT34" s="468"/>
      <c r="VCU34" s="479"/>
      <c r="VCV34" s="479"/>
      <c r="VCW34" s="479"/>
      <c r="VCX34" s="479"/>
      <c r="VCY34" s="479"/>
      <c r="VCZ34" s="468"/>
      <c r="VDA34" s="468"/>
      <c r="VDB34" s="468"/>
      <c r="VDC34" s="479"/>
      <c r="VDD34" s="479"/>
      <c r="VDE34" s="479"/>
      <c r="VDF34" s="479"/>
      <c r="VDG34" s="479"/>
      <c r="VDH34" s="468"/>
      <c r="VDI34" s="468"/>
      <c r="VDJ34" s="468"/>
      <c r="VDK34" s="479"/>
      <c r="VDL34" s="479"/>
      <c r="VDM34" s="479"/>
      <c r="VDN34" s="479"/>
      <c r="VDO34" s="479"/>
      <c r="VDP34" s="468"/>
      <c r="VDQ34" s="468"/>
      <c r="VDR34" s="468"/>
      <c r="VDS34" s="479"/>
      <c r="VDT34" s="479"/>
      <c r="VDU34" s="479"/>
      <c r="VDV34" s="479"/>
      <c r="VDW34" s="479"/>
      <c r="VDX34" s="468"/>
      <c r="VDY34" s="468"/>
      <c r="VDZ34" s="468"/>
      <c r="VEA34" s="479"/>
      <c r="VEB34" s="479"/>
      <c r="VEC34" s="479"/>
      <c r="VED34" s="479"/>
      <c r="VEE34" s="479"/>
      <c r="VEF34" s="468"/>
      <c r="VEG34" s="468"/>
      <c r="VEH34" s="468"/>
      <c r="VEI34" s="479"/>
      <c r="VEJ34" s="479"/>
      <c r="VEK34" s="479"/>
      <c r="VEL34" s="479"/>
      <c r="VEM34" s="479"/>
      <c r="VEN34" s="468"/>
      <c r="VEO34" s="468"/>
      <c r="VEP34" s="468"/>
      <c r="VEQ34" s="479"/>
      <c r="VER34" s="479"/>
      <c r="VES34" s="479"/>
      <c r="VET34" s="479"/>
      <c r="VEU34" s="479"/>
      <c r="VEV34" s="468"/>
      <c r="VEW34" s="468"/>
      <c r="VEX34" s="468"/>
      <c r="VEY34" s="479"/>
      <c r="VEZ34" s="479"/>
      <c r="VFA34" s="479"/>
      <c r="VFB34" s="479"/>
      <c r="VFC34" s="479"/>
      <c r="VFD34" s="468"/>
      <c r="VFE34" s="468"/>
      <c r="VFF34" s="468"/>
      <c r="VFG34" s="479"/>
      <c r="VFH34" s="479"/>
      <c r="VFI34" s="479"/>
      <c r="VFJ34" s="479"/>
      <c r="VFK34" s="479"/>
      <c r="VFL34" s="468"/>
      <c r="VFM34" s="468"/>
      <c r="VFN34" s="468"/>
      <c r="VFO34" s="479"/>
      <c r="VFP34" s="479"/>
      <c r="VFQ34" s="479"/>
      <c r="VFR34" s="479"/>
      <c r="VFS34" s="479"/>
      <c r="VFT34" s="468"/>
      <c r="VFU34" s="468"/>
      <c r="VFV34" s="468"/>
      <c r="VFW34" s="479"/>
      <c r="VFX34" s="479"/>
      <c r="VFY34" s="479"/>
      <c r="VFZ34" s="479"/>
      <c r="VGA34" s="479"/>
      <c r="VGB34" s="468"/>
      <c r="VGC34" s="468"/>
      <c r="VGD34" s="468"/>
      <c r="VGE34" s="479"/>
      <c r="VGF34" s="479"/>
      <c r="VGG34" s="479"/>
      <c r="VGH34" s="479"/>
      <c r="VGI34" s="479"/>
      <c r="VGJ34" s="468"/>
      <c r="VGK34" s="468"/>
      <c r="VGL34" s="468"/>
      <c r="VGM34" s="479"/>
      <c r="VGN34" s="479"/>
      <c r="VGO34" s="479"/>
      <c r="VGP34" s="479"/>
      <c r="VGQ34" s="479"/>
      <c r="VGR34" s="468"/>
      <c r="VGS34" s="468"/>
      <c r="VGT34" s="468"/>
      <c r="VGU34" s="479"/>
      <c r="VGV34" s="479"/>
      <c r="VGW34" s="479"/>
      <c r="VGX34" s="479"/>
      <c r="VGY34" s="479"/>
      <c r="VGZ34" s="468"/>
      <c r="VHA34" s="468"/>
      <c r="VHB34" s="468"/>
      <c r="VHC34" s="479"/>
      <c r="VHD34" s="479"/>
      <c r="VHE34" s="479"/>
      <c r="VHF34" s="479"/>
      <c r="VHG34" s="479"/>
      <c r="VHH34" s="468"/>
      <c r="VHI34" s="468"/>
      <c r="VHJ34" s="468"/>
      <c r="VHK34" s="479"/>
      <c r="VHL34" s="479"/>
      <c r="VHM34" s="479"/>
      <c r="VHN34" s="479"/>
      <c r="VHO34" s="479"/>
      <c r="VHP34" s="468"/>
      <c r="VHQ34" s="468"/>
      <c r="VHR34" s="468"/>
      <c r="VHS34" s="479"/>
      <c r="VHT34" s="479"/>
      <c r="VHU34" s="479"/>
      <c r="VHV34" s="479"/>
      <c r="VHW34" s="479"/>
      <c r="VHX34" s="468"/>
      <c r="VHY34" s="468"/>
      <c r="VHZ34" s="468"/>
      <c r="VIA34" s="479"/>
      <c r="VIB34" s="479"/>
      <c r="VIC34" s="479"/>
      <c r="VID34" s="479"/>
      <c r="VIE34" s="479"/>
      <c r="VIF34" s="468"/>
      <c r="VIG34" s="468"/>
      <c r="VIH34" s="468"/>
      <c r="VII34" s="479"/>
      <c r="VIJ34" s="479"/>
      <c r="VIK34" s="479"/>
      <c r="VIL34" s="479"/>
      <c r="VIM34" s="479"/>
      <c r="VIN34" s="468"/>
      <c r="VIO34" s="468"/>
      <c r="VIP34" s="468"/>
      <c r="VIQ34" s="479"/>
      <c r="VIR34" s="479"/>
      <c r="VIS34" s="479"/>
      <c r="VIT34" s="479"/>
      <c r="VIU34" s="479"/>
      <c r="VIV34" s="468"/>
      <c r="VIW34" s="468"/>
      <c r="VIX34" s="468"/>
      <c r="VIY34" s="479"/>
      <c r="VIZ34" s="479"/>
      <c r="VJA34" s="479"/>
      <c r="VJB34" s="479"/>
      <c r="VJC34" s="479"/>
      <c r="VJD34" s="468"/>
      <c r="VJE34" s="468"/>
      <c r="VJF34" s="468"/>
      <c r="VJG34" s="479"/>
      <c r="VJH34" s="479"/>
      <c r="VJI34" s="479"/>
      <c r="VJJ34" s="479"/>
      <c r="VJK34" s="479"/>
      <c r="VJL34" s="468"/>
      <c r="VJM34" s="468"/>
      <c r="VJN34" s="468"/>
      <c r="VJO34" s="479"/>
      <c r="VJP34" s="479"/>
      <c r="VJQ34" s="479"/>
      <c r="VJR34" s="479"/>
      <c r="VJS34" s="479"/>
      <c r="VJT34" s="468"/>
      <c r="VJU34" s="468"/>
      <c r="VJV34" s="468"/>
      <c r="VJW34" s="479"/>
      <c r="VJX34" s="479"/>
      <c r="VJY34" s="479"/>
      <c r="VJZ34" s="479"/>
      <c r="VKA34" s="479"/>
      <c r="VKB34" s="468"/>
      <c r="VKC34" s="468"/>
      <c r="VKD34" s="468"/>
      <c r="VKE34" s="479"/>
      <c r="VKF34" s="479"/>
      <c r="VKG34" s="479"/>
      <c r="VKH34" s="479"/>
      <c r="VKI34" s="479"/>
      <c r="VKJ34" s="468"/>
      <c r="VKK34" s="468"/>
      <c r="VKL34" s="468"/>
      <c r="VKM34" s="479"/>
      <c r="VKN34" s="479"/>
      <c r="VKO34" s="479"/>
      <c r="VKP34" s="479"/>
      <c r="VKQ34" s="479"/>
      <c r="VKR34" s="468"/>
      <c r="VKS34" s="468"/>
      <c r="VKT34" s="468"/>
      <c r="VKU34" s="479"/>
      <c r="VKV34" s="479"/>
      <c r="VKW34" s="479"/>
      <c r="VKX34" s="479"/>
      <c r="VKY34" s="479"/>
      <c r="VKZ34" s="468"/>
      <c r="VLA34" s="468"/>
      <c r="VLB34" s="468"/>
      <c r="VLC34" s="479"/>
      <c r="VLD34" s="479"/>
      <c r="VLE34" s="479"/>
      <c r="VLF34" s="479"/>
      <c r="VLG34" s="479"/>
      <c r="VLH34" s="468"/>
      <c r="VLI34" s="468"/>
      <c r="VLJ34" s="468"/>
      <c r="VLK34" s="479"/>
      <c r="VLL34" s="479"/>
      <c r="VLM34" s="479"/>
      <c r="VLN34" s="479"/>
      <c r="VLO34" s="479"/>
      <c r="VLP34" s="468"/>
      <c r="VLQ34" s="468"/>
      <c r="VLR34" s="468"/>
      <c r="VLS34" s="479"/>
      <c r="VLT34" s="479"/>
      <c r="VLU34" s="479"/>
      <c r="VLV34" s="479"/>
      <c r="VLW34" s="479"/>
      <c r="VLX34" s="468"/>
      <c r="VLY34" s="468"/>
      <c r="VLZ34" s="468"/>
      <c r="VMA34" s="479"/>
      <c r="VMB34" s="479"/>
      <c r="VMC34" s="479"/>
      <c r="VMD34" s="479"/>
      <c r="VME34" s="479"/>
      <c r="VMF34" s="468"/>
      <c r="VMG34" s="468"/>
      <c r="VMH34" s="468"/>
      <c r="VMI34" s="479"/>
      <c r="VMJ34" s="479"/>
      <c r="VMK34" s="479"/>
      <c r="VML34" s="479"/>
      <c r="VMM34" s="479"/>
      <c r="VMN34" s="468"/>
      <c r="VMO34" s="468"/>
      <c r="VMP34" s="468"/>
      <c r="VMQ34" s="479"/>
      <c r="VMR34" s="479"/>
      <c r="VMS34" s="479"/>
      <c r="VMT34" s="479"/>
      <c r="VMU34" s="479"/>
      <c r="VMV34" s="468"/>
      <c r="VMW34" s="468"/>
      <c r="VMX34" s="468"/>
      <c r="VMY34" s="479"/>
      <c r="VMZ34" s="479"/>
      <c r="VNA34" s="479"/>
      <c r="VNB34" s="479"/>
      <c r="VNC34" s="479"/>
      <c r="VND34" s="468"/>
      <c r="VNE34" s="468"/>
      <c r="VNF34" s="468"/>
      <c r="VNG34" s="479"/>
      <c r="VNH34" s="479"/>
      <c r="VNI34" s="479"/>
      <c r="VNJ34" s="479"/>
      <c r="VNK34" s="479"/>
      <c r="VNL34" s="468"/>
      <c r="VNM34" s="468"/>
      <c r="VNN34" s="468"/>
      <c r="VNO34" s="479"/>
      <c r="VNP34" s="479"/>
      <c r="VNQ34" s="479"/>
      <c r="VNR34" s="479"/>
      <c r="VNS34" s="479"/>
      <c r="VNT34" s="468"/>
      <c r="VNU34" s="468"/>
      <c r="VNV34" s="468"/>
      <c r="VNW34" s="479"/>
      <c r="VNX34" s="479"/>
      <c r="VNY34" s="479"/>
      <c r="VNZ34" s="479"/>
      <c r="VOA34" s="479"/>
      <c r="VOB34" s="468"/>
      <c r="VOC34" s="468"/>
      <c r="VOD34" s="468"/>
      <c r="VOE34" s="479"/>
      <c r="VOF34" s="479"/>
      <c r="VOG34" s="479"/>
      <c r="VOH34" s="479"/>
      <c r="VOI34" s="479"/>
      <c r="VOJ34" s="468"/>
      <c r="VOK34" s="468"/>
      <c r="VOL34" s="468"/>
      <c r="VOM34" s="479"/>
      <c r="VON34" s="479"/>
      <c r="VOO34" s="479"/>
      <c r="VOP34" s="479"/>
      <c r="VOQ34" s="479"/>
      <c r="VOR34" s="468"/>
      <c r="VOS34" s="468"/>
      <c r="VOT34" s="468"/>
      <c r="VOU34" s="479"/>
      <c r="VOV34" s="479"/>
      <c r="VOW34" s="479"/>
      <c r="VOX34" s="479"/>
      <c r="VOY34" s="479"/>
      <c r="VOZ34" s="468"/>
      <c r="VPA34" s="468"/>
      <c r="VPB34" s="468"/>
      <c r="VPC34" s="479"/>
      <c r="VPD34" s="479"/>
      <c r="VPE34" s="479"/>
      <c r="VPF34" s="479"/>
      <c r="VPG34" s="479"/>
      <c r="VPH34" s="468"/>
      <c r="VPI34" s="468"/>
      <c r="VPJ34" s="468"/>
      <c r="VPK34" s="479"/>
      <c r="VPL34" s="479"/>
      <c r="VPM34" s="479"/>
      <c r="VPN34" s="479"/>
      <c r="VPO34" s="479"/>
      <c r="VPP34" s="468"/>
      <c r="VPQ34" s="468"/>
      <c r="VPR34" s="468"/>
      <c r="VPS34" s="479"/>
      <c r="VPT34" s="479"/>
      <c r="VPU34" s="479"/>
      <c r="VPV34" s="479"/>
      <c r="VPW34" s="479"/>
      <c r="VPX34" s="468"/>
      <c r="VPY34" s="468"/>
      <c r="VPZ34" s="468"/>
      <c r="VQA34" s="479"/>
      <c r="VQB34" s="479"/>
      <c r="VQC34" s="479"/>
      <c r="VQD34" s="479"/>
      <c r="VQE34" s="479"/>
      <c r="VQF34" s="468"/>
      <c r="VQG34" s="468"/>
      <c r="VQH34" s="468"/>
      <c r="VQI34" s="479"/>
      <c r="VQJ34" s="479"/>
      <c r="VQK34" s="479"/>
      <c r="VQL34" s="479"/>
      <c r="VQM34" s="479"/>
      <c r="VQN34" s="468"/>
      <c r="VQO34" s="468"/>
      <c r="VQP34" s="468"/>
      <c r="VQQ34" s="479"/>
      <c r="VQR34" s="479"/>
      <c r="VQS34" s="479"/>
      <c r="VQT34" s="479"/>
      <c r="VQU34" s="479"/>
      <c r="VQV34" s="468"/>
      <c r="VQW34" s="468"/>
      <c r="VQX34" s="468"/>
      <c r="VQY34" s="479"/>
      <c r="VQZ34" s="479"/>
      <c r="VRA34" s="479"/>
      <c r="VRB34" s="479"/>
      <c r="VRC34" s="479"/>
      <c r="VRD34" s="468"/>
      <c r="VRE34" s="468"/>
      <c r="VRF34" s="468"/>
      <c r="VRG34" s="479"/>
      <c r="VRH34" s="479"/>
      <c r="VRI34" s="479"/>
      <c r="VRJ34" s="479"/>
      <c r="VRK34" s="479"/>
      <c r="VRL34" s="468"/>
      <c r="VRM34" s="468"/>
      <c r="VRN34" s="468"/>
      <c r="VRO34" s="479"/>
      <c r="VRP34" s="479"/>
      <c r="VRQ34" s="479"/>
      <c r="VRR34" s="479"/>
      <c r="VRS34" s="479"/>
      <c r="VRT34" s="468"/>
      <c r="VRU34" s="468"/>
      <c r="VRV34" s="468"/>
      <c r="VRW34" s="479"/>
      <c r="VRX34" s="479"/>
      <c r="VRY34" s="479"/>
      <c r="VRZ34" s="479"/>
      <c r="VSA34" s="479"/>
      <c r="VSB34" s="468"/>
      <c r="VSC34" s="468"/>
      <c r="VSD34" s="468"/>
      <c r="VSE34" s="479"/>
      <c r="VSF34" s="479"/>
      <c r="VSG34" s="479"/>
      <c r="VSH34" s="479"/>
      <c r="VSI34" s="479"/>
      <c r="VSJ34" s="468"/>
      <c r="VSK34" s="468"/>
      <c r="VSL34" s="468"/>
      <c r="VSM34" s="479"/>
      <c r="VSN34" s="479"/>
      <c r="VSO34" s="479"/>
      <c r="VSP34" s="479"/>
      <c r="VSQ34" s="479"/>
      <c r="VSR34" s="468"/>
      <c r="VSS34" s="468"/>
      <c r="VST34" s="468"/>
      <c r="VSU34" s="479"/>
      <c r="VSV34" s="479"/>
      <c r="VSW34" s="479"/>
      <c r="VSX34" s="479"/>
      <c r="VSY34" s="479"/>
      <c r="VSZ34" s="468"/>
      <c r="VTA34" s="468"/>
      <c r="VTB34" s="468"/>
      <c r="VTC34" s="479"/>
      <c r="VTD34" s="479"/>
      <c r="VTE34" s="479"/>
      <c r="VTF34" s="479"/>
      <c r="VTG34" s="479"/>
      <c r="VTH34" s="468"/>
      <c r="VTI34" s="468"/>
      <c r="VTJ34" s="468"/>
      <c r="VTK34" s="479"/>
      <c r="VTL34" s="479"/>
      <c r="VTM34" s="479"/>
      <c r="VTN34" s="479"/>
      <c r="VTO34" s="479"/>
      <c r="VTP34" s="468"/>
      <c r="VTQ34" s="468"/>
      <c r="VTR34" s="468"/>
      <c r="VTS34" s="479"/>
      <c r="VTT34" s="479"/>
      <c r="VTU34" s="479"/>
      <c r="VTV34" s="479"/>
      <c r="VTW34" s="479"/>
      <c r="VTX34" s="468"/>
      <c r="VTY34" s="468"/>
      <c r="VTZ34" s="468"/>
      <c r="VUA34" s="479"/>
      <c r="VUB34" s="479"/>
      <c r="VUC34" s="479"/>
      <c r="VUD34" s="479"/>
      <c r="VUE34" s="479"/>
      <c r="VUF34" s="468"/>
      <c r="VUG34" s="468"/>
      <c r="VUH34" s="468"/>
      <c r="VUI34" s="479"/>
      <c r="VUJ34" s="479"/>
      <c r="VUK34" s="479"/>
      <c r="VUL34" s="479"/>
      <c r="VUM34" s="479"/>
      <c r="VUN34" s="468"/>
      <c r="VUO34" s="468"/>
      <c r="VUP34" s="468"/>
      <c r="VUQ34" s="479"/>
      <c r="VUR34" s="479"/>
      <c r="VUS34" s="479"/>
      <c r="VUT34" s="479"/>
      <c r="VUU34" s="479"/>
      <c r="VUV34" s="468"/>
      <c r="VUW34" s="468"/>
      <c r="VUX34" s="468"/>
      <c r="VUY34" s="479"/>
      <c r="VUZ34" s="479"/>
      <c r="VVA34" s="479"/>
      <c r="VVB34" s="479"/>
      <c r="VVC34" s="479"/>
      <c r="VVD34" s="468"/>
      <c r="VVE34" s="468"/>
      <c r="VVF34" s="468"/>
      <c r="VVG34" s="479"/>
      <c r="VVH34" s="479"/>
      <c r="VVI34" s="479"/>
      <c r="VVJ34" s="479"/>
      <c r="VVK34" s="479"/>
      <c r="VVL34" s="468"/>
      <c r="VVM34" s="468"/>
      <c r="VVN34" s="468"/>
      <c r="VVO34" s="479"/>
      <c r="VVP34" s="479"/>
      <c r="VVQ34" s="479"/>
      <c r="VVR34" s="479"/>
      <c r="VVS34" s="479"/>
      <c r="VVT34" s="468"/>
      <c r="VVU34" s="468"/>
      <c r="VVV34" s="468"/>
      <c r="VVW34" s="479"/>
      <c r="VVX34" s="479"/>
      <c r="VVY34" s="479"/>
      <c r="VVZ34" s="479"/>
      <c r="VWA34" s="479"/>
      <c r="VWB34" s="468"/>
      <c r="VWC34" s="468"/>
      <c r="VWD34" s="468"/>
      <c r="VWE34" s="479"/>
      <c r="VWF34" s="479"/>
      <c r="VWG34" s="479"/>
      <c r="VWH34" s="479"/>
      <c r="VWI34" s="479"/>
      <c r="VWJ34" s="468"/>
      <c r="VWK34" s="468"/>
      <c r="VWL34" s="468"/>
      <c r="VWM34" s="479"/>
      <c r="VWN34" s="479"/>
      <c r="VWO34" s="479"/>
      <c r="VWP34" s="479"/>
      <c r="VWQ34" s="479"/>
      <c r="VWR34" s="468"/>
      <c r="VWS34" s="468"/>
      <c r="VWT34" s="468"/>
      <c r="VWU34" s="479"/>
      <c r="VWV34" s="479"/>
      <c r="VWW34" s="479"/>
      <c r="VWX34" s="479"/>
      <c r="VWY34" s="479"/>
      <c r="VWZ34" s="468"/>
      <c r="VXA34" s="468"/>
      <c r="VXB34" s="468"/>
      <c r="VXC34" s="479"/>
      <c r="VXD34" s="479"/>
      <c r="VXE34" s="479"/>
      <c r="VXF34" s="479"/>
      <c r="VXG34" s="479"/>
      <c r="VXH34" s="468"/>
      <c r="VXI34" s="468"/>
      <c r="VXJ34" s="468"/>
      <c r="VXK34" s="479"/>
      <c r="VXL34" s="479"/>
      <c r="VXM34" s="479"/>
      <c r="VXN34" s="479"/>
      <c r="VXO34" s="479"/>
      <c r="VXP34" s="468"/>
      <c r="VXQ34" s="468"/>
      <c r="VXR34" s="468"/>
      <c r="VXS34" s="479"/>
      <c r="VXT34" s="479"/>
      <c r="VXU34" s="479"/>
      <c r="VXV34" s="479"/>
      <c r="VXW34" s="479"/>
      <c r="VXX34" s="468"/>
      <c r="VXY34" s="468"/>
      <c r="VXZ34" s="468"/>
      <c r="VYA34" s="479"/>
      <c r="VYB34" s="479"/>
      <c r="VYC34" s="479"/>
      <c r="VYD34" s="479"/>
      <c r="VYE34" s="479"/>
      <c r="VYF34" s="468"/>
      <c r="VYG34" s="468"/>
      <c r="VYH34" s="468"/>
      <c r="VYI34" s="479"/>
      <c r="VYJ34" s="479"/>
      <c r="VYK34" s="479"/>
      <c r="VYL34" s="479"/>
      <c r="VYM34" s="479"/>
      <c r="VYN34" s="468"/>
      <c r="VYO34" s="468"/>
      <c r="VYP34" s="468"/>
      <c r="VYQ34" s="479"/>
      <c r="VYR34" s="479"/>
      <c r="VYS34" s="479"/>
      <c r="VYT34" s="479"/>
      <c r="VYU34" s="479"/>
      <c r="VYV34" s="468"/>
      <c r="VYW34" s="468"/>
      <c r="VYX34" s="468"/>
      <c r="VYY34" s="479"/>
      <c r="VYZ34" s="479"/>
      <c r="VZA34" s="479"/>
      <c r="VZB34" s="479"/>
      <c r="VZC34" s="479"/>
      <c r="VZD34" s="468"/>
      <c r="VZE34" s="468"/>
      <c r="VZF34" s="468"/>
      <c r="VZG34" s="479"/>
      <c r="VZH34" s="479"/>
      <c r="VZI34" s="479"/>
      <c r="VZJ34" s="479"/>
      <c r="VZK34" s="479"/>
      <c r="VZL34" s="468"/>
      <c r="VZM34" s="468"/>
      <c r="VZN34" s="468"/>
      <c r="VZO34" s="479"/>
      <c r="VZP34" s="479"/>
      <c r="VZQ34" s="479"/>
      <c r="VZR34" s="479"/>
      <c r="VZS34" s="479"/>
      <c r="VZT34" s="468"/>
      <c r="VZU34" s="468"/>
      <c r="VZV34" s="468"/>
      <c r="VZW34" s="479"/>
      <c r="VZX34" s="479"/>
      <c r="VZY34" s="479"/>
      <c r="VZZ34" s="479"/>
      <c r="WAA34" s="479"/>
      <c r="WAB34" s="468"/>
      <c r="WAC34" s="468"/>
      <c r="WAD34" s="468"/>
      <c r="WAE34" s="479"/>
      <c r="WAF34" s="479"/>
      <c r="WAG34" s="479"/>
      <c r="WAH34" s="479"/>
      <c r="WAI34" s="479"/>
      <c r="WAJ34" s="468"/>
      <c r="WAK34" s="468"/>
      <c r="WAL34" s="468"/>
      <c r="WAM34" s="479"/>
      <c r="WAN34" s="479"/>
      <c r="WAO34" s="479"/>
      <c r="WAP34" s="479"/>
      <c r="WAQ34" s="479"/>
      <c r="WAR34" s="468"/>
      <c r="WAS34" s="468"/>
      <c r="WAT34" s="468"/>
      <c r="WAU34" s="479"/>
      <c r="WAV34" s="479"/>
      <c r="WAW34" s="479"/>
      <c r="WAX34" s="479"/>
      <c r="WAY34" s="479"/>
      <c r="WAZ34" s="468"/>
      <c r="WBA34" s="468"/>
      <c r="WBB34" s="468"/>
      <c r="WBC34" s="479"/>
      <c r="WBD34" s="479"/>
      <c r="WBE34" s="479"/>
      <c r="WBF34" s="479"/>
      <c r="WBG34" s="479"/>
      <c r="WBH34" s="468"/>
      <c r="WBI34" s="468"/>
      <c r="WBJ34" s="468"/>
      <c r="WBK34" s="479"/>
      <c r="WBL34" s="479"/>
      <c r="WBM34" s="479"/>
      <c r="WBN34" s="479"/>
      <c r="WBO34" s="479"/>
      <c r="WBP34" s="468"/>
      <c r="WBQ34" s="468"/>
      <c r="WBR34" s="468"/>
      <c r="WBS34" s="479"/>
      <c r="WBT34" s="479"/>
      <c r="WBU34" s="479"/>
      <c r="WBV34" s="479"/>
      <c r="WBW34" s="479"/>
      <c r="WBX34" s="468"/>
      <c r="WBY34" s="468"/>
      <c r="WBZ34" s="468"/>
      <c r="WCA34" s="479"/>
      <c r="WCB34" s="479"/>
      <c r="WCC34" s="479"/>
      <c r="WCD34" s="479"/>
      <c r="WCE34" s="479"/>
      <c r="WCF34" s="468"/>
      <c r="WCG34" s="468"/>
      <c r="WCH34" s="468"/>
      <c r="WCI34" s="479"/>
      <c r="WCJ34" s="479"/>
      <c r="WCK34" s="479"/>
      <c r="WCL34" s="479"/>
      <c r="WCM34" s="479"/>
      <c r="WCN34" s="468"/>
      <c r="WCO34" s="468"/>
      <c r="WCP34" s="468"/>
      <c r="WCQ34" s="479"/>
      <c r="WCR34" s="479"/>
      <c r="WCS34" s="479"/>
      <c r="WCT34" s="479"/>
      <c r="WCU34" s="479"/>
      <c r="WCV34" s="468"/>
      <c r="WCW34" s="468"/>
      <c r="WCX34" s="468"/>
      <c r="WCY34" s="479"/>
      <c r="WCZ34" s="479"/>
      <c r="WDA34" s="479"/>
      <c r="WDB34" s="479"/>
      <c r="WDC34" s="479"/>
      <c r="WDD34" s="468"/>
      <c r="WDE34" s="468"/>
      <c r="WDF34" s="468"/>
      <c r="WDG34" s="479"/>
      <c r="WDH34" s="479"/>
      <c r="WDI34" s="479"/>
      <c r="WDJ34" s="479"/>
      <c r="WDK34" s="479"/>
      <c r="WDL34" s="468"/>
      <c r="WDM34" s="468"/>
      <c r="WDN34" s="468"/>
      <c r="WDO34" s="479"/>
      <c r="WDP34" s="479"/>
      <c r="WDQ34" s="479"/>
      <c r="WDR34" s="479"/>
      <c r="WDS34" s="479"/>
      <c r="WDT34" s="468"/>
      <c r="WDU34" s="468"/>
      <c r="WDV34" s="468"/>
      <c r="WDW34" s="479"/>
      <c r="WDX34" s="479"/>
      <c r="WDY34" s="479"/>
      <c r="WDZ34" s="479"/>
      <c r="WEA34" s="479"/>
      <c r="WEB34" s="468"/>
      <c r="WEC34" s="468"/>
      <c r="WED34" s="468"/>
      <c r="WEE34" s="479"/>
      <c r="WEF34" s="479"/>
      <c r="WEG34" s="479"/>
      <c r="WEH34" s="479"/>
      <c r="WEI34" s="479"/>
      <c r="WEJ34" s="468"/>
      <c r="WEK34" s="468"/>
      <c r="WEL34" s="468"/>
      <c r="WEM34" s="479"/>
      <c r="WEN34" s="479"/>
      <c r="WEO34" s="479"/>
      <c r="WEP34" s="479"/>
      <c r="WEQ34" s="479"/>
      <c r="WER34" s="468"/>
      <c r="WES34" s="468"/>
      <c r="WET34" s="468"/>
      <c r="WEU34" s="479"/>
      <c r="WEV34" s="479"/>
      <c r="WEW34" s="479"/>
      <c r="WEX34" s="479"/>
      <c r="WEY34" s="479"/>
      <c r="WEZ34" s="468"/>
      <c r="WFA34" s="468"/>
      <c r="WFB34" s="468"/>
      <c r="WFC34" s="479"/>
      <c r="WFD34" s="479"/>
      <c r="WFE34" s="479"/>
      <c r="WFF34" s="479"/>
      <c r="WFG34" s="479"/>
      <c r="WFH34" s="468"/>
      <c r="WFI34" s="468"/>
      <c r="WFJ34" s="468"/>
      <c r="WFK34" s="479"/>
      <c r="WFL34" s="479"/>
      <c r="WFM34" s="479"/>
      <c r="WFN34" s="479"/>
      <c r="WFO34" s="479"/>
      <c r="WFP34" s="468"/>
      <c r="WFQ34" s="468"/>
      <c r="WFR34" s="468"/>
      <c r="WFS34" s="479"/>
      <c r="WFT34" s="479"/>
      <c r="WFU34" s="479"/>
      <c r="WFV34" s="479"/>
      <c r="WFW34" s="479"/>
      <c r="WFX34" s="468"/>
      <c r="WFY34" s="468"/>
      <c r="WFZ34" s="468"/>
      <c r="WGA34" s="479"/>
      <c r="WGB34" s="479"/>
      <c r="WGC34" s="479"/>
      <c r="WGD34" s="479"/>
      <c r="WGE34" s="479"/>
      <c r="WGF34" s="468"/>
      <c r="WGG34" s="468"/>
      <c r="WGH34" s="468"/>
      <c r="WGI34" s="479"/>
      <c r="WGJ34" s="479"/>
      <c r="WGK34" s="479"/>
      <c r="WGL34" s="479"/>
      <c r="WGM34" s="479"/>
      <c r="WGN34" s="468"/>
      <c r="WGO34" s="468"/>
      <c r="WGP34" s="468"/>
      <c r="WGQ34" s="479"/>
      <c r="WGR34" s="479"/>
      <c r="WGS34" s="479"/>
      <c r="WGT34" s="479"/>
      <c r="WGU34" s="479"/>
      <c r="WGV34" s="468"/>
      <c r="WGW34" s="468"/>
      <c r="WGX34" s="468"/>
      <c r="WGY34" s="479"/>
      <c r="WGZ34" s="479"/>
      <c r="WHA34" s="479"/>
      <c r="WHB34" s="479"/>
      <c r="WHC34" s="479"/>
      <c r="WHD34" s="468"/>
      <c r="WHE34" s="468"/>
      <c r="WHF34" s="468"/>
      <c r="WHG34" s="479"/>
      <c r="WHH34" s="479"/>
      <c r="WHI34" s="479"/>
      <c r="WHJ34" s="479"/>
      <c r="WHK34" s="479"/>
      <c r="WHL34" s="468"/>
      <c r="WHM34" s="468"/>
      <c r="WHN34" s="468"/>
      <c r="WHO34" s="479"/>
      <c r="WHP34" s="479"/>
      <c r="WHQ34" s="479"/>
      <c r="WHR34" s="479"/>
      <c r="WHS34" s="479"/>
      <c r="WHT34" s="468"/>
      <c r="WHU34" s="468"/>
      <c r="WHV34" s="468"/>
      <c r="WHW34" s="479"/>
      <c r="WHX34" s="479"/>
      <c r="WHY34" s="479"/>
      <c r="WHZ34" s="479"/>
      <c r="WIA34" s="479"/>
      <c r="WIB34" s="468"/>
      <c r="WIC34" s="468"/>
      <c r="WID34" s="468"/>
      <c r="WIE34" s="479"/>
      <c r="WIF34" s="479"/>
      <c r="WIG34" s="479"/>
      <c r="WIH34" s="479"/>
      <c r="WII34" s="479"/>
      <c r="WIJ34" s="468"/>
      <c r="WIK34" s="468"/>
      <c r="WIL34" s="468"/>
      <c r="WIM34" s="479"/>
      <c r="WIN34" s="479"/>
      <c r="WIO34" s="479"/>
      <c r="WIP34" s="479"/>
      <c r="WIQ34" s="479"/>
      <c r="WIR34" s="468"/>
      <c r="WIS34" s="468"/>
      <c r="WIT34" s="468"/>
      <c r="WIU34" s="479"/>
      <c r="WIV34" s="479"/>
      <c r="WIW34" s="479"/>
      <c r="WIX34" s="479"/>
      <c r="WIY34" s="479"/>
      <c r="WIZ34" s="468"/>
      <c r="WJA34" s="468"/>
      <c r="WJB34" s="468"/>
      <c r="WJC34" s="479"/>
      <c r="WJD34" s="479"/>
      <c r="WJE34" s="479"/>
      <c r="WJF34" s="479"/>
      <c r="WJG34" s="479"/>
      <c r="WJH34" s="468"/>
      <c r="WJI34" s="468"/>
      <c r="WJJ34" s="468"/>
      <c r="WJK34" s="479"/>
      <c r="WJL34" s="479"/>
      <c r="WJM34" s="479"/>
      <c r="WJN34" s="479"/>
      <c r="WJO34" s="479"/>
      <c r="WJP34" s="468"/>
      <c r="WJQ34" s="468"/>
      <c r="WJR34" s="468"/>
      <c r="WJS34" s="479"/>
      <c r="WJT34" s="479"/>
      <c r="WJU34" s="479"/>
      <c r="WJV34" s="479"/>
      <c r="WJW34" s="479"/>
      <c r="WJX34" s="468"/>
      <c r="WJY34" s="468"/>
      <c r="WJZ34" s="468"/>
      <c r="WKA34" s="479"/>
      <c r="WKB34" s="479"/>
      <c r="WKC34" s="479"/>
      <c r="WKD34" s="479"/>
      <c r="WKE34" s="479"/>
      <c r="WKF34" s="468"/>
      <c r="WKG34" s="468"/>
      <c r="WKH34" s="468"/>
      <c r="WKI34" s="479"/>
      <c r="WKJ34" s="479"/>
      <c r="WKK34" s="479"/>
      <c r="WKL34" s="479"/>
      <c r="WKM34" s="479"/>
      <c r="WKN34" s="468"/>
      <c r="WKO34" s="468"/>
      <c r="WKP34" s="468"/>
      <c r="WKQ34" s="479"/>
      <c r="WKR34" s="479"/>
      <c r="WKS34" s="479"/>
      <c r="WKT34" s="479"/>
      <c r="WKU34" s="479"/>
      <c r="WKV34" s="468"/>
      <c r="WKW34" s="468"/>
      <c r="WKX34" s="468"/>
      <c r="WKY34" s="479"/>
      <c r="WKZ34" s="479"/>
      <c r="WLA34" s="479"/>
      <c r="WLB34" s="479"/>
      <c r="WLC34" s="479"/>
      <c r="WLD34" s="468"/>
      <c r="WLE34" s="468"/>
      <c r="WLF34" s="468"/>
      <c r="WLG34" s="479"/>
      <c r="WLH34" s="479"/>
      <c r="WLI34" s="479"/>
      <c r="WLJ34" s="479"/>
      <c r="WLK34" s="479"/>
      <c r="WLL34" s="468"/>
      <c r="WLM34" s="468"/>
      <c r="WLN34" s="468"/>
      <c r="WLO34" s="479"/>
      <c r="WLP34" s="479"/>
      <c r="WLQ34" s="479"/>
      <c r="WLR34" s="479"/>
      <c r="WLS34" s="479"/>
      <c r="WLT34" s="468"/>
      <c r="WLU34" s="468"/>
      <c r="WLV34" s="468"/>
      <c r="WLW34" s="479"/>
      <c r="WLX34" s="479"/>
      <c r="WLY34" s="479"/>
      <c r="WLZ34" s="479"/>
      <c r="WMA34" s="479"/>
      <c r="WMB34" s="468"/>
      <c r="WMC34" s="468"/>
      <c r="WMD34" s="468"/>
      <c r="WME34" s="479"/>
      <c r="WMF34" s="479"/>
      <c r="WMG34" s="479"/>
      <c r="WMH34" s="479"/>
      <c r="WMI34" s="479"/>
      <c r="WMJ34" s="468"/>
      <c r="WMK34" s="468"/>
      <c r="WML34" s="468"/>
      <c r="WMM34" s="479"/>
      <c r="WMN34" s="479"/>
      <c r="WMO34" s="479"/>
      <c r="WMP34" s="479"/>
      <c r="WMQ34" s="479"/>
      <c r="WMR34" s="468"/>
      <c r="WMS34" s="468"/>
      <c r="WMT34" s="468"/>
      <c r="WMU34" s="479"/>
      <c r="WMV34" s="479"/>
      <c r="WMW34" s="479"/>
      <c r="WMX34" s="479"/>
      <c r="WMY34" s="479"/>
      <c r="WMZ34" s="468"/>
      <c r="WNA34" s="468"/>
      <c r="WNB34" s="468"/>
      <c r="WNC34" s="479"/>
      <c r="WND34" s="479"/>
      <c r="WNE34" s="479"/>
      <c r="WNF34" s="479"/>
      <c r="WNG34" s="479"/>
      <c r="WNH34" s="468"/>
      <c r="WNI34" s="468"/>
      <c r="WNJ34" s="468"/>
      <c r="WNK34" s="479"/>
      <c r="WNL34" s="479"/>
      <c r="WNM34" s="479"/>
      <c r="WNN34" s="479"/>
      <c r="WNO34" s="479"/>
      <c r="WNP34" s="468"/>
      <c r="WNQ34" s="468"/>
      <c r="WNR34" s="468"/>
      <c r="WNS34" s="479"/>
      <c r="WNT34" s="479"/>
      <c r="WNU34" s="479"/>
      <c r="WNV34" s="479"/>
      <c r="WNW34" s="479"/>
      <c r="WNX34" s="468"/>
      <c r="WNY34" s="468"/>
      <c r="WNZ34" s="468"/>
      <c r="WOA34" s="479"/>
      <c r="WOB34" s="479"/>
      <c r="WOC34" s="479"/>
      <c r="WOD34" s="479"/>
      <c r="WOE34" s="479"/>
      <c r="WOF34" s="468"/>
      <c r="WOG34" s="468"/>
      <c r="WOH34" s="468"/>
      <c r="WOI34" s="479"/>
      <c r="WOJ34" s="479"/>
      <c r="WOK34" s="479"/>
      <c r="WOL34" s="479"/>
      <c r="WOM34" s="479"/>
      <c r="WON34" s="468"/>
      <c r="WOO34" s="468"/>
      <c r="WOP34" s="468"/>
      <c r="WOQ34" s="479"/>
      <c r="WOR34" s="479"/>
      <c r="WOS34" s="479"/>
      <c r="WOT34" s="479"/>
      <c r="WOU34" s="479"/>
      <c r="WOV34" s="468"/>
      <c r="WOW34" s="468"/>
      <c r="WOX34" s="468"/>
      <c r="WOY34" s="479"/>
      <c r="WOZ34" s="479"/>
      <c r="WPA34" s="479"/>
      <c r="WPB34" s="479"/>
      <c r="WPC34" s="479"/>
      <c r="WPD34" s="468"/>
      <c r="WPE34" s="468"/>
      <c r="WPF34" s="468"/>
      <c r="WPG34" s="479"/>
      <c r="WPH34" s="479"/>
      <c r="WPI34" s="479"/>
      <c r="WPJ34" s="479"/>
      <c r="WPK34" s="479"/>
      <c r="WPL34" s="468"/>
      <c r="WPM34" s="468"/>
      <c r="WPN34" s="468"/>
      <c r="WPO34" s="479"/>
      <c r="WPP34" s="479"/>
      <c r="WPQ34" s="479"/>
      <c r="WPR34" s="479"/>
      <c r="WPS34" s="479"/>
      <c r="WPT34" s="468"/>
      <c r="WPU34" s="468"/>
      <c r="WPV34" s="468"/>
      <c r="WPW34" s="479"/>
      <c r="WPX34" s="479"/>
      <c r="WPY34" s="479"/>
      <c r="WPZ34" s="479"/>
      <c r="WQA34" s="479"/>
      <c r="WQB34" s="468"/>
      <c r="WQC34" s="468"/>
      <c r="WQD34" s="468"/>
      <c r="WQE34" s="479"/>
      <c r="WQF34" s="479"/>
      <c r="WQG34" s="479"/>
      <c r="WQH34" s="479"/>
      <c r="WQI34" s="479"/>
      <c r="WQJ34" s="468"/>
      <c r="WQK34" s="468"/>
      <c r="WQL34" s="468"/>
      <c r="WQM34" s="479"/>
      <c r="WQN34" s="479"/>
      <c r="WQO34" s="479"/>
      <c r="WQP34" s="479"/>
      <c r="WQQ34" s="479"/>
      <c r="WQR34" s="468"/>
      <c r="WQS34" s="468"/>
      <c r="WQT34" s="468"/>
      <c r="WQU34" s="479"/>
      <c r="WQV34" s="479"/>
      <c r="WQW34" s="479"/>
      <c r="WQX34" s="479"/>
      <c r="WQY34" s="479"/>
      <c r="WQZ34" s="468"/>
      <c r="WRA34" s="468"/>
      <c r="WRB34" s="468"/>
      <c r="WRC34" s="479"/>
      <c r="WRD34" s="479"/>
      <c r="WRE34" s="479"/>
      <c r="WRF34" s="479"/>
      <c r="WRG34" s="479"/>
      <c r="WRH34" s="468"/>
      <c r="WRI34" s="468"/>
      <c r="WRJ34" s="468"/>
      <c r="WRK34" s="479"/>
      <c r="WRL34" s="479"/>
      <c r="WRM34" s="479"/>
      <c r="WRN34" s="479"/>
      <c r="WRO34" s="479"/>
      <c r="WRP34" s="468"/>
      <c r="WRQ34" s="468"/>
      <c r="WRR34" s="468"/>
      <c r="WRS34" s="479"/>
      <c r="WRT34" s="479"/>
      <c r="WRU34" s="479"/>
      <c r="WRV34" s="479"/>
      <c r="WRW34" s="479"/>
      <c r="WRX34" s="468"/>
      <c r="WRY34" s="468"/>
      <c r="WRZ34" s="468"/>
      <c r="WSA34" s="479"/>
      <c r="WSB34" s="479"/>
      <c r="WSC34" s="479"/>
      <c r="WSD34" s="479"/>
      <c r="WSE34" s="479"/>
      <c r="WSF34" s="468"/>
      <c r="WSG34" s="468"/>
      <c r="WSH34" s="468"/>
      <c r="WSI34" s="479"/>
      <c r="WSJ34" s="479"/>
      <c r="WSK34" s="479"/>
      <c r="WSL34" s="479"/>
      <c r="WSM34" s="479"/>
      <c r="WSN34" s="468"/>
      <c r="WSO34" s="468"/>
      <c r="WSP34" s="468"/>
      <c r="WSQ34" s="479"/>
      <c r="WSR34" s="479"/>
      <c r="WSS34" s="479"/>
      <c r="WST34" s="479"/>
      <c r="WSU34" s="479"/>
      <c r="WSV34" s="468"/>
      <c r="WSW34" s="468"/>
      <c r="WSX34" s="468"/>
      <c r="WSY34" s="479"/>
      <c r="WSZ34" s="479"/>
      <c r="WTA34" s="479"/>
      <c r="WTB34" s="479"/>
      <c r="WTC34" s="479"/>
      <c r="WTD34" s="468"/>
      <c r="WTE34" s="468"/>
      <c r="WTF34" s="468"/>
      <c r="WTG34" s="479"/>
      <c r="WTH34" s="479"/>
      <c r="WTI34" s="479"/>
      <c r="WTJ34" s="479"/>
      <c r="WTK34" s="479"/>
      <c r="WTL34" s="468"/>
      <c r="WTM34" s="468"/>
      <c r="WTN34" s="468"/>
      <c r="WTO34" s="479"/>
      <c r="WTP34" s="479"/>
      <c r="WTQ34" s="479"/>
      <c r="WTR34" s="479"/>
      <c r="WTS34" s="479"/>
      <c r="WTT34" s="468"/>
      <c r="WTU34" s="468"/>
      <c r="WTV34" s="468"/>
      <c r="WTW34" s="479"/>
      <c r="WTX34" s="479"/>
      <c r="WTY34" s="479"/>
      <c r="WTZ34" s="479"/>
      <c r="WUA34" s="479"/>
      <c r="WUB34" s="468"/>
      <c r="WUC34" s="468"/>
      <c r="WUD34" s="468"/>
      <c r="WUE34" s="479"/>
      <c r="WUF34" s="479"/>
      <c r="WUG34" s="479"/>
      <c r="WUH34" s="479"/>
      <c r="WUI34" s="479"/>
      <c r="WUJ34" s="468"/>
      <c r="WUK34" s="468"/>
      <c r="WUL34" s="468"/>
      <c r="WUM34" s="479"/>
      <c r="WUN34" s="479"/>
      <c r="WUO34" s="479"/>
      <c r="WUP34" s="479"/>
      <c r="WUQ34" s="479"/>
      <c r="WUR34" s="468"/>
      <c r="WUS34" s="468"/>
      <c r="WUT34" s="468"/>
      <c r="WUU34" s="479"/>
      <c r="WUV34" s="479"/>
      <c r="WUW34" s="479"/>
      <c r="WUX34" s="479"/>
      <c r="WUY34" s="479"/>
      <c r="WUZ34" s="468"/>
      <c r="WVA34" s="468"/>
      <c r="WVB34" s="468"/>
      <c r="WVC34" s="479"/>
      <c r="WVD34" s="479"/>
      <c r="WVE34" s="479"/>
      <c r="WVF34" s="479"/>
      <c r="WVG34" s="479"/>
      <c r="WVH34" s="468"/>
      <c r="WVI34" s="468"/>
      <c r="WVJ34" s="468"/>
      <c r="WVK34" s="479"/>
      <c r="WVL34" s="479"/>
      <c r="WVM34" s="479"/>
      <c r="WVN34" s="479"/>
      <c r="WVO34" s="479"/>
      <c r="WVP34" s="468"/>
      <c r="WVQ34" s="468"/>
      <c r="WVR34" s="468"/>
      <c r="WVS34" s="479"/>
      <c r="WVT34" s="479"/>
      <c r="WVU34" s="479"/>
      <c r="WVV34" s="479"/>
      <c r="WVW34" s="479"/>
      <c r="WVX34" s="468"/>
      <c r="WVY34" s="468"/>
      <c r="WVZ34" s="468"/>
      <c r="WWA34" s="479"/>
      <c r="WWB34" s="479"/>
      <c r="WWC34" s="479"/>
      <c r="WWD34" s="479"/>
      <c r="WWE34" s="479"/>
      <c r="WWF34" s="468"/>
      <c r="WWG34" s="468"/>
      <c r="WWH34" s="468"/>
      <c r="WWI34" s="479"/>
      <c r="WWJ34" s="479"/>
      <c r="WWK34" s="479"/>
      <c r="WWL34" s="479"/>
      <c r="WWM34" s="479"/>
      <c r="WWN34" s="468"/>
      <c r="WWO34" s="468"/>
      <c r="WWP34" s="468"/>
      <c r="WWQ34" s="479"/>
      <c r="WWR34" s="479"/>
      <c r="WWS34" s="479"/>
      <c r="WWT34" s="479"/>
      <c r="WWU34" s="479"/>
      <c r="WWV34" s="468"/>
      <c r="WWW34" s="468"/>
      <c r="WWX34" s="468"/>
      <c r="WWY34" s="479"/>
      <c r="WWZ34" s="479"/>
      <c r="WXA34" s="479"/>
      <c r="WXB34" s="479"/>
      <c r="WXC34" s="479"/>
      <c r="WXD34" s="468"/>
      <c r="WXE34" s="468"/>
      <c r="WXF34" s="468"/>
      <c r="WXG34" s="479"/>
      <c r="WXH34" s="479"/>
      <c r="WXI34" s="479"/>
      <c r="WXJ34" s="479"/>
      <c r="WXK34" s="479"/>
      <c r="WXL34" s="468"/>
      <c r="WXM34" s="468"/>
      <c r="WXN34" s="468"/>
      <c r="WXO34" s="479"/>
      <c r="WXP34" s="479"/>
      <c r="WXQ34" s="479"/>
      <c r="WXR34" s="479"/>
      <c r="WXS34" s="479"/>
      <c r="WXT34" s="468"/>
      <c r="WXU34" s="468"/>
      <c r="WXV34" s="468"/>
      <c r="WXW34" s="479"/>
      <c r="WXX34" s="479"/>
      <c r="WXY34" s="479"/>
      <c r="WXZ34" s="479"/>
      <c r="WYA34" s="479"/>
      <c r="WYB34" s="468"/>
      <c r="WYC34" s="468"/>
      <c r="WYD34" s="468"/>
      <c r="WYE34" s="479"/>
      <c r="WYF34" s="479"/>
      <c r="WYG34" s="479"/>
      <c r="WYH34" s="479"/>
      <c r="WYI34" s="479"/>
      <c r="WYJ34" s="468"/>
      <c r="WYK34" s="468"/>
      <c r="WYL34" s="468"/>
      <c r="WYM34" s="479"/>
      <c r="WYN34" s="479"/>
      <c r="WYO34" s="479"/>
      <c r="WYP34" s="479"/>
      <c r="WYQ34" s="479"/>
      <c r="WYR34" s="468"/>
      <c r="WYS34" s="468"/>
      <c r="WYT34" s="468"/>
      <c r="WYU34" s="479"/>
      <c r="WYV34" s="479"/>
      <c r="WYW34" s="479"/>
      <c r="WYX34" s="479"/>
      <c r="WYY34" s="479"/>
      <c r="WYZ34" s="468"/>
      <c r="WZA34" s="468"/>
      <c r="WZB34" s="468"/>
      <c r="WZC34" s="479"/>
      <c r="WZD34" s="479"/>
      <c r="WZE34" s="479"/>
      <c r="WZF34" s="479"/>
      <c r="WZG34" s="479"/>
      <c r="WZH34" s="468"/>
      <c r="WZI34" s="468"/>
      <c r="WZJ34" s="468"/>
      <c r="WZK34" s="479"/>
      <c r="WZL34" s="479"/>
      <c r="WZM34" s="479"/>
      <c r="WZN34" s="479"/>
      <c r="WZO34" s="479"/>
      <c r="WZP34" s="468"/>
      <c r="WZQ34" s="468"/>
      <c r="WZR34" s="468"/>
      <c r="WZS34" s="479"/>
      <c r="WZT34" s="479"/>
      <c r="WZU34" s="479"/>
      <c r="WZV34" s="479"/>
      <c r="WZW34" s="479"/>
      <c r="WZX34" s="468"/>
      <c r="WZY34" s="468"/>
      <c r="WZZ34" s="468"/>
      <c r="XAA34" s="479"/>
      <c r="XAB34" s="479"/>
      <c r="XAC34" s="479"/>
      <c r="XAD34" s="479"/>
      <c r="XAE34" s="479"/>
      <c r="XAF34" s="468"/>
      <c r="XAG34" s="468"/>
      <c r="XAH34" s="468"/>
      <c r="XAI34" s="479"/>
      <c r="XAJ34" s="479"/>
      <c r="XAK34" s="479"/>
      <c r="XAL34" s="479"/>
      <c r="XAM34" s="479"/>
      <c r="XAN34" s="468"/>
      <c r="XAO34" s="468"/>
      <c r="XAP34" s="468"/>
      <c r="XAQ34" s="479"/>
      <c r="XAR34" s="479"/>
      <c r="XAS34" s="479"/>
      <c r="XAT34" s="479"/>
      <c r="XAU34" s="479"/>
      <c r="XAV34" s="468"/>
      <c r="XAW34" s="468"/>
      <c r="XAX34" s="468"/>
      <c r="XAY34" s="479"/>
      <c r="XAZ34" s="479"/>
      <c r="XBA34" s="479"/>
      <c r="XBB34" s="479"/>
      <c r="XBC34" s="479"/>
      <c r="XBD34" s="468"/>
      <c r="XBE34" s="468"/>
      <c r="XBF34" s="468"/>
      <c r="XBG34" s="479"/>
      <c r="XBH34" s="479"/>
      <c r="XBI34" s="479"/>
      <c r="XBJ34" s="479"/>
      <c r="XBK34" s="479"/>
      <c r="XBL34" s="468"/>
      <c r="XBM34" s="468"/>
      <c r="XBN34" s="468"/>
      <c r="XBO34" s="479"/>
      <c r="XBP34" s="479"/>
      <c r="XBQ34" s="479"/>
      <c r="XBR34" s="479"/>
      <c r="XBS34" s="479"/>
      <c r="XBT34" s="468"/>
      <c r="XBU34" s="468"/>
      <c r="XBV34" s="468"/>
      <c r="XBW34" s="479"/>
      <c r="XBX34" s="479"/>
      <c r="XBY34" s="479"/>
      <c r="XBZ34" s="479"/>
      <c r="XCA34" s="479"/>
      <c r="XCB34" s="468"/>
      <c r="XCC34" s="468"/>
      <c r="XCD34" s="468"/>
      <c r="XCE34" s="479"/>
      <c r="XCF34" s="479"/>
      <c r="XCG34" s="479"/>
      <c r="XCH34" s="479"/>
      <c r="XCI34" s="479"/>
      <c r="XCJ34" s="468"/>
      <c r="XCK34" s="468"/>
      <c r="XCL34" s="468"/>
      <c r="XCM34" s="479"/>
      <c r="XCN34" s="479"/>
      <c r="XCO34" s="479"/>
      <c r="XCP34" s="479"/>
      <c r="XCQ34" s="479"/>
      <c r="XCR34" s="468"/>
      <c r="XCS34" s="468"/>
      <c r="XCT34" s="468"/>
      <c r="XCU34" s="479"/>
      <c r="XCV34" s="479"/>
      <c r="XCW34" s="479"/>
      <c r="XCX34" s="479"/>
      <c r="XCY34" s="479"/>
      <c r="XCZ34" s="468"/>
      <c r="XDA34" s="468"/>
      <c r="XDB34" s="468"/>
      <c r="XDC34" s="479"/>
      <c r="XDD34" s="479"/>
      <c r="XDE34" s="479"/>
      <c r="XDF34" s="479"/>
      <c r="XDG34" s="479"/>
      <c r="XDH34" s="468"/>
      <c r="XDI34" s="468"/>
      <c r="XDJ34" s="468"/>
      <c r="XDK34" s="479"/>
      <c r="XDL34" s="479"/>
      <c r="XDM34" s="479"/>
      <c r="XDN34" s="479"/>
      <c r="XDO34" s="479"/>
      <c r="XDP34" s="468"/>
      <c r="XDQ34" s="468"/>
      <c r="XDR34" s="468"/>
      <c r="XDS34" s="479"/>
      <c r="XDT34" s="479"/>
      <c r="XDU34" s="479"/>
      <c r="XDV34" s="479"/>
      <c r="XDW34" s="479"/>
      <c r="XDX34" s="468"/>
      <c r="XDY34" s="468"/>
      <c r="XDZ34" s="468"/>
      <c r="XEA34" s="479"/>
      <c r="XEB34" s="479"/>
      <c r="XEC34" s="479"/>
      <c r="XED34" s="479"/>
      <c r="XEE34" s="479"/>
      <c r="XEF34" s="468"/>
      <c r="XEG34" s="468"/>
      <c r="XEH34" s="468"/>
      <c r="XEI34" s="479"/>
      <c r="XEJ34" s="479"/>
      <c r="XEK34" s="479"/>
      <c r="XEL34" s="479"/>
      <c r="XEM34" s="479"/>
      <c r="XEN34" s="468"/>
      <c r="XEO34" s="468"/>
      <c r="XEP34" s="468"/>
      <c r="XEQ34" s="479"/>
      <c r="XER34" s="479"/>
      <c r="XES34" s="479"/>
      <c r="XET34" s="479"/>
      <c r="XEU34" s="479"/>
      <c r="XEV34" s="468"/>
      <c r="XEW34" s="468"/>
      <c r="XEX34" s="468"/>
      <c r="XEY34" s="479"/>
      <c r="XEZ34" s="479"/>
      <c r="XFA34" s="479"/>
      <c r="XFB34" s="479"/>
      <c r="XFC34" s="479"/>
    </row>
    <row r="35" s="389" customFormat="1" ht="34.5" customHeight="1" spans="1:16383">
      <c r="A35" s="465" t="s">
        <v>499</v>
      </c>
      <c r="B35" s="466"/>
      <c r="C35" s="466"/>
      <c r="D35" s="465"/>
      <c r="E35" s="466"/>
      <c r="F35" s="466"/>
      <c r="G35" s="467"/>
      <c r="H35" s="468"/>
      <c r="I35" s="468"/>
      <c r="J35" s="468"/>
      <c r="K35" s="479"/>
      <c r="L35" s="479"/>
      <c r="M35" s="479"/>
      <c r="N35" s="479"/>
      <c r="O35" s="479"/>
      <c r="P35" s="468"/>
      <c r="Q35" s="468"/>
      <c r="R35" s="468"/>
      <c r="S35" s="479"/>
      <c r="T35" s="479"/>
      <c r="U35" s="479"/>
      <c r="V35" s="479"/>
      <c r="W35" s="479"/>
      <c r="X35" s="468"/>
      <c r="Y35" s="468"/>
      <c r="Z35" s="468"/>
      <c r="AA35" s="479"/>
      <c r="AB35" s="479"/>
      <c r="AC35" s="479"/>
      <c r="AD35" s="479"/>
      <c r="AE35" s="479"/>
      <c r="AF35" s="468"/>
      <c r="AG35" s="468"/>
      <c r="AH35" s="468"/>
      <c r="AI35" s="479"/>
      <c r="AJ35" s="479"/>
      <c r="AK35" s="479"/>
      <c r="AL35" s="479"/>
      <c r="AM35" s="479"/>
      <c r="AN35" s="468"/>
      <c r="AO35" s="468"/>
      <c r="AP35" s="468"/>
      <c r="AQ35" s="479"/>
      <c r="AR35" s="479"/>
      <c r="AS35" s="479"/>
      <c r="AT35" s="479"/>
      <c r="AU35" s="479"/>
      <c r="AV35" s="468"/>
      <c r="AW35" s="468"/>
      <c r="AX35" s="468"/>
      <c r="AY35" s="479"/>
      <c r="AZ35" s="479"/>
      <c r="BA35" s="479"/>
      <c r="BB35" s="479"/>
      <c r="BC35" s="479"/>
      <c r="BD35" s="468"/>
      <c r="BE35" s="468"/>
      <c r="BF35" s="468"/>
      <c r="BG35" s="479"/>
      <c r="BH35" s="479"/>
      <c r="BI35" s="479"/>
      <c r="BJ35" s="479"/>
      <c r="BK35" s="479"/>
      <c r="BL35" s="468"/>
      <c r="BM35" s="468"/>
      <c r="BN35" s="468"/>
      <c r="BO35" s="479"/>
      <c r="BP35" s="479"/>
      <c r="BQ35" s="479"/>
      <c r="BR35" s="479"/>
      <c r="BS35" s="479"/>
      <c r="BT35" s="468"/>
      <c r="BU35" s="468"/>
      <c r="BV35" s="468"/>
      <c r="BW35" s="479"/>
      <c r="BX35" s="479"/>
      <c r="BY35" s="479"/>
      <c r="BZ35" s="479"/>
      <c r="CA35" s="479"/>
      <c r="CB35" s="468"/>
      <c r="CC35" s="468"/>
      <c r="CD35" s="468"/>
      <c r="CE35" s="479"/>
      <c r="CF35" s="479"/>
      <c r="CG35" s="479"/>
      <c r="CH35" s="479"/>
      <c r="CI35" s="479"/>
      <c r="CJ35" s="468"/>
      <c r="CK35" s="468"/>
      <c r="CL35" s="468"/>
      <c r="CM35" s="479"/>
      <c r="CN35" s="479"/>
      <c r="CO35" s="479"/>
      <c r="CP35" s="479"/>
      <c r="CQ35" s="479"/>
      <c r="CR35" s="468"/>
      <c r="CS35" s="468"/>
      <c r="CT35" s="468"/>
      <c r="CU35" s="479"/>
      <c r="CV35" s="479"/>
      <c r="CW35" s="479"/>
      <c r="CX35" s="479"/>
      <c r="CY35" s="479"/>
      <c r="CZ35" s="468"/>
      <c r="DA35" s="468"/>
      <c r="DB35" s="468"/>
      <c r="DC35" s="479"/>
      <c r="DD35" s="479"/>
      <c r="DE35" s="479"/>
      <c r="DF35" s="479"/>
      <c r="DG35" s="479"/>
      <c r="DH35" s="468"/>
      <c r="DI35" s="468"/>
      <c r="DJ35" s="468"/>
      <c r="DK35" s="479"/>
      <c r="DL35" s="479"/>
      <c r="DM35" s="479"/>
      <c r="DN35" s="479"/>
      <c r="DO35" s="479"/>
      <c r="DP35" s="468"/>
      <c r="DQ35" s="468"/>
      <c r="DR35" s="468"/>
      <c r="DS35" s="479"/>
      <c r="DT35" s="479"/>
      <c r="DU35" s="479"/>
      <c r="DV35" s="479"/>
      <c r="DW35" s="479"/>
      <c r="DX35" s="468"/>
      <c r="DY35" s="468"/>
      <c r="DZ35" s="468"/>
      <c r="EA35" s="479"/>
      <c r="EB35" s="479"/>
      <c r="EC35" s="479"/>
      <c r="ED35" s="479"/>
      <c r="EE35" s="479"/>
      <c r="EF35" s="468"/>
      <c r="EG35" s="468"/>
      <c r="EH35" s="468"/>
      <c r="EI35" s="479"/>
      <c r="EJ35" s="479"/>
      <c r="EK35" s="479"/>
      <c r="EL35" s="479"/>
      <c r="EM35" s="479"/>
      <c r="EN35" s="468"/>
      <c r="EO35" s="468"/>
      <c r="EP35" s="468"/>
      <c r="EQ35" s="479"/>
      <c r="ER35" s="479"/>
      <c r="ES35" s="479"/>
      <c r="ET35" s="479"/>
      <c r="EU35" s="479"/>
      <c r="EV35" s="468"/>
      <c r="EW35" s="468"/>
      <c r="EX35" s="468"/>
      <c r="EY35" s="479"/>
      <c r="EZ35" s="479"/>
      <c r="FA35" s="479"/>
      <c r="FB35" s="479"/>
      <c r="FC35" s="479"/>
      <c r="FD35" s="468"/>
      <c r="FE35" s="468"/>
      <c r="FF35" s="468"/>
      <c r="FG35" s="479"/>
      <c r="FH35" s="479"/>
      <c r="FI35" s="479"/>
      <c r="FJ35" s="479"/>
      <c r="FK35" s="479"/>
      <c r="FL35" s="468"/>
      <c r="FM35" s="468"/>
      <c r="FN35" s="468"/>
      <c r="FO35" s="479"/>
      <c r="FP35" s="479"/>
      <c r="FQ35" s="479"/>
      <c r="FR35" s="479"/>
      <c r="FS35" s="479"/>
      <c r="FT35" s="468"/>
      <c r="FU35" s="468"/>
      <c r="FV35" s="468"/>
      <c r="FW35" s="479"/>
      <c r="FX35" s="479"/>
      <c r="FY35" s="479"/>
      <c r="FZ35" s="479"/>
      <c r="GA35" s="479"/>
      <c r="GB35" s="468"/>
      <c r="GC35" s="468"/>
      <c r="GD35" s="468"/>
      <c r="GE35" s="479"/>
      <c r="GF35" s="479"/>
      <c r="GG35" s="479"/>
      <c r="GH35" s="479"/>
      <c r="GI35" s="479"/>
      <c r="GJ35" s="468"/>
      <c r="GK35" s="468"/>
      <c r="GL35" s="468"/>
      <c r="GM35" s="479"/>
      <c r="GN35" s="479"/>
      <c r="GO35" s="479"/>
      <c r="GP35" s="479"/>
      <c r="GQ35" s="479"/>
      <c r="GR35" s="468"/>
      <c r="GS35" s="468"/>
      <c r="GT35" s="468"/>
      <c r="GU35" s="479"/>
      <c r="GV35" s="479"/>
      <c r="GW35" s="479"/>
      <c r="GX35" s="479"/>
      <c r="GY35" s="479"/>
      <c r="GZ35" s="468"/>
      <c r="HA35" s="468"/>
      <c r="HB35" s="468"/>
      <c r="HC35" s="479"/>
      <c r="HD35" s="479"/>
      <c r="HE35" s="479"/>
      <c r="HF35" s="479"/>
      <c r="HG35" s="479"/>
      <c r="HH35" s="468"/>
      <c r="HI35" s="468"/>
      <c r="HJ35" s="468"/>
      <c r="HK35" s="479"/>
      <c r="HL35" s="479"/>
      <c r="HM35" s="479"/>
      <c r="HN35" s="479"/>
      <c r="HO35" s="479"/>
      <c r="HP35" s="468"/>
      <c r="HQ35" s="468"/>
      <c r="HR35" s="468"/>
      <c r="HS35" s="479"/>
      <c r="HT35" s="479"/>
      <c r="HU35" s="479"/>
      <c r="HV35" s="479"/>
      <c r="HW35" s="479"/>
      <c r="HX35" s="468"/>
      <c r="HY35" s="468"/>
      <c r="HZ35" s="468"/>
      <c r="IA35" s="479"/>
      <c r="IB35" s="479"/>
      <c r="IC35" s="479"/>
      <c r="ID35" s="479"/>
      <c r="IE35" s="479"/>
      <c r="IF35" s="468"/>
      <c r="IG35" s="468"/>
      <c r="IH35" s="468"/>
      <c r="II35" s="479"/>
      <c r="IJ35" s="479"/>
      <c r="IK35" s="479"/>
      <c r="IL35" s="479"/>
      <c r="IM35" s="479"/>
      <c r="IN35" s="468"/>
      <c r="IO35" s="468"/>
      <c r="IP35" s="468"/>
      <c r="IQ35" s="479"/>
      <c r="IR35" s="479"/>
      <c r="IS35" s="479"/>
      <c r="IT35" s="479"/>
      <c r="IU35" s="479"/>
      <c r="IV35" s="468"/>
      <c r="IW35" s="468"/>
      <c r="IX35" s="468"/>
      <c r="IY35" s="479"/>
      <c r="IZ35" s="479"/>
      <c r="JA35" s="479"/>
      <c r="JB35" s="479"/>
      <c r="JC35" s="479"/>
      <c r="JD35" s="468"/>
      <c r="JE35" s="468"/>
      <c r="JF35" s="468"/>
      <c r="JG35" s="479"/>
      <c r="JH35" s="479"/>
      <c r="JI35" s="479"/>
      <c r="JJ35" s="479"/>
      <c r="JK35" s="479"/>
      <c r="JL35" s="468"/>
      <c r="JM35" s="468"/>
      <c r="JN35" s="468"/>
      <c r="JO35" s="479"/>
      <c r="JP35" s="479"/>
      <c r="JQ35" s="479"/>
      <c r="JR35" s="479"/>
      <c r="JS35" s="479"/>
      <c r="JT35" s="468"/>
      <c r="JU35" s="468"/>
      <c r="JV35" s="468"/>
      <c r="JW35" s="479"/>
      <c r="JX35" s="479"/>
      <c r="JY35" s="479"/>
      <c r="JZ35" s="479"/>
      <c r="KA35" s="479"/>
      <c r="KB35" s="468"/>
      <c r="KC35" s="468"/>
      <c r="KD35" s="468"/>
      <c r="KE35" s="479"/>
      <c r="KF35" s="479"/>
      <c r="KG35" s="479"/>
      <c r="KH35" s="479"/>
      <c r="KI35" s="479"/>
      <c r="KJ35" s="468"/>
      <c r="KK35" s="468"/>
      <c r="KL35" s="468"/>
      <c r="KM35" s="479"/>
      <c r="KN35" s="479"/>
      <c r="KO35" s="479"/>
      <c r="KP35" s="479"/>
      <c r="KQ35" s="479"/>
      <c r="KR35" s="468"/>
      <c r="KS35" s="468"/>
      <c r="KT35" s="468"/>
      <c r="KU35" s="479"/>
      <c r="KV35" s="479"/>
      <c r="KW35" s="479"/>
      <c r="KX35" s="479"/>
      <c r="KY35" s="479"/>
      <c r="KZ35" s="468"/>
      <c r="LA35" s="468"/>
      <c r="LB35" s="468"/>
      <c r="LC35" s="479"/>
      <c r="LD35" s="479"/>
      <c r="LE35" s="479"/>
      <c r="LF35" s="479"/>
      <c r="LG35" s="479"/>
      <c r="LH35" s="468"/>
      <c r="LI35" s="468"/>
      <c r="LJ35" s="468"/>
      <c r="LK35" s="479"/>
      <c r="LL35" s="479"/>
      <c r="LM35" s="479"/>
      <c r="LN35" s="479"/>
      <c r="LO35" s="479"/>
      <c r="LP35" s="468"/>
      <c r="LQ35" s="468"/>
      <c r="LR35" s="468"/>
      <c r="LS35" s="479"/>
      <c r="LT35" s="479"/>
      <c r="LU35" s="479"/>
      <c r="LV35" s="479"/>
      <c r="LW35" s="479"/>
      <c r="LX35" s="468"/>
      <c r="LY35" s="468"/>
      <c r="LZ35" s="468"/>
      <c r="MA35" s="479"/>
      <c r="MB35" s="479"/>
      <c r="MC35" s="479"/>
      <c r="MD35" s="479"/>
      <c r="ME35" s="479"/>
      <c r="MF35" s="468"/>
      <c r="MG35" s="468"/>
      <c r="MH35" s="468"/>
      <c r="MI35" s="479"/>
      <c r="MJ35" s="479"/>
      <c r="MK35" s="479"/>
      <c r="ML35" s="479"/>
      <c r="MM35" s="479"/>
      <c r="MN35" s="468"/>
      <c r="MO35" s="468"/>
      <c r="MP35" s="468"/>
      <c r="MQ35" s="479"/>
      <c r="MR35" s="479"/>
      <c r="MS35" s="479"/>
      <c r="MT35" s="479"/>
      <c r="MU35" s="479"/>
      <c r="MV35" s="468"/>
      <c r="MW35" s="468"/>
      <c r="MX35" s="468"/>
      <c r="MY35" s="479"/>
      <c r="MZ35" s="479"/>
      <c r="NA35" s="479"/>
      <c r="NB35" s="479"/>
      <c r="NC35" s="479"/>
      <c r="ND35" s="468"/>
      <c r="NE35" s="468"/>
      <c r="NF35" s="468"/>
      <c r="NG35" s="479"/>
      <c r="NH35" s="479"/>
      <c r="NI35" s="479"/>
      <c r="NJ35" s="479"/>
      <c r="NK35" s="479"/>
      <c r="NL35" s="468"/>
      <c r="NM35" s="468"/>
      <c r="NN35" s="468"/>
      <c r="NO35" s="479"/>
      <c r="NP35" s="479"/>
      <c r="NQ35" s="479"/>
      <c r="NR35" s="479"/>
      <c r="NS35" s="479"/>
      <c r="NT35" s="468"/>
      <c r="NU35" s="468"/>
      <c r="NV35" s="468"/>
      <c r="NW35" s="479"/>
      <c r="NX35" s="479"/>
      <c r="NY35" s="479"/>
      <c r="NZ35" s="479"/>
      <c r="OA35" s="479"/>
      <c r="OB35" s="468"/>
      <c r="OC35" s="468"/>
      <c r="OD35" s="468"/>
      <c r="OE35" s="479"/>
      <c r="OF35" s="479"/>
      <c r="OG35" s="479"/>
      <c r="OH35" s="479"/>
      <c r="OI35" s="479"/>
      <c r="OJ35" s="468"/>
      <c r="OK35" s="468"/>
      <c r="OL35" s="468"/>
      <c r="OM35" s="479"/>
      <c r="ON35" s="479"/>
      <c r="OO35" s="479"/>
      <c r="OP35" s="479"/>
      <c r="OQ35" s="479"/>
      <c r="OR35" s="468"/>
      <c r="OS35" s="468"/>
      <c r="OT35" s="468"/>
      <c r="OU35" s="479"/>
      <c r="OV35" s="479"/>
      <c r="OW35" s="479"/>
      <c r="OX35" s="479"/>
      <c r="OY35" s="479"/>
      <c r="OZ35" s="468"/>
      <c r="PA35" s="468"/>
      <c r="PB35" s="468"/>
      <c r="PC35" s="479"/>
      <c r="PD35" s="479"/>
      <c r="PE35" s="479"/>
      <c r="PF35" s="479"/>
      <c r="PG35" s="479"/>
      <c r="PH35" s="468"/>
      <c r="PI35" s="468"/>
      <c r="PJ35" s="468"/>
      <c r="PK35" s="479"/>
      <c r="PL35" s="479"/>
      <c r="PM35" s="479"/>
      <c r="PN35" s="479"/>
      <c r="PO35" s="479"/>
      <c r="PP35" s="468"/>
      <c r="PQ35" s="468"/>
      <c r="PR35" s="468"/>
      <c r="PS35" s="479"/>
      <c r="PT35" s="479"/>
      <c r="PU35" s="479"/>
      <c r="PV35" s="479"/>
      <c r="PW35" s="479"/>
      <c r="PX35" s="468"/>
      <c r="PY35" s="468"/>
      <c r="PZ35" s="468"/>
      <c r="QA35" s="479"/>
      <c r="QB35" s="479"/>
      <c r="QC35" s="479"/>
      <c r="QD35" s="479"/>
      <c r="QE35" s="479"/>
      <c r="QF35" s="468"/>
      <c r="QG35" s="468"/>
      <c r="QH35" s="468"/>
      <c r="QI35" s="479"/>
      <c r="QJ35" s="479"/>
      <c r="QK35" s="479"/>
      <c r="QL35" s="479"/>
      <c r="QM35" s="479"/>
      <c r="QN35" s="468"/>
      <c r="QO35" s="468"/>
      <c r="QP35" s="468"/>
      <c r="QQ35" s="479"/>
      <c r="QR35" s="479"/>
      <c r="QS35" s="479"/>
      <c r="QT35" s="479"/>
      <c r="QU35" s="479"/>
      <c r="QV35" s="468"/>
      <c r="QW35" s="468"/>
      <c r="QX35" s="468"/>
      <c r="QY35" s="479"/>
      <c r="QZ35" s="479"/>
      <c r="RA35" s="479"/>
      <c r="RB35" s="479"/>
      <c r="RC35" s="479"/>
      <c r="RD35" s="468"/>
      <c r="RE35" s="468"/>
      <c r="RF35" s="468"/>
      <c r="RG35" s="479"/>
      <c r="RH35" s="479"/>
      <c r="RI35" s="479"/>
      <c r="RJ35" s="479"/>
      <c r="RK35" s="479"/>
      <c r="RL35" s="468"/>
      <c r="RM35" s="468"/>
      <c r="RN35" s="468"/>
      <c r="RO35" s="479"/>
      <c r="RP35" s="479"/>
      <c r="RQ35" s="479"/>
      <c r="RR35" s="479"/>
      <c r="RS35" s="479"/>
      <c r="RT35" s="468"/>
      <c r="RU35" s="468"/>
      <c r="RV35" s="468"/>
      <c r="RW35" s="479"/>
      <c r="RX35" s="479"/>
      <c r="RY35" s="479"/>
      <c r="RZ35" s="479"/>
      <c r="SA35" s="479"/>
      <c r="SB35" s="468"/>
      <c r="SC35" s="468"/>
      <c r="SD35" s="468"/>
      <c r="SE35" s="479"/>
      <c r="SF35" s="479"/>
      <c r="SG35" s="479"/>
      <c r="SH35" s="479"/>
      <c r="SI35" s="479"/>
      <c r="SJ35" s="468"/>
      <c r="SK35" s="468"/>
      <c r="SL35" s="468"/>
      <c r="SM35" s="479"/>
      <c r="SN35" s="479"/>
      <c r="SO35" s="479"/>
      <c r="SP35" s="479"/>
      <c r="SQ35" s="479"/>
      <c r="SR35" s="468"/>
      <c r="SS35" s="468"/>
      <c r="ST35" s="468"/>
      <c r="SU35" s="479"/>
      <c r="SV35" s="479"/>
      <c r="SW35" s="479"/>
      <c r="SX35" s="479"/>
      <c r="SY35" s="479"/>
      <c r="SZ35" s="468"/>
      <c r="TA35" s="468"/>
      <c r="TB35" s="468"/>
      <c r="TC35" s="479"/>
      <c r="TD35" s="479"/>
      <c r="TE35" s="479"/>
      <c r="TF35" s="479"/>
      <c r="TG35" s="479"/>
      <c r="TH35" s="468"/>
      <c r="TI35" s="468"/>
      <c r="TJ35" s="468"/>
      <c r="TK35" s="479"/>
      <c r="TL35" s="479"/>
      <c r="TM35" s="479"/>
      <c r="TN35" s="479"/>
      <c r="TO35" s="479"/>
      <c r="TP35" s="468"/>
      <c r="TQ35" s="468"/>
      <c r="TR35" s="468"/>
      <c r="TS35" s="479"/>
      <c r="TT35" s="479"/>
      <c r="TU35" s="479"/>
      <c r="TV35" s="479"/>
      <c r="TW35" s="479"/>
      <c r="TX35" s="468"/>
      <c r="TY35" s="468"/>
      <c r="TZ35" s="468"/>
      <c r="UA35" s="479"/>
      <c r="UB35" s="479"/>
      <c r="UC35" s="479"/>
      <c r="UD35" s="479"/>
      <c r="UE35" s="479"/>
      <c r="UF35" s="468"/>
      <c r="UG35" s="468"/>
      <c r="UH35" s="468"/>
      <c r="UI35" s="479"/>
      <c r="UJ35" s="479"/>
      <c r="UK35" s="479"/>
      <c r="UL35" s="479"/>
      <c r="UM35" s="479"/>
      <c r="UN35" s="468"/>
      <c r="UO35" s="468"/>
      <c r="UP35" s="468"/>
      <c r="UQ35" s="479"/>
      <c r="UR35" s="479"/>
      <c r="US35" s="479"/>
      <c r="UT35" s="479"/>
      <c r="UU35" s="479"/>
      <c r="UV35" s="468"/>
      <c r="UW35" s="468"/>
      <c r="UX35" s="468"/>
      <c r="UY35" s="479"/>
      <c r="UZ35" s="479"/>
      <c r="VA35" s="479"/>
      <c r="VB35" s="479"/>
      <c r="VC35" s="479"/>
      <c r="VD35" s="468"/>
      <c r="VE35" s="468"/>
      <c r="VF35" s="468"/>
      <c r="VG35" s="479"/>
      <c r="VH35" s="479"/>
      <c r="VI35" s="479"/>
      <c r="VJ35" s="479"/>
      <c r="VK35" s="479"/>
      <c r="VL35" s="468"/>
      <c r="VM35" s="468"/>
      <c r="VN35" s="468"/>
      <c r="VO35" s="479"/>
      <c r="VP35" s="479"/>
      <c r="VQ35" s="479"/>
      <c r="VR35" s="479"/>
      <c r="VS35" s="479"/>
      <c r="VT35" s="468"/>
      <c r="VU35" s="468"/>
      <c r="VV35" s="468"/>
      <c r="VW35" s="479"/>
      <c r="VX35" s="479"/>
      <c r="VY35" s="479"/>
      <c r="VZ35" s="479"/>
      <c r="WA35" s="479"/>
      <c r="WB35" s="468"/>
      <c r="WC35" s="468"/>
      <c r="WD35" s="468"/>
      <c r="WE35" s="479"/>
      <c r="WF35" s="479"/>
      <c r="WG35" s="479"/>
      <c r="WH35" s="479"/>
      <c r="WI35" s="479"/>
      <c r="WJ35" s="468"/>
      <c r="WK35" s="468"/>
      <c r="WL35" s="468"/>
      <c r="WM35" s="479"/>
      <c r="WN35" s="479"/>
      <c r="WO35" s="479"/>
      <c r="WP35" s="479"/>
      <c r="WQ35" s="479"/>
      <c r="WR35" s="468"/>
      <c r="WS35" s="468"/>
      <c r="WT35" s="468"/>
      <c r="WU35" s="479"/>
      <c r="WV35" s="479"/>
      <c r="WW35" s="479"/>
      <c r="WX35" s="479"/>
      <c r="WY35" s="479"/>
      <c r="WZ35" s="468"/>
      <c r="XA35" s="468"/>
      <c r="XB35" s="468"/>
      <c r="XC35" s="479"/>
      <c r="XD35" s="479"/>
      <c r="XE35" s="479"/>
      <c r="XF35" s="479"/>
      <c r="XG35" s="479"/>
      <c r="XH35" s="468"/>
      <c r="XI35" s="468"/>
      <c r="XJ35" s="468"/>
      <c r="XK35" s="479"/>
      <c r="XL35" s="479"/>
      <c r="XM35" s="479"/>
      <c r="XN35" s="479"/>
      <c r="XO35" s="479"/>
      <c r="XP35" s="468"/>
      <c r="XQ35" s="468"/>
      <c r="XR35" s="468"/>
      <c r="XS35" s="479"/>
      <c r="XT35" s="479"/>
      <c r="XU35" s="479"/>
      <c r="XV35" s="479"/>
      <c r="XW35" s="479"/>
      <c r="XX35" s="468"/>
      <c r="XY35" s="468"/>
      <c r="XZ35" s="468"/>
      <c r="YA35" s="479"/>
      <c r="YB35" s="479"/>
      <c r="YC35" s="479"/>
      <c r="YD35" s="479"/>
      <c r="YE35" s="479"/>
      <c r="YF35" s="468"/>
      <c r="YG35" s="468"/>
      <c r="YH35" s="468"/>
      <c r="YI35" s="479"/>
      <c r="YJ35" s="479"/>
      <c r="YK35" s="479"/>
      <c r="YL35" s="479"/>
      <c r="YM35" s="479"/>
      <c r="YN35" s="468"/>
      <c r="YO35" s="468"/>
      <c r="YP35" s="468"/>
      <c r="YQ35" s="479"/>
      <c r="YR35" s="479"/>
      <c r="YS35" s="479"/>
      <c r="YT35" s="479"/>
      <c r="YU35" s="479"/>
      <c r="YV35" s="468"/>
      <c r="YW35" s="468"/>
      <c r="YX35" s="468"/>
      <c r="YY35" s="479"/>
      <c r="YZ35" s="479"/>
      <c r="ZA35" s="479"/>
      <c r="ZB35" s="479"/>
      <c r="ZC35" s="479"/>
      <c r="ZD35" s="468"/>
      <c r="ZE35" s="468"/>
      <c r="ZF35" s="468"/>
      <c r="ZG35" s="479"/>
      <c r="ZH35" s="479"/>
      <c r="ZI35" s="479"/>
      <c r="ZJ35" s="479"/>
      <c r="ZK35" s="479"/>
      <c r="ZL35" s="468"/>
      <c r="ZM35" s="468"/>
      <c r="ZN35" s="468"/>
      <c r="ZO35" s="479"/>
      <c r="ZP35" s="479"/>
      <c r="ZQ35" s="479"/>
      <c r="ZR35" s="479"/>
      <c r="ZS35" s="479"/>
      <c r="ZT35" s="468"/>
      <c r="ZU35" s="468"/>
      <c r="ZV35" s="468"/>
      <c r="ZW35" s="479"/>
      <c r="ZX35" s="479"/>
      <c r="ZY35" s="479"/>
      <c r="ZZ35" s="479"/>
      <c r="AAA35" s="479"/>
      <c r="AAB35" s="468"/>
      <c r="AAC35" s="468"/>
      <c r="AAD35" s="468"/>
      <c r="AAE35" s="479"/>
      <c r="AAF35" s="479"/>
      <c r="AAG35" s="479"/>
      <c r="AAH35" s="479"/>
      <c r="AAI35" s="479"/>
      <c r="AAJ35" s="468"/>
      <c r="AAK35" s="468"/>
      <c r="AAL35" s="468"/>
      <c r="AAM35" s="479"/>
      <c r="AAN35" s="479"/>
      <c r="AAO35" s="479"/>
      <c r="AAP35" s="479"/>
      <c r="AAQ35" s="479"/>
      <c r="AAR35" s="468"/>
      <c r="AAS35" s="468"/>
      <c r="AAT35" s="468"/>
      <c r="AAU35" s="479"/>
      <c r="AAV35" s="479"/>
      <c r="AAW35" s="479"/>
      <c r="AAX35" s="479"/>
      <c r="AAY35" s="479"/>
      <c r="AAZ35" s="468"/>
      <c r="ABA35" s="468"/>
      <c r="ABB35" s="468"/>
      <c r="ABC35" s="479"/>
      <c r="ABD35" s="479"/>
      <c r="ABE35" s="479"/>
      <c r="ABF35" s="479"/>
      <c r="ABG35" s="479"/>
      <c r="ABH35" s="468"/>
      <c r="ABI35" s="468"/>
      <c r="ABJ35" s="468"/>
      <c r="ABK35" s="479"/>
      <c r="ABL35" s="479"/>
      <c r="ABM35" s="479"/>
      <c r="ABN35" s="479"/>
      <c r="ABO35" s="479"/>
      <c r="ABP35" s="468"/>
      <c r="ABQ35" s="468"/>
      <c r="ABR35" s="468"/>
      <c r="ABS35" s="479"/>
      <c r="ABT35" s="479"/>
      <c r="ABU35" s="479"/>
      <c r="ABV35" s="479"/>
      <c r="ABW35" s="479"/>
      <c r="ABX35" s="468"/>
      <c r="ABY35" s="468"/>
      <c r="ABZ35" s="468"/>
      <c r="ACA35" s="479"/>
      <c r="ACB35" s="479"/>
      <c r="ACC35" s="479"/>
      <c r="ACD35" s="479"/>
      <c r="ACE35" s="479"/>
      <c r="ACF35" s="468"/>
      <c r="ACG35" s="468"/>
      <c r="ACH35" s="468"/>
      <c r="ACI35" s="479"/>
      <c r="ACJ35" s="479"/>
      <c r="ACK35" s="479"/>
      <c r="ACL35" s="479"/>
      <c r="ACM35" s="479"/>
      <c r="ACN35" s="468"/>
      <c r="ACO35" s="468"/>
      <c r="ACP35" s="468"/>
      <c r="ACQ35" s="479"/>
      <c r="ACR35" s="479"/>
      <c r="ACS35" s="479"/>
      <c r="ACT35" s="479"/>
      <c r="ACU35" s="479"/>
      <c r="ACV35" s="468"/>
      <c r="ACW35" s="468"/>
      <c r="ACX35" s="468"/>
      <c r="ACY35" s="479"/>
      <c r="ACZ35" s="479"/>
      <c r="ADA35" s="479"/>
      <c r="ADB35" s="479"/>
      <c r="ADC35" s="479"/>
      <c r="ADD35" s="468"/>
      <c r="ADE35" s="468"/>
      <c r="ADF35" s="468"/>
      <c r="ADG35" s="479"/>
      <c r="ADH35" s="479"/>
      <c r="ADI35" s="479"/>
      <c r="ADJ35" s="479"/>
      <c r="ADK35" s="479"/>
      <c r="ADL35" s="468"/>
      <c r="ADM35" s="468"/>
      <c r="ADN35" s="468"/>
      <c r="ADO35" s="479"/>
      <c r="ADP35" s="479"/>
      <c r="ADQ35" s="479"/>
      <c r="ADR35" s="479"/>
      <c r="ADS35" s="479"/>
      <c r="ADT35" s="468"/>
      <c r="ADU35" s="468"/>
      <c r="ADV35" s="468"/>
      <c r="ADW35" s="479"/>
      <c r="ADX35" s="479"/>
      <c r="ADY35" s="479"/>
      <c r="ADZ35" s="479"/>
      <c r="AEA35" s="479"/>
      <c r="AEB35" s="468"/>
      <c r="AEC35" s="468"/>
      <c r="AED35" s="468"/>
      <c r="AEE35" s="479"/>
      <c r="AEF35" s="479"/>
      <c r="AEG35" s="479"/>
      <c r="AEH35" s="479"/>
      <c r="AEI35" s="479"/>
      <c r="AEJ35" s="468"/>
      <c r="AEK35" s="468"/>
      <c r="AEL35" s="468"/>
      <c r="AEM35" s="479"/>
      <c r="AEN35" s="479"/>
      <c r="AEO35" s="479"/>
      <c r="AEP35" s="479"/>
      <c r="AEQ35" s="479"/>
      <c r="AER35" s="468"/>
      <c r="AES35" s="468"/>
      <c r="AET35" s="468"/>
      <c r="AEU35" s="479"/>
      <c r="AEV35" s="479"/>
      <c r="AEW35" s="479"/>
      <c r="AEX35" s="479"/>
      <c r="AEY35" s="479"/>
      <c r="AEZ35" s="468"/>
      <c r="AFA35" s="468"/>
      <c r="AFB35" s="468"/>
      <c r="AFC35" s="479"/>
      <c r="AFD35" s="479"/>
      <c r="AFE35" s="479"/>
      <c r="AFF35" s="479"/>
      <c r="AFG35" s="479"/>
      <c r="AFH35" s="468"/>
      <c r="AFI35" s="468"/>
      <c r="AFJ35" s="468"/>
      <c r="AFK35" s="479"/>
      <c r="AFL35" s="479"/>
      <c r="AFM35" s="479"/>
      <c r="AFN35" s="479"/>
      <c r="AFO35" s="479"/>
      <c r="AFP35" s="468"/>
      <c r="AFQ35" s="468"/>
      <c r="AFR35" s="468"/>
      <c r="AFS35" s="479"/>
      <c r="AFT35" s="479"/>
      <c r="AFU35" s="479"/>
      <c r="AFV35" s="479"/>
      <c r="AFW35" s="479"/>
      <c r="AFX35" s="468"/>
      <c r="AFY35" s="468"/>
      <c r="AFZ35" s="468"/>
      <c r="AGA35" s="479"/>
      <c r="AGB35" s="479"/>
      <c r="AGC35" s="479"/>
      <c r="AGD35" s="479"/>
      <c r="AGE35" s="479"/>
      <c r="AGF35" s="468"/>
      <c r="AGG35" s="468"/>
      <c r="AGH35" s="468"/>
      <c r="AGI35" s="479"/>
      <c r="AGJ35" s="479"/>
      <c r="AGK35" s="479"/>
      <c r="AGL35" s="479"/>
      <c r="AGM35" s="479"/>
      <c r="AGN35" s="468"/>
      <c r="AGO35" s="468"/>
      <c r="AGP35" s="468"/>
      <c r="AGQ35" s="479"/>
      <c r="AGR35" s="479"/>
      <c r="AGS35" s="479"/>
      <c r="AGT35" s="479"/>
      <c r="AGU35" s="479"/>
      <c r="AGV35" s="468"/>
      <c r="AGW35" s="468"/>
      <c r="AGX35" s="468"/>
      <c r="AGY35" s="479"/>
      <c r="AGZ35" s="479"/>
      <c r="AHA35" s="479"/>
      <c r="AHB35" s="479"/>
      <c r="AHC35" s="479"/>
      <c r="AHD35" s="468"/>
      <c r="AHE35" s="468"/>
      <c r="AHF35" s="468"/>
      <c r="AHG35" s="479"/>
      <c r="AHH35" s="479"/>
      <c r="AHI35" s="479"/>
      <c r="AHJ35" s="479"/>
      <c r="AHK35" s="479"/>
      <c r="AHL35" s="468"/>
      <c r="AHM35" s="468"/>
      <c r="AHN35" s="468"/>
      <c r="AHO35" s="479"/>
      <c r="AHP35" s="479"/>
      <c r="AHQ35" s="479"/>
      <c r="AHR35" s="479"/>
      <c r="AHS35" s="479"/>
      <c r="AHT35" s="468"/>
      <c r="AHU35" s="468"/>
      <c r="AHV35" s="468"/>
      <c r="AHW35" s="479"/>
      <c r="AHX35" s="479"/>
      <c r="AHY35" s="479"/>
      <c r="AHZ35" s="479"/>
      <c r="AIA35" s="479"/>
      <c r="AIB35" s="468"/>
      <c r="AIC35" s="468"/>
      <c r="AID35" s="468"/>
      <c r="AIE35" s="479"/>
      <c r="AIF35" s="479"/>
      <c r="AIG35" s="479"/>
      <c r="AIH35" s="479"/>
      <c r="AII35" s="479"/>
      <c r="AIJ35" s="468"/>
      <c r="AIK35" s="468"/>
      <c r="AIL35" s="468"/>
      <c r="AIM35" s="479"/>
      <c r="AIN35" s="479"/>
      <c r="AIO35" s="479"/>
      <c r="AIP35" s="479"/>
      <c r="AIQ35" s="479"/>
      <c r="AIR35" s="468"/>
      <c r="AIS35" s="468"/>
      <c r="AIT35" s="468"/>
      <c r="AIU35" s="479"/>
      <c r="AIV35" s="479"/>
      <c r="AIW35" s="479"/>
      <c r="AIX35" s="479"/>
      <c r="AIY35" s="479"/>
      <c r="AIZ35" s="468"/>
      <c r="AJA35" s="468"/>
      <c r="AJB35" s="468"/>
      <c r="AJC35" s="479"/>
      <c r="AJD35" s="479"/>
      <c r="AJE35" s="479"/>
      <c r="AJF35" s="479"/>
      <c r="AJG35" s="479"/>
      <c r="AJH35" s="468"/>
      <c r="AJI35" s="468"/>
      <c r="AJJ35" s="468"/>
      <c r="AJK35" s="479"/>
      <c r="AJL35" s="479"/>
      <c r="AJM35" s="479"/>
      <c r="AJN35" s="479"/>
      <c r="AJO35" s="479"/>
      <c r="AJP35" s="468"/>
      <c r="AJQ35" s="468"/>
      <c r="AJR35" s="468"/>
      <c r="AJS35" s="479"/>
      <c r="AJT35" s="479"/>
      <c r="AJU35" s="479"/>
      <c r="AJV35" s="479"/>
      <c r="AJW35" s="479"/>
      <c r="AJX35" s="468"/>
      <c r="AJY35" s="468"/>
      <c r="AJZ35" s="468"/>
      <c r="AKA35" s="479"/>
      <c r="AKB35" s="479"/>
      <c r="AKC35" s="479"/>
      <c r="AKD35" s="479"/>
      <c r="AKE35" s="479"/>
      <c r="AKF35" s="468"/>
      <c r="AKG35" s="468"/>
      <c r="AKH35" s="468"/>
      <c r="AKI35" s="479"/>
      <c r="AKJ35" s="479"/>
      <c r="AKK35" s="479"/>
      <c r="AKL35" s="479"/>
      <c r="AKM35" s="479"/>
      <c r="AKN35" s="468"/>
      <c r="AKO35" s="468"/>
      <c r="AKP35" s="468"/>
      <c r="AKQ35" s="479"/>
      <c r="AKR35" s="479"/>
      <c r="AKS35" s="479"/>
      <c r="AKT35" s="479"/>
      <c r="AKU35" s="479"/>
      <c r="AKV35" s="468"/>
      <c r="AKW35" s="468"/>
      <c r="AKX35" s="468"/>
      <c r="AKY35" s="479"/>
      <c r="AKZ35" s="479"/>
      <c r="ALA35" s="479"/>
      <c r="ALB35" s="479"/>
      <c r="ALC35" s="479"/>
      <c r="ALD35" s="468"/>
      <c r="ALE35" s="468"/>
      <c r="ALF35" s="468"/>
      <c r="ALG35" s="479"/>
      <c r="ALH35" s="479"/>
      <c r="ALI35" s="479"/>
      <c r="ALJ35" s="479"/>
      <c r="ALK35" s="479"/>
      <c r="ALL35" s="468"/>
      <c r="ALM35" s="468"/>
      <c r="ALN35" s="468"/>
      <c r="ALO35" s="479"/>
      <c r="ALP35" s="479"/>
      <c r="ALQ35" s="479"/>
      <c r="ALR35" s="479"/>
      <c r="ALS35" s="479"/>
      <c r="ALT35" s="468"/>
      <c r="ALU35" s="468"/>
      <c r="ALV35" s="468"/>
      <c r="ALW35" s="479"/>
      <c r="ALX35" s="479"/>
      <c r="ALY35" s="479"/>
      <c r="ALZ35" s="479"/>
      <c r="AMA35" s="479"/>
      <c r="AMB35" s="468"/>
      <c r="AMC35" s="468"/>
      <c r="AMD35" s="468"/>
      <c r="AME35" s="479"/>
      <c r="AMF35" s="479"/>
      <c r="AMG35" s="479"/>
      <c r="AMH35" s="479"/>
      <c r="AMI35" s="479"/>
      <c r="AMJ35" s="468"/>
      <c r="AMK35" s="468"/>
      <c r="AML35" s="468"/>
      <c r="AMM35" s="479"/>
      <c r="AMN35" s="479"/>
      <c r="AMO35" s="479"/>
      <c r="AMP35" s="479"/>
      <c r="AMQ35" s="479"/>
      <c r="AMR35" s="468"/>
      <c r="AMS35" s="468"/>
      <c r="AMT35" s="468"/>
      <c r="AMU35" s="479"/>
      <c r="AMV35" s="479"/>
      <c r="AMW35" s="479"/>
      <c r="AMX35" s="479"/>
      <c r="AMY35" s="479"/>
      <c r="AMZ35" s="468"/>
      <c r="ANA35" s="468"/>
      <c r="ANB35" s="468"/>
      <c r="ANC35" s="479"/>
      <c r="AND35" s="479"/>
      <c r="ANE35" s="479"/>
      <c r="ANF35" s="479"/>
      <c r="ANG35" s="479"/>
      <c r="ANH35" s="468"/>
      <c r="ANI35" s="468"/>
      <c r="ANJ35" s="468"/>
      <c r="ANK35" s="479"/>
      <c r="ANL35" s="479"/>
      <c r="ANM35" s="479"/>
      <c r="ANN35" s="479"/>
      <c r="ANO35" s="479"/>
      <c r="ANP35" s="468"/>
      <c r="ANQ35" s="468"/>
      <c r="ANR35" s="468"/>
      <c r="ANS35" s="479"/>
      <c r="ANT35" s="479"/>
      <c r="ANU35" s="479"/>
      <c r="ANV35" s="479"/>
      <c r="ANW35" s="479"/>
      <c r="ANX35" s="468"/>
      <c r="ANY35" s="468"/>
      <c r="ANZ35" s="468"/>
      <c r="AOA35" s="479"/>
      <c r="AOB35" s="479"/>
      <c r="AOC35" s="479"/>
      <c r="AOD35" s="479"/>
      <c r="AOE35" s="479"/>
      <c r="AOF35" s="468"/>
      <c r="AOG35" s="468"/>
      <c r="AOH35" s="468"/>
      <c r="AOI35" s="479"/>
      <c r="AOJ35" s="479"/>
      <c r="AOK35" s="479"/>
      <c r="AOL35" s="479"/>
      <c r="AOM35" s="479"/>
      <c r="AON35" s="468"/>
      <c r="AOO35" s="468"/>
      <c r="AOP35" s="468"/>
      <c r="AOQ35" s="479"/>
      <c r="AOR35" s="479"/>
      <c r="AOS35" s="479"/>
      <c r="AOT35" s="479"/>
      <c r="AOU35" s="479"/>
      <c r="AOV35" s="468"/>
      <c r="AOW35" s="468"/>
      <c r="AOX35" s="468"/>
      <c r="AOY35" s="479"/>
      <c r="AOZ35" s="479"/>
      <c r="APA35" s="479"/>
      <c r="APB35" s="479"/>
      <c r="APC35" s="479"/>
      <c r="APD35" s="468"/>
      <c r="APE35" s="468"/>
      <c r="APF35" s="468"/>
      <c r="APG35" s="479"/>
      <c r="APH35" s="479"/>
      <c r="API35" s="479"/>
      <c r="APJ35" s="479"/>
      <c r="APK35" s="479"/>
      <c r="APL35" s="468"/>
      <c r="APM35" s="468"/>
      <c r="APN35" s="468"/>
      <c r="APO35" s="479"/>
      <c r="APP35" s="479"/>
      <c r="APQ35" s="479"/>
      <c r="APR35" s="479"/>
      <c r="APS35" s="479"/>
      <c r="APT35" s="468"/>
      <c r="APU35" s="468"/>
      <c r="APV35" s="468"/>
      <c r="APW35" s="479"/>
      <c r="APX35" s="479"/>
      <c r="APY35" s="479"/>
      <c r="APZ35" s="479"/>
      <c r="AQA35" s="479"/>
      <c r="AQB35" s="468"/>
      <c r="AQC35" s="468"/>
      <c r="AQD35" s="468"/>
      <c r="AQE35" s="479"/>
      <c r="AQF35" s="479"/>
      <c r="AQG35" s="479"/>
      <c r="AQH35" s="479"/>
      <c r="AQI35" s="479"/>
      <c r="AQJ35" s="468"/>
      <c r="AQK35" s="468"/>
      <c r="AQL35" s="468"/>
      <c r="AQM35" s="479"/>
      <c r="AQN35" s="479"/>
      <c r="AQO35" s="479"/>
      <c r="AQP35" s="479"/>
      <c r="AQQ35" s="479"/>
      <c r="AQR35" s="468"/>
      <c r="AQS35" s="468"/>
      <c r="AQT35" s="468"/>
      <c r="AQU35" s="479"/>
      <c r="AQV35" s="479"/>
      <c r="AQW35" s="479"/>
      <c r="AQX35" s="479"/>
      <c r="AQY35" s="479"/>
      <c r="AQZ35" s="468"/>
      <c r="ARA35" s="468"/>
      <c r="ARB35" s="468"/>
      <c r="ARC35" s="479"/>
      <c r="ARD35" s="479"/>
      <c r="ARE35" s="479"/>
      <c r="ARF35" s="479"/>
      <c r="ARG35" s="479"/>
      <c r="ARH35" s="468"/>
      <c r="ARI35" s="468"/>
      <c r="ARJ35" s="468"/>
      <c r="ARK35" s="479"/>
      <c r="ARL35" s="479"/>
      <c r="ARM35" s="479"/>
      <c r="ARN35" s="479"/>
      <c r="ARO35" s="479"/>
      <c r="ARP35" s="468"/>
      <c r="ARQ35" s="468"/>
      <c r="ARR35" s="468"/>
      <c r="ARS35" s="479"/>
      <c r="ART35" s="479"/>
      <c r="ARU35" s="479"/>
      <c r="ARV35" s="479"/>
      <c r="ARW35" s="479"/>
      <c r="ARX35" s="468"/>
      <c r="ARY35" s="468"/>
      <c r="ARZ35" s="468"/>
      <c r="ASA35" s="479"/>
      <c r="ASB35" s="479"/>
      <c r="ASC35" s="479"/>
      <c r="ASD35" s="479"/>
      <c r="ASE35" s="479"/>
      <c r="ASF35" s="468"/>
      <c r="ASG35" s="468"/>
      <c r="ASH35" s="468"/>
      <c r="ASI35" s="479"/>
      <c r="ASJ35" s="479"/>
      <c r="ASK35" s="479"/>
      <c r="ASL35" s="479"/>
      <c r="ASM35" s="479"/>
      <c r="ASN35" s="468"/>
      <c r="ASO35" s="468"/>
      <c r="ASP35" s="468"/>
      <c r="ASQ35" s="479"/>
      <c r="ASR35" s="479"/>
      <c r="ASS35" s="479"/>
      <c r="AST35" s="479"/>
      <c r="ASU35" s="479"/>
      <c r="ASV35" s="468"/>
      <c r="ASW35" s="468"/>
      <c r="ASX35" s="468"/>
      <c r="ASY35" s="479"/>
      <c r="ASZ35" s="479"/>
      <c r="ATA35" s="479"/>
      <c r="ATB35" s="479"/>
      <c r="ATC35" s="479"/>
      <c r="ATD35" s="468"/>
      <c r="ATE35" s="468"/>
      <c r="ATF35" s="468"/>
      <c r="ATG35" s="479"/>
      <c r="ATH35" s="479"/>
      <c r="ATI35" s="479"/>
      <c r="ATJ35" s="479"/>
      <c r="ATK35" s="479"/>
      <c r="ATL35" s="468"/>
      <c r="ATM35" s="468"/>
      <c r="ATN35" s="468"/>
      <c r="ATO35" s="479"/>
      <c r="ATP35" s="479"/>
      <c r="ATQ35" s="479"/>
      <c r="ATR35" s="479"/>
      <c r="ATS35" s="479"/>
      <c r="ATT35" s="468"/>
      <c r="ATU35" s="468"/>
      <c r="ATV35" s="468"/>
      <c r="ATW35" s="479"/>
      <c r="ATX35" s="479"/>
      <c r="ATY35" s="479"/>
      <c r="ATZ35" s="479"/>
      <c r="AUA35" s="479"/>
      <c r="AUB35" s="468"/>
      <c r="AUC35" s="468"/>
      <c r="AUD35" s="468"/>
      <c r="AUE35" s="479"/>
      <c r="AUF35" s="479"/>
      <c r="AUG35" s="479"/>
      <c r="AUH35" s="479"/>
      <c r="AUI35" s="479"/>
      <c r="AUJ35" s="468"/>
      <c r="AUK35" s="468"/>
      <c r="AUL35" s="468"/>
      <c r="AUM35" s="479"/>
      <c r="AUN35" s="479"/>
      <c r="AUO35" s="479"/>
      <c r="AUP35" s="479"/>
      <c r="AUQ35" s="479"/>
      <c r="AUR35" s="468"/>
      <c r="AUS35" s="468"/>
      <c r="AUT35" s="468"/>
      <c r="AUU35" s="479"/>
      <c r="AUV35" s="479"/>
      <c r="AUW35" s="479"/>
      <c r="AUX35" s="479"/>
      <c r="AUY35" s="479"/>
      <c r="AUZ35" s="468"/>
      <c r="AVA35" s="468"/>
      <c r="AVB35" s="468"/>
      <c r="AVC35" s="479"/>
      <c r="AVD35" s="479"/>
      <c r="AVE35" s="479"/>
      <c r="AVF35" s="479"/>
      <c r="AVG35" s="479"/>
      <c r="AVH35" s="468"/>
      <c r="AVI35" s="468"/>
      <c r="AVJ35" s="468"/>
      <c r="AVK35" s="479"/>
      <c r="AVL35" s="479"/>
      <c r="AVM35" s="479"/>
      <c r="AVN35" s="479"/>
      <c r="AVO35" s="479"/>
      <c r="AVP35" s="468"/>
      <c r="AVQ35" s="468"/>
      <c r="AVR35" s="468"/>
      <c r="AVS35" s="479"/>
      <c r="AVT35" s="479"/>
      <c r="AVU35" s="479"/>
      <c r="AVV35" s="479"/>
      <c r="AVW35" s="479"/>
      <c r="AVX35" s="468"/>
      <c r="AVY35" s="468"/>
      <c r="AVZ35" s="468"/>
      <c r="AWA35" s="479"/>
      <c r="AWB35" s="479"/>
      <c r="AWC35" s="479"/>
      <c r="AWD35" s="479"/>
      <c r="AWE35" s="479"/>
      <c r="AWF35" s="468"/>
      <c r="AWG35" s="468"/>
      <c r="AWH35" s="468"/>
      <c r="AWI35" s="479"/>
      <c r="AWJ35" s="479"/>
      <c r="AWK35" s="479"/>
      <c r="AWL35" s="479"/>
      <c r="AWM35" s="479"/>
      <c r="AWN35" s="468"/>
      <c r="AWO35" s="468"/>
      <c r="AWP35" s="468"/>
      <c r="AWQ35" s="479"/>
      <c r="AWR35" s="479"/>
      <c r="AWS35" s="479"/>
      <c r="AWT35" s="479"/>
      <c r="AWU35" s="479"/>
      <c r="AWV35" s="468"/>
      <c r="AWW35" s="468"/>
      <c r="AWX35" s="468"/>
      <c r="AWY35" s="479"/>
      <c r="AWZ35" s="479"/>
      <c r="AXA35" s="479"/>
      <c r="AXB35" s="479"/>
      <c r="AXC35" s="479"/>
      <c r="AXD35" s="468"/>
      <c r="AXE35" s="468"/>
      <c r="AXF35" s="468"/>
      <c r="AXG35" s="479"/>
      <c r="AXH35" s="479"/>
      <c r="AXI35" s="479"/>
      <c r="AXJ35" s="479"/>
      <c r="AXK35" s="479"/>
      <c r="AXL35" s="468"/>
      <c r="AXM35" s="468"/>
      <c r="AXN35" s="468"/>
      <c r="AXO35" s="479"/>
      <c r="AXP35" s="479"/>
      <c r="AXQ35" s="479"/>
      <c r="AXR35" s="479"/>
      <c r="AXS35" s="479"/>
      <c r="AXT35" s="468"/>
      <c r="AXU35" s="468"/>
      <c r="AXV35" s="468"/>
      <c r="AXW35" s="479"/>
      <c r="AXX35" s="479"/>
      <c r="AXY35" s="479"/>
      <c r="AXZ35" s="479"/>
      <c r="AYA35" s="479"/>
      <c r="AYB35" s="468"/>
      <c r="AYC35" s="468"/>
      <c r="AYD35" s="468"/>
      <c r="AYE35" s="479"/>
      <c r="AYF35" s="479"/>
      <c r="AYG35" s="479"/>
      <c r="AYH35" s="479"/>
      <c r="AYI35" s="479"/>
      <c r="AYJ35" s="468"/>
      <c r="AYK35" s="468"/>
      <c r="AYL35" s="468"/>
      <c r="AYM35" s="479"/>
      <c r="AYN35" s="479"/>
      <c r="AYO35" s="479"/>
      <c r="AYP35" s="479"/>
      <c r="AYQ35" s="479"/>
      <c r="AYR35" s="468"/>
      <c r="AYS35" s="468"/>
      <c r="AYT35" s="468"/>
      <c r="AYU35" s="479"/>
      <c r="AYV35" s="479"/>
      <c r="AYW35" s="479"/>
      <c r="AYX35" s="479"/>
      <c r="AYY35" s="479"/>
      <c r="AYZ35" s="468"/>
      <c r="AZA35" s="468"/>
      <c r="AZB35" s="468"/>
      <c r="AZC35" s="479"/>
      <c r="AZD35" s="479"/>
      <c r="AZE35" s="479"/>
      <c r="AZF35" s="479"/>
      <c r="AZG35" s="479"/>
      <c r="AZH35" s="468"/>
      <c r="AZI35" s="468"/>
      <c r="AZJ35" s="468"/>
      <c r="AZK35" s="479"/>
      <c r="AZL35" s="479"/>
      <c r="AZM35" s="479"/>
      <c r="AZN35" s="479"/>
      <c r="AZO35" s="479"/>
      <c r="AZP35" s="468"/>
      <c r="AZQ35" s="468"/>
      <c r="AZR35" s="468"/>
      <c r="AZS35" s="479"/>
      <c r="AZT35" s="479"/>
      <c r="AZU35" s="479"/>
      <c r="AZV35" s="479"/>
      <c r="AZW35" s="479"/>
      <c r="AZX35" s="468"/>
      <c r="AZY35" s="468"/>
      <c r="AZZ35" s="468"/>
      <c r="BAA35" s="479"/>
      <c r="BAB35" s="479"/>
      <c r="BAC35" s="479"/>
      <c r="BAD35" s="479"/>
      <c r="BAE35" s="479"/>
      <c r="BAF35" s="468"/>
      <c r="BAG35" s="468"/>
      <c r="BAH35" s="468"/>
      <c r="BAI35" s="479"/>
      <c r="BAJ35" s="479"/>
      <c r="BAK35" s="479"/>
      <c r="BAL35" s="479"/>
      <c r="BAM35" s="479"/>
      <c r="BAN35" s="468"/>
      <c r="BAO35" s="468"/>
      <c r="BAP35" s="468"/>
      <c r="BAQ35" s="479"/>
      <c r="BAR35" s="479"/>
      <c r="BAS35" s="479"/>
      <c r="BAT35" s="479"/>
      <c r="BAU35" s="479"/>
      <c r="BAV35" s="468"/>
      <c r="BAW35" s="468"/>
      <c r="BAX35" s="468"/>
      <c r="BAY35" s="479"/>
      <c r="BAZ35" s="479"/>
      <c r="BBA35" s="479"/>
      <c r="BBB35" s="479"/>
      <c r="BBC35" s="479"/>
      <c r="BBD35" s="468"/>
      <c r="BBE35" s="468"/>
      <c r="BBF35" s="468"/>
      <c r="BBG35" s="479"/>
      <c r="BBH35" s="479"/>
      <c r="BBI35" s="479"/>
      <c r="BBJ35" s="479"/>
      <c r="BBK35" s="479"/>
      <c r="BBL35" s="468"/>
      <c r="BBM35" s="468"/>
      <c r="BBN35" s="468"/>
      <c r="BBO35" s="479"/>
      <c r="BBP35" s="479"/>
      <c r="BBQ35" s="479"/>
      <c r="BBR35" s="479"/>
      <c r="BBS35" s="479"/>
      <c r="BBT35" s="468"/>
      <c r="BBU35" s="468"/>
      <c r="BBV35" s="468"/>
      <c r="BBW35" s="479"/>
      <c r="BBX35" s="479"/>
      <c r="BBY35" s="479"/>
      <c r="BBZ35" s="479"/>
      <c r="BCA35" s="479"/>
      <c r="BCB35" s="468"/>
      <c r="BCC35" s="468"/>
      <c r="BCD35" s="468"/>
      <c r="BCE35" s="479"/>
      <c r="BCF35" s="479"/>
      <c r="BCG35" s="479"/>
      <c r="BCH35" s="479"/>
      <c r="BCI35" s="479"/>
      <c r="BCJ35" s="468"/>
      <c r="BCK35" s="468"/>
      <c r="BCL35" s="468"/>
      <c r="BCM35" s="479"/>
      <c r="BCN35" s="479"/>
      <c r="BCO35" s="479"/>
      <c r="BCP35" s="479"/>
      <c r="BCQ35" s="479"/>
      <c r="BCR35" s="468"/>
      <c r="BCS35" s="468"/>
      <c r="BCT35" s="468"/>
      <c r="BCU35" s="479"/>
      <c r="BCV35" s="479"/>
      <c r="BCW35" s="479"/>
      <c r="BCX35" s="479"/>
      <c r="BCY35" s="479"/>
      <c r="BCZ35" s="468"/>
      <c r="BDA35" s="468"/>
      <c r="BDB35" s="468"/>
      <c r="BDC35" s="479"/>
      <c r="BDD35" s="479"/>
      <c r="BDE35" s="479"/>
      <c r="BDF35" s="479"/>
      <c r="BDG35" s="479"/>
      <c r="BDH35" s="468"/>
      <c r="BDI35" s="468"/>
      <c r="BDJ35" s="468"/>
      <c r="BDK35" s="479"/>
      <c r="BDL35" s="479"/>
      <c r="BDM35" s="479"/>
      <c r="BDN35" s="479"/>
      <c r="BDO35" s="479"/>
      <c r="BDP35" s="468"/>
      <c r="BDQ35" s="468"/>
      <c r="BDR35" s="468"/>
      <c r="BDS35" s="479"/>
      <c r="BDT35" s="479"/>
      <c r="BDU35" s="479"/>
      <c r="BDV35" s="479"/>
      <c r="BDW35" s="479"/>
      <c r="BDX35" s="468"/>
      <c r="BDY35" s="468"/>
      <c r="BDZ35" s="468"/>
      <c r="BEA35" s="479"/>
      <c r="BEB35" s="479"/>
      <c r="BEC35" s="479"/>
      <c r="BED35" s="479"/>
      <c r="BEE35" s="479"/>
      <c r="BEF35" s="468"/>
      <c r="BEG35" s="468"/>
      <c r="BEH35" s="468"/>
      <c r="BEI35" s="479"/>
      <c r="BEJ35" s="479"/>
      <c r="BEK35" s="479"/>
      <c r="BEL35" s="479"/>
      <c r="BEM35" s="479"/>
      <c r="BEN35" s="468"/>
      <c r="BEO35" s="468"/>
      <c r="BEP35" s="468"/>
      <c r="BEQ35" s="479"/>
      <c r="BER35" s="479"/>
      <c r="BES35" s="479"/>
      <c r="BET35" s="479"/>
      <c r="BEU35" s="479"/>
      <c r="BEV35" s="468"/>
      <c r="BEW35" s="468"/>
      <c r="BEX35" s="468"/>
      <c r="BEY35" s="479"/>
      <c r="BEZ35" s="479"/>
      <c r="BFA35" s="479"/>
      <c r="BFB35" s="479"/>
      <c r="BFC35" s="479"/>
      <c r="BFD35" s="468"/>
      <c r="BFE35" s="468"/>
      <c r="BFF35" s="468"/>
      <c r="BFG35" s="479"/>
      <c r="BFH35" s="479"/>
      <c r="BFI35" s="479"/>
      <c r="BFJ35" s="479"/>
      <c r="BFK35" s="479"/>
      <c r="BFL35" s="468"/>
      <c r="BFM35" s="468"/>
      <c r="BFN35" s="468"/>
      <c r="BFO35" s="479"/>
      <c r="BFP35" s="479"/>
      <c r="BFQ35" s="479"/>
      <c r="BFR35" s="479"/>
      <c r="BFS35" s="479"/>
      <c r="BFT35" s="468"/>
      <c r="BFU35" s="468"/>
      <c r="BFV35" s="468"/>
      <c r="BFW35" s="479"/>
      <c r="BFX35" s="479"/>
      <c r="BFY35" s="479"/>
      <c r="BFZ35" s="479"/>
      <c r="BGA35" s="479"/>
      <c r="BGB35" s="468"/>
      <c r="BGC35" s="468"/>
      <c r="BGD35" s="468"/>
      <c r="BGE35" s="479"/>
      <c r="BGF35" s="479"/>
      <c r="BGG35" s="479"/>
      <c r="BGH35" s="479"/>
      <c r="BGI35" s="479"/>
      <c r="BGJ35" s="468"/>
      <c r="BGK35" s="468"/>
      <c r="BGL35" s="468"/>
      <c r="BGM35" s="479"/>
      <c r="BGN35" s="479"/>
      <c r="BGO35" s="479"/>
      <c r="BGP35" s="479"/>
      <c r="BGQ35" s="479"/>
      <c r="BGR35" s="468"/>
      <c r="BGS35" s="468"/>
      <c r="BGT35" s="468"/>
      <c r="BGU35" s="479"/>
      <c r="BGV35" s="479"/>
      <c r="BGW35" s="479"/>
      <c r="BGX35" s="479"/>
      <c r="BGY35" s="479"/>
      <c r="BGZ35" s="468"/>
      <c r="BHA35" s="468"/>
      <c r="BHB35" s="468"/>
      <c r="BHC35" s="479"/>
      <c r="BHD35" s="479"/>
      <c r="BHE35" s="479"/>
      <c r="BHF35" s="479"/>
      <c r="BHG35" s="479"/>
      <c r="BHH35" s="468"/>
      <c r="BHI35" s="468"/>
      <c r="BHJ35" s="468"/>
      <c r="BHK35" s="479"/>
      <c r="BHL35" s="479"/>
      <c r="BHM35" s="479"/>
      <c r="BHN35" s="479"/>
      <c r="BHO35" s="479"/>
      <c r="BHP35" s="468"/>
      <c r="BHQ35" s="468"/>
      <c r="BHR35" s="468"/>
      <c r="BHS35" s="479"/>
      <c r="BHT35" s="479"/>
      <c r="BHU35" s="479"/>
      <c r="BHV35" s="479"/>
      <c r="BHW35" s="479"/>
      <c r="BHX35" s="468"/>
      <c r="BHY35" s="468"/>
      <c r="BHZ35" s="468"/>
      <c r="BIA35" s="479"/>
      <c r="BIB35" s="479"/>
      <c r="BIC35" s="479"/>
      <c r="BID35" s="479"/>
      <c r="BIE35" s="479"/>
      <c r="BIF35" s="468"/>
      <c r="BIG35" s="468"/>
      <c r="BIH35" s="468"/>
      <c r="BII35" s="479"/>
      <c r="BIJ35" s="479"/>
      <c r="BIK35" s="479"/>
      <c r="BIL35" s="479"/>
      <c r="BIM35" s="479"/>
      <c r="BIN35" s="468"/>
      <c r="BIO35" s="468"/>
      <c r="BIP35" s="468"/>
      <c r="BIQ35" s="479"/>
      <c r="BIR35" s="479"/>
      <c r="BIS35" s="479"/>
      <c r="BIT35" s="479"/>
      <c r="BIU35" s="479"/>
      <c r="BIV35" s="468"/>
      <c r="BIW35" s="468"/>
      <c r="BIX35" s="468"/>
      <c r="BIY35" s="479"/>
      <c r="BIZ35" s="479"/>
      <c r="BJA35" s="479"/>
      <c r="BJB35" s="479"/>
      <c r="BJC35" s="479"/>
      <c r="BJD35" s="468"/>
      <c r="BJE35" s="468"/>
      <c r="BJF35" s="468"/>
      <c r="BJG35" s="479"/>
      <c r="BJH35" s="479"/>
      <c r="BJI35" s="479"/>
      <c r="BJJ35" s="479"/>
      <c r="BJK35" s="479"/>
      <c r="BJL35" s="468"/>
      <c r="BJM35" s="468"/>
      <c r="BJN35" s="468"/>
      <c r="BJO35" s="479"/>
      <c r="BJP35" s="479"/>
      <c r="BJQ35" s="479"/>
      <c r="BJR35" s="479"/>
      <c r="BJS35" s="479"/>
      <c r="BJT35" s="468"/>
      <c r="BJU35" s="468"/>
      <c r="BJV35" s="468"/>
      <c r="BJW35" s="479"/>
      <c r="BJX35" s="479"/>
      <c r="BJY35" s="479"/>
      <c r="BJZ35" s="479"/>
      <c r="BKA35" s="479"/>
      <c r="BKB35" s="468"/>
      <c r="BKC35" s="468"/>
      <c r="BKD35" s="468"/>
      <c r="BKE35" s="479"/>
      <c r="BKF35" s="479"/>
      <c r="BKG35" s="479"/>
      <c r="BKH35" s="479"/>
      <c r="BKI35" s="479"/>
      <c r="BKJ35" s="468"/>
      <c r="BKK35" s="468"/>
      <c r="BKL35" s="468"/>
      <c r="BKM35" s="479"/>
      <c r="BKN35" s="479"/>
      <c r="BKO35" s="479"/>
      <c r="BKP35" s="479"/>
      <c r="BKQ35" s="479"/>
      <c r="BKR35" s="468"/>
      <c r="BKS35" s="468"/>
      <c r="BKT35" s="468"/>
      <c r="BKU35" s="479"/>
      <c r="BKV35" s="479"/>
      <c r="BKW35" s="479"/>
      <c r="BKX35" s="479"/>
      <c r="BKY35" s="479"/>
      <c r="BKZ35" s="468"/>
      <c r="BLA35" s="468"/>
      <c r="BLB35" s="468"/>
      <c r="BLC35" s="479"/>
      <c r="BLD35" s="479"/>
      <c r="BLE35" s="479"/>
      <c r="BLF35" s="479"/>
      <c r="BLG35" s="479"/>
      <c r="BLH35" s="468"/>
      <c r="BLI35" s="468"/>
      <c r="BLJ35" s="468"/>
      <c r="BLK35" s="479"/>
      <c r="BLL35" s="479"/>
      <c r="BLM35" s="479"/>
      <c r="BLN35" s="479"/>
      <c r="BLO35" s="479"/>
      <c r="BLP35" s="468"/>
      <c r="BLQ35" s="468"/>
      <c r="BLR35" s="468"/>
      <c r="BLS35" s="479"/>
      <c r="BLT35" s="479"/>
      <c r="BLU35" s="479"/>
      <c r="BLV35" s="479"/>
      <c r="BLW35" s="479"/>
      <c r="BLX35" s="468"/>
      <c r="BLY35" s="468"/>
      <c r="BLZ35" s="468"/>
      <c r="BMA35" s="479"/>
      <c r="BMB35" s="479"/>
      <c r="BMC35" s="479"/>
      <c r="BMD35" s="479"/>
      <c r="BME35" s="479"/>
      <c r="BMF35" s="468"/>
      <c r="BMG35" s="468"/>
      <c r="BMH35" s="468"/>
      <c r="BMI35" s="479"/>
      <c r="BMJ35" s="479"/>
      <c r="BMK35" s="479"/>
      <c r="BML35" s="479"/>
      <c r="BMM35" s="479"/>
      <c r="BMN35" s="468"/>
      <c r="BMO35" s="468"/>
      <c r="BMP35" s="468"/>
      <c r="BMQ35" s="479"/>
      <c r="BMR35" s="479"/>
      <c r="BMS35" s="479"/>
      <c r="BMT35" s="479"/>
      <c r="BMU35" s="479"/>
      <c r="BMV35" s="468"/>
      <c r="BMW35" s="468"/>
      <c r="BMX35" s="468"/>
      <c r="BMY35" s="479"/>
      <c r="BMZ35" s="479"/>
      <c r="BNA35" s="479"/>
      <c r="BNB35" s="479"/>
      <c r="BNC35" s="479"/>
      <c r="BND35" s="468"/>
      <c r="BNE35" s="468"/>
      <c r="BNF35" s="468"/>
      <c r="BNG35" s="479"/>
      <c r="BNH35" s="479"/>
      <c r="BNI35" s="479"/>
      <c r="BNJ35" s="479"/>
      <c r="BNK35" s="479"/>
      <c r="BNL35" s="468"/>
      <c r="BNM35" s="468"/>
      <c r="BNN35" s="468"/>
      <c r="BNO35" s="479"/>
      <c r="BNP35" s="479"/>
      <c r="BNQ35" s="479"/>
      <c r="BNR35" s="479"/>
      <c r="BNS35" s="479"/>
      <c r="BNT35" s="468"/>
      <c r="BNU35" s="468"/>
      <c r="BNV35" s="468"/>
      <c r="BNW35" s="479"/>
      <c r="BNX35" s="479"/>
      <c r="BNY35" s="479"/>
      <c r="BNZ35" s="479"/>
      <c r="BOA35" s="479"/>
      <c r="BOB35" s="468"/>
      <c r="BOC35" s="468"/>
      <c r="BOD35" s="468"/>
      <c r="BOE35" s="479"/>
      <c r="BOF35" s="479"/>
      <c r="BOG35" s="479"/>
      <c r="BOH35" s="479"/>
      <c r="BOI35" s="479"/>
      <c r="BOJ35" s="468"/>
      <c r="BOK35" s="468"/>
      <c r="BOL35" s="468"/>
      <c r="BOM35" s="479"/>
      <c r="BON35" s="479"/>
      <c r="BOO35" s="479"/>
      <c r="BOP35" s="479"/>
      <c r="BOQ35" s="479"/>
      <c r="BOR35" s="468"/>
      <c r="BOS35" s="468"/>
      <c r="BOT35" s="468"/>
      <c r="BOU35" s="479"/>
      <c r="BOV35" s="479"/>
      <c r="BOW35" s="479"/>
      <c r="BOX35" s="479"/>
      <c r="BOY35" s="479"/>
      <c r="BOZ35" s="468"/>
      <c r="BPA35" s="468"/>
      <c r="BPB35" s="468"/>
      <c r="BPC35" s="479"/>
      <c r="BPD35" s="479"/>
      <c r="BPE35" s="479"/>
      <c r="BPF35" s="479"/>
      <c r="BPG35" s="479"/>
      <c r="BPH35" s="468"/>
      <c r="BPI35" s="468"/>
      <c r="BPJ35" s="468"/>
      <c r="BPK35" s="479"/>
      <c r="BPL35" s="479"/>
      <c r="BPM35" s="479"/>
      <c r="BPN35" s="479"/>
      <c r="BPO35" s="479"/>
      <c r="BPP35" s="468"/>
      <c r="BPQ35" s="468"/>
      <c r="BPR35" s="468"/>
      <c r="BPS35" s="479"/>
      <c r="BPT35" s="479"/>
      <c r="BPU35" s="479"/>
      <c r="BPV35" s="479"/>
      <c r="BPW35" s="479"/>
      <c r="BPX35" s="468"/>
      <c r="BPY35" s="468"/>
      <c r="BPZ35" s="468"/>
      <c r="BQA35" s="479"/>
      <c r="BQB35" s="479"/>
      <c r="BQC35" s="479"/>
      <c r="BQD35" s="479"/>
      <c r="BQE35" s="479"/>
      <c r="BQF35" s="468"/>
      <c r="BQG35" s="468"/>
      <c r="BQH35" s="468"/>
      <c r="BQI35" s="479"/>
      <c r="BQJ35" s="479"/>
      <c r="BQK35" s="479"/>
      <c r="BQL35" s="479"/>
      <c r="BQM35" s="479"/>
      <c r="BQN35" s="468"/>
      <c r="BQO35" s="468"/>
      <c r="BQP35" s="468"/>
      <c r="BQQ35" s="479"/>
      <c r="BQR35" s="479"/>
      <c r="BQS35" s="479"/>
      <c r="BQT35" s="479"/>
      <c r="BQU35" s="479"/>
      <c r="BQV35" s="468"/>
      <c r="BQW35" s="468"/>
      <c r="BQX35" s="468"/>
      <c r="BQY35" s="479"/>
      <c r="BQZ35" s="479"/>
      <c r="BRA35" s="479"/>
      <c r="BRB35" s="479"/>
      <c r="BRC35" s="479"/>
      <c r="BRD35" s="468"/>
      <c r="BRE35" s="468"/>
      <c r="BRF35" s="468"/>
      <c r="BRG35" s="479"/>
      <c r="BRH35" s="479"/>
      <c r="BRI35" s="479"/>
      <c r="BRJ35" s="479"/>
      <c r="BRK35" s="479"/>
      <c r="BRL35" s="468"/>
      <c r="BRM35" s="468"/>
      <c r="BRN35" s="468"/>
      <c r="BRO35" s="479"/>
      <c r="BRP35" s="479"/>
      <c r="BRQ35" s="479"/>
      <c r="BRR35" s="479"/>
      <c r="BRS35" s="479"/>
      <c r="BRT35" s="468"/>
      <c r="BRU35" s="468"/>
      <c r="BRV35" s="468"/>
      <c r="BRW35" s="479"/>
      <c r="BRX35" s="479"/>
      <c r="BRY35" s="479"/>
      <c r="BRZ35" s="479"/>
      <c r="BSA35" s="479"/>
      <c r="BSB35" s="468"/>
      <c r="BSC35" s="468"/>
      <c r="BSD35" s="468"/>
      <c r="BSE35" s="479"/>
      <c r="BSF35" s="479"/>
      <c r="BSG35" s="479"/>
      <c r="BSH35" s="479"/>
      <c r="BSI35" s="479"/>
      <c r="BSJ35" s="468"/>
      <c r="BSK35" s="468"/>
      <c r="BSL35" s="468"/>
      <c r="BSM35" s="479"/>
      <c r="BSN35" s="479"/>
      <c r="BSO35" s="479"/>
      <c r="BSP35" s="479"/>
      <c r="BSQ35" s="479"/>
      <c r="BSR35" s="468"/>
      <c r="BSS35" s="468"/>
      <c r="BST35" s="468"/>
      <c r="BSU35" s="479"/>
      <c r="BSV35" s="479"/>
      <c r="BSW35" s="479"/>
      <c r="BSX35" s="479"/>
      <c r="BSY35" s="479"/>
      <c r="BSZ35" s="468"/>
      <c r="BTA35" s="468"/>
      <c r="BTB35" s="468"/>
      <c r="BTC35" s="479"/>
      <c r="BTD35" s="479"/>
      <c r="BTE35" s="479"/>
      <c r="BTF35" s="479"/>
      <c r="BTG35" s="479"/>
      <c r="BTH35" s="468"/>
      <c r="BTI35" s="468"/>
      <c r="BTJ35" s="468"/>
      <c r="BTK35" s="479"/>
      <c r="BTL35" s="479"/>
      <c r="BTM35" s="479"/>
      <c r="BTN35" s="479"/>
      <c r="BTO35" s="479"/>
      <c r="BTP35" s="468"/>
      <c r="BTQ35" s="468"/>
      <c r="BTR35" s="468"/>
      <c r="BTS35" s="479"/>
      <c r="BTT35" s="479"/>
      <c r="BTU35" s="479"/>
      <c r="BTV35" s="479"/>
      <c r="BTW35" s="479"/>
      <c r="BTX35" s="468"/>
      <c r="BTY35" s="468"/>
      <c r="BTZ35" s="468"/>
      <c r="BUA35" s="479"/>
      <c r="BUB35" s="479"/>
      <c r="BUC35" s="479"/>
      <c r="BUD35" s="479"/>
      <c r="BUE35" s="479"/>
      <c r="BUF35" s="468"/>
      <c r="BUG35" s="468"/>
      <c r="BUH35" s="468"/>
      <c r="BUI35" s="479"/>
      <c r="BUJ35" s="479"/>
      <c r="BUK35" s="479"/>
      <c r="BUL35" s="479"/>
      <c r="BUM35" s="479"/>
      <c r="BUN35" s="468"/>
      <c r="BUO35" s="468"/>
      <c r="BUP35" s="468"/>
      <c r="BUQ35" s="479"/>
      <c r="BUR35" s="479"/>
      <c r="BUS35" s="479"/>
      <c r="BUT35" s="479"/>
      <c r="BUU35" s="479"/>
      <c r="BUV35" s="468"/>
      <c r="BUW35" s="468"/>
      <c r="BUX35" s="468"/>
      <c r="BUY35" s="479"/>
      <c r="BUZ35" s="479"/>
      <c r="BVA35" s="479"/>
      <c r="BVB35" s="479"/>
      <c r="BVC35" s="479"/>
      <c r="BVD35" s="468"/>
      <c r="BVE35" s="468"/>
      <c r="BVF35" s="468"/>
      <c r="BVG35" s="479"/>
      <c r="BVH35" s="479"/>
      <c r="BVI35" s="479"/>
      <c r="BVJ35" s="479"/>
      <c r="BVK35" s="479"/>
      <c r="BVL35" s="468"/>
      <c r="BVM35" s="468"/>
      <c r="BVN35" s="468"/>
      <c r="BVO35" s="479"/>
      <c r="BVP35" s="479"/>
      <c r="BVQ35" s="479"/>
      <c r="BVR35" s="479"/>
      <c r="BVS35" s="479"/>
      <c r="BVT35" s="468"/>
      <c r="BVU35" s="468"/>
      <c r="BVV35" s="468"/>
      <c r="BVW35" s="479"/>
      <c r="BVX35" s="479"/>
      <c r="BVY35" s="479"/>
      <c r="BVZ35" s="479"/>
      <c r="BWA35" s="479"/>
      <c r="BWB35" s="468"/>
      <c r="BWC35" s="468"/>
      <c r="BWD35" s="468"/>
      <c r="BWE35" s="479"/>
      <c r="BWF35" s="479"/>
      <c r="BWG35" s="479"/>
      <c r="BWH35" s="479"/>
      <c r="BWI35" s="479"/>
      <c r="BWJ35" s="468"/>
      <c r="BWK35" s="468"/>
      <c r="BWL35" s="468"/>
      <c r="BWM35" s="479"/>
      <c r="BWN35" s="479"/>
      <c r="BWO35" s="479"/>
      <c r="BWP35" s="479"/>
      <c r="BWQ35" s="479"/>
      <c r="BWR35" s="468"/>
      <c r="BWS35" s="468"/>
      <c r="BWT35" s="468"/>
      <c r="BWU35" s="479"/>
      <c r="BWV35" s="479"/>
      <c r="BWW35" s="479"/>
      <c r="BWX35" s="479"/>
      <c r="BWY35" s="479"/>
      <c r="BWZ35" s="468"/>
      <c r="BXA35" s="468"/>
      <c r="BXB35" s="468"/>
      <c r="BXC35" s="479"/>
      <c r="BXD35" s="479"/>
      <c r="BXE35" s="479"/>
      <c r="BXF35" s="479"/>
      <c r="BXG35" s="479"/>
      <c r="BXH35" s="468"/>
      <c r="BXI35" s="468"/>
      <c r="BXJ35" s="468"/>
      <c r="BXK35" s="479"/>
      <c r="BXL35" s="479"/>
      <c r="BXM35" s="479"/>
      <c r="BXN35" s="479"/>
      <c r="BXO35" s="479"/>
      <c r="BXP35" s="468"/>
      <c r="BXQ35" s="468"/>
      <c r="BXR35" s="468"/>
      <c r="BXS35" s="479"/>
      <c r="BXT35" s="479"/>
      <c r="BXU35" s="479"/>
      <c r="BXV35" s="479"/>
      <c r="BXW35" s="479"/>
      <c r="BXX35" s="468"/>
      <c r="BXY35" s="468"/>
      <c r="BXZ35" s="468"/>
      <c r="BYA35" s="479"/>
      <c r="BYB35" s="479"/>
      <c r="BYC35" s="479"/>
      <c r="BYD35" s="479"/>
      <c r="BYE35" s="479"/>
      <c r="BYF35" s="468"/>
      <c r="BYG35" s="468"/>
      <c r="BYH35" s="468"/>
      <c r="BYI35" s="479"/>
      <c r="BYJ35" s="479"/>
      <c r="BYK35" s="479"/>
      <c r="BYL35" s="479"/>
      <c r="BYM35" s="479"/>
      <c r="BYN35" s="468"/>
      <c r="BYO35" s="468"/>
      <c r="BYP35" s="468"/>
      <c r="BYQ35" s="479"/>
      <c r="BYR35" s="479"/>
      <c r="BYS35" s="479"/>
      <c r="BYT35" s="479"/>
      <c r="BYU35" s="479"/>
      <c r="BYV35" s="468"/>
      <c r="BYW35" s="468"/>
      <c r="BYX35" s="468"/>
      <c r="BYY35" s="479"/>
      <c r="BYZ35" s="479"/>
      <c r="BZA35" s="479"/>
      <c r="BZB35" s="479"/>
      <c r="BZC35" s="479"/>
      <c r="BZD35" s="468"/>
      <c r="BZE35" s="468"/>
      <c r="BZF35" s="468"/>
      <c r="BZG35" s="479"/>
      <c r="BZH35" s="479"/>
      <c r="BZI35" s="479"/>
      <c r="BZJ35" s="479"/>
      <c r="BZK35" s="479"/>
      <c r="BZL35" s="468"/>
      <c r="BZM35" s="468"/>
      <c r="BZN35" s="468"/>
      <c r="BZO35" s="479"/>
      <c r="BZP35" s="479"/>
      <c r="BZQ35" s="479"/>
      <c r="BZR35" s="479"/>
      <c r="BZS35" s="479"/>
      <c r="BZT35" s="468"/>
      <c r="BZU35" s="468"/>
      <c r="BZV35" s="468"/>
      <c r="BZW35" s="479"/>
      <c r="BZX35" s="479"/>
      <c r="BZY35" s="479"/>
      <c r="BZZ35" s="479"/>
      <c r="CAA35" s="479"/>
      <c r="CAB35" s="468"/>
      <c r="CAC35" s="468"/>
      <c r="CAD35" s="468"/>
      <c r="CAE35" s="479"/>
      <c r="CAF35" s="479"/>
      <c r="CAG35" s="479"/>
      <c r="CAH35" s="479"/>
      <c r="CAI35" s="479"/>
      <c r="CAJ35" s="468"/>
      <c r="CAK35" s="468"/>
      <c r="CAL35" s="468"/>
      <c r="CAM35" s="479"/>
      <c r="CAN35" s="479"/>
      <c r="CAO35" s="479"/>
      <c r="CAP35" s="479"/>
      <c r="CAQ35" s="479"/>
      <c r="CAR35" s="468"/>
      <c r="CAS35" s="468"/>
      <c r="CAT35" s="468"/>
      <c r="CAU35" s="479"/>
      <c r="CAV35" s="479"/>
      <c r="CAW35" s="479"/>
      <c r="CAX35" s="479"/>
      <c r="CAY35" s="479"/>
      <c r="CAZ35" s="468"/>
      <c r="CBA35" s="468"/>
      <c r="CBB35" s="468"/>
      <c r="CBC35" s="479"/>
      <c r="CBD35" s="479"/>
      <c r="CBE35" s="479"/>
      <c r="CBF35" s="479"/>
      <c r="CBG35" s="479"/>
      <c r="CBH35" s="468"/>
      <c r="CBI35" s="468"/>
      <c r="CBJ35" s="468"/>
      <c r="CBK35" s="479"/>
      <c r="CBL35" s="479"/>
      <c r="CBM35" s="479"/>
      <c r="CBN35" s="479"/>
      <c r="CBO35" s="479"/>
      <c r="CBP35" s="468"/>
      <c r="CBQ35" s="468"/>
      <c r="CBR35" s="468"/>
      <c r="CBS35" s="479"/>
      <c r="CBT35" s="479"/>
      <c r="CBU35" s="479"/>
      <c r="CBV35" s="479"/>
      <c r="CBW35" s="479"/>
      <c r="CBX35" s="468"/>
      <c r="CBY35" s="468"/>
      <c r="CBZ35" s="468"/>
      <c r="CCA35" s="479"/>
      <c r="CCB35" s="479"/>
      <c r="CCC35" s="479"/>
      <c r="CCD35" s="479"/>
      <c r="CCE35" s="479"/>
      <c r="CCF35" s="468"/>
      <c r="CCG35" s="468"/>
      <c r="CCH35" s="468"/>
      <c r="CCI35" s="479"/>
      <c r="CCJ35" s="479"/>
      <c r="CCK35" s="479"/>
      <c r="CCL35" s="479"/>
      <c r="CCM35" s="479"/>
      <c r="CCN35" s="468"/>
      <c r="CCO35" s="468"/>
      <c r="CCP35" s="468"/>
      <c r="CCQ35" s="479"/>
      <c r="CCR35" s="479"/>
      <c r="CCS35" s="479"/>
      <c r="CCT35" s="479"/>
      <c r="CCU35" s="479"/>
      <c r="CCV35" s="468"/>
      <c r="CCW35" s="468"/>
      <c r="CCX35" s="468"/>
      <c r="CCY35" s="479"/>
      <c r="CCZ35" s="479"/>
      <c r="CDA35" s="479"/>
      <c r="CDB35" s="479"/>
      <c r="CDC35" s="479"/>
      <c r="CDD35" s="468"/>
      <c r="CDE35" s="468"/>
      <c r="CDF35" s="468"/>
      <c r="CDG35" s="479"/>
      <c r="CDH35" s="479"/>
      <c r="CDI35" s="479"/>
      <c r="CDJ35" s="479"/>
      <c r="CDK35" s="479"/>
      <c r="CDL35" s="468"/>
      <c r="CDM35" s="468"/>
      <c r="CDN35" s="468"/>
      <c r="CDO35" s="479"/>
      <c r="CDP35" s="479"/>
      <c r="CDQ35" s="479"/>
      <c r="CDR35" s="479"/>
      <c r="CDS35" s="479"/>
      <c r="CDT35" s="468"/>
      <c r="CDU35" s="468"/>
      <c r="CDV35" s="468"/>
      <c r="CDW35" s="479"/>
      <c r="CDX35" s="479"/>
      <c r="CDY35" s="479"/>
      <c r="CDZ35" s="479"/>
      <c r="CEA35" s="479"/>
      <c r="CEB35" s="468"/>
      <c r="CEC35" s="468"/>
      <c r="CED35" s="468"/>
      <c r="CEE35" s="479"/>
      <c r="CEF35" s="479"/>
      <c r="CEG35" s="479"/>
      <c r="CEH35" s="479"/>
      <c r="CEI35" s="479"/>
      <c r="CEJ35" s="468"/>
      <c r="CEK35" s="468"/>
      <c r="CEL35" s="468"/>
      <c r="CEM35" s="479"/>
      <c r="CEN35" s="479"/>
      <c r="CEO35" s="479"/>
      <c r="CEP35" s="479"/>
      <c r="CEQ35" s="479"/>
      <c r="CER35" s="468"/>
      <c r="CES35" s="468"/>
      <c r="CET35" s="468"/>
      <c r="CEU35" s="479"/>
      <c r="CEV35" s="479"/>
      <c r="CEW35" s="479"/>
      <c r="CEX35" s="479"/>
      <c r="CEY35" s="479"/>
      <c r="CEZ35" s="468"/>
      <c r="CFA35" s="468"/>
      <c r="CFB35" s="468"/>
      <c r="CFC35" s="479"/>
      <c r="CFD35" s="479"/>
      <c r="CFE35" s="479"/>
      <c r="CFF35" s="479"/>
      <c r="CFG35" s="479"/>
      <c r="CFH35" s="468"/>
      <c r="CFI35" s="468"/>
      <c r="CFJ35" s="468"/>
      <c r="CFK35" s="479"/>
      <c r="CFL35" s="479"/>
      <c r="CFM35" s="479"/>
      <c r="CFN35" s="479"/>
      <c r="CFO35" s="479"/>
      <c r="CFP35" s="468"/>
      <c r="CFQ35" s="468"/>
      <c r="CFR35" s="468"/>
      <c r="CFS35" s="479"/>
      <c r="CFT35" s="479"/>
      <c r="CFU35" s="479"/>
      <c r="CFV35" s="479"/>
      <c r="CFW35" s="479"/>
      <c r="CFX35" s="468"/>
      <c r="CFY35" s="468"/>
      <c r="CFZ35" s="468"/>
      <c r="CGA35" s="479"/>
      <c r="CGB35" s="479"/>
      <c r="CGC35" s="479"/>
      <c r="CGD35" s="479"/>
      <c r="CGE35" s="479"/>
      <c r="CGF35" s="468"/>
      <c r="CGG35" s="468"/>
      <c r="CGH35" s="468"/>
      <c r="CGI35" s="479"/>
      <c r="CGJ35" s="479"/>
      <c r="CGK35" s="479"/>
      <c r="CGL35" s="479"/>
      <c r="CGM35" s="479"/>
      <c r="CGN35" s="468"/>
      <c r="CGO35" s="468"/>
      <c r="CGP35" s="468"/>
      <c r="CGQ35" s="479"/>
      <c r="CGR35" s="479"/>
      <c r="CGS35" s="479"/>
      <c r="CGT35" s="479"/>
      <c r="CGU35" s="479"/>
      <c r="CGV35" s="468"/>
      <c r="CGW35" s="468"/>
      <c r="CGX35" s="468"/>
      <c r="CGY35" s="479"/>
      <c r="CGZ35" s="479"/>
      <c r="CHA35" s="479"/>
      <c r="CHB35" s="479"/>
      <c r="CHC35" s="479"/>
      <c r="CHD35" s="468"/>
      <c r="CHE35" s="468"/>
      <c r="CHF35" s="468"/>
      <c r="CHG35" s="479"/>
      <c r="CHH35" s="479"/>
      <c r="CHI35" s="479"/>
      <c r="CHJ35" s="479"/>
      <c r="CHK35" s="479"/>
      <c r="CHL35" s="468"/>
      <c r="CHM35" s="468"/>
      <c r="CHN35" s="468"/>
      <c r="CHO35" s="479"/>
      <c r="CHP35" s="479"/>
      <c r="CHQ35" s="479"/>
      <c r="CHR35" s="479"/>
      <c r="CHS35" s="479"/>
      <c r="CHT35" s="468"/>
      <c r="CHU35" s="468"/>
      <c r="CHV35" s="468"/>
      <c r="CHW35" s="479"/>
      <c r="CHX35" s="479"/>
      <c r="CHY35" s="479"/>
      <c r="CHZ35" s="479"/>
      <c r="CIA35" s="479"/>
      <c r="CIB35" s="468"/>
      <c r="CIC35" s="468"/>
      <c r="CID35" s="468"/>
      <c r="CIE35" s="479"/>
      <c r="CIF35" s="479"/>
      <c r="CIG35" s="479"/>
      <c r="CIH35" s="479"/>
      <c r="CII35" s="479"/>
      <c r="CIJ35" s="468"/>
      <c r="CIK35" s="468"/>
      <c r="CIL35" s="468"/>
      <c r="CIM35" s="479"/>
      <c r="CIN35" s="479"/>
      <c r="CIO35" s="479"/>
      <c r="CIP35" s="479"/>
      <c r="CIQ35" s="479"/>
      <c r="CIR35" s="468"/>
      <c r="CIS35" s="468"/>
      <c r="CIT35" s="468"/>
      <c r="CIU35" s="479"/>
      <c r="CIV35" s="479"/>
      <c r="CIW35" s="479"/>
      <c r="CIX35" s="479"/>
      <c r="CIY35" s="479"/>
      <c r="CIZ35" s="468"/>
      <c r="CJA35" s="468"/>
      <c r="CJB35" s="468"/>
      <c r="CJC35" s="479"/>
      <c r="CJD35" s="479"/>
      <c r="CJE35" s="479"/>
      <c r="CJF35" s="479"/>
      <c r="CJG35" s="479"/>
      <c r="CJH35" s="468"/>
      <c r="CJI35" s="468"/>
      <c r="CJJ35" s="468"/>
      <c r="CJK35" s="479"/>
      <c r="CJL35" s="479"/>
      <c r="CJM35" s="479"/>
      <c r="CJN35" s="479"/>
      <c r="CJO35" s="479"/>
      <c r="CJP35" s="468"/>
      <c r="CJQ35" s="468"/>
      <c r="CJR35" s="468"/>
      <c r="CJS35" s="479"/>
      <c r="CJT35" s="479"/>
      <c r="CJU35" s="479"/>
      <c r="CJV35" s="479"/>
      <c r="CJW35" s="479"/>
      <c r="CJX35" s="468"/>
      <c r="CJY35" s="468"/>
      <c r="CJZ35" s="468"/>
      <c r="CKA35" s="479"/>
      <c r="CKB35" s="479"/>
      <c r="CKC35" s="479"/>
      <c r="CKD35" s="479"/>
      <c r="CKE35" s="479"/>
      <c r="CKF35" s="468"/>
      <c r="CKG35" s="468"/>
      <c r="CKH35" s="468"/>
      <c r="CKI35" s="479"/>
      <c r="CKJ35" s="479"/>
      <c r="CKK35" s="479"/>
      <c r="CKL35" s="479"/>
      <c r="CKM35" s="479"/>
      <c r="CKN35" s="468"/>
      <c r="CKO35" s="468"/>
      <c r="CKP35" s="468"/>
      <c r="CKQ35" s="479"/>
      <c r="CKR35" s="479"/>
      <c r="CKS35" s="479"/>
      <c r="CKT35" s="479"/>
      <c r="CKU35" s="479"/>
      <c r="CKV35" s="468"/>
      <c r="CKW35" s="468"/>
      <c r="CKX35" s="468"/>
      <c r="CKY35" s="479"/>
      <c r="CKZ35" s="479"/>
      <c r="CLA35" s="479"/>
      <c r="CLB35" s="479"/>
      <c r="CLC35" s="479"/>
      <c r="CLD35" s="468"/>
      <c r="CLE35" s="468"/>
      <c r="CLF35" s="468"/>
      <c r="CLG35" s="479"/>
      <c r="CLH35" s="479"/>
      <c r="CLI35" s="479"/>
      <c r="CLJ35" s="479"/>
      <c r="CLK35" s="479"/>
      <c r="CLL35" s="468"/>
      <c r="CLM35" s="468"/>
      <c r="CLN35" s="468"/>
      <c r="CLO35" s="479"/>
      <c r="CLP35" s="479"/>
      <c r="CLQ35" s="479"/>
      <c r="CLR35" s="479"/>
      <c r="CLS35" s="479"/>
      <c r="CLT35" s="468"/>
      <c r="CLU35" s="468"/>
      <c r="CLV35" s="468"/>
      <c r="CLW35" s="479"/>
      <c r="CLX35" s="479"/>
      <c r="CLY35" s="479"/>
      <c r="CLZ35" s="479"/>
      <c r="CMA35" s="479"/>
      <c r="CMB35" s="468"/>
      <c r="CMC35" s="468"/>
      <c r="CMD35" s="468"/>
      <c r="CME35" s="479"/>
      <c r="CMF35" s="479"/>
      <c r="CMG35" s="479"/>
      <c r="CMH35" s="479"/>
      <c r="CMI35" s="479"/>
      <c r="CMJ35" s="468"/>
      <c r="CMK35" s="468"/>
      <c r="CML35" s="468"/>
      <c r="CMM35" s="479"/>
      <c r="CMN35" s="479"/>
      <c r="CMO35" s="479"/>
      <c r="CMP35" s="479"/>
      <c r="CMQ35" s="479"/>
      <c r="CMR35" s="468"/>
      <c r="CMS35" s="468"/>
      <c r="CMT35" s="468"/>
      <c r="CMU35" s="479"/>
      <c r="CMV35" s="479"/>
      <c r="CMW35" s="479"/>
      <c r="CMX35" s="479"/>
      <c r="CMY35" s="479"/>
      <c r="CMZ35" s="468"/>
      <c r="CNA35" s="468"/>
      <c r="CNB35" s="468"/>
      <c r="CNC35" s="479"/>
      <c r="CND35" s="479"/>
      <c r="CNE35" s="479"/>
      <c r="CNF35" s="479"/>
      <c r="CNG35" s="479"/>
      <c r="CNH35" s="468"/>
      <c r="CNI35" s="468"/>
      <c r="CNJ35" s="468"/>
      <c r="CNK35" s="479"/>
      <c r="CNL35" s="479"/>
      <c r="CNM35" s="479"/>
      <c r="CNN35" s="479"/>
      <c r="CNO35" s="479"/>
      <c r="CNP35" s="468"/>
      <c r="CNQ35" s="468"/>
      <c r="CNR35" s="468"/>
      <c r="CNS35" s="479"/>
      <c r="CNT35" s="479"/>
      <c r="CNU35" s="479"/>
      <c r="CNV35" s="479"/>
      <c r="CNW35" s="479"/>
      <c r="CNX35" s="468"/>
      <c r="CNY35" s="468"/>
      <c r="CNZ35" s="468"/>
      <c r="COA35" s="479"/>
      <c r="COB35" s="479"/>
      <c r="COC35" s="479"/>
      <c r="COD35" s="479"/>
      <c r="COE35" s="479"/>
      <c r="COF35" s="468"/>
      <c r="COG35" s="468"/>
      <c r="COH35" s="468"/>
      <c r="COI35" s="479"/>
      <c r="COJ35" s="479"/>
      <c r="COK35" s="479"/>
      <c r="COL35" s="479"/>
      <c r="COM35" s="479"/>
      <c r="CON35" s="468"/>
      <c r="COO35" s="468"/>
      <c r="COP35" s="468"/>
      <c r="COQ35" s="479"/>
      <c r="COR35" s="479"/>
      <c r="COS35" s="479"/>
      <c r="COT35" s="479"/>
      <c r="COU35" s="479"/>
      <c r="COV35" s="468"/>
      <c r="COW35" s="468"/>
      <c r="COX35" s="468"/>
      <c r="COY35" s="479"/>
      <c r="COZ35" s="479"/>
      <c r="CPA35" s="479"/>
      <c r="CPB35" s="479"/>
      <c r="CPC35" s="479"/>
      <c r="CPD35" s="468"/>
      <c r="CPE35" s="468"/>
      <c r="CPF35" s="468"/>
      <c r="CPG35" s="479"/>
      <c r="CPH35" s="479"/>
      <c r="CPI35" s="479"/>
      <c r="CPJ35" s="479"/>
      <c r="CPK35" s="479"/>
      <c r="CPL35" s="468"/>
      <c r="CPM35" s="468"/>
      <c r="CPN35" s="468"/>
      <c r="CPO35" s="479"/>
      <c r="CPP35" s="479"/>
      <c r="CPQ35" s="479"/>
      <c r="CPR35" s="479"/>
      <c r="CPS35" s="479"/>
      <c r="CPT35" s="468"/>
      <c r="CPU35" s="468"/>
      <c r="CPV35" s="468"/>
      <c r="CPW35" s="479"/>
      <c r="CPX35" s="479"/>
      <c r="CPY35" s="479"/>
      <c r="CPZ35" s="479"/>
      <c r="CQA35" s="479"/>
      <c r="CQB35" s="468"/>
      <c r="CQC35" s="468"/>
      <c r="CQD35" s="468"/>
      <c r="CQE35" s="479"/>
      <c r="CQF35" s="479"/>
      <c r="CQG35" s="479"/>
      <c r="CQH35" s="479"/>
      <c r="CQI35" s="479"/>
      <c r="CQJ35" s="468"/>
      <c r="CQK35" s="468"/>
      <c r="CQL35" s="468"/>
      <c r="CQM35" s="479"/>
      <c r="CQN35" s="479"/>
      <c r="CQO35" s="479"/>
      <c r="CQP35" s="479"/>
      <c r="CQQ35" s="479"/>
      <c r="CQR35" s="468"/>
      <c r="CQS35" s="468"/>
      <c r="CQT35" s="468"/>
      <c r="CQU35" s="479"/>
      <c r="CQV35" s="479"/>
      <c r="CQW35" s="479"/>
      <c r="CQX35" s="479"/>
      <c r="CQY35" s="479"/>
      <c r="CQZ35" s="468"/>
      <c r="CRA35" s="468"/>
      <c r="CRB35" s="468"/>
      <c r="CRC35" s="479"/>
      <c r="CRD35" s="479"/>
      <c r="CRE35" s="479"/>
      <c r="CRF35" s="479"/>
      <c r="CRG35" s="479"/>
      <c r="CRH35" s="468"/>
      <c r="CRI35" s="468"/>
      <c r="CRJ35" s="468"/>
      <c r="CRK35" s="479"/>
      <c r="CRL35" s="479"/>
      <c r="CRM35" s="479"/>
      <c r="CRN35" s="479"/>
      <c r="CRO35" s="479"/>
      <c r="CRP35" s="468"/>
      <c r="CRQ35" s="468"/>
      <c r="CRR35" s="468"/>
      <c r="CRS35" s="479"/>
      <c r="CRT35" s="479"/>
      <c r="CRU35" s="479"/>
      <c r="CRV35" s="479"/>
      <c r="CRW35" s="479"/>
      <c r="CRX35" s="468"/>
      <c r="CRY35" s="468"/>
      <c r="CRZ35" s="468"/>
      <c r="CSA35" s="479"/>
      <c r="CSB35" s="479"/>
      <c r="CSC35" s="479"/>
      <c r="CSD35" s="479"/>
      <c r="CSE35" s="479"/>
      <c r="CSF35" s="468"/>
      <c r="CSG35" s="468"/>
      <c r="CSH35" s="468"/>
      <c r="CSI35" s="479"/>
      <c r="CSJ35" s="479"/>
      <c r="CSK35" s="479"/>
      <c r="CSL35" s="479"/>
      <c r="CSM35" s="479"/>
      <c r="CSN35" s="468"/>
      <c r="CSO35" s="468"/>
      <c r="CSP35" s="468"/>
      <c r="CSQ35" s="479"/>
      <c r="CSR35" s="479"/>
      <c r="CSS35" s="479"/>
      <c r="CST35" s="479"/>
      <c r="CSU35" s="479"/>
      <c r="CSV35" s="468"/>
      <c r="CSW35" s="468"/>
      <c r="CSX35" s="468"/>
      <c r="CSY35" s="479"/>
      <c r="CSZ35" s="479"/>
      <c r="CTA35" s="479"/>
      <c r="CTB35" s="479"/>
      <c r="CTC35" s="479"/>
      <c r="CTD35" s="468"/>
      <c r="CTE35" s="468"/>
      <c r="CTF35" s="468"/>
      <c r="CTG35" s="479"/>
      <c r="CTH35" s="479"/>
      <c r="CTI35" s="479"/>
      <c r="CTJ35" s="479"/>
      <c r="CTK35" s="479"/>
      <c r="CTL35" s="468"/>
      <c r="CTM35" s="468"/>
      <c r="CTN35" s="468"/>
      <c r="CTO35" s="479"/>
      <c r="CTP35" s="479"/>
      <c r="CTQ35" s="479"/>
      <c r="CTR35" s="479"/>
      <c r="CTS35" s="479"/>
      <c r="CTT35" s="468"/>
      <c r="CTU35" s="468"/>
      <c r="CTV35" s="468"/>
      <c r="CTW35" s="479"/>
      <c r="CTX35" s="479"/>
      <c r="CTY35" s="479"/>
      <c r="CTZ35" s="479"/>
      <c r="CUA35" s="479"/>
      <c r="CUB35" s="468"/>
      <c r="CUC35" s="468"/>
      <c r="CUD35" s="468"/>
      <c r="CUE35" s="479"/>
      <c r="CUF35" s="479"/>
      <c r="CUG35" s="479"/>
      <c r="CUH35" s="479"/>
      <c r="CUI35" s="479"/>
      <c r="CUJ35" s="468"/>
      <c r="CUK35" s="468"/>
      <c r="CUL35" s="468"/>
      <c r="CUM35" s="479"/>
      <c r="CUN35" s="479"/>
      <c r="CUO35" s="479"/>
      <c r="CUP35" s="479"/>
      <c r="CUQ35" s="479"/>
      <c r="CUR35" s="468"/>
      <c r="CUS35" s="468"/>
      <c r="CUT35" s="468"/>
      <c r="CUU35" s="479"/>
      <c r="CUV35" s="479"/>
      <c r="CUW35" s="479"/>
      <c r="CUX35" s="479"/>
      <c r="CUY35" s="479"/>
      <c r="CUZ35" s="468"/>
      <c r="CVA35" s="468"/>
      <c r="CVB35" s="468"/>
      <c r="CVC35" s="479"/>
      <c r="CVD35" s="479"/>
      <c r="CVE35" s="479"/>
      <c r="CVF35" s="479"/>
      <c r="CVG35" s="479"/>
      <c r="CVH35" s="468"/>
      <c r="CVI35" s="468"/>
      <c r="CVJ35" s="468"/>
      <c r="CVK35" s="479"/>
      <c r="CVL35" s="479"/>
      <c r="CVM35" s="479"/>
      <c r="CVN35" s="479"/>
      <c r="CVO35" s="479"/>
      <c r="CVP35" s="468"/>
      <c r="CVQ35" s="468"/>
      <c r="CVR35" s="468"/>
      <c r="CVS35" s="479"/>
      <c r="CVT35" s="479"/>
      <c r="CVU35" s="479"/>
      <c r="CVV35" s="479"/>
      <c r="CVW35" s="479"/>
      <c r="CVX35" s="468"/>
      <c r="CVY35" s="468"/>
      <c r="CVZ35" s="468"/>
      <c r="CWA35" s="479"/>
      <c r="CWB35" s="479"/>
      <c r="CWC35" s="479"/>
      <c r="CWD35" s="479"/>
      <c r="CWE35" s="479"/>
      <c r="CWF35" s="468"/>
      <c r="CWG35" s="468"/>
      <c r="CWH35" s="468"/>
      <c r="CWI35" s="479"/>
      <c r="CWJ35" s="479"/>
      <c r="CWK35" s="479"/>
      <c r="CWL35" s="479"/>
      <c r="CWM35" s="479"/>
      <c r="CWN35" s="468"/>
      <c r="CWO35" s="468"/>
      <c r="CWP35" s="468"/>
      <c r="CWQ35" s="479"/>
      <c r="CWR35" s="479"/>
      <c r="CWS35" s="479"/>
      <c r="CWT35" s="479"/>
      <c r="CWU35" s="479"/>
      <c r="CWV35" s="468"/>
      <c r="CWW35" s="468"/>
      <c r="CWX35" s="468"/>
      <c r="CWY35" s="479"/>
      <c r="CWZ35" s="479"/>
      <c r="CXA35" s="479"/>
      <c r="CXB35" s="479"/>
      <c r="CXC35" s="479"/>
      <c r="CXD35" s="468"/>
      <c r="CXE35" s="468"/>
      <c r="CXF35" s="468"/>
      <c r="CXG35" s="479"/>
      <c r="CXH35" s="479"/>
      <c r="CXI35" s="479"/>
      <c r="CXJ35" s="479"/>
      <c r="CXK35" s="479"/>
      <c r="CXL35" s="468"/>
      <c r="CXM35" s="468"/>
      <c r="CXN35" s="468"/>
      <c r="CXO35" s="479"/>
      <c r="CXP35" s="479"/>
      <c r="CXQ35" s="479"/>
      <c r="CXR35" s="479"/>
      <c r="CXS35" s="479"/>
      <c r="CXT35" s="468"/>
      <c r="CXU35" s="468"/>
      <c r="CXV35" s="468"/>
      <c r="CXW35" s="479"/>
      <c r="CXX35" s="479"/>
      <c r="CXY35" s="479"/>
      <c r="CXZ35" s="479"/>
      <c r="CYA35" s="479"/>
      <c r="CYB35" s="468"/>
      <c r="CYC35" s="468"/>
      <c r="CYD35" s="468"/>
      <c r="CYE35" s="479"/>
      <c r="CYF35" s="479"/>
      <c r="CYG35" s="479"/>
      <c r="CYH35" s="479"/>
      <c r="CYI35" s="479"/>
      <c r="CYJ35" s="468"/>
      <c r="CYK35" s="468"/>
      <c r="CYL35" s="468"/>
      <c r="CYM35" s="479"/>
      <c r="CYN35" s="479"/>
      <c r="CYO35" s="479"/>
      <c r="CYP35" s="479"/>
      <c r="CYQ35" s="479"/>
      <c r="CYR35" s="468"/>
      <c r="CYS35" s="468"/>
      <c r="CYT35" s="468"/>
      <c r="CYU35" s="479"/>
      <c r="CYV35" s="479"/>
      <c r="CYW35" s="479"/>
      <c r="CYX35" s="479"/>
      <c r="CYY35" s="479"/>
      <c r="CYZ35" s="468"/>
      <c r="CZA35" s="468"/>
      <c r="CZB35" s="468"/>
      <c r="CZC35" s="479"/>
      <c r="CZD35" s="479"/>
      <c r="CZE35" s="479"/>
      <c r="CZF35" s="479"/>
      <c r="CZG35" s="479"/>
      <c r="CZH35" s="468"/>
      <c r="CZI35" s="468"/>
      <c r="CZJ35" s="468"/>
      <c r="CZK35" s="479"/>
      <c r="CZL35" s="479"/>
      <c r="CZM35" s="479"/>
      <c r="CZN35" s="479"/>
      <c r="CZO35" s="479"/>
      <c r="CZP35" s="468"/>
      <c r="CZQ35" s="468"/>
      <c r="CZR35" s="468"/>
      <c r="CZS35" s="479"/>
      <c r="CZT35" s="479"/>
      <c r="CZU35" s="479"/>
      <c r="CZV35" s="479"/>
      <c r="CZW35" s="479"/>
      <c r="CZX35" s="468"/>
      <c r="CZY35" s="468"/>
      <c r="CZZ35" s="468"/>
      <c r="DAA35" s="479"/>
      <c r="DAB35" s="479"/>
      <c r="DAC35" s="479"/>
      <c r="DAD35" s="479"/>
      <c r="DAE35" s="479"/>
      <c r="DAF35" s="468"/>
      <c r="DAG35" s="468"/>
      <c r="DAH35" s="468"/>
      <c r="DAI35" s="479"/>
      <c r="DAJ35" s="479"/>
      <c r="DAK35" s="479"/>
      <c r="DAL35" s="479"/>
      <c r="DAM35" s="479"/>
      <c r="DAN35" s="468"/>
      <c r="DAO35" s="468"/>
      <c r="DAP35" s="468"/>
      <c r="DAQ35" s="479"/>
      <c r="DAR35" s="479"/>
      <c r="DAS35" s="479"/>
      <c r="DAT35" s="479"/>
      <c r="DAU35" s="479"/>
      <c r="DAV35" s="468"/>
      <c r="DAW35" s="468"/>
      <c r="DAX35" s="468"/>
      <c r="DAY35" s="479"/>
      <c r="DAZ35" s="479"/>
      <c r="DBA35" s="479"/>
      <c r="DBB35" s="479"/>
      <c r="DBC35" s="479"/>
      <c r="DBD35" s="468"/>
      <c r="DBE35" s="468"/>
      <c r="DBF35" s="468"/>
      <c r="DBG35" s="479"/>
      <c r="DBH35" s="479"/>
      <c r="DBI35" s="479"/>
      <c r="DBJ35" s="479"/>
      <c r="DBK35" s="479"/>
      <c r="DBL35" s="468"/>
      <c r="DBM35" s="468"/>
      <c r="DBN35" s="468"/>
      <c r="DBO35" s="479"/>
      <c r="DBP35" s="479"/>
      <c r="DBQ35" s="479"/>
      <c r="DBR35" s="479"/>
      <c r="DBS35" s="479"/>
      <c r="DBT35" s="468"/>
      <c r="DBU35" s="468"/>
      <c r="DBV35" s="468"/>
      <c r="DBW35" s="479"/>
      <c r="DBX35" s="479"/>
      <c r="DBY35" s="479"/>
      <c r="DBZ35" s="479"/>
      <c r="DCA35" s="479"/>
      <c r="DCB35" s="468"/>
      <c r="DCC35" s="468"/>
      <c r="DCD35" s="468"/>
      <c r="DCE35" s="479"/>
      <c r="DCF35" s="479"/>
      <c r="DCG35" s="479"/>
      <c r="DCH35" s="479"/>
      <c r="DCI35" s="479"/>
      <c r="DCJ35" s="468"/>
      <c r="DCK35" s="468"/>
      <c r="DCL35" s="468"/>
      <c r="DCM35" s="479"/>
      <c r="DCN35" s="479"/>
      <c r="DCO35" s="479"/>
      <c r="DCP35" s="479"/>
      <c r="DCQ35" s="479"/>
      <c r="DCR35" s="468"/>
      <c r="DCS35" s="468"/>
      <c r="DCT35" s="468"/>
      <c r="DCU35" s="479"/>
      <c r="DCV35" s="479"/>
      <c r="DCW35" s="479"/>
      <c r="DCX35" s="479"/>
      <c r="DCY35" s="479"/>
      <c r="DCZ35" s="468"/>
      <c r="DDA35" s="468"/>
      <c r="DDB35" s="468"/>
      <c r="DDC35" s="479"/>
      <c r="DDD35" s="479"/>
      <c r="DDE35" s="479"/>
      <c r="DDF35" s="479"/>
      <c r="DDG35" s="479"/>
      <c r="DDH35" s="468"/>
      <c r="DDI35" s="468"/>
      <c r="DDJ35" s="468"/>
      <c r="DDK35" s="479"/>
      <c r="DDL35" s="479"/>
      <c r="DDM35" s="479"/>
      <c r="DDN35" s="479"/>
      <c r="DDO35" s="479"/>
      <c r="DDP35" s="468"/>
      <c r="DDQ35" s="468"/>
      <c r="DDR35" s="468"/>
      <c r="DDS35" s="479"/>
      <c r="DDT35" s="479"/>
      <c r="DDU35" s="479"/>
      <c r="DDV35" s="479"/>
      <c r="DDW35" s="479"/>
      <c r="DDX35" s="468"/>
      <c r="DDY35" s="468"/>
      <c r="DDZ35" s="468"/>
      <c r="DEA35" s="479"/>
      <c r="DEB35" s="479"/>
      <c r="DEC35" s="479"/>
      <c r="DED35" s="479"/>
      <c r="DEE35" s="479"/>
      <c r="DEF35" s="468"/>
      <c r="DEG35" s="468"/>
      <c r="DEH35" s="468"/>
      <c r="DEI35" s="479"/>
      <c r="DEJ35" s="479"/>
      <c r="DEK35" s="479"/>
      <c r="DEL35" s="479"/>
      <c r="DEM35" s="479"/>
      <c r="DEN35" s="468"/>
      <c r="DEO35" s="468"/>
      <c r="DEP35" s="468"/>
      <c r="DEQ35" s="479"/>
      <c r="DER35" s="479"/>
      <c r="DES35" s="479"/>
      <c r="DET35" s="479"/>
      <c r="DEU35" s="479"/>
      <c r="DEV35" s="468"/>
      <c r="DEW35" s="468"/>
      <c r="DEX35" s="468"/>
      <c r="DEY35" s="479"/>
      <c r="DEZ35" s="479"/>
      <c r="DFA35" s="479"/>
      <c r="DFB35" s="479"/>
      <c r="DFC35" s="479"/>
      <c r="DFD35" s="468"/>
      <c r="DFE35" s="468"/>
      <c r="DFF35" s="468"/>
      <c r="DFG35" s="479"/>
      <c r="DFH35" s="479"/>
      <c r="DFI35" s="479"/>
      <c r="DFJ35" s="479"/>
      <c r="DFK35" s="479"/>
      <c r="DFL35" s="468"/>
      <c r="DFM35" s="468"/>
      <c r="DFN35" s="468"/>
      <c r="DFO35" s="479"/>
      <c r="DFP35" s="479"/>
      <c r="DFQ35" s="479"/>
      <c r="DFR35" s="479"/>
      <c r="DFS35" s="479"/>
      <c r="DFT35" s="468"/>
      <c r="DFU35" s="468"/>
      <c r="DFV35" s="468"/>
      <c r="DFW35" s="479"/>
      <c r="DFX35" s="479"/>
      <c r="DFY35" s="479"/>
      <c r="DFZ35" s="479"/>
      <c r="DGA35" s="479"/>
      <c r="DGB35" s="468"/>
      <c r="DGC35" s="468"/>
      <c r="DGD35" s="468"/>
      <c r="DGE35" s="479"/>
      <c r="DGF35" s="479"/>
      <c r="DGG35" s="479"/>
      <c r="DGH35" s="479"/>
      <c r="DGI35" s="479"/>
      <c r="DGJ35" s="468"/>
      <c r="DGK35" s="468"/>
      <c r="DGL35" s="468"/>
      <c r="DGM35" s="479"/>
      <c r="DGN35" s="479"/>
      <c r="DGO35" s="479"/>
      <c r="DGP35" s="479"/>
      <c r="DGQ35" s="479"/>
      <c r="DGR35" s="468"/>
      <c r="DGS35" s="468"/>
      <c r="DGT35" s="468"/>
      <c r="DGU35" s="479"/>
      <c r="DGV35" s="479"/>
      <c r="DGW35" s="479"/>
      <c r="DGX35" s="479"/>
      <c r="DGY35" s="479"/>
      <c r="DGZ35" s="468"/>
      <c r="DHA35" s="468"/>
      <c r="DHB35" s="468"/>
      <c r="DHC35" s="479"/>
      <c r="DHD35" s="479"/>
      <c r="DHE35" s="479"/>
      <c r="DHF35" s="479"/>
      <c r="DHG35" s="479"/>
      <c r="DHH35" s="468"/>
      <c r="DHI35" s="468"/>
      <c r="DHJ35" s="468"/>
      <c r="DHK35" s="479"/>
      <c r="DHL35" s="479"/>
      <c r="DHM35" s="479"/>
      <c r="DHN35" s="479"/>
      <c r="DHO35" s="479"/>
      <c r="DHP35" s="468"/>
      <c r="DHQ35" s="468"/>
      <c r="DHR35" s="468"/>
      <c r="DHS35" s="479"/>
      <c r="DHT35" s="479"/>
      <c r="DHU35" s="479"/>
      <c r="DHV35" s="479"/>
      <c r="DHW35" s="479"/>
      <c r="DHX35" s="468"/>
      <c r="DHY35" s="468"/>
      <c r="DHZ35" s="468"/>
      <c r="DIA35" s="479"/>
      <c r="DIB35" s="479"/>
      <c r="DIC35" s="479"/>
      <c r="DID35" s="479"/>
      <c r="DIE35" s="479"/>
      <c r="DIF35" s="468"/>
      <c r="DIG35" s="468"/>
      <c r="DIH35" s="468"/>
      <c r="DII35" s="479"/>
      <c r="DIJ35" s="479"/>
      <c r="DIK35" s="479"/>
      <c r="DIL35" s="479"/>
      <c r="DIM35" s="479"/>
      <c r="DIN35" s="468"/>
      <c r="DIO35" s="468"/>
      <c r="DIP35" s="468"/>
      <c r="DIQ35" s="479"/>
      <c r="DIR35" s="479"/>
      <c r="DIS35" s="479"/>
      <c r="DIT35" s="479"/>
      <c r="DIU35" s="479"/>
      <c r="DIV35" s="468"/>
      <c r="DIW35" s="468"/>
      <c r="DIX35" s="468"/>
      <c r="DIY35" s="479"/>
      <c r="DIZ35" s="479"/>
      <c r="DJA35" s="479"/>
      <c r="DJB35" s="479"/>
      <c r="DJC35" s="479"/>
      <c r="DJD35" s="468"/>
      <c r="DJE35" s="468"/>
      <c r="DJF35" s="468"/>
      <c r="DJG35" s="479"/>
      <c r="DJH35" s="479"/>
      <c r="DJI35" s="479"/>
      <c r="DJJ35" s="479"/>
      <c r="DJK35" s="479"/>
      <c r="DJL35" s="468"/>
      <c r="DJM35" s="468"/>
      <c r="DJN35" s="468"/>
      <c r="DJO35" s="479"/>
      <c r="DJP35" s="479"/>
      <c r="DJQ35" s="479"/>
      <c r="DJR35" s="479"/>
      <c r="DJS35" s="479"/>
      <c r="DJT35" s="468"/>
      <c r="DJU35" s="468"/>
      <c r="DJV35" s="468"/>
      <c r="DJW35" s="479"/>
      <c r="DJX35" s="479"/>
      <c r="DJY35" s="479"/>
      <c r="DJZ35" s="479"/>
      <c r="DKA35" s="479"/>
      <c r="DKB35" s="468"/>
      <c r="DKC35" s="468"/>
      <c r="DKD35" s="468"/>
      <c r="DKE35" s="479"/>
      <c r="DKF35" s="479"/>
      <c r="DKG35" s="479"/>
      <c r="DKH35" s="479"/>
      <c r="DKI35" s="479"/>
      <c r="DKJ35" s="468"/>
      <c r="DKK35" s="468"/>
      <c r="DKL35" s="468"/>
      <c r="DKM35" s="479"/>
      <c r="DKN35" s="479"/>
      <c r="DKO35" s="479"/>
      <c r="DKP35" s="479"/>
      <c r="DKQ35" s="479"/>
      <c r="DKR35" s="468"/>
      <c r="DKS35" s="468"/>
      <c r="DKT35" s="468"/>
      <c r="DKU35" s="479"/>
      <c r="DKV35" s="479"/>
      <c r="DKW35" s="479"/>
      <c r="DKX35" s="479"/>
      <c r="DKY35" s="479"/>
      <c r="DKZ35" s="468"/>
      <c r="DLA35" s="468"/>
      <c r="DLB35" s="468"/>
      <c r="DLC35" s="479"/>
      <c r="DLD35" s="479"/>
      <c r="DLE35" s="479"/>
      <c r="DLF35" s="479"/>
      <c r="DLG35" s="479"/>
      <c r="DLH35" s="468"/>
      <c r="DLI35" s="468"/>
      <c r="DLJ35" s="468"/>
      <c r="DLK35" s="479"/>
      <c r="DLL35" s="479"/>
      <c r="DLM35" s="479"/>
      <c r="DLN35" s="479"/>
      <c r="DLO35" s="479"/>
      <c r="DLP35" s="468"/>
      <c r="DLQ35" s="468"/>
      <c r="DLR35" s="468"/>
      <c r="DLS35" s="479"/>
      <c r="DLT35" s="479"/>
      <c r="DLU35" s="479"/>
      <c r="DLV35" s="479"/>
      <c r="DLW35" s="479"/>
      <c r="DLX35" s="468"/>
      <c r="DLY35" s="468"/>
      <c r="DLZ35" s="468"/>
      <c r="DMA35" s="479"/>
      <c r="DMB35" s="479"/>
      <c r="DMC35" s="479"/>
      <c r="DMD35" s="479"/>
      <c r="DME35" s="479"/>
      <c r="DMF35" s="468"/>
      <c r="DMG35" s="468"/>
      <c r="DMH35" s="468"/>
      <c r="DMI35" s="479"/>
      <c r="DMJ35" s="479"/>
      <c r="DMK35" s="479"/>
      <c r="DML35" s="479"/>
      <c r="DMM35" s="479"/>
      <c r="DMN35" s="468"/>
      <c r="DMO35" s="468"/>
      <c r="DMP35" s="468"/>
      <c r="DMQ35" s="479"/>
      <c r="DMR35" s="479"/>
      <c r="DMS35" s="479"/>
      <c r="DMT35" s="479"/>
      <c r="DMU35" s="479"/>
      <c r="DMV35" s="468"/>
      <c r="DMW35" s="468"/>
      <c r="DMX35" s="468"/>
      <c r="DMY35" s="479"/>
      <c r="DMZ35" s="479"/>
      <c r="DNA35" s="479"/>
      <c r="DNB35" s="479"/>
      <c r="DNC35" s="479"/>
      <c r="DND35" s="468"/>
      <c r="DNE35" s="468"/>
      <c r="DNF35" s="468"/>
      <c r="DNG35" s="479"/>
      <c r="DNH35" s="479"/>
      <c r="DNI35" s="479"/>
      <c r="DNJ35" s="479"/>
      <c r="DNK35" s="479"/>
      <c r="DNL35" s="468"/>
      <c r="DNM35" s="468"/>
      <c r="DNN35" s="468"/>
      <c r="DNO35" s="479"/>
      <c r="DNP35" s="479"/>
      <c r="DNQ35" s="479"/>
      <c r="DNR35" s="479"/>
      <c r="DNS35" s="479"/>
      <c r="DNT35" s="468"/>
      <c r="DNU35" s="468"/>
      <c r="DNV35" s="468"/>
      <c r="DNW35" s="479"/>
      <c r="DNX35" s="479"/>
      <c r="DNY35" s="479"/>
      <c r="DNZ35" s="479"/>
      <c r="DOA35" s="479"/>
      <c r="DOB35" s="468"/>
      <c r="DOC35" s="468"/>
      <c r="DOD35" s="468"/>
      <c r="DOE35" s="479"/>
      <c r="DOF35" s="479"/>
      <c r="DOG35" s="479"/>
      <c r="DOH35" s="479"/>
      <c r="DOI35" s="479"/>
      <c r="DOJ35" s="468"/>
      <c r="DOK35" s="468"/>
      <c r="DOL35" s="468"/>
      <c r="DOM35" s="479"/>
      <c r="DON35" s="479"/>
      <c r="DOO35" s="479"/>
      <c r="DOP35" s="479"/>
      <c r="DOQ35" s="479"/>
      <c r="DOR35" s="468"/>
      <c r="DOS35" s="468"/>
      <c r="DOT35" s="468"/>
      <c r="DOU35" s="479"/>
      <c r="DOV35" s="479"/>
      <c r="DOW35" s="479"/>
      <c r="DOX35" s="479"/>
      <c r="DOY35" s="479"/>
      <c r="DOZ35" s="468"/>
      <c r="DPA35" s="468"/>
      <c r="DPB35" s="468"/>
      <c r="DPC35" s="479"/>
      <c r="DPD35" s="479"/>
      <c r="DPE35" s="479"/>
      <c r="DPF35" s="479"/>
      <c r="DPG35" s="479"/>
      <c r="DPH35" s="468"/>
      <c r="DPI35" s="468"/>
      <c r="DPJ35" s="468"/>
      <c r="DPK35" s="479"/>
      <c r="DPL35" s="479"/>
      <c r="DPM35" s="479"/>
      <c r="DPN35" s="479"/>
      <c r="DPO35" s="479"/>
      <c r="DPP35" s="468"/>
      <c r="DPQ35" s="468"/>
      <c r="DPR35" s="468"/>
      <c r="DPS35" s="479"/>
      <c r="DPT35" s="479"/>
      <c r="DPU35" s="479"/>
      <c r="DPV35" s="479"/>
      <c r="DPW35" s="479"/>
      <c r="DPX35" s="468"/>
      <c r="DPY35" s="468"/>
      <c r="DPZ35" s="468"/>
      <c r="DQA35" s="479"/>
      <c r="DQB35" s="479"/>
      <c r="DQC35" s="479"/>
      <c r="DQD35" s="479"/>
      <c r="DQE35" s="479"/>
      <c r="DQF35" s="468"/>
      <c r="DQG35" s="468"/>
      <c r="DQH35" s="468"/>
      <c r="DQI35" s="479"/>
      <c r="DQJ35" s="479"/>
      <c r="DQK35" s="479"/>
      <c r="DQL35" s="479"/>
      <c r="DQM35" s="479"/>
      <c r="DQN35" s="468"/>
      <c r="DQO35" s="468"/>
      <c r="DQP35" s="468"/>
      <c r="DQQ35" s="479"/>
      <c r="DQR35" s="479"/>
      <c r="DQS35" s="479"/>
      <c r="DQT35" s="479"/>
      <c r="DQU35" s="479"/>
      <c r="DQV35" s="468"/>
      <c r="DQW35" s="468"/>
      <c r="DQX35" s="468"/>
      <c r="DQY35" s="479"/>
      <c r="DQZ35" s="479"/>
      <c r="DRA35" s="479"/>
      <c r="DRB35" s="479"/>
      <c r="DRC35" s="479"/>
      <c r="DRD35" s="468"/>
      <c r="DRE35" s="468"/>
      <c r="DRF35" s="468"/>
      <c r="DRG35" s="479"/>
      <c r="DRH35" s="479"/>
      <c r="DRI35" s="479"/>
      <c r="DRJ35" s="479"/>
      <c r="DRK35" s="479"/>
      <c r="DRL35" s="468"/>
      <c r="DRM35" s="468"/>
      <c r="DRN35" s="468"/>
      <c r="DRO35" s="479"/>
      <c r="DRP35" s="479"/>
      <c r="DRQ35" s="479"/>
      <c r="DRR35" s="479"/>
      <c r="DRS35" s="479"/>
      <c r="DRT35" s="468"/>
      <c r="DRU35" s="468"/>
      <c r="DRV35" s="468"/>
      <c r="DRW35" s="479"/>
      <c r="DRX35" s="479"/>
      <c r="DRY35" s="479"/>
      <c r="DRZ35" s="479"/>
      <c r="DSA35" s="479"/>
      <c r="DSB35" s="468"/>
      <c r="DSC35" s="468"/>
      <c r="DSD35" s="468"/>
      <c r="DSE35" s="479"/>
      <c r="DSF35" s="479"/>
      <c r="DSG35" s="479"/>
      <c r="DSH35" s="479"/>
      <c r="DSI35" s="479"/>
      <c r="DSJ35" s="468"/>
      <c r="DSK35" s="468"/>
      <c r="DSL35" s="468"/>
      <c r="DSM35" s="479"/>
      <c r="DSN35" s="479"/>
      <c r="DSO35" s="479"/>
      <c r="DSP35" s="479"/>
      <c r="DSQ35" s="479"/>
      <c r="DSR35" s="468"/>
      <c r="DSS35" s="468"/>
      <c r="DST35" s="468"/>
      <c r="DSU35" s="479"/>
      <c r="DSV35" s="479"/>
      <c r="DSW35" s="479"/>
      <c r="DSX35" s="479"/>
      <c r="DSY35" s="479"/>
      <c r="DSZ35" s="468"/>
      <c r="DTA35" s="468"/>
      <c r="DTB35" s="468"/>
      <c r="DTC35" s="479"/>
      <c r="DTD35" s="479"/>
      <c r="DTE35" s="479"/>
      <c r="DTF35" s="479"/>
      <c r="DTG35" s="479"/>
      <c r="DTH35" s="468"/>
      <c r="DTI35" s="468"/>
      <c r="DTJ35" s="468"/>
      <c r="DTK35" s="479"/>
      <c r="DTL35" s="479"/>
      <c r="DTM35" s="479"/>
      <c r="DTN35" s="479"/>
      <c r="DTO35" s="479"/>
      <c r="DTP35" s="468"/>
      <c r="DTQ35" s="468"/>
      <c r="DTR35" s="468"/>
      <c r="DTS35" s="479"/>
      <c r="DTT35" s="479"/>
      <c r="DTU35" s="479"/>
      <c r="DTV35" s="479"/>
      <c r="DTW35" s="479"/>
      <c r="DTX35" s="468"/>
      <c r="DTY35" s="468"/>
      <c r="DTZ35" s="468"/>
      <c r="DUA35" s="479"/>
      <c r="DUB35" s="479"/>
      <c r="DUC35" s="479"/>
      <c r="DUD35" s="479"/>
      <c r="DUE35" s="479"/>
      <c r="DUF35" s="468"/>
      <c r="DUG35" s="468"/>
      <c r="DUH35" s="468"/>
      <c r="DUI35" s="479"/>
      <c r="DUJ35" s="479"/>
      <c r="DUK35" s="479"/>
      <c r="DUL35" s="479"/>
      <c r="DUM35" s="479"/>
      <c r="DUN35" s="468"/>
      <c r="DUO35" s="468"/>
      <c r="DUP35" s="468"/>
      <c r="DUQ35" s="479"/>
      <c r="DUR35" s="479"/>
      <c r="DUS35" s="479"/>
      <c r="DUT35" s="479"/>
      <c r="DUU35" s="479"/>
      <c r="DUV35" s="468"/>
      <c r="DUW35" s="468"/>
      <c r="DUX35" s="468"/>
      <c r="DUY35" s="479"/>
      <c r="DUZ35" s="479"/>
      <c r="DVA35" s="479"/>
      <c r="DVB35" s="479"/>
      <c r="DVC35" s="479"/>
      <c r="DVD35" s="468"/>
      <c r="DVE35" s="468"/>
      <c r="DVF35" s="468"/>
      <c r="DVG35" s="479"/>
      <c r="DVH35" s="479"/>
      <c r="DVI35" s="479"/>
      <c r="DVJ35" s="479"/>
      <c r="DVK35" s="479"/>
      <c r="DVL35" s="468"/>
      <c r="DVM35" s="468"/>
      <c r="DVN35" s="468"/>
      <c r="DVO35" s="479"/>
      <c r="DVP35" s="479"/>
      <c r="DVQ35" s="479"/>
      <c r="DVR35" s="479"/>
      <c r="DVS35" s="479"/>
      <c r="DVT35" s="468"/>
      <c r="DVU35" s="468"/>
      <c r="DVV35" s="468"/>
      <c r="DVW35" s="479"/>
      <c r="DVX35" s="479"/>
      <c r="DVY35" s="479"/>
      <c r="DVZ35" s="479"/>
      <c r="DWA35" s="479"/>
      <c r="DWB35" s="468"/>
      <c r="DWC35" s="468"/>
      <c r="DWD35" s="468"/>
      <c r="DWE35" s="479"/>
      <c r="DWF35" s="479"/>
      <c r="DWG35" s="479"/>
      <c r="DWH35" s="479"/>
      <c r="DWI35" s="479"/>
      <c r="DWJ35" s="468"/>
      <c r="DWK35" s="468"/>
      <c r="DWL35" s="468"/>
      <c r="DWM35" s="479"/>
      <c r="DWN35" s="479"/>
      <c r="DWO35" s="479"/>
      <c r="DWP35" s="479"/>
      <c r="DWQ35" s="479"/>
      <c r="DWR35" s="468"/>
      <c r="DWS35" s="468"/>
      <c r="DWT35" s="468"/>
      <c r="DWU35" s="479"/>
      <c r="DWV35" s="479"/>
      <c r="DWW35" s="479"/>
      <c r="DWX35" s="479"/>
      <c r="DWY35" s="479"/>
      <c r="DWZ35" s="468"/>
      <c r="DXA35" s="468"/>
      <c r="DXB35" s="468"/>
      <c r="DXC35" s="479"/>
      <c r="DXD35" s="479"/>
      <c r="DXE35" s="479"/>
      <c r="DXF35" s="479"/>
      <c r="DXG35" s="479"/>
      <c r="DXH35" s="468"/>
      <c r="DXI35" s="468"/>
      <c r="DXJ35" s="468"/>
      <c r="DXK35" s="479"/>
      <c r="DXL35" s="479"/>
      <c r="DXM35" s="479"/>
      <c r="DXN35" s="479"/>
      <c r="DXO35" s="479"/>
      <c r="DXP35" s="468"/>
      <c r="DXQ35" s="468"/>
      <c r="DXR35" s="468"/>
      <c r="DXS35" s="479"/>
      <c r="DXT35" s="479"/>
      <c r="DXU35" s="479"/>
      <c r="DXV35" s="479"/>
      <c r="DXW35" s="479"/>
      <c r="DXX35" s="468"/>
      <c r="DXY35" s="468"/>
      <c r="DXZ35" s="468"/>
      <c r="DYA35" s="479"/>
      <c r="DYB35" s="479"/>
      <c r="DYC35" s="479"/>
      <c r="DYD35" s="479"/>
      <c r="DYE35" s="479"/>
      <c r="DYF35" s="468"/>
      <c r="DYG35" s="468"/>
      <c r="DYH35" s="468"/>
      <c r="DYI35" s="479"/>
      <c r="DYJ35" s="479"/>
      <c r="DYK35" s="479"/>
      <c r="DYL35" s="479"/>
      <c r="DYM35" s="479"/>
      <c r="DYN35" s="468"/>
      <c r="DYO35" s="468"/>
      <c r="DYP35" s="468"/>
      <c r="DYQ35" s="479"/>
      <c r="DYR35" s="479"/>
      <c r="DYS35" s="479"/>
      <c r="DYT35" s="479"/>
      <c r="DYU35" s="479"/>
      <c r="DYV35" s="468"/>
      <c r="DYW35" s="468"/>
      <c r="DYX35" s="468"/>
      <c r="DYY35" s="479"/>
      <c r="DYZ35" s="479"/>
      <c r="DZA35" s="479"/>
      <c r="DZB35" s="479"/>
      <c r="DZC35" s="479"/>
      <c r="DZD35" s="468"/>
      <c r="DZE35" s="468"/>
      <c r="DZF35" s="468"/>
      <c r="DZG35" s="479"/>
      <c r="DZH35" s="479"/>
      <c r="DZI35" s="479"/>
      <c r="DZJ35" s="479"/>
      <c r="DZK35" s="479"/>
      <c r="DZL35" s="468"/>
      <c r="DZM35" s="468"/>
      <c r="DZN35" s="468"/>
      <c r="DZO35" s="479"/>
      <c r="DZP35" s="479"/>
      <c r="DZQ35" s="479"/>
      <c r="DZR35" s="479"/>
      <c r="DZS35" s="479"/>
      <c r="DZT35" s="468"/>
      <c r="DZU35" s="468"/>
      <c r="DZV35" s="468"/>
      <c r="DZW35" s="479"/>
      <c r="DZX35" s="479"/>
      <c r="DZY35" s="479"/>
      <c r="DZZ35" s="479"/>
      <c r="EAA35" s="479"/>
      <c r="EAB35" s="468"/>
      <c r="EAC35" s="468"/>
      <c r="EAD35" s="468"/>
      <c r="EAE35" s="479"/>
      <c r="EAF35" s="479"/>
      <c r="EAG35" s="479"/>
      <c r="EAH35" s="479"/>
      <c r="EAI35" s="479"/>
      <c r="EAJ35" s="468"/>
      <c r="EAK35" s="468"/>
      <c r="EAL35" s="468"/>
      <c r="EAM35" s="479"/>
      <c r="EAN35" s="479"/>
      <c r="EAO35" s="479"/>
      <c r="EAP35" s="479"/>
      <c r="EAQ35" s="479"/>
      <c r="EAR35" s="468"/>
      <c r="EAS35" s="468"/>
      <c r="EAT35" s="468"/>
      <c r="EAU35" s="479"/>
      <c r="EAV35" s="479"/>
      <c r="EAW35" s="479"/>
      <c r="EAX35" s="479"/>
      <c r="EAY35" s="479"/>
      <c r="EAZ35" s="468"/>
      <c r="EBA35" s="468"/>
      <c r="EBB35" s="468"/>
      <c r="EBC35" s="479"/>
      <c r="EBD35" s="479"/>
      <c r="EBE35" s="479"/>
      <c r="EBF35" s="479"/>
      <c r="EBG35" s="479"/>
      <c r="EBH35" s="468"/>
      <c r="EBI35" s="468"/>
      <c r="EBJ35" s="468"/>
      <c r="EBK35" s="479"/>
      <c r="EBL35" s="479"/>
      <c r="EBM35" s="479"/>
      <c r="EBN35" s="479"/>
      <c r="EBO35" s="479"/>
      <c r="EBP35" s="468"/>
      <c r="EBQ35" s="468"/>
      <c r="EBR35" s="468"/>
      <c r="EBS35" s="479"/>
      <c r="EBT35" s="479"/>
      <c r="EBU35" s="479"/>
      <c r="EBV35" s="479"/>
      <c r="EBW35" s="479"/>
      <c r="EBX35" s="468"/>
      <c r="EBY35" s="468"/>
      <c r="EBZ35" s="468"/>
      <c r="ECA35" s="479"/>
      <c r="ECB35" s="479"/>
      <c r="ECC35" s="479"/>
      <c r="ECD35" s="479"/>
      <c r="ECE35" s="479"/>
      <c r="ECF35" s="468"/>
      <c r="ECG35" s="468"/>
      <c r="ECH35" s="468"/>
      <c r="ECI35" s="479"/>
      <c r="ECJ35" s="479"/>
      <c r="ECK35" s="479"/>
      <c r="ECL35" s="479"/>
      <c r="ECM35" s="479"/>
      <c r="ECN35" s="468"/>
      <c r="ECO35" s="468"/>
      <c r="ECP35" s="468"/>
      <c r="ECQ35" s="479"/>
      <c r="ECR35" s="479"/>
      <c r="ECS35" s="479"/>
      <c r="ECT35" s="479"/>
      <c r="ECU35" s="479"/>
      <c r="ECV35" s="468"/>
      <c r="ECW35" s="468"/>
      <c r="ECX35" s="468"/>
      <c r="ECY35" s="479"/>
      <c r="ECZ35" s="479"/>
      <c r="EDA35" s="479"/>
      <c r="EDB35" s="479"/>
      <c r="EDC35" s="479"/>
      <c r="EDD35" s="468"/>
      <c r="EDE35" s="468"/>
      <c r="EDF35" s="468"/>
      <c r="EDG35" s="479"/>
      <c r="EDH35" s="479"/>
      <c r="EDI35" s="479"/>
      <c r="EDJ35" s="479"/>
      <c r="EDK35" s="479"/>
      <c r="EDL35" s="468"/>
      <c r="EDM35" s="468"/>
      <c r="EDN35" s="468"/>
      <c r="EDO35" s="479"/>
      <c r="EDP35" s="479"/>
      <c r="EDQ35" s="479"/>
      <c r="EDR35" s="479"/>
      <c r="EDS35" s="479"/>
      <c r="EDT35" s="468"/>
      <c r="EDU35" s="468"/>
      <c r="EDV35" s="468"/>
      <c r="EDW35" s="479"/>
      <c r="EDX35" s="479"/>
      <c r="EDY35" s="479"/>
      <c r="EDZ35" s="479"/>
      <c r="EEA35" s="479"/>
      <c r="EEB35" s="468"/>
      <c r="EEC35" s="468"/>
      <c r="EED35" s="468"/>
      <c r="EEE35" s="479"/>
      <c r="EEF35" s="479"/>
      <c r="EEG35" s="479"/>
      <c r="EEH35" s="479"/>
      <c r="EEI35" s="479"/>
      <c r="EEJ35" s="468"/>
      <c r="EEK35" s="468"/>
      <c r="EEL35" s="468"/>
      <c r="EEM35" s="479"/>
      <c r="EEN35" s="479"/>
      <c r="EEO35" s="479"/>
      <c r="EEP35" s="479"/>
      <c r="EEQ35" s="479"/>
      <c r="EER35" s="468"/>
      <c r="EES35" s="468"/>
      <c r="EET35" s="468"/>
      <c r="EEU35" s="479"/>
      <c r="EEV35" s="479"/>
      <c r="EEW35" s="479"/>
      <c r="EEX35" s="479"/>
      <c r="EEY35" s="479"/>
      <c r="EEZ35" s="468"/>
      <c r="EFA35" s="468"/>
      <c r="EFB35" s="468"/>
      <c r="EFC35" s="479"/>
      <c r="EFD35" s="479"/>
      <c r="EFE35" s="479"/>
      <c r="EFF35" s="479"/>
      <c r="EFG35" s="479"/>
      <c r="EFH35" s="468"/>
      <c r="EFI35" s="468"/>
      <c r="EFJ35" s="468"/>
      <c r="EFK35" s="479"/>
      <c r="EFL35" s="479"/>
      <c r="EFM35" s="479"/>
      <c r="EFN35" s="479"/>
      <c r="EFO35" s="479"/>
      <c r="EFP35" s="468"/>
      <c r="EFQ35" s="468"/>
      <c r="EFR35" s="468"/>
      <c r="EFS35" s="479"/>
      <c r="EFT35" s="479"/>
      <c r="EFU35" s="479"/>
      <c r="EFV35" s="479"/>
      <c r="EFW35" s="479"/>
      <c r="EFX35" s="468"/>
      <c r="EFY35" s="468"/>
      <c r="EFZ35" s="468"/>
      <c r="EGA35" s="479"/>
      <c r="EGB35" s="479"/>
      <c r="EGC35" s="479"/>
      <c r="EGD35" s="479"/>
      <c r="EGE35" s="479"/>
      <c r="EGF35" s="468"/>
      <c r="EGG35" s="468"/>
      <c r="EGH35" s="468"/>
      <c r="EGI35" s="479"/>
      <c r="EGJ35" s="479"/>
      <c r="EGK35" s="479"/>
      <c r="EGL35" s="479"/>
      <c r="EGM35" s="479"/>
      <c r="EGN35" s="468"/>
      <c r="EGO35" s="468"/>
      <c r="EGP35" s="468"/>
      <c r="EGQ35" s="479"/>
      <c r="EGR35" s="479"/>
      <c r="EGS35" s="479"/>
      <c r="EGT35" s="479"/>
      <c r="EGU35" s="479"/>
      <c r="EGV35" s="468"/>
      <c r="EGW35" s="468"/>
      <c r="EGX35" s="468"/>
      <c r="EGY35" s="479"/>
      <c r="EGZ35" s="479"/>
      <c r="EHA35" s="479"/>
      <c r="EHB35" s="479"/>
      <c r="EHC35" s="479"/>
      <c r="EHD35" s="468"/>
      <c r="EHE35" s="468"/>
      <c r="EHF35" s="468"/>
      <c r="EHG35" s="479"/>
      <c r="EHH35" s="479"/>
      <c r="EHI35" s="479"/>
      <c r="EHJ35" s="479"/>
      <c r="EHK35" s="479"/>
      <c r="EHL35" s="468"/>
      <c r="EHM35" s="468"/>
      <c r="EHN35" s="468"/>
      <c r="EHO35" s="479"/>
      <c r="EHP35" s="479"/>
      <c r="EHQ35" s="479"/>
      <c r="EHR35" s="479"/>
      <c r="EHS35" s="479"/>
      <c r="EHT35" s="468"/>
      <c r="EHU35" s="468"/>
      <c r="EHV35" s="468"/>
      <c r="EHW35" s="479"/>
      <c r="EHX35" s="479"/>
      <c r="EHY35" s="479"/>
      <c r="EHZ35" s="479"/>
      <c r="EIA35" s="479"/>
      <c r="EIB35" s="468"/>
      <c r="EIC35" s="468"/>
      <c r="EID35" s="468"/>
      <c r="EIE35" s="479"/>
      <c r="EIF35" s="479"/>
      <c r="EIG35" s="479"/>
      <c r="EIH35" s="479"/>
      <c r="EII35" s="479"/>
      <c r="EIJ35" s="468"/>
      <c r="EIK35" s="468"/>
      <c r="EIL35" s="468"/>
      <c r="EIM35" s="479"/>
      <c r="EIN35" s="479"/>
      <c r="EIO35" s="479"/>
      <c r="EIP35" s="479"/>
      <c r="EIQ35" s="479"/>
      <c r="EIR35" s="468"/>
      <c r="EIS35" s="468"/>
      <c r="EIT35" s="468"/>
      <c r="EIU35" s="479"/>
      <c r="EIV35" s="479"/>
      <c r="EIW35" s="479"/>
      <c r="EIX35" s="479"/>
      <c r="EIY35" s="479"/>
      <c r="EIZ35" s="468"/>
      <c r="EJA35" s="468"/>
      <c r="EJB35" s="468"/>
      <c r="EJC35" s="479"/>
      <c r="EJD35" s="479"/>
      <c r="EJE35" s="479"/>
      <c r="EJF35" s="479"/>
      <c r="EJG35" s="479"/>
      <c r="EJH35" s="468"/>
      <c r="EJI35" s="468"/>
      <c r="EJJ35" s="468"/>
      <c r="EJK35" s="479"/>
      <c r="EJL35" s="479"/>
      <c r="EJM35" s="479"/>
      <c r="EJN35" s="479"/>
      <c r="EJO35" s="479"/>
      <c r="EJP35" s="468"/>
      <c r="EJQ35" s="468"/>
      <c r="EJR35" s="468"/>
      <c r="EJS35" s="479"/>
      <c r="EJT35" s="479"/>
      <c r="EJU35" s="479"/>
      <c r="EJV35" s="479"/>
      <c r="EJW35" s="479"/>
      <c r="EJX35" s="468"/>
      <c r="EJY35" s="468"/>
      <c r="EJZ35" s="468"/>
      <c r="EKA35" s="479"/>
      <c r="EKB35" s="479"/>
      <c r="EKC35" s="479"/>
      <c r="EKD35" s="479"/>
      <c r="EKE35" s="479"/>
      <c r="EKF35" s="468"/>
      <c r="EKG35" s="468"/>
      <c r="EKH35" s="468"/>
      <c r="EKI35" s="479"/>
      <c r="EKJ35" s="479"/>
      <c r="EKK35" s="479"/>
      <c r="EKL35" s="479"/>
      <c r="EKM35" s="479"/>
      <c r="EKN35" s="468"/>
      <c r="EKO35" s="468"/>
      <c r="EKP35" s="468"/>
      <c r="EKQ35" s="479"/>
      <c r="EKR35" s="479"/>
      <c r="EKS35" s="479"/>
      <c r="EKT35" s="479"/>
      <c r="EKU35" s="479"/>
      <c r="EKV35" s="468"/>
      <c r="EKW35" s="468"/>
      <c r="EKX35" s="468"/>
      <c r="EKY35" s="479"/>
      <c r="EKZ35" s="479"/>
      <c r="ELA35" s="479"/>
      <c r="ELB35" s="479"/>
      <c r="ELC35" s="479"/>
      <c r="ELD35" s="468"/>
      <c r="ELE35" s="468"/>
      <c r="ELF35" s="468"/>
      <c r="ELG35" s="479"/>
      <c r="ELH35" s="479"/>
      <c r="ELI35" s="479"/>
      <c r="ELJ35" s="479"/>
      <c r="ELK35" s="479"/>
      <c r="ELL35" s="468"/>
      <c r="ELM35" s="468"/>
      <c r="ELN35" s="468"/>
      <c r="ELO35" s="479"/>
      <c r="ELP35" s="479"/>
      <c r="ELQ35" s="479"/>
      <c r="ELR35" s="479"/>
      <c r="ELS35" s="479"/>
      <c r="ELT35" s="468"/>
      <c r="ELU35" s="468"/>
      <c r="ELV35" s="468"/>
      <c r="ELW35" s="479"/>
      <c r="ELX35" s="479"/>
      <c r="ELY35" s="479"/>
      <c r="ELZ35" s="479"/>
      <c r="EMA35" s="479"/>
      <c r="EMB35" s="468"/>
      <c r="EMC35" s="468"/>
      <c r="EMD35" s="468"/>
      <c r="EME35" s="479"/>
      <c r="EMF35" s="479"/>
      <c r="EMG35" s="479"/>
      <c r="EMH35" s="479"/>
      <c r="EMI35" s="479"/>
      <c r="EMJ35" s="468"/>
      <c r="EMK35" s="468"/>
      <c r="EML35" s="468"/>
      <c r="EMM35" s="479"/>
      <c r="EMN35" s="479"/>
      <c r="EMO35" s="479"/>
      <c r="EMP35" s="479"/>
      <c r="EMQ35" s="479"/>
      <c r="EMR35" s="468"/>
      <c r="EMS35" s="468"/>
      <c r="EMT35" s="468"/>
      <c r="EMU35" s="479"/>
      <c r="EMV35" s="479"/>
      <c r="EMW35" s="479"/>
      <c r="EMX35" s="479"/>
      <c r="EMY35" s="479"/>
      <c r="EMZ35" s="468"/>
      <c r="ENA35" s="468"/>
      <c r="ENB35" s="468"/>
      <c r="ENC35" s="479"/>
      <c r="END35" s="479"/>
      <c r="ENE35" s="479"/>
      <c r="ENF35" s="479"/>
      <c r="ENG35" s="479"/>
      <c r="ENH35" s="468"/>
      <c r="ENI35" s="468"/>
      <c r="ENJ35" s="468"/>
      <c r="ENK35" s="479"/>
      <c r="ENL35" s="479"/>
      <c r="ENM35" s="479"/>
      <c r="ENN35" s="479"/>
      <c r="ENO35" s="479"/>
      <c r="ENP35" s="468"/>
      <c r="ENQ35" s="468"/>
      <c r="ENR35" s="468"/>
      <c r="ENS35" s="479"/>
      <c r="ENT35" s="479"/>
      <c r="ENU35" s="479"/>
      <c r="ENV35" s="479"/>
      <c r="ENW35" s="479"/>
      <c r="ENX35" s="468"/>
      <c r="ENY35" s="468"/>
      <c r="ENZ35" s="468"/>
      <c r="EOA35" s="479"/>
      <c r="EOB35" s="479"/>
      <c r="EOC35" s="479"/>
      <c r="EOD35" s="479"/>
      <c r="EOE35" s="479"/>
      <c r="EOF35" s="468"/>
      <c r="EOG35" s="468"/>
      <c r="EOH35" s="468"/>
      <c r="EOI35" s="479"/>
      <c r="EOJ35" s="479"/>
      <c r="EOK35" s="479"/>
      <c r="EOL35" s="479"/>
      <c r="EOM35" s="479"/>
      <c r="EON35" s="468"/>
      <c r="EOO35" s="468"/>
      <c r="EOP35" s="468"/>
      <c r="EOQ35" s="479"/>
      <c r="EOR35" s="479"/>
      <c r="EOS35" s="479"/>
      <c r="EOT35" s="479"/>
      <c r="EOU35" s="479"/>
      <c r="EOV35" s="468"/>
      <c r="EOW35" s="468"/>
      <c r="EOX35" s="468"/>
      <c r="EOY35" s="479"/>
      <c r="EOZ35" s="479"/>
      <c r="EPA35" s="479"/>
      <c r="EPB35" s="479"/>
      <c r="EPC35" s="479"/>
      <c r="EPD35" s="468"/>
      <c r="EPE35" s="468"/>
      <c r="EPF35" s="468"/>
      <c r="EPG35" s="479"/>
      <c r="EPH35" s="479"/>
      <c r="EPI35" s="479"/>
      <c r="EPJ35" s="479"/>
      <c r="EPK35" s="479"/>
      <c r="EPL35" s="468"/>
      <c r="EPM35" s="468"/>
      <c r="EPN35" s="468"/>
      <c r="EPO35" s="479"/>
      <c r="EPP35" s="479"/>
      <c r="EPQ35" s="479"/>
      <c r="EPR35" s="479"/>
      <c r="EPS35" s="479"/>
      <c r="EPT35" s="468"/>
      <c r="EPU35" s="468"/>
      <c r="EPV35" s="468"/>
      <c r="EPW35" s="479"/>
      <c r="EPX35" s="479"/>
      <c r="EPY35" s="479"/>
      <c r="EPZ35" s="479"/>
      <c r="EQA35" s="479"/>
      <c r="EQB35" s="468"/>
      <c r="EQC35" s="468"/>
      <c r="EQD35" s="468"/>
      <c r="EQE35" s="479"/>
      <c r="EQF35" s="479"/>
      <c r="EQG35" s="479"/>
      <c r="EQH35" s="479"/>
      <c r="EQI35" s="479"/>
      <c r="EQJ35" s="468"/>
      <c r="EQK35" s="468"/>
      <c r="EQL35" s="468"/>
      <c r="EQM35" s="479"/>
      <c r="EQN35" s="479"/>
      <c r="EQO35" s="479"/>
      <c r="EQP35" s="479"/>
      <c r="EQQ35" s="479"/>
      <c r="EQR35" s="468"/>
      <c r="EQS35" s="468"/>
      <c r="EQT35" s="468"/>
      <c r="EQU35" s="479"/>
      <c r="EQV35" s="479"/>
      <c r="EQW35" s="479"/>
      <c r="EQX35" s="479"/>
      <c r="EQY35" s="479"/>
      <c r="EQZ35" s="468"/>
      <c r="ERA35" s="468"/>
      <c r="ERB35" s="468"/>
      <c r="ERC35" s="479"/>
      <c r="ERD35" s="479"/>
      <c r="ERE35" s="479"/>
      <c r="ERF35" s="479"/>
      <c r="ERG35" s="479"/>
      <c r="ERH35" s="468"/>
      <c r="ERI35" s="468"/>
      <c r="ERJ35" s="468"/>
      <c r="ERK35" s="479"/>
      <c r="ERL35" s="479"/>
      <c r="ERM35" s="479"/>
      <c r="ERN35" s="479"/>
      <c r="ERO35" s="479"/>
      <c r="ERP35" s="468"/>
      <c r="ERQ35" s="468"/>
      <c r="ERR35" s="468"/>
      <c r="ERS35" s="479"/>
      <c r="ERT35" s="479"/>
      <c r="ERU35" s="479"/>
      <c r="ERV35" s="479"/>
      <c r="ERW35" s="479"/>
      <c r="ERX35" s="468"/>
      <c r="ERY35" s="468"/>
      <c r="ERZ35" s="468"/>
      <c r="ESA35" s="479"/>
      <c r="ESB35" s="479"/>
      <c r="ESC35" s="479"/>
      <c r="ESD35" s="479"/>
      <c r="ESE35" s="479"/>
      <c r="ESF35" s="468"/>
      <c r="ESG35" s="468"/>
      <c r="ESH35" s="468"/>
      <c r="ESI35" s="479"/>
      <c r="ESJ35" s="479"/>
      <c r="ESK35" s="479"/>
      <c r="ESL35" s="479"/>
      <c r="ESM35" s="479"/>
      <c r="ESN35" s="468"/>
      <c r="ESO35" s="468"/>
      <c r="ESP35" s="468"/>
      <c r="ESQ35" s="479"/>
      <c r="ESR35" s="479"/>
      <c r="ESS35" s="479"/>
      <c r="EST35" s="479"/>
      <c r="ESU35" s="479"/>
      <c r="ESV35" s="468"/>
      <c r="ESW35" s="468"/>
      <c r="ESX35" s="468"/>
      <c r="ESY35" s="479"/>
      <c r="ESZ35" s="479"/>
      <c r="ETA35" s="479"/>
      <c r="ETB35" s="479"/>
      <c r="ETC35" s="479"/>
      <c r="ETD35" s="468"/>
      <c r="ETE35" s="468"/>
      <c r="ETF35" s="468"/>
      <c r="ETG35" s="479"/>
      <c r="ETH35" s="479"/>
      <c r="ETI35" s="479"/>
      <c r="ETJ35" s="479"/>
      <c r="ETK35" s="479"/>
      <c r="ETL35" s="468"/>
      <c r="ETM35" s="468"/>
      <c r="ETN35" s="468"/>
      <c r="ETO35" s="479"/>
      <c r="ETP35" s="479"/>
      <c r="ETQ35" s="479"/>
      <c r="ETR35" s="479"/>
      <c r="ETS35" s="479"/>
      <c r="ETT35" s="468"/>
      <c r="ETU35" s="468"/>
      <c r="ETV35" s="468"/>
      <c r="ETW35" s="479"/>
      <c r="ETX35" s="479"/>
      <c r="ETY35" s="479"/>
      <c r="ETZ35" s="479"/>
      <c r="EUA35" s="479"/>
      <c r="EUB35" s="468"/>
      <c r="EUC35" s="468"/>
      <c r="EUD35" s="468"/>
      <c r="EUE35" s="479"/>
      <c r="EUF35" s="479"/>
      <c r="EUG35" s="479"/>
      <c r="EUH35" s="479"/>
      <c r="EUI35" s="479"/>
      <c r="EUJ35" s="468"/>
      <c r="EUK35" s="468"/>
      <c r="EUL35" s="468"/>
      <c r="EUM35" s="479"/>
      <c r="EUN35" s="479"/>
      <c r="EUO35" s="479"/>
      <c r="EUP35" s="479"/>
      <c r="EUQ35" s="479"/>
      <c r="EUR35" s="468"/>
      <c r="EUS35" s="468"/>
      <c r="EUT35" s="468"/>
      <c r="EUU35" s="479"/>
      <c r="EUV35" s="479"/>
      <c r="EUW35" s="479"/>
      <c r="EUX35" s="479"/>
      <c r="EUY35" s="479"/>
      <c r="EUZ35" s="468"/>
      <c r="EVA35" s="468"/>
      <c r="EVB35" s="468"/>
      <c r="EVC35" s="479"/>
      <c r="EVD35" s="479"/>
      <c r="EVE35" s="479"/>
      <c r="EVF35" s="479"/>
      <c r="EVG35" s="479"/>
      <c r="EVH35" s="468"/>
      <c r="EVI35" s="468"/>
      <c r="EVJ35" s="468"/>
      <c r="EVK35" s="479"/>
      <c r="EVL35" s="479"/>
      <c r="EVM35" s="479"/>
      <c r="EVN35" s="479"/>
      <c r="EVO35" s="479"/>
      <c r="EVP35" s="468"/>
      <c r="EVQ35" s="468"/>
      <c r="EVR35" s="468"/>
      <c r="EVS35" s="479"/>
      <c r="EVT35" s="479"/>
      <c r="EVU35" s="479"/>
      <c r="EVV35" s="479"/>
      <c r="EVW35" s="479"/>
      <c r="EVX35" s="468"/>
      <c r="EVY35" s="468"/>
      <c r="EVZ35" s="468"/>
      <c r="EWA35" s="479"/>
      <c r="EWB35" s="479"/>
      <c r="EWC35" s="479"/>
      <c r="EWD35" s="479"/>
      <c r="EWE35" s="479"/>
      <c r="EWF35" s="468"/>
      <c r="EWG35" s="468"/>
      <c r="EWH35" s="468"/>
      <c r="EWI35" s="479"/>
      <c r="EWJ35" s="479"/>
      <c r="EWK35" s="479"/>
      <c r="EWL35" s="479"/>
      <c r="EWM35" s="479"/>
      <c r="EWN35" s="468"/>
      <c r="EWO35" s="468"/>
      <c r="EWP35" s="468"/>
      <c r="EWQ35" s="479"/>
      <c r="EWR35" s="479"/>
      <c r="EWS35" s="479"/>
      <c r="EWT35" s="479"/>
      <c r="EWU35" s="479"/>
      <c r="EWV35" s="468"/>
      <c r="EWW35" s="468"/>
      <c r="EWX35" s="468"/>
      <c r="EWY35" s="479"/>
      <c r="EWZ35" s="479"/>
      <c r="EXA35" s="479"/>
      <c r="EXB35" s="479"/>
      <c r="EXC35" s="479"/>
      <c r="EXD35" s="468"/>
      <c r="EXE35" s="468"/>
      <c r="EXF35" s="468"/>
      <c r="EXG35" s="479"/>
      <c r="EXH35" s="479"/>
      <c r="EXI35" s="479"/>
      <c r="EXJ35" s="479"/>
      <c r="EXK35" s="479"/>
      <c r="EXL35" s="468"/>
      <c r="EXM35" s="468"/>
      <c r="EXN35" s="468"/>
      <c r="EXO35" s="479"/>
      <c r="EXP35" s="479"/>
      <c r="EXQ35" s="479"/>
      <c r="EXR35" s="479"/>
      <c r="EXS35" s="479"/>
      <c r="EXT35" s="468"/>
      <c r="EXU35" s="468"/>
      <c r="EXV35" s="468"/>
      <c r="EXW35" s="479"/>
      <c r="EXX35" s="479"/>
      <c r="EXY35" s="479"/>
      <c r="EXZ35" s="479"/>
      <c r="EYA35" s="479"/>
      <c r="EYB35" s="468"/>
      <c r="EYC35" s="468"/>
      <c r="EYD35" s="468"/>
      <c r="EYE35" s="479"/>
      <c r="EYF35" s="479"/>
      <c r="EYG35" s="479"/>
      <c r="EYH35" s="479"/>
      <c r="EYI35" s="479"/>
      <c r="EYJ35" s="468"/>
      <c r="EYK35" s="468"/>
      <c r="EYL35" s="468"/>
      <c r="EYM35" s="479"/>
      <c r="EYN35" s="479"/>
      <c r="EYO35" s="479"/>
      <c r="EYP35" s="479"/>
      <c r="EYQ35" s="479"/>
      <c r="EYR35" s="468"/>
      <c r="EYS35" s="468"/>
      <c r="EYT35" s="468"/>
      <c r="EYU35" s="479"/>
      <c r="EYV35" s="479"/>
      <c r="EYW35" s="479"/>
      <c r="EYX35" s="479"/>
      <c r="EYY35" s="479"/>
      <c r="EYZ35" s="468"/>
      <c r="EZA35" s="468"/>
      <c r="EZB35" s="468"/>
      <c r="EZC35" s="479"/>
      <c r="EZD35" s="479"/>
      <c r="EZE35" s="479"/>
      <c r="EZF35" s="479"/>
      <c r="EZG35" s="479"/>
      <c r="EZH35" s="468"/>
      <c r="EZI35" s="468"/>
      <c r="EZJ35" s="468"/>
      <c r="EZK35" s="479"/>
      <c r="EZL35" s="479"/>
      <c r="EZM35" s="479"/>
      <c r="EZN35" s="479"/>
      <c r="EZO35" s="479"/>
      <c r="EZP35" s="468"/>
      <c r="EZQ35" s="468"/>
      <c r="EZR35" s="468"/>
      <c r="EZS35" s="479"/>
      <c r="EZT35" s="479"/>
      <c r="EZU35" s="479"/>
      <c r="EZV35" s="479"/>
      <c r="EZW35" s="479"/>
      <c r="EZX35" s="468"/>
      <c r="EZY35" s="468"/>
      <c r="EZZ35" s="468"/>
      <c r="FAA35" s="479"/>
      <c r="FAB35" s="479"/>
      <c r="FAC35" s="479"/>
      <c r="FAD35" s="479"/>
      <c r="FAE35" s="479"/>
      <c r="FAF35" s="468"/>
      <c r="FAG35" s="468"/>
      <c r="FAH35" s="468"/>
      <c r="FAI35" s="479"/>
      <c r="FAJ35" s="479"/>
      <c r="FAK35" s="479"/>
      <c r="FAL35" s="479"/>
      <c r="FAM35" s="479"/>
      <c r="FAN35" s="468"/>
      <c r="FAO35" s="468"/>
      <c r="FAP35" s="468"/>
      <c r="FAQ35" s="479"/>
      <c r="FAR35" s="479"/>
      <c r="FAS35" s="479"/>
      <c r="FAT35" s="479"/>
      <c r="FAU35" s="479"/>
      <c r="FAV35" s="468"/>
      <c r="FAW35" s="468"/>
      <c r="FAX35" s="468"/>
      <c r="FAY35" s="479"/>
      <c r="FAZ35" s="479"/>
      <c r="FBA35" s="479"/>
      <c r="FBB35" s="479"/>
      <c r="FBC35" s="479"/>
      <c r="FBD35" s="468"/>
      <c r="FBE35" s="468"/>
      <c r="FBF35" s="468"/>
      <c r="FBG35" s="479"/>
      <c r="FBH35" s="479"/>
      <c r="FBI35" s="479"/>
      <c r="FBJ35" s="479"/>
      <c r="FBK35" s="479"/>
      <c r="FBL35" s="468"/>
      <c r="FBM35" s="468"/>
      <c r="FBN35" s="468"/>
      <c r="FBO35" s="479"/>
      <c r="FBP35" s="479"/>
      <c r="FBQ35" s="479"/>
      <c r="FBR35" s="479"/>
      <c r="FBS35" s="479"/>
      <c r="FBT35" s="468"/>
      <c r="FBU35" s="468"/>
      <c r="FBV35" s="468"/>
      <c r="FBW35" s="479"/>
      <c r="FBX35" s="479"/>
      <c r="FBY35" s="479"/>
      <c r="FBZ35" s="479"/>
      <c r="FCA35" s="479"/>
      <c r="FCB35" s="468"/>
      <c r="FCC35" s="468"/>
      <c r="FCD35" s="468"/>
      <c r="FCE35" s="479"/>
      <c r="FCF35" s="479"/>
      <c r="FCG35" s="479"/>
      <c r="FCH35" s="479"/>
      <c r="FCI35" s="479"/>
      <c r="FCJ35" s="468"/>
      <c r="FCK35" s="468"/>
      <c r="FCL35" s="468"/>
      <c r="FCM35" s="479"/>
      <c r="FCN35" s="479"/>
      <c r="FCO35" s="479"/>
      <c r="FCP35" s="479"/>
      <c r="FCQ35" s="479"/>
      <c r="FCR35" s="468"/>
      <c r="FCS35" s="468"/>
      <c r="FCT35" s="468"/>
      <c r="FCU35" s="479"/>
      <c r="FCV35" s="479"/>
      <c r="FCW35" s="479"/>
      <c r="FCX35" s="479"/>
      <c r="FCY35" s="479"/>
      <c r="FCZ35" s="468"/>
      <c r="FDA35" s="468"/>
      <c r="FDB35" s="468"/>
      <c r="FDC35" s="479"/>
      <c r="FDD35" s="479"/>
      <c r="FDE35" s="479"/>
      <c r="FDF35" s="479"/>
      <c r="FDG35" s="479"/>
      <c r="FDH35" s="468"/>
      <c r="FDI35" s="468"/>
      <c r="FDJ35" s="468"/>
      <c r="FDK35" s="479"/>
      <c r="FDL35" s="479"/>
      <c r="FDM35" s="479"/>
      <c r="FDN35" s="479"/>
      <c r="FDO35" s="479"/>
      <c r="FDP35" s="468"/>
      <c r="FDQ35" s="468"/>
      <c r="FDR35" s="468"/>
      <c r="FDS35" s="479"/>
      <c r="FDT35" s="479"/>
      <c r="FDU35" s="479"/>
      <c r="FDV35" s="479"/>
      <c r="FDW35" s="479"/>
      <c r="FDX35" s="468"/>
      <c r="FDY35" s="468"/>
      <c r="FDZ35" s="468"/>
      <c r="FEA35" s="479"/>
      <c r="FEB35" s="479"/>
      <c r="FEC35" s="479"/>
      <c r="FED35" s="479"/>
      <c r="FEE35" s="479"/>
      <c r="FEF35" s="468"/>
      <c r="FEG35" s="468"/>
      <c r="FEH35" s="468"/>
      <c r="FEI35" s="479"/>
      <c r="FEJ35" s="479"/>
      <c r="FEK35" s="479"/>
      <c r="FEL35" s="479"/>
      <c r="FEM35" s="479"/>
      <c r="FEN35" s="468"/>
      <c r="FEO35" s="468"/>
      <c r="FEP35" s="468"/>
      <c r="FEQ35" s="479"/>
      <c r="FER35" s="479"/>
      <c r="FES35" s="479"/>
      <c r="FET35" s="479"/>
      <c r="FEU35" s="479"/>
      <c r="FEV35" s="468"/>
      <c r="FEW35" s="468"/>
      <c r="FEX35" s="468"/>
      <c r="FEY35" s="479"/>
      <c r="FEZ35" s="479"/>
      <c r="FFA35" s="479"/>
      <c r="FFB35" s="479"/>
      <c r="FFC35" s="479"/>
      <c r="FFD35" s="468"/>
      <c r="FFE35" s="468"/>
      <c r="FFF35" s="468"/>
      <c r="FFG35" s="479"/>
      <c r="FFH35" s="479"/>
      <c r="FFI35" s="479"/>
      <c r="FFJ35" s="479"/>
      <c r="FFK35" s="479"/>
      <c r="FFL35" s="468"/>
      <c r="FFM35" s="468"/>
      <c r="FFN35" s="468"/>
      <c r="FFO35" s="479"/>
      <c r="FFP35" s="479"/>
      <c r="FFQ35" s="479"/>
      <c r="FFR35" s="479"/>
      <c r="FFS35" s="479"/>
      <c r="FFT35" s="468"/>
      <c r="FFU35" s="468"/>
      <c r="FFV35" s="468"/>
      <c r="FFW35" s="479"/>
      <c r="FFX35" s="479"/>
      <c r="FFY35" s="479"/>
      <c r="FFZ35" s="479"/>
      <c r="FGA35" s="479"/>
      <c r="FGB35" s="468"/>
      <c r="FGC35" s="468"/>
      <c r="FGD35" s="468"/>
      <c r="FGE35" s="479"/>
      <c r="FGF35" s="479"/>
      <c r="FGG35" s="479"/>
      <c r="FGH35" s="479"/>
      <c r="FGI35" s="479"/>
      <c r="FGJ35" s="468"/>
      <c r="FGK35" s="468"/>
      <c r="FGL35" s="468"/>
      <c r="FGM35" s="479"/>
      <c r="FGN35" s="479"/>
      <c r="FGO35" s="479"/>
      <c r="FGP35" s="479"/>
      <c r="FGQ35" s="479"/>
      <c r="FGR35" s="468"/>
      <c r="FGS35" s="468"/>
      <c r="FGT35" s="468"/>
      <c r="FGU35" s="479"/>
      <c r="FGV35" s="479"/>
      <c r="FGW35" s="479"/>
      <c r="FGX35" s="479"/>
      <c r="FGY35" s="479"/>
      <c r="FGZ35" s="468"/>
      <c r="FHA35" s="468"/>
      <c r="FHB35" s="468"/>
      <c r="FHC35" s="479"/>
      <c r="FHD35" s="479"/>
      <c r="FHE35" s="479"/>
      <c r="FHF35" s="479"/>
      <c r="FHG35" s="479"/>
      <c r="FHH35" s="468"/>
      <c r="FHI35" s="468"/>
      <c r="FHJ35" s="468"/>
      <c r="FHK35" s="479"/>
      <c r="FHL35" s="479"/>
      <c r="FHM35" s="479"/>
      <c r="FHN35" s="479"/>
      <c r="FHO35" s="479"/>
      <c r="FHP35" s="468"/>
      <c r="FHQ35" s="468"/>
      <c r="FHR35" s="468"/>
      <c r="FHS35" s="479"/>
      <c r="FHT35" s="479"/>
      <c r="FHU35" s="479"/>
      <c r="FHV35" s="479"/>
      <c r="FHW35" s="479"/>
      <c r="FHX35" s="468"/>
      <c r="FHY35" s="468"/>
      <c r="FHZ35" s="468"/>
      <c r="FIA35" s="479"/>
      <c r="FIB35" s="479"/>
      <c r="FIC35" s="479"/>
      <c r="FID35" s="479"/>
      <c r="FIE35" s="479"/>
      <c r="FIF35" s="468"/>
      <c r="FIG35" s="468"/>
      <c r="FIH35" s="468"/>
      <c r="FII35" s="479"/>
      <c r="FIJ35" s="479"/>
      <c r="FIK35" s="479"/>
      <c r="FIL35" s="479"/>
      <c r="FIM35" s="479"/>
      <c r="FIN35" s="468"/>
      <c r="FIO35" s="468"/>
      <c r="FIP35" s="468"/>
      <c r="FIQ35" s="479"/>
      <c r="FIR35" s="479"/>
      <c r="FIS35" s="479"/>
      <c r="FIT35" s="479"/>
      <c r="FIU35" s="479"/>
      <c r="FIV35" s="468"/>
      <c r="FIW35" s="468"/>
      <c r="FIX35" s="468"/>
      <c r="FIY35" s="479"/>
      <c r="FIZ35" s="479"/>
      <c r="FJA35" s="479"/>
      <c r="FJB35" s="479"/>
      <c r="FJC35" s="479"/>
      <c r="FJD35" s="468"/>
      <c r="FJE35" s="468"/>
      <c r="FJF35" s="468"/>
      <c r="FJG35" s="479"/>
      <c r="FJH35" s="479"/>
      <c r="FJI35" s="479"/>
      <c r="FJJ35" s="479"/>
      <c r="FJK35" s="479"/>
      <c r="FJL35" s="468"/>
      <c r="FJM35" s="468"/>
      <c r="FJN35" s="468"/>
      <c r="FJO35" s="479"/>
      <c r="FJP35" s="479"/>
      <c r="FJQ35" s="479"/>
      <c r="FJR35" s="479"/>
      <c r="FJS35" s="479"/>
      <c r="FJT35" s="468"/>
      <c r="FJU35" s="468"/>
      <c r="FJV35" s="468"/>
      <c r="FJW35" s="479"/>
      <c r="FJX35" s="479"/>
      <c r="FJY35" s="479"/>
      <c r="FJZ35" s="479"/>
      <c r="FKA35" s="479"/>
      <c r="FKB35" s="468"/>
      <c r="FKC35" s="468"/>
      <c r="FKD35" s="468"/>
      <c r="FKE35" s="479"/>
      <c r="FKF35" s="479"/>
      <c r="FKG35" s="479"/>
      <c r="FKH35" s="479"/>
      <c r="FKI35" s="479"/>
      <c r="FKJ35" s="468"/>
      <c r="FKK35" s="468"/>
      <c r="FKL35" s="468"/>
      <c r="FKM35" s="479"/>
      <c r="FKN35" s="479"/>
      <c r="FKO35" s="479"/>
      <c r="FKP35" s="479"/>
      <c r="FKQ35" s="479"/>
      <c r="FKR35" s="468"/>
      <c r="FKS35" s="468"/>
      <c r="FKT35" s="468"/>
      <c r="FKU35" s="479"/>
      <c r="FKV35" s="479"/>
      <c r="FKW35" s="479"/>
      <c r="FKX35" s="479"/>
      <c r="FKY35" s="479"/>
      <c r="FKZ35" s="468"/>
      <c r="FLA35" s="468"/>
      <c r="FLB35" s="468"/>
      <c r="FLC35" s="479"/>
      <c r="FLD35" s="479"/>
      <c r="FLE35" s="479"/>
      <c r="FLF35" s="479"/>
      <c r="FLG35" s="479"/>
      <c r="FLH35" s="468"/>
      <c r="FLI35" s="468"/>
      <c r="FLJ35" s="468"/>
      <c r="FLK35" s="479"/>
      <c r="FLL35" s="479"/>
      <c r="FLM35" s="479"/>
      <c r="FLN35" s="479"/>
      <c r="FLO35" s="479"/>
      <c r="FLP35" s="468"/>
      <c r="FLQ35" s="468"/>
      <c r="FLR35" s="468"/>
      <c r="FLS35" s="479"/>
      <c r="FLT35" s="479"/>
      <c r="FLU35" s="479"/>
      <c r="FLV35" s="479"/>
      <c r="FLW35" s="479"/>
      <c r="FLX35" s="468"/>
      <c r="FLY35" s="468"/>
      <c r="FLZ35" s="468"/>
      <c r="FMA35" s="479"/>
      <c r="FMB35" s="479"/>
      <c r="FMC35" s="479"/>
      <c r="FMD35" s="479"/>
      <c r="FME35" s="479"/>
      <c r="FMF35" s="468"/>
      <c r="FMG35" s="468"/>
      <c r="FMH35" s="468"/>
      <c r="FMI35" s="479"/>
      <c r="FMJ35" s="479"/>
      <c r="FMK35" s="479"/>
      <c r="FML35" s="479"/>
      <c r="FMM35" s="479"/>
      <c r="FMN35" s="468"/>
      <c r="FMO35" s="468"/>
      <c r="FMP35" s="468"/>
      <c r="FMQ35" s="479"/>
      <c r="FMR35" s="479"/>
      <c r="FMS35" s="479"/>
      <c r="FMT35" s="479"/>
      <c r="FMU35" s="479"/>
      <c r="FMV35" s="468"/>
      <c r="FMW35" s="468"/>
      <c r="FMX35" s="468"/>
      <c r="FMY35" s="479"/>
      <c r="FMZ35" s="479"/>
      <c r="FNA35" s="479"/>
      <c r="FNB35" s="479"/>
      <c r="FNC35" s="479"/>
      <c r="FND35" s="468"/>
      <c r="FNE35" s="468"/>
      <c r="FNF35" s="468"/>
      <c r="FNG35" s="479"/>
      <c r="FNH35" s="479"/>
      <c r="FNI35" s="479"/>
      <c r="FNJ35" s="479"/>
      <c r="FNK35" s="479"/>
      <c r="FNL35" s="468"/>
      <c r="FNM35" s="468"/>
      <c r="FNN35" s="468"/>
      <c r="FNO35" s="479"/>
      <c r="FNP35" s="479"/>
      <c r="FNQ35" s="479"/>
      <c r="FNR35" s="479"/>
      <c r="FNS35" s="479"/>
      <c r="FNT35" s="468"/>
      <c r="FNU35" s="468"/>
      <c r="FNV35" s="468"/>
      <c r="FNW35" s="479"/>
      <c r="FNX35" s="479"/>
      <c r="FNY35" s="479"/>
      <c r="FNZ35" s="479"/>
      <c r="FOA35" s="479"/>
      <c r="FOB35" s="468"/>
      <c r="FOC35" s="468"/>
      <c r="FOD35" s="468"/>
      <c r="FOE35" s="479"/>
      <c r="FOF35" s="479"/>
      <c r="FOG35" s="479"/>
      <c r="FOH35" s="479"/>
      <c r="FOI35" s="479"/>
      <c r="FOJ35" s="468"/>
      <c r="FOK35" s="468"/>
      <c r="FOL35" s="468"/>
      <c r="FOM35" s="479"/>
      <c r="FON35" s="479"/>
      <c r="FOO35" s="479"/>
      <c r="FOP35" s="479"/>
      <c r="FOQ35" s="479"/>
      <c r="FOR35" s="468"/>
      <c r="FOS35" s="468"/>
      <c r="FOT35" s="468"/>
      <c r="FOU35" s="479"/>
      <c r="FOV35" s="479"/>
      <c r="FOW35" s="479"/>
      <c r="FOX35" s="479"/>
      <c r="FOY35" s="479"/>
      <c r="FOZ35" s="468"/>
      <c r="FPA35" s="468"/>
      <c r="FPB35" s="468"/>
      <c r="FPC35" s="479"/>
      <c r="FPD35" s="479"/>
      <c r="FPE35" s="479"/>
      <c r="FPF35" s="479"/>
      <c r="FPG35" s="479"/>
      <c r="FPH35" s="468"/>
      <c r="FPI35" s="468"/>
      <c r="FPJ35" s="468"/>
      <c r="FPK35" s="479"/>
      <c r="FPL35" s="479"/>
      <c r="FPM35" s="479"/>
      <c r="FPN35" s="479"/>
      <c r="FPO35" s="479"/>
      <c r="FPP35" s="468"/>
      <c r="FPQ35" s="468"/>
      <c r="FPR35" s="468"/>
      <c r="FPS35" s="479"/>
      <c r="FPT35" s="479"/>
      <c r="FPU35" s="479"/>
      <c r="FPV35" s="479"/>
      <c r="FPW35" s="479"/>
      <c r="FPX35" s="468"/>
      <c r="FPY35" s="468"/>
      <c r="FPZ35" s="468"/>
      <c r="FQA35" s="479"/>
      <c r="FQB35" s="479"/>
      <c r="FQC35" s="479"/>
      <c r="FQD35" s="479"/>
      <c r="FQE35" s="479"/>
      <c r="FQF35" s="468"/>
      <c r="FQG35" s="468"/>
      <c r="FQH35" s="468"/>
      <c r="FQI35" s="479"/>
      <c r="FQJ35" s="479"/>
      <c r="FQK35" s="479"/>
      <c r="FQL35" s="479"/>
      <c r="FQM35" s="479"/>
      <c r="FQN35" s="468"/>
      <c r="FQO35" s="468"/>
      <c r="FQP35" s="468"/>
      <c r="FQQ35" s="479"/>
      <c r="FQR35" s="479"/>
      <c r="FQS35" s="479"/>
      <c r="FQT35" s="479"/>
      <c r="FQU35" s="479"/>
      <c r="FQV35" s="468"/>
      <c r="FQW35" s="468"/>
      <c r="FQX35" s="468"/>
      <c r="FQY35" s="479"/>
      <c r="FQZ35" s="479"/>
      <c r="FRA35" s="479"/>
      <c r="FRB35" s="479"/>
      <c r="FRC35" s="479"/>
      <c r="FRD35" s="468"/>
      <c r="FRE35" s="468"/>
      <c r="FRF35" s="468"/>
      <c r="FRG35" s="479"/>
      <c r="FRH35" s="479"/>
      <c r="FRI35" s="479"/>
      <c r="FRJ35" s="479"/>
      <c r="FRK35" s="479"/>
      <c r="FRL35" s="468"/>
      <c r="FRM35" s="468"/>
      <c r="FRN35" s="468"/>
      <c r="FRO35" s="479"/>
      <c r="FRP35" s="479"/>
      <c r="FRQ35" s="479"/>
      <c r="FRR35" s="479"/>
      <c r="FRS35" s="479"/>
      <c r="FRT35" s="468"/>
      <c r="FRU35" s="468"/>
      <c r="FRV35" s="468"/>
      <c r="FRW35" s="479"/>
      <c r="FRX35" s="479"/>
      <c r="FRY35" s="479"/>
      <c r="FRZ35" s="479"/>
      <c r="FSA35" s="479"/>
      <c r="FSB35" s="468"/>
      <c r="FSC35" s="468"/>
      <c r="FSD35" s="468"/>
      <c r="FSE35" s="479"/>
      <c r="FSF35" s="479"/>
      <c r="FSG35" s="479"/>
      <c r="FSH35" s="479"/>
      <c r="FSI35" s="479"/>
      <c r="FSJ35" s="468"/>
      <c r="FSK35" s="468"/>
      <c r="FSL35" s="468"/>
      <c r="FSM35" s="479"/>
      <c r="FSN35" s="479"/>
      <c r="FSO35" s="479"/>
      <c r="FSP35" s="479"/>
      <c r="FSQ35" s="479"/>
      <c r="FSR35" s="468"/>
      <c r="FSS35" s="468"/>
      <c r="FST35" s="468"/>
      <c r="FSU35" s="479"/>
      <c r="FSV35" s="479"/>
      <c r="FSW35" s="479"/>
      <c r="FSX35" s="479"/>
      <c r="FSY35" s="479"/>
      <c r="FSZ35" s="468"/>
      <c r="FTA35" s="468"/>
      <c r="FTB35" s="468"/>
      <c r="FTC35" s="479"/>
      <c r="FTD35" s="479"/>
      <c r="FTE35" s="479"/>
      <c r="FTF35" s="479"/>
      <c r="FTG35" s="479"/>
      <c r="FTH35" s="468"/>
      <c r="FTI35" s="468"/>
      <c r="FTJ35" s="468"/>
      <c r="FTK35" s="479"/>
      <c r="FTL35" s="479"/>
      <c r="FTM35" s="479"/>
      <c r="FTN35" s="479"/>
      <c r="FTO35" s="479"/>
      <c r="FTP35" s="468"/>
      <c r="FTQ35" s="468"/>
      <c r="FTR35" s="468"/>
      <c r="FTS35" s="479"/>
      <c r="FTT35" s="479"/>
      <c r="FTU35" s="479"/>
      <c r="FTV35" s="479"/>
      <c r="FTW35" s="479"/>
      <c r="FTX35" s="468"/>
      <c r="FTY35" s="468"/>
      <c r="FTZ35" s="468"/>
      <c r="FUA35" s="479"/>
      <c r="FUB35" s="479"/>
      <c r="FUC35" s="479"/>
      <c r="FUD35" s="479"/>
      <c r="FUE35" s="479"/>
      <c r="FUF35" s="468"/>
      <c r="FUG35" s="468"/>
      <c r="FUH35" s="468"/>
      <c r="FUI35" s="479"/>
      <c r="FUJ35" s="479"/>
      <c r="FUK35" s="479"/>
      <c r="FUL35" s="479"/>
      <c r="FUM35" s="479"/>
      <c r="FUN35" s="468"/>
      <c r="FUO35" s="468"/>
      <c r="FUP35" s="468"/>
      <c r="FUQ35" s="479"/>
      <c r="FUR35" s="479"/>
      <c r="FUS35" s="479"/>
      <c r="FUT35" s="479"/>
      <c r="FUU35" s="479"/>
      <c r="FUV35" s="468"/>
      <c r="FUW35" s="468"/>
      <c r="FUX35" s="468"/>
      <c r="FUY35" s="479"/>
      <c r="FUZ35" s="479"/>
      <c r="FVA35" s="479"/>
      <c r="FVB35" s="479"/>
      <c r="FVC35" s="479"/>
      <c r="FVD35" s="468"/>
      <c r="FVE35" s="468"/>
      <c r="FVF35" s="468"/>
      <c r="FVG35" s="479"/>
      <c r="FVH35" s="479"/>
      <c r="FVI35" s="479"/>
      <c r="FVJ35" s="479"/>
      <c r="FVK35" s="479"/>
      <c r="FVL35" s="468"/>
      <c r="FVM35" s="468"/>
      <c r="FVN35" s="468"/>
      <c r="FVO35" s="479"/>
      <c r="FVP35" s="479"/>
      <c r="FVQ35" s="479"/>
      <c r="FVR35" s="479"/>
      <c r="FVS35" s="479"/>
      <c r="FVT35" s="468"/>
      <c r="FVU35" s="468"/>
      <c r="FVV35" s="468"/>
      <c r="FVW35" s="479"/>
      <c r="FVX35" s="479"/>
      <c r="FVY35" s="479"/>
      <c r="FVZ35" s="479"/>
      <c r="FWA35" s="479"/>
      <c r="FWB35" s="468"/>
      <c r="FWC35" s="468"/>
      <c r="FWD35" s="468"/>
      <c r="FWE35" s="479"/>
      <c r="FWF35" s="479"/>
      <c r="FWG35" s="479"/>
      <c r="FWH35" s="479"/>
      <c r="FWI35" s="479"/>
      <c r="FWJ35" s="468"/>
      <c r="FWK35" s="468"/>
      <c r="FWL35" s="468"/>
      <c r="FWM35" s="479"/>
      <c r="FWN35" s="479"/>
      <c r="FWO35" s="479"/>
      <c r="FWP35" s="479"/>
      <c r="FWQ35" s="479"/>
      <c r="FWR35" s="468"/>
      <c r="FWS35" s="468"/>
      <c r="FWT35" s="468"/>
      <c r="FWU35" s="479"/>
      <c r="FWV35" s="479"/>
      <c r="FWW35" s="479"/>
      <c r="FWX35" s="479"/>
      <c r="FWY35" s="479"/>
      <c r="FWZ35" s="468"/>
      <c r="FXA35" s="468"/>
      <c r="FXB35" s="468"/>
      <c r="FXC35" s="479"/>
      <c r="FXD35" s="479"/>
      <c r="FXE35" s="479"/>
      <c r="FXF35" s="479"/>
      <c r="FXG35" s="479"/>
      <c r="FXH35" s="468"/>
      <c r="FXI35" s="468"/>
      <c r="FXJ35" s="468"/>
      <c r="FXK35" s="479"/>
      <c r="FXL35" s="479"/>
      <c r="FXM35" s="479"/>
      <c r="FXN35" s="479"/>
      <c r="FXO35" s="479"/>
      <c r="FXP35" s="468"/>
      <c r="FXQ35" s="468"/>
      <c r="FXR35" s="468"/>
      <c r="FXS35" s="479"/>
      <c r="FXT35" s="479"/>
      <c r="FXU35" s="479"/>
      <c r="FXV35" s="479"/>
      <c r="FXW35" s="479"/>
      <c r="FXX35" s="468"/>
      <c r="FXY35" s="468"/>
      <c r="FXZ35" s="468"/>
      <c r="FYA35" s="479"/>
      <c r="FYB35" s="479"/>
      <c r="FYC35" s="479"/>
      <c r="FYD35" s="479"/>
      <c r="FYE35" s="479"/>
      <c r="FYF35" s="468"/>
      <c r="FYG35" s="468"/>
      <c r="FYH35" s="468"/>
      <c r="FYI35" s="479"/>
      <c r="FYJ35" s="479"/>
      <c r="FYK35" s="479"/>
      <c r="FYL35" s="479"/>
      <c r="FYM35" s="479"/>
      <c r="FYN35" s="468"/>
      <c r="FYO35" s="468"/>
      <c r="FYP35" s="468"/>
      <c r="FYQ35" s="479"/>
      <c r="FYR35" s="479"/>
      <c r="FYS35" s="479"/>
      <c r="FYT35" s="479"/>
      <c r="FYU35" s="479"/>
      <c r="FYV35" s="468"/>
      <c r="FYW35" s="468"/>
      <c r="FYX35" s="468"/>
      <c r="FYY35" s="479"/>
      <c r="FYZ35" s="479"/>
      <c r="FZA35" s="479"/>
      <c r="FZB35" s="479"/>
      <c r="FZC35" s="479"/>
      <c r="FZD35" s="468"/>
      <c r="FZE35" s="468"/>
      <c r="FZF35" s="468"/>
      <c r="FZG35" s="479"/>
      <c r="FZH35" s="479"/>
      <c r="FZI35" s="479"/>
      <c r="FZJ35" s="479"/>
      <c r="FZK35" s="479"/>
      <c r="FZL35" s="468"/>
      <c r="FZM35" s="468"/>
      <c r="FZN35" s="468"/>
      <c r="FZO35" s="479"/>
      <c r="FZP35" s="479"/>
      <c r="FZQ35" s="479"/>
      <c r="FZR35" s="479"/>
      <c r="FZS35" s="479"/>
      <c r="FZT35" s="468"/>
      <c r="FZU35" s="468"/>
      <c r="FZV35" s="468"/>
      <c r="FZW35" s="479"/>
      <c r="FZX35" s="479"/>
      <c r="FZY35" s="479"/>
      <c r="FZZ35" s="479"/>
      <c r="GAA35" s="479"/>
      <c r="GAB35" s="468"/>
      <c r="GAC35" s="468"/>
      <c r="GAD35" s="468"/>
      <c r="GAE35" s="479"/>
      <c r="GAF35" s="479"/>
      <c r="GAG35" s="479"/>
      <c r="GAH35" s="479"/>
      <c r="GAI35" s="479"/>
      <c r="GAJ35" s="468"/>
      <c r="GAK35" s="468"/>
      <c r="GAL35" s="468"/>
      <c r="GAM35" s="479"/>
      <c r="GAN35" s="479"/>
      <c r="GAO35" s="479"/>
      <c r="GAP35" s="479"/>
      <c r="GAQ35" s="479"/>
      <c r="GAR35" s="468"/>
      <c r="GAS35" s="468"/>
      <c r="GAT35" s="468"/>
      <c r="GAU35" s="479"/>
      <c r="GAV35" s="479"/>
      <c r="GAW35" s="479"/>
      <c r="GAX35" s="479"/>
      <c r="GAY35" s="479"/>
      <c r="GAZ35" s="468"/>
      <c r="GBA35" s="468"/>
      <c r="GBB35" s="468"/>
      <c r="GBC35" s="479"/>
      <c r="GBD35" s="479"/>
      <c r="GBE35" s="479"/>
      <c r="GBF35" s="479"/>
      <c r="GBG35" s="479"/>
      <c r="GBH35" s="468"/>
      <c r="GBI35" s="468"/>
      <c r="GBJ35" s="468"/>
      <c r="GBK35" s="479"/>
      <c r="GBL35" s="479"/>
      <c r="GBM35" s="479"/>
      <c r="GBN35" s="479"/>
      <c r="GBO35" s="479"/>
      <c r="GBP35" s="468"/>
      <c r="GBQ35" s="468"/>
      <c r="GBR35" s="468"/>
      <c r="GBS35" s="479"/>
      <c r="GBT35" s="479"/>
      <c r="GBU35" s="479"/>
      <c r="GBV35" s="479"/>
      <c r="GBW35" s="479"/>
      <c r="GBX35" s="468"/>
      <c r="GBY35" s="468"/>
      <c r="GBZ35" s="468"/>
      <c r="GCA35" s="479"/>
      <c r="GCB35" s="479"/>
      <c r="GCC35" s="479"/>
      <c r="GCD35" s="479"/>
      <c r="GCE35" s="479"/>
      <c r="GCF35" s="468"/>
      <c r="GCG35" s="468"/>
      <c r="GCH35" s="468"/>
      <c r="GCI35" s="479"/>
      <c r="GCJ35" s="479"/>
      <c r="GCK35" s="479"/>
      <c r="GCL35" s="479"/>
      <c r="GCM35" s="479"/>
      <c r="GCN35" s="468"/>
      <c r="GCO35" s="468"/>
      <c r="GCP35" s="468"/>
      <c r="GCQ35" s="479"/>
      <c r="GCR35" s="479"/>
      <c r="GCS35" s="479"/>
      <c r="GCT35" s="479"/>
      <c r="GCU35" s="479"/>
      <c r="GCV35" s="468"/>
      <c r="GCW35" s="468"/>
      <c r="GCX35" s="468"/>
      <c r="GCY35" s="479"/>
      <c r="GCZ35" s="479"/>
      <c r="GDA35" s="479"/>
      <c r="GDB35" s="479"/>
      <c r="GDC35" s="479"/>
      <c r="GDD35" s="468"/>
      <c r="GDE35" s="468"/>
      <c r="GDF35" s="468"/>
      <c r="GDG35" s="479"/>
      <c r="GDH35" s="479"/>
      <c r="GDI35" s="479"/>
      <c r="GDJ35" s="479"/>
      <c r="GDK35" s="479"/>
      <c r="GDL35" s="468"/>
      <c r="GDM35" s="468"/>
      <c r="GDN35" s="468"/>
      <c r="GDO35" s="479"/>
      <c r="GDP35" s="479"/>
      <c r="GDQ35" s="479"/>
      <c r="GDR35" s="479"/>
      <c r="GDS35" s="479"/>
      <c r="GDT35" s="468"/>
      <c r="GDU35" s="468"/>
      <c r="GDV35" s="468"/>
      <c r="GDW35" s="479"/>
      <c r="GDX35" s="479"/>
      <c r="GDY35" s="479"/>
      <c r="GDZ35" s="479"/>
      <c r="GEA35" s="479"/>
      <c r="GEB35" s="468"/>
      <c r="GEC35" s="468"/>
      <c r="GED35" s="468"/>
      <c r="GEE35" s="479"/>
      <c r="GEF35" s="479"/>
      <c r="GEG35" s="479"/>
      <c r="GEH35" s="479"/>
      <c r="GEI35" s="479"/>
      <c r="GEJ35" s="468"/>
      <c r="GEK35" s="468"/>
      <c r="GEL35" s="468"/>
      <c r="GEM35" s="479"/>
      <c r="GEN35" s="479"/>
      <c r="GEO35" s="479"/>
      <c r="GEP35" s="479"/>
      <c r="GEQ35" s="479"/>
      <c r="GER35" s="468"/>
      <c r="GES35" s="468"/>
      <c r="GET35" s="468"/>
      <c r="GEU35" s="479"/>
      <c r="GEV35" s="479"/>
      <c r="GEW35" s="479"/>
      <c r="GEX35" s="479"/>
      <c r="GEY35" s="479"/>
      <c r="GEZ35" s="468"/>
      <c r="GFA35" s="468"/>
      <c r="GFB35" s="468"/>
      <c r="GFC35" s="479"/>
      <c r="GFD35" s="479"/>
      <c r="GFE35" s="479"/>
      <c r="GFF35" s="479"/>
      <c r="GFG35" s="479"/>
      <c r="GFH35" s="468"/>
      <c r="GFI35" s="468"/>
      <c r="GFJ35" s="468"/>
      <c r="GFK35" s="479"/>
      <c r="GFL35" s="479"/>
      <c r="GFM35" s="479"/>
      <c r="GFN35" s="479"/>
      <c r="GFO35" s="479"/>
      <c r="GFP35" s="468"/>
      <c r="GFQ35" s="468"/>
      <c r="GFR35" s="468"/>
      <c r="GFS35" s="479"/>
      <c r="GFT35" s="479"/>
      <c r="GFU35" s="479"/>
      <c r="GFV35" s="479"/>
      <c r="GFW35" s="479"/>
      <c r="GFX35" s="468"/>
      <c r="GFY35" s="468"/>
      <c r="GFZ35" s="468"/>
      <c r="GGA35" s="479"/>
      <c r="GGB35" s="479"/>
      <c r="GGC35" s="479"/>
      <c r="GGD35" s="479"/>
      <c r="GGE35" s="479"/>
      <c r="GGF35" s="468"/>
      <c r="GGG35" s="468"/>
      <c r="GGH35" s="468"/>
      <c r="GGI35" s="479"/>
      <c r="GGJ35" s="479"/>
      <c r="GGK35" s="479"/>
      <c r="GGL35" s="479"/>
      <c r="GGM35" s="479"/>
      <c r="GGN35" s="468"/>
      <c r="GGO35" s="468"/>
      <c r="GGP35" s="468"/>
      <c r="GGQ35" s="479"/>
      <c r="GGR35" s="479"/>
      <c r="GGS35" s="479"/>
      <c r="GGT35" s="479"/>
      <c r="GGU35" s="479"/>
      <c r="GGV35" s="468"/>
      <c r="GGW35" s="468"/>
      <c r="GGX35" s="468"/>
      <c r="GGY35" s="479"/>
      <c r="GGZ35" s="479"/>
      <c r="GHA35" s="479"/>
      <c r="GHB35" s="479"/>
      <c r="GHC35" s="479"/>
      <c r="GHD35" s="468"/>
      <c r="GHE35" s="468"/>
      <c r="GHF35" s="468"/>
      <c r="GHG35" s="479"/>
      <c r="GHH35" s="479"/>
      <c r="GHI35" s="479"/>
      <c r="GHJ35" s="479"/>
      <c r="GHK35" s="479"/>
      <c r="GHL35" s="468"/>
      <c r="GHM35" s="468"/>
      <c r="GHN35" s="468"/>
      <c r="GHO35" s="479"/>
      <c r="GHP35" s="479"/>
      <c r="GHQ35" s="479"/>
      <c r="GHR35" s="479"/>
      <c r="GHS35" s="479"/>
      <c r="GHT35" s="468"/>
      <c r="GHU35" s="468"/>
      <c r="GHV35" s="468"/>
      <c r="GHW35" s="479"/>
      <c r="GHX35" s="479"/>
      <c r="GHY35" s="479"/>
      <c r="GHZ35" s="479"/>
      <c r="GIA35" s="479"/>
      <c r="GIB35" s="468"/>
      <c r="GIC35" s="468"/>
      <c r="GID35" s="468"/>
      <c r="GIE35" s="479"/>
      <c r="GIF35" s="479"/>
      <c r="GIG35" s="479"/>
      <c r="GIH35" s="479"/>
      <c r="GII35" s="479"/>
      <c r="GIJ35" s="468"/>
      <c r="GIK35" s="468"/>
      <c r="GIL35" s="468"/>
      <c r="GIM35" s="479"/>
      <c r="GIN35" s="479"/>
      <c r="GIO35" s="479"/>
      <c r="GIP35" s="479"/>
      <c r="GIQ35" s="479"/>
      <c r="GIR35" s="468"/>
      <c r="GIS35" s="468"/>
      <c r="GIT35" s="468"/>
      <c r="GIU35" s="479"/>
      <c r="GIV35" s="479"/>
      <c r="GIW35" s="479"/>
      <c r="GIX35" s="479"/>
      <c r="GIY35" s="479"/>
      <c r="GIZ35" s="468"/>
      <c r="GJA35" s="468"/>
      <c r="GJB35" s="468"/>
      <c r="GJC35" s="479"/>
      <c r="GJD35" s="479"/>
      <c r="GJE35" s="479"/>
      <c r="GJF35" s="479"/>
      <c r="GJG35" s="479"/>
      <c r="GJH35" s="468"/>
      <c r="GJI35" s="468"/>
      <c r="GJJ35" s="468"/>
      <c r="GJK35" s="479"/>
      <c r="GJL35" s="479"/>
      <c r="GJM35" s="479"/>
      <c r="GJN35" s="479"/>
      <c r="GJO35" s="479"/>
      <c r="GJP35" s="468"/>
      <c r="GJQ35" s="468"/>
      <c r="GJR35" s="468"/>
      <c r="GJS35" s="479"/>
      <c r="GJT35" s="479"/>
      <c r="GJU35" s="479"/>
      <c r="GJV35" s="479"/>
      <c r="GJW35" s="479"/>
      <c r="GJX35" s="468"/>
      <c r="GJY35" s="468"/>
      <c r="GJZ35" s="468"/>
      <c r="GKA35" s="479"/>
      <c r="GKB35" s="479"/>
      <c r="GKC35" s="479"/>
      <c r="GKD35" s="479"/>
      <c r="GKE35" s="479"/>
      <c r="GKF35" s="468"/>
      <c r="GKG35" s="468"/>
      <c r="GKH35" s="468"/>
      <c r="GKI35" s="479"/>
      <c r="GKJ35" s="479"/>
      <c r="GKK35" s="479"/>
      <c r="GKL35" s="479"/>
      <c r="GKM35" s="479"/>
      <c r="GKN35" s="468"/>
      <c r="GKO35" s="468"/>
      <c r="GKP35" s="468"/>
      <c r="GKQ35" s="479"/>
      <c r="GKR35" s="479"/>
      <c r="GKS35" s="479"/>
      <c r="GKT35" s="479"/>
      <c r="GKU35" s="479"/>
      <c r="GKV35" s="468"/>
      <c r="GKW35" s="468"/>
      <c r="GKX35" s="468"/>
      <c r="GKY35" s="479"/>
      <c r="GKZ35" s="479"/>
      <c r="GLA35" s="479"/>
      <c r="GLB35" s="479"/>
      <c r="GLC35" s="479"/>
      <c r="GLD35" s="468"/>
      <c r="GLE35" s="468"/>
      <c r="GLF35" s="468"/>
      <c r="GLG35" s="479"/>
      <c r="GLH35" s="479"/>
      <c r="GLI35" s="479"/>
      <c r="GLJ35" s="479"/>
      <c r="GLK35" s="479"/>
      <c r="GLL35" s="468"/>
      <c r="GLM35" s="468"/>
      <c r="GLN35" s="468"/>
      <c r="GLO35" s="479"/>
      <c r="GLP35" s="479"/>
      <c r="GLQ35" s="479"/>
      <c r="GLR35" s="479"/>
      <c r="GLS35" s="479"/>
      <c r="GLT35" s="468"/>
      <c r="GLU35" s="468"/>
      <c r="GLV35" s="468"/>
      <c r="GLW35" s="479"/>
      <c r="GLX35" s="479"/>
      <c r="GLY35" s="479"/>
      <c r="GLZ35" s="479"/>
      <c r="GMA35" s="479"/>
      <c r="GMB35" s="468"/>
      <c r="GMC35" s="468"/>
      <c r="GMD35" s="468"/>
      <c r="GME35" s="479"/>
      <c r="GMF35" s="479"/>
      <c r="GMG35" s="479"/>
      <c r="GMH35" s="479"/>
      <c r="GMI35" s="479"/>
      <c r="GMJ35" s="468"/>
      <c r="GMK35" s="468"/>
      <c r="GML35" s="468"/>
      <c r="GMM35" s="479"/>
      <c r="GMN35" s="479"/>
      <c r="GMO35" s="479"/>
      <c r="GMP35" s="479"/>
      <c r="GMQ35" s="479"/>
      <c r="GMR35" s="468"/>
      <c r="GMS35" s="468"/>
      <c r="GMT35" s="468"/>
      <c r="GMU35" s="479"/>
      <c r="GMV35" s="479"/>
      <c r="GMW35" s="479"/>
      <c r="GMX35" s="479"/>
      <c r="GMY35" s="479"/>
      <c r="GMZ35" s="468"/>
      <c r="GNA35" s="468"/>
      <c r="GNB35" s="468"/>
      <c r="GNC35" s="479"/>
      <c r="GND35" s="479"/>
      <c r="GNE35" s="479"/>
      <c r="GNF35" s="479"/>
      <c r="GNG35" s="479"/>
      <c r="GNH35" s="468"/>
      <c r="GNI35" s="468"/>
      <c r="GNJ35" s="468"/>
      <c r="GNK35" s="479"/>
      <c r="GNL35" s="479"/>
      <c r="GNM35" s="479"/>
      <c r="GNN35" s="479"/>
      <c r="GNO35" s="479"/>
      <c r="GNP35" s="468"/>
      <c r="GNQ35" s="468"/>
      <c r="GNR35" s="468"/>
      <c r="GNS35" s="479"/>
      <c r="GNT35" s="479"/>
      <c r="GNU35" s="479"/>
      <c r="GNV35" s="479"/>
      <c r="GNW35" s="479"/>
      <c r="GNX35" s="468"/>
      <c r="GNY35" s="468"/>
      <c r="GNZ35" s="468"/>
      <c r="GOA35" s="479"/>
      <c r="GOB35" s="479"/>
      <c r="GOC35" s="479"/>
      <c r="GOD35" s="479"/>
      <c r="GOE35" s="479"/>
      <c r="GOF35" s="468"/>
      <c r="GOG35" s="468"/>
      <c r="GOH35" s="468"/>
      <c r="GOI35" s="479"/>
      <c r="GOJ35" s="479"/>
      <c r="GOK35" s="479"/>
      <c r="GOL35" s="479"/>
      <c r="GOM35" s="479"/>
      <c r="GON35" s="468"/>
      <c r="GOO35" s="468"/>
      <c r="GOP35" s="468"/>
      <c r="GOQ35" s="479"/>
      <c r="GOR35" s="479"/>
      <c r="GOS35" s="479"/>
      <c r="GOT35" s="479"/>
      <c r="GOU35" s="479"/>
      <c r="GOV35" s="468"/>
      <c r="GOW35" s="468"/>
      <c r="GOX35" s="468"/>
      <c r="GOY35" s="479"/>
      <c r="GOZ35" s="479"/>
      <c r="GPA35" s="479"/>
      <c r="GPB35" s="479"/>
      <c r="GPC35" s="479"/>
      <c r="GPD35" s="468"/>
      <c r="GPE35" s="468"/>
      <c r="GPF35" s="468"/>
      <c r="GPG35" s="479"/>
      <c r="GPH35" s="479"/>
      <c r="GPI35" s="479"/>
      <c r="GPJ35" s="479"/>
      <c r="GPK35" s="479"/>
      <c r="GPL35" s="468"/>
      <c r="GPM35" s="468"/>
      <c r="GPN35" s="468"/>
      <c r="GPO35" s="479"/>
      <c r="GPP35" s="479"/>
      <c r="GPQ35" s="479"/>
      <c r="GPR35" s="479"/>
      <c r="GPS35" s="479"/>
      <c r="GPT35" s="468"/>
      <c r="GPU35" s="468"/>
      <c r="GPV35" s="468"/>
      <c r="GPW35" s="479"/>
      <c r="GPX35" s="479"/>
      <c r="GPY35" s="479"/>
      <c r="GPZ35" s="479"/>
      <c r="GQA35" s="479"/>
      <c r="GQB35" s="468"/>
      <c r="GQC35" s="468"/>
      <c r="GQD35" s="468"/>
      <c r="GQE35" s="479"/>
      <c r="GQF35" s="479"/>
      <c r="GQG35" s="479"/>
      <c r="GQH35" s="479"/>
      <c r="GQI35" s="479"/>
      <c r="GQJ35" s="468"/>
      <c r="GQK35" s="468"/>
      <c r="GQL35" s="468"/>
      <c r="GQM35" s="479"/>
      <c r="GQN35" s="479"/>
      <c r="GQO35" s="479"/>
      <c r="GQP35" s="479"/>
      <c r="GQQ35" s="479"/>
      <c r="GQR35" s="468"/>
      <c r="GQS35" s="468"/>
      <c r="GQT35" s="468"/>
      <c r="GQU35" s="479"/>
      <c r="GQV35" s="479"/>
      <c r="GQW35" s="479"/>
      <c r="GQX35" s="479"/>
      <c r="GQY35" s="479"/>
      <c r="GQZ35" s="468"/>
      <c r="GRA35" s="468"/>
      <c r="GRB35" s="468"/>
      <c r="GRC35" s="479"/>
      <c r="GRD35" s="479"/>
      <c r="GRE35" s="479"/>
      <c r="GRF35" s="479"/>
      <c r="GRG35" s="479"/>
      <c r="GRH35" s="468"/>
      <c r="GRI35" s="468"/>
      <c r="GRJ35" s="468"/>
      <c r="GRK35" s="479"/>
      <c r="GRL35" s="479"/>
      <c r="GRM35" s="479"/>
      <c r="GRN35" s="479"/>
      <c r="GRO35" s="479"/>
      <c r="GRP35" s="468"/>
      <c r="GRQ35" s="468"/>
      <c r="GRR35" s="468"/>
      <c r="GRS35" s="479"/>
      <c r="GRT35" s="479"/>
      <c r="GRU35" s="479"/>
      <c r="GRV35" s="479"/>
      <c r="GRW35" s="479"/>
      <c r="GRX35" s="468"/>
      <c r="GRY35" s="468"/>
      <c r="GRZ35" s="468"/>
      <c r="GSA35" s="479"/>
      <c r="GSB35" s="479"/>
      <c r="GSC35" s="479"/>
      <c r="GSD35" s="479"/>
      <c r="GSE35" s="479"/>
      <c r="GSF35" s="468"/>
      <c r="GSG35" s="468"/>
      <c r="GSH35" s="468"/>
      <c r="GSI35" s="479"/>
      <c r="GSJ35" s="479"/>
      <c r="GSK35" s="479"/>
      <c r="GSL35" s="479"/>
      <c r="GSM35" s="479"/>
      <c r="GSN35" s="468"/>
      <c r="GSO35" s="468"/>
      <c r="GSP35" s="468"/>
      <c r="GSQ35" s="479"/>
      <c r="GSR35" s="479"/>
      <c r="GSS35" s="479"/>
      <c r="GST35" s="479"/>
      <c r="GSU35" s="479"/>
      <c r="GSV35" s="468"/>
      <c r="GSW35" s="468"/>
      <c r="GSX35" s="468"/>
      <c r="GSY35" s="479"/>
      <c r="GSZ35" s="479"/>
      <c r="GTA35" s="479"/>
      <c r="GTB35" s="479"/>
      <c r="GTC35" s="479"/>
      <c r="GTD35" s="468"/>
      <c r="GTE35" s="468"/>
      <c r="GTF35" s="468"/>
      <c r="GTG35" s="479"/>
      <c r="GTH35" s="479"/>
      <c r="GTI35" s="479"/>
      <c r="GTJ35" s="479"/>
      <c r="GTK35" s="479"/>
      <c r="GTL35" s="468"/>
      <c r="GTM35" s="468"/>
      <c r="GTN35" s="468"/>
      <c r="GTO35" s="479"/>
      <c r="GTP35" s="479"/>
      <c r="GTQ35" s="479"/>
      <c r="GTR35" s="479"/>
      <c r="GTS35" s="479"/>
      <c r="GTT35" s="468"/>
      <c r="GTU35" s="468"/>
      <c r="GTV35" s="468"/>
      <c r="GTW35" s="479"/>
      <c r="GTX35" s="479"/>
      <c r="GTY35" s="479"/>
      <c r="GTZ35" s="479"/>
      <c r="GUA35" s="479"/>
      <c r="GUB35" s="468"/>
      <c r="GUC35" s="468"/>
      <c r="GUD35" s="468"/>
      <c r="GUE35" s="479"/>
      <c r="GUF35" s="479"/>
      <c r="GUG35" s="479"/>
      <c r="GUH35" s="479"/>
      <c r="GUI35" s="479"/>
      <c r="GUJ35" s="468"/>
      <c r="GUK35" s="468"/>
      <c r="GUL35" s="468"/>
      <c r="GUM35" s="479"/>
      <c r="GUN35" s="479"/>
      <c r="GUO35" s="479"/>
      <c r="GUP35" s="479"/>
      <c r="GUQ35" s="479"/>
      <c r="GUR35" s="468"/>
      <c r="GUS35" s="468"/>
      <c r="GUT35" s="468"/>
      <c r="GUU35" s="479"/>
      <c r="GUV35" s="479"/>
      <c r="GUW35" s="479"/>
      <c r="GUX35" s="479"/>
      <c r="GUY35" s="479"/>
      <c r="GUZ35" s="468"/>
      <c r="GVA35" s="468"/>
      <c r="GVB35" s="468"/>
      <c r="GVC35" s="479"/>
      <c r="GVD35" s="479"/>
      <c r="GVE35" s="479"/>
      <c r="GVF35" s="479"/>
      <c r="GVG35" s="479"/>
      <c r="GVH35" s="468"/>
      <c r="GVI35" s="468"/>
      <c r="GVJ35" s="468"/>
      <c r="GVK35" s="479"/>
      <c r="GVL35" s="479"/>
      <c r="GVM35" s="479"/>
      <c r="GVN35" s="479"/>
      <c r="GVO35" s="479"/>
      <c r="GVP35" s="468"/>
      <c r="GVQ35" s="468"/>
      <c r="GVR35" s="468"/>
      <c r="GVS35" s="479"/>
      <c r="GVT35" s="479"/>
      <c r="GVU35" s="479"/>
      <c r="GVV35" s="479"/>
      <c r="GVW35" s="479"/>
      <c r="GVX35" s="468"/>
      <c r="GVY35" s="468"/>
      <c r="GVZ35" s="468"/>
      <c r="GWA35" s="479"/>
      <c r="GWB35" s="479"/>
      <c r="GWC35" s="479"/>
      <c r="GWD35" s="479"/>
      <c r="GWE35" s="479"/>
      <c r="GWF35" s="468"/>
      <c r="GWG35" s="468"/>
      <c r="GWH35" s="468"/>
      <c r="GWI35" s="479"/>
      <c r="GWJ35" s="479"/>
      <c r="GWK35" s="479"/>
      <c r="GWL35" s="479"/>
      <c r="GWM35" s="479"/>
      <c r="GWN35" s="468"/>
      <c r="GWO35" s="468"/>
      <c r="GWP35" s="468"/>
      <c r="GWQ35" s="479"/>
      <c r="GWR35" s="479"/>
      <c r="GWS35" s="479"/>
      <c r="GWT35" s="479"/>
      <c r="GWU35" s="479"/>
      <c r="GWV35" s="468"/>
      <c r="GWW35" s="468"/>
      <c r="GWX35" s="468"/>
      <c r="GWY35" s="479"/>
      <c r="GWZ35" s="479"/>
      <c r="GXA35" s="479"/>
      <c r="GXB35" s="479"/>
      <c r="GXC35" s="479"/>
      <c r="GXD35" s="468"/>
      <c r="GXE35" s="468"/>
      <c r="GXF35" s="468"/>
      <c r="GXG35" s="479"/>
      <c r="GXH35" s="479"/>
      <c r="GXI35" s="479"/>
      <c r="GXJ35" s="479"/>
      <c r="GXK35" s="479"/>
      <c r="GXL35" s="468"/>
      <c r="GXM35" s="468"/>
      <c r="GXN35" s="468"/>
      <c r="GXO35" s="479"/>
      <c r="GXP35" s="479"/>
      <c r="GXQ35" s="479"/>
      <c r="GXR35" s="479"/>
      <c r="GXS35" s="479"/>
      <c r="GXT35" s="468"/>
      <c r="GXU35" s="468"/>
      <c r="GXV35" s="468"/>
      <c r="GXW35" s="479"/>
      <c r="GXX35" s="479"/>
      <c r="GXY35" s="479"/>
      <c r="GXZ35" s="479"/>
      <c r="GYA35" s="479"/>
      <c r="GYB35" s="468"/>
      <c r="GYC35" s="468"/>
      <c r="GYD35" s="468"/>
      <c r="GYE35" s="479"/>
      <c r="GYF35" s="479"/>
      <c r="GYG35" s="479"/>
      <c r="GYH35" s="479"/>
      <c r="GYI35" s="479"/>
      <c r="GYJ35" s="468"/>
      <c r="GYK35" s="468"/>
      <c r="GYL35" s="468"/>
      <c r="GYM35" s="479"/>
      <c r="GYN35" s="479"/>
      <c r="GYO35" s="479"/>
      <c r="GYP35" s="479"/>
      <c r="GYQ35" s="479"/>
      <c r="GYR35" s="468"/>
      <c r="GYS35" s="468"/>
      <c r="GYT35" s="468"/>
      <c r="GYU35" s="479"/>
      <c r="GYV35" s="479"/>
      <c r="GYW35" s="479"/>
      <c r="GYX35" s="479"/>
      <c r="GYY35" s="479"/>
      <c r="GYZ35" s="468"/>
      <c r="GZA35" s="468"/>
      <c r="GZB35" s="468"/>
      <c r="GZC35" s="479"/>
      <c r="GZD35" s="479"/>
      <c r="GZE35" s="479"/>
      <c r="GZF35" s="479"/>
      <c r="GZG35" s="479"/>
      <c r="GZH35" s="468"/>
      <c r="GZI35" s="468"/>
      <c r="GZJ35" s="468"/>
      <c r="GZK35" s="479"/>
      <c r="GZL35" s="479"/>
      <c r="GZM35" s="479"/>
      <c r="GZN35" s="479"/>
      <c r="GZO35" s="479"/>
      <c r="GZP35" s="468"/>
      <c r="GZQ35" s="468"/>
      <c r="GZR35" s="468"/>
      <c r="GZS35" s="479"/>
      <c r="GZT35" s="479"/>
      <c r="GZU35" s="479"/>
      <c r="GZV35" s="479"/>
      <c r="GZW35" s="479"/>
      <c r="GZX35" s="468"/>
      <c r="GZY35" s="468"/>
      <c r="GZZ35" s="468"/>
      <c r="HAA35" s="479"/>
      <c r="HAB35" s="479"/>
      <c r="HAC35" s="479"/>
      <c r="HAD35" s="479"/>
      <c r="HAE35" s="479"/>
      <c r="HAF35" s="468"/>
      <c r="HAG35" s="468"/>
      <c r="HAH35" s="468"/>
      <c r="HAI35" s="479"/>
      <c r="HAJ35" s="479"/>
      <c r="HAK35" s="479"/>
      <c r="HAL35" s="479"/>
      <c r="HAM35" s="479"/>
      <c r="HAN35" s="468"/>
      <c r="HAO35" s="468"/>
      <c r="HAP35" s="468"/>
      <c r="HAQ35" s="479"/>
      <c r="HAR35" s="479"/>
      <c r="HAS35" s="479"/>
      <c r="HAT35" s="479"/>
      <c r="HAU35" s="479"/>
      <c r="HAV35" s="468"/>
      <c r="HAW35" s="468"/>
      <c r="HAX35" s="468"/>
      <c r="HAY35" s="479"/>
      <c r="HAZ35" s="479"/>
      <c r="HBA35" s="479"/>
      <c r="HBB35" s="479"/>
      <c r="HBC35" s="479"/>
      <c r="HBD35" s="468"/>
      <c r="HBE35" s="468"/>
      <c r="HBF35" s="468"/>
      <c r="HBG35" s="479"/>
      <c r="HBH35" s="479"/>
      <c r="HBI35" s="479"/>
      <c r="HBJ35" s="479"/>
      <c r="HBK35" s="479"/>
      <c r="HBL35" s="468"/>
      <c r="HBM35" s="468"/>
      <c r="HBN35" s="468"/>
      <c r="HBO35" s="479"/>
      <c r="HBP35" s="479"/>
      <c r="HBQ35" s="479"/>
      <c r="HBR35" s="479"/>
      <c r="HBS35" s="479"/>
      <c r="HBT35" s="468"/>
      <c r="HBU35" s="468"/>
      <c r="HBV35" s="468"/>
      <c r="HBW35" s="479"/>
      <c r="HBX35" s="479"/>
      <c r="HBY35" s="479"/>
      <c r="HBZ35" s="479"/>
      <c r="HCA35" s="479"/>
      <c r="HCB35" s="468"/>
      <c r="HCC35" s="468"/>
      <c r="HCD35" s="468"/>
      <c r="HCE35" s="479"/>
      <c r="HCF35" s="479"/>
      <c r="HCG35" s="479"/>
      <c r="HCH35" s="479"/>
      <c r="HCI35" s="479"/>
      <c r="HCJ35" s="468"/>
      <c r="HCK35" s="468"/>
      <c r="HCL35" s="468"/>
      <c r="HCM35" s="479"/>
      <c r="HCN35" s="479"/>
      <c r="HCO35" s="479"/>
      <c r="HCP35" s="479"/>
      <c r="HCQ35" s="479"/>
      <c r="HCR35" s="468"/>
      <c r="HCS35" s="468"/>
      <c r="HCT35" s="468"/>
      <c r="HCU35" s="479"/>
      <c r="HCV35" s="479"/>
      <c r="HCW35" s="479"/>
      <c r="HCX35" s="479"/>
      <c r="HCY35" s="479"/>
      <c r="HCZ35" s="468"/>
      <c r="HDA35" s="468"/>
      <c r="HDB35" s="468"/>
      <c r="HDC35" s="479"/>
      <c r="HDD35" s="479"/>
      <c r="HDE35" s="479"/>
      <c r="HDF35" s="479"/>
      <c r="HDG35" s="479"/>
      <c r="HDH35" s="468"/>
      <c r="HDI35" s="468"/>
      <c r="HDJ35" s="468"/>
      <c r="HDK35" s="479"/>
      <c r="HDL35" s="479"/>
      <c r="HDM35" s="479"/>
      <c r="HDN35" s="479"/>
      <c r="HDO35" s="479"/>
      <c r="HDP35" s="468"/>
      <c r="HDQ35" s="468"/>
      <c r="HDR35" s="468"/>
      <c r="HDS35" s="479"/>
      <c r="HDT35" s="479"/>
      <c r="HDU35" s="479"/>
      <c r="HDV35" s="479"/>
      <c r="HDW35" s="479"/>
      <c r="HDX35" s="468"/>
      <c r="HDY35" s="468"/>
      <c r="HDZ35" s="468"/>
      <c r="HEA35" s="479"/>
      <c r="HEB35" s="479"/>
      <c r="HEC35" s="479"/>
      <c r="HED35" s="479"/>
      <c r="HEE35" s="479"/>
      <c r="HEF35" s="468"/>
      <c r="HEG35" s="468"/>
      <c r="HEH35" s="468"/>
      <c r="HEI35" s="479"/>
      <c r="HEJ35" s="479"/>
      <c r="HEK35" s="479"/>
      <c r="HEL35" s="479"/>
      <c r="HEM35" s="479"/>
      <c r="HEN35" s="468"/>
      <c r="HEO35" s="468"/>
      <c r="HEP35" s="468"/>
      <c r="HEQ35" s="479"/>
      <c r="HER35" s="479"/>
      <c r="HES35" s="479"/>
      <c r="HET35" s="479"/>
      <c r="HEU35" s="479"/>
      <c r="HEV35" s="468"/>
      <c r="HEW35" s="468"/>
      <c r="HEX35" s="468"/>
      <c r="HEY35" s="479"/>
      <c r="HEZ35" s="479"/>
      <c r="HFA35" s="479"/>
      <c r="HFB35" s="479"/>
      <c r="HFC35" s="479"/>
      <c r="HFD35" s="468"/>
      <c r="HFE35" s="468"/>
      <c r="HFF35" s="468"/>
      <c r="HFG35" s="479"/>
      <c r="HFH35" s="479"/>
      <c r="HFI35" s="479"/>
      <c r="HFJ35" s="479"/>
      <c r="HFK35" s="479"/>
      <c r="HFL35" s="468"/>
      <c r="HFM35" s="468"/>
      <c r="HFN35" s="468"/>
      <c r="HFO35" s="479"/>
      <c r="HFP35" s="479"/>
      <c r="HFQ35" s="479"/>
      <c r="HFR35" s="479"/>
      <c r="HFS35" s="479"/>
      <c r="HFT35" s="468"/>
      <c r="HFU35" s="468"/>
      <c r="HFV35" s="468"/>
      <c r="HFW35" s="479"/>
      <c r="HFX35" s="479"/>
      <c r="HFY35" s="479"/>
      <c r="HFZ35" s="479"/>
      <c r="HGA35" s="479"/>
      <c r="HGB35" s="468"/>
      <c r="HGC35" s="468"/>
      <c r="HGD35" s="468"/>
      <c r="HGE35" s="479"/>
      <c r="HGF35" s="479"/>
      <c r="HGG35" s="479"/>
      <c r="HGH35" s="479"/>
      <c r="HGI35" s="479"/>
      <c r="HGJ35" s="468"/>
      <c r="HGK35" s="468"/>
      <c r="HGL35" s="468"/>
      <c r="HGM35" s="479"/>
      <c r="HGN35" s="479"/>
      <c r="HGO35" s="479"/>
      <c r="HGP35" s="479"/>
      <c r="HGQ35" s="479"/>
      <c r="HGR35" s="468"/>
      <c r="HGS35" s="468"/>
      <c r="HGT35" s="468"/>
      <c r="HGU35" s="479"/>
      <c r="HGV35" s="479"/>
      <c r="HGW35" s="479"/>
      <c r="HGX35" s="479"/>
      <c r="HGY35" s="479"/>
      <c r="HGZ35" s="468"/>
      <c r="HHA35" s="468"/>
      <c r="HHB35" s="468"/>
      <c r="HHC35" s="479"/>
      <c r="HHD35" s="479"/>
      <c r="HHE35" s="479"/>
      <c r="HHF35" s="479"/>
      <c r="HHG35" s="479"/>
      <c r="HHH35" s="468"/>
      <c r="HHI35" s="468"/>
      <c r="HHJ35" s="468"/>
      <c r="HHK35" s="479"/>
      <c r="HHL35" s="479"/>
      <c r="HHM35" s="479"/>
      <c r="HHN35" s="479"/>
      <c r="HHO35" s="479"/>
      <c r="HHP35" s="468"/>
      <c r="HHQ35" s="468"/>
      <c r="HHR35" s="468"/>
      <c r="HHS35" s="479"/>
      <c r="HHT35" s="479"/>
      <c r="HHU35" s="479"/>
      <c r="HHV35" s="479"/>
      <c r="HHW35" s="479"/>
      <c r="HHX35" s="468"/>
      <c r="HHY35" s="468"/>
      <c r="HHZ35" s="468"/>
      <c r="HIA35" s="479"/>
      <c r="HIB35" s="479"/>
      <c r="HIC35" s="479"/>
      <c r="HID35" s="479"/>
      <c r="HIE35" s="479"/>
      <c r="HIF35" s="468"/>
      <c r="HIG35" s="468"/>
      <c r="HIH35" s="468"/>
      <c r="HII35" s="479"/>
      <c r="HIJ35" s="479"/>
      <c r="HIK35" s="479"/>
      <c r="HIL35" s="479"/>
      <c r="HIM35" s="479"/>
      <c r="HIN35" s="468"/>
      <c r="HIO35" s="468"/>
      <c r="HIP35" s="468"/>
      <c r="HIQ35" s="479"/>
      <c r="HIR35" s="479"/>
      <c r="HIS35" s="479"/>
      <c r="HIT35" s="479"/>
      <c r="HIU35" s="479"/>
      <c r="HIV35" s="468"/>
      <c r="HIW35" s="468"/>
      <c r="HIX35" s="468"/>
      <c r="HIY35" s="479"/>
      <c r="HIZ35" s="479"/>
      <c r="HJA35" s="479"/>
      <c r="HJB35" s="479"/>
      <c r="HJC35" s="479"/>
      <c r="HJD35" s="468"/>
      <c r="HJE35" s="468"/>
      <c r="HJF35" s="468"/>
      <c r="HJG35" s="479"/>
      <c r="HJH35" s="479"/>
      <c r="HJI35" s="479"/>
      <c r="HJJ35" s="479"/>
      <c r="HJK35" s="479"/>
      <c r="HJL35" s="468"/>
      <c r="HJM35" s="468"/>
      <c r="HJN35" s="468"/>
      <c r="HJO35" s="479"/>
      <c r="HJP35" s="479"/>
      <c r="HJQ35" s="479"/>
      <c r="HJR35" s="479"/>
      <c r="HJS35" s="479"/>
      <c r="HJT35" s="468"/>
      <c r="HJU35" s="468"/>
      <c r="HJV35" s="468"/>
      <c r="HJW35" s="479"/>
      <c r="HJX35" s="479"/>
      <c r="HJY35" s="479"/>
      <c r="HJZ35" s="479"/>
      <c r="HKA35" s="479"/>
      <c r="HKB35" s="468"/>
      <c r="HKC35" s="468"/>
      <c r="HKD35" s="468"/>
      <c r="HKE35" s="479"/>
      <c r="HKF35" s="479"/>
      <c r="HKG35" s="479"/>
      <c r="HKH35" s="479"/>
      <c r="HKI35" s="479"/>
      <c r="HKJ35" s="468"/>
      <c r="HKK35" s="468"/>
      <c r="HKL35" s="468"/>
      <c r="HKM35" s="479"/>
      <c r="HKN35" s="479"/>
      <c r="HKO35" s="479"/>
      <c r="HKP35" s="479"/>
      <c r="HKQ35" s="479"/>
      <c r="HKR35" s="468"/>
      <c r="HKS35" s="468"/>
      <c r="HKT35" s="468"/>
      <c r="HKU35" s="479"/>
      <c r="HKV35" s="479"/>
      <c r="HKW35" s="479"/>
      <c r="HKX35" s="479"/>
      <c r="HKY35" s="479"/>
      <c r="HKZ35" s="468"/>
      <c r="HLA35" s="468"/>
      <c r="HLB35" s="468"/>
      <c r="HLC35" s="479"/>
      <c r="HLD35" s="479"/>
      <c r="HLE35" s="479"/>
      <c r="HLF35" s="479"/>
      <c r="HLG35" s="479"/>
      <c r="HLH35" s="468"/>
      <c r="HLI35" s="468"/>
      <c r="HLJ35" s="468"/>
      <c r="HLK35" s="479"/>
      <c r="HLL35" s="479"/>
      <c r="HLM35" s="479"/>
      <c r="HLN35" s="479"/>
      <c r="HLO35" s="479"/>
      <c r="HLP35" s="468"/>
      <c r="HLQ35" s="468"/>
      <c r="HLR35" s="468"/>
      <c r="HLS35" s="479"/>
      <c r="HLT35" s="479"/>
      <c r="HLU35" s="479"/>
      <c r="HLV35" s="479"/>
      <c r="HLW35" s="479"/>
      <c r="HLX35" s="468"/>
      <c r="HLY35" s="468"/>
      <c r="HLZ35" s="468"/>
      <c r="HMA35" s="479"/>
      <c r="HMB35" s="479"/>
      <c r="HMC35" s="479"/>
      <c r="HMD35" s="479"/>
      <c r="HME35" s="479"/>
      <c r="HMF35" s="468"/>
      <c r="HMG35" s="468"/>
      <c r="HMH35" s="468"/>
      <c r="HMI35" s="479"/>
      <c r="HMJ35" s="479"/>
      <c r="HMK35" s="479"/>
      <c r="HML35" s="479"/>
      <c r="HMM35" s="479"/>
      <c r="HMN35" s="468"/>
      <c r="HMO35" s="468"/>
      <c r="HMP35" s="468"/>
      <c r="HMQ35" s="479"/>
      <c r="HMR35" s="479"/>
      <c r="HMS35" s="479"/>
      <c r="HMT35" s="479"/>
      <c r="HMU35" s="479"/>
      <c r="HMV35" s="468"/>
      <c r="HMW35" s="468"/>
      <c r="HMX35" s="468"/>
      <c r="HMY35" s="479"/>
      <c r="HMZ35" s="479"/>
      <c r="HNA35" s="479"/>
      <c r="HNB35" s="479"/>
      <c r="HNC35" s="479"/>
      <c r="HND35" s="468"/>
      <c r="HNE35" s="468"/>
      <c r="HNF35" s="468"/>
      <c r="HNG35" s="479"/>
      <c r="HNH35" s="479"/>
      <c r="HNI35" s="479"/>
      <c r="HNJ35" s="479"/>
      <c r="HNK35" s="479"/>
      <c r="HNL35" s="468"/>
      <c r="HNM35" s="468"/>
      <c r="HNN35" s="468"/>
      <c r="HNO35" s="479"/>
      <c r="HNP35" s="479"/>
      <c r="HNQ35" s="479"/>
      <c r="HNR35" s="479"/>
      <c r="HNS35" s="479"/>
      <c r="HNT35" s="468"/>
      <c r="HNU35" s="468"/>
      <c r="HNV35" s="468"/>
      <c r="HNW35" s="479"/>
      <c r="HNX35" s="479"/>
      <c r="HNY35" s="479"/>
      <c r="HNZ35" s="479"/>
      <c r="HOA35" s="479"/>
      <c r="HOB35" s="468"/>
      <c r="HOC35" s="468"/>
      <c r="HOD35" s="468"/>
      <c r="HOE35" s="479"/>
      <c r="HOF35" s="479"/>
      <c r="HOG35" s="479"/>
      <c r="HOH35" s="479"/>
      <c r="HOI35" s="479"/>
      <c r="HOJ35" s="468"/>
      <c r="HOK35" s="468"/>
      <c r="HOL35" s="468"/>
      <c r="HOM35" s="479"/>
      <c r="HON35" s="479"/>
      <c r="HOO35" s="479"/>
      <c r="HOP35" s="479"/>
      <c r="HOQ35" s="479"/>
      <c r="HOR35" s="468"/>
      <c r="HOS35" s="468"/>
      <c r="HOT35" s="468"/>
      <c r="HOU35" s="479"/>
      <c r="HOV35" s="479"/>
      <c r="HOW35" s="479"/>
      <c r="HOX35" s="479"/>
      <c r="HOY35" s="479"/>
      <c r="HOZ35" s="468"/>
      <c r="HPA35" s="468"/>
      <c r="HPB35" s="468"/>
      <c r="HPC35" s="479"/>
      <c r="HPD35" s="479"/>
      <c r="HPE35" s="479"/>
      <c r="HPF35" s="479"/>
      <c r="HPG35" s="479"/>
      <c r="HPH35" s="468"/>
      <c r="HPI35" s="468"/>
      <c r="HPJ35" s="468"/>
      <c r="HPK35" s="479"/>
      <c r="HPL35" s="479"/>
      <c r="HPM35" s="479"/>
      <c r="HPN35" s="479"/>
      <c r="HPO35" s="479"/>
      <c r="HPP35" s="468"/>
      <c r="HPQ35" s="468"/>
      <c r="HPR35" s="468"/>
      <c r="HPS35" s="479"/>
      <c r="HPT35" s="479"/>
      <c r="HPU35" s="479"/>
      <c r="HPV35" s="479"/>
      <c r="HPW35" s="479"/>
      <c r="HPX35" s="468"/>
      <c r="HPY35" s="468"/>
      <c r="HPZ35" s="468"/>
      <c r="HQA35" s="479"/>
      <c r="HQB35" s="479"/>
      <c r="HQC35" s="479"/>
      <c r="HQD35" s="479"/>
      <c r="HQE35" s="479"/>
      <c r="HQF35" s="468"/>
      <c r="HQG35" s="468"/>
      <c r="HQH35" s="468"/>
      <c r="HQI35" s="479"/>
      <c r="HQJ35" s="479"/>
      <c r="HQK35" s="479"/>
      <c r="HQL35" s="479"/>
      <c r="HQM35" s="479"/>
      <c r="HQN35" s="468"/>
      <c r="HQO35" s="468"/>
      <c r="HQP35" s="468"/>
      <c r="HQQ35" s="479"/>
      <c r="HQR35" s="479"/>
      <c r="HQS35" s="479"/>
      <c r="HQT35" s="479"/>
      <c r="HQU35" s="479"/>
      <c r="HQV35" s="468"/>
      <c r="HQW35" s="468"/>
      <c r="HQX35" s="468"/>
      <c r="HQY35" s="479"/>
      <c r="HQZ35" s="479"/>
      <c r="HRA35" s="479"/>
      <c r="HRB35" s="479"/>
      <c r="HRC35" s="479"/>
      <c r="HRD35" s="468"/>
      <c r="HRE35" s="468"/>
      <c r="HRF35" s="468"/>
      <c r="HRG35" s="479"/>
      <c r="HRH35" s="479"/>
      <c r="HRI35" s="479"/>
      <c r="HRJ35" s="479"/>
      <c r="HRK35" s="479"/>
      <c r="HRL35" s="468"/>
      <c r="HRM35" s="468"/>
      <c r="HRN35" s="468"/>
      <c r="HRO35" s="479"/>
      <c r="HRP35" s="479"/>
      <c r="HRQ35" s="479"/>
      <c r="HRR35" s="479"/>
      <c r="HRS35" s="479"/>
      <c r="HRT35" s="468"/>
      <c r="HRU35" s="468"/>
      <c r="HRV35" s="468"/>
      <c r="HRW35" s="479"/>
      <c r="HRX35" s="479"/>
      <c r="HRY35" s="479"/>
      <c r="HRZ35" s="479"/>
      <c r="HSA35" s="479"/>
      <c r="HSB35" s="468"/>
      <c r="HSC35" s="468"/>
      <c r="HSD35" s="468"/>
      <c r="HSE35" s="479"/>
      <c r="HSF35" s="479"/>
      <c r="HSG35" s="479"/>
      <c r="HSH35" s="479"/>
      <c r="HSI35" s="479"/>
      <c r="HSJ35" s="468"/>
      <c r="HSK35" s="468"/>
      <c r="HSL35" s="468"/>
      <c r="HSM35" s="479"/>
      <c r="HSN35" s="479"/>
      <c r="HSO35" s="479"/>
      <c r="HSP35" s="479"/>
      <c r="HSQ35" s="479"/>
      <c r="HSR35" s="468"/>
      <c r="HSS35" s="468"/>
      <c r="HST35" s="468"/>
      <c r="HSU35" s="479"/>
      <c r="HSV35" s="479"/>
      <c r="HSW35" s="479"/>
      <c r="HSX35" s="479"/>
      <c r="HSY35" s="479"/>
      <c r="HSZ35" s="468"/>
      <c r="HTA35" s="468"/>
      <c r="HTB35" s="468"/>
      <c r="HTC35" s="479"/>
      <c r="HTD35" s="479"/>
      <c r="HTE35" s="479"/>
      <c r="HTF35" s="479"/>
      <c r="HTG35" s="479"/>
      <c r="HTH35" s="468"/>
      <c r="HTI35" s="468"/>
      <c r="HTJ35" s="468"/>
      <c r="HTK35" s="479"/>
      <c r="HTL35" s="479"/>
      <c r="HTM35" s="479"/>
      <c r="HTN35" s="479"/>
      <c r="HTO35" s="479"/>
      <c r="HTP35" s="468"/>
      <c r="HTQ35" s="468"/>
      <c r="HTR35" s="468"/>
      <c r="HTS35" s="479"/>
      <c r="HTT35" s="479"/>
      <c r="HTU35" s="479"/>
      <c r="HTV35" s="479"/>
      <c r="HTW35" s="479"/>
      <c r="HTX35" s="468"/>
      <c r="HTY35" s="468"/>
      <c r="HTZ35" s="468"/>
      <c r="HUA35" s="479"/>
      <c r="HUB35" s="479"/>
      <c r="HUC35" s="479"/>
      <c r="HUD35" s="479"/>
      <c r="HUE35" s="479"/>
      <c r="HUF35" s="468"/>
      <c r="HUG35" s="468"/>
      <c r="HUH35" s="468"/>
      <c r="HUI35" s="479"/>
      <c r="HUJ35" s="479"/>
      <c r="HUK35" s="479"/>
      <c r="HUL35" s="479"/>
      <c r="HUM35" s="479"/>
      <c r="HUN35" s="468"/>
      <c r="HUO35" s="468"/>
      <c r="HUP35" s="468"/>
      <c r="HUQ35" s="479"/>
      <c r="HUR35" s="479"/>
      <c r="HUS35" s="479"/>
      <c r="HUT35" s="479"/>
      <c r="HUU35" s="479"/>
      <c r="HUV35" s="468"/>
      <c r="HUW35" s="468"/>
      <c r="HUX35" s="468"/>
      <c r="HUY35" s="479"/>
      <c r="HUZ35" s="479"/>
      <c r="HVA35" s="479"/>
      <c r="HVB35" s="479"/>
      <c r="HVC35" s="479"/>
      <c r="HVD35" s="468"/>
      <c r="HVE35" s="468"/>
      <c r="HVF35" s="468"/>
      <c r="HVG35" s="479"/>
      <c r="HVH35" s="479"/>
      <c r="HVI35" s="479"/>
      <c r="HVJ35" s="479"/>
      <c r="HVK35" s="479"/>
      <c r="HVL35" s="468"/>
      <c r="HVM35" s="468"/>
      <c r="HVN35" s="468"/>
      <c r="HVO35" s="479"/>
      <c r="HVP35" s="479"/>
      <c r="HVQ35" s="479"/>
      <c r="HVR35" s="479"/>
      <c r="HVS35" s="479"/>
      <c r="HVT35" s="468"/>
      <c r="HVU35" s="468"/>
      <c r="HVV35" s="468"/>
      <c r="HVW35" s="479"/>
      <c r="HVX35" s="479"/>
      <c r="HVY35" s="479"/>
      <c r="HVZ35" s="479"/>
      <c r="HWA35" s="479"/>
      <c r="HWB35" s="468"/>
      <c r="HWC35" s="468"/>
      <c r="HWD35" s="468"/>
      <c r="HWE35" s="479"/>
      <c r="HWF35" s="479"/>
      <c r="HWG35" s="479"/>
      <c r="HWH35" s="479"/>
      <c r="HWI35" s="479"/>
      <c r="HWJ35" s="468"/>
      <c r="HWK35" s="468"/>
      <c r="HWL35" s="468"/>
      <c r="HWM35" s="479"/>
      <c r="HWN35" s="479"/>
      <c r="HWO35" s="479"/>
      <c r="HWP35" s="479"/>
      <c r="HWQ35" s="479"/>
      <c r="HWR35" s="468"/>
      <c r="HWS35" s="468"/>
      <c r="HWT35" s="468"/>
      <c r="HWU35" s="479"/>
      <c r="HWV35" s="479"/>
      <c r="HWW35" s="479"/>
      <c r="HWX35" s="479"/>
      <c r="HWY35" s="479"/>
      <c r="HWZ35" s="468"/>
      <c r="HXA35" s="468"/>
      <c r="HXB35" s="468"/>
      <c r="HXC35" s="479"/>
      <c r="HXD35" s="479"/>
      <c r="HXE35" s="479"/>
      <c r="HXF35" s="479"/>
      <c r="HXG35" s="479"/>
      <c r="HXH35" s="468"/>
      <c r="HXI35" s="468"/>
      <c r="HXJ35" s="468"/>
      <c r="HXK35" s="479"/>
      <c r="HXL35" s="479"/>
      <c r="HXM35" s="479"/>
      <c r="HXN35" s="479"/>
      <c r="HXO35" s="479"/>
      <c r="HXP35" s="468"/>
      <c r="HXQ35" s="468"/>
      <c r="HXR35" s="468"/>
      <c r="HXS35" s="479"/>
      <c r="HXT35" s="479"/>
      <c r="HXU35" s="479"/>
      <c r="HXV35" s="479"/>
      <c r="HXW35" s="479"/>
      <c r="HXX35" s="468"/>
      <c r="HXY35" s="468"/>
      <c r="HXZ35" s="468"/>
      <c r="HYA35" s="479"/>
      <c r="HYB35" s="479"/>
      <c r="HYC35" s="479"/>
      <c r="HYD35" s="479"/>
      <c r="HYE35" s="479"/>
      <c r="HYF35" s="468"/>
      <c r="HYG35" s="468"/>
      <c r="HYH35" s="468"/>
      <c r="HYI35" s="479"/>
      <c r="HYJ35" s="479"/>
      <c r="HYK35" s="479"/>
      <c r="HYL35" s="479"/>
      <c r="HYM35" s="479"/>
      <c r="HYN35" s="468"/>
      <c r="HYO35" s="468"/>
      <c r="HYP35" s="468"/>
      <c r="HYQ35" s="479"/>
      <c r="HYR35" s="479"/>
      <c r="HYS35" s="479"/>
      <c r="HYT35" s="479"/>
      <c r="HYU35" s="479"/>
      <c r="HYV35" s="468"/>
      <c r="HYW35" s="468"/>
      <c r="HYX35" s="468"/>
      <c r="HYY35" s="479"/>
      <c r="HYZ35" s="479"/>
      <c r="HZA35" s="479"/>
      <c r="HZB35" s="479"/>
      <c r="HZC35" s="479"/>
      <c r="HZD35" s="468"/>
      <c r="HZE35" s="468"/>
      <c r="HZF35" s="468"/>
      <c r="HZG35" s="479"/>
      <c r="HZH35" s="479"/>
      <c r="HZI35" s="479"/>
      <c r="HZJ35" s="479"/>
      <c r="HZK35" s="479"/>
      <c r="HZL35" s="468"/>
      <c r="HZM35" s="468"/>
      <c r="HZN35" s="468"/>
      <c r="HZO35" s="479"/>
      <c r="HZP35" s="479"/>
      <c r="HZQ35" s="479"/>
      <c r="HZR35" s="479"/>
      <c r="HZS35" s="479"/>
      <c r="HZT35" s="468"/>
      <c r="HZU35" s="468"/>
      <c r="HZV35" s="468"/>
      <c r="HZW35" s="479"/>
      <c r="HZX35" s="479"/>
      <c r="HZY35" s="479"/>
      <c r="HZZ35" s="479"/>
      <c r="IAA35" s="479"/>
      <c r="IAB35" s="468"/>
      <c r="IAC35" s="468"/>
      <c r="IAD35" s="468"/>
      <c r="IAE35" s="479"/>
      <c r="IAF35" s="479"/>
      <c r="IAG35" s="479"/>
      <c r="IAH35" s="479"/>
      <c r="IAI35" s="479"/>
      <c r="IAJ35" s="468"/>
      <c r="IAK35" s="468"/>
      <c r="IAL35" s="468"/>
      <c r="IAM35" s="479"/>
      <c r="IAN35" s="479"/>
      <c r="IAO35" s="479"/>
      <c r="IAP35" s="479"/>
      <c r="IAQ35" s="479"/>
      <c r="IAR35" s="468"/>
      <c r="IAS35" s="468"/>
      <c r="IAT35" s="468"/>
      <c r="IAU35" s="479"/>
      <c r="IAV35" s="479"/>
      <c r="IAW35" s="479"/>
      <c r="IAX35" s="479"/>
      <c r="IAY35" s="479"/>
      <c r="IAZ35" s="468"/>
      <c r="IBA35" s="468"/>
      <c r="IBB35" s="468"/>
      <c r="IBC35" s="479"/>
      <c r="IBD35" s="479"/>
      <c r="IBE35" s="479"/>
      <c r="IBF35" s="479"/>
      <c r="IBG35" s="479"/>
      <c r="IBH35" s="468"/>
      <c r="IBI35" s="468"/>
      <c r="IBJ35" s="468"/>
      <c r="IBK35" s="479"/>
      <c r="IBL35" s="479"/>
      <c r="IBM35" s="479"/>
      <c r="IBN35" s="479"/>
      <c r="IBO35" s="479"/>
      <c r="IBP35" s="468"/>
      <c r="IBQ35" s="468"/>
      <c r="IBR35" s="468"/>
      <c r="IBS35" s="479"/>
      <c r="IBT35" s="479"/>
      <c r="IBU35" s="479"/>
      <c r="IBV35" s="479"/>
      <c r="IBW35" s="479"/>
      <c r="IBX35" s="468"/>
      <c r="IBY35" s="468"/>
      <c r="IBZ35" s="468"/>
      <c r="ICA35" s="479"/>
      <c r="ICB35" s="479"/>
      <c r="ICC35" s="479"/>
      <c r="ICD35" s="479"/>
      <c r="ICE35" s="479"/>
      <c r="ICF35" s="468"/>
      <c r="ICG35" s="468"/>
      <c r="ICH35" s="468"/>
      <c r="ICI35" s="479"/>
      <c r="ICJ35" s="479"/>
      <c r="ICK35" s="479"/>
      <c r="ICL35" s="479"/>
      <c r="ICM35" s="479"/>
      <c r="ICN35" s="468"/>
      <c r="ICO35" s="468"/>
      <c r="ICP35" s="468"/>
      <c r="ICQ35" s="479"/>
      <c r="ICR35" s="479"/>
      <c r="ICS35" s="479"/>
      <c r="ICT35" s="479"/>
      <c r="ICU35" s="479"/>
      <c r="ICV35" s="468"/>
      <c r="ICW35" s="468"/>
      <c r="ICX35" s="468"/>
      <c r="ICY35" s="479"/>
      <c r="ICZ35" s="479"/>
      <c r="IDA35" s="479"/>
      <c r="IDB35" s="479"/>
      <c r="IDC35" s="479"/>
      <c r="IDD35" s="468"/>
      <c r="IDE35" s="468"/>
      <c r="IDF35" s="468"/>
      <c r="IDG35" s="479"/>
      <c r="IDH35" s="479"/>
      <c r="IDI35" s="479"/>
      <c r="IDJ35" s="479"/>
      <c r="IDK35" s="479"/>
      <c r="IDL35" s="468"/>
      <c r="IDM35" s="468"/>
      <c r="IDN35" s="468"/>
      <c r="IDO35" s="479"/>
      <c r="IDP35" s="479"/>
      <c r="IDQ35" s="479"/>
      <c r="IDR35" s="479"/>
      <c r="IDS35" s="479"/>
      <c r="IDT35" s="468"/>
      <c r="IDU35" s="468"/>
      <c r="IDV35" s="468"/>
      <c r="IDW35" s="479"/>
      <c r="IDX35" s="479"/>
      <c r="IDY35" s="479"/>
      <c r="IDZ35" s="479"/>
      <c r="IEA35" s="479"/>
      <c r="IEB35" s="468"/>
      <c r="IEC35" s="468"/>
      <c r="IED35" s="468"/>
      <c r="IEE35" s="479"/>
      <c r="IEF35" s="479"/>
      <c r="IEG35" s="479"/>
      <c r="IEH35" s="479"/>
      <c r="IEI35" s="479"/>
      <c r="IEJ35" s="468"/>
      <c r="IEK35" s="468"/>
      <c r="IEL35" s="468"/>
      <c r="IEM35" s="479"/>
      <c r="IEN35" s="479"/>
      <c r="IEO35" s="479"/>
      <c r="IEP35" s="479"/>
      <c r="IEQ35" s="479"/>
      <c r="IER35" s="468"/>
      <c r="IES35" s="468"/>
      <c r="IET35" s="468"/>
      <c r="IEU35" s="479"/>
      <c r="IEV35" s="479"/>
      <c r="IEW35" s="479"/>
      <c r="IEX35" s="479"/>
      <c r="IEY35" s="479"/>
      <c r="IEZ35" s="468"/>
      <c r="IFA35" s="468"/>
      <c r="IFB35" s="468"/>
      <c r="IFC35" s="479"/>
      <c r="IFD35" s="479"/>
      <c r="IFE35" s="479"/>
      <c r="IFF35" s="479"/>
      <c r="IFG35" s="479"/>
      <c r="IFH35" s="468"/>
      <c r="IFI35" s="468"/>
      <c r="IFJ35" s="468"/>
      <c r="IFK35" s="479"/>
      <c r="IFL35" s="479"/>
      <c r="IFM35" s="479"/>
      <c r="IFN35" s="479"/>
      <c r="IFO35" s="479"/>
      <c r="IFP35" s="468"/>
      <c r="IFQ35" s="468"/>
      <c r="IFR35" s="468"/>
      <c r="IFS35" s="479"/>
      <c r="IFT35" s="479"/>
      <c r="IFU35" s="479"/>
      <c r="IFV35" s="479"/>
      <c r="IFW35" s="479"/>
      <c r="IFX35" s="468"/>
      <c r="IFY35" s="468"/>
      <c r="IFZ35" s="468"/>
      <c r="IGA35" s="479"/>
      <c r="IGB35" s="479"/>
      <c r="IGC35" s="479"/>
      <c r="IGD35" s="479"/>
      <c r="IGE35" s="479"/>
      <c r="IGF35" s="468"/>
      <c r="IGG35" s="468"/>
      <c r="IGH35" s="468"/>
      <c r="IGI35" s="479"/>
      <c r="IGJ35" s="479"/>
      <c r="IGK35" s="479"/>
      <c r="IGL35" s="479"/>
      <c r="IGM35" s="479"/>
      <c r="IGN35" s="468"/>
      <c r="IGO35" s="468"/>
      <c r="IGP35" s="468"/>
      <c r="IGQ35" s="479"/>
      <c r="IGR35" s="479"/>
      <c r="IGS35" s="479"/>
      <c r="IGT35" s="479"/>
      <c r="IGU35" s="479"/>
      <c r="IGV35" s="468"/>
      <c r="IGW35" s="468"/>
      <c r="IGX35" s="468"/>
      <c r="IGY35" s="479"/>
      <c r="IGZ35" s="479"/>
      <c r="IHA35" s="479"/>
      <c r="IHB35" s="479"/>
      <c r="IHC35" s="479"/>
      <c r="IHD35" s="468"/>
      <c r="IHE35" s="468"/>
      <c r="IHF35" s="468"/>
      <c r="IHG35" s="479"/>
      <c r="IHH35" s="479"/>
      <c r="IHI35" s="479"/>
      <c r="IHJ35" s="479"/>
      <c r="IHK35" s="479"/>
      <c r="IHL35" s="468"/>
      <c r="IHM35" s="468"/>
      <c r="IHN35" s="468"/>
      <c r="IHO35" s="479"/>
      <c r="IHP35" s="479"/>
      <c r="IHQ35" s="479"/>
      <c r="IHR35" s="479"/>
      <c r="IHS35" s="479"/>
      <c r="IHT35" s="468"/>
      <c r="IHU35" s="468"/>
      <c r="IHV35" s="468"/>
      <c r="IHW35" s="479"/>
      <c r="IHX35" s="479"/>
      <c r="IHY35" s="479"/>
      <c r="IHZ35" s="479"/>
      <c r="IIA35" s="479"/>
      <c r="IIB35" s="468"/>
      <c r="IIC35" s="468"/>
      <c r="IID35" s="468"/>
      <c r="IIE35" s="479"/>
      <c r="IIF35" s="479"/>
      <c r="IIG35" s="479"/>
      <c r="IIH35" s="479"/>
      <c r="III35" s="479"/>
      <c r="IIJ35" s="468"/>
      <c r="IIK35" s="468"/>
      <c r="IIL35" s="468"/>
      <c r="IIM35" s="479"/>
      <c r="IIN35" s="479"/>
      <c r="IIO35" s="479"/>
      <c r="IIP35" s="479"/>
      <c r="IIQ35" s="479"/>
      <c r="IIR35" s="468"/>
      <c r="IIS35" s="468"/>
      <c r="IIT35" s="468"/>
      <c r="IIU35" s="479"/>
      <c r="IIV35" s="479"/>
      <c r="IIW35" s="479"/>
      <c r="IIX35" s="479"/>
      <c r="IIY35" s="479"/>
      <c r="IIZ35" s="468"/>
      <c r="IJA35" s="468"/>
      <c r="IJB35" s="468"/>
      <c r="IJC35" s="479"/>
      <c r="IJD35" s="479"/>
      <c r="IJE35" s="479"/>
      <c r="IJF35" s="479"/>
      <c r="IJG35" s="479"/>
      <c r="IJH35" s="468"/>
      <c r="IJI35" s="468"/>
      <c r="IJJ35" s="468"/>
      <c r="IJK35" s="479"/>
      <c r="IJL35" s="479"/>
      <c r="IJM35" s="479"/>
      <c r="IJN35" s="479"/>
      <c r="IJO35" s="479"/>
      <c r="IJP35" s="468"/>
      <c r="IJQ35" s="468"/>
      <c r="IJR35" s="468"/>
      <c r="IJS35" s="479"/>
      <c r="IJT35" s="479"/>
      <c r="IJU35" s="479"/>
      <c r="IJV35" s="479"/>
      <c r="IJW35" s="479"/>
      <c r="IJX35" s="468"/>
      <c r="IJY35" s="468"/>
      <c r="IJZ35" s="468"/>
      <c r="IKA35" s="479"/>
      <c r="IKB35" s="479"/>
      <c r="IKC35" s="479"/>
      <c r="IKD35" s="479"/>
      <c r="IKE35" s="479"/>
      <c r="IKF35" s="468"/>
      <c r="IKG35" s="468"/>
      <c r="IKH35" s="468"/>
      <c r="IKI35" s="479"/>
      <c r="IKJ35" s="479"/>
      <c r="IKK35" s="479"/>
      <c r="IKL35" s="479"/>
      <c r="IKM35" s="479"/>
      <c r="IKN35" s="468"/>
      <c r="IKO35" s="468"/>
      <c r="IKP35" s="468"/>
      <c r="IKQ35" s="479"/>
      <c r="IKR35" s="479"/>
      <c r="IKS35" s="479"/>
      <c r="IKT35" s="479"/>
      <c r="IKU35" s="479"/>
      <c r="IKV35" s="468"/>
      <c r="IKW35" s="468"/>
      <c r="IKX35" s="468"/>
      <c r="IKY35" s="479"/>
      <c r="IKZ35" s="479"/>
      <c r="ILA35" s="479"/>
      <c r="ILB35" s="479"/>
      <c r="ILC35" s="479"/>
      <c r="ILD35" s="468"/>
      <c r="ILE35" s="468"/>
      <c r="ILF35" s="468"/>
      <c r="ILG35" s="479"/>
      <c r="ILH35" s="479"/>
      <c r="ILI35" s="479"/>
      <c r="ILJ35" s="479"/>
      <c r="ILK35" s="479"/>
      <c r="ILL35" s="468"/>
      <c r="ILM35" s="468"/>
      <c r="ILN35" s="468"/>
      <c r="ILO35" s="479"/>
      <c r="ILP35" s="479"/>
      <c r="ILQ35" s="479"/>
      <c r="ILR35" s="479"/>
      <c r="ILS35" s="479"/>
      <c r="ILT35" s="468"/>
      <c r="ILU35" s="468"/>
      <c r="ILV35" s="468"/>
      <c r="ILW35" s="479"/>
      <c r="ILX35" s="479"/>
      <c r="ILY35" s="479"/>
      <c r="ILZ35" s="479"/>
      <c r="IMA35" s="479"/>
      <c r="IMB35" s="468"/>
      <c r="IMC35" s="468"/>
      <c r="IMD35" s="468"/>
      <c r="IME35" s="479"/>
      <c r="IMF35" s="479"/>
      <c r="IMG35" s="479"/>
      <c r="IMH35" s="479"/>
      <c r="IMI35" s="479"/>
      <c r="IMJ35" s="468"/>
      <c r="IMK35" s="468"/>
      <c r="IML35" s="468"/>
      <c r="IMM35" s="479"/>
      <c r="IMN35" s="479"/>
      <c r="IMO35" s="479"/>
      <c r="IMP35" s="479"/>
      <c r="IMQ35" s="479"/>
      <c r="IMR35" s="468"/>
      <c r="IMS35" s="468"/>
      <c r="IMT35" s="468"/>
      <c r="IMU35" s="479"/>
      <c r="IMV35" s="479"/>
      <c r="IMW35" s="479"/>
      <c r="IMX35" s="479"/>
      <c r="IMY35" s="479"/>
      <c r="IMZ35" s="468"/>
      <c r="INA35" s="468"/>
      <c r="INB35" s="468"/>
      <c r="INC35" s="479"/>
      <c r="IND35" s="479"/>
      <c r="INE35" s="479"/>
      <c r="INF35" s="479"/>
      <c r="ING35" s="479"/>
      <c r="INH35" s="468"/>
      <c r="INI35" s="468"/>
      <c r="INJ35" s="468"/>
      <c r="INK35" s="479"/>
      <c r="INL35" s="479"/>
      <c r="INM35" s="479"/>
      <c r="INN35" s="479"/>
      <c r="INO35" s="479"/>
      <c r="INP35" s="468"/>
      <c r="INQ35" s="468"/>
      <c r="INR35" s="468"/>
      <c r="INS35" s="479"/>
      <c r="INT35" s="479"/>
      <c r="INU35" s="479"/>
      <c r="INV35" s="479"/>
      <c r="INW35" s="479"/>
      <c r="INX35" s="468"/>
      <c r="INY35" s="468"/>
      <c r="INZ35" s="468"/>
      <c r="IOA35" s="479"/>
      <c r="IOB35" s="479"/>
      <c r="IOC35" s="479"/>
      <c r="IOD35" s="479"/>
      <c r="IOE35" s="479"/>
      <c r="IOF35" s="468"/>
      <c r="IOG35" s="468"/>
      <c r="IOH35" s="468"/>
      <c r="IOI35" s="479"/>
      <c r="IOJ35" s="479"/>
      <c r="IOK35" s="479"/>
      <c r="IOL35" s="479"/>
      <c r="IOM35" s="479"/>
      <c r="ION35" s="468"/>
      <c r="IOO35" s="468"/>
      <c r="IOP35" s="468"/>
      <c r="IOQ35" s="479"/>
      <c r="IOR35" s="479"/>
      <c r="IOS35" s="479"/>
      <c r="IOT35" s="479"/>
      <c r="IOU35" s="479"/>
      <c r="IOV35" s="468"/>
      <c r="IOW35" s="468"/>
      <c r="IOX35" s="468"/>
      <c r="IOY35" s="479"/>
      <c r="IOZ35" s="479"/>
      <c r="IPA35" s="479"/>
      <c r="IPB35" s="479"/>
      <c r="IPC35" s="479"/>
      <c r="IPD35" s="468"/>
      <c r="IPE35" s="468"/>
      <c r="IPF35" s="468"/>
      <c r="IPG35" s="479"/>
      <c r="IPH35" s="479"/>
      <c r="IPI35" s="479"/>
      <c r="IPJ35" s="479"/>
      <c r="IPK35" s="479"/>
      <c r="IPL35" s="468"/>
      <c r="IPM35" s="468"/>
      <c r="IPN35" s="468"/>
      <c r="IPO35" s="479"/>
      <c r="IPP35" s="479"/>
      <c r="IPQ35" s="479"/>
      <c r="IPR35" s="479"/>
      <c r="IPS35" s="479"/>
      <c r="IPT35" s="468"/>
      <c r="IPU35" s="468"/>
      <c r="IPV35" s="468"/>
      <c r="IPW35" s="479"/>
      <c r="IPX35" s="479"/>
      <c r="IPY35" s="479"/>
      <c r="IPZ35" s="479"/>
      <c r="IQA35" s="479"/>
      <c r="IQB35" s="468"/>
      <c r="IQC35" s="468"/>
      <c r="IQD35" s="468"/>
      <c r="IQE35" s="479"/>
      <c r="IQF35" s="479"/>
      <c r="IQG35" s="479"/>
      <c r="IQH35" s="479"/>
      <c r="IQI35" s="479"/>
      <c r="IQJ35" s="468"/>
      <c r="IQK35" s="468"/>
      <c r="IQL35" s="468"/>
      <c r="IQM35" s="479"/>
      <c r="IQN35" s="479"/>
      <c r="IQO35" s="479"/>
      <c r="IQP35" s="479"/>
      <c r="IQQ35" s="479"/>
      <c r="IQR35" s="468"/>
      <c r="IQS35" s="468"/>
      <c r="IQT35" s="468"/>
      <c r="IQU35" s="479"/>
      <c r="IQV35" s="479"/>
      <c r="IQW35" s="479"/>
      <c r="IQX35" s="479"/>
      <c r="IQY35" s="479"/>
      <c r="IQZ35" s="468"/>
      <c r="IRA35" s="468"/>
      <c r="IRB35" s="468"/>
      <c r="IRC35" s="479"/>
      <c r="IRD35" s="479"/>
      <c r="IRE35" s="479"/>
      <c r="IRF35" s="479"/>
      <c r="IRG35" s="479"/>
      <c r="IRH35" s="468"/>
      <c r="IRI35" s="468"/>
      <c r="IRJ35" s="468"/>
      <c r="IRK35" s="479"/>
      <c r="IRL35" s="479"/>
      <c r="IRM35" s="479"/>
      <c r="IRN35" s="479"/>
      <c r="IRO35" s="479"/>
      <c r="IRP35" s="468"/>
      <c r="IRQ35" s="468"/>
      <c r="IRR35" s="468"/>
      <c r="IRS35" s="479"/>
      <c r="IRT35" s="479"/>
      <c r="IRU35" s="479"/>
      <c r="IRV35" s="479"/>
      <c r="IRW35" s="479"/>
      <c r="IRX35" s="468"/>
      <c r="IRY35" s="468"/>
      <c r="IRZ35" s="468"/>
      <c r="ISA35" s="479"/>
      <c r="ISB35" s="479"/>
      <c r="ISC35" s="479"/>
      <c r="ISD35" s="479"/>
      <c r="ISE35" s="479"/>
      <c r="ISF35" s="468"/>
      <c r="ISG35" s="468"/>
      <c r="ISH35" s="468"/>
      <c r="ISI35" s="479"/>
      <c r="ISJ35" s="479"/>
      <c r="ISK35" s="479"/>
      <c r="ISL35" s="479"/>
      <c r="ISM35" s="479"/>
      <c r="ISN35" s="468"/>
      <c r="ISO35" s="468"/>
      <c r="ISP35" s="468"/>
      <c r="ISQ35" s="479"/>
      <c r="ISR35" s="479"/>
      <c r="ISS35" s="479"/>
      <c r="IST35" s="479"/>
      <c r="ISU35" s="479"/>
      <c r="ISV35" s="468"/>
      <c r="ISW35" s="468"/>
      <c r="ISX35" s="468"/>
      <c r="ISY35" s="479"/>
      <c r="ISZ35" s="479"/>
      <c r="ITA35" s="479"/>
      <c r="ITB35" s="479"/>
      <c r="ITC35" s="479"/>
      <c r="ITD35" s="468"/>
      <c r="ITE35" s="468"/>
      <c r="ITF35" s="468"/>
      <c r="ITG35" s="479"/>
      <c r="ITH35" s="479"/>
      <c r="ITI35" s="479"/>
      <c r="ITJ35" s="479"/>
      <c r="ITK35" s="479"/>
      <c r="ITL35" s="468"/>
      <c r="ITM35" s="468"/>
      <c r="ITN35" s="468"/>
      <c r="ITO35" s="479"/>
      <c r="ITP35" s="479"/>
      <c r="ITQ35" s="479"/>
      <c r="ITR35" s="479"/>
      <c r="ITS35" s="479"/>
      <c r="ITT35" s="468"/>
      <c r="ITU35" s="468"/>
      <c r="ITV35" s="468"/>
      <c r="ITW35" s="479"/>
      <c r="ITX35" s="479"/>
      <c r="ITY35" s="479"/>
      <c r="ITZ35" s="479"/>
      <c r="IUA35" s="479"/>
      <c r="IUB35" s="468"/>
      <c r="IUC35" s="468"/>
      <c r="IUD35" s="468"/>
      <c r="IUE35" s="479"/>
      <c r="IUF35" s="479"/>
      <c r="IUG35" s="479"/>
      <c r="IUH35" s="479"/>
      <c r="IUI35" s="479"/>
      <c r="IUJ35" s="468"/>
      <c r="IUK35" s="468"/>
      <c r="IUL35" s="468"/>
      <c r="IUM35" s="479"/>
      <c r="IUN35" s="479"/>
      <c r="IUO35" s="479"/>
      <c r="IUP35" s="479"/>
      <c r="IUQ35" s="479"/>
      <c r="IUR35" s="468"/>
      <c r="IUS35" s="468"/>
      <c r="IUT35" s="468"/>
      <c r="IUU35" s="479"/>
      <c r="IUV35" s="479"/>
      <c r="IUW35" s="479"/>
      <c r="IUX35" s="479"/>
      <c r="IUY35" s="479"/>
      <c r="IUZ35" s="468"/>
      <c r="IVA35" s="468"/>
      <c r="IVB35" s="468"/>
      <c r="IVC35" s="479"/>
      <c r="IVD35" s="479"/>
      <c r="IVE35" s="479"/>
      <c r="IVF35" s="479"/>
      <c r="IVG35" s="479"/>
      <c r="IVH35" s="468"/>
      <c r="IVI35" s="468"/>
      <c r="IVJ35" s="468"/>
      <c r="IVK35" s="479"/>
      <c r="IVL35" s="479"/>
      <c r="IVM35" s="479"/>
      <c r="IVN35" s="479"/>
      <c r="IVO35" s="479"/>
      <c r="IVP35" s="468"/>
      <c r="IVQ35" s="468"/>
      <c r="IVR35" s="468"/>
      <c r="IVS35" s="479"/>
      <c r="IVT35" s="479"/>
      <c r="IVU35" s="479"/>
      <c r="IVV35" s="479"/>
      <c r="IVW35" s="479"/>
      <c r="IVX35" s="468"/>
      <c r="IVY35" s="468"/>
      <c r="IVZ35" s="468"/>
      <c r="IWA35" s="479"/>
      <c r="IWB35" s="479"/>
      <c r="IWC35" s="479"/>
      <c r="IWD35" s="479"/>
      <c r="IWE35" s="479"/>
      <c r="IWF35" s="468"/>
      <c r="IWG35" s="468"/>
      <c r="IWH35" s="468"/>
      <c r="IWI35" s="479"/>
      <c r="IWJ35" s="479"/>
      <c r="IWK35" s="479"/>
      <c r="IWL35" s="479"/>
      <c r="IWM35" s="479"/>
      <c r="IWN35" s="468"/>
      <c r="IWO35" s="468"/>
      <c r="IWP35" s="468"/>
      <c r="IWQ35" s="479"/>
      <c r="IWR35" s="479"/>
      <c r="IWS35" s="479"/>
      <c r="IWT35" s="479"/>
      <c r="IWU35" s="479"/>
      <c r="IWV35" s="468"/>
      <c r="IWW35" s="468"/>
      <c r="IWX35" s="468"/>
      <c r="IWY35" s="479"/>
      <c r="IWZ35" s="479"/>
      <c r="IXA35" s="479"/>
      <c r="IXB35" s="479"/>
      <c r="IXC35" s="479"/>
      <c r="IXD35" s="468"/>
      <c r="IXE35" s="468"/>
      <c r="IXF35" s="468"/>
      <c r="IXG35" s="479"/>
      <c r="IXH35" s="479"/>
      <c r="IXI35" s="479"/>
      <c r="IXJ35" s="479"/>
      <c r="IXK35" s="479"/>
      <c r="IXL35" s="468"/>
      <c r="IXM35" s="468"/>
      <c r="IXN35" s="468"/>
      <c r="IXO35" s="479"/>
      <c r="IXP35" s="479"/>
      <c r="IXQ35" s="479"/>
      <c r="IXR35" s="479"/>
      <c r="IXS35" s="479"/>
      <c r="IXT35" s="468"/>
      <c r="IXU35" s="468"/>
      <c r="IXV35" s="468"/>
      <c r="IXW35" s="479"/>
      <c r="IXX35" s="479"/>
      <c r="IXY35" s="479"/>
      <c r="IXZ35" s="479"/>
      <c r="IYA35" s="479"/>
      <c r="IYB35" s="468"/>
      <c r="IYC35" s="468"/>
      <c r="IYD35" s="468"/>
      <c r="IYE35" s="479"/>
      <c r="IYF35" s="479"/>
      <c r="IYG35" s="479"/>
      <c r="IYH35" s="479"/>
      <c r="IYI35" s="479"/>
      <c r="IYJ35" s="468"/>
      <c r="IYK35" s="468"/>
      <c r="IYL35" s="468"/>
      <c r="IYM35" s="479"/>
      <c r="IYN35" s="479"/>
      <c r="IYO35" s="479"/>
      <c r="IYP35" s="479"/>
      <c r="IYQ35" s="479"/>
      <c r="IYR35" s="468"/>
      <c r="IYS35" s="468"/>
      <c r="IYT35" s="468"/>
      <c r="IYU35" s="479"/>
      <c r="IYV35" s="479"/>
      <c r="IYW35" s="479"/>
      <c r="IYX35" s="479"/>
      <c r="IYY35" s="479"/>
      <c r="IYZ35" s="468"/>
      <c r="IZA35" s="468"/>
      <c r="IZB35" s="468"/>
      <c r="IZC35" s="479"/>
      <c r="IZD35" s="479"/>
      <c r="IZE35" s="479"/>
      <c r="IZF35" s="479"/>
      <c r="IZG35" s="479"/>
      <c r="IZH35" s="468"/>
      <c r="IZI35" s="468"/>
      <c r="IZJ35" s="468"/>
      <c r="IZK35" s="479"/>
      <c r="IZL35" s="479"/>
      <c r="IZM35" s="479"/>
      <c r="IZN35" s="479"/>
      <c r="IZO35" s="479"/>
      <c r="IZP35" s="468"/>
      <c r="IZQ35" s="468"/>
      <c r="IZR35" s="468"/>
      <c r="IZS35" s="479"/>
      <c r="IZT35" s="479"/>
      <c r="IZU35" s="479"/>
      <c r="IZV35" s="479"/>
      <c r="IZW35" s="479"/>
      <c r="IZX35" s="468"/>
      <c r="IZY35" s="468"/>
      <c r="IZZ35" s="468"/>
      <c r="JAA35" s="479"/>
      <c r="JAB35" s="479"/>
      <c r="JAC35" s="479"/>
      <c r="JAD35" s="479"/>
      <c r="JAE35" s="479"/>
      <c r="JAF35" s="468"/>
      <c r="JAG35" s="468"/>
      <c r="JAH35" s="468"/>
      <c r="JAI35" s="479"/>
      <c r="JAJ35" s="479"/>
      <c r="JAK35" s="479"/>
      <c r="JAL35" s="479"/>
      <c r="JAM35" s="479"/>
      <c r="JAN35" s="468"/>
      <c r="JAO35" s="468"/>
      <c r="JAP35" s="468"/>
      <c r="JAQ35" s="479"/>
      <c r="JAR35" s="479"/>
      <c r="JAS35" s="479"/>
      <c r="JAT35" s="479"/>
      <c r="JAU35" s="479"/>
      <c r="JAV35" s="468"/>
      <c r="JAW35" s="468"/>
      <c r="JAX35" s="468"/>
      <c r="JAY35" s="479"/>
      <c r="JAZ35" s="479"/>
      <c r="JBA35" s="479"/>
      <c r="JBB35" s="479"/>
      <c r="JBC35" s="479"/>
      <c r="JBD35" s="468"/>
      <c r="JBE35" s="468"/>
      <c r="JBF35" s="468"/>
      <c r="JBG35" s="479"/>
      <c r="JBH35" s="479"/>
      <c r="JBI35" s="479"/>
      <c r="JBJ35" s="479"/>
      <c r="JBK35" s="479"/>
      <c r="JBL35" s="468"/>
      <c r="JBM35" s="468"/>
      <c r="JBN35" s="468"/>
      <c r="JBO35" s="479"/>
      <c r="JBP35" s="479"/>
      <c r="JBQ35" s="479"/>
      <c r="JBR35" s="479"/>
      <c r="JBS35" s="479"/>
      <c r="JBT35" s="468"/>
      <c r="JBU35" s="468"/>
      <c r="JBV35" s="468"/>
      <c r="JBW35" s="479"/>
      <c r="JBX35" s="479"/>
      <c r="JBY35" s="479"/>
      <c r="JBZ35" s="479"/>
      <c r="JCA35" s="479"/>
      <c r="JCB35" s="468"/>
      <c r="JCC35" s="468"/>
      <c r="JCD35" s="468"/>
      <c r="JCE35" s="479"/>
      <c r="JCF35" s="479"/>
      <c r="JCG35" s="479"/>
      <c r="JCH35" s="479"/>
      <c r="JCI35" s="479"/>
      <c r="JCJ35" s="468"/>
      <c r="JCK35" s="468"/>
      <c r="JCL35" s="468"/>
      <c r="JCM35" s="479"/>
      <c r="JCN35" s="479"/>
      <c r="JCO35" s="479"/>
      <c r="JCP35" s="479"/>
      <c r="JCQ35" s="479"/>
      <c r="JCR35" s="468"/>
      <c r="JCS35" s="468"/>
      <c r="JCT35" s="468"/>
      <c r="JCU35" s="479"/>
      <c r="JCV35" s="479"/>
      <c r="JCW35" s="479"/>
      <c r="JCX35" s="479"/>
      <c r="JCY35" s="479"/>
      <c r="JCZ35" s="468"/>
      <c r="JDA35" s="468"/>
      <c r="JDB35" s="468"/>
      <c r="JDC35" s="479"/>
      <c r="JDD35" s="479"/>
      <c r="JDE35" s="479"/>
      <c r="JDF35" s="479"/>
      <c r="JDG35" s="479"/>
      <c r="JDH35" s="468"/>
      <c r="JDI35" s="468"/>
      <c r="JDJ35" s="468"/>
      <c r="JDK35" s="479"/>
      <c r="JDL35" s="479"/>
      <c r="JDM35" s="479"/>
      <c r="JDN35" s="479"/>
      <c r="JDO35" s="479"/>
      <c r="JDP35" s="468"/>
      <c r="JDQ35" s="468"/>
      <c r="JDR35" s="468"/>
      <c r="JDS35" s="479"/>
      <c r="JDT35" s="479"/>
      <c r="JDU35" s="479"/>
      <c r="JDV35" s="479"/>
      <c r="JDW35" s="479"/>
      <c r="JDX35" s="468"/>
      <c r="JDY35" s="468"/>
      <c r="JDZ35" s="468"/>
      <c r="JEA35" s="479"/>
      <c r="JEB35" s="479"/>
      <c r="JEC35" s="479"/>
      <c r="JED35" s="479"/>
      <c r="JEE35" s="479"/>
      <c r="JEF35" s="468"/>
      <c r="JEG35" s="468"/>
      <c r="JEH35" s="468"/>
      <c r="JEI35" s="479"/>
      <c r="JEJ35" s="479"/>
      <c r="JEK35" s="479"/>
      <c r="JEL35" s="479"/>
      <c r="JEM35" s="479"/>
      <c r="JEN35" s="468"/>
      <c r="JEO35" s="468"/>
      <c r="JEP35" s="468"/>
      <c r="JEQ35" s="479"/>
      <c r="JER35" s="479"/>
      <c r="JES35" s="479"/>
      <c r="JET35" s="479"/>
      <c r="JEU35" s="479"/>
      <c r="JEV35" s="468"/>
      <c r="JEW35" s="468"/>
      <c r="JEX35" s="468"/>
      <c r="JEY35" s="479"/>
      <c r="JEZ35" s="479"/>
      <c r="JFA35" s="479"/>
      <c r="JFB35" s="479"/>
      <c r="JFC35" s="479"/>
      <c r="JFD35" s="468"/>
      <c r="JFE35" s="468"/>
      <c r="JFF35" s="468"/>
      <c r="JFG35" s="479"/>
      <c r="JFH35" s="479"/>
      <c r="JFI35" s="479"/>
      <c r="JFJ35" s="479"/>
      <c r="JFK35" s="479"/>
      <c r="JFL35" s="468"/>
      <c r="JFM35" s="468"/>
      <c r="JFN35" s="468"/>
      <c r="JFO35" s="479"/>
      <c r="JFP35" s="479"/>
      <c r="JFQ35" s="479"/>
      <c r="JFR35" s="479"/>
      <c r="JFS35" s="479"/>
      <c r="JFT35" s="468"/>
      <c r="JFU35" s="468"/>
      <c r="JFV35" s="468"/>
      <c r="JFW35" s="479"/>
      <c r="JFX35" s="479"/>
      <c r="JFY35" s="479"/>
      <c r="JFZ35" s="479"/>
      <c r="JGA35" s="479"/>
      <c r="JGB35" s="468"/>
      <c r="JGC35" s="468"/>
      <c r="JGD35" s="468"/>
      <c r="JGE35" s="479"/>
      <c r="JGF35" s="479"/>
      <c r="JGG35" s="479"/>
      <c r="JGH35" s="479"/>
      <c r="JGI35" s="479"/>
      <c r="JGJ35" s="468"/>
      <c r="JGK35" s="468"/>
      <c r="JGL35" s="468"/>
      <c r="JGM35" s="479"/>
      <c r="JGN35" s="479"/>
      <c r="JGO35" s="479"/>
      <c r="JGP35" s="479"/>
      <c r="JGQ35" s="479"/>
      <c r="JGR35" s="468"/>
      <c r="JGS35" s="468"/>
      <c r="JGT35" s="468"/>
      <c r="JGU35" s="479"/>
      <c r="JGV35" s="479"/>
      <c r="JGW35" s="479"/>
      <c r="JGX35" s="479"/>
      <c r="JGY35" s="479"/>
      <c r="JGZ35" s="468"/>
      <c r="JHA35" s="468"/>
      <c r="JHB35" s="468"/>
      <c r="JHC35" s="479"/>
      <c r="JHD35" s="479"/>
      <c r="JHE35" s="479"/>
      <c r="JHF35" s="479"/>
      <c r="JHG35" s="479"/>
      <c r="JHH35" s="468"/>
      <c r="JHI35" s="468"/>
      <c r="JHJ35" s="468"/>
      <c r="JHK35" s="479"/>
      <c r="JHL35" s="479"/>
      <c r="JHM35" s="479"/>
      <c r="JHN35" s="479"/>
      <c r="JHO35" s="479"/>
      <c r="JHP35" s="468"/>
      <c r="JHQ35" s="468"/>
      <c r="JHR35" s="468"/>
      <c r="JHS35" s="479"/>
      <c r="JHT35" s="479"/>
      <c r="JHU35" s="479"/>
      <c r="JHV35" s="479"/>
      <c r="JHW35" s="479"/>
      <c r="JHX35" s="468"/>
      <c r="JHY35" s="468"/>
      <c r="JHZ35" s="468"/>
      <c r="JIA35" s="479"/>
      <c r="JIB35" s="479"/>
      <c r="JIC35" s="479"/>
      <c r="JID35" s="479"/>
      <c r="JIE35" s="479"/>
      <c r="JIF35" s="468"/>
      <c r="JIG35" s="468"/>
      <c r="JIH35" s="468"/>
      <c r="JII35" s="479"/>
      <c r="JIJ35" s="479"/>
      <c r="JIK35" s="479"/>
      <c r="JIL35" s="479"/>
      <c r="JIM35" s="479"/>
      <c r="JIN35" s="468"/>
      <c r="JIO35" s="468"/>
      <c r="JIP35" s="468"/>
      <c r="JIQ35" s="479"/>
      <c r="JIR35" s="479"/>
      <c r="JIS35" s="479"/>
      <c r="JIT35" s="479"/>
      <c r="JIU35" s="479"/>
      <c r="JIV35" s="468"/>
      <c r="JIW35" s="468"/>
      <c r="JIX35" s="468"/>
      <c r="JIY35" s="479"/>
      <c r="JIZ35" s="479"/>
      <c r="JJA35" s="479"/>
      <c r="JJB35" s="479"/>
      <c r="JJC35" s="479"/>
      <c r="JJD35" s="468"/>
      <c r="JJE35" s="468"/>
      <c r="JJF35" s="468"/>
      <c r="JJG35" s="479"/>
      <c r="JJH35" s="479"/>
      <c r="JJI35" s="479"/>
      <c r="JJJ35" s="479"/>
      <c r="JJK35" s="479"/>
      <c r="JJL35" s="468"/>
      <c r="JJM35" s="468"/>
      <c r="JJN35" s="468"/>
      <c r="JJO35" s="479"/>
      <c r="JJP35" s="479"/>
      <c r="JJQ35" s="479"/>
      <c r="JJR35" s="479"/>
      <c r="JJS35" s="479"/>
      <c r="JJT35" s="468"/>
      <c r="JJU35" s="468"/>
      <c r="JJV35" s="468"/>
      <c r="JJW35" s="479"/>
      <c r="JJX35" s="479"/>
      <c r="JJY35" s="479"/>
      <c r="JJZ35" s="479"/>
      <c r="JKA35" s="479"/>
      <c r="JKB35" s="468"/>
      <c r="JKC35" s="468"/>
      <c r="JKD35" s="468"/>
      <c r="JKE35" s="479"/>
      <c r="JKF35" s="479"/>
      <c r="JKG35" s="479"/>
      <c r="JKH35" s="479"/>
      <c r="JKI35" s="479"/>
      <c r="JKJ35" s="468"/>
      <c r="JKK35" s="468"/>
      <c r="JKL35" s="468"/>
      <c r="JKM35" s="479"/>
      <c r="JKN35" s="479"/>
      <c r="JKO35" s="479"/>
      <c r="JKP35" s="479"/>
      <c r="JKQ35" s="479"/>
      <c r="JKR35" s="468"/>
      <c r="JKS35" s="468"/>
      <c r="JKT35" s="468"/>
      <c r="JKU35" s="479"/>
      <c r="JKV35" s="479"/>
      <c r="JKW35" s="479"/>
      <c r="JKX35" s="479"/>
      <c r="JKY35" s="479"/>
      <c r="JKZ35" s="468"/>
      <c r="JLA35" s="468"/>
      <c r="JLB35" s="468"/>
      <c r="JLC35" s="479"/>
      <c r="JLD35" s="479"/>
      <c r="JLE35" s="479"/>
      <c r="JLF35" s="479"/>
      <c r="JLG35" s="479"/>
      <c r="JLH35" s="468"/>
      <c r="JLI35" s="468"/>
      <c r="JLJ35" s="468"/>
      <c r="JLK35" s="479"/>
      <c r="JLL35" s="479"/>
      <c r="JLM35" s="479"/>
      <c r="JLN35" s="479"/>
      <c r="JLO35" s="479"/>
      <c r="JLP35" s="468"/>
      <c r="JLQ35" s="468"/>
      <c r="JLR35" s="468"/>
      <c r="JLS35" s="479"/>
      <c r="JLT35" s="479"/>
      <c r="JLU35" s="479"/>
      <c r="JLV35" s="479"/>
      <c r="JLW35" s="479"/>
      <c r="JLX35" s="468"/>
      <c r="JLY35" s="468"/>
      <c r="JLZ35" s="468"/>
      <c r="JMA35" s="479"/>
      <c r="JMB35" s="479"/>
      <c r="JMC35" s="479"/>
      <c r="JMD35" s="479"/>
      <c r="JME35" s="479"/>
      <c r="JMF35" s="468"/>
      <c r="JMG35" s="468"/>
      <c r="JMH35" s="468"/>
      <c r="JMI35" s="479"/>
      <c r="JMJ35" s="479"/>
      <c r="JMK35" s="479"/>
      <c r="JML35" s="479"/>
      <c r="JMM35" s="479"/>
      <c r="JMN35" s="468"/>
      <c r="JMO35" s="468"/>
      <c r="JMP35" s="468"/>
      <c r="JMQ35" s="479"/>
      <c r="JMR35" s="479"/>
      <c r="JMS35" s="479"/>
      <c r="JMT35" s="479"/>
      <c r="JMU35" s="479"/>
      <c r="JMV35" s="468"/>
      <c r="JMW35" s="468"/>
      <c r="JMX35" s="468"/>
      <c r="JMY35" s="479"/>
      <c r="JMZ35" s="479"/>
      <c r="JNA35" s="479"/>
      <c r="JNB35" s="479"/>
      <c r="JNC35" s="479"/>
      <c r="JND35" s="468"/>
      <c r="JNE35" s="468"/>
      <c r="JNF35" s="468"/>
      <c r="JNG35" s="479"/>
      <c r="JNH35" s="479"/>
      <c r="JNI35" s="479"/>
      <c r="JNJ35" s="479"/>
      <c r="JNK35" s="479"/>
      <c r="JNL35" s="468"/>
      <c r="JNM35" s="468"/>
      <c r="JNN35" s="468"/>
      <c r="JNO35" s="479"/>
      <c r="JNP35" s="479"/>
      <c r="JNQ35" s="479"/>
      <c r="JNR35" s="479"/>
      <c r="JNS35" s="479"/>
      <c r="JNT35" s="468"/>
      <c r="JNU35" s="468"/>
      <c r="JNV35" s="468"/>
      <c r="JNW35" s="479"/>
      <c r="JNX35" s="479"/>
      <c r="JNY35" s="479"/>
      <c r="JNZ35" s="479"/>
      <c r="JOA35" s="479"/>
      <c r="JOB35" s="468"/>
      <c r="JOC35" s="468"/>
      <c r="JOD35" s="468"/>
      <c r="JOE35" s="479"/>
      <c r="JOF35" s="479"/>
      <c r="JOG35" s="479"/>
      <c r="JOH35" s="479"/>
      <c r="JOI35" s="479"/>
      <c r="JOJ35" s="468"/>
      <c r="JOK35" s="468"/>
      <c r="JOL35" s="468"/>
      <c r="JOM35" s="479"/>
      <c r="JON35" s="479"/>
      <c r="JOO35" s="479"/>
      <c r="JOP35" s="479"/>
      <c r="JOQ35" s="479"/>
      <c r="JOR35" s="468"/>
      <c r="JOS35" s="468"/>
      <c r="JOT35" s="468"/>
      <c r="JOU35" s="479"/>
      <c r="JOV35" s="479"/>
      <c r="JOW35" s="479"/>
      <c r="JOX35" s="479"/>
      <c r="JOY35" s="479"/>
      <c r="JOZ35" s="468"/>
      <c r="JPA35" s="468"/>
      <c r="JPB35" s="468"/>
      <c r="JPC35" s="479"/>
      <c r="JPD35" s="479"/>
      <c r="JPE35" s="479"/>
      <c r="JPF35" s="479"/>
      <c r="JPG35" s="479"/>
      <c r="JPH35" s="468"/>
      <c r="JPI35" s="468"/>
      <c r="JPJ35" s="468"/>
      <c r="JPK35" s="479"/>
      <c r="JPL35" s="479"/>
      <c r="JPM35" s="479"/>
      <c r="JPN35" s="479"/>
      <c r="JPO35" s="479"/>
      <c r="JPP35" s="468"/>
      <c r="JPQ35" s="468"/>
      <c r="JPR35" s="468"/>
      <c r="JPS35" s="479"/>
      <c r="JPT35" s="479"/>
      <c r="JPU35" s="479"/>
      <c r="JPV35" s="479"/>
      <c r="JPW35" s="479"/>
      <c r="JPX35" s="468"/>
      <c r="JPY35" s="468"/>
      <c r="JPZ35" s="468"/>
      <c r="JQA35" s="479"/>
      <c r="JQB35" s="479"/>
      <c r="JQC35" s="479"/>
      <c r="JQD35" s="479"/>
      <c r="JQE35" s="479"/>
      <c r="JQF35" s="468"/>
      <c r="JQG35" s="468"/>
      <c r="JQH35" s="468"/>
      <c r="JQI35" s="479"/>
      <c r="JQJ35" s="479"/>
      <c r="JQK35" s="479"/>
      <c r="JQL35" s="479"/>
      <c r="JQM35" s="479"/>
      <c r="JQN35" s="468"/>
      <c r="JQO35" s="468"/>
      <c r="JQP35" s="468"/>
      <c r="JQQ35" s="479"/>
      <c r="JQR35" s="479"/>
      <c r="JQS35" s="479"/>
      <c r="JQT35" s="479"/>
      <c r="JQU35" s="479"/>
      <c r="JQV35" s="468"/>
      <c r="JQW35" s="468"/>
      <c r="JQX35" s="468"/>
      <c r="JQY35" s="479"/>
      <c r="JQZ35" s="479"/>
      <c r="JRA35" s="479"/>
      <c r="JRB35" s="479"/>
      <c r="JRC35" s="479"/>
      <c r="JRD35" s="468"/>
      <c r="JRE35" s="468"/>
      <c r="JRF35" s="468"/>
      <c r="JRG35" s="479"/>
      <c r="JRH35" s="479"/>
      <c r="JRI35" s="479"/>
      <c r="JRJ35" s="479"/>
      <c r="JRK35" s="479"/>
      <c r="JRL35" s="468"/>
      <c r="JRM35" s="468"/>
      <c r="JRN35" s="468"/>
      <c r="JRO35" s="479"/>
      <c r="JRP35" s="479"/>
      <c r="JRQ35" s="479"/>
      <c r="JRR35" s="479"/>
      <c r="JRS35" s="479"/>
      <c r="JRT35" s="468"/>
      <c r="JRU35" s="468"/>
      <c r="JRV35" s="468"/>
      <c r="JRW35" s="479"/>
      <c r="JRX35" s="479"/>
      <c r="JRY35" s="479"/>
      <c r="JRZ35" s="479"/>
      <c r="JSA35" s="479"/>
      <c r="JSB35" s="468"/>
      <c r="JSC35" s="468"/>
      <c r="JSD35" s="468"/>
      <c r="JSE35" s="479"/>
      <c r="JSF35" s="479"/>
      <c r="JSG35" s="479"/>
      <c r="JSH35" s="479"/>
      <c r="JSI35" s="479"/>
      <c r="JSJ35" s="468"/>
      <c r="JSK35" s="468"/>
      <c r="JSL35" s="468"/>
      <c r="JSM35" s="479"/>
      <c r="JSN35" s="479"/>
      <c r="JSO35" s="479"/>
      <c r="JSP35" s="479"/>
      <c r="JSQ35" s="479"/>
      <c r="JSR35" s="468"/>
      <c r="JSS35" s="468"/>
      <c r="JST35" s="468"/>
      <c r="JSU35" s="479"/>
      <c r="JSV35" s="479"/>
      <c r="JSW35" s="479"/>
      <c r="JSX35" s="479"/>
      <c r="JSY35" s="479"/>
      <c r="JSZ35" s="468"/>
      <c r="JTA35" s="468"/>
      <c r="JTB35" s="468"/>
      <c r="JTC35" s="479"/>
      <c r="JTD35" s="479"/>
      <c r="JTE35" s="479"/>
      <c r="JTF35" s="479"/>
      <c r="JTG35" s="479"/>
      <c r="JTH35" s="468"/>
      <c r="JTI35" s="468"/>
      <c r="JTJ35" s="468"/>
      <c r="JTK35" s="479"/>
      <c r="JTL35" s="479"/>
      <c r="JTM35" s="479"/>
      <c r="JTN35" s="479"/>
      <c r="JTO35" s="479"/>
      <c r="JTP35" s="468"/>
      <c r="JTQ35" s="468"/>
      <c r="JTR35" s="468"/>
      <c r="JTS35" s="479"/>
      <c r="JTT35" s="479"/>
      <c r="JTU35" s="479"/>
      <c r="JTV35" s="479"/>
      <c r="JTW35" s="479"/>
      <c r="JTX35" s="468"/>
      <c r="JTY35" s="468"/>
      <c r="JTZ35" s="468"/>
      <c r="JUA35" s="479"/>
      <c r="JUB35" s="479"/>
      <c r="JUC35" s="479"/>
      <c r="JUD35" s="479"/>
      <c r="JUE35" s="479"/>
      <c r="JUF35" s="468"/>
      <c r="JUG35" s="468"/>
      <c r="JUH35" s="468"/>
      <c r="JUI35" s="479"/>
      <c r="JUJ35" s="479"/>
      <c r="JUK35" s="479"/>
      <c r="JUL35" s="479"/>
      <c r="JUM35" s="479"/>
      <c r="JUN35" s="468"/>
      <c r="JUO35" s="468"/>
      <c r="JUP35" s="468"/>
      <c r="JUQ35" s="479"/>
      <c r="JUR35" s="479"/>
      <c r="JUS35" s="479"/>
      <c r="JUT35" s="479"/>
      <c r="JUU35" s="479"/>
      <c r="JUV35" s="468"/>
      <c r="JUW35" s="468"/>
      <c r="JUX35" s="468"/>
      <c r="JUY35" s="479"/>
      <c r="JUZ35" s="479"/>
      <c r="JVA35" s="479"/>
      <c r="JVB35" s="479"/>
      <c r="JVC35" s="479"/>
      <c r="JVD35" s="468"/>
      <c r="JVE35" s="468"/>
      <c r="JVF35" s="468"/>
      <c r="JVG35" s="479"/>
      <c r="JVH35" s="479"/>
      <c r="JVI35" s="479"/>
      <c r="JVJ35" s="479"/>
      <c r="JVK35" s="479"/>
      <c r="JVL35" s="468"/>
      <c r="JVM35" s="468"/>
      <c r="JVN35" s="468"/>
      <c r="JVO35" s="479"/>
      <c r="JVP35" s="479"/>
      <c r="JVQ35" s="479"/>
      <c r="JVR35" s="479"/>
      <c r="JVS35" s="479"/>
      <c r="JVT35" s="468"/>
      <c r="JVU35" s="468"/>
      <c r="JVV35" s="468"/>
      <c r="JVW35" s="479"/>
      <c r="JVX35" s="479"/>
      <c r="JVY35" s="479"/>
      <c r="JVZ35" s="479"/>
      <c r="JWA35" s="479"/>
      <c r="JWB35" s="468"/>
      <c r="JWC35" s="468"/>
      <c r="JWD35" s="468"/>
      <c r="JWE35" s="479"/>
      <c r="JWF35" s="479"/>
      <c r="JWG35" s="479"/>
      <c r="JWH35" s="479"/>
      <c r="JWI35" s="479"/>
      <c r="JWJ35" s="468"/>
      <c r="JWK35" s="468"/>
      <c r="JWL35" s="468"/>
      <c r="JWM35" s="479"/>
      <c r="JWN35" s="479"/>
      <c r="JWO35" s="479"/>
      <c r="JWP35" s="479"/>
      <c r="JWQ35" s="479"/>
      <c r="JWR35" s="468"/>
      <c r="JWS35" s="468"/>
      <c r="JWT35" s="468"/>
      <c r="JWU35" s="479"/>
      <c r="JWV35" s="479"/>
      <c r="JWW35" s="479"/>
      <c r="JWX35" s="479"/>
      <c r="JWY35" s="479"/>
      <c r="JWZ35" s="468"/>
      <c r="JXA35" s="468"/>
      <c r="JXB35" s="468"/>
      <c r="JXC35" s="479"/>
      <c r="JXD35" s="479"/>
      <c r="JXE35" s="479"/>
      <c r="JXF35" s="479"/>
      <c r="JXG35" s="479"/>
      <c r="JXH35" s="468"/>
      <c r="JXI35" s="468"/>
      <c r="JXJ35" s="468"/>
      <c r="JXK35" s="479"/>
      <c r="JXL35" s="479"/>
      <c r="JXM35" s="479"/>
      <c r="JXN35" s="479"/>
      <c r="JXO35" s="479"/>
      <c r="JXP35" s="468"/>
      <c r="JXQ35" s="468"/>
      <c r="JXR35" s="468"/>
      <c r="JXS35" s="479"/>
      <c r="JXT35" s="479"/>
      <c r="JXU35" s="479"/>
      <c r="JXV35" s="479"/>
      <c r="JXW35" s="479"/>
      <c r="JXX35" s="468"/>
      <c r="JXY35" s="468"/>
      <c r="JXZ35" s="468"/>
      <c r="JYA35" s="479"/>
      <c r="JYB35" s="479"/>
      <c r="JYC35" s="479"/>
      <c r="JYD35" s="479"/>
      <c r="JYE35" s="479"/>
      <c r="JYF35" s="468"/>
      <c r="JYG35" s="468"/>
      <c r="JYH35" s="468"/>
      <c r="JYI35" s="479"/>
      <c r="JYJ35" s="479"/>
      <c r="JYK35" s="479"/>
      <c r="JYL35" s="479"/>
      <c r="JYM35" s="479"/>
      <c r="JYN35" s="468"/>
      <c r="JYO35" s="468"/>
      <c r="JYP35" s="468"/>
      <c r="JYQ35" s="479"/>
      <c r="JYR35" s="479"/>
      <c r="JYS35" s="479"/>
      <c r="JYT35" s="479"/>
      <c r="JYU35" s="479"/>
      <c r="JYV35" s="468"/>
      <c r="JYW35" s="468"/>
      <c r="JYX35" s="468"/>
      <c r="JYY35" s="479"/>
      <c r="JYZ35" s="479"/>
      <c r="JZA35" s="479"/>
      <c r="JZB35" s="479"/>
      <c r="JZC35" s="479"/>
      <c r="JZD35" s="468"/>
      <c r="JZE35" s="468"/>
      <c r="JZF35" s="468"/>
      <c r="JZG35" s="479"/>
      <c r="JZH35" s="479"/>
      <c r="JZI35" s="479"/>
      <c r="JZJ35" s="479"/>
      <c r="JZK35" s="479"/>
      <c r="JZL35" s="468"/>
      <c r="JZM35" s="468"/>
      <c r="JZN35" s="468"/>
      <c r="JZO35" s="479"/>
      <c r="JZP35" s="479"/>
      <c r="JZQ35" s="479"/>
      <c r="JZR35" s="479"/>
      <c r="JZS35" s="479"/>
      <c r="JZT35" s="468"/>
      <c r="JZU35" s="468"/>
      <c r="JZV35" s="468"/>
      <c r="JZW35" s="479"/>
      <c r="JZX35" s="479"/>
      <c r="JZY35" s="479"/>
      <c r="JZZ35" s="479"/>
      <c r="KAA35" s="479"/>
      <c r="KAB35" s="468"/>
      <c r="KAC35" s="468"/>
      <c r="KAD35" s="468"/>
      <c r="KAE35" s="479"/>
      <c r="KAF35" s="479"/>
      <c r="KAG35" s="479"/>
      <c r="KAH35" s="479"/>
      <c r="KAI35" s="479"/>
      <c r="KAJ35" s="468"/>
      <c r="KAK35" s="468"/>
      <c r="KAL35" s="468"/>
      <c r="KAM35" s="479"/>
      <c r="KAN35" s="479"/>
      <c r="KAO35" s="479"/>
      <c r="KAP35" s="479"/>
      <c r="KAQ35" s="479"/>
      <c r="KAR35" s="468"/>
      <c r="KAS35" s="468"/>
      <c r="KAT35" s="468"/>
      <c r="KAU35" s="479"/>
      <c r="KAV35" s="479"/>
      <c r="KAW35" s="479"/>
      <c r="KAX35" s="479"/>
      <c r="KAY35" s="479"/>
      <c r="KAZ35" s="468"/>
      <c r="KBA35" s="468"/>
      <c r="KBB35" s="468"/>
      <c r="KBC35" s="479"/>
      <c r="KBD35" s="479"/>
      <c r="KBE35" s="479"/>
      <c r="KBF35" s="479"/>
      <c r="KBG35" s="479"/>
      <c r="KBH35" s="468"/>
      <c r="KBI35" s="468"/>
      <c r="KBJ35" s="468"/>
      <c r="KBK35" s="479"/>
      <c r="KBL35" s="479"/>
      <c r="KBM35" s="479"/>
      <c r="KBN35" s="479"/>
      <c r="KBO35" s="479"/>
      <c r="KBP35" s="468"/>
      <c r="KBQ35" s="468"/>
      <c r="KBR35" s="468"/>
      <c r="KBS35" s="479"/>
      <c r="KBT35" s="479"/>
      <c r="KBU35" s="479"/>
      <c r="KBV35" s="479"/>
      <c r="KBW35" s="479"/>
      <c r="KBX35" s="468"/>
      <c r="KBY35" s="468"/>
      <c r="KBZ35" s="468"/>
      <c r="KCA35" s="479"/>
      <c r="KCB35" s="479"/>
      <c r="KCC35" s="479"/>
      <c r="KCD35" s="479"/>
      <c r="KCE35" s="479"/>
      <c r="KCF35" s="468"/>
      <c r="KCG35" s="468"/>
      <c r="KCH35" s="468"/>
      <c r="KCI35" s="479"/>
      <c r="KCJ35" s="479"/>
      <c r="KCK35" s="479"/>
      <c r="KCL35" s="479"/>
      <c r="KCM35" s="479"/>
      <c r="KCN35" s="468"/>
      <c r="KCO35" s="468"/>
      <c r="KCP35" s="468"/>
      <c r="KCQ35" s="479"/>
      <c r="KCR35" s="479"/>
      <c r="KCS35" s="479"/>
      <c r="KCT35" s="479"/>
      <c r="KCU35" s="479"/>
      <c r="KCV35" s="468"/>
      <c r="KCW35" s="468"/>
      <c r="KCX35" s="468"/>
      <c r="KCY35" s="479"/>
      <c r="KCZ35" s="479"/>
      <c r="KDA35" s="479"/>
      <c r="KDB35" s="479"/>
      <c r="KDC35" s="479"/>
      <c r="KDD35" s="468"/>
      <c r="KDE35" s="468"/>
      <c r="KDF35" s="468"/>
      <c r="KDG35" s="479"/>
      <c r="KDH35" s="479"/>
      <c r="KDI35" s="479"/>
      <c r="KDJ35" s="479"/>
      <c r="KDK35" s="479"/>
      <c r="KDL35" s="468"/>
      <c r="KDM35" s="468"/>
      <c r="KDN35" s="468"/>
      <c r="KDO35" s="479"/>
      <c r="KDP35" s="479"/>
      <c r="KDQ35" s="479"/>
      <c r="KDR35" s="479"/>
      <c r="KDS35" s="479"/>
      <c r="KDT35" s="468"/>
      <c r="KDU35" s="468"/>
      <c r="KDV35" s="468"/>
      <c r="KDW35" s="479"/>
      <c r="KDX35" s="479"/>
      <c r="KDY35" s="479"/>
      <c r="KDZ35" s="479"/>
      <c r="KEA35" s="479"/>
      <c r="KEB35" s="468"/>
      <c r="KEC35" s="468"/>
      <c r="KED35" s="468"/>
      <c r="KEE35" s="479"/>
      <c r="KEF35" s="479"/>
      <c r="KEG35" s="479"/>
      <c r="KEH35" s="479"/>
      <c r="KEI35" s="479"/>
      <c r="KEJ35" s="468"/>
      <c r="KEK35" s="468"/>
      <c r="KEL35" s="468"/>
      <c r="KEM35" s="479"/>
      <c r="KEN35" s="479"/>
      <c r="KEO35" s="479"/>
      <c r="KEP35" s="479"/>
      <c r="KEQ35" s="479"/>
      <c r="KER35" s="468"/>
      <c r="KES35" s="468"/>
      <c r="KET35" s="468"/>
      <c r="KEU35" s="479"/>
      <c r="KEV35" s="479"/>
      <c r="KEW35" s="479"/>
      <c r="KEX35" s="479"/>
      <c r="KEY35" s="479"/>
      <c r="KEZ35" s="468"/>
      <c r="KFA35" s="468"/>
      <c r="KFB35" s="468"/>
      <c r="KFC35" s="479"/>
      <c r="KFD35" s="479"/>
      <c r="KFE35" s="479"/>
      <c r="KFF35" s="479"/>
      <c r="KFG35" s="479"/>
      <c r="KFH35" s="468"/>
      <c r="KFI35" s="468"/>
      <c r="KFJ35" s="468"/>
      <c r="KFK35" s="479"/>
      <c r="KFL35" s="479"/>
      <c r="KFM35" s="479"/>
      <c r="KFN35" s="479"/>
      <c r="KFO35" s="479"/>
      <c r="KFP35" s="468"/>
      <c r="KFQ35" s="468"/>
      <c r="KFR35" s="468"/>
      <c r="KFS35" s="479"/>
      <c r="KFT35" s="479"/>
      <c r="KFU35" s="479"/>
      <c r="KFV35" s="479"/>
      <c r="KFW35" s="479"/>
      <c r="KFX35" s="468"/>
      <c r="KFY35" s="468"/>
      <c r="KFZ35" s="468"/>
      <c r="KGA35" s="479"/>
      <c r="KGB35" s="479"/>
      <c r="KGC35" s="479"/>
      <c r="KGD35" s="479"/>
      <c r="KGE35" s="479"/>
      <c r="KGF35" s="468"/>
      <c r="KGG35" s="468"/>
      <c r="KGH35" s="468"/>
      <c r="KGI35" s="479"/>
      <c r="KGJ35" s="479"/>
      <c r="KGK35" s="479"/>
      <c r="KGL35" s="479"/>
      <c r="KGM35" s="479"/>
      <c r="KGN35" s="468"/>
      <c r="KGO35" s="468"/>
      <c r="KGP35" s="468"/>
      <c r="KGQ35" s="479"/>
      <c r="KGR35" s="479"/>
      <c r="KGS35" s="479"/>
      <c r="KGT35" s="479"/>
      <c r="KGU35" s="479"/>
      <c r="KGV35" s="468"/>
      <c r="KGW35" s="468"/>
      <c r="KGX35" s="468"/>
      <c r="KGY35" s="479"/>
      <c r="KGZ35" s="479"/>
      <c r="KHA35" s="479"/>
      <c r="KHB35" s="479"/>
      <c r="KHC35" s="479"/>
      <c r="KHD35" s="468"/>
      <c r="KHE35" s="468"/>
      <c r="KHF35" s="468"/>
      <c r="KHG35" s="479"/>
      <c r="KHH35" s="479"/>
      <c r="KHI35" s="479"/>
      <c r="KHJ35" s="479"/>
      <c r="KHK35" s="479"/>
      <c r="KHL35" s="468"/>
      <c r="KHM35" s="468"/>
      <c r="KHN35" s="468"/>
      <c r="KHO35" s="479"/>
      <c r="KHP35" s="479"/>
      <c r="KHQ35" s="479"/>
      <c r="KHR35" s="479"/>
      <c r="KHS35" s="479"/>
      <c r="KHT35" s="468"/>
      <c r="KHU35" s="468"/>
      <c r="KHV35" s="468"/>
      <c r="KHW35" s="479"/>
      <c r="KHX35" s="479"/>
      <c r="KHY35" s="479"/>
      <c r="KHZ35" s="479"/>
      <c r="KIA35" s="479"/>
      <c r="KIB35" s="468"/>
      <c r="KIC35" s="468"/>
      <c r="KID35" s="468"/>
      <c r="KIE35" s="479"/>
      <c r="KIF35" s="479"/>
      <c r="KIG35" s="479"/>
      <c r="KIH35" s="479"/>
      <c r="KII35" s="479"/>
      <c r="KIJ35" s="468"/>
      <c r="KIK35" s="468"/>
      <c r="KIL35" s="468"/>
      <c r="KIM35" s="479"/>
      <c r="KIN35" s="479"/>
      <c r="KIO35" s="479"/>
      <c r="KIP35" s="479"/>
      <c r="KIQ35" s="479"/>
      <c r="KIR35" s="468"/>
      <c r="KIS35" s="468"/>
      <c r="KIT35" s="468"/>
      <c r="KIU35" s="479"/>
      <c r="KIV35" s="479"/>
      <c r="KIW35" s="479"/>
      <c r="KIX35" s="479"/>
      <c r="KIY35" s="479"/>
      <c r="KIZ35" s="468"/>
      <c r="KJA35" s="468"/>
      <c r="KJB35" s="468"/>
      <c r="KJC35" s="479"/>
      <c r="KJD35" s="479"/>
      <c r="KJE35" s="479"/>
      <c r="KJF35" s="479"/>
      <c r="KJG35" s="479"/>
      <c r="KJH35" s="468"/>
      <c r="KJI35" s="468"/>
      <c r="KJJ35" s="468"/>
      <c r="KJK35" s="479"/>
      <c r="KJL35" s="479"/>
      <c r="KJM35" s="479"/>
      <c r="KJN35" s="479"/>
      <c r="KJO35" s="479"/>
      <c r="KJP35" s="468"/>
      <c r="KJQ35" s="468"/>
      <c r="KJR35" s="468"/>
      <c r="KJS35" s="479"/>
      <c r="KJT35" s="479"/>
      <c r="KJU35" s="479"/>
      <c r="KJV35" s="479"/>
      <c r="KJW35" s="479"/>
      <c r="KJX35" s="468"/>
      <c r="KJY35" s="468"/>
      <c r="KJZ35" s="468"/>
      <c r="KKA35" s="479"/>
      <c r="KKB35" s="479"/>
      <c r="KKC35" s="479"/>
      <c r="KKD35" s="479"/>
      <c r="KKE35" s="479"/>
      <c r="KKF35" s="468"/>
      <c r="KKG35" s="468"/>
      <c r="KKH35" s="468"/>
      <c r="KKI35" s="479"/>
      <c r="KKJ35" s="479"/>
      <c r="KKK35" s="479"/>
      <c r="KKL35" s="479"/>
      <c r="KKM35" s="479"/>
      <c r="KKN35" s="468"/>
      <c r="KKO35" s="468"/>
      <c r="KKP35" s="468"/>
      <c r="KKQ35" s="479"/>
      <c r="KKR35" s="479"/>
      <c r="KKS35" s="479"/>
      <c r="KKT35" s="479"/>
      <c r="KKU35" s="479"/>
      <c r="KKV35" s="468"/>
      <c r="KKW35" s="468"/>
      <c r="KKX35" s="468"/>
      <c r="KKY35" s="479"/>
      <c r="KKZ35" s="479"/>
      <c r="KLA35" s="479"/>
      <c r="KLB35" s="479"/>
      <c r="KLC35" s="479"/>
      <c r="KLD35" s="468"/>
      <c r="KLE35" s="468"/>
      <c r="KLF35" s="468"/>
      <c r="KLG35" s="479"/>
      <c r="KLH35" s="479"/>
      <c r="KLI35" s="479"/>
      <c r="KLJ35" s="479"/>
      <c r="KLK35" s="479"/>
      <c r="KLL35" s="468"/>
      <c r="KLM35" s="468"/>
      <c r="KLN35" s="468"/>
      <c r="KLO35" s="479"/>
      <c r="KLP35" s="479"/>
      <c r="KLQ35" s="479"/>
      <c r="KLR35" s="479"/>
      <c r="KLS35" s="479"/>
      <c r="KLT35" s="468"/>
      <c r="KLU35" s="468"/>
      <c r="KLV35" s="468"/>
      <c r="KLW35" s="479"/>
      <c r="KLX35" s="479"/>
      <c r="KLY35" s="479"/>
      <c r="KLZ35" s="479"/>
      <c r="KMA35" s="479"/>
      <c r="KMB35" s="468"/>
      <c r="KMC35" s="468"/>
      <c r="KMD35" s="468"/>
      <c r="KME35" s="479"/>
      <c r="KMF35" s="479"/>
      <c r="KMG35" s="479"/>
      <c r="KMH35" s="479"/>
      <c r="KMI35" s="479"/>
      <c r="KMJ35" s="468"/>
      <c r="KMK35" s="468"/>
      <c r="KML35" s="468"/>
      <c r="KMM35" s="479"/>
      <c r="KMN35" s="479"/>
      <c r="KMO35" s="479"/>
      <c r="KMP35" s="479"/>
      <c r="KMQ35" s="479"/>
      <c r="KMR35" s="468"/>
      <c r="KMS35" s="468"/>
      <c r="KMT35" s="468"/>
      <c r="KMU35" s="479"/>
      <c r="KMV35" s="479"/>
      <c r="KMW35" s="479"/>
      <c r="KMX35" s="479"/>
      <c r="KMY35" s="479"/>
      <c r="KMZ35" s="468"/>
      <c r="KNA35" s="468"/>
      <c r="KNB35" s="468"/>
      <c r="KNC35" s="479"/>
      <c r="KND35" s="479"/>
      <c r="KNE35" s="479"/>
      <c r="KNF35" s="479"/>
      <c r="KNG35" s="479"/>
      <c r="KNH35" s="468"/>
      <c r="KNI35" s="468"/>
      <c r="KNJ35" s="468"/>
      <c r="KNK35" s="479"/>
      <c r="KNL35" s="479"/>
      <c r="KNM35" s="479"/>
      <c r="KNN35" s="479"/>
      <c r="KNO35" s="479"/>
      <c r="KNP35" s="468"/>
      <c r="KNQ35" s="468"/>
      <c r="KNR35" s="468"/>
      <c r="KNS35" s="479"/>
      <c r="KNT35" s="479"/>
      <c r="KNU35" s="479"/>
      <c r="KNV35" s="479"/>
      <c r="KNW35" s="479"/>
      <c r="KNX35" s="468"/>
      <c r="KNY35" s="468"/>
      <c r="KNZ35" s="468"/>
      <c r="KOA35" s="479"/>
      <c r="KOB35" s="479"/>
      <c r="KOC35" s="479"/>
      <c r="KOD35" s="479"/>
      <c r="KOE35" s="479"/>
      <c r="KOF35" s="468"/>
      <c r="KOG35" s="468"/>
      <c r="KOH35" s="468"/>
      <c r="KOI35" s="479"/>
      <c r="KOJ35" s="479"/>
      <c r="KOK35" s="479"/>
      <c r="KOL35" s="479"/>
      <c r="KOM35" s="479"/>
      <c r="KON35" s="468"/>
      <c r="KOO35" s="468"/>
      <c r="KOP35" s="468"/>
      <c r="KOQ35" s="479"/>
      <c r="KOR35" s="479"/>
      <c r="KOS35" s="479"/>
      <c r="KOT35" s="479"/>
      <c r="KOU35" s="479"/>
      <c r="KOV35" s="468"/>
      <c r="KOW35" s="468"/>
      <c r="KOX35" s="468"/>
      <c r="KOY35" s="479"/>
      <c r="KOZ35" s="479"/>
      <c r="KPA35" s="479"/>
      <c r="KPB35" s="479"/>
      <c r="KPC35" s="479"/>
      <c r="KPD35" s="468"/>
      <c r="KPE35" s="468"/>
      <c r="KPF35" s="468"/>
      <c r="KPG35" s="479"/>
      <c r="KPH35" s="479"/>
      <c r="KPI35" s="479"/>
      <c r="KPJ35" s="479"/>
      <c r="KPK35" s="479"/>
      <c r="KPL35" s="468"/>
      <c r="KPM35" s="468"/>
      <c r="KPN35" s="468"/>
      <c r="KPO35" s="479"/>
      <c r="KPP35" s="479"/>
      <c r="KPQ35" s="479"/>
      <c r="KPR35" s="479"/>
      <c r="KPS35" s="479"/>
      <c r="KPT35" s="468"/>
      <c r="KPU35" s="468"/>
      <c r="KPV35" s="468"/>
      <c r="KPW35" s="479"/>
      <c r="KPX35" s="479"/>
      <c r="KPY35" s="479"/>
      <c r="KPZ35" s="479"/>
      <c r="KQA35" s="479"/>
      <c r="KQB35" s="468"/>
      <c r="KQC35" s="468"/>
      <c r="KQD35" s="468"/>
      <c r="KQE35" s="479"/>
      <c r="KQF35" s="479"/>
      <c r="KQG35" s="479"/>
      <c r="KQH35" s="479"/>
      <c r="KQI35" s="479"/>
      <c r="KQJ35" s="468"/>
      <c r="KQK35" s="468"/>
      <c r="KQL35" s="468"/>
      <c r="KQM35" s="479"/>
      <c r="KQN35" s="479"/>
      <c r="KQO35" s="479"/>
      <c r="KQP35" s="479"/>
      <c r="KQQ35" s="479"/>
      <c r="KQR35" s="468"/>
      <c r="KQS35" s="468"/>
      <c r="KQT35" s="468"/>
      <c r="KQU35" s="479"/>
      <c r="KQV35" s="479"/>
      <c r="KQW35" s="479"/>
      <c r="KQX35" s="479"/>
      <c r="KQY35" s="479"/>
      <c r="KQZ35" s="468"/>
      <c r="KRA35" s="468"/>
      <c r="KRB35" s="468"/>
      <c r="KRC35" s="479"/>
      <c r="KRD35" s="479"/>
      <c r="KRE35" s="479"/>
      <c r="KRF35" s="479"/>
      <c r="KRG35" s="479"/>
      <c r="KRH35" s="468"/>
      <c r="KRI35" s="468"/>
      <c r="KRJ35" s="468"/>
      <c r="KRK35" s="479"/>
      <c r="KRL35" s="479"/>
      <c r="KRM35" s="479"/>
      <c r="KRN35" s="479"/>
      <c r="KRO35" s="479"/>
      <c r="KRP35" s="468"/>
      <c r="KRQ35" s="468"/>
      <c r="KRR35" s="468"/>
      <c r="KRS35" s="479"/>
      <c r="KRT35" s="479"/>
      <c r="KRU35" s="479"/>
      <c r="KRV35" s="479"/>
      <c r="KRW35" s="479"/>
      <c r="KRX35" s="468"/>
      <c r="KRY35" s="468"/>
      <c r="KRZ35" s="468"/>
      <c r="KSA35" s="479"/>
      <c r="KSB35" s="479"/>
      <c r="KSC35" s="479"/>
      <c r="KSD35" s="479"/>
      <c r="KSE35" s="479"/>
      <c r="KSF35" s="468"/>
      <c r="KSG35" s="468"/>
      <c r="KSH35" s="468"/>
      <c r="KSI35" s="479"/>
      <c r="KSJ35" s="479"/>
      <c r="KSK35" s="479"/>
      <c r="KSL35" s="479"/>
      <c r="KSM35" s="479"/>
      <c r="KSN35" s="468"/>
      <c r="KSO35" s="468"/>
      <c r="KSP35" s="468"/>
      <c r="KSQ35" s="479"/>
      <c r="KSR35" s="479"/>
      <c r="KSS35" s="479"/>
      <c r="KST35" s="479"/>
      <c r="KSU35" s="479"/>
      <c r="KSV35" s="468"/>
      <c r="KSW35" s="468"/>
      <c r="KSX35" s="468"/>
      <c r="KSY35" s="479"/>
      <c r="KSZ35" s="479"/>
      <c r="KTA35" s="479"/>
      <c r="KTB35" s="479"/>
      <c r="KTC35" s="479"/>
      <c r="KTD35" s="468"/>
      <c r="KTE35" s="468"/>
      <c r="KTF35" s="468"/>
      <c r="KTG35" s="479"/>
      <c r="KTH35" s="479"/>
      <c r="KTI35" s="479"/>
      <c r="KTJ35" s="479"/>
      <c r="KTK35" s="479"/>
      <c r="KTL35" s="468"/>
      <c r="KTM35" s="468"/>
      <c r="KTN35" s="468"/>
      <c r="KTO35" s="479"/>
      <c r="KTP35" s="479"/>
      <c r="KTQ35" s="479"/>
      <c r="KTR35" s="479"/>
      <c r="KTS35" s="479"/>
      <c r="KTT35" s="468"/>
      <c r="KTU35" s="468"/>
      <c r="KTV35" s="468"/>
      <c r="KTW35" s="479"/>
      <c r="KTX35" s="479"/>
      <c r="KTY35" s="479"/>
      <c r="KTZ35" s="479"/>
      <c r="KUA35" s="479"/>
      <c r="KUB35" s="468"/>
      <c r="KUC35" s="468"/>
      <c r="KUD35" s="468"/>
      <c r="KUE35" s="479"/>
      <c r="KUF35" s="479"/>
      <c r="KUG35" s="479"/>
      <c r="KUH35" s="479"/>
      <c r="KUI35" s="479"/>
      <c r="KUJ35" s="468"/>
      <c r="KUK35" s="468"/>
      <c r="KUL35" s="468"/>
      <c r="KUM35" s="479"/>
      <c r="KUN35" s="479"/>
      <c r="KUO35" s="479"/>
      <c r="KUP35" s="479"/>
      <c r="KUQ35" s="479"/>
      <c r="KUR35" s="468"/>
      <c r="KUS35" s="468"/>
      <c r="KUT35" s="468"/>
      <c r="KUU35" s="479"/>
      <c r="KUV35" s="479"/>
      <c r="KUW35" s="479"/>
      <c r="KUX35" s="479"/>
      <c r="KUY35" s="479"/>
      <c r="KUZ35" s="468"/>
      <c r="KVA35" s="468"/>
      <c r="KVB35" s="468"/>
      <c r="KVC35" s="479"/>
      <c r="KVD35" s="479"/>
      <c r="KVE35" s="479"/>
      <c r="KVF35" s="479"/>
      <c r="KVG35" s="479"/>
      <c r="KVH35" s="468"/>
      <c r="KVI35" s="468"/>
      <c r="KVJ35" s="468"/>
      <c r="KVK35" s="479"/>
      <c r="KVL35" s="479"/>
      <c r="KVM35" s="479"/>
      <c r="KVN35" s="479"/>
      <c r="KVO35" s="479"/>
      <c r="KVP35" s="468"/>
      <c r="KVQ35" s="468"/>
      <c r="KVR35" s="468"/>
      <c r="KVS35" s="479"/>
      <c r="KVT35" s="479"/>
      <c r="KVU35" s="479"/>
      <c r="KVV35" s="479"/>
      <c r="KVW35" s="479"/>
      <c r="KVX35" s="468"/>
      <c r="KVY35" s="468"/>
      <c r="KVZ35" s="468"/>
      <c r="KWA35" s="479"/>
      <c r="KWB35" s="479"/>
      <c r="KWC35" s="479"/>
      <c r="KWD35" s="479"/>
      <c r="KWE35" s="479"/>
      <c r="KWF35" s="468"/>
      <c r="KWG35" s="468"/>
      <c r="KWH35" s="468"/>
      <c r="KWI35" s="479"/>
      <c r="KWJ35" s="479"/>
      <c r="KWK35" s="479"/>
      <c r="KWL35" s="479"/>
      <c r="KWM35" s="479"/>
      <c r="KWN35" s="468"/>
      <c r="KWO35" s="468"/>
      <c r="KWP35" s="468"/>
      <c r="KWQ35" s="479"/>
      <c r="KWR35" s="479"/>
      <c r="KWS35" s="479"/>
      <c r="KWT35" s="479"/>
      <c r="KWU35" s="479"/>
      <c r="KWV35" s="468"/>
      <c r="KWW35" s="468"/>
      <c r="KWX35" s="468"/>
      <c r="KWY35" s="479"/>
      <c r="KWZ35" s="479"/>
      <c r="KXA35" s="479"/>
      <c r="KXB35" s="479"/>
      <c r="KXC35" s="479"/>
      <c r="KXD35" s="468"/>
      <c r="KXE35" s="468"/>
      <c r="KXF35" s="468"/>
      <c r="KXG35" s="479"/>
      <c r="KXH35" s="479"/>
      <c r="KXI35" s="479"/>
      <c r="KXJ35" s="479"/>
      <c r="KXK35" s="479"/>
      <c r="KXL35" s="468"/>
      <c r="KXM35" s="468"/>
      <c r="KXN35" s="468"/>
      <c r="KXO35" s="479"/>
      <c r="KXP35" s="479"/>
      <c r="KXQ35" s="479"/>
      <c r="KXR35" s="479"/>
      <c r="KXS35" s="479"/>
      <c r="KXT35" s="468"/>
      <c r="KXU35" s="468"/>
      <c r="KXV35" s="468"/>
      <c r="KXW35" s="479"/>
      <c r="KXX35" s="479"/>
      <c r="KXY35" s="479"/>
      <c r="KXZ35" s="479"/>
      <c r="KYA35" s="479"/>
      <c r="KYB35" s="468"/>
      <c r="KYC35" s="468"/>
      <c r="KYD35" s="468"/>
      <c r="KYE35" s="479"/>
      <c r="KYF35" s="479"/>
      <c r="KYG35" s="479"/>
      <c r="KYH35" s="479"/>
      <c r="KYI35" s="479"/>
      <c r="KYJ35" s="468"/>
      <c r="KYK35" s="468"/>
      <c r="KYL35" s="468"/>
      <c r="KYM35" s="479"/>
      <c r="KYN35" s="479"/>
      <c r="KYO35" s="479"/>
      <c r="KYP35" s="479"/>
      <c r="KYQ35" s="479"/>
      <c r="KYR35" s="468"/>
      <c r="KYS35" s="468"/>
      <c r="KYT35" s="468"/>
      <c r="KYU35" s="479"/>
      <c r="KYV35" s="479"/>
      <c r="KYW35" s="479"/>
      <c r="KYX35" s="479"/>
      <c r="KYY35" s="479"/>
      <c r="KYZ35" s="468"/>
      <c r="KZA35" s="468"/>
      <c r="KZB35" s="468"/>
      <c r="KZC35" s="479"/>
      <c r="KZD35" s="479"/>
      <c r="KZE35" s="479"/>
      <c r="KZF35" s="479"/>
      <c r="KZG35" s="479"/>
      <c r="KZH35" s="468"/>
      <c r="KZI35" s="468"/>
      <c r="KZJ35" s="468"/>
      <c r="KZK35" s="479"/>
      <c r="KZL35" s="479"/>
      <c r="KZM35" s="479"/>
      <c r="KZN35" s="479"/>
      <c r="KZO35" s="479"/>
      <c r="KZP35" s="468"/>
      <c r="KZQ35" s="468"/>
      <c r="KZR35" s="468"/>
      <c r="KZS35" s="479"/>
      <c r="KZT35" s="479"/>
      <c r="KZU35" s="479"/>
      <c r="KZV35" s="479"/>
      <c r="KZW35" s="479"/>
      <c r="KZX35" s="468"/>
      <c r="KZY35" s="468"/>
      <c r="KZZ35" s="468"/>
      <c r="LAA35" s="479"/>
      <c r="LAB35" s="479"/>
      <c r="LAC35" s="479"/>
      <c r="LAD35" s="479"/>
      <c r="LAE35" s="479"/>
      <c r="LAF35" s="468"/>
      <c r="LAG35" s="468"/>
      <c r="LAH35" s="468"/>
      <c r="LAI35" s="479"/>
      <c r="LAJ35" s="479"/>
      <c r="LAK35" s="479"/>
      <c r="LAL35" s="479"/>
      <c r="LAM35" s="479"/>
      <c r="LAN35" s="468"/>
      <c r="LAO35" s="468"/>
      <c r="LAP35" s="468"/>
      <c r="LAQ35" s="479"/>
      <c r="LAR35" s="479"/>
      <c r="LAS35" s="479"/>
      <c r="LAT35" s="479"/>
      <c r="LAU35" s="479"/>
      <c r="LAV35" s="468"/>
      <c r="LAW35" s="468"/>
      <c r="LAX35" s="468"/>
      <c r="LAY35" s="479"/>
      <c r="LAZ35" s="479"/>
      <c r="LBA35" s="479"/>
      <c r="LBB35" s="479"/>
      <c r="LBC35" s="479"/>
      <c r="LBD35" s="468"/>
      <c r="LBE35" s="468"/>
      <c r="LBF35" s="468"/>
      <c r="LBG35" s="479"/>
      <c r="LBH35" s="479"/>
      <c r="LBI35" s="479"/>
      <c r="LBJ35" s="479"/>
      <c r="LBK35" s="479"/>
      <c r="LBL35" s="468"/>
      <c r="LBM35" s="468"/>
      <c r="LBN35" s="468"/>
      <c r="LBO35" s="479"/>
      <c r="LBP35" s="479"/>
      <c r="LBQ35" s="479"/>
      <c r="LBR35" s="479"/>
      <c r="LBS35" s="479"/>
      <c r="LBT35" s="468"/>
      <c r="LBU35" s="468"/>
      <c r="LBV35" s="468"/>
      <c r="LBW35" s="479"/>
      <c r="LBX35" s="479"/>
      <c r="LBY35" s="479"/>
      <c r="LBZ35" s="479"/>
      <c r="LCA35" s="479"/>
      <c r="LCB35" s="468"/>
      <c r="LCC35" s="468"/>
      <c r="LCD35" s="468"/>
      <c r="LCE35" s="479"/>
      <c r="LCF35" s="479"/>
      <c r="LCG35" s="479"/>
      <c r="LCH35" s="479"/>
      <c r="LCI35" s="479"/>
      <c r="LCJ35" s="468"/>
      <c r="LCK35" s="468"/>
      <c r="LCL35" s="468"/>
      <c r="LCM35" s="479"/>
      <c r="LCN35" s="479"/>
      <c r="LCO35" s="479"/>
      <c r="LCP35" s="479"/>
      <c r="LCQ35" s="479"/>
      <c r="LCR35" s="468"/>
      <c r="LCS35" s="468"/>
      <c r="LCT35" s="468"/>
      <c r="LCU35" s="479"/>
      <c r="LCV35" s="479"/>
      <c r="LCW35" s="479"/>
      <c r="LCX35" s="479"/>
      <c r="LCY35" s="479"/>
      <c r="LCZ35" s="468"/>
      <c r="LDA35" s="468"/>
      <c r="LDB35" s="468"/>
      <c r="LDC35" s="479"/>
      <c r="LDD35" s="479"/>
      <c r="LDE35" s="479"/>
      <c r="LDF35" s="479"/>
      <c r="LDG35" s="479"/>
      <c r="LDH35" s="468"/>
      <c r="LDI35" s="468"/>
      <c r="LDJ35" s="468"/>
      <c r="LDK35" s="479"/>
      <c r="LDL35" s="479"/>
      <c r="LDM35" s="479"/>
      <c r="LDN35" s="479"/>
      <c r="LDO35" s="479"/>
      <c r="LDP35" s="468"/>
      <c r="LDQ35" s="468"/>
      <c r="LDR35" s="468"/>
      <c r="LDS35" s="479"/>
      <c r="LDT35" s="479"/>
      <c r="LDU35" s="479"/>
      <c r="LDV35" s="479"/>
      <c r="LDW35" s="479"/>
      <c r="LDX35" s="468"/>
      <c r="LDY35" s="468"/>
      <c r="LDZ35" s="468"/>
      <c r="LEA35" s="479"/>
      <c r="LEB35" s="479"/>
      <c r="LEC35" s="479"/>
      <c r="LED35" s="479"/>
      <c r="LEE35" s="479"/>
      <c r="LEF35" s="468"/>
      <c r="LEG35" s="468"/>
      <c r="LEH35" s="468"/>
      <c r="LEI35" s="479"/>
      <c r="LEJ35" s="479"/>
      <c r="LEK35" s="479"/>
      <c r="LEL35" s="479"/>
      <c r="LEM35" s="479"/>
      <c r="LEN35" s="468"/>
      <c r="LEO35" s="468"/>
      <c r="LEP35" s="468"/>
      <c r="LEQ35" s="479"/>
      <c r="LER35" s="479"/>
      <c r="LES35" s="479"/>
      <c r="LET35" s="479"/>
      <c r="LEU35" s="479"/>
      <c r="LEV35" s="468"/>
      <c r="LEW35" s="468"/>
      <c r="LEX35" s="468"/>
      <c r="LEY35" s="479"/>
      <c r="LEZ35" s="479"/>
      <c r="LFA35" s="479"/>
      <c r="LFB35" s="479"/>
      <c r="LFC35" s="479"/>
      <c r="LFD35" s="468"/>
      <c r="LFE35" s="468"/>
      <c r="LFF35" s="468"/>
      <c r="LFG35" s="479"/>
      <c r="LFH35" s="479"/>
      <c r="LFI35" s="479"/>
      <c r="LFJ35" s="479"/>
      <c r="LFK35" s="479"/>
      <c r="LFL35" s="468"/>
      <c r="LFM35" s="468"/>
      <c r="LFN35" s="468"/>
      <c r="LFO35" s="479"/>
      <c r="LFP35" s="479"/>
      <c r="LFQ35" s="479"/>
      <c r="LFR35" s="479"/>
      <c r="LFS35" s="479"/>
      <c r="LFT35" s="468"/>
      <c r="LFU35" s="468"/>
      <c r="LFV35" s="468"/>
      <c r="LFW35" s="479"/>
      <c r="LFX35" s="479"/>
      <c r="LFY35" s="479"/>
      <c r="LFZ35" s="479"/>
      <c r="LGA35" s="479"/>
      <c r="LGB35" s="468"/>
      <c r="LGC35" s="468"/>
      <c r="LGD35" s="468"/>
      <c r="LGE35" s="479"/>
      <c r="LGF35" s="479"/>
      <c r="LGG35" s="479"/>
      <c r="LGH35" s="479"/>
      <c r="LGI35" s="479"/>
      <c r="LGJ35" s="468"/>
      <c r="LGK35" s="468"/>
      <c r="LGL35" s="468"/>
      <c r="LGM35" s="479"/>
      <c r="LGN35" s="479"/>
      <c r="LGO35" s="479"/>
      <c r="LGP35" s="479"/>
      <c r="LGQ35" s="479"/>
      <c r="LGR35" s="468"/>
      <c r="LGS35" s="468"/>
      <c r="LGT35" s="468"/>
      <c r="LGU35" s="479"/>
      <c r="LGV35" s="479"/>
      <c r="LGW35" s="479"/>
      <c r="LGX35" s="479"/>
      <c r="LGY35" s="479"/>
      <c r="LGZ35" s="468"/>
      <c r="LHA35" s="468"/>
      <c r="LHB35" s="468"/>
      <c r="LHC35" s="479"/>
      <c r="LHD35" s="479"/>
      <c r="LHE35" s="479"/>
      <c r="LHF35" s="479"/>
      <c r="LHG35" s="479"/>
      <c r="LHH35" s="468"/>
      <c r="LHI35" s="468"/>
      <c r="LHJ35" s="468"/>
      <c r="LHK35" s="479"/>
      <c r="LHL35" s="479"/>
      <c r="LHM35" s="479"/>
      <c r="LHN35" s="479"/>
      <c r="LHO35" s="479"/>
      <c r="LHP35" s="468"/>
      <c r="LHQ35" s="468"/>
      <c r="LHR35" s="468"/>
      <c r="LHS35" s="479"/>
      <c r="LHT35" s="479"/>
      <c r="LHU35" s="479"/>
      <c r="LHV35" s="479"/>
      <c r="LHW35" s="479"/>
      <c r="LHX35" s="468"/>
      <c r="LHY35" s="468"/>
      <c r="LHZ35" s="468"/>
      <c r="LIA35" s="479"/>
      <c r="LIB35" s="479"/>
      <c r="LIC35" s="479"/>
      <c r="LID35" s="479"/>
      <c r="LIE35" s="479"/>
      <c r="LIF35" s="468"/>
      <c r="LIG35" s="468"/>
      <c r="LIH35" s="468"/>
      <c r="LII35" s="479"/>
      <c r="LIJ35" s="479"/>
      <c r="LIK35" s="479"/>
      <c r="LIL35" s="479"/>
      <c r="LIM35" s="479"/>
      <c r="LIN35" s="468"/>
      <c r="LIO35" s="468"/>
      <c r="LIP35" s="468"/>
      <c r="LIQ35" s="479"/>
      <c r="LIR35" s="479"/>
      <c r="LIS35" s="479"/>
      <c r="LIT35" s="479"/>
      <c r="LIU35" s="479"/>
      <c r="LIV35" s="468"/>
      <c r="LIW35" s="468"/>
      <c r="LIX35" s="468"/>
      <c r="LIY35" s="479"/>
      <c r="LIZ35" s="479"/>
      <c r="LJA35" s="479"/>
      <c r="LJB35" s="479"/>
      <c r="LJC35" s="479"/>
      <c r="LJD35" s="468"/>
      <c r="LJE35" s="468"/>
      <c r="LJF35" s="468"/>
      <c r="LJG35" s="479"/>
      <c r="LJH35" s="479"/>
      <c r="LJI35" s="479"/>
      <c r="LJJ35" s="479"/>
      <c r="LJK35" s="479"/>
      <c r="LJL35" s="468"/>
      <c r="LJM35" s="468"/>
      <c r="LJN35" s="468"/>
      <c r="LJO35" s="479"/>
      <c r="LJP35" s="479"/>
      <c r="LJQ35" s="479"/>
      <c r="LJR35" s="479"/>
      <c r="LJS35" s="479"/>
      <c r="LJT35" s="468"/>
      <c r="LJU35" s="468"/>
      <c r="LJV35" s="468"/>
      <c r="LJW35" s="479"/>
      <c r="LJX35" s="479"/>
      <c r="LJY35" s="479"/>
      <c r="LJZ35" s="479"/>
      <c r="LKA35" s="479"/>
      <c r="LKB35" s="468"/>
      <c r="LKC35" s="468"/>
      <c r="LKD35" s="468"/>
      <c r="LKE35" s="479"/>
      <c r="LKF35" s="479"/>
      <c r="LKG35" s="479"/>
      <c r="LKH35" s="479"/>
      <c r="LKI35" s="479"/>
      <c r="LKJ35" s="468"/>
      <c r="LKK35" s="468"/>
      <c r="LKL35" s="468"/>
      <c r="LKM35" s="479"/>
      <c r="LKN35" s="479"/>
      <c r="LKO35" s="479"/>
      <c r="LKP35" s="479"/>
      <c r="LKQ35" s="479"/>
      <c r="LKR35" s="468"/>
      <c r="LKS35" s="468"/>
      <c r="LKT35" s="468"/>
      <c r="LKU35" s="479"/>
      <c r="LKV35" s="479"/>
      <c r="LKW35" s="479"/>
      <c r="LKX35" s="479"/>
      <c r="LKY35" s="479"/>
      <c r="LKZ35" s="468"/>
      <c r="LLA35" s="468"/>
      <c r="LLB35" s="468"/>
      <c r="LLC35" s="479"/>
      <c r="LLD35" s="479"/>
      <c r="LLE35" s="479"/>
      <c r="LLF35" s="479"/>
      <c r="LLG35" s="479"/>
      <c r="LLH35" s="468"/>
      <c r="LLI35" s="468"/>
      <c r="LLJ35" s="468"/>
      <c r="LLK35" s="479"/>
      <c r="LLL35" s="479"/>
      <c r="LLM35" s="479"/>
      <c r="LLN35" s="479"/>
      <c r="LLO35" s="479"/>
      <c r="LLP35" s="468"/>
      <c r="LLQ35" s="468"/>
      <c r="LLR35" s="468"/>
      <c r="LLS35" s="479"/>
      <c r="LLT35" s="479"/>
      <c r="LLU35" s="479"/>
      <c r="LLV35" s="479"/>
      <c r="LLW35" s="479"/>
      <c r="LLX35" s="468"/>
      <c r="LLY35" s="468"/>
      <c r="LLZ35" s="468"/>
      <c r="LMA35" s="479"/>
      <c r="LMB35" s="479"/>
      <c r="LMC35" s="479"/>
      <c r="LMD35" s="479"/>
      <c r="LME35" s="479"/>
      <c r="LMF35" s="468"/>
      <c r="LMG35" s="468"/>
      <c r="LMH35" s="468"/>
      <c r="LMI35" s="479"/>
      <c r="LMJ35" s="479"/>
      <c r="LMK35" s="479"/>
      <c r="LML35" s="479"/>
      <c r="LMM35" s="479"/>
      <c r="LMN35" s="468"/>
      <c r="LMO35" s="468"/>
      <c r="LMP35" s="468"/>
      <c r="LMQ35" s="479"/>
      <c r="LMR35" s="479"/>
      <c r="LMS35" s="479"/>
      <c r="LMT35" s="479"/>
      <c r="LMU35" s="479"/>
      <c r="LMV35" s="468"/>
      <c r="LMW35" s="468"/>
      <c r="LMX35" s="468"/>
      <c r="LMY35" s="479"/>
      <c r="LMZ35" s="479"/>
      <c r="LNA35" s="479"/>
      <c r="LNB35" s="479"/>
      <c r="LNC35" s="479"/>
      <c r="LND35" s="468"/>
      <c r="LNE35" s="468"/>
      <c r="LNF35" s="468"/>
      <c r="LNG35" s="479"/>
      <c r="LNH35" s="479"/>
      <c r="LNI35" s="479"/>
      <c r="LNJ35" s="479"/>
      <c r="LNK35" s="479"/>
      <c r="LNL35" s="468"/>
      <c r="LNM35" s="468"/>
      <c r="LNN35" s="468"/>
      <c r="LNO35" s="479"/>
      <c r="LNP35" s="479"/>
      <c r="LNQ35" s="479"/>
      <c r="LNR35" s="479"/>
      <c r="LNS35" s="479"/>
      <c r="LNT35" s="468"/>
      <c r="LNU35" s="468"/>
      <c r="LNV35" s="468"/>
      <c r="LNW35" s="479"/>
      <c r="LNX35" s="479"/>
      <c r="LNY35" s="479"/>
      <c r="LNZ35" s="479"/>
      <c r="LOA35" s="479"/>
      <c r="LOB35" s="468"/>
      <c r="LOC35" s="468"/>
      <c r="LOD35" s="468"/>
      <c r="LOE35" s="479"/>
      <c r="LOF35" s="479"/>
      <c r="LOG35" s="479"/>
      <c r="LOH35" s="479"/>
      <c r="LOI35" s="479"/>
      <c r="LOJ35" s="468"/>
      <c r="LOK35" s="468"/>
      <c r="LOL35" s="468"/>
      <c r="LOM35" s="479"/>
      <c r="LON35" s="479"/>
      <c r="LOO35" s="479"/>
      <c r="LOP35" s="479"/>
      <c r="LOQ35" s="479"/>
      <c r="LOR35" s="468"/>
      <c r="LOS35" s="468"/>
      <c r="LOT35" s="468"/>
      <c r="LOU35" s="479"/>
      <c r="LOV35" s="479"/>
      <c r="LOW35" s="479"/>
      <c r="LOX35" s="479"/>
      <c r="LOY35" s="479"/>
      <c r="LOZ35" s="468"/>
      <c r="LPA35" s="468"/>
      <c r="LPB35" s="468"/>
      <c r="LPC35" s="479"/>
      <c r="LPD35" s="479"/>
      <c r="LPE35" s="479"/>
      <c r="LPF35" s="479"/>
      <c r="LPG35" s="479"/>
      <c r="LPH35" s="468"/>
      <c r="LPI35" s="468"/>
      <c r="LPJ35" s="468"/>
      <c r="LPK35" s="479"/>
      <c r="LPL35" s="479"/>
      <c r="LPM35" s="479"/>
      <c r="LPN35" s="479"/>
      <c r="LPO35" s="479"/>
      <c r="LPP35" s="468"/>
      <c r="LPQ35" s="468"/>
      <c r="LPR35" s="468"/>
      <c r="LPS35" s="479"/>
      <c r="LPT35" s="479"/>
      <c r="LPU35" s="479"/>
      <c r="LPV35" s="479"/>
      <c r="LPW35" s="479"/>
      <c r="LPX35" s="468"/>
      <c r="LPY35" s="468"/>
      <c r="LPZ35" s="468"/>
      <c r="LQA35" s="479"/>
      <c r="LQB35" s="479"/>
      <c r="LQC35" s="479"/>
      <c r="LQD35" s="479"/>
      <c r="LQE35" s="479"/>
      <c r="LQF35" s="468"/>
      <c r="LQG35" s="468"/>
      <c r="LQH35" s="468"/>
      <c r="LQI35" s="479"/>
      <c r="LQJ35" s="479"/>
      <c r="LQK35" s="479"/>
      <c r="LQL35" s="479"/>
      <c r="LQM35" s="479"/>
      <c r="LQN35" s="468"/>
      <c r="LQO35" s="468"/>
      <c r="LQP35" s="468"/>
      <c r="LQQ35" s="479"/>
      <c r="LQR35" s="479"/>
      <c r="LQS35" s="479"/>
      <c r="LQT35" s="479"/>
      <c r="LQU35" s="479"/>
      <c r="LQV35" s="468"/>
      <c r="LQW35" s="468"/>
      <c r="LQX35" s="468"/>
      <c r="LQY35" s="479"/>
      <c r="LQZ35" s="479"/>
      <c r="LRA35" s="479"/>
      <c r="LRB35" s="479"/>
      <c r="LRC35" s="479"/>
      <c r="LRD35" s="468"/>
      <c r="LRE35" s="468"/>
      <c r="LRF35" s="468"/>
      <c r="LRG35" s="479"/>
      <c r="LRH35" s="479"/>
      <c r="LRI35" s="479"/>
      <c r="LRJ35" s="479"/>
      <c r="LRK35" s="479"/>
      <c r="LRL35" s="468"/>
      <c r="LRM35" s="468"/>
      <c r="LRN35" s="468"/>
      <c r="LRO35" s="479"/>
      <c r="LRP35" s="479"/>
      <c r="LRQ35" s="479"/>
      <c r="LRR35" s="479"/>
      <c r="LRS35" s="479"/>
      <c r="LRT35" s="468"/>
      <c r="LRU35" s="468"/>
      <c r="LRV35" s="468"/>
      <c r="LRW35" s="479"/>
      <c r="LRX35" s="479"/>
      <c r="LRY35" s="479"/>
      <c r="LRZ35" s="479"/>
      <c r="LSA35" s="479"/>
      <c r="LSB35" s="468"/>
      <c r="LSC35" s="468"/>
      <c r="LSD35" s="468"/>
      <c r="LSE35" s="479"/>
      <c r="LSF35" s="479"/>
      <c r="LSG35" s="479"/>
      <c r="LSH35" s="479"/>
      <c r="LSI35" s="479"/>
      <c r="LSJ35" s="468"/>
      <c r="LSK35" s="468"/>
      <c r="LSL35" s="468"/>
      <c r="LSM35" s="479"/>
      <c r="LSN35" s="479"/>
      <c r="LSO35" s="479"/>
      <c r="LSP35" s="479"/>
      <c r="LSQ35" s="479"/>
      <c r="LSR35" s="468"/>
      <c r="LSS35" s="468"/>
      <c r="LST35" s="468"/>
      <c r="LSU35" s="479"/>
      <c r="LSV35" s="479"/>
      <c r="LSW35" s="479"/>
      <c r="LSX35" s="479"/>
      <c r="LSY35" s="479"/>
      <c r="LSZ35" s="468"/>
      <c r="LTA35" s="468"/>
      <c r="LTB35" s="468"/>
      <c r="LTC35" s="479"/>
      <c r="LTD35" s="479"/>
      <c r="LTE35" s="479"/>
      <c r="LTF35" s="479"/>
      <c r="LTG35" s="479"/>
      <c r="LTH35" s="468"/>
      <c r="LTI35" s="468"/>
      <c r="LTJ35" s="468"/>
      <c r="LTK35" s="479"/>
      <c r="LTL35" s="479"/>
      <c r="LTM35" s="479"/>
      <c r="LTN35" s="479"/>
      <c r="LTO35" s="479"/>
      <c r="LTP35" s="468"/>
      <c r="LTQ35" s="468"/>
      <c r="LTR35" s="468"/>
      <c r="LTS35" s="479"/>
      <c r="LTT35" s="479"/>
      <c r="LTU35" s="479"/>
      <c r="LTV35" s="479"/>
      <c r="LTW35" s="479"/>
      <c r="LTX35" s="468"/>
      <c r="LTY35" s="468"/>
      <c r="LTZ35" s="468"/>
      <c r="LUA35" s="479"/>
      <c r="LUB35" s="479"/>
      <c r="LUC35" s="479"/>
      <c r="LUD35" s="479"/>
      <c r="LUE35" s="479"/>
      <c r="LUF35" s="468"/>
      <c r="LUG35" s="468"/>
      <c r="LUH35" s="468"/>
      <c r="LUI35" s="479"/>
      <c r="LUJ35" s="479"/>
      <c r="LUK35" s="479"/>
      <c r="LUL35" s="479"/>
      <c r="LUM35" s="479"/>
      <c r="LUN35" s="468"/>
      <c r="LUO35" s="468"/>
      <c r="LUP35" s="468"/>
      <c r="LUQ35" s="479"/>
      <c r="LUR35" s="479"/>
      <c r="LUS35" s="479"/>
      <c r="LUT35" s="479"/>
      <c r="LUU35" s="479"/>
      <c r="LUV35" s="468"/>
      <c r="LUW35" s="468"/>
      <c r="LUX35" s="468"/>
      <c r="LUY35" s="479"/>
      <c r="LUZ35" s="479"/>
      <c r="LVA35" s="479"/>
      <c r="LVB35" s="479"/>
      <c r="LVC35" s="479"/>
      <c r="LVD35" s="468"/>
      <c r="LVE35" s="468"/>
      <c r="LVF35" s="468"/>
      <c r="LVG35" s="479"/>
      <c r="LVH35" s="479"/>
      <c r="LVI35" s="479"/>
      <c r="LVJ35" s="479"/>
      <c r="LVK35" s="479"/>
      <c r="LVL35" s="468"/>
      <c r="LVM35" s="468"/>
      <c r="LVN35" s="468"/>
      <c r="LVO35" s="479"/>
      <c r="LVP35" s="479"/>
      <c r="LVQ35" s="479"/>
      <c r="LVR35" s="479"/>
      <c r="LVS35" s="479"/>
      <c r="LVT35" s="468"/>
      <c r="LVU35" s="468"/>
      <c r="LVV35" s="468"/>
      <c r="LVW35" s="479"/>
      <c r="LVX35" s="479"/>
      <c r="LVY35" s="479"/>
      <c r="LVZ35" s="479"/>
      <c r="LWA35" s="479"/>
      <c r="LWB35" s="468"/>
      <c r="LWC35" s="468"/>
      <c r="LWD35" s="468"/>
      <c r="LWE35" s="479"/>
      <c r="LWF35" s="479"/>
      <c r="LWG35" s="479"/>
      <c r="LWH35" s="479"/>
      <c r="LWI35" s="479"/>
      <c r="LWJ35" s="468"/>
      <c r="LWK35" s="468"/>
      <c r="LWL35" s="468"/>
      <c r="LWM35" s="479"/>
      <c r="LWN35" s="479"/>
      <c r="LWO35" s="479"/>
      <c r="LWP35" s="479"/>
      <c r="LWQ35" s="479"/>
      <c r="LWR35" s="468"/>
      <c r="LWS35" s="468"/>
      <c r="LWT35" s="468"/>
      <c r="LWU35" s="479"/>
      <c r="LWV35" s="479"/>
      <c r="LWW35" s="479"/>
      <c r="LWX35" s="479"/>
      <c r="LWY35" s="479"/>
      <c r="LWZ35" s="468"/>
      <c r="LXA35" s="468"/>
      <c r="LXB35" s="468"/>
      <c r="LXC35" s="479"/>
      <c r="LXD35" s="479"/>
      <c r="LXE35" s="479"/>
      <c r="LXF35" s="479"/>
      <c r="LXG35" s="479"/>
      <c r="LXH35" s="468"/>
      <c r="LXI35" s="468"/>
      <c r="LXJ35" s="468"/>
      <c r="LXK35" s="479"/>
      <c r="LXL35" s="479"/>
      <c r="LXM35" s="479"/>
      <c r="LXN35" s="479"/>
      <c r="LXO35" s="479"/>
      <c r="LXP35" s="468"/>
      <c r="LXQ35" s="468"/>
      <c r="LXR35" s="468"/>
      <c r="LXS35" s="479"/>
      <c r="LXT35" s="479"/>
      <c r="LXU35" s="479"/>
      <c r="LXV35" s="479"/>
      <c r="LXW35" s="479"/>
      <c r="LXX35" s="468"/>
      <c r="LXY35" s="468"/>
      <c r="LXZ35" s="468"/>
      <c r="LYA35" s="479"/>
      <c r="LYB35" s="479"/>
      <c r="LYC35" s="479"/>
      <c r="LYD35" s="479"/>
      <c r="LYE35" s="479"/>
      <c r="LYF35" s="468"/>
      <c r="LYG35" s="468"/>
      <c r="LYH35" s="468"/>
      <c r="LYI35" s="479"/>
      <c r="LYJ35" s="479"/>
      <c r="LYK35" s="479"/>
      <c r="LYL35" s="479"/>
      <c r="LYM35" s="479"/>
      <c r="LYN35" s="468"/>
      <c r="LYO35" s="468"/>
      <c r="LYP35" s="468"/>
      <c r="LYQ35" s="479"/>
      <c r="LYR35" s="479"/>
      <c r="LYS35" s="479"/>
      <c r="LYT35" s="479"/>
      <c r="LYU35" s="479"/>
      <c r="LYV35" s="468"/>
      <c r="LYW35" s="468"/>
      <c r="LYX35" s="468"/>
      <c r="LYY35" s="479"/>
      <c r="LYZ35" s="479"/>
      <c r="LZA35" s="479"/>
      <c r="LZB35" s="479"/>
      <c r="LZC35" s="479"/>
      <c r="LZD35" s="468"/>
      <c r="LZE35" s="468"/>
      <c r="LZF35" s="468"/>
      <c r="LZG35" s="479"/>
      <c r="LZH35" s="479"/>
      <c r="LZI35" s="479"/>
      <c r="LZJ35" s="479"/>
      <c r="LZK35" s="479"/>
      <c r="LZL35" s="468"/>
      <c r="LZM35" s="468"/>
      <c r="LZN35" s="468"/>
      <c r="LZO35" s="479"/>
      <c r="LZP35" s="479"/>
      <c r="LZQ35" s="479"/>
      <c r="LZR35" s="479"/>
      <c r="LZS35" s="479"/>
      <c r="LZT35" s="468"/>
      <c r="LZU35" s="468"/>
      <c r="LZV35" s="468"/>
      <c r="LZW35" s="479"/>
      <c r="LZX35" s="479"/>
      <c r="LZY35" s="479"/>
      <c r="LZZ35" s="479"/>
      <c r="MAA35" s="479"/>
      <c r="MAB35" s="468"/>
      <c r="MAC35" s="468"/>
      <c r="MAD35" s="468"/>
      <c r="MAE35" s="479"/>
      <c r="MAF35" s="479"/>
      <c r="MAG35" s="479"/>
      <c r="MAH35" s="479"/>
      <c r="MAI35" s="479"/>
      <c r="MAJ35" s="468"/>
      <c r="MAK35" s="468"/>
      <c r="MAL35" s="468"/>
      <c r="MAM35" s="479"/>
      <c r="MAN35" s="479"/>
      <c r="MAO35" s="479"/>
      <c r="MAP35" s="479"/>
      <c r="MAQ35" s="479"/>
      <c r="MAR35" s="468"/>
      <c r="MAS35" s="468"/>
      <c r="MAT35" s="468"/>
      <c r="MAU35" s="479"/>
      <c r="MAV35" s="479"/>
      <c r="MAW35" s="479"/>
      <c r="MAX35" s="479"/>
      <c r="MAY35" s="479"/>
      <c r="MAZ35" s="468"/>
      <c r="MBA35" s="468"/>
      <c r="MBB35" s="468"/>
      <c r="MBC35" s="479"/>
      <c r="MBD35" s="479"/>
      <c r="MBE35" s="479"/>
      <c r="MBF35" s="479"/>
      <c r="MBG35" s="479"/>
      <c r="MBH35" s="468"/>
      <c r="MBI35" s="468"/>
      <c r="MBJ35" s="468"/>
      <c r="MBK35" s="479"/>
      <c r="MBL35" s="479"/>
      <c r="MBM35" s="479"/>
      <c r="MBN35" s="479"/>
      <c r="MBO35" s="479"/>
      <c r="MBP35" s="468"/>
      <c r="MBQ35" s="468"/>
      <c r="MBR35" s="468"/>
      <c r="MBS35" s="479"/>
      <c r="MBT35" s="479"/>
      <c r="MBU35" s="479"/>
      <c r="MBV35" s="479"/>
      <c r="MBW35" s="479"/>
      <c r="MBX35" s="468"/>
      <c r="MBY35" s="468"/>
      <c r="MBZ35" s="468"/>
      <c r="MCA35" s="479"/>
      <c r="MCB35" s="479"/>
      <c r="MCC35" s="479"/>
      <c r="MCD35" s="479"/>
      <c r="MCE35" s="479"/>
      <c r="MCF35" s="468"/>
      <c r="MCG35" s="468"/>
      <c r="MCH35" s="468"/>
      <c r="MCI35" s="479"/>
      <c r="MCJ35" s="479"/>
      <c r="MCK35" s="479"/>
      <c r="MCL35" s="479"/>
      <c r="MCM35" s="479"/>
      <c r="MCN35" s="468"/>
      <c r="MCO35" s="468"/>
      <c r="MCP35" s="468"/>
      <c r="MCQ35" s="479"/>
      <c r="MCR35" s="479"/>
      <c r="MCS35" s="479"/>
      <c r="MCT35" s="479"/>
      <c r="MCU35" s="479"/>
      <c r="MCV35" s="468"/>
      <c r="MCW35" s="468"/>
      <c r="MCX35" s="468"/>
      <c r="MCY35" s="479"/>
      <c r="MCZ35" s="479"/>
      <c r="MDA35" s="479"/>
      <c r="MDB35" s="479"/>
      <c r="MDC35" s="479"/>
      <c r="MDD35" s="468"/>
      <c r="MDE35" s="468"/>
      <c r="MDF35" s="468"/>
      <c r="MDG35" s="479"/>
      <c r="MDH35" s="479"/>
      <c r="MDI35" s="479"/>
      <c r="MDJ35" s="479"/>
      <c r="MDK35" s="479"/>
      <c r="MDL35" s="468"/>
      <c r="MDM35" s="468"/>
      <c r="MDN35" s="468"/>
      <c r="MDO35" s="479"/>
      <c r="MDP35" s="479"/>
      <c r="MDQ35" s="479"/>
      <c r="MDR35" s="479"/>
      <c r="MDS35" s="479"/>
      <c r="MDT35" s="468"/>
      <c r="MDU35" s="468"/>
      <c r="MDV35" s="468"/>
      <c r="MDW35" s="479"/>
      <c r="MDX35" s="479"/>
      <c r="MDY35" s="479"/>
      <c r="MDZ35" s="479"/>
      <c r="MEA35" s="479"/>
      <c r="MEB35" s="468"/>
      <c r="MEC35" s="468"/>
      <c r="MED35" s="468"/>
      <c r="MEE35" s="479"/>
      <c r="MEF35" s="479"/>
      <c r="MEG35" s="479"/>
      <c r="MEH35" s="479"/>
      <c r="MEI35" s="479"/>
      <c r="MEJ35" s="468"/>
      <c r="MEK35" s="468"/>
      <c r="MEL35" s="468"/>
      <c r="MEM35" s="479"/>
      <c r="MEN35" s="479"/>
      <c r="MEO35" s="479"/>
      <c r="MEP35" s="479"/>
      <c r="MEQ35" s="479"/>
      <c r="MER35" s="468"/>
      <c r="MES35" s="468"/>
      <c r="MET35" s="468"/>
      <c r="MEU35" s="479"/>
      <c r="MEV35" s="479"/>
      <c r="MEW35" s="479"/>
      <c r="MEX35" s="479"/>
      <c r="MEY35" s="479"/>
      <c r="MEZ35" s="468"/>
      <c r="MFA35" s="468"/>
      <c r="MFB35" s="468"/>
      <c r="MFC35" s="479"/>
      <c r="MFD35" s="479"/>
      <c r="MFE35" s="479"/>
      <c r="MFF35" s="479"/>
      <c r="MFG35" s="479"/>
      <c r="MFH35" s="468"/>
      <c r="MFI35" s="468"/>
      <c r="MFJ35" s="468"/>
      <c r="MFK35" s="479"/>
      <c r="MFL35" s="479"/>
      <c r="MFM35" s="479"/>
      <c r="MFN35" s="479"/>
      <c r="MFO35" s="479"/>
      <c r="MFP35" s="468"/>
      <c r="MFQ35" s="468"/>
      <c r="MFR35" s="468"/>
      <c r="MFS35" s="479"/>
      <c r="MFT35" s="479"/>
      <c r="MFU35" s="479"/>
      <c r="MFV35" s="479"/>
      <c r="MFW35" s="479"/>
      <c r="MFX35" s="468"/>
      <c r="MFY35" s="468"/>
      <c r="MFZ35" s="468"/>
      <c r="MGA35" s="479"/>
      <c r="MGB35" s="479"/>
      <c r="MGC35" s="479"/>
      <c r="MGD35" s="479"/>
      <c r="MGE35" s="479"/>
      <c r="MGF35" s="468"/>
      <c r="MGG35" s="468"/>
      <c r="MGH35" s="468"/>
      <c r="MGI35" s="479"/>
      <c r="MGJ35" s="479"/>
      <c r="MGK35" s="479"/>
      <c r="MGL35" s="479"/>
      <c r="MGM35" s="479"/>
      <c r="MGN35" s="468"/>
      <c r="MGO35" s="468"/>
      <c r="MGP35" s="468"/>
      <c r="MGQ35" s="479"/>
      <c r="MGR35" s="479"/>
      <c r="MGS35" s="479"/>
      <c r="MGT35" s="479"/>
      <c r="MGU35" s="479"/>
      <c r="MGV35" s="468"/>
      <c r="MGW35" s="468"/>
      <c r="MGX35" s="468"/>
      <c r="MGY35" s="479"/>
      <c r="MGZ35" s="479"/>
      <c r="MHA35" s="479"/>
      <c r="MHB35" s="479"/>
      <c r="MHC35" s="479"/>
      <c r="MHD35" s="468"/>
      <c r="MHE35" s="468"/>
      <c r="MHF35" s="468"/>
      <c r="MHG35" s="479"/>
      <c r="MHH35" s="479"/>
      <c r="MHI35" s="479"/>
      <c r="MHJ35" s="479"/>
      <c r="MHK35" s="479"/>
      <c r="MHL35" s="468"/>
      <c r="MHM35" s="468"/>
      <c r="MHN35" s="468"/>
      <c r="MHO35" s="479"/>
      <c r="MHP35" s="479"/>
      <c r="MHQ35" s="479"/>
      <c r="MHR35" s="479"/>
      <c r="MHS35" s="479"/>
      <c r="MHT35" s="468"/>
      <c r="MHU35" s="468"/>
      <c r="MHV35" s="468"/>
      <c r="MHW35" s="479"/>
      <c r="MHX35" s="479"/>
      <c r="MHY35" s="479"/>
      <c r="MHZ35" s="479"/>
      <c r="MIA35" s="479"/>
      <c r="MIB35" s="468"/>
      <c r="MIC35" s="468"/>
      <c r="MID35" s="468"/>
      <c r="MIE35" s="479"/>
      <c r="MIF35" s="479"/>
      <c r="MIG35" s="479"/>
      <c r="MIH35" s="479"/>
      <c r="MII35" s="479"/>
      <c r="MIJ35" s="468"/>
      <c r="MIK35" s="468"/>
      <c r="MIL35" s="468"/>
      <c r="MIM35" s="479"/>
      <c r="MIN35" s="479"/>
      <c r="MIO35" s="479"/>
      <c r="MIP35" s="479"/>
      <c r="MIQ35" s="479"/>
      <c r="MIR35" s="468"/>
      <c r="MIS35" s="468"/>
      <c r="MIT35" s="468"/>
      <c r="MIU35" s="479"/>
      <c r="MIV35" s="479"/>
      <c r="MIW35" s="479"/>
      <c r="MIX35" s="479"/>
      <c r="MIY35" s="479"/>
      <c r="MIZ35" s="468"/>
      <c r="MJA35" s="468"/>
      <c r="MJB35" s="468"/>
      <c r="MJC35" s="479"/>
      <c r="MJD35" s="479"/>
      <c r="MJE35" s="479"/>
      <c r="MJF35" s="479"/>
      <c r="MJG35" s="479"/>
      <c r="MJH35" s="468"/>
      <c r="MJI35" s="468"/>
      <c r="MJJ35" s="468"/>
      <c r="MJK35" s="479"/>
      <c r="MJL35" s="479"/>
      <c r="MJM35" s="479"/>
      <c r="MJN35" s="479"/>
      <c r="MJO35" s="479"/>
      <c r="MJP35" s="468"/>
      <c r="MJQ35" s="468"/>
      <c r="MJR35" s="468"/>
      <c r="MJS35" s="479"/>
      <c r="MJT35" s="479"/>
      <c r="MJU35" s="479"/>
      <c r="MJV35" s="479"/>
      <c r="MJW35" s="479"/>
      <c r="MJX35" s="468"/>
      <c r="MJY35" s="468"/>
      <c r="MJZ35" s="468"/>
      <c r="MKA35" s="479"/>
      <c r="MKB35" s="479"/>
      <c r="MKC35" s="479"/>
      <c r="MKD35" s="479"/>
      <c r="MKE35" s="479"/>
      <c r="MKF35" s="468"/>
      <c r="MKG35" s="468"/>
      <c r="MKH35" s="468"/>
      <c r="MKI35" s="479"/>
      <c r="MKJ35" s="479"/>
      <c r="MKK35" s="479"/>
      <c r="MKL35" s="479"/>
      <c r="MKM35" s="479"/>
      <c r="MKN35" s="468"/>
      <c r="MKO35" s="468"/>
      <c r="MKP35" s="468"/>
      <c r="MKQ35" s="479"/>
      <c r="MKR35" s="479"/>
      <c r="MKS35" s="479"/>
      <c r="MKT35" s="479"/>
      <c r="MKU35" s="479"/>
      <c r="MKV35" s="468"/>
      <c r="MKW35" s="468"/>
      <c r="MKX35" s="468"/>
      <c r="MKY35" s="479"/>
      <c r="MKZ35" s="479"/>
      <c r="MLA35" s="479"/>
      <c r="MLB35" s="479"/>
      <c r="MLC35" s="479"/>
      <c r="MLD35" s="468"/>
      <c r="MLE35" s="468"/>
      <c r="MLF35" s="468"/>
      <c r="MLG35" s="479"/>
      <c r="MLH35" s="479"/>
      <c r="MLI35" s="479"/>
      <c r="MLJ35" s="479"/>
      <c r="MLK35" s="479"/>
      <c r="MLL35" s="468"/>
      <c r="MLM35" s="468"/>
      <c r="MLN35" s="468"/>
      <c r="MLO35" s="479"/>
      <c r="MLP35" s="479"/>
      <c r="MLQ35" s="479"/>
      <c r="MLR35" s="479"/>
      <c r="MLS35" s="479"/>
      <c r="MLT35" s="468"/>
      <c r="MLU35" s="468"/>
      <c r="MLV35" s="468"/>
      <c r="MLW35" s="479"/>
      <c r="MLX35" s="479"/>
      <c r="MLY35" s="479"/>
      <c r="MLZ35" s="479"/>
      <c r="MMA35" s="479"/>
      <c r="MMB35" s="468"/>
      <c r="MMC35" s="468"/>
      <c r="MMD35" s="468"/>
      <c r="MME35" s="479"/>
      <c r="MMF35" s="479"/>
      <c r="MMG35" s="479"/>
      <c r="MMH35" s="479"/>
      <c r="MMI35" s="479"/>
      <c r="MMJ35" s="468"/>
      <c r="MMK35" s="468"/>
      <c r="MML35" s="468"/>
      <c r="MMM35" s="479"/>
      <c r="MMN35" s="479"/>
      <c r="MMO35" s="479"/>
      <c r="MMP35" s="479"/>
      <c r="MMQ35" s="479"/>
      <c r="MMR35" s="468"/>
      <c r="MMS35" s="468"/>
      <c r="MMT35" s="468"/>
      <c r="MMU35" s="479"/>
      <c r="MMV35" s="479"/>
      <c r="MMW35" s="479"/>
      <c r="MMX35" s="479"/>
      <c r="MMY35" s="479"/>
      <c r="MMZ35" s="468"/>
      <c r="MNA35" s="468"/>
      <c r="MNB35" s="468"/>
      <c r="MNC35" s="479"/>
      <c r="MND35" s="479"/>
      <c r="MNE35" s="479"/>
      <c r="MNF35" s="479"/>
      <c r="MNG35" s="479"/>
      <c r="MNH35" s="468"/>
      <c r="MNI35" s="468"/>
      <c r="MNJ35" s="468"/>
      <c r="MNK35" s="479"/>
      <c r="MNL35" s="479"/>
      <c r="MNM35" s="479"/>
      <c r="MNN35" s="479"/>
      <c r="MNO35" s="479"/>
      <c r="MNP35" s="468"/>
      <c r="MNQ35" s="468"/>
      <c r="MNR35" s="468"/>
      <c r="MNS35" s="479"/>
      <c r="MNT35" s="479"/>
      <c r="MNU35" s="479"/>
      <c r="MNV35" s="479"/>
      <c r="MNW35" s="479"/>
      <c r="MNX35" s="468"/>
      <c r="MNY35" s="468"/>
      <c r="MNZ35" s="468"/>
      <c r="MOA35" s="479"/>
      <c r="MOB35" s="479"/>
      <c r="MOC35" s="479"/>
      <c r="MOD35" s="479"/>
      <c r="MOE35" s="479"/>
      <c r="MOF35" s="468"/>
      <c r="MOG35" s="468"/>
      <c r="MOH35" s="468"/>
      <c r="MOI35" s="479"/>
      <c r="MOJ35" s="479"/>
      <c r="MOK35" s="479"/>
      <c r="MOL35" s="479"/>
      <c r="MOM35" s="479"/>
      <c r="MON35" s="468"/>
      <c r="MOO35" s="468"/>
      <c r="MOP35" s="468"/>
      <c r="MOQ35" s="479"/>
      <c r="MOR35" s="479"/>
      <c r="MOS35" s="479"/>
      <c r="MOT35" s="479"/>
      <c r="MOU35" s="479"/>
      <c r="MOV35" s="468"/>
      <c r="MOW35" s="468"/>
      <c r="MOX35" s="468"/>
      <c r="MOY35" s="479"/>
      <c r="MOZ35" s="479"/>
      <c r="MPA35" s="479"/>
      <c r="MPB35" s="479"/>
      <c r="MPC35" s="479"/>
      <c r="MPD35" s="468"/>
      <c r="MPE35" s="468"/>
      <c r="MPF35" s="468"/>
      <c r="MPG35" s="479"/>
      <c r="MPH35" s="479"/>
      <c r="MPI35" s="479"/>
      <c r="MPJ35" s="479"/>
      <c r="MPK35" s="479"/>
      <c r="MPL35" s="468"/>
      <c r="MPM35" s="468"/>
      <c r="MPN35" s="468"/>
      <c r="MPO35" s="479"/>
      <c r="MPP35" s="479"/>
      <c r="MPQ35" s="479"/>
      <c r="MPR35" s="479"/>
      <c r="MPS35" s="479"/>
      <c r="MPT35" s="468"/>
      <c r="MPU35" s="468"/>
      <c r="MPV35" s="468"/>
      <c r="MPW35" s="479"/>
      <c r="MPX35" s="479"/>
      <c r="MPY35" s="479"/>
      <c r="MPZ35" s="479"/>
      <c r="MQA35" s="479"/>
      <c r="MQB35" s="468"/>
      <c r="MQC35" s="468"/>
      <c r="MQD35" s="468"/>
      <c r="MQE35" s="479"/>
      <c r="MQF35" s="479"/>
      <c r="MQG35" s="479"/>
      <c r="MQH35" s="479"/>
      <c r="MQI35" s="479"/>
      <c r="MQJ35" s="468"/>
      <c r="MQK35" s="468"/>
      <c r="MQL35" s="468"/>
      <c r="MQM35" s="479"/>
      <c r="MQN35" s="479"/>
      <c r="MQO35" s="479"/>
      <c r="MQP35" s="479"/>
      <c r="MQQ35" s="479"/>
      <c r="MQR35" s="468"/>
      <c r="MQS35" s="468"/>
      <c r="MQT35" s="468"/>
      <c r="MQU35" s="479"/>
      <c r="MQV35" s="479"/>
      <c r="MQW35" s="479"/>
      <c r="MQX35" s="479"/>
      <c r="MQY35" s="479"/>
      <c r="MQZ35" s="468"/>
      <c r="MRA35" s="468"/>
      <c r="MRB35" s="468"/>
      <c r="MRC35" s="479"/>
      <c r="MRD35" s="479"/>
      <c r="MRE35" s="479"/>
      <c r="MRF35" s="479"/>
      <c r="MRG35" s="479"/>
      <c r="MRH35" s="468"/>
      <c r="MRI35" s="468"/>
      <c r="MRJ35" s="468"/>
      <c r="MRK35" s="479"/>
      <c r="MRL35" s="479"/>
      <c r="MRM35" s="479"/>
      <c r="MRN35" s="479"/>
      <c r="MRO35" s="479"/>
      <c r="MRP35" s="468"/>
      <c r="MRQ35" s="468"/>
      <c r="MRR35" s="468"/>
      <c r="MRS35" s="479"/>
      <c r="MRT35" s="479"/>
      <c r="MRU35" s="479"/>
      <c r="MRV35" s="479"/>
      <c r="MRW35" s="479"/>
      <c r="MRX35" s="468"/>
      <c r="MRY35" s="468"/>
      <c r="MRZ35" s="468"/>
      <c r="MSA35" s="479"/>
      <c r="MSB35" s="479"/>
      <c r="MSC35" s="479"/>
      <c r="MSD35" s="479"/>
      <c r="MSE35" s="479"/>
      <c r="MSF35" s="468"/>
      <c r="MSG35" s="468"/>
      <c r="MSH35" s="468"/>
      <c r="MSI35" s="479"/>
      <c r="MSJ35" s="479"/>
      <c r="MSK35" s="479"/>
      <c r="MSL35" s="479"/>
      <c r="MSM35" s="479"/>
      <c r="MSN35" s="468"/>
      <c r="MSO35" s="468"/>
      <c r="MSP35" s="468"/>
      <c r="MSQ35" s="479"/>
      <c r="MSR35" s="479"/>
      <c r="MSS35" s="479"/>
      <c r="MST35" s="479"/>
      <c r="MSU35" s="479"/>
      <c r="MSV35" s="468"/>
      <c r="MSW35" s="468"/>
      <c r="MSX35" s="468"/>
      <c r="MSY35" s="479"/>
      <c r="MSZ35" s="479"/>
      <c r="MTA35" s="479"/>
      <c r="MTB35" s="479"/>
      <c r="MTC35" s="479"/>
      <c r="MTD35" s="468"/>
      <c r="MTE35" s="468"/>
      <c r="MTF35" s="468"/>
      <c r="MTG35" s="479"/>
      <c r="MTH35" s="479"/>
      <c r="MTI35" s="479"/>
      <c r="MTJ35" s="479"/>
      <c r="MTK35" s="479"/>
      <c r="MTL35" s="468"/>
      <c r="MTM35" s="468"/>
      <c r="MTN35" s="468"/>
      <c r="MTO35" s="479"/>
      <c r="MTP35" s="479"/>
      <c r="MTQ35" s="479"/>
      <c r="MTR35" s="479"/>
      <c r="MTS35" s="479"/>
      <c r="MTT35" s="468"/>
      <c r="MTU35" s="468"/>
      <c r="MTV35" s="468"/>
      <c r="MTW35" s="479"/>
      <c r="MTX35" s="479"/>
      <c r="MTY35" s="479"/>
      <c r="MTZ35" s="479"/>
      <c r="MUA35" s="479"/>
      <c r="MUB35" s="468"/>
      <c r="MUC35" s="468"/>
      <c r="MUD35" s="468"/>
      <c r="MUE35" s="479"/>
      <c r="MUF35" s="479"/>
      <c r="MUG35" s="479"/>
      <c r="MUH35" s="479"/>
      <c r="MUI35" s="479"/>
      <c r="MUJ35" s="468"/>
      <c r="MUK35" s="468"/>
      <c r="MUL35" s="468"/>
      <c r="MUM35" s="479"/>
      <c r="MUN35" s="479"/>
      <c r="MUO35" s="479"/>
      <c r="MUP35" s="479"/>
      <c r="MUQ35" s="479"/>
      <c r="MUR35" s="468"/>
      <c r="MUS35" s="468"/>
      <c r="MUT35" s="468"/>
      <c r="MUU35" s="479"/>
      <c r="MUV35" s="479"/>
      <c r="MUW35" s="479"/>
      <c r="MUX35" s="479"/>
      <c r="MUY35" s="479"/>
      <c r="MUZ35" s="468"/>
      <c r="MVA35" s="468"/>
      <c r="MVB35" s="468"/>
      <c r="MVC35" s="479"/>
      <c r="MVD35" s="479"/>
      <c r="MVE35" s="479"/>
      <c r="MVF35" s="479"/>
      <c r="MVG35" s="479"/>
      <c r="MVH35" s="468"/>
      <c r="MVI35" s="468"/>
      <c r="MVJ35" s="468"/>
      <c r="MVK35" s="479"/>
      <c r="MVL35" s="479"/>
      <c r="MVM35" s="479"/>
      <c r="MVN35" s="479"/>
      <c r="MVO35" s="479"/>
      <c r="MVP35" s="468"/>
      <c r="MVQ35" s="468"/>
      <c r="MVR35" s="468"/>
      <c r="MVS35" s="479"/>
      <c r="MVT35" s="479"/>
      <c r="MVU35" s="479"/>
      <c r="MVV35" s="479"/>
      <c r="MVW35" s="479"/>
      <c r="MVX35" s="468"/>
      <c r="MVY35" s="468"/>
      <c r="MVZ35" s="468"/>
      <c r="MWA35" s="479"/>
      <c r="MWB35" s="479"/>
      <c r="MWC35" s="479"/>
      <c r="MWD35" s="479"/>
      <c r="MWE35" s="479"/>
      <c r="MWF35" s="468"/>
      <c r="MWG35" s="468"/>
      <c r="MWH35" s="468"/>
      <c r="MWI35" s="479"/>
      <c r="MWJ35" s="479"/>
      <c r="MWK35" s="479"/>
      <c r="MWL35" s="479"/>
      <c r="MWM35" s="479"/>
      <c r="MWN35" s="468"/>
      <c r="MWO35" s="468"/>
      <c r="MWP35" s="468"/>
      <c r="MWQ35" s="479"/>
      <c r="MWR35" s="479"/>
      <c r="MWS35" s="479"/>
      <c r="MWT35" s="479"/>
      <c r="MWU35" s="479"/>
      <c r="MWV35" s="468"/>
      <c r="MWW35" s="468"/>
      <c r="MWX35" s="468"/>
      <c r="MWY35" s="479"/>
      <c r="MWZ35" s="479"/>
      <c r="MXA35" s="479"/>
      <c r="MXB35" s="479"/>
      <c r="MXC35" s="479"/>
      <c r="MXD35" s="468"/>
      <c r="MXE35" s="468"/>
      <c r="MXF35" s="468"/>
      <c r="MXG35" s="479"/>
      <c r="MXH35" s="479"/>
      <c r="MXI35" s="479"/>
      <c r="MXJ35" s="479"/>
      <c r="MXK35" s="479"/>
      <c r="MXL35" s="468"/>
      <c r="MXM35" s="468"/>
      <c r="MXN35" s="468"/>
      <c r="MXO35" s="479"/>
      <c r="MXP35" s="479"/>
      <c r="MXQ35" s="479"/>
      <c r="MXR35" s="479"/>
      <c r="MXS35" s="479"/>
      <c r="MXT35" s="468"/>
      <c r="MXU35" s="468"/>
      <c r="MXV35" s="468"/>
      <c r="MXW35" s="479"/>
      <c r="MXX35" s="479"/>
      <c r="MXY35" s="479"/>
      <c r="MXZ35" s="479"/>
      <c r="MYA35" s="479"/>
      <c r="MYB35" s="468"/>
      <c r="MYC35" s="468"/>
      <c r="MYD35" s="468"/>
      <c r="MYE35" s="479"/>
      <c r="MYF35" s="479"/>
      <c r="MYG35" s="479"/>
      <c r="MYH35" s="479"/>
      <c r="MYI35" s="479"/>
      <c r="MYJ35" s="468"/>
      <c r="MYK35" s="468"/>
      <c r="MYL35" s="468"/>
      <c r="MYM35" s="479"/>
      <c r="MYN35" s="479"/>
      <c r="MYO35" s="479"/>
      <c r="MYP35" s="479"/>
      <c r="MYQ35" s="479"/>
      <c r="MYR35" s="468"/>
      <c r="MYS35" s="468"/>
      <c r="MYT35" s="468"/>
      <c r="MYU35" s="479"/>
      <c r="MYV35" s="479"/>
      <c r="MYW35" s="479"/>
      <c r="MYX35" s="479"/>
      <c r="MYY35" s="479"/>
      <c r="MYZ35" s="468"/>
      <c r="MZA35" s="468"/>
      <c r="MZB35" s="468"/>
      <c r="MZC35" s="479"/>
      <c r="MZD35" s="479"/>
      <c r="MZE35" s="479"/>
      <c r="MZF35" s="479"/>
      <c r="MZG35" s="479"/>
      <c r="MZH35" s="468"/>
      <c r="MZI35" s="468"/>
      <c r="MZJ35" s="468"/>
      <c r="MZK35" s="479"/>
      <c r="MZL35" s="479"/>
      <c r="MZM35" s="479"/>
      <c r="MZN35" s="479"/>
      <c r="MZO35" s="479"/>
      <c r="MZP35" s="468"/>
      <c r="MZQ35" s="468"/>
      <c r="MZR35" s="468"/>
      <c r="MZS35" s="479"/>
      <c r="MZT35" s="479"/>
      <c r="MZU35" s="479"/>
      <c r="MZV35" s="479"/>
      <c r="MZW35" s="479"/>
      <c r="MZX35" s="468"/>
      <c r="MZY35" s="468"/>
      <c r="MZZ35" s="468"/>
      <c r="NAA35" s="479"/>
      <c r="NAB35" s="479"/>
      <c r="NAC35" s="479"/>
      <c r="NAD35" s="479"/>
      <c r="NAE35" s="479"/>
      <c r="NAF35" s="468"/>
      <c r="NAG35" s="468"/>
      <c r="NAH35" s="468"/>
      <c r="NAI35" s="479"/>
      <c r="NAJ35" s="479"/>
      <c r="NAK35" s="479"/>
      <c r="NAL35" s="479"/>
      <c r="NAM35" s="479"/>
      <c r="NAN35" s="468"/>
      <c r="NAO35" s="468"/>
      <c r="NAP35" s="468"/>
      <c r="NAQ35" s="479"/>
      <c r="NAR35" s="479"/>
      <c r="NAS35" s="479"/>
      <c r="NAT35" s="479"/>
      <c r="NAU35" s="479"/>
      <c r="NAV35" s="468"/>
      <c r="NAW35" s="468"/>
      <c r="NAX35" s="468"/>
      <c r="NAY35" s="479"/>
      <c r="NAZ35" s="479"/>
      <c r="NBA35" s="479"/>
      <c r="NBB35" s="479"/>
      <c r="NBC35" s="479"/>
      <c r="NBD35" s="468"/>
      <c r="NBE35" s="468"/>
      <c r="NBF35" s="468"/>
      <c r="NBG35" s="479"/>
      <c r="NBH35" s="479"/>
      <c r="NBI35" s="479"/>
      <c r="NBJ35" s="479"/>
      <c r="NBK35" s="479"/>
      <c r="NBL35" s="468"/>
      <c r="NBM35" s="468"/>
      <c r="NBN35" s="468"/>
      <c r="NBO35" s="479"/>
      <c r="NBP35" s="479"/>
      <c r="NBQ35" s="479"/>
      <c r="NBR35" s="479"/>
      <c r="NBS35" s="479"/>
      <c r="NBT35" s="468"/>
      <c r="NBU35" s="468"/>
      <c r="NBV35" s="468"/>
      <c r="NBW35" s="479"/>
      <c r="NBX35" s="479"/>
      <c r="NBY35" s="479"/>
      <c r="NBZ35" s="479"/>
      <c r="NCA35" s="479"/>
      <c r="NCB35" s="468"/>
      <c r="NCC35" s="468"/>
      <c r="NCD35" s="468"/>
      <c r="NCE35" s="479"/>
      <c r="NCF35" s="479"/>
      <c r="NCG35" s="479"/>
      <c r="NCH35" s="479"/>
      <c r="NCI35" s="479"/>
      <c r="NCJ35" s="468"/>
      <c r="NCK35" s="468"/>
      <c r="NCL35" s="468"/>
      <c r="NCM35" s="479"/>
      <c r="NCN35" s="479"/>
      <c r="NCO35" s="479"/>
      <c r="NCP35" s="479"/>
      <c r="NCQ35" s="479"/>
      <c r="NCR35" s="468"/>
      <c r="NCS35" s="468"/>
      <c r="NCT35" s="468"/>
      <c r="NCU35" s="479"/>
      <c r="NCV35" s="479"/>
      <c r="NCW35" s="479"/>
      <c r="NCX35" s="479"/>
      <c r="NCY35" s="479"/>
      <c r="NCZ35" s="468"/>
      <c r="NDA35" s="468"/>
      <c r="NDB35" s="468"/>
      <c r="NDC35" s="479"/>
      <c r="NDD35" s="479"/>
      <c r="NDE35" s="479"/>
      <c r="NDF35" s="479"/>
      <c r="NDG35" s="479"/>
      <c r="NDH35" s="468"/>
      <c r="NDI35" s="468"/>
      <c r="NDJ35" s="468"/>
      <c r="NDK35" s="479"/>
      <c r="NDL35" s="479"/>
      <c r="NDM35" s="479"/>
      <c r="NDN35" s="479"/>
      <c r="NDO35" s="479"/>
      <c r="NDP35" s="468"/>
      <c r="NDQ35" s="468"/>
      <c r="NDR35" s="468"/>
      <c r="NDS35" s="479"/>
      <c r="NDT35" s="479"/>
      <c r="NDU35" s="479"/>
      <c r="NDV35" s="479"/>
      <c r="NDW35" s="479"/>
      <c r="NDX35" s="468"/>
      <c r="NDY35" s="468"/>
      <c r="NDZ35" s="468"/>
      <c r="NEA35" s="479"/>
      <c r="NEB35" s="479"/>
      <c r="NEC35" s="479"/>
      <c r="NED35" s="479"/>
      <c r="NEE35" s="479"/>
      <c r="NEF35" s="468"/>
      <c r="NEG35" s="468"/>
      <c r="NEH35" s="468"/>
      <c r="NEI35" s="479"/>
      <c r="NEJ35" s="479"/>
      <c r="NEK35" s="479"/>
      <c r="NEL35" s="479"/>
      <c r="NEM35" s="479"/>
      <c r="NEN35" s="468"/>
      <c r="NEO35" s="468"/>
      <c r="NEP35" s="468"/>
      <c r="NEQ35" s="479"/>
      <c r="NER35" s="479"/>
      <c r="NES35" s="479"/>
      <c r="NET35" s="479"/>
      <c r="NEU35" s="479"/>
      <c r="NEV35" s="468"/>
      <c r="NEW35" s="468"/>
      <c r="NEX35" s="468"/>
      <c r="NEY35" s="479"/>
      <c r="NEZ35" s="479"/>
      <c r="NFA35" s="479"/>
      <c r="NFB35" s="479"/>
      <c r="NFC35" s="479"/>
      <c r="NFD35" s="468"/>
      <c r="NFE35" s="468"/>
      <c r="NFF35" s="468"/>
      <c r="NFG35" s="479"/>
      <c r="NFH35" s="479"/>
      <c r="NFI35" s="479"/>
      <c r="NFJ35" s="479"/>
      <c r="NFK35" s="479"/>
      <c r="NFL35" s="468"/>
      <c r="NFM35" s="468"/>
      <c r="NFN35" s="468"/>
      <c r="NFO35" s="479"/>
      <c r="NFP35" s="479"/>
      <c r="NFQ35" s="479"/>
      <c r="NFR35" s="479"/>
      <c r="NFS35" s="479"/>
      <c r="NFT35" s="468"/>
      <c r="NFU35" s="468"/>
      <c r="NFV35" s="468"/>
      <c r="NFW35" s="479"/>
      <c r="NFX35" s="479"/>
      <c r="NFY35" s="479"/>
      <c r="NFZ35" s="479"/>
      <c r="NGA35" s="479"/>
      <c r="NGB35" s="468"/>
      <c r="NGC35" s="468"/>
      <c r="NGD35" s="468"/>
      <c r="NGE35" s="479"/>
      <c r="NGF35" s="479"/>
      <c r="NGG35" s="479"/>
      <c r="NGH35" s="479"/>
      <c r="NGI35" s="479"/>
      <c r="NGJ35" s="468"/>
      <c r="NGK35" s="468"/>
      <c r="NGL35" s="468"/>
      <c r="NGM35" s="479"/>
      <c r="NGN35" s="479"/>
      <c r="NGO35" s="479"/>
      <c r="NGP35" s="479"/>
      <c r="NGQ35" s="479"/>
      <c r="NGR35" s="468"/>
      <c r="NGS35" s="468"/>
      <c r="NGT35" s="468"/>
      <c r="NGU35" s="479"/>
      <c r="NGV35" s="479"/>
      <c r="NGW35" s="479"/>
      <c r="NGX35" s="479"/>
      <c r="NGY35" s="479"/>
      <c r="NGZ35" s="468"/>
      <c r="NHA35" s="468"/>
      <c r="NHB35" s="468"/>
      <c r="NHC35" s="479"/>
      <c r="NHD35" s="479"/>
      <c r="NHE35" s="479"/>
      <c r="NHF35" s="479"/>
      <c r="NHG35" s="479"/>
      <c r="NHH35" s="468"/>
      <c r="NHI35" s="468"/>
      <c r="NHJ35" s="468"/>
      <c r="NHK35" s="479"/>
      <c r="NHL35" s="479"/>
      <c r="NHM35" s="479"/>
      <c r="NHN35" s="479"/>
      <c r="NHO35" s="479"/>
      <c r="NHP35" s="468"/>
      <c r="NHQ35" s="468"/>
      <c r="NHR35" s="468"/>
      <c r="NHS35" s="479"/>
      <c r="NHT35" s="479"/>
      <c r="NHU35" s="479"/>
      <c r="NHV35" s="479"/>
      <c r="NHW35" s="479"/>
      <c r="NHX35" s="468"/>
      <c r="NHY35" s="468"/>
      <c r="NHZ35" s="468"/>
      <c r="NIA35" s="479"/>
      <c r="NIB35" s="479"/>
      <c r="NIC35" s="479"/>
      <c r="NID35" s="479"/>
      <c r="NIE35" s="479"/>
      <c r="NIF35" s="468"/>
      <c r="NIG35" s="468"/>
      <c r="NIH35" s="468"/>
      <c r="NII35" s="479"/>
      <c r="NIJ35" s="479"/>
      <c r="NIK35" s="479"/>
      <c r="NIL35" s="479"/>
      <c r="NIM35" s="479"/>
      <c r="NIN35" s="468"/>
      <c r="NIO35" s="468"/>
      <c r="NIP35" s="468"/>
      <c r="NIQ35" s="479"/>
      <c r="NIR35" s="479"/>
      <c r="NIS35" s="479"/>
      <c r="NIT35" s="479"/>
      <c r="NIU35" s="479"/>
      <c r="NIV35" s="468"/>
      <c r="NIW35" s="468"/>
      <c r="NIX35" s="468"/>
      <c r="NIY35" s="479"/>
      <c r="NIZ35" s="479"/>
      <c r="NJA35" s="479"/>
      <c r="NJB35" s="479"/>
      <c r="NJC35" s="479"/>
      <c r="NJD35" s="468"/>
      <c r="NJE35" s="468"/>
      <c r="NJF35" s="468"/>
      <c r="NJG35" s="479"/>
      <c r="NJH35" s="479"/>
      <c r="NJI35" s="479"/>
      <c r="NJJ35" s="479"/>
      <c r="NJK35" s="479"/>
      <c r="NJL35" s="468"/>
      <c r="NJM35" s="468"/>
      <c r="NJN35" s="468"/>
      <c r="NJO35" s="479"/>
      <c r="NJP35" s="479"/>
      <c r="NJQ35" s="479"/>
      <c r="NJR35" s="479"/>
      <c r="NJS35" s="479"/>
      <c r="NJT35" s="468"/>
      <c r="NJU35" s="468"/>
      <c r="NJV35" s="468"/>
      <c r="NJW35" s="479"/>
      <c r="NJX35" s="479"/>
      <c r="NJY35" s="479"/>
      <c r="NJZ35" s="479"/>
      <c r="NKA35" s="479"/>
      <c r="NKB35" s="468"/>
      <c r="NKC35" s="468"/>
      <c r="NKD35" s="468"/>
      <c r="NKE35" s="479"/>
      <c r="NKF35" s="479"/>
      <c r="NKG35" s="479"/>
      <c r="NKH35" s="479"/>
      <c r="NKI35" s="479"/>
      <c r="NKJ35" s="468"/>
      <c r="NKK35" s="468"/>
      <c r="NKL35" s="468"/>
      <c r="NKM35" s="479"/>
      <c r="NKN35" s="479"/>
      <c r="NKO35" s="479"/>
      <c r="NKP35" s="479"/>
      <c r="NKQ35" s="479"/>
      <c r="NKR35" s="468"/>
      <c r="NKS35" s="468"/>
      <c r="NKT35" s="468"/>
      <c r="NKU35" s="479"/>
      <c r="NKV35" s="479"/>
      <c r="NKW35" s="479"/>
      <c r="NKX35" s="479"/>
      <c r="NKY35" s="479"/>
      <c r="NKZ35" s="468"/>
      <c r="NLA35" s="468"/>
      <c r="NLB35" s="468"/>
      <c r="NLC35" s="479"/>
      <c r="NLD35" s="479"/>
      <c r="NLE35" s="479"/>
      <c r="NLF35" s="479"/>
      <c r="NLG35" s="479"/>
      <c r="NLH35" s="468"/>
      <c r="NLI35" s="468"/>
      <c r="NLJ35" s="468"/>
      <c r="NLK35" s="479"/>
      <c r="NLL35" s="479"/>
      <c r="NLM35" s="479"/>
      <c r="NLN35" s="479"/>
      <c r="NLO35" s="479"/>
      <c r="NLP35" s="468"/>
      <c r="NLQ35" s="468"/>
      <c r="NLR35" s="468"/>
      <c r="NLS35" s="479"/>
      <c r="NLT35" s="479"/>
      <c r="NLU35" s="479"/>
      <c r="NLV35" s="479"/>
      <c r="NLW35" s="479"/>
      <c r="NLX35" s="468"/>
      <c r="NLY35" s="468"/>
      <c r="NLZ35" s="468"/>
      <c r="NMA35" s="479"/>
      <c r="NMB35" s="479"/>
      <c r="NMC35" s="479"/>
      <c r="NMD35" s="479"/>
      <c r="NME35" s="479"/>
      <c r="NMF35" s="468"/>
      <c r="NMG35" s="468"/>
      <c r="NMH35" s="468"/>
      <c r="NMI35" s="479"/>
      <c r="NMJ35" s="479"/>
      <c r="NMK35" s="479"/>
      <c r="NML35" s="479"/>
      <c r="NMM35" s="479"/>
      <c r="NMN35" s="468"/>
      <c r="NMO35" s="468"/>
      <c r="NMP35" s="468"/>
      <c r="NMQ35" s="479"/>
      <c r="NMR35" s="479"/>
      <c r="NMS35" s="479"/>
      <c r="NMT35" s="479"/>
      <c r="NMU35" s="479"/>
      <c r="NMV35" s="468"/>
      <c r="NMW35" s="468"/>
      <c r="NMX35" s="468"/>
      <c r="NMY35" s="479"/>
      <c r="NMZ35" s="479"/>
      <c r="NNA35" s="479"/>
      <c r="NNB35" s="479"/>
      <c r="NNC35" s="479"/>
      <c r="NND35" s="468"/>
      <c r="NNE35" s="468"/>
      <c r="NNF35" s="468"/>
      <c r="NNG35" s="479"/>
      <c r="NNH35" s="479"/>
      <c r="NNI35" s="479"/>
      <c r="NNJ35" s="479"/>
      <c r="NNK35" s="479"/>
      <c r="NNL35" s="468"/>
      <c r="NNM35" s="468"/>
      <c r="NNN35" s="468"/>
      <c r="NNO35" s="479"/>
      <c r="NNP35" s="479"/>
      <c r="NNQ35" s="479"/>
      <c r="NNR35" s="479"/>
      <c r="NNS35" s="479"/>
      <c r="NNT35" s="468"/>
      <c r="NNU35" s="468"/>
      <c r="NNV35" s="468"/>
      <c r="NNW35" s="479"/>
      <c r="NNX35" s="479"/>
      <c r="NNY35" s="479"/>
      <c r="NNZ35" s="479"/>
      <c r="NOA35" s="479"/>
      <c r="NOB35" s="468"/>
      <c r="NOC35" s="468"/>
      <c r="NOD35" s="468"/>
      <c r="NOE35" s="479"/>
      <c r="NOF35" s="479"/>
      <c r="NOG35" s="479"/>
      <c r="NOH35" s="479"/>
      <c r="NOI35" s="479"/>
      <c r="NOJ35" s="468"/>
      <c r="NOK35" s="468"/>
      <c r="NOL35" s="468"/>
      <c r="NOM35" s="479"/>
      <c r="NON35" s="479"/>
      <c r="NOO35" s="479"/>
      <c r="NOP35" s="479"/>
      <c r="NOQ35" s="479"/>
      <c r="NOR35" s="468"/>
      <c r="NOS35" s="468"/>
      <c r="NOT35" s="468"/>
      <c r="NOU35" s="479"/>
      <c r="NOV35" s="479"/>
      <c r="NOW35" s="479"/>
      <c r="NOX35" s="479"/>
      <c r="NOY35" s="479"/>
      <c r="NOZ35" s="468"/>
      <c r="NPA35" s="468"/>
      <c r="NPB35" s="468"/>
      <c r="NPC35" s="479"/>
      <c r="NPD35" s="479"/>
      <c r="NPE35" s="479"/>
      <c r="NPF35" s="479"/>
      <c r="NPG35" s="479"/>
      <c r="NPH35" s="468"/>
      <c r="NPI35" s="468"/>
      <c r="NPJ35" s="468"/>
      <c r="NPK35" s="479"/>
      <c r="NPL35" s="479"/>
      <c r="NPM35" s="479"/>
      <c r="NPN35" s="479"/>
      <c r="NPO35" s="479"/>
      <c r="NPP35" s="468"/>
      <c r="NPQ35" s="468"/>
      <c r="NPR35" s="468"/>
      <c r="NPS35" s="479"/>
      <c r="NPT35" s="479"/>
      <c r="NPU35" s="479"/>
      <c r="NPV35" s="479"/>
      <c r="NPW35" s="479"/>
      <c r="NPX35" s="468"/>
      <c r="NPY35" s="468"/>
      <c r="NPZ35" s="468"/>
      <c r="NQA35" s="479"/>
      <c r="NQB35" s="479"/>
      <c r="NQC35" s="479"/>
      <c r="NQD35" s="479"/>
      <c r="NQE35" s="479"/>
      <c r="NQF35" s="468"/>
      <c r="NQG35" s="468"/>
      <c r="NQH35" s="468"/>
      <c r="NQI35" s="479"/>
      <c r="NQJ35" s="479"/>
      <c r="NQK35" s="479"/>
      <c r="NQL35" s="479"/>
      <c r="NQM35" s="479"/>
      <c r="NQN35" s="468"/>
      <c r="NQO35" s="468"/>
      <c r="NQP35" s="468"/>
      <c r="NQQ35" s="479"/>
      <c r="NQR35" s="479"/>
      <c r="NQS35" s="479"/>
      <c r="NQT35" s="479"/>
      <c r="NQU35" s="479"/>
      <c r="NQV35" s="468"/>
      <c r="NQW35" s="468"/>
      <c r="NQX35" s="468"/>
      <c r="NQY35" s="479"/>
      <c r="NQZ35" s="479"/>
      <c r="NRA35" s="479"/>
      <c r="NRB35" s="479"/>
      <c r="NRC35" s="479"/>
      <c r="NRD35" s="468"/>
      <c r="NRE35" s="468"/>
      <c r="NRF35" s="468"/>
      <c r="NRG35" s="479"/>
      <c r="NRH35" s="479"/>
      <c r="NRI35" s="479"/>
      <c r="NRJ35" s="479"/>
      <c r="NRK35" s="479"/>
      <c r="NRL35" s="468"/>
      <c r="NRM35" s="468"/>
      <c r="NRN35" s="468"/>
      <c r="NRO35" s="479"/>
      <c r="NRP35" s="479"/>
      <c r="NRQ35" s="479"/>
      <c r="NRR35" s="479"/>
      <c r="NRS35" s="479"/>
      <c r="NRT35" s="468"/>
      <c r="NRU35" s="468"/>
      <c r="NRV35" s="468"/>
      <c r="NRW35" s="479"/>
      <c r="NRX35" s="479"/>
      <c r="NRY35" s="479"/>
      <c r="NRZ35" s="479"/>
      <c r="NSA35" s="479"/>
      <c r="NSB35" s="468"/>
      <c r="NSC35" s="468"/>
      <c r="NSD35" s="468"/>
      <c r="NSE35" s="479"/>
      <c r="NSF35" s="479"/>
      <c r="NSG35" s="479"/>
      <c r="NSH35" s="479"/>
      <c r="NSI35" s="479"/>
      <c r="NSJ35" s="468"/>
      <c r="NSK35" s="468"/>
      <c r="NSL35" s="468"/>
      <c r="NSM35" s="479"/>
      <c r="NSN35" s="479"/>
      <c r="NSO35" s="479"/>
      <c r="NSP35" s="479"/>
      <c r="NSQ35" s="479"/>
      <c r="NSR35" s="468"/>
      <c r="NSS35" s="468"/>
      <c r="NST35" s="468"/>
      <c r="NSU35" s="479"/>
      <c r="NSV35" s="479"/>
      <c r="NSW35" s="479"/>
      <c r="NSX35" s="479"/>
      <c r="NSY35" s="479"/>
      <c r="NSZ35" s="468"/>
      <c r="NTA35" s="468"/>
      <c r="NTB35" s="468"/>
      <c r="NTC35" s="479"/>
      <c r="NTD35" s="479"/>
      <c r="NTE35" s="479"/>
      <c r="NTF35" s="479"/>
      <c r="NTG35" s="479"/>
      <c r="NTH35" s="468"/>
      <c r="NTI35" s="468"/>
      <c r="NTJ35" s="468"/>
      <c r="NTK35" s="479"/>
      <c r="NTL35" s="479"/>
      <c r="NTM35" s="479"/>
      <c r="NTN35" s="479"/>
      <c r="NTO35" s="479"/>
      <c r="NTP35" s="468"/>
      <c r="NTQ35" s="468"/>
      <c r="NTR35" s="468"/>
      <c r="NTS35" s="479"/>
      <c r="NTT35" s="479"/>
      <c r="NTU35" s="479"/>
      <c r="NTV35" s="479"/>
      <c r="NTW35" s="479"/>
      <c r="NTX35" s="468"/>
      <c r="NTY35" s="468"/>
      <c r="NTZ35" s="468"/>
      <c r="NUA35" s="479"/>
      <c r="NUB35" s="479"/>
      <c r="NUC35" s="479"/>
      <c r="NUD35" s="479"/>
      <c r="NUE35" s="479"/>
      <c r="NUF35" s="468"/>
      <c r="NUG35" s="468"/>
      <c r="NUH35" s="468"/>
      <c r="NUI35" s="479"/>
      <c r="NUJ35" s="479"/>
      <c r="NUK35" s="479"/>
      <c r="NUL35" s="479"/>
      <c r="NUM35" s="479"/>
      <c r="NUN35" s="468"/>
      <c r="NUO35" s="468"/>
      <c r="NUP35" s="468"/>
      <c r="NUQ35" s="479"/>
      <c r="NUR35" s="479"/>
      <c r="NUS35" s="479"/>
      <c r="NUT35" s="479"/>
      <c r="NUU35" s="479"/>
      <c r="NUV35" s="468"/>
      <c r="NUW35" s="468"/>
      <c r="NUX35" s="468"/>
      <c r="NUY35" s="479"/>
      <c r="NUZ35" s="479"/>
      <c r="NVA35" s="479"/>
      <c r="NVB35" s="479"/>
      <c r="NVC35" s="479"/>
      <c r="NVD35" s="468"/>
      <c r="NVE35" s="468"/>
      <c r="NVF35" s="468"/>
      <c r="NVG35" s="479"/>
      <c r="NVH35" s="479"/>
      <c r="NVI35" s="479"/>
      <c r="NVJ35" s="479"/>
      <c r="NVK35" s="479"/>
      <c r="NVL35" s="468"/>
      <c r="NVM35" s="468"/>
      <c r="NVN35" s="468"/>
      <c r="NVO35" s="479"/>
      <c r="NVP35" s="479"/>
      <c r="NVQ35" s="479"/>
      <c r="NVR35" s="479"/>
      <c r="NVS35" s="479"/>
      <c r="NVT35" s="468"/>
      <c r="NVU35" s="468"/>
      <c r="NVV35" s="468"/>
      <c r="NVW35" s="479"/>
      <c r="NVX35" s="479"/>
      <c r="NVY35" s="479"/>
      <c r="NVZ35" s="479"/>
      <c r="NWA35" s="479"/>
      <c r="NWB35" s="468"/>
      <c r="NWC35" s="468"/>
      <c r="NWD35" s="468"/>
      <c r="NWE35" s="479"/>
      <c r="NWF35" s="479"/>
      <c r="NWG35" s="479"/>
      <c r="NWH35" s="479"/>
      <c r="NWI35" s="479"/>
      <c r="NWJ35" s="468"/>
      <c r="NWK35" s="468"/>
      <c r="NWL35" s="468"/>
      <c r="NWM35" s="479"/>
      <c r="NWN35" s="479"/>
      <c r="NWO35" s="479"/>
      <c r="NWP35" s="479"/>
      <c r="NWQ35" s="479"/>
      <c r="NWR35" s="468"/>
      <c r="NWS35" s="468"/>
      <c r="NWT35" s="468"/>
      <c r="NWU35" s="479"/>
      <c r="NWV35" s="479"/>
      <c r="NWW35" s="479"/>
      <c r="NWX35" s="479"/>
      <c r="NWY35" s="479"/>
      <c r="NWZ35" s="468"/>
      <c r="NXA35" s="468"/>
      <c r="NXB35" s="468"/>
      <c r="NXC35" s="479"/>
      <c r="NXD35" s="479"/>
      <c r="NXE35" s="479"/>
      <c r="NXF35" s="479"/>
      <c r="NXG35" s="479"/>
      <c r="NXH35" s="468"/>
      <c r="NXI35" s="468"/>
      <c r="NXJ35" s="468"/>
      <c r="NXK35" s="479"/>
      <c r="NXL35" s="479"/>
      <c r="NXM35" s="479"/>
      <c r="NXN35" s="479"/>
      <c r="NXO35" s="479"/>
      <c r="NXP35" s="468"/>
      <c r="NXQ35" s="468"/>
      <c r="NXR35" s="468"/>
      <c r="NXS35" s="479"/>
      <c r="NXT35" s="479"/>
      <c r="NXU35" s="479"/>
      <c r="NXV35" s="479"/>
      <c r="NXW35" s="479"/>
      <c r="NXX35" s="468"/>
      <c r="NXY35" s="468"/>
      <c r="NXZ35" s="468"/>
      <c r="NYA35" s="479"/>
      <c r="NYB35" s="479"/>
      <c r="NYC35" s="479"/>
      <c r="NYD35" s="479"/>
      <c r="NYE35" s="479"/>
      <c r="NYF35" s="468"/>
      <c r="NYG35" s="468"/>
      <c r="NYH35" s="468"/>
      <c r="NYI35" s="479"/>
      <c r="NYJ35" s="479"/>
      <c r="NYK35" s="479"/>
      <c r="NYL35" s="479"/>
      <c r="NYM35" s="479"/>
      <c r="NYN35" s="468"/>
      <c r="NYO35" s="468"/>
      <c r="NYP35" s="468"/>
      <c r="NYQ35" s="479"/>
      <c r="NYR35" s="479"/>
      <c r="NYS35" s="479"/>
      <c r="NYT35" s="479"/>
      <c r="NYU35" s="479"/>
      <c r="NYV35" s="468"/>
      <c r="NYW35" s="468"/>
      <c r="NYX35" s="468"/>
      <c r="NYY35" s="479"/>
      <c r="NYZ35" s="479"/>
      <c r="NZA35" s="479"/>
      <c r="NZB35" s="479"/>
      <c r="NZC35" s="479"/>
      <c r="NZD35" s="468"/>
      <c r="NZE35" s="468"/>
      <c r="NZF35" s="468"/>
      <c r="NZG35" s="479"/>
      <c r="NZH35" s="479"/>
      <c r="NZI35" s="479"/>
      <c r="NZJ35" s="479"/>
      <c r="NZK35" s="479"/>
      <c r="NZL35" s="468"/>
      <c r="NZM35" s="468"/>
      <c r="NZN35" s="468"/>
      <c r="NZO35" s="479"/>
      <c r="NZP35" s="479"/>
      <c r="NZQ35" s="479"/>
      <c r="NZR35" s="479"/>
      <c r="NZS35" s="479"/>
      <c r="NZT35" s="468"/>
      <c r="NZU35" s="468"/>
      <c r="NZV35" s="468"/>
      <c r="NZW35" s="479"/>
      <c r="NZX35" s="479"/>
      <c r="NZY35" s="479"/>
      <c r="NZZ35" s="479"/>
      <c r="OAA35" s="479"/>
      <c r="OAB35" s="468"/>
      <c r="OAC35" s="468"/>
      <c r="OAD35" s="468"/>
      <c r="OAE35" s="479"/>
      <c r="OAF35" s="479"/>
      <c r="OAG35" s="479"/>
      <c r="OAH35" s="479"/>
      <c r="OAI35" s="479"/>
      <c r="OAJ35" s="468"/>
      <c r="OAK35" s="468"/>
      <c r="OAL35" s="468"/>
      <c r="OAM35" s="479"/>
      <c r="OAN35" s="479"/>
      <c r="OAO35" s="479"/>
      <c r="OAP35" s="479"/>
      <c r="OAQ35" s="479"/>
      <c r="OAR35" s="468"/>
      <c r="OAS35" s="468"/>
      <c r="OAT35" s="468"/>
      <c r="OAU35" s="479"/>
      <c r="OAV35" s="479"/>
      <c r="OAW35" s="479"/>
      <c r="OAX35" s="479"/>
      <c r="OAY35" s="479"/>
      <c r="OAZ35" s="468"/>
      <c r="OBA35" s="468"/>
      <c r="OBB35" s="468"/>
      <c r="OBC35" s="479"/>
      <c r="OBD35" s="479"/>
      <c r="OBE35" s="479"/>
      <c r="OBF35" s="479"/>
      <c r="OBG35" s="479"/>
      <c r="OBH35" s="468"/>
      <c r="OBI35" s="468"/>
      <c r="OBJ35" s="468"/>
      <c r="OBK35" s="479"/>
      <c r="OBL35" s="479"/>
      <c r="OBM35" s="479"/>
      <c r="OBN35" s="479"/>
      <c r="OBO35" s="479"/>
      <c r="OBP35" s="468"/>
      <c r="OBQ35" s="468"/>
      <c r="OBR35" s="468"/>
      <c r="OBS35" s="479"/>
      <c r="OBT35" s="479"/>
      <c r="OBU35" s="479"/>
      <c r="OBV35" s="479"/>
      <c r="OBW35" s="479"/>
      <c r="OBX35" s="468"/>
      <c r="OBY35" s="468"/>
      <c r="OBZ35" s="468"/>
      <c r="OCA35" s="479"/>
      <c r="OCB35" s="479"/>
      <c r="OCC35" s="479"/>
      <c r="OCD35" s="479"/>
      <c r="OCE35" s="479"/>
      <c r="OCF35" s="468"/>
      <c r="OCG35" s="468"/>
      <c r="OCH35" s="468"/>
      <c r="OCI35" s="479"/>
      <c r="OCJ35" s="479"/>
      <c r="OCK35" s="479"/>
      <c r="OCL35" s="479"/>
      <c r="OCM35" s="479"/>
      <c r="OCN35" s="468"/>
      <c r="OCO35" s="468"/>
      <c r="OCP35" s="468"/>
      <c r="OCQ35" s="479"/>
      <c r="OCR35" s="479"/>
      <c r="OCS35" s="479"/>
      <c r="OCT35" s="479"/>
      <c r="OCU35" s="479"/>
      <c r="OCV35" s="468"/>
      <c r="OCW35" s="468"/>
      <c r="OCX35" s="468"/>
      <c r="OCY35" s="479"/>
      <c r="OCZ35" s="479"/>
      <c r="ODA35" s="479"/>
      <c r="ODB35" s="479"/>
      <c r="ODC35" s="479"/>
      <c r="ODD35" s="468"/>
      <c r="ODE35" s="468"/>
      <c r="ODF35" s="468"/>
      <c r="ODG35" s="479"/>
      <c r="ODH35" s="479"/>
      <c r="ODI35" s="479"/>
      <c r="ODJ35" s="479"/>
      <c r="ODK35" s="479"/>
      <c r="ODL35" s="468"/>
      <c r="ODM35" s="468"/>
      <c r="ODN35" s="468"/>
      <c r="ODO35" s="479"/>
      <c r="ODP35" s="479"/>
      <c r="ODQ35" s="479"/>
      <c r="ODR35" s="479"/>
      <c r="ODS35" s="479"/>
      <c r="ODT35" s="468"/>
      <c r="ODU35" s="468"/>
      <c r="ODV35" s="468"/>
      <c r="ODW35" s="479"/>
      <c r="ODX35" s="479"/>
      <c r="ODY35" s="479"/>
      <c r="ODZ35" s="479"/>
      <c r="OEA35" s="479"/>
      <c r="OEB35" s="468"/>
      <c r="OEC35" s="468"/>
      <c r="OED35" s="468"/>
      <c r="OEE35" s="479"/>
      <c r="OEF35" s="479"/>
      <c r="OEG35" s="479"/>
      <c r="OEH35" s="479"/>
      <c r="OEI35" s="479"/>
      <c r="OEJ35" s="468"/>
      <c r="OEK35" s="468"/>
      <c r="OEL35" s="468"/>
      <c r="OEM35" s="479"/>
      <c r="OEN35" s="479"/>
      <c r="OEO35" s="479"/>
      <c r="OEP35" s="479"/>
      <c r="OEQ35" s="479"/>
      <c r="OER35" s="468"/>
      <c r="OES35" s="468"/>
      <c r="OET35" s="468"/>
      <c r="OEU35" s="479"/>
      <c r="OEV35" s="479"/>
      <c r="OEW35" s="479"/>
      <c r="OEX35" s="479"/>
      <c r="OEY35" s="479"/>
      <c r="OEZ35" s="468"/>
      <c r="OFA35" s="468"/>
      <c r="OFB35" s="468"/>
      <c r="OFC35" s="479"/>
      <c r="OFD35" s="479"/>
      <c r="OFE35" s="479"/>
      <c r="OFF35" s="479"/>
      <c r="OFG35" s="479"/>
      <c r="OFH35" s="468"/>
      <c r="OFI35" s="468"/>
      <c r="OFJ35" s="468"/>
      <c r="OFK35" s="479"/>
      <c r="OFL35" s="479"/>
      <c r="OFM35" s="479"/>
      <c r="OFN35" s="479"/>
      <c r="OFO35" s="479"/>
      <c r="OFP35" s="468"/>
      <c r="OFQ35" s="468"/>
      <c r="OFR35" s="468"/>
      <c r="OFS35" s="479"/>
      <c r="OFT35" s="479"/>
      <c r="OFU35" s="479"/>
      <c r="OFV35" s="479"/>
      <c r="OFW35" s="479"/>
      <c r="OFX35" s="468"/>
      <c r="OFY35" s="468"/>
      <c r="OFZ35" s="468"/>
      <c r="OGA35" s="479"/>
      <c r="OGB35" s="479"/>
      <c r="OGC35" s="479"/>
      <c r="OGD35" s="479"/>
      <c r="OGE35" s="479"/>
      <c r="OGF35" s="468"/>
      <c r="OGG35" s="468"/>
      <c r="OGH35" s="468"/>
      <c r="OGI35" s="479"/>
      <c r="OGJ35" s="479"/>
      <c r="OGK35" s="479"/>
      <c r="OGL35" s="479"/>
      <c r="OGM35" s="479"/>
      <c r="OGN35" s="468"/>
      <c r="OGO35" s="468"/>
      <c r="OGP35" s="468"/>
      <c r="OGQ35" s="479"/>
      <c r="OGR35" s="479"/>
      <c r="OGS35" s="479"/>
      <c r="OGT35" s="479"/>
      <c r="OGU35" s="479"/>
      <c r="OGV35" s="468"/>
      <c r="OGW35" s="468"/>
      <c r="OGX35" s="468"/>
      <c r="OGY35" s="479"/>
      <c r="OGZ35" s="479"/>
      <c r="OHA35" s="479"/>
      <c r="OHB35" s="479"/>
      <c r="OHC35" s="479"/>
      <c r="OHD35" s="468"/>
      <c r="OHE35" s="468"/>
      <c r="OHF35" s="468"/>
      <c r="OHG35" s="479"/>
      <c r="OHH35" s="479"/>
      <c r="OHI35" s="479"/>
      <c r="OHJ35" s="479"/>
      <c r="OHK35" s="479"/>
      <c r="OHL35" s="468"/>
      <c r="OHM35" s="468"/>
      <c r="OHN35" s="468"/>
      <c r="OHO35" s="479"/>
      <c r="OHP35" s="479"/>
      <c r="OHQ35" s="479"/>
      <c r="OHR35" s="479"/>
      <c r="OHS35" s="479"/>
      <c r="OHT35" s="468"/>
      <c r="OHU35" s="468"/>
      <c r="OHV35" s="468"/>
      <c r="OHW35" s="479"/>
      <c r="OHX35" s="479"/>
      <c r="OHY35" s="479"/>
      <c r="OHZ35" s="479"/>
      <c r="OIA35" s="479"/>
      <c r="OIB35" s="468"/>
      <c r="OIC35" s="468"/>
      <c r="OID35" s="468"/>
      <c r="OIE35" s="479"/>
      <c r="OIF35" s="479"/>
      <c r="OIG35" s="479"/>
      <c r="OIH35" s="479"/>
      <c r="OII35" s="479"/>
      <c r="OIJ35" s="468"/>
      <c r="OIK35" s="468"/>
      <c r="OIL35" s="468"/>
      <c r="OIM35" s="479"/>
      <c r="OIN35" s="479"/>
      <c r="OIO35" s="479"/>
      <c r="OIP35" s="479"/>
      <c r="OIQ35" s="479"/>
      <c r="OIR35" s="468"/>
      <c r="OIS35" s="468"/>
      <c r="OIT35" s="468"/>
      <c r="OIU35" s="479"/>
      <c r="OIV35" s="479"/>
      <c r="OIW35" s="479"/>
      <c r="OIX35" s="479"/>
      <c r="OIY35" s="479"/>
      <c r="OIZ35" s="468"/>
      <c r="OJA35" s="468"/>
      <c r="OJB35" s="468"/>
      <c r="OJC35" s="479"/>
      <c r="OJD35" s="479"/>
      <c r="OJE35" s="479"/>
      <c r="OJF35" s="479"/>
      <c r="OJG35" s="479"/>
      <c r="OJH35" s="468"/>
      <c r="OJI35" s="468"/>
      <c r="OJJ35" s="468"/>
      <c r="OJK35" s="479"/>
      <c r="OJL35" s="479"/>
      <c r="OJM35" s="479"/>
      <c r="OJN35" s="479"/>
      <c r="OJO35" s="479"/>
      <c r="OJP35" s="468"/>
      <c r="OJQ35" s="468"/>
      <c r="OJR35" s="468"/>
      <c r="OJS35" s="479"/>
      <c r="OJT35" s="479"/>
      <c r="OJU35" s="479"/>
      <c r="OJV35" s="479"/>
      <c r="OJW35" s="479"/>
      <c r="OJX35" s="468"/>
      <c r="OJY35" s="468"/>
      <c r="OJZ35" s="468"/>
      <c r="OKA35" s="479"/>
      <c r="OKB35" s="479"/>
      <c r="OKC35" s="479"/>
      <c r="OKD35" s="479"/>
      <c r="OKE35" s="479"/>
      <c r="OKF35" s="468"/>
      <c r="OKG35" s="468"/>
      <c r="OKH35" s="468"/>
      <c r="OKI35" s="479"/>
      <c r="OKJ35" s="479"/>
      <c r="OKK35" s="479"/>
      <c r="OKL35" s="479"/>
      <c r="OKM35" s="479"/>
      <c r="OKN35" s="468"/>
      <c r="OKO35" s="468"/>
      <c r="OKP35" s="468"/>
      <c r="OKQ35" s="479"/>
      <c r="OKR35" s="479"/>
      <c r="OKS35" s="479"/>
      <c r="OKT35" s="479"/>
      <c r="OKU35" s="479"/>
      <c r="OKV35" s="468"/>
      <c r="OKW35" s="468"/>
      <c r="OKX35" s="468"/>
      <c r="OKY35" s="479"/>
      <c r="OKZ35" s="479"/>
      <c r="OLA35" s="479"/>
      <c r="OLB35" s="479"/>
      <c r="OLC35" s="479"/>
      <c r="OLD35" s="468"/>
      <c r="OLE35" s="468"/>
      <c r="OLF35" s="468"/>
      <c r="OLG35" s="479"/>
      <c r="OLH35" s="479"/>
      <c r="OLI35" s="479"/>
      <c r="OLJ35" s="479"/>
      <c r="OLK35" s="479"/>
      <c r="OLL35" s="468"/>
      <c r="OLM35" s="468"/>
      <c r="OLN35" s="468"/>
      <c r="OLO35" s="479"/>
      <c r="OLP35" s="479"/>
      <c r="OLQ35" s="479"/>
      <c r="OLR35" s="479"/>
      <c r="OLS35" s="479"/>
      <c r="OLT35" s="468"/>
      <c r="OLU35" s="468"/>
      <c r="OLV35" s="468"/>
      <c r="OLW35" s="479"/>
      <c r="OLX35" s="479"/>
      <c r="OLY35" s="479"/>
      <c r="OLZ35" s="479"/>
      <c r="OMA35" s="479"/>
      <c r="OMB35" s="468"/>
      <c r="OMC35" s="468"/>
      <c r="OMD35" s="468"/>
      <c r="OME35" s="479"/>
      <c r="OMF35" s="479"/>
      <c r="OMG35" s="479"/>
      <c r="OMH35" s="479"/>
      <c r="OMI35" s="479"/>
      <c r="OMJ35" s="468"/>
      <c r="OMK35" s="468"/>
      <c r="OML35" s="468"/>
      <c r="OMM35" s="479"/>
      <c r="OMN35" s="479"/>
      <c r="OMO35" s="479"/>
      <c r="OMP35" s="479"/>
      <c r="OMQ35" s="479"/>
      <c r="OMR35" s="468"/>
      <c r="OMS35" s="468"/>
      <c r="OMT35" s="468"/>
      <c r="OMU35" s="479"/>
      <c r="OMV35" s="479"/>
      <c r="OMW35" s="479"/>
      <c r="OMX35" s="479"/>
      <c r="OMY35" s="479"/>
      <c r="OMZ35" s="468"/>
      <c r="ONA35" s="468"/>
      <c r="ONB35" s="468"/>
      <c r="ONC35" s="479"/>
      <c r="OND35" s="479"/>
      <c r="ONE35" s="479"/>
      <c r="ONF35" s="479"/>
      <c r="ONG35" s="479"/>
      <c r="ONH35" s="468"/>
      <c r="ONI35" s="468"/>
      <c r="ONJ35" s="468"/>
      <c r="ONK35" s="479"/>
      <c r="ONL35" s="479"/>
      <c r="ONM35" s="479"/>
      <c r="ONN35" s="479"/>
      <c r="ONO35" s="479"/>
      <c r="ONP35" s="468"/>
      <c r="ONQ35" s="468"/>
      <c r="ONR35" s="468"/>
      <c r="ONS35" s="479"/>
      <c r="ONT35" s="479"/>
      <c r="ONU35" s="479"/>
      <c r="ONV35" s="479"/>
      <c r="ONW35" s="479"/>
      <c r="ONX35" s="468"/>
      <c r="ONY35" s="468"/>
      <c r="ONZ35" s="468"/>
      <c r="OOA35" s="479"/>
      <c r="OOB35" s="479"/>
      <c r="OOC35" s="479"/>
      <c r="OOD35" s="479"/>
      <c r="OOE35" s="479"/>
      <c r="OOF35" s="468"/>
      <c r="OOG35" s="468"/>
      <c r="OOH35" s="468"/>
      <c r="OOI35" s="479"/>
      <c r="OOJ35" s="479"/>
      <c r="OOK35" s="479"/>
      <c r="OOL35" s="479"/>
      <c r="OOM35" s="479"/>
      <c r="OON35" s="468"/>
      <c r="OOO35" s="468"/>
      <c r="OOP35" s="468"/>
      <c r="OOQ35" s="479"/>
      <c r="OOR35" s="479"/>
      <c r="OOS35" s="479"/>
      <c r="OOT35" s="479"/>
      <c r="OOU35" s="479"/>
      <c r="OOV35" s="468"/>
      <c r="OOW35" s="468"/>
      <c r="OOX35" s="468"/>
      <c r="OOY35" s="479"/>
      <c r="OOZ35" s="479"/>
      <c r="OPA35" s="479"/>
      <c r="OPB35" s="479"/>
      <c r="OPC35" s="479"/>
      <c r="OPD35" s="468"/>
      <c r="OPE35" s="468"/>
      <c r="OPF35" s="468"/>
      <c r="OPG35" s="479"/>
      <c r="OPH35" s="479"/>
      <c r="OPI35" s="479"/>
      <c r="OPJ35" s="479"/>
      <c r="OPK35" s="479"/>
      <c r="OPL35" s="468"/>
      <c r="OPM35" s="468"/>
      <c r="OPN35" s="468"/>
      <c r="OPO35" s="479"/>
      <c r="OPP35" s="479"/>
      <c r="OPQ35" s="479"/>
      <c r="OPR35" s="479"/>
      <c r="OPS35" s="479"/>
      <c r="OPT35" s="468"/>
      <c r="OPU35" s="468"/>
      <c r="OPV35" s="468"/>
      <c r="OPW35" s="479"/>
      <c r="OPX35" s="479"/>
      <c r="OPY35" s="479"/>
      <c r="OPZ35" s="479"/>
      <c r="OQA35" s="479"/>
      <c r="OQB35" s="468"/>
      <c r="OQC35" s="468"/>
      <c r="OQD35" s="468"/>
      <c r="OQE35" s="479"/>
      <c r="OQF35" s="479"/>
      <c r="OQG35" s="479"/>
      <c r="OQH35" s="479"/>
      <c r="OQI35" s="479"/>
      <c r="OQJ35" s="468"/>
      <c r="OQK35" s="468"/>
      <c r="OQL35" s="468"/>
      <c r="OQM35" s="479"/>
      <c r="OQN35" s="479"/>
      <c r="OQO35" s="479"/>
      <c r="OQP35" s="479"/>
      <c r="OQQ35" s="479"/>
      <c r="OQR35" s="468"/>
      <c r="OQS35" s="468"/>
      <c r="OQT35" s="468"/>
      <c r="OQU35" s="479"/>
      <c r="OQV35" s="479"/>
      <c r="OQW35" s="479"/>
      <c r="OQX35" s="479"/>
      <c r="OQY35" s="479"/>
      <c r="OQZ35" s="468"/>
      <c r="ORA35" s="468"/>
      <c r="ORB35" s="468"/>
      <c r="ORC35" s="479"/>
      <c r="ORD35" s="479"/>
      <c r="ORE35" s="479"/>
      <c r="ORF35" s="479"/>
      <c r="ORG35" s="479"/>
      <c r="ORH35" s="468"/>
      <c r="ORI35" s="468"/>
      <c r="ORJ35" s="468"/>
      <c r="ORK35" s="479"/>
      <c r="ORL35" s="479"/>
      <c r="ORM35" s="479"/>
      <c r="ORN35" s="479"/>
      <c r="ORO35" s="479"/>
      <c r="ORP35" s="468"/>
      <c r="ORQ35" s="468"/>
      <c r="ORR35" s="468"/>
      <c r="ORS35" s="479"/>
      <c r="ORT35" s="479"/>
      <c r="ORU35" s="479"/>
      <c r="ORV35" s="479"/>
      <c r="ORW35" s="479"/>
      <c r="ORX35" s="468"/>
      <c r="ORY35" s="468"/>
      <c r="ORZ35" s="468"/>
      <c r="OSA35" s="479"/>
      <c r="OSB35" s="479"/>
      <c r="OSC35" s="479"/>
      <c r="OSD35" s="479"/>
      <c r="OSE35" s="479"/>
      <c r="OSF35" s="468"/>
      <c r="OSG35" s="468"/>
      <c r="OSH35" s="468"/>
      <c r="OSI35" s="479"/>
      <c r="OSJ35" s="479"/>
      <c r="OSK35" s="479"/>
      <c r="OSL35" s="479"/>
      <c r="OSM35" s="479"/>
      <c r="OSN35" s="468"/>
      <c r="OSO35" s="468"/>
      <c r="OSP35" s="468"/>
      <c r="OSQ35" s="479"/>
      <c r="OSR35" s="479"/>
      <c r="OSS35" s="479"/>
      <c r="OST35" s="479"/>
      <c r="OSU35" s="479"/>
      <c r="OSV35" s="468"/>
      <c r="OSW35" s="468"/>
      <c r="OSX35" s="468"/>
      <c r="OSY35" s="479"/>
      <c r="OSZ35" s="479"/>
      <c r="OTA35" s="479"/>
      <c r="OTB35" s="479"/>
      <c r="OTC35" s="479"/>
      <c r="OTD35" s="468"/>
      <c r="OTE35" s="468"/>
      <c r="OTF35" s="468"/>
      <c r="OTG35" s="479"/>
      <c r="OTH35" s="479"/>
      <c r="OTI35" s="479"/>
      <c r="OTJ35" s="479"/>
      <c r="OTK35" s="479"/>
      <c r="OTL35" s="468"/>
      <c r="OTM35" s="468"/>
      <c r="OTN35" s="468"/>
      <c r="OTO35" s="479"/>
      <c r="OTP35" s="479"/>
      <c r="OTQ35" s="479"/>
      <c r="OTR35" s="479"/>
      <c r="OTS35" s="479"/>
      <c r="OTT35" s="468"/>
      <c r="OTU35" s="468"/>
      <c r="OTV35" s="468"/>
      <c r="OTW35" s="479"/>
      <c r="OTX35" s="479"/>
      <c r="OTY35" s="479"/>
      <c r="OTZ35" s="479"/>
      <c r="OUA35" s="479"/>
      <c r="OUB35" s="468"/>
      <c r="OUC35" s="468"/>
      <c r="OUD35" s="468"/>
      <c r="OUE35" s="479"/>
      <c r="OUF35" s="479"/>
      <c r="OUG35" s="479"/>
      <c r="OUH35" s="479"/>
      <c r="OUI35" s="479"/>
      <c r="OUJ35" s="468"/>
      <c r="OUK35" s="468"/>
      <c r="OUL35" s="468"/>
      <c r="OUM35" s="479"/>
      <c r="OUN35" s="479"/>
      <c r="OUO35" s="479"/>
      <c r="OUP35" s="479"/>
      <c r="OUQ35" s="479"/>
      <c r="OUR35" s="468"/>
      <c r="OUS35" s="468"/>
      <c r="OUT35" s="468"/>
      <c r="OUU35" s="479"/>
      <c r="OUV35" s="479"/>
      <c r="OUW35" s="479"/>
      <c r="OUX35" s="479"/>
      <c r="OUY35" s="479"/>
      <c r="OUZ35" s="468"/>
      <c r="OVA35" s="468"/>
      <c r="OVB35" s="468"/>
      <c r="OVC35" s="479"/>
      <c r="OVD35" s="479"/>
      <c r="OVE35" s="479"/>
      <c r="OVF35" s="479"/>
      <c r="OVG35" s="479"/>
      <c r="OVH35" s="468"/>
      <c r="OVI35" s="468"/>
      <c r="OVJ35" s="468"/>
      <c r="OVK35" s="479"/>
      <c r="OVL35" s="479"/>
      <c r="OVM35" s="479"/>
      <c r="OVN35" s="479"/>
      <c r="OVO35" s="479"/>
      <c r="OVP35" s="468"/>
      <c r="OVQ35" s="468"/>
      <c r="OVR35" s="468"/>
      <c r="OVS35" s="479"/>
      <c r="OVT35" s="479"/>
      <c r="OVU35" s="479"/>
      <c r="OVV35" s="479"/>
      <c r="OVW35" s="479"/>
      <c r="OVX35" s="468"/>
      <c r="OVY35" s="468"/>
      <c r="OVZ35" s="468"/>
      <c r="OWA35" s="479"/>
      <c r="OWB35" s="479"/>
      <c r="OWC35" s="479"/>
      <c r="OWD35" s="479"/>
      <c r="OWE35" s="479"/>
      <c r="OWF35" s="468"/>
      <c r="OWG35" s="468"/>
      <c r="OWH35" s="468"/>
      <c r="OWI35" s="479"/>
      <c r="OWJ35" s="479"/>
      <c r="OWK35" s="479"/>
      <c r="OWL35" s="479"/>
      <c r="OWM35" s="479"/>
      <c r="OWN35" s="468"/>
      <c r="OWO35" s="468"/>
      <c r="OWP35" s="468"/>
      <c r="OWQ35" s="479"/>
      <c r="OWR35" s="479"/>
      <c r="OWS35" s="479"/>
      <c r="OWT35" s="479"/>
      <c r="OWU35" s="479"/>
      <c r="OWV35" s="468"/>
      <c r="OWW35" s="468"/>
      <c r="OWX35" s="468"/>
      <c r="OWY35" s="479"/>
      <c r="OWZ35" s="479"/>
      <c r="OXA35" s="479"/>
      <c r="OXB35" s="479"/>
      <c r="OXC35" s="479"/>
      <c r="OXD35" s="468"/>
      <c r="OXE35" s="468"/>
      <c r="OXF35" s="468"/>
      <c r="OXG35" s="479"/>
      <c r="OXH35" s="479"/>
      <c r="OXI35" s="479"/>
      <c r="OXJ35" s="479"/>
      <c r="OXK35" s="479"/>
      <c r="OXL35" s="468"/>
      <c r="OXM35" s="468"/>
      <c r="OXN35" s="468"/>
      <c r="OXO35" s="479"/>
      <c r="OXP35" s="479"/>
      <c r="OXQ35" s="479"/>
      <c r="OXR35" s="479"/>
      <c r="OXS35" s="479"/>
      <c r="OXT35" s="468"/>
      <c r="OXU35" s="468"/>
      <c r="OXV35" s="468"/>
      <c r="OXW35" s="479"/>
      <c r="OXX35" s="479"/>
      <c r="OXY35" s="479"/>
      <c r="OXZ35" s="479"/>
      <c r="OYA35" s="479"/>
      <c r="OYB35" s="468"/>
      <c r="OYC35" s="468"/>
      <c r="OYD35" s="468"/>
      <c r="OYE35" s="479"/>
      <c r="OYF35" s="479"/>
      <c r="OYG35" s="479"/>
      <c r="OYH35" s="479"/>
      <c r="OYI35" s="479"/>
      <c r="OYJ35" s="468"/>
      <c r="OYK35" s="468"/>
      <c r="OYL35" s="468"/>
      <c r="OYM35" s="479"/>
      <c r="OYN35" s="479"/>
      <c r="OYO35" s="479"/>
      <c r="OYP35" s="479"/>
      <c r="OYQ35" s="479"/>
      <c r="OYR35" s="468"/>
      <c r="OYS35" s="468"/>
      <c r="OYT35" s="468"/>
      <c r="OYU35" s="479"/>
      <c r="OYV35" s="479"/>
      <c r="OYW35" s="479"/>
      <c r="OYX35" s="479"/>
      <c r="OYY35" s="479"/>
      <c r="OYZ35" s="468"/>
      <c r="OZA35" s="468"/>
      <c r="OZB35" s="468"/>
      <c r="OZC35" s="479"/>
      <c r="OZD35" s="479"/>
      <c r="OZE35" s="479"/>
      <c r="OZF35" s="479"/>
      <c r="OZG35" s="479"/>
      <c r="OZH35" s="468"/>
      <c r="OZI35" s="468"/>
      <c r="OZJ35" s="468"/>
      <c r="OZK35" s="479"/>
      <c r="OZL35" s="479"/>
      <c r="OZM35" s="479"/>
      <c r="OZN35" s="479"/>
      <c r="OZO35" s="479"/>
      <c r="OZP35" s="468"/>
      <c r="OZQ35" s="468"/>
      <c r="OZR35" s="468"/>
      <c r="OZS35" s="479"/>
      <c r="OZT35" s="479"/>
      <c r="OZU35" s="479"/>
      <c r="OZV35" s="479"/>
      <c r="OZW35" s="479"/>
      <c r="OZX35" s="468"/>
      <c r="OZY35" s="468"/>
      <c r="OZZ35" s="468"/>
      <c r="PAA35" s="479"/>
      <c r="PAB35" s="479"/>
      <c r="PAC35" s="479"/>
      <c r="PAD35" s="479"/>
      <c r="PAE35" s="479"/>
      <c r="PAF35" s="468"/>
      <c r="PAG35" s="468"/>
      <c r="PAH35" s="468"/>
      <c r="PAI35" s="479"/>
      <c r="PAJ35" s="479"/>
      <c r="PAK35" s="479"/>
      <c r="PAL35" s="479"/>
      <c r="PAM35" s="479"/>
      <c r="PAN35" s="468"/>
      <c r="PAO35" s="468"/>
      <c r="PAP35" s="468"/>
      <c r="PAQ35" s="479"/>
      <c r="PAR35" s="479"/>
      <c r="PAS35" s="479"/>
      <c r="PAT35" s="479"/>
      <c r="PAU35" s="479"/>
      <c r="PAV35" s="468"/>
      <c r="PAW35" s="468"/>
      <c r="PAX35" s="468"/>
      <c r="PAY35" s="479"/>
      <c r="PAZ35" s="479"/>
      <c r="PBA35" s="479"/>
      <c r="PBB35" s="479"/>
      <c r="PBC35" s="479"/>
      <c r="PBD35" s="468"/>
      <c r="PBE35" s="468"/>
      <c r="PBF35" s="468"/>
      <c r="PBG35" s="479"/>
      <c r="PBH35" s="479"/>
      <c r="PBI35" s="479"/>
      <c r="PBJ35" s="479"/>
      <c r="PBK35" s="479"/>
      <c r="PBL35" s="468"/>
      <c r="PBM35" s="468"/>
      <c r="PBN35" s="468"/>
      <c r="PBO35" s="479"/>
      <c r="PBP35" s="479"/>
      <c r="PBQ35" s="479"/>
      <c r="PBR35" s="479"/>
      <c r="PBS35" s="479"/>
      <c r="PBT35" s="468"/>
      <c r="PBU35" s="468"/>
      <c r="PBV35" s="468"/>
      <c r="PBW35" s="479"/>
      <c r="PBX35" s="479"/>
      <c r="PBY35" s="479"/>
      <c r="PBZ35" s="479"/>
      <c r="PCA35" s="479"/>
      <c r="PCB35" s="468"/>
      <c r="PCC35" s="468"/>
      <c r="PCD35" s="468"/>
      <c r="PCE35" s="479"/>
      <c r="PCF35" s="479"/>
      <c r="PCG35" s="479"/>
      <c r="PCH35" s="479"/>
      <c r="PCI35" s="479"/>
      <c r="PCJ35" s="468"/>
      <c r="PCK35" s="468"/>
      <c r="PCL35" s="468"/>
      <c r="PCM35" s="479"/>
      <c r="PCN35" s="479"/>
      <c r="PCO35" s="479"/>
      <c r="PCP35" s="479"/>
      <c r="PCQ35" s="479"/>
      <c r="PCR35" s="468"/>
      <c r="PCS35" s="468"/>
      <c r="PCT35" s="468"/>
      <c r="PCU35" s="479"/>
      <c r="PCV35" s="479"/>
      <c r="PCW35" s="479"/>
      <c r="PCX35" s="479"/>
      <c r="PCY35" s="479"/>
      <c r="PCZ35" s="468"/>
      <c r="PDA35" s="468"/>
      <c r="PDB35" s="468"/>
      <c r="PDC35" s="479"/>
      <c r="PDD35" s="479"/>
      <c r="PDE35" s="479"/>
      <c r="PDF35" s="479"/>
      <c r="PDG35" s="479"/>
      <c r="PDH35" s="468"/>
      <c r="PDI35" s="468"/>
      <c r="PDJ35" s="468"/>
      <c r="PDK35" s="479"/>
      <c r="PDL35" s="479"/>
      <c r="PDM35" s="479"/>
      <c r="PDN35" s="479"/>
      <c r="PDO35" s="479"/>
      <c r="PDP35" s="468"/>
      <c r="PDQ35" s="468"/>
      <c r="PDR35" s="468"/>
      <c r="PDS35" s="479"/>
      <c r="PDT35" s="479"/>
      <c r="PDU35" s="479"/>
      <c r="PDV35" s="479"/>
      <c r="PDW35" s="479"/>
      <c r="PDX35" s="468"/>
      <c r="PDY35" s="468"/>
      <c r="PDZ35" s="468"/>
      <c r="PEA35" s="479"/>
      <c r="PEB35" s="479"/>
      <c r="PEC35" s="479"/>
      <c r="PED35" s="479"/>
      <c r="PEE35" s="479"/>
      <c r="PEF35" s="468"/>
      <c r="PEG35" s="468"/>
      <c r="PEH35" s="468"/>
      <c r="PEI35" s="479"/>
      <c r="PEJ35" s="479"/>
      <c r="PEK35" s="479"/>
      <c r="PEL35" s="479"/>
      <c r="PEM35" s="479"/>
      <c r="PEN35" s="468"/>
      <c r="PEO35" s="468"/>
      <c r="PEP35" s="468"/>
      <c r="PEQ35" s="479"/>
      <c r="PER35" s="479"/>
      <c r="PES35" s="479"/>
      <c r="PET35" s="479"/>
      <c r="PEU35" s="479"/>
      <c r="PEV35" s="468"/>
      <c r="PEW35" s="468"/>
      <c r="PEX35" s="468"/>
      <c r="PEY35" s="479"/>
      <c r="PEZ35" s="479"/>
      <c r="PFA35" s="479"/>
      <c r="PFB35" s="479"/>
      <c r="PFC35" s="479"/>
      <c r="PFD35" s="468"/>
      <c r="PFE35" s="468"/>
      <c r="PFF35" s="468"/>
      <c r="PFG35" s="479"/>
      <c r="PFH35" s="479"/>
      <c r="PFI35" s="479"/>
      <c r="PFJ35" s="479"/>
      <c r="PFK35" s="479"/>
      <c r="PFL35" s="468"/>
      <c r="PFM35" s="468"/>
      <c r="PFN35" s="468"/>
      <c r="PFO35" s="479"/>
      <c r="PFP35" s="479"/>
      <c r="PFQ35" s="479"/>
      <c r="PFR35" s="479"/>
      <c r="PFS35" s="479"/>
      <c r="PFT35" s="468"/>
      <c r="PFU35" s="468"/>
      <c r="PFV35" s="468"/>
      <c r="PFW35" s="479"/>
      <c r="PFX35" s="479"/>
      <c r="PFY35" s="479"/>
      <c r="PFZ35" s="479"/>
      <c r="PGA35" s="479"/>
      <c r="PGB35" s="468"/>
      <c r="PGC35" s="468"/>
      <c r="PGD35" s="468"/>
      <c r="PGE35" s="479"/>
      <c r="PGF35" s="479"/>
      <c r="PGG35" s="479"/>
      <c r="PGH35" s="479"/>
      <c r="PGI35" s="479"/>
      <c r="PGJ35" s="468"/>
      <c r="PGK35" s="468"/>
      <c r="PGL35" s="468"/>
      <c r="PGM35" s="479"/>
      <c r="PGN35" s="479"/>
      <c r="PGO35" s="479"/>
      <c r="PGP35" s="479"/>
      <c r="PGQ35" s="479"/>
      <c r="PGR35" s="468"/>
      <c r="PGS35" s="468"/>
      <c r="PGT35" s="468"/>
      <c r="PGU35" s="479"/>
      <c r="PGV35" s="479"/>
      <c r="PGW35" s="479"/>
      <c r="PGX35" s="479"/>
      <c r="PGY35" s="479"/>
      <c r="PGZ35" s="468"/>
      <c r="PHA35" s="468"/>
      <c r="PHB35" s="468"/>
      <c r="PHC35" s="479"/>
      <c r="PHD35" s="479"/>
      <c r="PHE35" s="479"/>
      <c r="PHF35" s="479"/>
      <c r="PHG35" s="479"/>
      <c r="PHH35" s="468"/>
      <c r="PHI35" s="468"/>
      <c r="PHJ35" s="468"/>
      <c r="PHK35" s="479"/>
      <c r="PHL35" s="479"/>
      <c r="PHM35" s="479"/>
      <c r="PHN35" s="479"/>
      <c r="PHO35" s="479"/>
      <c r="PHP35" s="468"/>
      <c r="PHQ35" s="468"/>
      <c r="PHR35" s="468"/>
      <c r="PHS35" s="479"/>
      <c r="PHT35" s="479"/>
      <c r="PHU35" s="479"/>
      <c r="PHV35" s="479"/>
      <c r="PHW35" s="479"/>
      <c r="PHX35" s="468"/>
      <c r="PHY35" s="468"/>
      <c r="PHZ35" s="468"/>
      <c r="PIA35" s="479"/>
      <c r="PIB35" s="479"/>
      <c r="PIC35" s="479"/>
      <c r="PID35" s="479"/>
      <c r="PIE35" s="479"/>
      <c r="PIF35" s="468"/>
      <c r="PIG35" s="468"/>
      <c r="PIH35" s="468"/>
      <c r="PII35" s="479"/>
      <c r="PIJ35" s="479"/>
      <c r="PIK35" s="479"/>
      <c r="PIL35" s="479"/>
      <c r="PIM35" s="479"/>
      <c r="PIN35" s="468"/>
      <c r="PIO35" s="468"/>
      <c r="PIP35" s="468"/>
      <c r="PIQ35" s="479"/>
      <c r="PIR35" s="479"/>
      <c r="PIS35" s="479"/>
      <c r="PIT35" s="479"/>
      <c r="PIU35" s="479"/>
      <c r="PIV35" s="468"/>
      <c r="PIW35" s="468"/>
      <c r="PIX35" s="468"/>
      <c r="PIY35" s="479"/>
      <c r="PIZ35" s="479"/>
      <c r="PJA35" s="479"/>
      <c r="PJB35" s="479"/>
      <c r="PJC35" s="479"/>
      <c r="PJD35" s="468"/>
      <c r="PJE35" s="468"/>
      <c r="PJF35" s="468"/>
      <c r="PJG35" s="479"/>
      <c r="PJH35" s="479"/>
      <c r="PJI35" s="479"/>
      <c r="PJJ35" s="479"/>
      <c r="PJK35" s="479"/>
      <c r="PJL35" s="468"/>
      <c r="PJM35" s="468"/>
      <c r="PJN35" s="468"/>
      <c r="PJO35" s="479"/>
      <c r="PJP35" s="479"/>
      <c r="PJQ35" s="479"/>
      <c r="PJR35" s="479"/>
      <c r="PJS35" s="479"/>
      <c r="PJT35" s="468"/>
      <c r="PJU35" s="468"/>
      <c r="PJV35" s="468"/>
      <c r="PJW35" s="479"/>
      <c r="PJX35" s="479"/>
      <c r="PJY35" s="479"/>
      <c r="PJZ35" s="479"/>
      <c r="PKA35" s="479"/>
      <c r="PKB35" s="468"/>
      <c r="PKC35" s="468"/>
      <c r="PKD35" s="468"/>
      <c r="PKE35" s="479"/>
      <c r="PKF35" s="479"/>
      <c r="PKG35" s="479"/>
      <c r="PKH35" s="479"/>
      <c r="PKI35" s="479"/>
      <c r="PKJ35" s="468"/>
      <c r="PKK35" s="468"/>
      <c r="PKL35" s="468"/>
      <c r="PKM35" s="479"/>
      <c r="PKN35" s="479"/>
      <c r="PKO35" s="479"/>
      <c r="PKP35" s="479"/>
      <c r="PKQ35" s="479"/>
      <c r="PKR35" s="468"/>
      <c r="PKS35" s="468"/>
      <c r="PKT35" s="468"/>
      <c r="PKU35" s="479"/>
      <c r="PKV35" s="479"/>
      <c r="PKW35" s="479"/>
      <c r="PKX35" s="479"/>
      <c r="PKY35" s="479"/>
      <c r="PKZ35" s="468"/>
      <c r="PLA35" s="468"/>
      <c r="PLB35" s="468"/>
      <c r="PLC35" s="479"/>
      <c r="PLD35" s="479"/>
      <c r="PLE35" s="479"/>
      <c r="PLF35" s="479"/>
      <c r="PLG35" s="479"/>
      <c r="PLH35" s="468"/>
      <c r="PLI35" s="468"/>
      <c r="PLJ35" s="468"/>
      <c r="PLK35" s="479"/>
      <c r="PLL35" s="479"/>
      <c r="PLM35" s="479"/>
      <c r="PLN35" s="479"/>
      <c r="PLO35" s="479"/>
      <c r="PLP35" s="468"/>
      <c r="PLQ35" s="468"/>
      <c r="PLR35" s="468"/>
      <c r="PLS35" s="479"/>
      <c r="PLT35" s="479"/>
      <c r="PLU35" s="479"/>
      <c r="PLV35" s="479"/>
      <c r="PLW35" s="479"/>
      <c r="PLX35" s="468"/>
      <c r="PLY35" s="468"/>
      <c r="PLZ35" s="468"/>
      <c r="PMA35" s="479"/>
      <c r="PMB35" s="479"/>
      <c r="PMC35" s="479"/>
      <c r="PMD35" s="479"/>
      <c r="PME35" s="479"/>
      <c r="PMF35" s="468"/>
      <c r="PMG35" s="468"/>
      <c r="PMH35" s="468"/>
      <c r="PMI35" s="479"/>
      <c r="PMJ35" s="479"/>
      <c r="PMK35" s="479"/>
      <c r="PML35" s="479"/>
      <c r="PMM35" s="479"/>
      <c r="PMN35" s="468"/>
      <c r="PMO35" s="468"/>
      <c r="PMP35" s="468"/>
      <c r="PMQ35" s="479"/>
      <c r="PMR35" s="479"/>
      <c r="PMS35" s="479"/>
      <c r="PMT35" s="479"/>
      <c r="PMU35" s="479"/>
      <c r="PMV35" s="468"/>
      <c r="PMW35" s="468"/>
      <c r="PMX35" s="468"/>
      <c r="PMY35" s="479"/>
      <c r="PMZ35" s="479"/>
      <c r="PNA35" s="479"/>
      <c r="PNB35" s="479"/>
      <c r="PNC35" s="479"/>
      <c r="PND35" s="468"/>
      <c r="PNE35" s="468"/>
      <c r="PNF35" s="468"/>
      <c r="PNG35" s="479"/>
      <c r="PNH35" s="479"/>
      <c r="PNI35" s="479"/>
      <c r="PNJ35" s="479"/>
      <c r="PNK35" s="479"/>
      <c r="PNL35" s="468"/>
      <c r="PNM35" s="468"/>
      <c r="PNN35" s="468"/>
      <c r="PNO35" s="479"/>
      <c r="PNP35" s="479"/>
      <c r="PNQ35" s="479"/>
      <c r="PNR35" s="479"/>
      <c r="PNS35" s="479"/>
      <c r="PNT35" s="468"/>
      <c r="PNU35" s="468"/>
      <c r="PNV35" s="468"/>
      <c r="PNW35" s="479"/>
      <c r="PNX35" s="479"/>
      <c r="PNY35" s="479"/>
      <c r="PNZ35" s="479"/>
      <c r="POA35" s="479"/>
      <c r="POB35" s="468"/>
      <c r="POC35" s="468"/>
      <c r="POD35" s="468"/>
      <c r="POE35" s="479"/>
      <c r="POF35" s="479"/>
      <c r="POG35" s="479"/>
      <c r="POH35" s="479"/>
      <c r="POI35" s="479"/>
      <c r="POJ35" s="468"/>
      <c r="POK35" s="468"/>
      <c r="POL35" s="468"/>
      <c r="POM35" s="479"/>
      <c r="PON35" s="479"/>
      <c r="POO35" s="479"/>
      <c r="POP35" s="479"/>
      <c r="POQ35" s="479"/>
      <c r="POR35" s="468"/>
      <c r="POS35" s="468"/>
      <c r="POT35" s="468"/>
      <c r="POU35" s="479"/>
      <c r="POV35" s="479"/>
      <c r="POW35" s="479"/>
      <c r="POX35" s="479"/>
      <c r="POY35" s="479"/>
      <c r="POZ35" s="468"/>
      <c r="PPA35" s="468"/>
      <c r="PPB35" s="468"/>
      <c r="PPC35" s="479"/>
      <c r="PPD35" s="479"/>
      <c r="PPE35" s="479"/>
      <c r="PPF35" s="479"/>
      <c r="PPG35" s="479"/>
      <c r="PPH35" s="468"/>
      <c r="PPI35" s="468"/>
      <c r="PPJ35" s="468"/>
      <c r="PPK35" s="479"/>
      <c r="PPL35" s="479"/>
      <c r="PPM35" s="479"/>
      <c r="PPN35" s="479"/>
      <c r="PPO35" s="479"/>
      <c r="PPP35" s="468"/>
      <c r="PPQ35" s="468"/>
      <c r="PPR35" s="468"/>
      <c r="PPS35" s="479"/>
      <c r="PPT35" s="479"/>
      <c r="PPU35" s="479"/>
      <c r="PPV35" s="479"/>
      <c r="PPW35" s="479"/>
      <c r="PPX35" s="468"/>
      <c r="PPY35" s="468"/>
      <c r="PPZ35" s="468"/>
      <c r="PQA35" s="479"/>
      <c r="PQB35" s="479"/>
      <c r="PQC35" s="479"/>
      <c r="PQD35" s="479"/>
      <c r="PQE35" s="479"/>
      <c r="PQF35" s="468"/>
      <c r="PQG35" s="468"/>
      <c r="PQH35" s="468"/>
      <c r="PQI35" s="479"/>
      <c r="PQJ35" s="479"/>
      <c r="PQK35" s="479"/>
      <c r="PQL35" s="479"/>
      <c r="PQM35" s="479"/>
      <c r="PQN35" s="468"/>
      <c r="PQO35" s="468"/>
      <c r="PQP35" s="468"/>
      <c r="PQQ35" s="479"/>
      <c r="PQR35" s="479"/>
      <c r="PQS35" s="479"/>
      <c r="PQT35" s="479"/>
      <c r="PQU35" s="479"/>
      <c r="PQV35" s="468"/>
      <c r="PQW35" s="468"/>
      <c r="PQX35" s="468"/>
      <c r="PQY35" s="479"/>
      <c r="PQZ35" s="479"/>
      <c r="PRA35" s="479"/>
      <c r="PRB35" s="479"/>
      <c r="PRC35" s="479"/>
      <c r="PRD35" s="468"/>
      <c r="PRE35" s="468"/>
      <c r="PRF35" s="468"/>
      <c r="PRG35" s="479"/>
      <c r="PRH35" s="479"/>
      <c r="PRI35" s="479"/>
      <c r="PRJ35" s="479"/>
      <c r="PRK35" s="479"/>
      <c r="PRL35" s="468"/>
      <c r="PRM35" s="468"/>
      <c r="PRN35" s="468"/>
      <c r="PRO35" s="479"/>
      <c r="PRP35" s="479"/>
      <c r="PRQ35" s="479"/>
      <c r="PRR35" s="479"/>
      <c r="PRS35" s="479"/>
      <c r="PRT35" s="468"/>
      <c r="PRU35" s="468"/>
      <c r="PRV35" s="468"/>
      <c r="PRW35" s="479"/>
      <c r="PRX35" s="479"/>
      <c r="PRY35" s="479"/>
      <c r="PRZ35" s="479"/>
      <c r="PSA35" s="479"/>
      <c r="PSB35" s="468"/>
      <c r="PSC35" s="468"/>
      <c r="PSD35" s="468"/>
      <c r="PSE35" s="479"/>
      <c r="PSF35" s="479"/>
      <c r="PSG35" s="479"/>
      <c r="PSH35" s="479"/>
      <c r="PSI35" s="479"/>
      <c r="PSJ35" s="468"/>
      <c r="PSK35" s="468"/>
      <c r="PSL35" s="468"/>
      <c r="PSM35" s="479"/>
      <c r="PSN35" s="479"/>
      <c r="PSO35" s="479"/>
      <c r="PSP35" s="479"/>
      <c r="PSQ35" s="479"/>
      <c r="PSR35" s="468"/>
      <c r="PSS35" s="468"/>
      <c r="PST35" s="468"/>
      <c r="PSU35" s="479"/>
      <c r="PSV35" s="479"/>
      <c r="PSW35" s="479"/>
      <c r="PSX35" s="479"/>
      <c r="PSY35" s="479"/>
      <c r="PSZ35" s="468"/>
      <c r="PTA35" s="468"/>
      <c r="PTB35" s="468"/>
      <c r="PTC35" s="479"/>
      <c r="PTD35" s="479"/>
      <c r="PTE35" s="479"/>
      <c r="PTF35" s="479"/>
      <c r="PTG35" s="479"/>
      <c r="PTH35" s="468"/>
      <c r="PTI35" s="468"/>
      <c r="PTJ35" s="468"/>
      <c r="PTK35" s="479"/>
      <c r="PTL35" s="479"/>
      <c r="PTM35" s="479"/>
      <c r="PTN35" s="479"/>
      <c r="PTO35" s="479"/>
      <c r="PTP35" s="468"/>
      <c r="PTQ35" s="468"/>
      <c r="PTR35" s="468"/>
      <c r="PTS35" s="479"/>
      <c r="PTT35" s="479"/>
      <c r="PTU35" s="479"/>
      <c r="PTV35" s="479"/>
      <c r="PTW35" s="479"/>
      <c r="PTX35" s="468"/>
      <c r="PTY35" s="468"/>
      <c r="PTZ35" s="468"/>
      <c r="PUA35" s="479"/>
      <c r="PUB35" s="479"/>
      <c r="PUC35" s="479"/>
      <c r="PUD35" s="479"/>
      <c r="PUE35" s="479"/>
      <c r="PUF35" s="468"/>
      <c r="PUG35" s="468"/>
      <c r="PUH35" s="468"/>
      <c r="PUI35" s="479"/>
      <c r="PUJ35" s="479"/>
      <c r="PUK35" s="479"/>
      <c r="PUL35" s="479"/>
      <c r="PUM35" s="479"/>
      <c r="PUN35" s="468"/>
      <c r="PUO35" s="468"/>
      <c r="PUP35" s="468"/>
      <c r="PUQ35" s="479"/>
      <c r="PUR35" s="479"/>
      <c r="PUS35" s="479"/>
      <c r="PUT35" s="479"/>
      <c r="PUU35" s="479"/>
      <c r="PUV35" s="468"/>
      <c r="PUW35" s="468"/>
      <c r="PUX35" s="468"/>
      <c r="PUY35" s="479"/>
      <c r="PUZ35" s="479"/>
      <c r="PVA35" s="479"/>
      <c r="PVB35" s="479"/>
      <c r="PVC35" s="479"/>
      <c r="PVD35" s="468"/>
      <c r="PVE35" s="468"/>
      <c r="PVF35" s="468"/>
      <c r="PVG35" s="479"/>
      <c r="PVH35" s="479"/>
      <c r="PVI35" s="479"/>
      <c r="PVJ35" s="479"/>
      <c r="PVK35" s="479"/>
      <c r="PVL35" s="468"/>
      <c r="PVM35" s="468"/>
      <c r="PVN35" s="468"/>
      <c r="PVO35" s="479"/>
      <c r="PVP35" s="479"/>
      <c r="PVQ35" s="479"/>
      <c r="PVR35" s="479"/>
      <c r="PVS35" s="479"/>
      <c r="PVT35" s="468"/>
      <c r="PVU35" s="468"/>
      <c r="PVV35" s="468"/>
      <c r="PVW35" s="479"/>
      <c r="PVX35" s="479"/>
      <c r="PVY35" s="479"/>
      <c r="PVZ35" s="479"/>
      <c r="PWA35" s="479"/>
      <c r="PWB35" s="468"/>
      <c r="PWC35" s="468"/>
      <c r="PWD35" s="468"/>
      <c r="PWE35" s="479"/>
      <c r="PWF35" s="479"/>
      <c r="PWG35" s="479"/>
      <c r="PWH35" s="479"/>
      <c r="PWI35" s="479"/>
      <c r="PWJ35" s="468"/>
      <c r="PWK35" s="468"/>
      <c r="PWL35" s="468"/>
      <c r="PWM35" s="479"/>
      <c r="PWN35" s="479"/>
      <c r="PWO35" s="479"/>
      <c r="PWP35" s="479"/>
      <c r="PWQ35" s="479"/>
      <c r="PWR35" s="468"/>
      <c r="PWS35" s="468"/>
      <c r="PWT35" s="468"/>
      <c r="PWU35" s="479"/>
      <c r="PWV35" s="479"/>
      <c r="PWW35" s="479"/>
      <c r="PWX35" s="479"/>
      <c r="PWY35" s="479"/>
      <c r="PWZ35" s="468"/>
      <c r="PXA35" s="468"/>
      <c r="PXB35" s="468"/>
      <c r="PXC35" s="479"/>
      <c r="PXD35" s="479"/>
      <c r="PXE35" s="479"/>
      <c r="PXF35" s="479"/>
      <c r="PXG35" s="479"/>
      <c r="PXH35" s="468"/>
      <c r="PXI35" s="468"/>
      <c r="PXJ35" s="468"/>
      <c r="PXK35" s="479"/>
      <c r="PXL35" s="479"/>
      <c r="PXM35" s="479"/>
      <c r="PXN35" s="479"/>
      <c r="PXO35" s="479"/>
      <c r="PXP35" s="468"/>
      <c r="PXQ35" s="468"/>
      <c r="PXR35" s="468"/>
      <c r="PXS35" s="479"/>
      <c r="PXT35" s="479"/>
      <c r="PXU35" s="479"/>
      <c r="PXV35" s="479"/>
      <c r="PXW35" s="479"/>
      <c r="PXX35" s="468"/>
      <c r="PXY35" s="468"/>
      <c r="PXZ35" s="468"/>
      <c r="PYA35" s="479"/>
      <c r="PYB35" s="479"/>
      <c r="PYC35" s="479"/>
      <c r="PYD35" s="479"/>
      <c r="PYE35" s="479"/>
      <c r="PYF35" s="468"/>
      <c r="PYG35" s="468"/>
      <c r="PYH35" s="468"/>
      <c r="PYI35" s="479"/>
      <c r="PYJ35" s="479"/>
      <c r="PYK35" s="479"/>
      <c r="PYL35" s="479"/>
      <c r="PYM35" s="479"/>
      <c r="PYN35" s="468"/>
      <c r="PYO35" s="468"/>
      <c r="PYP35" s="468"/>
      <c r="PYQ35" s="479"/>
      <c r="PYR35" s="479"/>
      <c r="PYS35" s="479"/>
      <c r="PYT35" s="479"/>
      <c r="PYU35" s="479"/>
      <c r="PYV35" s="468"/>
      <c r="PYW35" s="468"/>
      <c r="PYX35" s="468"/>
      <c r="PYY35" s="479"/>
      <c r="PYZ35" s="479"/>
      <c r="PZA35" s="479"/>
      <c r="PZB35" s="479"/>
      <c r="PZC35" s="479"/>
      <c r="PZD35" s="468"/>
      <c r="PZE35" s="468"/>
      <c r="PZF35" s="468"/>
      <c r="PZG35" s="479"/>
      <c r="PZH35" s="479"/>
      <c r="PZI35" s="479"/>
      <c r="PZJ35" s="479"/>
      <c r="PZK35" s="479"/>
      <c r="PZL35" s="468"/>
      <c r="PZM35" s="468"/>
      <c r="PZN35" s="468"/>
      <c r="PZO35" s="479"/>
      <c r="PZP35" s="479"/>
      <c r="PZQ35" s="479"/>
      <c r="PZR35" s="479"/>
      <c r="PZS35" s="479"/>
      <c r="PZT35" s="468"/>
      <c r="PZU35" s="468"/>
      <c r="PZV35" s="468"/>
      <c r="PZW35" s="479"/>
      <c r="PZX35" s="479"/>
      <c r="PZY35" s="479"/>
      <c r="PZZ35" s="479"/>
      <c r="QAA35" s="479"/>
      <c r="QAB35" s="468"/>
      <c r="QAC35" s="468"/>
      <c r="QAD35" s="468"/>
      <c r="QAE35" s="479"/>
      <c r="QAF35" s="479"/>
      <c r="QAG35" s="479"/>
      <c r="QAH35" s="479"/>
      <c r="QAI35" s="479"/>
      <c r="QAJ35" s="468"/>
      <c r="QAK35" s="468"/>
      <c r="QAL35" s="468"/>
      <c r="QAM35" s="479"/>
      <c r="QAN35" s="479"/>
      <c r="QAO35" s="479"/>
      <c r="QAP35" s="479"/>
      <c r="QAQ35" s="479"/>
      <c r="QAR35" s="468"/>
      <c r="QAS35" s="468"/>
      <c r="QAT35" s="468"/>
      <c r="QAU35" s="479"/>
      <c r="QAV35" s="479"/>
      <c r="QAW35" s="479"/>
      <c r="QAX35" s="479"/>
      <c r="QAY35" s="479"/>
      <c r="QAZ35" s="468"/>
      <c r="QBA35" s="468"/>
      <c r="QBB35" s="468"/>
      <c r="QBC35" s="479"/>
      <c r="QBD35" s="479"/>
      <c r="QBE35" s="479"/>
      <c r="QBF35" s="479"/>
      <c r="QBG35" s="479"/>
      <c r="QBH35" s="468"/>
      <c r="QBI35" s="468"/>
      <c r="QBJ35" s="468"/>
      <c r="QBK35" s="479"/>
      <c r="QBL35" s="479"/>
      <c r="QBM35" s="479"/>
      <c r="QBN35" s="479"/>
      <c r="QBO35" s="479"/>
      <c r="QBP35" s="468"/>
      <c r="QBQ35" s="468"/>
      <c r="QBR35" s="468"/>
      <c r="QBS35" s="479"/>
      <c r="QBT35" s="479"/>
      <c r="QBU35" s="479"/>
      <c r="QBV35" s="479"/>
      <c r="QBW35" s="479"/>
      <c r="QBX35" s="468"/>
      <c r="QBY35" s="468"/>
      <c r="QBZ35" s="468"/>
      <c r="QCA35" s="479"/>
      <c r="QCB35" s="479"/>
      <c r="QCC35" s="479"/>
      <c r="QCD35" s="479"/>
      <c r="QCE35" s="479"/>
      <c r="QCF35" s="468"/>
      <c r="QCG35" s="468"/>
      <c r="QCH35" s="468"/>
      <c r="QCI35" s="479"/>
      <c r="QCJ35" s="479"/>
      <c r="QCK35" s="479"/>
      <c r="QCL35" s="479"/>
      <c r="QCM35" s="479"/>
      <c r="QCN35" s="468"/>
      <c r="QCO35" s="468"/>
      <c r="QCP35" s="468"/>
      <c r="QCQ35" s="479"/>
      <c r="QCR35" s="479"/>
      <c r="QCS35" s="479"/>
      <c r="QCT35" s="479"/>
      <c r="QCU35" s="479"/>
      <c r="QCV35" s="468"/>
      <c r="QCW35" s="468"/>
      <c r="QCX35" s="468"/>
      <c r="QCY35" s="479"/>
      <c r="QCZ35" s="479"/>
      <c r="QDA35" s="479"/>
      <c r="QDB35" s="479"/>
      <c r="QDC35" s="479"/>
      <c r="QDD35" s="468"/>
      <c r="QDE35" s="468"/>
      <c r="QDF35" s="468"/>
      <c r="QDG35" s="479"/>
      <c r="QDH35" s="479"/>
      <c r="QDI35" s="479"/>
      <c r="QDJ35" s="479"/>
      <c r="QDK35" s="479"/>
      <c r="QDL35" s="468"/>
      <c r="QDM35" s="468"/>
      <c r="QDN35" s="468"/>
      <c r="QDO35" s="479"/>
      <c r="QDP35" s="479"/>
      <c r="QDQ35" s="479"/>
      <c r="QDR35" s="479"/>
      <c r="QDS35" s="479"/>
      <c r="QDT35" s="468"/>
      <c r="QDU35" s="468"/>
      <c r="QDV35" s="468"/>
      <c r="QDW35" s="479"/>
      <c r="QDX35" s="479"/>
      <c r="QDY35" s="479"/>
      <c r="QDZ35" s="479"/>
      <c r="QEA35" s="479"/>
      <c r="QEB35" s="468"/>
      <c r="QEC35" s="468"/>
      <c r="QED35" s="468"/>
      <c r="QEE35" s="479"/>
      <c r="QEF35" s="479"/>
      <c r="QEG35" s="479"/>
      <c r="QEH35" s="479"/>
      <c r="QEI35" s="479"/>
      <c r="QEJ35" s="468"/>
      <c r="QEK35" s="468"/>
      <c r="QEL35" s="468"/>
      <c r="QEM35" s="479"/>
      <c r="QEN35" s="479"/>
      <c r="QEO35" s="479"/>
      <c r="QEP35" s="479"/>
      <c r="QEQ35" s="479"/>
      <c r="QER35" s="468"/>
      <c r="QES35" s="468"/>
      <c r="QET35" s="468"/>
      <c r="QEU35" s="479"/>
      <c r="QEV35" s="479"/>
      <c r="QEW35" s="479"/>
      <c r="QEX35" s="479"/>
      <c r="QEY35" s="479"/>
      <c r="QEZ35" s="468"/>
      <c r="QFA35" s="468"/>
      <c r="QFB35" s="468"/>
      <c r="QFC35" s="479"/>
      <c r="QFD35" s="479"/>
      <c r="QFE35" s="479"/>
      <c r="QFF35" s="479"/>
      <c r="QFG35" s="479"/>
      <c r="QFH35" s="468"/>
      <c r="QFI35" s="468"/>
      <c r="QFJ35" s="468"/>
      <c r="QFK35" s="479"/>
      <c r="QFL35" s="479"/>
      <c r="QFM35" s="479"/>
      <c r="QFN35" s="479"/>
      <c r="QFO35" s="479"/>
      <c r="QFP35" s="468"/>
      <c r="QFQ35" s="468"/>
      <c r="QFR35" s="468"/>
      <c r="QFS35" s="479"/>
      <c r="QFT35" s="479"/>
      <c r="QFU35" s="479"/>
      <c r="QFV35" s="479"/>
      <c r="QFW35" s="479"/>
      <c r="QFX35" s="468"/>
      <c r="QFY35" s="468"/>
      <c r="QFZ35" s="468"/>
      <c r="QGA35" s="479"/>
      <c r="QGB35" s="479"/>
      <c r="QGC35" s="479"/>
      <c r="QGD35" s="479"/>
      <c r="QGE35" s="479"/>
      <c r="QGF35" s="468"/>
      <c r="QGG35" s="468"/>
      <c r="QGH35" s="468"/>
      <c r="QGI35" s="479"/>
      <c r="QGJ35" s="479"/>
      <c r="QGK35" s="479"/>
      <c r="QGL35" s="479"/>
      <c r="QGM35" s="479"/>
      <c r="QGN35" s="468"/>
      <c r="QGO35" s="468"/>
      <c r="QGP35" s="468"/>
      <c r="QGQ35" s="479"/>
      <c r="QGR35" s="479"/>
      <c r="QGS35" s="479"/>
      <c r="QGT35" s="479"/>
      <c r="QGU35" s="479"/>
      <c r="QGV35" s="468"/>
      <c r="QGW35" s="468"/>
      <c r="QGX35" s="468"/>
      <c r="QGY35" s="479"/>
      <c r="QGZ35" s="479"/>
      <c r="QHA35" s="479"/>
      <c r="QHB35" s="479"/>
      <c r="QHC35" s="479"/>
      <c r="QHD35" s="468"/>
      <c r="QHE35" s="468"/>
      <c r="QHF35" s="468"/>
      <c r="QHG35" s="479"/>
      <c r="QHH35" s="479"/>
      <c r="QHI35" s="479"/>
      <c r="QHJ35" s="479"/>
      <c r="QHK35" s="479"/>
      <c r="QHL35" s="468"/>
      <c r="QHM35" s="468"/>
      <c r="QHN35" s="468"/>
      <c r="QHO35" s="479"/>
      <c r="QHP35" s="479"/>
      <c r="QHQ35" s="479"/>
      <c r="QHR35" s="479"/>
      <c r="QHS35" s="479"/>
      <c r="QHT35" s="468"/>
      <c r="QHU35" s="468"/>
      <c r="QHV35" s="468"/>
      <c r="QHW35" s="479"/>
      <c r="QHX35" s="479"/>
      <c r="QHY35" s="479"/>
      <c r="QHZ35" s="479"/>
      <c r="QIA35" s="479"/>
      <c r="QIB35" s="468"/>
      <c r="QIC35" s="468"/>
      <c r="QID35" s="468"/>
      <c r="QIE35" s="479"/>
      <c r="QIF35" s="479"/>
      <c r="QIG35" s="479"/>
      <c r="QIH35" s="479"/>
      <c r="QII35" s="479"/>
      <c r="QIJ35" s="468"/>
      <c r="QIK35" s="468"/>
      <c r="QIL35" s="468"/>
      <c r="QIM35" s="479"/>
      <c r="QIN35" s="479"/>
      <c r="QIO35" s="479"/>
      <c r="QIP35" s="479"/>
      <c r="QIQ35" s="479"/>
      <c r="QIR35" s="468"/>
      <c r="QIS35" s="468"/>
      <c r="QIT35" s="468"/>
      <c r="QIU35" s="479"/>
      <c r="QIV35" s="479"/>
      <c r="QIW35" s="479"/>
      <c r="QIX35" s="479"/>
      <c r="QIY35" s="479"/>
      <c r="QIZ35" s="468"/>
      <c r="QJA35" s="468"/>
      <c r="QJB35" s="468"/>
      <c r="QJC35" s="479"/>
      <c r="QJD35" s="479"/>
      <c r="QJE35" s="479"/>
      <c r="QJF35" s="479"/>
      <c r="QJG35" s="479"/>
      <c r="QJH35" s="468"/>
      <c r="QJI35" s="468"/>
      <c r="QJJ35" s="468"/>
      <c r="QJK35" s="479"/>
      <c r="QJL35" s="479"/>
      <c r="QJM35" s="479"/>
      <c r="QJN35" s="479"/>
      <c r="QJO35" s="479"/>
      <c r="QJP35" s="468"/>
      <c r="QJQ35" s="468"/>
      <c r="QJR35" s="468"/>
      <c r="QJS35" s="479"/>
      <c r="QJT35" s="479"/>
      <c r="QJU35" s="479"/>
      <c r="QJV35" s="479"/>
      <c r="QJW35" s="479"/>
      <c r="QJX35" s="468"/>
      <c r="QJY35" s="468"/>
      <c r="QJZ35" s="468"/>
      <c r="QKA35" s="479"/>
      <c r="QKB35" s="479"/>
      <c r="QKC35" s="479"/>
      <c r="QKD35" s="479"/>
      <c r="QKE35" s="479"/>
      <c r="QKF35" s="468"/>
      <c r="QKG35" s="468"/>
      <c r="QKH35" s="468"/>
      <c r="QKI35" s="479"/>
      <c r="QKJ35" s="479"/>
      <c r="QKK35" s="479"/>
      <c r="QKL35" s="479"/>
      <c r="QKM35" s="479"/>
      <c r="QKN35" s="468"/>
      <c r="QKO35" s="468"/>
      <c r="QKP35" s="468"/>
      <c r="QKQ35" s="479"/>
      <c r="QKR35" s="479"/>
      <c r="QKS35" s="479"/>
      <c r="QKT35" s="479"/>
      <c r="QKU35" s="479"/>
      <c r="QKV35" s="468"/>
      <c r="QKW35" s="468"/>
      <c r="QKX35" s="468"/>
      <c r="QKY35" s="479"/>
      <c r="QKZ35" s="479"/>
      <c r="QLA35" s="479"/>
      <c r="QLB35" s="479"/>
      <c r="QLC35" s="479"/>
      <c r="QLD35" s="468"/>
      <c r="QLE35" s="468"/>
      <c r="QLF35" s="468"/>
      <c r="QLG35" s="479"/>
      <c r="QLH35" s="479"/>
      <c r="QLI35" s="479"/>
      <c r="QLJ35" s="479"/>
      <c r="QLK35" s="479"/>
      <c r="QLL35" s="468"/>
      <c r="QLM35" s="468"/>
      <c r="QLN35" s="468"/>
      <c r="QLO35" s="479"/>
      <c r="QLP35" s="479"/>
      <c r="QLQ35" s="479"/>
      <c r="QLR35" s="479"/>
      <c r="QLS35" s="479"/>
      <c r="QLT35" s="468"/>
      <c r="QLU35" s="468"/>
      <c r="QLV35" s="468"/>
      <c r="QLW35" s="479"/>
      <c r="QLX35" s="479"/>
      <c r="QLY35" s="479"/>
      <c r="QLZ35" s="479"/>
      <c r="QMA35" s="479"/>
      <c r="QMB35" s="468"/>
      <c r="QMC35" s="468"/>
      <c r="QMD35" s="468"/>
      <c r="QME35" s="479"/>
      <c r="QMF35" s="479"/>
      <c r="QMG35" s="479"/>
      <c r="QMH35" s="479"/>
      <c r="QMI35" s="479"/>
      <c r="QMJ35" s="468"/>
      <c r="QMK35" s="468"/>
      <c r="QML35" s="468"/>
      <c r="QMM35" s="479"/>
      <c r="QMN35" s="479"/>
      <c r="QMO35" s="479"/>
      <c r="QMP35" s="479"/>
      <c r="QMQ35" s="479"/>
      <c r="QMR35" s="468"/>
      <c r="QMS35" s="468"/>
      <c r="QMT35" s="468"/>
      <c r="QMU35" s="479"/>
      <c r="QMV35" s="479"/>
      <c r="QMW35" s="479"/>
      <c r="QMX35" s="479"/>
      <c r="QMY35" s="479"/>
      <c r="QMZ35" s="468"/>
      <c r="QNA35" s="468"/>
      <c r="QNB35" s="468"/>
      <c r="QNC35" s="479"/>
      <c r="QND35" s="479"/>
      <c r="QNE35" s="479"/>
      <c r="QNF35" s="479"/>
      <c r="QNG35" s="479"/>
      <c r="QNH35" s="468"/>
      <c r="QNI35" s="468"/>
      <c r="QNJ35" s="468"/>
      <c r="QNK35" s="479"/>
      <c r="QNL35" s="479"/>
      <c r="QNM35" s="479"/>
      <c r="QNN35" s="479"/>
      <c r="QNO35" s="479"/>
      <c r="QNP35" s="468"/>
      <c r="QNQ35" s="468"/>
      <c r="QNR35" s="468"/>
      <c r="QNS35" s="479"/>
      <c r="QNT35" s="479"/>
      <c r="QNU35" s="479"/>
      <c r="QNV35" s="479"/>
      <c r="QNW35" s="479"/>
      <c r="QNX35" s="468"/>
      <c r="QNY35" s="468"/>
      <c r="QNZ35" s="468"/>
      <c r="QOA35" s="479"/>
      <c r="QOB35" s="479"/>
      <c r="QOC35" s="479"/>
      <c r="QOD35" s="479"/>
      <c r="QOE35" s="479"/>
      <c r="QOF35" s="468"/>
      <c r="QOG35" s="468"/>
      <c r="QOH35" s="468"/>
      <c r="QOI35" s="479"/>
      <c r="QOJ35" s="479"/>
      <c r="QOK35" s="479"/>
      <c r="QOL35" s="479"/>
      <c r="QOM35" s="479"/>
      <c r="QON35" s="468"/>
      <c r="QOO35" s="468"/>
      <c r="QOP35" s="468"/>
      <c r="QOQ35" s="479"/>
      <c r="QOR35" s="479"/>
      <c r="QOS35" s="479"/>
      <c r="QOT35" s="479"/>
      <c r="QOU35" s="479"/>
      <c r="QOV35" s="468"/>
      <c r="QOW35" s="468"/>
      <c r="QOX35" s="468"/>
      <c r="QOY35" s="479"/>
      <c r="QOZ35" s="479"/>
      <c r="QPA35" s="479"/>
      <c r="QPB35" s="479"/>
      <c r="QPC35" s="479"/>
      <c r="QPD35" s="468"/>
      <c r="QPE35" s="468"/>
      <c r="QPF35" s="468"/>
      <c r="QPG35" s="479"/>
      <c r="QPH35" s="479"/>
      <c r="QPI35" s="479"/>
      <c r="QPJ35" s="479"/>
      <c r="QPK35" s="479"/>
      <c r="QPL35" s="468"/>
      <c r="QPM35" s="468"/>
      <c r="QPN35" s="468"/>
      <c r="QPO35" s="479"/>
      <c r="QPP35" s="479"/>
      <c r="QPQ35" s="479"/>
      <c r="QPR35" s="479"/>
      <c r="QPS35" s="479"/>
      <c r="QPT35" s="468"/>
      <c r="QPU35" s="468"/>
      <c r="QPV35" s="468"/>
      <c r="QPW35" s="479"/>
      <c r="QPX35" s="479"/>
      <c r="QPY35" s="479"/>
      <c r="QPZ35" s="479"/>
      <c r="QQA35" s="479"/>
      <c r="QQB35" s="468"/>
      <c r="QQC35" s="468"/>
      <c r="QQD35" s="468"/>
      <c r="QQE35" s="479"/>
      <c r="QQF35" s="479"/>
      <c r="QQG35" s="479"/>
      <c r="QQH35" s="479"/>
      <c r="QQI35" s="479"/>
      <c r="QQJ35" s="468"/>
      <c r="QQK35" s="468"/>
      <c r="QQL35" s="468"/>
      <c r="QQM35" s="479"/>
      <c r="QQN35" s="479"/>
      <c r="QQO35" s="479"/>
      <c r="QQP35" s="479"/>
      <c r="QQQ35" s="479"/>
      <c r="QQR35" s="468"/>
      <c r="QQS35" s="468"/>
      <c r="QQT35" s="468"/>
      <c r="QQU35" s="479"/>
      <c r="QQV35" s="479"/>
      <c r="QQW35" s="479"/>
      <c r="QQX35" s="479"/>
      <c r="QQY35" s="479"/>
      <c r="QQZ35" s="468"/>
      <c r="QRA35" s="468"/>
      <c r="QRB35" s="468"/>
      <c r="QRC35" s="479"/>
      <c r="QRD35" s="479"/>
      <c r="QRE35" s="479"/>
      <c r="QRF35" s="479"/>
      <c r="QRG35" s="479"/>
      <c r="QRH35" s="468"/>
      <c r="QRI35" s="468"/>
      <c r="QRJ35" s="468"/>
      <c r="QRK35" s="479"/>
      <c r="QRL35" s="479"/>
      <c r="QRM35" s="479"/>
      <c r="QRN35" s="479"/>
      <c r="QRO35" s="479"/>
      <c r="QRP35" s="468"/>
      <c r="QRQ35" s="468"/>
      <c r="QRR35" s="468"/>
      <c r="QRS35" s="479"/>
      <c r="QRT35" s="479"/>
      <c r="QRU35" s="479"/>
      <c r="QRV35" s="479"/>
      <c r="QRW35" s="479"/>
      <c r="QRX35" s="468"/>
      <c r="QRY35" s="468"/>
      <c r="QRZ35" s="468"/>
      <c r="QSA35" s="479"/>
      <c r="QSB35" s="479"/>
      <c r="QSC35" s="479"/>
      <c r="QSD35" s="479"/>
      <c r="QSE35" s="479"/>
      <c r="QSF35" s="468"/>
      <c r="QSG35" s="468"/>
      <c r="QSH35" s="468"/>
      <c r="QSI35" s="479"/>
      <c r="QSJ35" s="479"/>
      <c r="QSK35" s="479"/>
      <c r="QSL35" s="479"/>
      <c r="QSM35" s="479"/>
      <c r="QSN35" s="468"/>
      <c r="QSO35" s="468"/>
      <c r="QSP35" s="468"/>
      <c r="QSQ35" s="479"/>
      <c r="QSR35" s="479"/>
      <c r="QSS35" s="479"/>
      <c r="QST35" s="479"/>
      <c r="QSU35" s="479"/>
      <c r="QSV35" s="468"/>
      <c r="QSW35" s="468"/>
      <c r="QSX35" s="468"/>
      <c r="QSY35" s="479"/>
      <c r="QSZ35" s="479"/>
      <c r="QTA35" s="479"/>
      <c r="QTB35" s="479"/>
      <c r="QTC35" s="479"/>
      <c r="QTD35" s="468"/>
      <c r="QTE35" s="468"/>
      <c r="QTF35" s="468"/>
      <c r="QTG35" s="479"/>
      <c r="QTH35" s="479"/>
      <c r="QTI35" s="479"/>
      <c r="QTJ35" s="479"/>
      <c r="QTK35" s="479"/>
      <c r="QTL35" s="468"/>
      <c r="QTM35" s="468"/>
      <c r="QTN35" s="468"/>
      <c r="QTO35" s="479"/>
      <c r="QTP35" s="479"/>
      <c r="QTQ35" s="479"/>
      <c r="QTR35" s="479"/>
      <c r="QTS35" s="479"/>
      <c r="QTT35" s="468"/>
      <c r="QTU35" s="468"/>
      <c r="QTV35" s="468"/>
      <c r="QTW35" s="479"/>
      <c r="QTX35" s="479"/>
      <c r="QTY35" s="479"/>
      <c r="QTZ35" s="479"/>
      <c r="QUA35" s="479"/>
      <c r="QUB35" s="468"/>
      <c r="QUC35" s="468"/>
      <c r="QUD35" s="468"/>
      <c r="QUE35" s="479"/>
      <c r="QUF35" s="479"/>
      <c r="QUG35" s="479"/>
      <c r="QUH35" s="479"/>
      <c r="QUI35" s="479"/>
      <c r="QUJ35" s="468"/>
      <c r="QUK35" s="468"/>
      <c r="QUL35" s="468"/>
      <c r="QUM35" s="479"/>
      <c r="QUN35" s="479"/>
      <c r="QUO35" s="479"/>
      <c r="QUP35" s="479"/>
      <c r="QUQ35" s="479"/>
      <c r="QUR35" s="468"/>
      <c r="QUS35" s="468"/>
      <c r="QUT35" s="468"/>
      <c r="QUU35" s="479"/>
      <c r="QUV35" s="479"/>
      <c r="QUW35" s="479"/>
      <c r="QUX35" s="479"/>
      <c r="QUY35" s="479"/>
      <c r="QUZ35" s="468"/>
      <c r="QVA35" s="468"/>
      <c r="QVB35" s="468"/>
      <c r="QVC35" s="479"/>
      <c r="QVD35" s="479"/>
      <c r="QVE35" s="479"/>
      <c r="QVF35" s="479"/>
      <c r="QVG35" s="479"/>
      <c r="QVH35" s="468"/>
      <c r="QVI35" s="468"/>
      <c r="QVJ35" s="468"/>
      <c r="QVK35" s="479"/>
      <c r="QVL35" s="479"/>
      <c r="QVM35" s="479"/>
      <c r="QVN35" s="479"/>
      <c r="QVO35" s="479"/>
      <c r="QVP35" s="468"/>
      <c r="QVQ35" s="468"/>
      <c r="QVR35" s="468"/>
      <c r="QVS35" s="479"/>
      <c r="QVT35" s="479"/>
      <c r="QVU35" s="479"/>
      <c r="QVV35" s="479"/>
      <c r="QVW35" s="479"/>
      <c r="QVX35" s="468"/>
      <c r="QVY35" s="468"/>
      <c r="QVZ35" s="468"/>
      <c r="QWA35" s="479"/>
      <c r="QWB35" s="479"/>
      <c r="QWC35" s="479"/>
      <c r="QWD35" s="479"/>
      <c r="QWE35" s="479"/>
      <c r="QWF35" s="468"/>
      <c r="QWG35" s="468"/>
      <c r="QWH35" s="468"/>
      <c r="QWI35" s="479"/>
      <c r="QWJ35" s="479"/>
      <c r="QWK35" s="479"/>
      <c r="QWL35" s="479"/>
      <c r="QWM35" s="479"/>
      <c r="QWN35" s="468"/>
      <c r="QWO35" s="468"/>
      <c r="QWP35" s="468"/>
      <c r="QWQ35" s="479"/>
      <c r="QWR35" s="479"/>
      <c r="QWS35" s="479"/>
      <c r="QWT35" s="479"/>
      <c r="QWU35" s="479"/>
      <c r="QWV35" s="468"/>
      <c r="QWW35" s="468"/>
      <c r="QWX35" s="468"/>
      <c r="QWY35" s="479"/>
      <c r="QWZ35" s="479"/>
      <c r="QXA35" s="479"/>
      <c r="QXB35" s="479"/>
      <c r="QXC35" s="479"/>
      <c r="QXD35" s="468"/>
      <c r="QXE35" s="468"/>
      <c r="QXF35" s="468"/>
      <c r="QXG35" s="479"/>
      <c r="QXH35" s="479"/>
      <c r="QXI35" s="479"/>
      <c r="QXJ35" s="479"/>
      <c r="QXK35" s="479"/>
      <c r="QXL35" s="468"/>
      <c r="QXM35" s="468"/>
      <c r="QXN35" s="468"/>
      <c r="QXO35" s="479"/>
      <c r="QXP35" s="479"/>
      <c r="QXQ35" s="479"/>
      <c r="QXR35" s="479"/>
      <c r="QXS35" s="479"/>
      <c r="QXT35" s="468"/>
      <c r="QXU35" s="468"/>
      <c r="QXV35" s="468"/>
      <c r="QXW35" s="479"/>
      <c r="QXX35" s="479"/>
      <c r="QXY35" s="479"/>
      <c r="QXZ35" s="479"/>
      <c r="QYA35" s="479"/>
      <c r="QYB35" s="468"/>
      <c r="QYC35" s="468"/>
      <c r="QYD35" s="468"/>
      <c r="QYE35" s="479"/>
      <c r="QYF35" s="479"/>
      <c r="QYG35" s="479"/>
      <c r="QYH35" s="479"/>
      <c r="QYI35" s="479"/>
      <c r="QYJ35" s="468"/>
      <c r="QYK35" s="468"/>
      <c r="QYL35" s="468"/>
      <c r="QYM35" s="479"/>
      <c r="QYN35" s="479"/>
      <c r="QYO35" s="479"/>
      <c r="QYP35" s="479"/>
      <c r="QYQ35" s="479"/>
      <c r="QYR35" s="468"/>
      <c r="QYS35" s="468"/>
      <c r="QYT35" s="468"/>
      <c r="QYU35" s="479"/>
      <c r="QYV35" s="479"/>
      <c r="QYW35" s="479"/>
      <c r="QYX35" s="479"/>
      <c r="QYY35" s="479"/>
      <c r="QYZ35" s="468"/>
      <c r="QZA35" s="468"/>
      <c r="QZB35" s="468"/>
      <c r="QZC35" s="479"/>
      <c r="QZD35" s="479"/>
      <c r="QZE35" s="479"/>
      <c r="QZF35" s="479"/>
      <c r="QZG35" s="479"/>
      <c r="QZH35" s="468"/>
      <c r="QZI35" s="468"/>
      <c r="QZJ35" s="468"/>
      <c r="QZK35" s="479"/>
      <c r="QZL35" s="479"/>
      <c r="QZM35" s="479"/>
      <c r="QZN35" s="479"/>
      <c r="QZO35" s="479"/>
      <c r="QZP35" s="468"/>
      <c r="QZQ35" s="468"/>
      <c r="QZR35" s="468"/>
      <c r="QZS35" s="479"/>
      <c r="QZT35" s="479"/>
      <c r="QZU35" s="479"/>
      <c r="QZV35" s="479"/>
      <c r="QZW35" s="479"/>
      <c r="QZX35" s="468"/>
      <c r="QZY35" s="468"/>
      <c r="QZZ35" s="468"/>
      <c r="RAA35" s="479"/>
      <c r="RAB35" s="479"/>
      <c r="RAC35" s="479"/>
      <c r="RAD35" s="479"/>
      <c r="RAE35" s="479"/>
      <c r="RAF35" s="468"/>
      <c r="RAG35" s="468"/>
      <c r="RAH35" s="468"/>
      <c r="RAI35" s="479"/>
      <c r="RAJ35" s="479"/>
      <c r="RAK35" s="479"/>
      <c r="RAL35" s="479"/>
      <c r="RAM35" s="479"/>
      <c r="RAN35" s="468"/>
      <c r="RAO35" s="468"/>
      <c r="RAP35" s="468"/>
      <c r="RAQ35" s="479"/>
      <c r="RAR35" s="479"/>
      <c r="RAS35" s="479"/>
      <c r="RAT35" s="479"/>
      <c r="RAU35" s="479"/>
      <c r="RAV35" s="468"/>
      <c r="RAW35" s="468"/>
      <c r="RAX35" s="468"/>
      <c r="RAY35" s="479"/>
      <c r="RAZ35" s="479"/>
      <c r="RBA35" s="479"/>
      <c r="RBB35" s="479"/>
      <c r="RBC35" s="479"/>
      <c r="RBD35" s="468"/>
      <c r="RBE35" s="468"/>
      <c r="RBF35" s="468"/>
      <c r="RBG35" s="479"/>
      <c r="RBH35" s="479"/>
      <c r="RBI35" s="479"/>
      <c r="RBJ35" s="479"/>
      <c r="RBK35" s="479"/>
      <c r="RBL35" s="468"/>
      <c r="RBM35" s="468"/>
      <c r="RBN35" s="468"/>
      <c r="RBO35" s="479"/>
      <c r="RBP35" s="479"/>
      <c r="RBQ35" s="479"/>
      <c r="RBR35" s="479"/>
      <c r="RBS35" s="479"/>
      <c r="RBT35" s="468"/>
      <c r="RBU35" s="468"/>
      <c r="RBV35" s="468"/>
      <c r="RBW35" s="479"/>
      <c r="RBX35" s="479"/>
      <c r="RBY35" s="479"/>
      <c r="RBZ35" s="479"/>
      <c r="RCA35" s="479"/>
      <c r="RCB35" s="468"/>
      <c r="RCC35" s="468"/>
      <c r="RCD35" s="468"/>
      <c r="RCE35" s="479"/>
      <c r="RCF35" s="479"/>
      <c r="RCG35" s="479"/>
      <c r="RCH35" s="479"/>
      <c r="RCI35" s="479"/>
      <c r="RCJ35" s="468"/>
      <c r="RCK35" s="468"/>
      <c r="RCL35" s="468"/>
      <c r="RCM35" s="479"/>
      <c r="RCN35" s="479"/>
      <c r="RCO35" s="479"/>
      <c r="RCP35" s="479"/>
      <c r="RCQ35" s="479"/>
      <c r="RCR35" s="468"/>
      <c r="RCS35" s="468"/>
      <c r="RCT35" s="468"/>
      <c r="RCU35" s="479"/>
      <c r="RCV35" s="479"/>
      <c r="RCW35" s="479"/>
      <c r="RCX35" s="479"/>
      <c r="RCY35" s="479"/>
      <c r="RCZ35" s="468"/>
      <c r="RDA35" s="468"/>
      <c r="RDB35" s="468"/>
      <c r="RDC35" s="479"/>
      <c r="RDD35" s="479"/>
      <c r="RDE35" s="479"/>
      <c r="RDF35" s="479"/>
      <c r="RDG35" s="479"/>
      <c r="RDH35" s="468"/>
      <c r="RDI35" s="468"/>
      <c r="RDJ35" s="468"/>
      <c r="RDK35" s="479"/>
      <c r="RDL35" s="479"/>
      <c r="RDM35" s="479"/>
      <c r="RDN35" s="479"/>
      <c r="RDO35" s="479"/>
      <c r="RDP35" s="468"/>
      <c r="RDQ35" s="468"/>
      <c r="RDR35" s="468"/>
      <c r="RDS35" s="479"/>
      <c r="RDT35" s="479"/>
      <c r="RDU35" s="479"/>
      <c r="RDV35" s="479"/>
      <c r="RDW35" s="479"/>
      <c r="RDX35" s="468"/>
      <c r="RDY35" s="468"/>
      <c r="RDZ35" s="468"/>
      <c r="REA35" s="479"/>
      <c r="REB35" s="479"/>
      <c r="REC35" s="479"/>
      <c r="RED35" s="479"/>
      <c r="REE35" s="479"/>
      <c r="REF35" s="468"/>
      <c r="REG35" s="468"/>
      <c r="REH35" s="468"/>
      <c r="REI35" s="479"/>
      <c r="REJ35" s="479"/>
      <c r="REK35" s="479"/>
      <c r="REL35" s="479"/>
      <c r="REM35" s="479"/>
      <c r="REN35" s="468"/>
      <c r="REO35" s="468"/>
      <c r="REP35" s="468"/>
      <c r="REQ35" s="479"/>
      <c r="RER35" s="479"/>
      <c r="RES35" s="479"/>
      <c r="RET35" s="479"/>
      <c r="REU35" s="479"/>
      <c r="REV35" s="468"/>
      <c r="REW35" s="468"/>
      <c r="REX35" s="468"/>
      <c r="REY35" s="479"/>
      <c r="REZ35" s="479"/>
      <c r="RFA35" s="479"/>
      <c r="RFB35" s="479"/>
      <c r="RFC35" s="479"/>
      <c r="RFD35" s="468"/>
      <c r="RFE35" s="468"/>
      <c r="RFF35" s="468"/>
      <c r="RFG35" s="479"/>
      <c r="RFH35" s="479"/>
      <c r="RFI35" s="479"/>
      <c r="RFJ35" s="479"/>
      <c r="RFK35" s="479"/>
      <c r="RFL35" s="468"/>
      <c r="RFM35" s="468"/>
      <c r="RFN35" s="468"/>
      <c r="RFO35" s="479"/>
      <c r="RFP35" s="479"/>
      <c r="RFQ35" s="479"/>
      <c r="RFR35" s="479"/>
      <c r="RFS35" s="479"/>
      <c r="RFT35" s="468"/>
      <c r="RFU35" s="468"/>
      <c r="RFV35" s="468"/>
      <c r="RFW35" s="479"/>
      <c r="RFX35" s="479"/>
      <c r="RFY35" s="479"/>
      <c r="RFZ35" s="479"/>
      <c r="RGA35" s="479"/>
      <c r="RGB35" s="468"/>
      <c r="RGC35" s="468"/>
      <c r="RGD35" s="468"/>
      <c r="RGE35" s="479"/>
      <c r="RGF35" s="479"/>
      <c r="RGG35" s="479"/>
      <c r="RGH35" s="479"/>
      <c r="RGI35" s="479"/>
      <c r="RGJ35" s="468"/>
      <c r="RGK35" s="468"/>
      <c r="RGL35" s="468"/>
      <c r="RGM35" s="479"/>
      <c r="RGN35" s="479"/>
      <c r="RGO35" s="479"/>
      <c r="RGP35" s="479"/>
      <c r="RGQ35" s="479"/>
      <c r="RGR35" s="468"/>
      <c r="RGS35" s="468"/>
      <c r="RGT35" s="468"/>
      <c r="RGU35" s="479"/>
      <c r="RGV35" s="479"/>
      <c r="RGW35" s="479"/>
      <c r="RGX35" s="479"/>
      <c r="RGY35" s="479"/>
      <c r="RGZ35" s="468"/>
      <c r="RHA35" s="468"/>
      <c r="RHB35" s="468"/>
      <c r="RHC35" s="479"/>
      <c r="RHD35" s="479"/>
      <c r="RHE35" s="479"/>
      <c r="RHF35" s="479"/>
      <c r="RHG35" s="479"/>
      <c r="RHH35" s="468"/>
      <c r="RHI35" s="468"/>
      <c r="RHJ35" s="468"/>
      <c r="RHK35" s="479"/>
      <c r="RHL35" s="479"/>
      <c r="RHM35" s="479"/>
      <c r="RHN35" s="479"/>
      <c r="RHO35" s="479"/>
      <c r="RHP35" s="468"/>
      <c r="RHQ35" s="468"/>
      <c r="RHR35" s="468"/>
      <c r="RHS35" s="479"/>
      <c r="RHT35" s="479"/>
      <c r="RHU35" s="479"/>
      <c r="RHV35" s="479"/>
      <c r="RHW35" s="479"/>
      <c r="RHX35" s="468"/>
      <c r="RHY35" s="468"/>
      <c r="RHZ35" s="468"/>
      <c r="RIA35" s="479"/>
      <c r="RIB35" s="479"/>
      <c r="RIC35" s="479"/>
      <c r="RID35" s="479"/>
      <c r="RIE35" s="479"/>
      <c r="RIF35" s="468"/>
      <c r="RIG35" s="468"/>
      <c r="RIH35" s="468"/>
      <c r="RII35" s="479"/>
      <c r="RIJ35" s="479"/>
      <c r="RIK35" s="479"/>
      <c r="RIL35" s="479"/>
      <c r="RIM35" s="479"/>
      <c r="RIN35" s="468"/>
      <c r="RIO35" s="468"/>
      <c r="RIP35" s="468"/>
      <c r="RIQ35" s="479"/>
      <c r="RIR35" s="479"/>
      <c r="RIS35" s="479"/>
      <c r="RIT35" s="479"/>
      <c r="RIU35" s="479"/>
      <c r="RIV35" s="468"/>
      <c r="RIW35" s="468"/>
      <c r="RIX35" s="468"/>
      <c r="RIY35" s="479"/>
      <c r="RIZ35" s="479"/>
      <c r="RJA35" s="479"/>
      <c r="RJB35" s="479"/>
      <c r="RJC35" s="479"/>
      <c r="RJD35" s="468"/>
      <c r="RJE35" s="468"/>
      <c r="RJF35" s="468"/>
      <c r="RJG35" s="479"/>
      <c r="RJH35" s="479"/>
      <c r="RJI35" s="479"/>
      <c r="RJJ35" s="479"/>
      <c r="RJK35" s="479"/>
      <c r="RJL35" s="468"/>
      <c r="RJM35" s="468"/>
      <c r="RJN35" s="468"/>
      <c r="RJO35" s="479"/>
      <c r="RJP35" s="479"/>
      <c r="RJQ35" s="479"/>
      <c r="RJR35" s="479"/>
      <c r="RJS35" s="479"/>
      <c r="RJT35" s="468"/>
      <c r="RJU35" s="468"/>
      <c r="RJV35" s="468"/>
      <c r="RJW35" s="479"/>
      <c r="RJX35" s="479"/>
      <c r="RJY35" s="479"/>
      <c r="RJZ35" s="479"/>
      <c r="RKA35" s="479"/>
      <c r="RKB35" s="468"/>
      <c r="RKC35" s="468"/>
      <c r="RKD35" s="468"/>
      <c r="RKE35" s="479"/>
      <c r="RKF35" s="479"/>
      <c r="RKG35" s="479"/>
      <c r="RKH35" s="479"/>
      <c r="RKI35" s="479"/>
      <c r="RKJ35" s="468"/>
      <c r="RKK35" s="468"/>
      <c r="RKL35" s="468"/>
      <c r="RKM35" s="479"/>
      <c r="RKN35" s="479"/>
      <c r="RKO35" s="479"/>
      <c r="RKP35" s="479"/>
      <c r="RKQ35" s="479"/>
      <c r="RKR35" s="468"/>
      <c r="RKS35" s="468"/>
      <c r="RKT35" s="468"/>
      <c r="RKU35" s="479"/>
      <c r="RKV35" s="479"/>
      <c r="RKW35" s="479"/>
      <c r="RKX35" s="479"/>
      <c r="RKY35" s="479"/>
      <c r="RKZ35" s="468"/>
      <c r="RLA35" s="468"/>
      <c r="RLB35" s="468"/>
      <c r="RLC35" s="479"/>
      <c r="RLD35" s="479"/>
      <c r="RLE35" s="479"/>
      <c r="RLF35" s="479"/>
      <c r="RLG35" s="479"/>
      <c r="RLH35" s="468"/>
      <c r="RLI35" s="468"/>
      <c r="RLJ35" s="468"/>
      <c r="RLK35" s="479"/>
      <c r="RLL35" s="479"/>
      <c r="RLM35" s="479"/>
      <c r="RLN35" s="479"/>
      <c r="RLO35" s="479"/>
      <c r="RLP35" s="468"/>
      <c r="RLQ35" s="468"/>
      <c r="RLR35" s="468"/>
      <c r="RLS35" s="479"/>
      <c r="RLT35" s="479"/>
      <c r="RLU35" s="479"/>
      <c r="RLV35" s="479"/>
      <c r="RLW35" s="479"/>
      <c r="RLX35" s="468"/>
      <c r="RLY35" s="468"/>
      <c r="RLZ35" s="468"/>
      <c r="RMA35" s="479"/>
      <c r="RMB35" s="479"/>
      <c r="RMC35" s="479"/>
      <c r="RMD35" s="479"/>
      <c r="RME35" s="479"/>
      <c r="RMF35" s="468"/>
      <c r="RMG35" s="468"/>
      <c r="RMH35" s="468"/>
      <c r="RMI35" s="479"/>
      <c r="RMJ35" s="479"/>
      <c r="RMK35" s="479"/>
      <c r="RML35" s="479"/>
      <c r="RMM35" s="479"/>
      <c r="RMN35" s="468"/>
      <c r="RMO35" s="468"/>
      <c r="RMP35" s="468"/>
      <c r="RMQ35" s="479"/>
      <c r="RMR35" s="479"/>
      <c r="RMS35" s="479"/>
      <c r="RMT35" s="479"/>
      <c r="RMU35" s="479"/>
      <c r="RMV35" s="468"/>
      <c r="RMW35" s="468"/>
      <c r="RMX35" s="468"/>
      <c r="RMY35" s="479"/>
      <c r="RMZ35" s="479"/>
      <c r="RNA35" s="479"/>
      <c r="RNB35" s="479"/>
      <c r="RNC35" s="479"/>
      <c r="RND35" s="468"/>
      <c r="RNE35" s="468"/>
      <c r="RNF35" s="468"/>
      <c r="RNG35" s="479"/>
      <c r="RNH35" s="479"/>
      <c r="RNI35" s="479"/>
      <c r="RNJ35" s="479"/>
      <c r="RNK35" s="479"/>
      <c r="RNL35" s="468"/>
      <c r="RNM35" s="468"/>
      <c r="RNN35" s="468"/>
      <c r="RNO35" s="479"/>
      <c r="RNP35" s="479"/>
      <c r="RNQ35" s="479"/>
      <c r="RNR35" s="479"/>
      <c r="RNS35" s="479"/>
      <c r="RNT35" s="468"/>
      <c r="RNU35" s="468"/>
      <c r="RNV35" s="468"/>
      <c r="RNW35" s="479"/>
      <c r="RNX35" s="479"/>
      <c r="RNY35" s="479"/>
      <c r="RNZ35" s="479"/>
      <c r="ROA35" s="479"/>
      <c r="ROB35" s="468"/>
      <c r="ROC35" s="468"/>
      <c r="ROD35" s="468"/>
      <c r="ROE35" s="479"/>
      <c r="ROF35" s="479"/>
      <c r="ROG35" s="479"/>
      <c r="ROH35" s="479"/>
      <c r="ROI35" s="479"/>
      <c r="ROJ35" s="468"/>
      <c r="ROK35" s="468"/>
      <c r="ROL35" s="468"/>
      <c r="ROM35" s="479"/>
      <c r="RON35" s="479"/>
      <c r="ROO35" s="479"/>
      <c r="ROP35" s="479"/>
      <c r="ROQ35" s="479"/>
      <c r="ROR35" s="468"/>
      <c r="ROS35" s="468"/>
      <c r="ROT35" s="468"/>
      <c r="ROU35" s="479"/>
      <c r="ROV35" s="479"/>
      <c r="ROW35" s="479"/>
      <c r="ROX35" s="479"/>
      <c r="ROY35" s="479"/>
      <c r="ROZ35" s="468"/>
      <c r="RPA35" s="468"/>
      <c r="RPB35" s="468"/>
      <c r="RPC35" s="479"/>
      <c r="RPD35" s="479"/>
      <c r="RPE35" s="479"/>
      <c r="RPF35" s="479"/>
      <c r="RPG35" s="479"/>
      <c r="RPH35" s="468"/>
      <c r="RPI35" s="468"/>
      <c r="RPJ35" s="468"/>
      <c r="RPK35" s="479"/>
      <c r="RPL35" s="479"/>
      <c r="RPM35" s="479"/>
      <c r="RPN35" s="479"/>
      <c r="RPO35" s="479"/>
      <c r="RPP35" s="468"/>
      <c r="RPQ35" s="468"/>
      <c r="RPR35" s="468"/>
      <c r="RPS35" s="479"/>
      <c r="RPT35" s="479"/>
      <c r="RPU35" s="479"/>
      <c r="RPV35" s="479"/>
      <c r="RPW35" s="479"/>
      <c r="RPX35" s="468"/>
      <c r="RPY35" s="468"/>
      <c r="RPZ35" s="468"/>
      <c r="RQA35" s="479"/>
      <c r="RQB35" s="479"/>
      <c r="RQC35" s="479"/>
      <c r="RQD35" s="479"/>
      <c r="RQE35" s="479"/>
      <c r="RQF35" s="468"/>
      <c r="RQG35" s="468"/>
      <c r="RQH35" s="468"/>
      <c r="RQI35" s="479"/>
      <c r="RQJ35" s="479"/>
      <c r="RQK35" s="479"/>
      <c r="RQL35" s="479"/>
      <c r="RQM35" s="479"/>
      <c r="RQN35" s="468"/>
      <c r="RQO35" s="468"/>
      <c r="RQP35" s="468"/>
      <c r="RQQ35" s="479"/>
      <c r="RQR35" s="479"/>
      <c r="RQS35" s="479"/>
      <c r="RQT35" s="479"/>
      <c r="RQU35" s="479"/>
      <c r="RQV35" s="468"/>
      <c r="RQW35" s="468"/>
      <c r="RQX35" s="468"/>
      <c r="RQY35" s="479"/>
      <c r="RQZ35" s="479"/>
      <c r="RRA35" s="479"/>
      <c r="RRB35" s="479"/>
      <c r="RRC35" s="479"/>
      <c r="RRD35" s="468"/>
      <c r="RRE35" s="468"/>
      <c r="RRF35" s="468"/>
      <c r="RRG35" s="479"/>
      <c r="RRH35" s="479"/>
      <c r="RRI35" s="479"/>
      <c r="RRJ35" s="479"/>
      <c r="RRK35" s="479"/>
      <c r="RRL35" s="468"/>
      <c r="RRM35" s="468"/>
      <c r="RRN35" s="468"/>
      <c r="RRO35" s="479"/>
      <c r="RRP35" s="479"/>
      <c r="RRQ35" s="479"/>
      <c r="RRR35" s="479"/>
      <c r="RRS35" s="479"/>
      <c r="RRT35" s="468"/>
      <c r="RRU35" s="468"/>
      <c r="RRV35" s="468"/>
      <c r="RRW35" s="479"/>
      <c r="RRX35" s="479"/>
      <c r="RRY35" s="479"/>
      <c r="RRZ35" s="479"/>
      <c r="RSA35" s="479"/>
      <c r="RSB35" s="468"/>
      <c r="RSC35" s="468"/>
      <c r="RSD35" s="468"/>
      <c r="RSE35" s="479"/>
      <c r="RSF35" s="479"/>
      <c r="RSG35" s="479"/>
      <c r="RSH35" s="479"/>
      <c r="RSI35" s="479"/>
      <c r="RSJ35" s="468"/>
      <c r="RSK35" s="468"/>
      <c r="RSL35" s="468"/>
      <c r="RSM35" s="479"/>
      <c r="RSN35" s="479"/>
      <c r="RSO35" s="479"/>
      <c r="RSP35" s="479"/>
      <c r="RSQ35" s="479"/>
      <c r="RSR35" s="468"/>
      <c r="RSS35" s="468"/>
      <c r="RST35" s="468"/>
      <c r="RSU35" s="479"/>
      <c r="RSV35" s="479"/>
      <c r="RSW35" s="479"/>
      <c r="RSX35" s="479"/>
      <c r="RSY35" s="479"/>
      <c r="RSZ35" s="468"/>
      <c r="RTA35" s="468"/>
      <c r="RTB35" s="468"/>
      <c r="RTC35" s="479"/>
      <c r="RTD35" s="479"/>
      <c r="RTE35" s="479"/>
      <c r="RTF35" s="479"/>
      <c r="RTG35" s="479"/>
      <c r="RTH35" s="468"/>
      <c r="RTI35" s="468"/>
      <c r="RTJ35" s="468"/>
      <c r="RTK35" s="479"/>
      <c r="RTL35" s="479"/>
      <c r="RTM35" s="479"/>
      <c r="RTN35" s="479"/>
      <c r="RTO35" s="479"/>
      <c r="RTP35" s="468"/>
      <c r="RTQ35" s="468"/>
      <c r="RTR35" s="468"/>
      <c r="RTS35" s="479"/>
      <c r="RTT35" s="479"/>
      <c r="RTU35" s="479"/>
      <c r="RTV35" s="479"/>
      <c r="RTW35" s="479"/>
      <c r="RTX35" s="468"/>
      <c r="RTY35" s="468"/>
      <c r="RTZ35" s="468"/>
      <c r="RUA35" s="479"/>
      <c r="RUB35" s="479"/>
      <c r="RUC35" s="479"/>
      <c r="RUD35" s="479"/>
      <c r="RUE35" s="479"/>
      <c r="RUF35" s="468"/>
      <c r="RUG35" s="468"/>
      <c r="RUH35" s="468"/>
      <c r="RUI35" s="479"/>
      <c r="RUJ35" s="479"/>
      <c r="RUK35" s="479"/>
      <c r="RUL35" s="479"/>
      <c r="RUM35" s="479"/>
      <c r="RUN35" s="468"/>
      <c r="RUO35" s="468"/>
      <c r="RUP35" s="468"/>
      <c r="RUQ35" s="479"/>
      <c r="RUR35" s="479"/>
      <c r="RUS35" s="479"/>
      <c r="RUT35" s="479"/>
      <c r="RUU35" s="479"/>
      <c r="RUV35" s="468"/>
      <c r="RUW35" s="468"/>
      <c r="RUX35" s="468"/>
      <c r="RUY35" s="479"/>
      <c r="RUZ35" s="479"/>
      <c r="RVA35" s="479"/>
      <c r="RVB35" s="479"/>
      <c r="RVC35" s="479"/>
      <c r="RVD35" s="468"/>
      <c r="RVE35" s="468"/>
      <c r="RVF35" s="468"/>
      <c r="RVG35" s="479"/>
      <c r="RVH35" s="479"/>
      <c r="RVI35" s="479"/>
      <c r="RVJ35" s="479"/>
      <c r="RVK35" s="479"/>
      <c r="RVL35" s="468"/>
      <c r="RVM35" s="468"/>
      <c r="RVN35" s="468"/>
      <c r="RVO35" s="479"/>
      <c r="RVP35" s="479"/>
      <c r="RVQ35" s="479"/>
      <c r="RVR35" s="479"/>
      <c r="RVS35" s="479"/>
      <c r="RVT35" s="468"/>
      <c r="RVU35" s="468"/>
      <c r="RVV35" s="468"/>
      <c r="RVW35" s="479"/>
      <c r="RVX35" s="479"/>
      <c r="RVY35" s="479"/>
      <c r="RVZ35" s="479"/>
      <c r="RWA35" s="479"/>
      <c r="RWB35" s="468"/>
      <c r="RWC35" s="468"/>
      <c r="RWD35" s="468"/>
      <c r="RWE35" s="479"/>
      <c r="RWF35" s="479"/>
      <c r="RWG35" s="479"/>
      <c r="RWH35" s="479"/>
      <c r="RWI35" s="479"/>
      <c r="RWJ35" s="468"/>
      <c r="RWK35" s="468"/>
      <c r="RWL35" s="468"/>
      <c r="RWM35" s="479"/>
      <c r="RWN35" s="479"/>
      <c r="RWO35" s="479"/>
      <c r="RWP35" s="479"/>
      <c r="RWQ35" s="479"/>
      <c r="RWR35" s="468"/>
      <c r="RWS35" s="468"/>
      <c r="RWT35" s="468"/>
      <c r="RWU35" s="479"/>
      <c r="RWV35" s="479"/>
      <c r="RWW35" s="479"/>
      <c r="RWX35" s="479"/>
      <c r="RWY35" s="479"/>
      <c r="RWZ35" s="468"/>
      <c r="RXA35" s="468"/>
      <c r="RXB35" s="468"/>
      <c r="RXC35" s="479"/>
      <c r="RXD35" s="479"/>
      <c r="RXE35" s="479"/>
      <c r="RXF35" s="479"/>
      <c r="RXG35" s="479"/>
      <c r="RXH35" s="468"/>
      <c r="RXI35" s="468"/>
      <c r="RXJ35" s="468"/>
      <c r="RXK35" s="479"/>
      <c r="RXL35" s="479"/>
      <c r="RXM35" s="479"/>
      <c r="RXN35" s="479"/>
      <c r="RXO35" s="479"/>
      <c r="RXP35" s="468"/>
      <c r="RXQ35" s="468"/>
      <c r="RXR35" s="468"/>
      <c r="RXS35" s="479"/>
      <c r="RXT35" s="479"/>
      <c r="RXU35" s="479"/>
      <c r="RXV35" s="479"/>
      <c r="RXW35" s="479"/>
      <c r="RXX35" s="468"/>
      <c r="RXY35" s="468"/>
      <c r="RXZ35" s="468"/>
      <c r="RYA35" s="479"/>
      <c r="RYB35" s="479"/>
      <c r="RYC35" s="479"/>
      <c r="RYD35" s="479"/>
      <c r="RYE35" s="479"/>
      <c r="RYF35" s="468"/>
      <c r="RYG35" s="468"/>
      <c r="RYH35" s="468"/>
      <c r="RYI35" s="479"/>
      <c r="RYJ35" s="479"/>
      <c r="RYK35" s="479"/>
      <c r="RYL35" s="479"/>
      <c r="RYM35" s="479"/>
      <c r="RYN35" s="468"/>
      <c r="RYO35" s="468"/>
      <c r="RYP35" s="468"/>
      <c r="RYQ35" s="479"/>
      <c r="RYR35" s="479"/>
      <c r="RYS35" s="479"/>
      <c r="RYT35" s="479"/>
      <c r="RYU35" s="479"/>
      <c r="RYV35" s="468"/>
      <c r="RYW35" s="468"/>
      <c r="RYX35" s="468"/>
      <c r="RYY35" s="479"/>
      <c r="RYZ35" s="479"/>
      <c r="RZA35" s="479"/>
      <c r="RZB35" s="479"/>
      <c r="RZC35" s="479"/>
      <c r="RZD35" s="468"/>
      <c r="RZE35" s="468"/>
      <c r="RZF35" s="468"/>
      <c r="RZG35" s="479"/>
      <c r="RZH35" s="479"/>
      <c r="RZI35" s="479"/>
      <c r="RZJ35" s="479"/>
      <c r="RZK35" s="479"/>
      <c r="RZL35" s="468"/>
      <c r="RZM35" s="468"/>
      <c r="RZN35" s="468"/>
      <c r="RZO35" s="479"/>
      <c r="RZP35" s="479"/>
      <c r="RZQ35" s="479"/>
      <c r="RZR35" s="479"/>
      <c r="RZS35" s="479"/>
      <c r="RZT35" s="468"/>
      <c r="RZU35" s="468"/>
      <c r="RZV35" s="468"/>
      <c r="RZW35" s="479"/>
      <c r="RZX35" s="479"/>
      <c r="RZY35" s="479"/>
      <c r="RZZ35" s="479"/>
      <c r="SAA35" s="479"/>
      <c r="SAB35" s="468"/>
      <c r="SAC35" s="468"/>
      <c r="SAD35" s="468"/>
      <c r="SAE35" s="479"/>
      <c r="SAF35" s="479"/>
      <c r="SAG35" s="479"/>
      <c r="SAH35" s="479"/>
      <c r="SAI35" s="479"/>
      <c r="SAJ35" s="468"/>
      <c r="SAK35" s="468"/>
      <c r="SAL35" s="468"/>
      <c r="SAM35" s="479"/>
      <c r="SAN35" s="479"/>
      <c r="SAO35" s="479"/>
      <c r="SAP35" s="479"/>
      <c r="SAQ35" s="479"/>
      <c r="SAR35" s="468"/>
      <c r="SAS35" s="468"/>
      <c r="SAT35" s="468"/>
      <c r="SAU35" s="479"/>
      <c r="SAV35" s="479"/>
      <c r="SAW35" s="479"/>
      <c r="SAX35" s="479"/>
      <c r="SAY35" s="479"/>
      <c r="SAZ35" s="468"/>
      <c r="SBA35" s="468"/>
      <c r="SBB35" s="468"/>
      <c r="SBC35" s="479"/>
      <c r="SBD35" s="479"/>
      <c r="SBE35" s="479"/>
      <c r="SBF35" s="479"/>
      <c r="SBG35" s="479"/>
      <c r="SBH35" s="468"/>
      <c r="SBI35" s="468"/>
      <c r="SBJ35" s="468"/>
      <c r="SBK35" s="479"/>
      <c r="SBL35" s="479"/>
      <c r="SBM35" s="479"/>
      <c r="SBN35" s="479"/>
      <c r="SBO35" s="479"/>
      <c r="SBP35" s="468"/>
      <c r="SBQ35" s="468"/>
      <c r="SBR35" s="468"/>
      <c r="SBS35" s="479"/>
      <c r="SBT35" s="479"/>
      <c r="SBU35" s="479"/>
      <c r="SBV35" s="479"/>
      <c r="SBW35" s="479"/>
      <c r="SBX35" s="468"/>
      <c r="SBY35" s="468"/>
      <c r="SBZ35" s="468"/>
      <c r="SCA35" s="479"/>
      <c r="SCB35" s="479"/>
      <c r="SCC35" s="479"/>
      <c r="SCD35" s="479"/>
      <c r="SCE35" s="479"/>
      <c r="SCF35" s="468"/>
      <c r="SCG35" s="468"/>
      <c r="SCH35" s="468"/>
      <c r="SCI35" s="479"/>
      <c r="SCJ35" s="479"/>
      <c r="SCK35" s="479"/>
      <c r="SCL35" s="479"/>
      <c r="SCM35" s="479"/>
      <c r="SCN35" s="468"/>
      <c r="SCO35" s="468"/>
      <c r="SCP35" s="468"/>
      <c r="SCQ35" s="479"/>
      <c r="SCR35" s="479"/>
      <c r="SCS35" s="479"/>
      <c r="SCT35" s="479"/>
      <c r="SCU35" s="479"/>
      <c r="SCV35" s="468"/>
      <c r="SCW35" s="468"/>
      <c r="SCX35" s="468"/>
      <c r="SCY35" s="479"/>
      <c r="SCZ35" s="479"/>
      <c r="SDA35" s="479"/>
      <c r="SDB35" s="479"/>
      <c r="SDC35" s="479"/>
      <c r="SDD35" s="468"/>
      <c r="SDE35" s="468"/>
      <c r="SDF35" s="468"/>
      <c r="SDG35" s="479"/>
      <c r="SDH35" s="479"/>
      <c r="SDI35" s="479"/>
      <c r="SDJ35" s="479"/>
      <c r="SDK35" s="479"/>
      <c r="SDL35" s="468"/>
      <c r="SDM35" s="468"/>
      <c r="SDN35" s="468"/>
      <c r="SDO35" s="479"/>
      <c r="SDP35" s="479"/>
      <c r="SDQ35" s="479"/>
      <c r="SDR35" s="479"/>
      <c r="SDS35" s="479"/>
      <c r="SDT35" s="468"/>
      <c r="SDU35" s="468"/>
      <c r="SDV35" s="468"/>
      <c r="SDW35" s="479"/>
      <c r="SDX35" s="479"/>
      <c r="SDY35" s="479"/>
      <c r="SDZ35" s="479"/>
      <c r="SEA35" s="479"/>
      <c r="SEB35" s="468"/>
      <c r="SEC35" s="468"/>
      <c r="SED35" s="468"/>
      <c r="SEE35" s="479"/>
      <c r="SEF35" s="479"/>
      <c r="SEG35" s="479"/>
      <c r="SEH35" s="479"/>
      <c r="SEI35" s="479"/>
      <c r="SEJ35" s="468"/>
      <c r="SEK35" s="468"/>
      <c r="SEL35" s="468"/>
      <c r="SEM35" s="479"/>
      <c r="SEN35" s="479"/>
      <c r="SEO35" s="479"/>
      <c r="SEP35" s="479"/>
      <c r="SEQ35" s="479"/>
      <c r="SER35" s="468"/>
      <c r="SES35" s="468"/>
      <c r="SET35" s="468"/>
      <c r="SEU35" s="479"/>
      <c r="SEV35" s="479"/>
      <c r="SEW35" s="479"/>
      <c r="SEX35" s="479"/>
      <c r="SEY35" s="479"/>
      <c r="SEZ35" s="468"/>
      <c r="SFA35" s="468"/>
      <c r="SFB35" s="468"/>
      <c r="SFC35" s="479"/>
      <c r="SFD35" s="479"/>
      <c r="SFE35" s="479"/>
      <c r="SFF35" s="479"/>
      <c r="SFG35" s="479"/>
      <c r="SFH35" s="468"/>
      <c r="SFI35" s="468"/>
      <c r="SFJ35" s="468"/>
      <c r="SFK35" s="479"/>
      <c r="SFL35" s="479"/>
      <c r="SFM35" s="479"/>
      <c r="SFN35" s="479"/>
      <c r="SFO35" s="479"/>
      <c r="SFP35" s="468"/>
      <c r="SFQ35" s="468"/>
      <c r="SFR35" s="468"/>
      <c r="SFS35" s="479"/>
      <c r="SFT35" s="479"/>
      <c r="SFU35" s="479"/>
      <c r="SFV35" s="479"/>
      <c r="SFW35" s="479"/>
      <c r="SFX35" s="468"/>
      <c r="SFY35" s="468"/>
      <c r="SFZ35" s="468"/>
      <c r="SGA35" s="479"/>
      <c r="SGB35" s="479"/>
      <c r="SGC35" s="479"/>
      <c r="SGD35" s="479"/>
      <c r="SGE35" s="479"/>
      <c r="SGF35" s="468"/>
      <c r="SGG35" s="468"/>
      <c r="SGH35" s="468"/>
      <c r="SGI35" s="479"/>
      <c r="SGJ35" s="479"/>
      <c r="SGK35" s="479"/>
      <c r="SGL35" s="479"/>
      <c r="SGM35" s="479"/>
      <c r="SGN35" s="468"/>
      <c r="SGO35" s="468"/>
      <c r="SGP35" s="468"/>
      <c r="SGQ35" s="479"/>
      <c r="SGR35" s="479"/>
      <c r="SGS35" s="479"/>
      <c r="SGT35" s="479"/>
      <c r="SGU35" s="479"/>
      <c r="SGV35" s="468"/>
      <c r="SGW35" s="468"/>
      <c r="SGX35" s="468"/>
      <c r="SGY35" s="479"/>
      <c r="SGZ35" s="479"/>
      <c r="SHA35" s="479"/>
      <c r="SHB35" s="479"/>
      <c r="SHC35" s="479"/>
      <c r="SHD35" s="468"/>
      <c r="SHE35" s="468"/>
      <c r="SHF35" s="468"/>
      <c r="SHG35" s="479"/>
      <c r="SHH35" s="479"/>
      <c r="SHI35" s="479"/>
      <c r="SHJ35" s="479"/>
      <c r="SHK35" s="479"/>
      <c r="SHL35" s="468"/>
      <c r="SHM35" s="468"/>
      <c r="SHN35" s="468"/>
      <c r="SHO35" s="479"/>
      <c r="SHP35" s="479"/>
      <c r="SHQ35" s="479"/>
      <c r="SHR35" s="479"/>
      <c r="SHS35" s="479"/>
      <c r="SHT35" s="468"/>
      <c r="SHU35" s="468"/>
      <c r="SHV35" s="468"/>
      <c r="SHW35" s="479"/>
      <c r="SHX35" s="479"/>
      <c r="SHY35" s="479"/>
      <c r="SHZ35" s="479"/>
      <c r="SIA35" s="479"/>
      <c r="SIB35" s="468"/>
      <c r="SIC35" s="468"/>
      <c r="SID35" s="468"/>
      <c r="SIE35" s="479"/>
      <c r="SIF35" s="479"/>
      <c r="SIG35" s="479"/>
      <c r="SIH35" s="479"/>
      <c r="SII35" s="479"/>
      <c r="SIJ35" s="468"/>
      <c r="SIK35" s="468"/>
      <c r="SIL35" s="468"/>
      <c r="SIM35" s="479"/>
      <c r="SIN35" s="479"/>
      <c r="SIO35" s="479"/>
      <c r="SIP35" s="479"/>
      <c r="SIQ35" s="479"/>
      <c r="SIR35" s="468"/>
      <c r="SIS35" s="468"/>
      <c r="SIT35" s="468"/>
      <c r="SIU35" s="479"/>
      <c r="SIV35" s="479"/>
      <c r="SIW35" s="479"/>
      <c r="SIX35" s="479"/>
      <c r="SIY35" s="479"/>
      <c r="SIZ35" s="468"/>
      <c r="SJA35" s="468"/>
      <c r="SJB35" s="468"/>
      <c r="SJC35" s="479"/>
      <c r="SJD35" s="479"/>
      <c r="SJE35" s="479"/>
      <c r="SJF35" s="479"/>
      <c r="SJG35" s="479"/>
      <c r="SJH35" s="468"/>
      <c r="SJI35" s="468"/>
      <c r="SJJ35" s="468"/>
      <c r="SJK35" s="479"/>
      <c r="SJL35" s="479"/>
      <c r="SJM35" s="479"/>
      <c r="SJN35" s="479"/>
      <c r="SJO35" s="479"/>
      <c r="SJP35" s="468"/>
      <c r="SJQ35" s="468"/>
      <c r="SJR35" s="468"/>
      <c r="SJS35" s="479"/>
      <c r="SJT35" s="479"/>
      <c r="SJU35" s="479"/>
      <c r="SJV35" s="479"/>
      <c r="SJW35" s="479"/>
      <c r="SJX35" s="468"/>
      <c r="SJY35" s="468"/>
      <c r="SJZ35" s="468"/>
      <c r="SKA35" s="479"/>
      <c r="SKB35" s="479"/>
      <c r="SKC35" s="479"/>
      <c r="SKD35" s="479"/>
      <c r="SKE35" s="479"/>
      <c r="SKF35" s="468"/>
      <c r="SKG35" s="468"/>
      <c r="SKH35" s="468"/>
      <c r="SKI35" s="479"/>
      <c r="SKJ35" s="479"/>
      <c r="SKK35" s="479"/>
      <c r="SKL35" s="479"/>
      <c r="SKM35" s="479"/>
      <c r="SKN35" s="468"/>
      <c r="SKO35" s="468"/>
      <c r="SKP35" s="468"/>
      <c r="SKQ35" s="479"/>
      <c r="SKR35" s="479"/>
      <c r="SKS35" s="479"/>
      <c r="SKT35" s="479"/>
      <c r="SKU35" s="479"/>
      <c r="SKV35" s="468"/>
      <c r="SKW35" s="468"/>
      <c r="SKX35" s="468"/>
      <c r="SKY35" s="479"/>
      <c r="SKZ35" s="479"/>
      <c r="SLA35" s="479"/>
      <c r="SLB35" s="479"/>
      <c r="SLC35" s="479"/>
      <c r="SLD35" s="468"/>
      <c r="SLE35" s="468"/>
      <c r="SLF35" s="468"/>
      <c r="SLG35" s="479"/>
      <c r="SLH35" s="479"/>
      <c r="SLI35" s="479"/>
      <c r="SLJ35" s="479"/>
      <c r="SLK35" s="479"/>
      <c r="SLL35" s="468"/>
      <c r="SLM35" s="468"/>
      <c r="SLN35" s="468"/>
      <c r="SLO35" s="479"/>
      <c r="SLP35" s="479"/>
      <c r="SLQ35" s="479"/>
      <c r="SLR35" s="479"/>
      <c r="SLS35" s="479"/>
      <c r="SLT35" s="468"/>
      <c r="SLU35" s="468"/>
      <c r="SLV35" s="468"/>
      <c r="SLW35" s="479"/>
      <c r="SLX35" s="479"/>
      <c r="SLY35" s="479"/>
      <c r="SLZ35" s="479"/>
      <c r="SMA35" s="479"/>
      <c r="SMB35" s="468"/>
      <c r="SMC35" s="468"/>
      <c r="SMD35" s="468"/>
      <c r="SME35" s="479"/>
      <c r="SMF35" s="479"/>
      <c r="SMG35" s="479"/>
      <c r="SMH35" s="479"/>
      <c r="SMI35" s="479"/>
      <c r="SMJ35" s="468"/>
      <c r="SMK35" s="468"/>
      <c r="SML35" s="468"/>
      <c r="SMM35" s="479"/>
      <c r="SMN35" s="479"/>
      <c r="SMO35" s="479"/>
      <c r="SMP35" s="479"/>
      <c r="SMQ35" s="479"/>
      <c r="SMR35" s="468"/>
      <c r="SMS35" s="468"/>
      <c r="SMT35" s="468"/>
      <c r="SMU35" s="479"/>
      <c r="SMV35" s="479"/>
      <c r="SMW35" s="479"/>
      <c r="SMX35" s="479"/>
      <c r="SMY35" s="479"/>
      <c r="SMZ35" s="468"/>
      <c r="SNA35" s="468"/>
      <c r="SNB35" s="468"/>
      <c r="SNC35" s="479"/>
      <c r="SND35" s="479"/>
      <c r="SNE35" s="479"/>
      <c r="SNF35" s="479"/>
      <c r="SNG35" s="479"/>
      <c r="SNH35" s="468"/>
      <c r="SNI35" s="468"/>
      <c r="SNJ35" s="468"/>
      <c r="SNK35" s="479"/>
      <c r="SNL35" s="479"/>
      <c r="SNM35" s="479"/>
      <c r="SNN35" s="479"/>
      <c r="SNO35" s="479"/>
      <c r="SNP35" s="468"/>
      <c r="SNQ35" s="468"/>
      <c r="SNR35" s="468"/>
      <c r="SNS35" s="479"/>
      <c r="SNT35" s="479"/>
      <c r="SNU35" s="479"/>
      <c r="SNV35" s="479"/>
      <c r="SNW35" s="479"/>
      <c r="SNX35" s="468"/>
      <c r="SNY35" s="468"/>
      <c r="SNZ35" s="468"/>
      <c r="SOA35" s="479"/>
      <c r="SOB35" s="479"/>
      <c r="SOC35" s="479"/>
      <c r="SOD35" s="479"/>
      <c r="SOE35" s="479"/>
      <c r="SOF35" s="468"/>
      <c r="SOG35" s="468"/>
      <c r="SOH35" s="468"/>
      <c r="SOI35" s="479"/>
      <c r="SOJ35" s="479"/>
      <c r="SOK35" s="479"/>
      <c r="SOL35" s="479"/>
      <c r="SOM35" s="479"/>
      <c r="SON35" s="468"/>
      <c r="SOO35" s="468"/>
      <c r="SOP35" s="468"/>
      <c r="SOQ35" s="479"/>
      <c r="SOR35" s="479"/>
      <c r="SOS35" s="479"/>
      <c r="SOT35" s="479"/>
      <c r="SOU35" s="479"/>
      <c r="SOV35" s="468"/>
      <c r="SOW35" s="468"/>
      <c r="SOX35" s="468"/>
      <c r="SOY35" s="479"/>
      <c r="SOZ35" s="479"/>
      <c r="SPA35" s="479"/>
      <c r="SPB35" s="479"/>
      <c r="SPC35" s="479"/>
      <c r="SPD35" s="468"/>
      <c r="SPE35" s="468"/>
      <c r="SPF35" s="468"/>
      <c r="SPG35" s="479"/>
      <c r="SPH35" s="479"/>
      <c r="SPI35" s="479"/>
      <c r="SPJ35" s="479"/>
      <c r="SPK35" s="479"/>
      <c r="SPL35" s="468"/>
      <c r="SPM35" s="468"/>
      <c r="SPN35" s="468"/>
      <c r="SPO35" s="479"/>
      <c r="SPP35" s="479"/>
      <c r="SPQ35" s="479"/>
      <c r="SPR35" s="479"/>
      <c r="SPS35" s="479"/>
      <c r="SPT35" s="468"/>
      <c r="SPU35" s="468"/>
      <c r="SPV35" s="468"/>
      <c r="SPW35" s="479"/>
      <c r="SPX35" s="479"/>
      <c r="SPY35" s="479"/>
      <c r="SPZ35" s="479"/>
      <c r="SQA35" s="479"/>
      <c r="SQB35" s="468"/>
      <c r="SQC35" s="468"/>
      <c r="SQD35" s="468"/>
      <c r="SQE35" s="479"/>
      <c r="SQF35" s="479"/>
      <c r="SQG35" s="479"/>
      <c r="SQH35" s="479"/>
      <c r="SQI35" s="479"/>
      <c r="SQJ35" s="468"/>
      <c r="SQK35" s="468"/>
      <c r="SQL35" s="468"/>
      <c r="SQM35" s="479"/>
      <c r="SQN35" s="479"/>
      <c r="SQO35" s="479"/>
      <c r="SQP35" s="479"/>
      <c r="SQQ35" s="479"/>
      <c r="SQR35" s="468"/>
      <c r="SQS35" s="468"/>
      <c r="SQT35" s="468"/>
      <c r="SQU35" s="479"/>
      <c r="SQV35" s="479"/>
      <c r="SQW35" s="479"/>
      <c r="SQX35" s="479"/>
      <c r="SQY35" s="479"/>
      <c r="SQZ35" s="468"/>
      <c r="SRA35" s="468"/>
      <c r="SRB35" s="468"/>
      <c r="SRC35" s="479"/>
      <c r="SRD35" s="479"/>
      <c r="SRE35" s="479"/>
      <c r="SRF35" s="479"/>
      <c r="SRG35" s="479"/>
      <c r="SRH35" s="468"/>
      <c r="SRI35" s="468"/>
      <c r="SRJ35" s="468"/>
      <c r="SRK35" s="479"/>
      <c r="SRL35" s="479"/>
      <c r="SRM35" s="479"/>
      <c r="SRN35" s="479"/>
      <c r="SRO35" s="479"/>
      <c r="SRP35" s="468"/>
      <c r="SRQ35" s="468"/>
      <c r="SRR35" s="468"/>
      <c r="SRS35" s="479"/>
      <c r="SRT35" s="479"/>
      <c r="SRU35" s="479"/>
      <c r="SRV35" s="479"/>
      <c r="SRW35" s="479"/>
      <c r="SRX35" s="468"/>
      <c r="SRY35" s="468"/>
      <c r="SRZ35" s="468"/>
      <c r="SSA35" s="479"/>
      <c r="SSB35" s="479"/>
      <c r="SSC35" s="479"/>
      <c r="SSD35" s="479"/>
      <c r="SSE35" s="479"/>
      <c r="SSF35" s="468"/>
      <c r="SSG35" s="468"/>
      <c r="SSH35" s="468"/>
      <c r="SSI35" s="479"/>
      <c r="SSJ35" s="479"/>
      <c r="SSK35" s="479"/>
      <c r="SSL35" s="479"/>
      <c r="SSM35" s="479"/>
      <c r="SSN35" s="468"/>
      <c r="SSO35" s="468"/>
      <c r="SSP35" s="468"/>
      <c r="SSQ35" s="479"/>
      <c r="SSR35" s="479"/>
      <c r="SSS35" s="479"/>
      <c r="SST35" s="479"/>
      <c r="SSU35" s="479"/>
      <c r="SSV35" s="468"/>
      <c r="SSW35" s="468"/>
      <c r="SSX35" s="468"/>
      <c r="SSY35" s="479"/>
      <c r="SSZ35" s="479"/>
      <c r="STA35" s="479"/>
      <c r="STB35" s="479"/>
      <c r="STC35" s="479"/>
      <c r="STD35" s="468"/>
      <c r="STE35" s="468"/>
      <c r="STF35" s="468"/>
      <c r="STG35" s="479"/>
      <c r="STH35" s="479"/>
      <c r="STI35" s="479"/>
      <c r="STJ35" s="479"/>
      <c r="STK35" s="479"/>
      <c r="STL35" s="468"/>
      <c r="STM35" s="468"/>
      <c r="STN35" s="468"/>
      <c r="STO35" s="479"/>
      <c r="STP35" s="479"/>
      <c r="STQ35" s="479"/>
      <c r="STR35" s="479"/>
      <c r="STS35" s="479"/>
      <c r="STT35" s="468"/>
      <c r="STU35" s="468"/>
      <c r="STV35" s="468"/>
      <c r="STW35" s="479"/>
      <c r="STX35" s="479"/>
      <c r="STY35" s="479"/>
      <c r="STZ35" s="479"/>
      <c r="SUA35" s="479"/>
      <c r="SUB35" s="468"/>
      <c r="SUC35" s="468"/>
      <c r="SUD35" s="468"/>
      <c r="SUE35" s="479"/>
      <c r="SUF35" s="479"/>
      <c r="SUG35" s="479"/>
      <c r="SUH35" s="479"/>
      <c r="SUI35" s="479"/>
      <c r="SUJ35" s="468"/>
      <c r="SUK35" s="468"/>
      <c r="SUL35" s="468"/>
      <c r="SUM35" s="479"/>
      <c r="SUN35" s="479"/>
      <c r="SUO35" s="479"/>
      <c r="SUP35" s="479"/>
      <c r="SUQ35" s="479"/>
      <c r="SUR35" s="468"/>
      <c r="SUS35" s="468"/>
      <c r="SUT35" s="468"/>
      <c r="SUU35" s="479"/>
      <c r="SUV35" s="479"/>
      <c r="SUW35" s="479"/>
      <c r="SUX35" s="479"/>
      <c r="SUY35" s="479"/>
      <c r="SUZ35" s="468"/>
      <c r="SVA35" s="468"/>
      <c r="SVB35" s="468"/>
      <c r="SVC35" s="479"/>
      <c r="SVD35" s="479"/>
      <c r="SVE35" s="479"/>
      <c r="SVF35" s="479"/>
      <c r="SVG35" s="479"/>
      <c r="SVH35" s="468"/>
      <c r="SVI35" s="468"/>
      <c r="SVJ35" s="468"/>
      <c r="SVK35" s="479"/>
      <c r="SVL35" s="479"/>
      <c r="SVM35" s="479"/>
      <c r="SVN35" s="479"/>
      <c r="SVO35" s="479"/>
      <c r="SVP35" s="468"/>
      <c r="SVQ35" s="468"/>
      <c r="SVR35" s="468"/>
      <c r="SVS35" s="479"/>
      <c r="SVT35" s="479"/>
      <c r="SVU35" s="479"/>
      <c r="SVV35" s="479"/>
      <c r="SVW35" s="479"/>
      <c r="SVX35" s="468"/>
      <c r="SVY35" s="468"/>
      <c r="SVZ35" s="468"/>
      <c r="SWA35" s="479"/>
      <c r="SWB35" s="479"/>
      <c r="SWC35" s="479"/>
      <c r="SWD35" s="479"/>
      <c r="SWE35" s="479"/>
      <c r="SWF35" s="468"/>
      <c r="SWG35" s="468"/>
      <c r="SWH35" s="468"/>
      <c r="SWI35" s="479"/>
      <c r="SWJ35" s="479"/>
      <c r="SWK35" s="479"/>
      <c r="SWL35" s="479"/>
      <c r="SWM35" s="479"/>
      <c r="SWN35" s="468"/>
      <c r="SWO35" s="468"/>
      <c r="SWP35" s="468"/>
      <c r="SWQ35" s="479"/>
      <c r="SWR35" s="479"/>
      <c r="SWS35" s="479"/>
      <c r="SWT35" s="479"/>
      <c r="SWU35" s="479"/>
      <c r="SWV35" s="468"/>
      <c r="SWW35" s="468"/>
      <c r="SWX35" s="468"/>
      <c r="SWY35" s="479"/>
      <c r="SWZ35" s="479"/>
      <c r="SXA35" s="479"/>
      <c r="SXB35" s="479"/>
      <c r="SXC35" s="479"/>
      <c r="SXD35" s="468"/>
      <c r="SXE35" s="468"/>
      <c r="SXF35" s="468"/>
      <c r="SXG35" s="479"/>
      <c r="SXH35" s="479"/>
      <c r="SXI35" s="479"/>
      <c r="SXJ35" s="479"/>
      <c r="SXK35" s="479"/>
      <c r="SXL35" s="468"/>
      <c r="SXM35" s="468"/>
      <c r="SXN35" s="468"/>
      <c r="SXO35" s="479"/>
      <c r="SXP35" s="479"/>
      <c r="SXQ35" s="479"/>
      <c r="SXR35" s="479"/>
      <c r="SXS35" s="479"/>
      <c r="SXT35" s="468"/>
      <c r="SXU35" s="468"/>
      <c r="SXV35" s="468"/>
      <c r="SXW35" s="479"/>
      <c r="SXX35" s="479"/>
      <c r="SXY35" s="479"/>
      <c r="SXZ35" s="479"/>
      <c r="SYA35" s="479"/>
      <c r="SYB35" s="468"/>
      <c r="SYC35" s="468"/>
      <c r="SYD35" s="468"/>
      <c r="SYE35" s="479"/>
      <c r="SYF35" s="479"/>
      <c r="SYG35" s="479"/>
      <c r="SYH35" s="479"/>
      <c r="SYI35" s="479"/>
      <c r="SYJ35" s="468"/>
      <c r="SYK35" s="468"/>
      <c r="SYL35" s="468"/>
      <c r="SYM35" s="479"/>
      <c r="SYN35" s="479"/>
      <c r="SYO35" s="479"/>
      <c r="SYP35" s="479"/>
      <c r="SYQ35" s="479"/>
      <c r="SYR35" s="468"/>
      <c r="SYS35" s="468"/>
      <c r="SYT35" s="468"/>
      <c r="SYU35" s="479"/>
      <c r="SYV35" s="479"/>
      <c r="SYW35" s="479"/>
      <c r="SYX35" s="479"/>
      <c r="SYY35" s="479"/>
      <c r="SYZ35" s="468"/>
      <c r="SZA35" s="468"/>
      <c r="SZB35" s="468"/>
      <c r="SZC35" s="479"/>
      <c r="SZD35" s="479"/>
      <c r="SZE35" s="479"/>
      <c r="SZF35" s="479"/>
      <c r="SZG35" s="479"/>
      <c r="SZH35" s="468"/>
      <c r="SZI35" s="468"/>
      <c r="SZJ35" s="468"/>
      <c r="SZK35" s="479"/>
      <c r="SZL35" s="479"/>
      <c r="SZM35" s="479"/>
      <c r="SZN35" s="479"/>
      <c r="SZO35" s="479"/>
      <c r="SZP35" s="468"/>
      <c r="SZQ35" s="468"/>
      <c r="SZR35" s="468"/>
      <c r="SZS35" s="479"/>
      <c r="SZT35" s="479"/>
      <c r="SZU35" s="479"/>
      <c r="SZV35" s="479"/>
      <c r="SZW35" s="479"/>
      <c r="SZX35" s="468"/>
      <c r="SZY35" s="468"/>
      <c r="SZZ35" s="468"/>
      <c r="TAA35" s="479"/>
      <c r="TAB35" s="479"/>
      <c r="TAC35" s="479"/>
      <c r="TAD35" s="479"/>
      <c r="TAE35" s="479"/>
      <c r="TAF35" s="468"/>
      <c r="TAG35" s="468"/>
      <c r="TAH35" s="468"/>
      <c r="TAI35" s="479"/>
      <c r="TAJ35" s="479"/>
      <c r="TAK35" s="479"/>
      <c r="TAL35" s="479"/>
      <c r="TAM35" s="479"/>
      <c r="TAN35" s="468"/>
      <c r="TAO35" s="468"/>
      <c r="TAP35" s="468"/>
      <c r="TAQ35" s="479"/>
      <c r="TAR35" s="479"/>
      <c r="TAS35" s="479"/>
      <c r="TAT35" s="479"/>
      <c r="TAU35" s="479"/>
      <c r="TAV35" s="468"/>
      <c r="TAW35" s="468"/>
      <c r="TAX35" s="468"/>
      <c r="TAY35" s="479"/>
      <c r="TAZ35" s="479"/>
      <c r="TBA35" s="479"/>
      <c r="TBB35" s="479"/>
      <c r="TBC35" s="479"/>
      <c r="TBD35" s="468"/>
      <c r="TBE35" s="468"/>
      <c r="TBF35" s="468"/>
      <c r="TBG35" s="479"/>
      <c r="TBH35" s="479"/>
      <c r="TBI35" s="479"/>
      <c r="TBJ35" s="479"/>
      <c r="TBK35" s="479"/>
      <c r="TBL35" s="468"/>
      <c r="TBM35" s="468"/>
      <c r="TBN35" s="468"/>
      <c r="TBO35" s="479"/>
      <c r="TBP35" s="479"/>
      <c r="TBQ35" s="479"/>
      <c r="TBR35" s="479"/>
      <c r="TBS35" s="479"/>
      <c r="TBT35" s="468"/>
      <c r="TBU35" s="468"/>
      <c r="TBV35" s="468"/>
      <c r="TBW35" s="479"/>
      <c r="TBX35" s="479"/>
      <c r="TBY35" s="479"/>
      <c r="TBZ35" s="479"/>
      <c r="TCA35" s="479"/>
      <c r="TCB35" s="468"/>
      <c r="TCC35" s="468"/>
      <c r="TCD35" s="468"/>
      <c r="TCE35" s="479"/>
      <c r="TCF35" s="479"/>
      <c r="TCG35" s="479"/>
      <c r="TCH35" s="479"/>
      <c r="TCI35" s="479"/>
      <c r="TCJ35" s="468"/>
      <c r="TCK35" s="468"/>
      <c r="TCL35" s="468"/>
      <c r="TCM35" s="479"/>
      <c r="TCN35" s="479"/>
      <c r="TCO35" s="479"/>
      <c r="TCP35" s="479"/>
      <c r="TCQ35" s="479"/>
      <c r="TCR35" s="468"/>
      <c r="TCS35" s="468"/>
      <c r="TCT35" s="468"/>
      <c r="TCU35" s="479"/>
      <c r="TCV35" s="479"/>
      <c r="TCW35" s="479"/>
      <c r="TCX35" s="479"/>
      <c r="TCY35" s="479"/>
      <c r="TCZ35" s="468"/>
      <c r="TDA35" s="468"/>
      <c r="TDB35" s="468"/>
      <c r="TDC35" s="479"/>
      <c r="TDD35" s="479"/>
      <c r="TDE35" s="479"/>
      <c r="TDF35" s="479"/>
      <c r="TDG35" s="479"/>
      <c r="TDH35" s="468"/>
      <c r="TDI35" s="468"/>
      <c r="TDJ35" s="468"/>
      <c r="TDK35" s="479"/>
      <c r="TDL35" s="479"/>
      <c r="TDM35" s="479"/>
      <c r="TDN35" s="479"/>
      <c r="TDO35" s="479"/>
      <c r="TDP35" s="468"/>
      <c r="TDQ35" s="468"/>
      <c r="TDR35" s="468"/>
      <c r="TDS35" s="479"/>
      <c r="TDT35" s="479"/>
      <c r="TDU35" s="479"/>
      <c r="TDV35" s="479"/>
      <c r="TDW35" s="479"/>
      <c r="TDX35" s="468"/>
      <c r="TDY35" s="468"/>
      <c r="TDZ35" s="468"/>
      <c r="TEA35" s="479"/>
      <c r="TEB35" s="479"/>
      <c r="TEC35" s="479"/>
      <c r="TED35" s="479"/>
      <c r="TEE35" s="479"/>
      <c r="TEF35" s="468"/>
      <c r="TEG35" s="468"/>
      <c r="TEH35" s="468"/>
      <c r="TEI35" s="479"/>
      <c r="TEJ35" s="479"/>
      <c r="TEK35" s="479"/>
      <c r="TEL35" s="479"/>
      <c r="TEM35" s="479"/>
      <c r="TEN35" s="468"/>
      <c r="TEO35" s="468"/>
      <c r="TEP35" s="468"/>
      <c r="TEQ35" s="479"/>
      <c r="TER35" s="479"/>
      <c r="TES35" s="479"/>
      <c r="TET35" s="479"/>
      <c r="TEU35" s="479"/>
      <c r="TEV35" s="468"/>
      <c r="TEW35" s="468"/>
      <c r="TEX35" s="468"/>
      <c r="TEY35" s="479"/>
      <c r="TEZ35" s="479"/>
      <c r="TFA35" s="479"/>
      <c r="TFB35" s="479"/>
      <c r="TFC35" s="479"/>
      <c r="TFD35" s="468"/>
      <c r="TFE35" s="468"/>
      <c r="TFF35" s="468"/>
      <c r="TFG35" s="479"/>
      <c r="TFH35" s="479"/>
      <c r="TFI35" s="479"/>
      <c r="TFJ35" s="479"/>
      <c r="TFK35" s="479"/>
      <c r="TFL35" s="468"/>
      <c r="TFM35" s="468"/>
      <c r="TFN35" s="468"/>
      <c r="TFO35" s="479"/>
      <c r="TFP35" s="479"/>
      <c r="TFQ35" s="479"/>
      <c r="TFR35" s="479"/>
      <c r="TFS35" s="479"/>
      <c r="TFT35" s="468"/>
      <c r="TFU35" s="468"/>
      <c r="TFV35" s="468"/>
      <c r="TFW35" s="479"/>
      <c r="TFX35" s="479"/>
      <c r="TFY35" s="479"/>
      <c r="TFZ35" s="479"/>
      <c r="TGA35" s="479"/>
      <c r="TGB35" s="468"/>
      <c r="TGC35" s="468"/>
      <c r="TGD35" s="468"/>
      <c r="TGE35" s="479"/>
      <c r="TGF35" s="479"/>
      <c r="TGG35" s="479"/>
      <c r="TGH35" s="479"/>
      <c r="TGI35" s="479"/>
      <c r="TGJ35" s="468"/>
      <c r="TGK35" s="468"/>
      <c r="TGL35" s="468"/>
      <c r="TGM35" s="479"/>
      <c r="TGN35" s="479"/>
      <c r="TGO35" s="479"/>
      <c r="TGP35" s="479"/>
      <c r="TGQ35" s="479"/>
      <c r="TGR35" s="468"/>
      <c r="TGS35" s="468"/>
      <c r="TGT35" s="468"/>
      <c r="TGU35" s="479"/>
      <c r="TGV35" s="479"/>
      <c r="TGW35" s="479"/>
      <c r="TGX35" s="479"/>
      <c r="TGY35" s="479"/>
      <c r="TGZ35" s="468"/>
      <c r="THA35" s="468"/>
      <c r="THB35" s="468"/>
      <c r="THC35" s="479"/>
      <c r="THD35" s="479"/>
      <c r="THE35" s="479"/>
      <c r="THF35" s="479"/>
      <c r="THG35" s="479"/>
      <c r="THH35" s="468"/>
      <c r="THI35" s="468"/>
      <c r="THJ35" s="468"/>
      <c r="THK35" s="479"/>
      <c r="THL35" s="479"/>
      <c r="THM35" s="479"/>
      <c r="THN35" s="479"/>
      <c r="THO35" s="479"/>
      <c r="THP35" s="468"/>
      <c r="THQ35" s="468"/>
      <c r="THR35" s="468"/>
      <c r="THS35" s="479"/>
      <c r="THT35" s="479"/>
      <c r="THU35" s="479"/>
      <c r="THV35" s="479"/>
      <c r="THW35" s="479"/>
      <c r="THX35" s="468"/>
      <c r="THY35" s="468"/>
      <c r="THZ35" s="468"/>
      <c r="TIA35" s="479"/>
      <c r="TIB35" s="479"/>
      <c r="TIC35" s="479"/>
      <c r="TID35" s="479"/>
      <c r="TIE35" s="479"/>
      <c r="TIF35" s="468"/>
      <c r="TIG35" s="468"/>
      <c r="TIH35" s="468"/>
      <c r="TII35" s="479"/>
      <c r="TIJ35" s="479"/>
      <c r="TIK35" s="479"/>
      <c r="TIL35" s="479"/>
      <c r="TIM35" s="479"/>
      <c r="TIN35" s="468"/>
      <c r="TIO35" s="468"/>
      <c r="TIP35" s="468"/>
      <c r="TIQ35" s="479"/>
      <c r="TIR35" s="479"/>
      <c r="TIS35" s="479"/>
      <c r="TIT35" s="479"/>
      <c r="TIU35" s="479"/>
      <c r="TIV35" s="468"/>
      <c r="TIW35" s="468"/>
      <c r="TIX35" s="468"/>
      <c r="TIY35" s="479"/>
      <c r="TIZ35" s="479"/>
      <c r="TJA35" s="479"/>
      <c r="TJB35" s="479"/>
      <c r="TJC35" s="479"/>
      <c r="TJD35" s="468"/>
      <c r="TJE35" s="468"/>
      <c r="TJF35" s="468"/>
      <c r="TJG35" s="479"/>
      <c r="TJH35" s="479"/>
      <c r="TJI35" s="479"/>
      <c r="TJJ35" s="479"/>
      <c r="TJK35" s="479"/>
      <c r="TJL35" s="468"/>
      <c r="TJM35" s="468"/>
      <c r="TJN35" s="468"/>
      <c r="TJO35" s="479"/>
      <c r="TJP35" s="479"/>
      <c r="TJQ35" s="479"/>
      <c r="TJR35" s="479"/>
      <c r="TJS35" s="479"/>
      <c r="TJT35" s="468"/>
      <c r="TJU35" s="468"/>
      <c r="TJV35" s="468"/>
      <c r="TJW35" s="479"/>
      <c r="TJX35" s="479"/>
      <c r="TJY35" s="479"/>
      <c r="TJZ35" s="479"/>
      <c r="TKA35" s="479"/>
      <c r="TKB35" s="468"/>
      <c r="TKC35" s="468"/>
      <c r="TKD35" s="468"/>
      <c r="TKE35" s="479"/>
      <c r="TKF35" s="479"/>
      <c r="TKG35" s="479"/>
      <c r="TKH35" s="479"/>
      <c r="TKI35" s="479"/>
      <c r="TKJ35" s="468"/>
      <c r="TKK35" s="468"/>
      <c r="TKL35" s="468"/>
      <c r="TKM35" s="479"/>
      <c r="TKN35" s="479"/>
      <c r="TKO35" s="479"/>
      <c r="TKP35" s="479"/>
      <c r="TKQ35" s="479"/>
      <c r="TKR35" s="468"/>
      <c r="TKS35" s="468"/>
      <c r="TKT35" s="468"/>
      <c r="TKU35" s="479"/>
      <c r="TKV35" s="479"/>
      <c r="TKW35" s="479"/>
      <c r="TKX35" s="479"/>
      <c r="TKY35" s="479"/>
      <c r="TKZ35" s="468"/>
      <c r="TLA35" s="468"/>
      <c r="TLB35" s="468"/>
      <c r="TLC35" s="479"/>
      <c r="TLD35" s="479"/>
      <c r="TLE35" s="479"/>
      <c r="TLF35" s="479"/>
      <c r="TLG35" s="479"/>
      <c r="TLH35" s="468"/>
      <c r="TLI35" s="468"/>
      <c r="TLJ35" s="468"/>
      <c r="TLK35" s="479"/>
      <c r="TLL35" s="479"/>
      <c r="TLM35" s="479"/>
      <c r="TLN35" s="479"/>
      <c r="TLO35" s="479"/>
      <c r="TLP35" s="468"/>
      <c r="TLQ35" s="468"/>
      <c r="TLR35" s="468"/>
      <c r="TLS35" s="479"/>
      <c r="TLT35" s="479"/>
      <c r="TLU35" s="479"/>
      <c r="TLV35" s="479"/>
      <c r="TLW35" s="479"/>
      <c r="TLX35" s="468"/>
      <c r="TLY35" s="468"/>
      <c r="TLZ35" s="468"/>
      <c r="TMA35" s="479"/>
      <c r="TMB35" s="479"/>
      <c r="TMC35" s="479"/>
      <c r="TMD35" s="479"/>
      <c r="TME35" s="479"/>
      <c r="TMF35" s="468"/>
      <c r="TMG35" s="468"/>
      <c r="TMH35" s="468"/>
      <c r="TMI35" s="479"/>
      <c r="TMJ35" s="479"/>
      <c r="TMK35" s="479"/>
      <c r="TML35" s="479"/>
      <c r="TMM35" s="479"/>
      <c r="TMN35" s="468"/>
      <c r="TMO35" s="468"/>
      <c r="TMP35" s="468"/>
      <c r="TMQ35" s="479"/>
      <c r="TMR35" s="479"/>
      <c r="TMS35" s="479"/>
      <c r="TMT35" s="479"/>
      <c r="TMU35" s="479"/>
      <c r="TMV35" s="468"/>
      <c r="TMW35" s="468"/>
      <c r="TMX35" s="468"/>
      <c r="TMY35" s="479"/>
      <c r="TMZ35" s="479"/>
      <c r="TNA35" s="479"/>
      <c r="TNB35" s="479"/>
      <c r="TNC35" s="479"/>
      <c r="TND35" s="468"/>
      <c r="TNE35" s="468"/>
      <c r="TNF35" s="468"/>
      <c r="TNG35" s="479"/>
      <c r="TNH35" s="479"/>
      <c r="TNI35" s="479"/>
      <c r="TNJ35" s="479"/>
      <c r="TNK35" s="479"/>
      <c r="TNL35" s="468"/>
      <c r="TNM35" s="468"/>
      <c r="TNN35" s="468"/>
      <c r="TNO35" s="479"/>
      <c r="TNP35" s="479"/>
      <c r="TNQ35" s="479"/>
      <c r="TNR35" s="479"/>
      <c r="TNS35" s="479"/>
      <c r="TNT35" s="468"/>
      <c r="TNU35" s="468"/>
      <c r="TNV35" s="468"/>
      <c r="TNW35" s="479"/>
      <c r="TNX35" s="479"/>
      <c r="TNY35" s="479"/>
      <c r="TNZ35" s="479"/>
      <c r="TOA35" s="479"/>
      <c r="TOB35" s="468"/>
      <c r="TOC35" s="468"/>
      <c r="TOD35" s="468"/>
      <c r="TOE35" s="479"/>
      <c r="TOF35" s="479"/>
      <c r="TOG35" s="479"/>
      <c r="TOH35" s="479"/>
      <c r="TOI35" s="479"/>
      <c r="TOJ35" s="468"/>
      <c r="TOK35" s="468"/>
      <c r="TOL35" s="468"/>
      <c r="TOM35" s="479"/>
      <c r="TON35" s="479"/>
      <c r="TOO35" s="479"/>
      <c r="TOP35" s="479"/>
      <c r="TOQ35" s="479"/>
      <c r="TOR35" s="468"/>
      <c r="TOS35" s="468"/>
      <c r="TOT35" s="468"/>
      <c r="TOU35" s="479"/>
      <c r="TOV35" s="479"/>
      <c r="TOW35" s="479"/>
      <c r="TOX35" s="479"/>
      <c r="TOY35" s="479"/>
      <c r="TOZ35" s="468"/>
      <c r="TPA35" s="468"/>
      <c r="TPB35" s="468"/>
      <c r="TPC35" s="479"/>
      <c r="TPD35" s="479"/>
      <c r="TPE35" s="479"/>
      <c r="TPF35" s="479"/>
      <c r="TPG35" s="479"/>
      <c r="TPH35" s="468"/>
      <c r="TPI35" s="468"/>
      <c r="TPJ35" s="468"/>
      <c r="TPK35" s="479"/>
      <c r="TPL35" s="479"/>
      <c r="TPM35" s="479"/>
      <c r="TPN35" s="479"/>
      <c r="TPO35" s="479"/>
      <c r="TPP35" s="468"/>
      <c r="TPQ35" s="468"/>
      <c r="TPR35" s="468"/>
      <c r="TPS35" s="479"/>
      <c r="TPT35" s="479"/>
      <c r="TPU35" s="479"/>
      <c r="TPV35" s="479"/>
      <c r="TPW35" s="479"/>
      <c r="TPX35" s="468"/>
      <c r="TPY35" s="468"/>
      <c r="TPZ35" s="468"/>
      <c r="TQA35" s="479"/>
      <c r="TQB35" s="479"/>
      <c r="TQC35" s="479"/>
      <c r="TQD35" s="479"/>
      <c r="TQE35" s="479"/>
      <c r="TQF35" s="468"/>
      <c r="TQG35" s="468"/>
      <c r="TQH35" s="468"/>
      <c r="TQI35" s="479"/>
      <c r="TQJ35" s="479"/>
      <c r="TQK35" s="479"/>
      <c r="TQL35" s="479"/>
      <c r="TQM35" s="479"/>
      <c r="TQN35" s="468"/>
      <c r="TQO35" s="468"/>
      <c r="TQP35" s="468"/>
      <c r="TQQ35" s="479"/>
      <c r="TQR35" s="479"/>
      <c r="TQS35" s="479"/>
      <c r="TQT35" s="479"/>
      <c r="TQU35" s="479"/>
      <c r="TQV35" s="468"/>
      <c r="TQW35" s="468"/>
      <c r="TQX35" s="468"/>
      <c r="TQY35" s="479"/>
      <c r="TQZ35" s="479"/>
      <c r="TRA35" s="479"/>
      <c r="TRB35" s="479"/>
      <c r="TRC35" s="479"/>
      <c r="TRD35" s="468"/>
      <c r="TRE35" s="468"/>
      <c r="TRF35" s="468"/>
      <c r="TRG35" s="479"/>
      <c r="TRH35" s="479"/>
      <c r="TRI35" s="479"/>
      <c r="TRJ35" s="479"/>
      <c r="TRK35" s="479"/>
      <c r="TRL35" s="468"/>
      <c r="TRM35" s="468"/>
      <c r="TRN35" s="468"/>
      <c r="TRO35" s="479"/>
      <c r="TRP35" s="479"/>
      <c r="TRQ35" s="479"/>
      <c r="TRR35" s="479"/>
      <c r="TRS35" s="479"/>
      <c r="TRT35" s="468"/>
      <c r="TRU35" s="468"/>
      <c r="TRV35" s="468"/>
      <c r="TRW35" s="479"/>
      <c r="TRX35" s="479"/>
      <c r="TRY35" s="479"/>
      <c r="TRZ35" s="479"/>
      <c r="TSA35" s="479"/>
      <c r="TSB35" s="468"/>
      <c r="TSC35" s="468"/>
      <c r="TSD35" s="468"/>
      <c r="TSE35" s="479"/>
      <c r="TSF35" s="479"/>
      <c r="TSG35" s="479"/>
      <c r="TSH35" s="479"/>
      <c r="TSI35" s="479"/>
      <c r="TSJ35" s="468"/>
      <c r="TSK35" s="468"/>
      <c r="TSL35" s="468"/>
      <c r="TSM35" s="479"/>
      <c r="TSN35" s="479"/>
      <c r="TSO35" s="479"/>
      <c r="TSP35" s="479"/>
      <c r="TSQ35" s="479"/>
      <c r="TSR35" s="468"/>
      <c r="TSS35" s="468"/>
      <c r="TST35" s="468"/>
      <c r="TSU35" s="479"/>
      <c r="TSV35" s="479"/>
      <c r="TSW35" s="479"/>
      <c r="TSX35" s="479"/>
      <c r="TSY35" s="479"/>
      <c r="TSZ35" s="468"/>
      <c r="TTA35" s="468"/>
      <c r="TTB35" s="468"/>
      <c r="TTC35" s="479"/>
      <c r="TTD35" s="479"/>
      <c r="TTE35" s="479"/>
      <c r="TTF35" s="479"/>
      <c r="TTG35" s="479"/>
      <c r="TTH35" s="468"/>
      <c r="TTI35" s="468"/>
      <c r="TTJ35" s="468"/>
      <c r="TTK35" s="479"/>
      <c r="TTL35" s="479"/>
      <c r="TTM35" s="479"/>
      <c r="TTN35" s="479"/>
      <c r="TTO35" s="479"/>
      <c r="TTP35" s="468"/>
      <c r="TTQ35" s="468"/>
      <c r="TTR35" s="468"/>
      <c r="TTS35" s="479"/>
      <c r="TTT35" s="479"/>
      <c r="TTU35" s="479"/>
      <c r="TTV35" s="479"/>
      <c r="TTW35" s="479"/>
      <c r="TTX35" s="468"/>
      <c r="TTY35" s="468"/>
      <c r="TTZ35" s="468"/>
      <c r="TUA35" s="479"/>
      <c r="TUB35" s="479"/>
      <c r="TUC35" s="479"/>
      <c r="TUD35" s="479"/>
      <c r="TUE35" s="479"/>
      <c r="TUF35" s="468"/>
      <c r="TUG35" s="468"/>
      <c r="TUH35" s="468"/>
      <c r="TUI35" s="479"/>
      <c r="TUJ35" s="479"/>
      <c r="TUK35" s="479"/>
      <c r="TUL35" s="479"/>
      <c r="TUM35" s="479"/>
      <c r="TUN35" s="468"/>
      <c r="TUO35" s="468"/>
      <c r="TUP35" s="468"/>
      <c r="TUQ35" s="479"/>
      <c r="TUR35" s="479"/>
      <c r="TUS35" s="479"/>
      <c r="TUT35" s="479"/>
      <c r="TUU35" s="479"/>
      <c r="TUV35" s="468"/>
      <c r="TUW35" s="468"/>
      <c r="TUX35" s="468"/>
      <c r="TUY35" s="479"/>
      <c r="TUZ35" s="479"/>
      <c r="TVA35" s="479"/>
      <c r="TVB35" s="479"/>
      <c r="TVC35" s="479"/>
      <c r="TVD35" s="468"/>
      <c r="TVE35" s="468"/>
      <c r="TVF35" s="468"/>
      <c r="TVG35" s="479"/>
      <c r="TVH35" s="479"/>
      <c r="TVI35" s="479"/>
      <c r="TVJ35" s="479"/>
      <c r="TVK35" s="479"/>
      <c r="TVL35" s="468"/>
      <c r="TVM35" s="468"/>
      <c r="TVN35" s="468"/>
      <c r="TVO35" s="479"/>
      <c r="TVP35" s="479"/>
      <c r="TVQ35" s="479"/>
      <c r="TVR35" s="479"/>
      <c r="TVS35" s="479"/>
      <c r="TVT35" s="468"/>
      <c r="TVU35" s="468"/>
      <c r="TVV35" s="468"/>
      <c r="TVW35" s="479"/>
      <c r="TVX35" s="479"/>
      <c r="TVY35" s="479"/>
      <c r="TVZ35" s="479"/>
      <c r="TWA35" s="479"/>
      <c r="TWB35" s="468"/>
      <c r="TWC35" s="468"/>
      <c r="TWD35" s="468"/>
      <c r="TWE35" s="479"/>
      <c r="TWF35" s="479"/>
      <c r="TWG35" s="479"/>
      <c r="TWH35" s="479"/>
      <c r="TWI35" s="479"/>
      <c r="TWJ35" s="468"/>
      <c r="TWK35" s="468"/>
      <c r="TWL35" s="468"/>
      <c r="TWM35" s="479"/>
      <c r="TWN35" s="479"/>
      <c r="TWO35" s="479"/>
      <c r="TWP35" s="479"/>
      <c r="TWQ35" s="479"/>
      <c r="TWR35" s="468"/>
      <c r="TWS35" s="468"/>
      <c r="TWT35" s="468"/>
      <c r="TWU35" s="479"/>
      <c r="TWV35" s="479"/>
      <c r="TWW35" s="479"/>
      <c r="TWX35" s="479"/>
      <c r="TWY35" s="479"/>
      <c r="TWZ35" s="468"/>
      <c r="TXA35" s="468"/>
      <c r="TXB35" s="468"/>
      <c r="TXC35" s="479"/>
      <c r="TXD35" s="479"/>
      <c r="TXE35" s="479"/>
      <c r="TXF35" s="479"/>
      <c r="TXG35" s="479"/>
      <c r="TXH35" s="468"/>
      <c r="TXI35" s="468"/>
      <c r="TXJ35" s="468"/>
      <c r="TXK35" s="479"/>
      <c r="TXL35" s="479"/>
      <c r="TXM35" s="479"/>
      <c r="TXN35" s="479"/>
      <c r="TXO35" s="479"/>
      <c r="TXP35" s="468"/>
      <c r="TXQ35" s="468"/>
      <c r="TXR35" s="468"/>
      <c r="TXS35" s="479"/>
      <c r="TXT35" s="479"/>
      <c r="TXU35" s="479"/>
      <c r="TXV35" s="479"/>
      <c r="TXW35" s="479"/>
      <c r="TXX35" s="468"/>
      <c r="TXY35" s="468"/>
      <c r="TXZ35" s="468"/>
      <c r="TYA35" s="479"/>
      <c r="TYB35" s="479"/>
      <c r="TYC35" s="479"/>
      <c r="TYD35" s="479"/>
      <c r="TYE35" s="479"/>
      <c r="TYF35" s="468"/>
      <c r="TYG35" s="468"/>
      <c r="TYH35" s="468"/>
      <c r="TYI35" s="479"/>
      <c r="TYJ35" s="479"/>
      <c r="TYK35" s="479"/>
      <c r="TYL35" s="479"/>
      <c r="TYM35" s="479"/>
      <c r="TYN35" s="468"/>
      <c r="TYO35" s="468"/>
      <c r="TYP35" s="468"/>
      <c r="TYQ35" s="479"/>
      <c r="TYR35" s="479"/>
      <c r="TYS35" s="479"/>
      <c r="TYT35" s="479"/>
      <c r="TYU35" s="479"/>
      <c r="TYV35" s="468"/>
      <c r="TYW35" s="468"/>
      <c r="TYX35" s="468"/>
      <c r="TYY35" s="479"/>
      <c r="TYZ35" s="479"/>
      <c r="TZA35" s="479"/>
      <c r="TZB35" s="479"/>
      <c r="TZC35" s="479"/>
      <c r="TZD35" s="468"/>
      <c r="TZE35" s="468"/>
      <c r="TZF35" s="468"/>
      <c r="TZG35" s="479"/>
      <c r="TZH35" s="479"/>
      <c r="TZI35" s="479"/>
      <c r="TZJ35" s="479"/>
      <c r="TZK35" s="479"/>
      <c r="TZL35" s="468"/>
      <c r="TZM35" s="468"/>
      <c r="TZN35" s="468"/>
      <c r="TZO35" s="479"/>
      <c r="TZP35" s="479"/>
      <c r="TZQ35" s="479"/>
      <c r="TZR35" s="479"/>
      <c r="TZS35" s="479"/>
      <c r="TZT35" s="468"/>
      <c r="TZU35" s="468"/>
      <c r="TZV35" s="468"/>
      <c r="TZW35" s="479"/>
      <c r="TZX35" s="479"/>
      <c r="TZY35" s="479"/>
      <c r="TZZ35" s="479"/>
      <c r="UAA35" s="479"/>
      <c r="UAB35" s="468"/>
      <c r="UAC35" s="468"/>
      <c r="UAD35" s="468"/>
      <c r="UAE35" s="479"/>
      <c r="UAF35" s="479"/>
      <c r="UAG35" s="479"/>
      <c r="UAH35" s="479"/>
      <c r="UAI35" s="479"/>
      <c r="UAJ35" s="468"/>
      <c r="UAK35" s="468"/>
      <c r="UAL35" s="468"/>
      <c r="UAM35" s="479"/>
      <c r="UAN35" s="479"/>
      <c r="UAO35" s="479"/>
      <c r="UAP35" s="479"/>
      <c r="UAQ35" s="479"/>
      <c r="UAR35" s="468"/>
      <c r="UAS35" s="468"/>
      <c r="UAT35" s="468"/>
      <c r="UAU35" s="479"/>
      <c r="UAV35" s="479"/>
      <c r="UAW35" s="479"/>
      <c r="UAX35" s="479"/>
      <c r="UAY35" s="479"/>
      <c r="UAZ35" s="468"/>
      <c r="UBA35" s="468"/>
      <c r="UBB35" s="468"/>
      <c r="UBC35" s="479"/>
      <c r="UBD35" s="479"/>
      <c r="UBE35" s="479"/>
      <c r="UBF35" s="479"/>
      <c r="UBG35" s="479"/>
      <c r="UBH35" s="468"/>
      <c r="UBI35" s="468"/>
      <c r="UBJ35" s="468"/>
      <c r="UBK35" s="479"/>
      <c r="UBL35" s="479"/>
      <c r="UBM35" s="479"/>
      <c r="UBN35" s="479"/>
      <c r="UBO35" s="479"/>
      <c r="UBP35" s="468"/>
      <c r="UBQ35" s="468"/>
      <c r="UBR35" s="468"/>
      <c r="UBS35" s="479"/>
      <c r="UBT35" s="479"/>
      <c r="UBU35" s="479"/>
      <c r="UBV35" s="479"/>
      <c r="UBW35" s="479"/>
      <c r="UBX35" s="468"/>
      <c r="UBY35" s="468"/>
      <c r="UBZ35" s="468"/>
      <c r="UCA35" s="479"/>
      <c r="UCB35" s="479"/>
      <c r="UCC35" s="479"/>
      <c r="UCD35" s="479"/>
      <c r="UCE35" s="479"/>
      <c r="UCF35" s="468"/>
      <c r="UCG35" s="468"/>
      <c r="UCH35" s="468"/>
      <c r="UCI35" s="479"/>
      <c r="UCJ35" s="479"/>
      <c r="UCK35" s="479"/>
      <c r="UCL35" s="479"/>
      <c r="UCM35" s="479"/>
      <c r="UCN35" s="468"/>
      <c r="UCO35" s="468"/>
      <c r="UCP35" s="468"/>
      <c r="UCQ35" s="479"/>
      <c r="UCR35" s="479"/>
      <c r="UCS35" s="479"/>
      <c r="UCT35" s="479"/>
      <c r="UCU35" s="479"/>
      <c r="UCV35" s="468"/>
      <c r="UCW35" s="468"/>
      <c r="UCX35" s="468"/>
      <c r="UCY35" s="479"/>
      <c r="UCZ35" s="479"/>
      <c r="UDA35" s="479"/>
      <c r="UDB35" s="479"/>
      <c r="UDC35" s="479"/>
      <c r="UDD35" s="468"/>
      <c r="UDE35" s="468"/>
      <c r="UDF35" s="468"/>
      <c r="UDG35" s="479"/>
      <c r="UDH35" s="479"/>
      <c r="UDI35" s="479"/>
      <c r="UDJ35" s="479"/>
      <c r="UDK35" s="479"/>
      <c r="UDL35" s="468"/>
      <c r="UDM35" s="468"/>
      <c r="UDN35" s="468"/>
      <c r="UDO35" s="479"/>
      <c r="UDP35" s="479"/>
      <c r="UDQ35" s="479"/>
      <c r="UDR35" s="479"/>
      <c r="UDS35" s="479"/>
      <c r="UDT35" s="468"/>
      <c r="UDU35" s="468"/>
      <c r="UDV35" s="468"/>
      <c r="UDW35" s="479"/>
      <c r="UDX35" s="479"/>
      <c r="UDY35" s="479"/>
      <c r="UDZ35" s="479"/>
      <c r="UEA35" s="479"/>
      <c r="UEB35" s="468"/>
      <c r="UEC35" s="468"/>
      <c r="UED35" s="468"/>
      <c r="UEE35" s="479"/>
      <c r="UEF35" s="479"/>
      <c r="UEG35" s="479"/>
      <c r="UEH35" s="479"/>
      <c r="UEI35" s="479"/>
      <c r="UEJ35" s="468"/>
      <c r="UEK35" s="468"/>
      <c r="UEL35" s="468"/>
      <c r="UEM35" s="479"/>
      <c r="UEN35" s="479"/>
      <c r="UEO35" s="479"/>
      <c r="UEP35" s="479"/>
      <c r="UEQ35" s="479"/>
      <c r="UER35" s="468"/>
      <c r="UES35" s="468"/>
      <c r="UET35" s="468"/>
      <c r="UEU35" s="479"/>
      <c r="UEV35" s="479"/>
      <c r="UEW35" s="479"/>
      <c r="UEX35" s="479"/>
      <c r="UEY35" s="479"/>
      <c r="UEZ35" s="468"/>
      <c r="UFA35" s="468"/>
      <c r="UFB35" s="468"/>
      <c r="UFC35" s="479"/>
      <c r="UFD35" s="479"/>
      <c r="UFE35" s="479"/>
      <c r="UFF35" s="479"/>
      <c r="UFG35" s="479"/>
      <c r="UFH35" s="468"/>
      <c r="UFI35" s="468"/>
      <c r="UFJ35" s="468"/>
      <c r="UFK35" s="479"/>
      <c r="UFL35" s="479"/>
      <c r="UFM35" s="479"/>
      <c r="UFN35" s="479"/>
      <c r="UFO35" s="479"/>
      <c r="UFP35" s="468"/>
      <c r="UFQ35" s="468"/>
      <c r="UFR35" s="468"/>
      <c r="UFS35" s="479"/>
      <c r="UFT35" s="479"/>
      <c r="UFU35" s="479"/>
      <c r="UFV35" s="479"/>
      <c r="UFW35" s="479"/>
      <c r="UFX35" s="468"/>
      <c r="UFY35" s="468"/>
      <c r="UFZ35" s="468"/>
      <c r="UGA35" s="479"/>
      <c r="UGB35" s="479"/>
      <c r="UGC35" s="479"/>
      <c r="UGD35" s="479"/>
      <c r="UGE35" s="479"/>
      <c r="UGF35" s="468"/>
      <c r="UGG35" s="468"/>
      <c r="UGH35" s="468"/>
      <c r="UGI35" s="479"/>
      <c r="UGJ35" s="479"/>
      <c r="UGK35" s="479"/>
      <c r="UGL35" s="479"/>
      <c r="UGM35" s="479"/>
      <c r="UGN35" s="468"/>
      <c r="UGO35" s="468"/>
      <c r="UGP35" s="468"/>
      <c r="UGQ35" s="479"/>
      <c r="UGR35" s="479"/>
      <c r="UGS35" s="479"/>
      <c r="UGT35" s="479"/>
      <c r="UGU35" s="479"/>
      <c r="UGV35" s="468"/>
      <c r="UGW35" s="468"/>
      <c r="UGX35" s="468"/>
      <c r="UGY35" s="479"/>
      <c r="UGZ35" s="479"/>
      <c r="UHA35" s="479"/>
      <c r="UHB35" s="479"/>
      <c r="UHC35" s="479"/>
      <c r="UHD35" s="468"/>
      <c r="UHE35" s="468"/>
      <c r="UHF35" s="468"/>
      <c r="UHG35" s="479"/>
      <c r="UHH35" s="479"/>
      <c r="UHI35" s="479"/>
      <c r="UHJ35" s="479"/>
      <c r="UHK35" s="479"/>
      <c r="UHL35" s="468"/>
      <c r="UHM35" s="468"/>
      <c r="UHN35" s="468"/>
      <c r="UHO35" s="479"/>
      <c r="UHP35" s="479"/>
      <c r="UHQ35" s="479"/>
      <c r="UHR35" s="479"/>
      <c r="UHS35" s="479"/>
      <c r="UHT35" s="468"/>
      <c r="UHU35" s="468"/>
      <c r="UHV35" s="468"/>
      <c r="UHW35" s="479"/>
      <c r="UHX35" s="479"/>
      <c r="UHY35" s="479"/>
      <c r="UHZ35" s="479"/>
      <c r="UIA35" s="479"/>
      <c r="UIB35" s="468"/>
      <c r="UIC35" s="468"/>
      <c r="UID35" s="468"/>
      <c r="UIE35" s="479"/>
      <c r="UIF35" s="479"/>
      <c r="UIG35" s="479"/>
      <c r="UIH35" s="479"/>
      <c r="UII35" s="479"/>
      <c r="UIJ35" s="468"/>
      <c r="UIK35" s="468"/>
      <c r="UIL35" s="468"/>
      <c r="UIM35" s="479"/>
      <c r="UIN35" s="479"/>
      <c r="UIO35" s="479"/>
      <c r="UIP35" s="479"/>
      <c r="UIQ35" s="479"/>
      <c r="UIR35" s="468"/>
      <c r="UIS35" s="468"/>
      <c r="UIT35" s="468"/>
      <c r="UIU35" s="479"/>
      <c r="UIV35" s="479"/>
      <c r="UIW35" s="479"/>
      <c r="UIX35" s="479"/>
      <c r="UIY35" s="479"/>
      <c r="UIZ35" s="468"/>
      <c r="UJA35" s="468"/>
      <c r="UJB35" s="468"/>
      <c r="UJC35" s="479"/>
      <c r="UJD35" s="479"/>
      <c r="UJE35" s="479"/>
      <c r="UJF35" s="479"/>
      <c r="UJG35" s="479"/>
      <c r="UJH35" s="468"/>
      <c r="UJI35" s="468"/>
      <c r="UJJ35" s="468"/>
      <c r="UJK35" s="479"/>
      <c r="UJL35" s="479"/>
      <c r="UJM35" s="479"/>
      <c r="UJN35" s="479"/>
      <c r="UJO35" s="479"/>
      <c r="UJP35" s="468"/>
      <c r="UJQ35" s="468"/>
      <c r="UJR35" s="468"/>
      <c r="UJS35" s="479"/>
      <c r="UJT35" s="479"/>
      <c r="UJU35" s="479"/>
      <c r="UJV35" s="479"/>
      <c r="UJW35" s="479"/>
      <c r="UJX35" s="468"/>
      <c r="UJY35" s="468"/>
      <c r="UJZ35" s="468"/>
      <c r="UKA35" s="479"/>
      <c r="UKB35" s="479"/>
      <c r="UKC35" s="479"/>
      <c r="UKD35" s="479"/>
      <c r="UKE35" s="479"/>
      <c r="UKF35" s="468"/>
      <c r="UKG35" s="468"/>
      <c r="UKH35" s="468"/>
      <c r="UKI35" s="479"/>
      <c r="UKJ35" s="479"/>
      <c r="UKK35" s="479"/>
      <c r="UKL35" s="479"/>
      <c r="UKM35" s="479"/>
      <c r="UKN35" s="468"/>
      <c r="UKO35" s="468"/>
      <c r="UKP35" s="468"/>
      <c r="UKQ35" s="479"/>
      <c r="UKR35" s="479"/>
      <c r="UKS35" s="479"/>
      <c r="UKT35" s="479"/>
      <c r="UKU35" s="479"/>
      <c r="UKV35" s="468"/>
      <c r="UKW35" s="468"/>
      <c r="UKX35" s="468"/>
      <c r="UKY35" s="479"/>
      <c r="UKZ35" s="479"/>
      <c r="ULA35" s="479"/>
      <c r="ULB35" s="479"/>
      <c r="ULC35" s="479"/>
      <c r="ULD35" s="468"/>
      <c r="ULE35" s="468"/>
      <c r="ULF35" s="468"/>
      <c r="ULG35" s="479"/>
      <c r="ULH35" s="479"/>
      <c r="ULI35" s="479"/>
      <c r="ULJ35" s="479"/>
      <c r="ULK35" s="479"/>
      <c r="ULL35" s="468"/>
      <c r="ULM35" s="468"/>
      <c r="ULN35" s="468"/>
      <c r="ULO35" s="479"/>
      <c r="ULP35" s="479"/>
      <c r="ULQ35" s="479"/>
      <c r="ULR35" s="479"/>
      <c r="ULS35" s="479"/>
      <c r="ULT35" s="468"/>
      <c r="ULU35" s="468"/>
      <c r="ULV35" s="468"/>
      <c r="ULW35" s="479"/>
      <c r="ULX35" s="479"/>
      <c r="ULY35" s="479"/>
      <c r="ULZ35" s="479"/>
      <c r="UMA35" s="479"/>
      <c r="UMB35" s="468"/>
      <c r="UMC35" s="468"/>
      <c r="UMD35" s="468"/>
      <c r="UME35" s="479"/>
      <c r="UMF35" s="479"/>
      <c r="UMG35" s="479"/>
      <c r="UMH35" s="479"/>
      <c r="UMI35" s="479"/>
      <c r="UMJ35" s="468"/>
      <c r="UMK35" s="468"/>
      <c r="UML35" s="468"/>
      <c r="UMM35" s="479"/>
      <c r="UMN35" s="479"/>
      <c r="UMO35" s="479"/>
      <c r="UMP35" s="479"/>
      <c r="UMQ35" s="479"/>
      <c r="UMR35" s="468"/>
      <c r="UMS35" s="468"/>
      <c r="UMT35" s="468"/>
      <c r="UMU35" s="479"/>
      <c r="UMV35" s="479"/>
      <c r="UMW35" s="479"/>
      <c r="UMX35" s="479"/>
      <c r="UMY35" s="479"/>
      <c r="UMZ35" s="468"/>
      <c r="UNA35" s="468"/>
      <c r="UNB35" s="468"/>
      <c r="UNC35" s="479"/>
      <c r="UND35" s="479"/>
      <c r="UNE35" s="479"/>
      <c r="UNF35" s="479"/>
      <c r="UNG35" s="479"/>
      <c r="UNH35" s="468"/>
      <c r="UNI35" s="468"/>
      <c r="UNJ35" s="468"/>
      <c r="UNK35" s="479"/>
      <c r="UNL35" s="479"/>
      <c r="UNM35" s="479"/>
      <c r="UNN35" s="479"/>
      <c r="UNO35" s="479"/>
      <c r="UNP35" s="468"/>
      <c r="UNQ35" s="468"/>
      <c r="UNR35" s="468"/>
      <c r="UNS35" s="479"/>
      <c r="UNT35" s="479"/>
      <c r="UNU35" s="479"/>
      <c r="UNV35" s="479"/>
      <c r="UNW35" s="479"/>
      <c r="UNX35" s="468"/>
      <c r="UNY35" s="468"/>
      <c r="UNZ35" s="468"/>
      <c r="UOA35" s="479"/>
      <c r="UOB35" s="479"/>
      <c r="UOC35" s="479"/>
      <c r="UOD35" s="479"/>
      <c r="UOE35" s="479"/>
      <c r="UOF35" s="468"/>
      <c r="UOG35" s="468"/>
      <c r="UOH35" s="468"/>
      <c r="UOI35" s="479"/>
      <c r="UOJ35" s="479"/>
      <c r="UOK35" s="479"/>
      <c r="UOL35" s="479"/>
      <c r="UOM35" s="479"/>
      <c r="UON35" s="468"/>
      <c r="UOO35" s="468"/>
      <c r="UOP35" s="468"/>
      <c r="UOQ35" s="479"/>
      <c r="UOR35" s="479"/>
      <c r="UOS35" s="479"/>
      <c r="UOT35" s="479"/>
      <c r="UOU35" s="479"/>
      <c r="UOV35" s="468"/>
      <c r="UOW35" s="468"/>
      <c r="UOX35" s="468"/>
      <c r="UOY35" s="479"/>
      <c r="UOZ35" s="479"/>
      <c r="UPA35" s="479"/>
      <c r="UPB35" s="479"/>
      <c r="UPC35" s="479"/>
      <c r="UPD35" s="468"/>
      <c r="UPE35" s="468"/>
      <c r="UPF35" s="468"/>
      <c r="UPG35" s="479"/>
      <c r="UPH35" s="479"/>
      <c r="UPI35" s="479"/>
      <c r="UPJ35" s="479"/>
      <c r="UPK35" s="479"/>
      <c r="UPL35" s="468"/>
      <c r="UPM35" s="468"/>
      <c r="UPN35" s="468"/>
      <c r="UPO35" s="479"/>
      <c r="UPP35" s="479"/>
      <c r="UPQ35" s="479"/>
      <c r="UPR35" s="479"/>
      <c r="UPS35" s="479"/>
      <c r="UPT35" s="468"/>
      <c r="UPU35" s="468"/>
      <c r="UPV35" s="468"/>
      <c r="UPW35" s="479"/>
      <c r="UPX35" s="479"/>
      <c r="UPY35" s="479"/>
      <c r="UPZ35" s="479"/>
      <c r="UQA35" s="479"/>
      <c r="UQB35" s="468"/>
      <c r="UQC35" s="468"/>
      <c r="UQD35" s="468"/>
      <c r="UQE35" s="479"/>
      <c r="UQF35" s="479"/>
      <c r="UQG35" s="479"/>
      <c r="UQH35" s="479"/>
      <c r="UQI35" s="479"/>
      <c r="UQJ35" s="468"/>
      <c r="UQK35" s="468"/>
      <c r="UQL35" s="468"/>
      <c r="UQM35" s="479"/>
      <c r="UQN35" s="479"/>
      <c r="UQO35" s="479"/>
      <c r="UQP35" s="479"/>
      <c r="UQQ35" s="479"/>
      <c r="UQR35" s="468"/>
      <c r="UQS35" s="468"/>
      <c r="UQT35" s="468"/>
      <c r="UQU35" s="479"/>
      <c r="UQV35" s="479"/>
      <c r="UQW35" s="479"/>
      <c r="UQX35" s="479"/>
      <c r="UQY35" s="479"/>
      <c r="UQZ35" s="468"/>
      <c r="URA35" s="468"/>
      <c r="URB35" s="468"/>
      <c r="URC35" s="479"/>
      <c r="URD35" s="479"/>
      <c r="URE35" s="479"/>
      <c r="URF35" s="479"/>
      <c r="URG35" s="479"/>
      <c r="URH35" s="468"/>
      <c r="URI35" s="468"/>
      <c r="URJ35" s="468"/>
      <c r="URK35" s="479"/>
      <c r="URL35" s="479"/>
      <c r="URM35" s="479"/>
      <c r="URN35" s="479"/>
      <c r="URO35" s="479"/>
      <c r="URP35" s="468"/>
      <c r="URQ35" s="468"/>
      <c r="URR35" s="468"/>
      <c r="URS35" s="479"/>
      <c r="URT35" s="479"/>
      <c r="URU35" s="479"/>
      <c r="URV35" s="479"/>
      <c r="URW35" s="479"/>
      <c r="URX35" s="468"/>
      <c r="URY35" s="468"/>
      <c r="URZ35" s="468"/>
      <c r="USA35" s="479"/>
      <c r="USB35" s="479"/>
      <c r="USC35" s="479"/>
      <c r="USD35" s="479"/>
      <c r="USE35" s="479"/>
      <c r="USF35" s="468"/>
      <c r="USG35" s="468"/>
      <c r="USH35" s="468"/>
      <c r="USI35" s="479"/>
      <c r="USJ35" s="479"/>
      <c r="USK35" s="479"/>
      <c r="USL35" s="479"/>
      <c r="USM35" s="479"/>
      <c r="USN35" s="468"/>
      <c r="USO35" s="468"/>
      <c r="USP35" s="468"/>
      <c r="USQ35" s="479"/>
      <c r="USR35" s="479"/>
      <c r="USS35" s="479"/>
      <c r="UST35" s="479"/>
      <c r="USU35" s="479"/>
      <c r="USV35" s="468"/>
      <c r="USW35" s="468"/>
      <c r="USX35" s="468"/>
      <c r="USY35" s="479"/>
      <c r="USZ35" s="479"/>
      <c r="UTA35" s="479"/>
      <c r="UTB35" s="479"/>
      <c r="UTC35" s="479"/>
      <c r="UTD35" s="468"/>
      <c r="UTE35" s="468"/>
      <c r="UTF35" s="468"/>
      <c r="UTG35" s="479"/>
      <c r="UTH35" s="479"/>
      <c r="UTI35" s="479"/>
      <c r="UTJ35" s="479"/>
      <c r="UTK35" s="479"/>
      <c r="UTL35" s="468"/>
      <c r="UTM35" s="468"/>
      <c r="UTN35" s="468"/>
      <c r="UTO35" s="479"/>
      <c r="UTP35" s="479"/>
      <c r="UTQ35" s="479"/>
      <c r="UTR35" s="479"/>
      <c r="UTS35" s="479"/>
      <c r="UTT35" s="468"/>
      <c r="UTU35" s="468"/>
      <c r="UTV35" s="468"/>
      <c r="UTW35" s="479"/>
      <c r="UTX35" s="479"/>
      <c r="UTY35" s="479"/>
      <c r="UTZ35" s="479"/>
      <c r="UUA35" s="479"/>
      <c r="UUB35" s="468"/>
      <c r="UUC35" s="468"/>
      <c r="UUD35" s="468"/>
      <c r="UUE35" s="479"/>
      <c r="UUF35" s="479"/>
      <c r="UUG35" s="479"/>
      <c r="UUH35" s="479"/>
      <c r="UUI35" s="479"/>
      <c r="UUJ35" s="468"/>
      <c r="UUK35" s="468"/>
      <c r="UUL35" s="468"/>
      <c r="UUM35" s="479"/>
      <c r="UUN35" s="479"/>
      <c r="UUO35" s="479"/>
      <c r="UUP35" s="479"/>
      <c r="UUQ35" s="479"/>
      <c r="UUR35" s="468"/>
      <c r="UUS35" s="468"/>
      <c r="UUT35" s="468"/>
      <c r="UUU35" s="479"/>
      <c r="UUV35" s="479"/>
      <c r="UUW35" s="479"/>
      <c r="UUX35" s="479"/>
      <c r="UUY35" s="479"/>
      <c r="UUZ35" s="468"/>
      <c r="UVA35" s="468"/>
      <c r="UVB35" s="468"/>
      <c r="UVC35" s="479"/>
      <c r="UVD35" s="479"/>
      <c r="UVE35" s="479"/>
      <c r="UVF35" s="479"/>
      <c r="UVG35" s="479"/>
      <c r="UVH35" s="468"/>
      <c r="UVI35" s="468"/>
      <c r="UVJ35" s="468"/>
      <c r="UVK35" s="479"/>
      <c r="UVL35" s="479"/>
      <c r="UVM35" s="479"/>
      <c r="UVN35" s="479"/>
      <c r="UVO35" s="479"/>
      <c r="UVP35" s="468"/>
      <c r="UVQ35" s="468"/>
      <c r="UVR35" s="468"/>
      <c r="UVS35" s="479"/>
      <c r="UVT35" s="479"/>
      <c r="UVU35" s="479"/>
      <c r="UVV35" s="479"/>
      <c r="UVW35" s="479"/>
      <c r="UVX35" s="468"/>
      <c r="UVY35" s="468"/>
      <c r="UVZ35" s="468"/>
      <c r="UWA35" s="479"/>
      <c r="UWB35" s="479"/>
      <c r="UWC35" s="479"/>
      <c r="UWD35" s="479"/>
      <c r="UWE35" s="479"/>
      <c r="UWF35" s="468"/>
      <c r="UWG35" s="468"/>
      <c r="UWH35" s="468"/>
      <c r="UWI35" s="479"/>
      <c r="UWJ35" s="479"/>
      <c r="UWK35" s="479"/>
      <c r="UWL35" s="479"/>
      <c r="UWM35" s="479"/>
      <c r="UWN35" s="468"/>
      <c r="UWO35" s="468"/>
      <c r="UWP35" s="468"/>
      <c r="UWQ35" s="479"/>
      <c r="UWR35" s="479"/>
      <c r="UWS35" s="479"/>
      <c r="UWT35" s="479"/>
      <c r="UWU35" s="479"/>
      <c r="UWV35" s="468"/>
      <c r="UWW35" s="468"/>
      <c r="UWX35" s="468"/>
      <c r="UWY35" s="479"/>
      <c r="UWZ35" s="479"/>
      <c r="UXA35" s="479"/>
      <c r="UXB35" s="479"/>
      <c r="UXC35" s="479"/>
      <c r="UXD35" s="468"/>
      <c r="UXE35" s="468"/>
      <c r="UXF35" s="468"/>
      <c r="UXG35" s="479"/>
      <c r="UXH35" s="479"/>
      <c r="UXI35" s="479"/>
      <c r="UXJ35" s="479"/>
      <c r="UXK35" s="479"/>
      <c r="UXL35" s="468"/>
      <c r="UXM35" s="468"/>
      <c r="UXN35" s="468"/>
      <c r="UXO35" s="479"/>
      <c r="UXP35" s="479"/>
      <c r="UXQ35" s="479"/>
      <c r="UXR35" s="479"/>
      <c r="UXS35" s="479"/>
      <c r="UXT35" s="468"/>
      <c r="UXU35" s="468"/>
      <c r="UXV35" s="468"/>
      <c r="UXW35" s="479"/>
      <c r="UXX35" s="479"/>
      <c r="UXY35" s="479"/>
      <c r="UXZ35" s="479"/>
      <c r="UYA35" s="479"/>
      <c r="UYB35" s="468"/>
      <c r="UYC35" s="468"/>
      <c r="UYD35" s="468"/>
      <c r="UYE35" s="479"/>
      <c r="UYF35" s="479"/>
      <c r="UYG35" s="479"/>
      <c r="UYH35" s="479"/>
      <c r="UYI35" s="479"/>
      <c r="UYJ35" s="468"/>
      <c r="UYK35" s="468"/>
      <c r="UYL35" s="468"/>
      <c r="UYM35" s="479"/>
      <c r="UYN35" s="479"/>
      <c r="UYO35" s="479"/>
      <c r="UYP35" s="479"/>
      <c r="UYQ35" s="479"/>
      <c r="UYR35" s="468"/>
      <c r="UYS35" s="468"/>
      <c r="UYT35" s="468"/>
      <c r="UYU35" s="479"/>
      <c r="UYV35" s="479"/>
      <c r="UYW35" s="479"/>
      <c r="UYX35" s="479"/>
      <c r="UYY35" s="479"/>
      <c r="UYZ35" s="468"/>
      <c r="UZA35" s="468"/>
      <c r="UZB35" s="468"/>
      <c r="UZC35" s="479"/>
      <c r="UZD35" s="479"/>
      <c r="UZE35" s="479"/>
      <c r="UZF35" s="479"/>
      <c r="UZG35" s="479"/>
      <c r="UZH35" s="468"/>
      <c r="UZI35" s="468"/>
      <c r="UZJ35" s="468"/>
      <c r="UZK35" s="479"/>
      <c r="UZL35" s="479"/>
      <c r="UZM35" s="479"/>
      <c r="UZN35" s="479"/>
      <c r="UZO35" s="479"/>
      <c r="UZP35" s="468"/>
      <c r="UZQ35" s="468"/>
      <c r="UZR35" s="468"/>
      <c r="UZS35" s="479"/>
      <c r="UZT35" s="479"/>
      <c r="UZU35" s="479"/>
      <c r="UZV35" s="479"/>
      <c r="UZW35" s="479"/>
      <c r="UZX35" s="468"/>
      <c r="UZY35" s="468"/>
      <c r="UZZ35" s="468"/>
      <c r="VAA35" s="479"/>
      <c r="VAB35" s="479"/>
      <c r="VAC35" s="479"/>
      <c r="VAD35" s="479"/>
      <c r="VAE35" s="479"/>
      <c r="VAF35" s="468"/>
      <c r="VAG35" s="468"/>
      <c r="VAH35" s="468"/>
      <c r="VAI35" s="479"/>
      <c r="VAJ35" s="479"/>
      <c r="VAK35" s="479"/>
      <c r="VAL35" s="479"/>
      <c r="VAM35" s="479"/>
      <c r="VAN35" s="468"/>
      <c r="VAO35" s="468"/>
      <c r="VAP35" s="468"/>
      <c r="VAQ35" s="479"/>
      <c r="VAR35" s="479"/>
      <c r="VAS35" s="479"/>
      <c r="VAT35" s="479"/>
      <c r="VAU35" s="479"/>
      <c r="VAV35" s="468"/>
      <c r="VAW35" s="468"/>
      <c r="VAX35" s="468"/>
      <c r="VAY35" s="479"/>
      <c r="VAZ35" s="479"/>
      <c r="VBA35" s="479"/>
      <c r="VBB35" s="479"/>
      <c r="VBC35" s="479"/>
      <c r="VBD35" s="468"/>
      <c r="VBE35" s="468"/>
      <c r="VBF35" s="468"/>
      <c r="VBG35" s="479"/>
      <c r="VBH35" s="479"/>
      <c r="VBI35" s="479"/>
      <c r="VBJ35" s="479"/>
      <c r="VBK35" s="479"/>
      <c r="VBL35" s="468"/>
      <c r="VBM35" s="468"/>
      <c r="VBN35" s="468"/>
      <c r="VBO35" s="479"/>
      <c r="VBP35" s="479"/>
      <c r="VBQ35" s="479"/>
      <c r="VBR35" s="479"/>
      <c r="VBS35" s="479"/>
      <c r="VBT35" s="468"/>
      <c r="VBU35" s="468"/>
      <c r="VBV35" s="468"/>
      <c r="VBW35" s="479"/>
      <c r="VBX35" s="479"/>
      <c r="VBY35" s="479"/>
      <c r="VBZ35" s="479"/>
      <c r="VCA35" s="479"/>
      <c r="VCB35" s="468"/>
      <c r="VCC35" s="468"/>
      <c r="VCD35" s="468"/>
      <c r="VCE35" s="479"/>
      <c r="VCF35" s="479"/>
      <c r="VCG35" s="479"/>
      <c r="VCH35" s="479"/>
      <c r="VCI35" s="479"/>
      <c r="VCJ35" s="468"/>
      <c r="VCK35" s="468"/>
      <c r="VCL35" s="468"/>
      <c r="VCM35" s="479"/>
      <c r="VCN35" s="479"/>
      <c r="VCO35" s="479"/>
      <c r="VCP35" s="479"/>
      <c r="VCQ35" s="479"/>
      <c r="VCR35" s="468"/>
      <c r="VCS35" s="468"/>
      <c r="VCT35" s="468"/>
      <c r="VCU35" s="479"/>
      <c r="VCV35" s="479"/>
      <c r="VCW35" s="479"/>
      <c r="VCX35" s="479"/>
      <c r="VCY35" s="479"/>
      <c r="VCZ35" s="468"/>
      <c r="VDA35" s="468"/>
      <c r="VDB35" s="468"/>
      <c r="VDC35" s="479"/>
      <c r="VDD35" s="479"/>
      <c r="VDE35" s="479"/>
      <c r="VDF35" s="479"/>
      <c r="VDG35" s="479"/>
      <c r="VDH35" s="468"/>
      <c r="VDI35" s="468"/>
      <c r="VDJ35" s="468"/>
      <c r="VDK35" s="479"/>
      <c r="VDL35" s="479"/>
      <c r="VDM35" s="479"/>
      <c r="VDN35" s="479"/>
      <c r="VDO35" s="479"/>
      <c r="VDP35" s="468"/>
      <c r="VDQ35" s="468"/>
      <c r="VDR35" s="468"/>
      <c r="VDS35" s="479"/>
      <c r="VDT35" s="479"/>
      <c r="VDU35" s="479"/>
      <c r="VDV35" s="479"/>
      <c r="VDW35" s="479"/>
      <c r="VDX35" s="468"/>
      <c r="VDY35" s="468"/>
      <c r="VDZ35" s="468"/>
      <c r="VEA35" s="479"/>
      <c r="VEB35" s="479"/>
      <c r="VEC35" s="479"/>
      <c r="VED35" s="479"/>
      <c r="VEE35" s="479"/>
      <c r="VEF35" s="468"/>
      <c r="VEG35" s="468"/>
      <c r="VEH35" s="468"/>
      <c r="VEI35" s="479"/>
      <c r="VEJ35" s="479"/>
      <c r="VEK35" s="479"/>
      <c r="VEL35" s="479"/>
      <c r="VEM35" s="479"/>
      <c r="VEN35" s="468"/>
      <c r="VEO35" s="468"/>
      <c r="VEP35" s="468"/>
      <c r="VEQ35" s="479"/>
      <c r="VER35" s="479"/>
      <c r="VES35" s="479"/>
      <c r="VET35" s="479"/>
      <c r="VEU35" s="479"/>
      <c r="VEV35" s="468"/>
      <c r="VEW35" s="468"/>
      <c r="VEX35" s="468"/>
      <c r="VEY35" s="479"/>
      <c r="VEZ35" s="479"/>
      <c r="VFA35" s="479"/>
      <c r="VFB35" s="479"/>
      <c r="VFC35" s="479"/>
      <c r="VFD35" s="468"/>
      <c r="VFE35" s="468"/>
      <c r="VFF35" s="468"/>
      <c r="VFG35" s="479"/>
      <c r="VFH35" s="479"/>
      <c r="VFI35" s="479"/>
      <c r="VFJ35" s="479"/>
      <c r="VFK35" s="479"/>
      <c r="VFL35" s="468"/>
      <c r="VFM35" s="468"/>
      <c r="VFN35" s="468"/>
      <c r="VFO35" s="479"/>
      <c r="VFP35" s="479"/>
      <c r="VFQ35" s="479"/>
      <c r="VFR35" s="479"/>
      <c r="VFS35" s="479"/>
      <c r="VFT35" s="468"/>
      <c r="VFU35" s="468"/>
      <c r="VFV35" s="468"/>
      <c r="VFW35" s="479"/>
      <c r="VFX35" s="479"/>
      <c r="VFY35" s="479"/>
      <c r="VFZ35" s="479"/>
      <c r="VGA35" s="479"/>
      <c r="VGB35" s="468"/>
      <c r="VGC35" s="468"/>
      <c r="VGD35" s="468"/>
      <c r="VGE35" s="479"/>
      <c r="VGF35" s="479"/>
      <c r="VGG35" s="479"/>
      <c r="VGH35" s="479"/>
      <c r="VGI35" s="479"/>
      <c r="VGJ35" s="468"/>
      <c r="VGK35" s="468"/>
      <c r="VGL35" s="468"/>
      <c r="VGM35" s="479"/>
      <c r="VGN35" s="479"/>
      <c r="VGO35" s="479"/>
      <c r="VGP35" s="479"/>
      <c r="VGQ35" s="479"/>
      <c r="VGR35" s="468"/>
      <c r="VGS35" s="468"/>
      <c r="VGT35" s="468"/>
      <c r="VGU35" s="479"/>
      <c r="VGV35" s="479"/>
      <c r="VGW35" s="479"/>
      <c r="VGX35" s="479"/>
      <c r="VGY35" s="479"/>
      <c r="VGZ35" s="468"/>
      <c r="VHA35" s="468"/>
      <c r="VHB35" s="468"/>
      <c r="VHC35" s="479"/>
      <c r="VHD35" s="479"/>
      <c r="VHE35" s="479"/>
      <c r="VHF35" s="479"/>
      <c r="VHG35" s="479"/>
      <c r="VHH35" s="468"/>
      <c r="VHI35" s="468"/>
      <c r="VHJ35" s="468"/>
      <c r="VHK35" s="479"/>
      <c r="VHL35" s="479"/>
      <c r="VHM35" s="479"/>
      <c r="VHN35" s="479"/>
      <c r="VHO35" s="479"/>
      <c r="VHP35" s="468"/>
      <c r="VHQ35" s="468"/>
      <c r="VHR35" s="468"/>
      <c r="VHS35" s="479"/>
      <c r="VHT35" s="479"/>
      <c r="VHU35" s="479"/>
      <c r="VHV35" s="479"/>
      <c r="VHW35" s="479"/>
      <c r="VHX35" s="468"/>
      <c r="VHY35" s="468"/>
      <c r="VHZ35" s="468"/>
      <c r="VIA35" s="479"/>
      <c r="VIB35" s="479"/>
      <c r="VIC35" s="479"/>
      <c r="VID35" s="479"/>
      <c r="VIE35" s="479"/>
      <c r="VIF35" s="468"/>
      <c r="VIG35" s="468"/>
      <c r="VIH35" s="468"/>
      <c r="VII35" s="479"/>
      <c r="VIJ35" s="479"/>
      <c r="VIK35" s="479"/>
      <c r="VIL35" s="479"/>
      <c r="VIM35" s="479"/>
      <c r="VIN35" s="468"/>
      <c r="VIO35" s="468"/>
      <c r="VIP35" s="468"/>
      <c r="VIQ35" s="479"/>
      <c r="VIR35" s="479"/>
      <c r="VIS35" s="479"/>
      <c r="VIT35" s="479"/>
      <c r="VIU35" s="479"/>
      <c r="VIV35" s="468"/>
      <c r="VIW35" s="468"/>
      <c r="VIX35" s="468"/>
      <c r="VIY35" s="479"/>
      <c r="VIZ35" s="479"/>
      <c r="VJA35" s="479"/>
      <c r="VJB35" s="479"/>
      <c r="VJC35" s="479"/>
      <c r="VJD35" s="468"/>
      <c r="VJE35" s="468"/>
      <c r="VJF35" s="468"/>
      <c r="VJG35" s="479"/>
      <c r="VJH35" s="479"/>
      <c r="VJI35" s="479"/>
      <c r="VJJ35" s="479"/>
      <c r="VJK35" s="479"/>
      <c r="VJL35" s="468"/>
      <c r="VJM35" s="468"/>
      <c r="VJN35" s="468"/>
      <c r="VJO35" s="479"/>
      <c r="VJP35" s="479"/>
      <c r="VJQ35" s="479"/>
      <c r="VJR35" s="479"/>
      <c r="VJS35" s="479"/>
      <c r="VJT35" s="468"/>
      <c r="VJU35" s="468"/>
      <c r="VJV35" s="468"/>
      <c r="VJW35" s="479"/>
      <c r="VJX35" s="479"/>
      <c r="VJY35" s="479"/>
      <c r="VJZ35" s="479"/>
      <c r="VKA35" s="479"/>
      <c r="VKB35" s="468"/>
      <c r="VKC35" s="468"/>
      <c r="VKD35" s="468"/>
      <c r="VKE35" s="479"/>
      <c r="VKF35" s="479"/>
      <c r="VKG35" s="479"/>
      <c r="VKH35" s="479"/>
      <c r="VKI35" s="479"/>
      <c r="VKJ35" s="468"/>
      <c r="VKK35" s="468"/>
      <c r="VKL35" s="468"/>
      <c r="VKM35" s="479"/>
      <c r="VKN35" s="479"/>
      <c r="VKO35" s="479"/>
      <c r="VKP35" s="479"/>
      <c r="VKQ35" s="479"/>
      <c r="VKR35" s="468"/>
      <c r="VKS35" s="468"/>
      <c r="VKT35" s="468"/>
      <c r="VKU35" s="479"/>
      <c r="VKV35" s="479"/>
      <c r="VKW35" s="479"/>
      <c r="VKX35" s="479"/>
      <c r="VKY35" s="479"/>
      <c r="VKZ35" s="468"/>
      <c r="VLA35" s="468"/>
      <c r="VLB35" s="468"/>
      <c r="VLC35" s="479"/>
      <c r="VLD35" s="479"/>
      <c r="VLE35" s="479"/>
      <c r="VLF35" s="479"/>
      <c r="VLG35" s="479"/>
      <c r="VLH35" s="468"/>
      <c r="VLI35" s="468"/>
      <c r="VLJ35" s="468"/>
      <c r="VLK35" s="479"/>
      <c r="VLL35" s="479"/>
      <c r="VLM35" s="479"/>
      <c r="VLN35" s="479"/>
      <c r="VLO35" s="479"/>
      <c r="VLP35" s="468"/>
      <c r="VLQ35" s="468"/>
      <c r="VLR35" s="468"/>
      <c r="VLS35" s="479"/>
      <c r="VLT35" s="479"/>
      <c r="VLU35" s="479"/>
      <c r="VLV35" s="479"/>
      <c r="VLW35" s="479"/>
      <c r="VLX35" s="468"/>
      <c r="VLY35" s="468"/>
      <c r="VLZ35" s="468"/>
      <c r="VMA35" s="479"/>
      <c r="VMB35" s="479"/>
      <c r="VMC35" s="479"/>
      <c r="VMD35" s="479"/>
      <c r="VME35" s="479"/>
      <c r="VMF35" s="468"/>
      <c r="VMG35" s="468"/>
      <c r="VMH35" s="468"/>
      <c r="VMI35" s="479"/>
      <c r="VMJ35" s="479"/>
      <c r="VMK35" s="479"/>
      <c r="VML35" s="479"/>
      <c r="VMM35" s="479"/>
      <c r="VMN35" s="468"/>
      <c r="VMO35" s="468"/>
      <c r="VMP35" s="468"/>
      <c r="VMQ35" s="479"/>
      <c r="VMR35" s="479"/>
      <c r="VMS35" s="479"/>
      <c r="VMT35" s="479"/>
      <c r="VMU35" s="479"/>
      <c r="VMV35" s="468"/>
      <c r="VMW35" s="468"/>
      <c r="VMX35" s="468"/>
      <c r="VMY35" s="479"/>
      <c r="VMZ35" s="479"/>
      <c r="VNA35" s="479"/>
      <c r="VNB35" s="479"/>
      <c r="VNC35" s="479"/>
      <c r="VND35" s="468"/>
      <c r="VNE35" s="468"/>
      <c r="VNF35" s="468"/>
      <c r="VNG35" s="479"/>
      <c r="VNH35" s="479"/>
      <c r="VNI35" s="479"/>
      <c r="VNJ35" s="479"/>
      <c r="VNK35" s="479"/>
      <c r="VNL35" s="468"/>
      <c r="VNM35" s="468"/>
      <c r="VNN35" s="468"/>
      <c r="VNO35" s="479"/>
      <c r="VNP35" s="479"/>
      <c r="VNQ35" s="479"/>
      <c r="VNR35" s="479"/>
      <c r="VNS35" s="479"/>
      <c r="VNT35" s="468"/>
      <c r="VNU35" s="468"/>
      <c r="VNV35" s="468"/>
      <c r="VNW35" s="479"/>
      <c r="VNX35" s="479"/>
      <c r="VNY35" s="479"/>
      <c r="VNZ35" s="479"/>
      <c r="VOA35" s="479"/>
      <c r="VOB35" s="468"/>
      <c r="VOC35" s="468"/>
      <c r="VOD35" s="468"/>
      <c r="VOE35" s="479"/>
      <c r="VOF35" s="479"/>
      <c r="VOG35" s="479"/>
      <c r="VOH35" s="479"/>
      <c r="VOI35" s="479"/>
      <c r="VOJ35" s="468"/>
      <c r="VOK35" s="468"/>
      <c r="VOL35" s="468"/>
      <c r="VOM35" s="479"/>
      <c r="VON35" s="479"/>
      <c r="VOO35" s="479"/>
      <c r="VOP35" s="479"/>
      <c r="VOQ35" s="479"/>
      <c r="VOR35" s="468"/>
      <c r="VOS35" s="468"/>
      <c r="VOT35" s="468"/>
      <c r="VOU35" s="479"/>
      <c r="VOV35" s="479"/>
      <c r="VOW35" s="479"/>
      <c r="VOX35" s="479"/>
      <c r="VOY35" s="479"/>
      <c r="VOZ35" s="468"/>
      <c r="VPA35" s="468"/>
      <c r="VPB35" s="468"/>
      <c r="VPC35" s="479"/>
      <c r="VPD35" s="479"/>
      <c r="VPE35" s="479"/>
      <c r="VPF35" s="479"/>
      <c r="VPG35" s="479"/>
      <c r="VPH35" s="468"/>
      <c r="VPI35" s="468"/>
      <c r="VPJ35" s="468"/>
      <c r="VPK35" s="479"/>
      <c r="VPL35" s="479"/>
      <c r="VPM35" s="479"/>
      <c r="VPN35" s="479"/>
      <c r="VPO35" s="479"/>
      <c r="VPP35" s="468"/>
      <c r="VPQ35" s="468"/>
      <c r="VPR35" s="468"/>
      <c r="VPS35" s="479"/>
      <c r="VPT35" s="479"/>
      <c r="VPU35" s="479"/>
      <c r="VPV35" s="479"/>
      <c r="VPW35" s="479"/>
      <c r="VPX35" s="468"/>
      <c r="VPY35" s="468"/>
      <c r="VPZ35" s="468"/>
      <c r="VQA35" s="479"/>
      <c r="VQB35" s="479"/>
      <c r="VQC35" s="479"/>
      <c r="VQD35" s="479"/>
      <c r="VQE35" s="479"/>
      <c r="VQF35" s="468"/>
      <c r="VQG35" s="468"/>
      <c r="VQH35" s="468"/>
      <c r="VQI35" s="479"/>
      <c r="VQJ35" s="479"/>
      <c r="VQK35" s="479"/>
      <c r="VQL35" s="479"/>
      <c r="VQM35" s="479"/>
      <c r="VQN35" s="468"/>
      <c r="VQO35" s="468"/>
      <c r="VQP35" s="468"/>
      <c r="VQQ35" s="479"/>
      <c r="VQR35" s="479"/>
      <c r="VQS35" s="479"/>
      <c r="VQT35" s="479"/>
      <c r="VQU35" s="479"/>
      <c r="VQV35" s="468"/>
      <c r="VQW35" s="468"/>
      <c r="VQX35" s="468"/>
      <c r="VQY35" s="479"/>
      <c r="VQZ35" s="479"/>
      <c r="VRA35" s="479"/>
      <c r="VRB35" s="479"/>
      <c r="VRC35" s="479"/>
      <c r="VRD35" s="468"/>
      <c r="VRE35" s="468"/>
      <c r="VRF35" s="468"/>
      <c r="VRG35" s="479"/>
      <c r="VRH35" s="479"/>
      <c r="VRI35" s="479"/>
      <c r="VRJ35" s="479"/>
      <c r="VRK35" s="479"/>
      <c r="VRL35" s="468"/>
      <c r="VRM35" s="468"/>
      <c r="VRN35" s="468"/>
      <c r="VRO35" s="479"/>
      <c r="VRP35" s="479"/>
      <c r="VRQ35" s="479"/>
      <c r="VRR35" s="479"/>
      <c r="VRS35" s="479"/>
      <c r="VRT35" s="468"/>
      <c r="VRU35" s="468"/>
      <c r="VRV35" s="468"/>
      <c r="VRW35" s="479"/>
      <c r="VRX35" s="479"/>
      <c r="VRY35" s="479"/>
      <c r="VRZ35" s="479"/>
      <c r="VSA35" s="479"/>
      <c r="VSB35" s="468"/>
      <c r="VSC35" s="468"/>
      <c r="VSD35" s="468"/>
      <c r="VSE35" s="479"/>
      <c r="VSF35" s="479"/>
      <c r="VSG35" s="479"/>
      <c r="VSH35" s="479"/>
      <c r="VSI35" s="479"/>
      <c r="VSJ35" s="468"/>
      <c r="VSK35" s="468"/>
      <c r="VSL35" s="468"/>
      <c r="VSM35" s="479"/>
      <c r="VSN35" s="479"/>
      <c r="VSO35" s="479"/>
      <c r="VSP35" s="479"/>
      <c r="VSQ35" s="479"/>
      <c r="VSR35" s="468"/>
      <c r="VSS35" s="468"/>
      <c r="VST35" s="468"/>
      <c r="VSU35" s="479"/>
      <c r="VSV35" s="479"/>
      <c r="VSW35" s="479"/>
      <c r="VSX35" s="479"/>
      <c r="VSY35" s="479"/>
      <c r="VSZ35" s="468"/>
      <c r="VTA35" s="468"/>
      <c r="VTB35" s="468"/>
      <c r="VTC35" s="479"/>
      <c r="VTD35" s="479"/>
      <c r="VTE35" s="479"/>
      <c r="VTF35" s="479"/>
      <c r="VTG35" s="479"/>
      <c r="VTH35" s="468"/>
      <c r="VTI35" s="468"/>
      <c r="VTJ35" s="468"/>
      <c r="VTK35" s="479"/>
      <c r="VTL35" s="479"/>
      <c r="VTM35" s="479"/>
      <c r="VTN35" s="479"/>
      <c r="VTO35" s="479"/>
      <c r="VTP35" s="468"/>
      <c r="VTQ35" s="468"/>
      <c r="VTR35" s="468"/>
      <c r="VTS35" s="479"/>
      <c r="VTT35" s="479"/>
      <c r="VTU35" s="479"/>
      <c r="VTV35" s="479"/>
      <c r="VTW35" s="479"/>
      <c r="VTX35" s="468"/>
      <c r="VTY35" s="468"/>
      <c r="VTZ35" s="468"/>
      <c r="VUA35" s="479"/>
      <c r="VUB35" s="479"/>
      <c r="VUC35" s="479"/>
      <c r="VUD35" s="479"/>
      <c r="VUE35" s="479"/>
      <c r="VUF35" s="468"/>
      <c r="VUG35" s="468"/>
      <c r="VUH35" s="468"/>
      <c r="VUI35" s="479"/>
      <c r="VUJ35" s="479"/>
      <c r="VUK35" s="479"/>
      <c r="VUL35" s="479"/>
      <c r="VUM35" s="479"/>
      <c r="VUN35" s="468"/>
      <c r="VUO35" s="468"/>
      <c r="VUP35" s="468"/>
      <c r="VUQ35" s="479"/>
      <c r="VUR35" s="479"/>
      <c r="VUS35" s="479"/>
      <c r="VUT35" s="479"/>
      <c r="VUU35" s="479"/>
      <c r="VUV35" s="468"/>
      <c r="VUW35" s="468"/>
      <c r="VUX35" s="468"/>
      <c r="VUY35" s="479"/>
      <c r="VUZ35" s="479"/>
      <c r="VVA35" s="479"/>
      <c r="VVB35" s="479"/>
      <c r="VVC35" s="479"/>
      <c r="VVD35" s="468"/>
      <c r="VVE35" s="468"/>
      <c r="VVF35" s="468"/>
      <c r="VVG35" s="479"/>
      <c r="VVH35" s="479"/>
      <c r="VVI35" s="479"/>
      <c r="VVJ35" s="479"/>
      <c r="VVK35" s="479"/>
      <c r="VVL35" s="468"/>
      <c r="VVM35" s="468"/>
      <c r="VVN35" s="468"/>
      <c r="VVO35" s="479"/>
      <c r="VVP35" s="479"/>
      <c r="VVQ35" s="479"/>
      <c r="VVR35" s="479"/>
      <c r="VVS35" s="479"/>
      <c r="VVT35" s="468"/>
      <c r="VVU35" s="468"/>
      <c r="VVV35" s="468"/>
      <c r="VVW35" s="479"/>
      <c r="VVX35" s="479"/>
      <c r="VVY35" s="479"/>
      <c r="VVZ35" s="479"/>
      <c r="VWA35" s="479"/>
      <c r="VWB35" s="468"/>
      <c r="VWC35" s="468"/>
      <c r="VWD35" s="468"/>
      <c r="VWE35" s="479"/>
      <c r="VWF35" s="479"/>
      <c r="VWG35" s="479"/>
      <c r="VWH35" s="479"/>
      <c r="VWI35" s="479"/>
      <c r="VWJ35" s="468"/>
      <c r="VWK35" s="468"/>
      <c r="VWL35" s="468"/>
      <c r="VWM35" s="479"/>
      <c r="VWN35" s="479"/>
      <c r="VWO35" s="479"/>
      <c r="VWP35" s="479"/>
      <c r="VWQ35" s="479"/>
      <c r="VWR35" s="468"/>
      <c r="VWS35" s="468"/>
      <c r="VWT35" s="468"/>
      <c r="VWU35" s="479"/>
      <c r="VWV35" s="479"/>
      <c r="VWW35" s="479"/>
      <c r="VWX35" s="479"/>
      <c r="VWY35" s="479"/>
      <c r="VWZ35" s="468"/>
      <c r="VXA35" s="468"/>
      <c r="VXB35" s="468"/>
      <c r="VXC35" s="479"/>
      <c r="VXD35" s="479"/>
      <c r="VXE35" s="479"/>
      <c r="VXF35" s="479"/>
      <c r="VXG35" s="479"/>
      <c r="VXH35" s="468"/>
      <c r="VXI35" s="468"/>
      <c r="VXJ35" s="468"/>
      <c r="VXK35" s="479"/>
      <c r="VXL35" s="479"/>
      <c r="VXM35" s="479"/>
      <c r="VXN35" s="479"/>
      <c r="VXO35" s="479"/>
      <c r="VXP35" s="468"/>
      <c r="VXQ35" s="468"/>
      <c r="VXR35" s="468"/>
      <c r="VXS35" s="479"/>
      <c r="VXT35" s="479"/>
      <c r="VXU35" s="479"/>
      <c r="VXV35" s="479"/>
      <c r="VXW35" s="479"/>
      <c r="VXX35" s="468"/>
      <c r="VXY35" s="468"/>
      <c r="VXZ35" s="468"/>
      <c r="VYA35" s="479"/>
      <c r="VYB35" s="479"/>
      <c r="VYC35" s="479"/>
      <c r="VYD35" s="479"/>
      <c r="VYE35" s="479"/>
      <c r="VYF35" s="468"/>
      <c r="VYG35" s="468"/>
      <c r="VYH35" s="468"/>
      <c r="VYI35" s="479"/>
      <c r="VYJ35" s="479"/>
      <c r="VYK35" s="479"/>
      <c r="VYL35" s="479"/>
      <c r="VYM35" s="479"/>
      <c r="VYN35" s="468"/>
      <c r="VYO35" s="468"/>
      <c r="VYP35" s="468"/>
      <c r="VYQ35" s="479"/>
      <c r="VYR35" s="479"/>
      <c r="VYS35" s="479"/>
      <c r="VYT35" s="479"/>
      <c r="VYU35" s="479"/>
      <c r="VYV35" s="468"/>
      <c r="VYW35" s="468"/>
      <c r="VYX35" s="468"/>
      <c r="VYY35" s="479"/>
      <c r="VYZ35" s="479"/>
      <c r="VZA35" s="479"/>
      <c r="VZB35" s="479"/>
      <c r="VZC35" s="479"/>
      <c r="VZD35" s="468"/>
      <c r="VZE35" s="468"/>
      <c r="VZF35" s="468"/>
      <c r="VZG35" s="479"/>
      <c r="VZH35" s="479"/>
      <c r="VZI35" s="479"/>
      <c r="VZJ35" s="479"/>
      <c r="VZK35" s="479"/>
      <c r="VZL35" s="468"/>
      <c r="VZM35" s="468"/>
      <c r="VZN35" s="468"/>
      <c r="VZO35" s="479"/>
      <c r="VZP35" s="479"/>
      <c r="VZQ35" s="479"/>
      <c r="VZR35" s="479"/>
      <c r="VZS35" s="479"/>
      <c r="VZT35" s="468"/>
      <c r="VZU35" s="468"/>
      <c r="VZV35" s="468"/>
      <c r="VZW35" s="479"/>
      <c r="VZX35" s="479"/>
      <c r="VZY35" s="479"/>
      <c r="VZZ35" s="479"/>
      <c r="WAA35" s="479"/>
      <c r="WAB35" s="468"/>
      <c r="WAC35" s="468"/>
      <c r="WAD35" s="468"/>
      <c r="WAE35" s="479"/>
      <c r="WAF35" s="479"/>
      <c r="WAG35" s="479"/>
      <c r="WAH35" s="479"/>
      <c r="WAI35" s="479"/>
      <c r="WAJ35" s="468"/>
      <c r="WAK35" s="468"/>
      <c r="WAL35" s="468"/>
      <c r="WAM35" s="479"/>
      <c r="WAN35" s="479"/>
      <c r="WAO35" s="479"/>
      <c r="WAP35" s="479"/>
      <c r="WAQ35" s="479"/>
      <c r="WAR35" s="468"/>
      <c r="WAS35" s="468"/>
      <c r="WAT35" s="468"/>
      <c r="WAU35" s="479"/>
      <c r="WAV35" s="479"/>
      <c r="WAW35" s="479"/>
      <c r="WAX35" s="479"/>
      <c r="WAY35" s="479"/>
      <c r="WAZ35" s="468"/>
      <c r="WBA35" s="468"/>
      <c r="WBB35" s="468"/>
      <c r="WBC35" s="479"/>
      <c r="WBD35" s="479"/>
      <c r="WBE35" s="479"/>
      <c r="WBF35" s="479"/>
      <c r="WBG35" s="479"/>
      <c r="WBH35" s="468"/>
      <c r="WBI35" s="468"/>
      <c r="WBJ35" s="468"/>
      <c r="WBK35" s="479"/>
      <c r="WBL35" s="479"/>
      <c r="WBM35" s="479"/>
      <c r="WBN35" s="479"/>
      <c r="WBO35" s="479"/>
      <c r="WBP35" s="468"/>
      <c r="WBQ35" s="468"/>
      <c r="WBR35" s="468"/>
      <c r="WBS35" s="479"/>
      <c r="WBT35" s="479"/>
      <c r="WBU35" s="479"/>
      <c r="WBV35" s="479"/>
      <c r="WBW35" s="479"/>
      <c r="WBX35" s="468"/>
      <c r="WBY35" s="468"/>
      <c r="WBZ35" s="468"/>
      <c r="WCA35" s="479"/>
      <c r="WCB35" s="479"/>
      <c r="WCC35" s="479"/>
      <c r="WCD35" s="479"/>
      <c r="WCE35" s="479"/>
      <c r="WCF35" s="468"/>
      <c r="WCG35" s="468"/>
      <c r="WCH35" s="468"/>
      <c r="WCI35" s="479"/>
      <c r="WCJ35" s="479"/>
      <c r="WCK35" s="479"/>
      <c r="WCL35" s="479"/>
      <c r="WCM35" s="479"/>
      <c r="WCN35" s="468"/>
      <c r="WCO35" s="468"/>
      <c r="WCP35" s="468"/>
      <c r="WCQ35" s="479"/>
      <c r="WCR35" s="479"/>
      <c r="WCS35" s="479"/>
      <c r="WCT35" s="479"/>
      <c r="WCU35" s="479"/>
      <c r="WCV35" s="468"/>
      <c r="WCW35" s="468"/>
      <c r="WCX35" s="468"/>
      <c r="WCY35" s="479"/>
      <c r="WCZ35" s="479"/>
      <c r="WDA35" s="479"/>
      <c r="WDB35" s="479"/>
      <c r="WDC35" s="479"/>
      <c r="WDD35" s="468"/>
      <c r="WDE35" s="468"/>
      <c r="WDF35" s="468"/>
      <c r="WDG35" s="479"/>
      <c r="WDH35" s="479"/>
      <c r="WDI35" s="479"/>
      <c r="WDJ35" s="479"/>
      <c r="WDK35" s="479"/>
      <c r="WDL35" s="468"/>
      <c r="WDM35" s="468"/>
      <c r="WDN35" s="468"/>
      <c r="WDO35" s="479"/>
      <c r="WDP35" s="479"/>
      <c r="WDQ35" s="479"/>
      <c r="WDR35" s="479"/>
      <c r="WDS35" s="479"/>
      <c r="WDT35" s="468"/>
      <c r="WDU35" s="468"/>
      <c r="WDV35" s="468"/>
      <c r="WDW35" s="479"/>
      <c r="WDX35" s="479"/>
      <c r="WDY35" s="479"/>
      <c r="WDZ35" s="479"/>
      <c r="WEA35" s="479"/>
      <c r="WEB35" s="468"/>
      <c r="WEC35" s="468"/>
      <c r="WED35" s="468"/>
      <c r="WEE35" s="479"/>
      <c r="WEF35" s="479"/>
      <c r="WEG35" s="479"/>
      <c r="WEH35" s="479"/>
      <c r="WEI35" s="479"/>
      <c r="WEJ35" s="468"/>
      <c r="WEK35" s="468"/>
      <c r="WEL35" s="468"/>
      <c r="WEM35" s="479"/>
      <c r="WEN35" s="479"/>
      <c r="WEO35" s="479"/>
      <c r="WEP35" s="479"/>
      <c r="WEQ35" s="479"/>
      <c r="WER35" s="468"/>
      <c r="WES35" s="468"/>
      <c r="WET35" s="468"/>
      <c r="WEU35" s="479"/>
      <c r="WEV35" s="479"/>
      <c r="WEW35" s="479"/>
      <c r="WEX35" s="479"/>
      <c r="WEY35" s="479"/>
      <c r="WEZ35" s="468"/>
      <c r="WFA35" s="468"/>
      <c r="WFB35" s="468"/>
      <c r="WFC35" s="479"/>
      <c r="WFD35" s="479"/>
      <c r="WFE35" s="479"/>
      <c r="WFF35" s="479"/>
      <c r="WFG35" s="479"/>
      <c r="WFH35" s="468"/>
      <c r="WFI35" s="468"/>
      <c r="WFJ35" s="468"/>
      <c r="WFK35" s="479"/>
      <c r="WFL35" s="479"/>
      <c r="WFM35" s="479"/>
      <c r="WFN35" s="479"/>
      <c r="WFO35" s="479"/>
      <c r="WFP35" s="468"/>
      <c r="WFQ35" s="468"/>
      <c r="WFR35" s="468"/>
      <c r="WFS35" s="479"/>
      <c r="WFT35" s="479"/>
      <c r="WFU35" s="479"/>
      <c r="WFV35" s="479"/>
      <c r="WFW35" s="479"/>
      <c r="WFX35" s="468"/>
      <c r="WFY35" s="468"/>
      <c r="WFZ35" s="468"/>
      <c r="WGA35" s="479"/>
      <c r="WGB35" s="479"/>
      <c r="WGC35" s="479"/>
      <c r="WGD35" s="479"/>
      <c r="WGE35" s="479"/>
      <c r="WGF35" s="468"/>
      <c r="WGG35" s="468"/>
      <c r="WGH35" s="468"/>
      <c r="WGI35" s="479"/>
      <c r="WGJ35" s="479"/>
      <c r="WGK35" s="479"/>
      <c r="WGL35" s="479"/>
      <c r="WGM35" s="479"/>
      <c r="WGN35" s="468"/>
      <c r="WGO35" s="468"/>
      <c r="WGP35" s="468"/>
      <c r="WGQ35" s="479"/>
      <c r="WGR35" s="479"/>
      <c r="WGS35" s="479"/>
      <c r="WGT35" s="479"/>
      <c r="WGU35" s="479"/>
      <c r="WGV35" s="468"/>
      <c r="WGW35" s="468"/>
      <c r="WGX35" s="468"/>
      <c r="WGY35" s="479"/>
      <c r="WGZ35" s="479"/>
      <c r="WHA35" s="479"/>
      <c r="WHB35" s="479"/>
      <c r="WHC35" s="479"/>
      <c r="WHD35" s="468"/>
      <c r="WHE35" s="468"/>
      <c r="WHF35" s="468"/>
      <c r="WHG35" s="479"/>
      <c r="WHH35" s="479"/>
      <c r="WHI35" s="479"/>
      <c r="WHJ35" s="479"/>
      <c r="WHK35" s="479"/>
      <c r="WHL35" s="468"/>
      <c r="WHM35" s="468"/>
      <c r="WHN35" s="468"/>
      <c r="WHO35" s="479"/>
      <c r="WHP35" s="479"/>
      <c r="WHQ35" s="479"/>
      <c r="WHR35" s="479"/>
      <c r="WHS35" s="479"/>
      <c r="WHT35" s="468"/>
      <c r="WHU35" s="468"/>
      <c r="WHV35" s="468"/>
      <c r="WHW35" s="479"/>
      <c r="WHX35" s="479"/>
      <c r="WHY35" s="479"/>
      <c r="WHZ35" s="479"/>
      <c r="WIA35" s="479"/>
      <c r="WIB35" s="468"/>
      <c r="WIC35" s="468"/>
      <c r="WID35" s="468"/>
      <c r="WIE35" s="479"/>
      <c r="WIF35" s="479"/>
      <c r="WIG35" s="479"/>
      <c r="WIH35" s="479"/>
      <c r="WII35" s="479"/>
      <c r="WIJ35" s="468"/>
      <c r="WIK35" s="468"/>
      <c r="WIL35" s="468"/>
      <c r="WIM35" s="479"/>
      <c r="WIN35" s="479"/>
      <c r="WIO35" s="479"/>
      <c r="WIP35" s="479"/>
      <c r="WIQ35" s="479"/>
      <c r="WIR35" s="468"/>
      <c r="WIS35" s="468"/>
      <c r="WIT35" s="468"/>
      <c r="WIU35" s="479"/>
      <c r="WIV35" s="479"/>
      <c r="WIW35" s="479"/>
      <c r="WIX35" s="479"/>
      <c r="WIY35" s="479"/>
      <c r="WIZ35" s="468"/>
      <c r="WJA35" s="468"/>
      <c r="WJB35" s="468"/>
      <c r="WJC35" s="479"/>
      <c r="WJD35" s="479"/>
      <c r="WJE35" s="479"/>
      <c r="WJF35" s="479"/>
      <c r="WJG35" s="479"/>
      <c r="WJH35" s="468"/>
      <c r="WJI35" s="468"/>
      <c r="WJJ35" s="468"/>
      <c r="WJK35" s="479"/>
      <c r="WJL35" s="479"/>
      <c r="WJM35" s="479"/>
      <c r="WJN35" s="479"/>
      <c r="WJO35" s="479"/>
      <c r="WJP35" s="468"/>
      <c r="WJQ35" s="468"/>
      <c r="WJR35" s="468"/>
      <c r="WJS35" s="479"/>
      <c r="WJT35" s="479"/>
      <c r="WJU35" s="479"/>
      <c r="WJV35" s="479"/>
      <c r="WJW35" s="479"/>
      <c r="WJX35" s="468"/>
      <c r="WJY35" s="468"/>
      <c r="WJZ35" s="468"/>
      <c r="WKA35" s="479"/>
      <c r="WKB35" s="479"/>
      <c r="WKC35" s="479"/>
      <c r="WKD35" s="479"/>
      <c r="WKE35" s="479"/>
      <c r="WKF35" s="468"/>
      <c r="WKG35" s="468"/>
      <c r="WKH35" s="468"/>
      <c r="WKI35" s="479"/>
      <c r="WKJ35" s="479"/>
      <c r="WKK35" s="479"/>
      <c r="WKL35" s="479"/>
      <c r="WKM35" s="479"/>
      <c r="WKN35" s="468"/>
      <c r="WKO35" s="468"/>
      <c r="WKP35" s="468"/>
      <c r="WKQ35" s="479"/>
      <c r="WKR35" s="479"/>
      <c r="WKS35" s="479"/>
      <c r="WKT35" s="479"/>
      <c r="WKU35" s="479"/>
      <c r="WKV35" s="468"/>
      <c r="WKW35" s="468"/>
      <c r="WKX35" s="468"/>
      <c r="WKY35" s="479"/>
      <c r="WKZ35" s="479"/>
      <c r="WLA35" s="479"/>
      <c r="WLB35" s="479"/>
      <c r="WLC35" s="479"/>
      <c r="WLD35" s="468"/>
      <c r="WLE35" s="468"/>
      <c r="WLF35" s="468"/>
      <c r="WLG35" s="479"/>
      <c r="WLH35" s="479"/>
      <c r="WLI35" s="479"/>
      <c r="WLJ35" s="479"/>
      <c r="WLK35" s="479"/>
      <c r="WLL35" s="468"/>
      <c r="WLM35" s="468"/>
      <c r="WLN35" s="468"/>
      <c r="WLO35" s="479"/>
      <c r="WLP35" s="479"/>
      <c r="WLQ35" s="479"/>
      <c r="WLR35" s="479"/>
      <c r="WLS35" s="479"/>
      <c r="WLT35" s="468"/>
      <c r="WLU35" s="468"/>
      <c r="WLV35" s="468"/>
      <c r="WLW35" s="479"/>
      <c r="WLX35" s="479"/>
      <c r="WLY35" s="479"/>
      <c r="WLZ35" s="479"/>
      <c r="WMA35" s="479"/>
      <c r="WMB35" s="468"/>
      <c r="WMC35" s="468"/>
      <c r="WMD35" s="468"/>
      <c r="WME35" s="479"/>
      <c r="WMF35" s="479"/>
      <c r="WMG35" s="479"/>
      <c r="WMH35" s="479"/>
      <c r="WMI35" s="479"/>
      <c r="WMJ35" s="468"/>
      <c r="WMK35" s="468"/>
      <c r="WML35" s="468"/>
      <c r="WMM35" s="479"/>
      <c r="WMN35" s="479"/>
      <c r="WMO35" s="479"/>
      <c r="WMP35" s="479"/>
      <c r="WMQ35" s="479"/>
      <c r="WMR35" s="468"/>
      <c r="WMS35" s="468"/>
      <c r="WMT35" s="468"/>
      <c r="WMU35" s="479"/>
      <c r="WMV35" s="479"/>
      <c r="WMW35" s="479"/>
      <c r="WMX35" s="479"/>
      <c r="WMY35" s="479"/>
      <c r="WMZ35" s="468"/>
      <c r="WNA35" s="468"/>
      <c r="WNB35" s="468"/>
      <c r="WNC35" s="479"/>
      <c r="WND35" s="479"/>
      <c r="WNE35" s="479"/>
      <c r="WNF35" s="479"/>
      <c r="WNG35" s="479"/>
      <c r="WNH35" s="468"/>
      <c r="WNI35" s="468"/>
      <c r="WNJ35" s="468"/>
      <c r="WNK35" s="479"/>
      <c r="WNL35" s="479"/>
      <c r="WNM35" s="479"/>
      <c r="WNN35" s="479"/>
      <c r="WNO35" s="479"/>
      <c r="WNP35" s="468"/>
      <c r="WNQ35" s="468"/>
      <c r="WNR35" s="468"/>
      <c r="WNS35" s="479"/>
      <c r="WNT35" s="479"/>
      <c r="WNU35" s="479"/>
      <c r="WNV35" s="479"/>
      <c r="WNW35" s="479"/>
      <c r="WNX35" s="468"/>
      <c r="WNY35" s="468"/>
      <c r="WNZ35" s="468"/>
      <c r="WOA35" s="479"/>
      <c r="WOB35" s="479"/>
      <c r="WOC35" s="479"/>
      <c r="WOD35" s="479"/>
      <c r="WOE35" s="479"/>
      <c r="WOF35" s="468"/>
      <c r="WOG35" s="468"/>
      <c r="WOH35" s="468"/>
      <c r="WOI35" s="479"/>
      <c r="WOJ35" s="479"/>
      <c r="WOK35" s="479"/>
      <c r="WOL35" s="479"/>
      <c r="WOM35" s="479"/>
      <c r="WON35" s="468"/>
      <c r="WOO35" s="468"/>
      <c r="WOP35" s="468"/>
      <c r="WOQ35" s="479"/>
      <c r="WOR35" s="479"/>
      <c r="WOS35" s="479"/>
      <c r="WOT35" s="479"/>
      <c r="WOU35" s="479"/>
      <c r="WOV35" s="468"/>
      <c r="WOW35" s="468"/>
      <c r="WOX35" s="468"/>
      <c r="WOY35" s="479"/>
      <c r="WOZ35" s="479"/>
      <c r="WPA35" s="479"/>
      <c r="WPB35" s="479"/>
      <c r="WPC35" s="479"/>
      <c r="WPD35" s="468"/>
      <c r="WPE35" s="468"/>
      <c r="WPF35" s="468"/>
      <c r="WPG35" s="479"/>
      <c r="WPH35" s="479"/>
      <c r="WPI35" s="479"/>
      <c r="WPJ35" s="479"/>
      <c r="WPK35" s="479"/>
      <c r="WPL35" s="468"/>
      <c r="WPM35" s="468"/>
      <c r="WPN35" s="468"/>
      <c r="WPO35" s="479"/>
      <c r="WPP35" s="479"/>
      <c r="WPQ35" s="479"/>
      <c r="WPR35" s="479"/>
      <c r="WPS35" s="479"/>
      <c r="WPT35" s="468"/>
      <c r="WPU35" s="468"/>
      <c r="WPV35" s="468"/>
      <c r="WPW35" s="479"/>
      <c r="WPX35" s="479"/>
      <c r="WPY35" s="479"/>
      <c r="WPZ35" s="479"/>
      <c r="WQA35" s="479"/>
      <c r="WQB35" s="468"/>
      <c r="WQC35" s="468"/>
      <c r="WQD35" s="468"/>
      <c r="WQE35" s="479"/>
      <c r="WQF35" s="479"/>
      <c r="WQG35" s="479"/>
      <c r="WQH35" s="479"/>
      <c r="WQI35" s="479"/>
      <c r="WQJ35" s="468"/>
      <c r="WQK35" s="468"/>
      <c r="WQL35" s="468"/>
      <c r="WQM35" s="479"/>
      <c r="WQN35" s="479"/>
      <c r="WQO35" s="479"/>
      <c r="WQP35" s="479"/>
      <c r="WQQ35" s="479"/>
      <c r="WQR35" s="468"/>
      <c r="WQS35" s="468"/>
      <c r="WQT35" s="468"/>
      <c r="WQU35" s="479"/>
      <c r="WQV35" s="479"/>
      <c r="WQW35" s="479"/>
      <c r="WQX35" s="479"/>
      <c r="WQY35" s="479"/>
      <c r="WQZ35" s="468"/>
      <c r="WRA35" s="468"/>
      <c r="WRB35" s="468"/>
      <c r="WRC35" s="479"/>
      <c r="WRD35" s="479"/>
      <c r="WRE35" s="479"/>
      <c r="WRF35" s="479"/>
      <c r="WRG35" s="479"/>
      <c r="WRH35" s="468"/>
      <c r="WRI35" s="468"/>
      <c r="WRJ35" s="468"/>
      <c r="WRK35" s="479"/>
      <c r="WRL35" s="479"/>
      <c r="WRM35" s="479"/>
      <c r="WRN35" s="479"/>
      <c r="WRO35" s="479"/>
      <c r="WRP35" s="468"/>
      <c r="WRQ35" s="468"/>
      <c r="WRR35" s="468"/>
      <c r="WRS35" s="479"/>
      <c r="WRT35" s="479"/>
      <c r="WRU35" s="479"/>
      <c r="WRV35" s="479"/>
      <c r="WRW35" s="479"/>
      <c r="WRX35" s="468"/>
      <c r="WRY35" s="468"/>
      <c r="WRZ35" s="468"/>
      <c r="WSA35" s="479"/>
      <c r="WSB35" s="479"/>
      <c r="WSC35" s="479"/>
      <c r="WSD35" s="479"/>
      <c r="WSE35" s="479"/>
      <c r="WSF35" s="468"/>
      <c r="WSG35" s="468"/>
      <c r="WSH35" s="468"/>
      <c r="WSI35" s="479"/>
      <c r="WSJ35" s="479"/>
      <c r="WSK35" s="479"/>
      <c r="WSL35" s="479"/>
      <c r="WSM35" s="479"/>
      <c r="WSN35" s="468"/>
      <c r="WSO35" s="468"/>
      <c r="WSP35" s="468"/>
      <c r="WSQ35" s="479"/>
      <c r="WSR35" s="479"/>
      <c r="WSS35" s="479"/>
      <c r="WST35" s="479"/>
      <c r="WSU35" s="479"/>
      <c r="WSV35" s="468"/>
      <c r="WSW35" s="468"/>
      <c r="WSX35" s="468"/>
      <c r="WSY35" s="479"/>
      <c r="WSZ35" s="479"/>
      <c r="WTA35" s="479"/>
      <c r="WTB35" s="479"/>
      <c r="WTC35" s="479"/>
      <c r="WTD35" s="468"/>
      <c r="WTE35" s="468"/>
      <c r="WTF35" s="468"/>
      <c r="WTG35" s="479"/>
      <c r="WTH35" s="479"/>
      <c r="WTI35" s="479"/>
      <c r="WTJ35" s="479"/>
      <c r="WTK35" s="479"/>
      <c r="WTL35" s="468"/>
      <c r="WTM35" s="468"/>
      <c r="WTN35" s="468"/>
      <c r="WTO35" s="479"/>
      <c r="WTP35" s="479"/>
      <c r="WTQ35" s="479"/>
      <c r="WTR35" s="479"/>
      <c r="WTS35" s="479"/>
      <c r="WTT35" s="468"/>
      <c r="WTU35" s="468"/>
      <c r="WTV35" s="468"/>
      <c r="WTW35" s="479"/>
      <c r="WTX35" s="479"/>
      <c r="WTY35" s="479"/>
      <c r="WTZ35" s="479"/>
      <c r="WUA35" s="479"/>
      <c r="WUB35" s="468"/>
      <c r="WUC35" s="468"/>
      <c r="WUD35" s="468"/>
      <c r="WUE35" s="479"/>
      <c r="WUF35" s="479"/>
      <c r="WUG35" s="479"/>
      <c r="WUH35" s="479"/>
      <c r="WUI35" s="479"/>
      <c r="WUJ35" s="468"/>
      <c r="WUK35" s="468"/>
      <c r="WUL35" s="468"/>
      <c r="WUM35" s="479"/>
      <c r="WUN35" s="479"/>
      <c r="WUO35" s="479"/>
      <c r="WUP35" s="479"/>
      <c r="WUQ35" s="479"/>
      <c r="WUR35" s="468"/>
      <c r="WUS35" s="468"/>
      <c r="WUT35" s="468"/>
      <c r="WUU35" s="479"/>
      <c r="WUV35" s="479"/>
      <c r="WUW35" s="479"/>
      <c r="WUX35" s="479"/>
      <c r="WUY35" s="479"/>
      <c r="WUZ35" s="468"/>
      <c r="WVA35" s="468"/>
      <c r="WVB35" s="468"/>
      <c r="WVC35" s="479"/>
      <c r="WVD35" s="479"/>
      <c r="WVE35" s="479"/>
      <c r="WVF35" s="479"/>
      <c r="WVG35" s="479"/>
      <c r="WVH35" s="468"/>
      <c r="WVI35" s="468"/>
      <c r="WVJ35" s="468"/>
      <c r="WVK35" s="479"/>
      <c r="WVL35" s="479"/>
      <c r="WVM35" s="479"/>
      <c r="WVN35" s="479"/>
      <c r="WVO35" s="479"/>
      <c r="WVP35" s="468"/>
      <c r="WVQ35" s="468"/>
      <c r="WVR35" s="468"/>
      <c r="WVS35" s="479"/>
      <c r="WVT35" s="479"/>
      <c r="WVU35" s="479"/>
      <c r="WVV35" s="479"/>
      <c r="WVW35" s="479"/>
      <c r="WVX35" s="468"/>
      <c r="WVY35" s="468"/>
      <c r="WVZ35" s="468"/>
      <c r="WWA35" s="479"/>
      <c r="WWB35" s="479"/>
      <c r="WWC35" s="479"/>
      <c r="WWD35" s="479"/>
      <c r="WWE35" s="479"/>
      <c r="WWF35" s="468"/>
      <c r="WWG35" s="468"/>
      <c r="WWH35" s="468"/>
      <c r="WWI35" s="479"/>
      <c r="WWJ35" s="479"/>
      <c r="WWK35" s="479"/>
      <c r="WWL35" s="479"/>
      <c r="WWM35" s="479"/>
      <c r="WWN35" s="468"/>
      <c r="WWO35" s="468"/>
      <c r="WWP35" s="468"/>
      <c r="WWQ35" s="479"/>
      <c r="WWR35" s="479"/>
      <c r="WWS35" s="479"/>
      <c r="WWT35" s="479"/>
      <c r="WWU35" s="479"/>
      <c r="WWV35" s="468"/>
      <c r="WWW35" s="468"/>
      <c r="WWX35" s="468"/>
      <c r="WWY35" s="479"/>
      <c r="WWZ35" s="479"/>
      <c r="WXA35" s="479"/>
      <c r="WXB35" s="479"/>
      <c r="WXC35" s="479"/>
      <c r="WXD35" s="468"/>
      <c r="WXE35" s="468"/>
      <c r="WXF35" s="468"/>
      <c r="WXG35" s="479"/>
      <c r="WXH35" s="479"/>
      <c r="WXI35" s="479"/>
      <c r="WXJ35" s="479"/>
      <c r="WXK35" s="479"/>
      <c r="WXL35" s="468"/>
      <c r="WXM35" s="468"/>
      <c r="WXN35" s="468"/>
      <c r="WXO35" s="479"/>
      <c r="WXP35" s="479"/>
      <c r="WXQ35" s="479"/>
      <c r="WXR35" s="479"/>
      <c r="WXS35" s="479"/>
      <c r="WXT35" s="468"/>
      <c r="WXU35" s="468"/>
      <c r="WXV35" s="468"/>
      <c r="WXW35" s="479"/>
      <c r="WXX35" s="479"/>
      <c r="WXY35" s="479"/>
      <c r="WXZ35" s="479"/>
      <c r="WYA35" s="479"/>
      <c r="WYB35" s="468"/>
      <c r="WYC35" s="468"/>
      <c r="WYD35" s="468"/>
      <c r="WYE35" s="479"/>
      <c r="WYF35" s="479"/>
      <c r="WYG35" s="479"/>
      <c r="WYH35" s="479"/>
      <c r="WYI35" s="479"/>
      <c r="WYJ35" s="468"/>
      <c r="WYK35" s="468"/>
      <c r="WYL35" s="468"/>
      <c r="WYM35" s="479"/>
      <c r="WYN35" s="479"/>
      <c r="WYO35" s="479"/>
      <c r="WYP35" s="479"/>
      <c r="WYQ35" s="479"/>
      <c r="WYR35" s="468"/>
      <c r="WYS35" s="468"/>
      <c r="WYT35" s="468"/>
      <c r="WYU35" s="479"/>
      <c r="WYV35" s="479"/>
      <c r="WYW35" s="479"/>
      <c r="WYX35" s="479"/>
      <c r="WYY35" s="479"/>
      <c r="WYZ35" s="468"/>
      <c r="WZA35" s="468"/>
      <c r="WZB35" s="468"/>
      <c r="WZC35" s="479"/>
      <c r="WZD35" s="479"/>
      <c r="WZE35" s="479"/>
      <c r="WZF35" s="479"/>
      <c r="WZG35" s="479"/>
      <c r="WZH35" s="468"/>
      <c r="WZI35" s="468"/>
      <c r="WZJ35" s="468"/>
      <c r="WZK35" s="479"/>
      <c r="WZL35" s="479"/>
      <c r="WZM35" s="479"/>
      <c r="WZN35" s="479"/>
      <c r="WZO35" s="479"/>
      <c r="WZP35" s="468"/>
      <c r="WZQ35" s="468"/>
      <c r="WZR35" s="468"/>
      <c r="WZS35" s="479"/>
      <c r="WZT35" s="479"/>
      <c r="WZU35" s="479"/>
      <c r="WZV35" s="479"/>
      <c r="WZW35" s="479"/>
      <c r="WZX35" s="468"/>
      <c r="WZY35" s="468"/>
      <c r="WZZ35" s="468"/>
      <c r="XAA35" s="479"/>
      <c r="XAB35" s="479"/>
      <c r="XAC35" s="479"/>
      <c r="XAD35" s="479"/>
      <c r="XAE35" s="479"/>
      <c r="XAF35" s="468"/>
      <c r="XAG35" s="468"/>
      <c r="XAH35" s="468"/>
      <c r="XAI35" s="479"/>
      <c r="XAJ35" s="479"/>
      <c r="XAK35" s="479"/>
      <c r="XAL35" s="479"/>
      <c r="XAM35" s="479"/>
      <c r="XAN35" s="468"/>
      <c r="XAO35" s="468"/>
      <c r="XAP35" s="468"/>
      <c r="XAQ35" s="479"/>
      <c r="XAR35" s="479"/>
      <c r="XAS35" s="479"/>
      <c r="XAT35" s="479"/>
      <c r="XAU35" s="479"/>
      <c r="XAV35" s="468"/>
      <c r="XAW35" s="468"/>
      <c r="XAX35" s="468"/>
      <c r="XAY35" s="479"/>
      <c r="XAZ35" s="479"/>
      <c r="XBA35" s="479"/>
      <c r="XBB35" s="479"/>
      <c r="XBC35" s="479"/>
      <c r="XBD35" s="468"/>
      <c r="XBE35" s="468"/>
      <c r="XBF35" s="468"/>
      <c r="XBG35" s="479"/>
      <c r="XBH35" s="479"/>
      <c r="XBI35" s="479"/>
      <c r="XBJ35" s="479"/>
      <c r="XBK35" s="479"/>
      <c r="XBL35" s="468"/>
      <c r="XBM35" s="468"/>
      <c r="XBN35" s="468"/>
      <c r="XBO35" s="479"/>
      <c r="XBP35" s="479"/>
      <c r="XBQ35" s="479"/>
      <c r="XBR35" s="479"/>
      <c r="XBS35" s="479"/>
      <c r="XBT35" s="468"/>
      <c r="XBU35" s="468"/>
      <c r="XBV35" s="468"/>
      <c r="XBW35" s="479"/>
      <c r="XBX35" s="479"/>
      <c r="XBY35" s="479"/>
      <c r="XBZ35" s="479"/>
      <c r="XCA35" s="479"/>
      <c r="XCB35" s="468"/>
      <c r="XCC35" s="468"/>
      <c r="XCD35" s="468"/>
      <c r="XCE35" s="479"/>
      <c r="XCF35" s="479"/>
      <c r="XCG35" s="479"/>
      <c r="XCH35" s="479"/>
      <c r="XCI35" s="479"/>
      <c r="XCJ35" s="468"/>
      <c r="XCK35" s="468"/>
      <c r="XCL35" s="468"/>
      <c r="XCM35" s="479"/>
      <c r="XCN35" s="479"/>
      <c r="XCO35" s="479"/>
      <c r="XCP35" s="479"/>
      <c r="XCQ35" s="479"/>
      <c r="XCR35" s="468"/>
      <c r="XCS35" s="468"/>
      <c r="XCT35" s="468"/>
      <c r="XCU35" s="479"/>
      <c r="XCV35" s="479"/>
      <c r="XCW35" s="479"/>
      <c r="XCX35" s="479"/>
      <c r="XCY35" s="479"/>
      <c r="XCZ35" s="468"/>
      <c r="XDA35" s="468"/>
      <c r="XDB35" s="468"/>
      <c r="XDC35" s="479"/>
      <c r="XDD35" s="479"/>
      <c r="XDE35" s="479"/>
      <c r="XDF35" s="479"/>
      <c r="XDG35" s="479"/>
      <c r="XDH35" s="468"/>
      <c r="XDI35" s="468"/>
      <c r="XDJ35" s="468"/>
      <c r="XDK35" s="479"/>
      <c r="XDL35" s="479"/>
      <c r="XDM35" s="479"/>
      <c r="XDN35" s="479"/>
      <c r="XDO35" s="479"/>
      <c r="XDP35" s="468"/>
      <c r="XDQ35" s="468"/>
      <c r="XDR35" s="468"/>
      <c r="XDS35" s="479"/>
      <c r="XDT35" s="479"/>
      <c r="XDU35" s="479"/>
      <c r="XDV35" s="479"/>
      <c r="XDW35" s="479"/>
      <c r="XDX35" s="468"/>
      <c r="XDY35" s="468"/>
      <c r="XDZ35" s="468"/>
      <c r="XEA35" s="479"/>
      <c r="XEB35" s="479"/>
      <c r="XEC35" s="479"/>
      <c r="XED35" s="479"/>
      <c r="XEE35" s="479"/>
      <c r="XEF35" s="468"/>
      <c r="XEG35" s="468"/>
      <c r="XEH35" s="468"/>
      <c r="XEI35" s="479"/>
      <c r="XEJ35" s="479"/>
      <c r="XEK35" s="479"/>
      <c r="XEL35" s="479"/>
      <c r="XEM35" s="479"/>
      <c r="XEN35" s="468"/>
      <c r="XEO35" s="468"/>
      <c r="XEP35" s="468"/>
      <c r="XEQ35" s="479"/>
      <c r="XER35" s="479"/>
      <c r="XES35" s="479"/>
      <c r="XET35" s="479"/>
      <c r="XEU35" s="479"/>
      <c r="XEV35" s="468"/>
      <c r="XEW35" s="468"/>
      <c r="XEX35" s="468"/>
      <c r="XEY35" s="479"/>
      <c r="XEZ35" s="479"/>
      <c r="XFA35" s="479"/>
      <c r="XFB35" s="479"/>
      <c r="XFC35" s="479"/>
    </row>
    <row r="36" s="389" customFormat="1" ht="34.5" customHeight="1" spans="1:16383">
      <c r="A36" s="465" t="s">
        <v>500</v>
      </c>
      <c r="B36" s="466"/>
      <c r="C36" s="466"/>
      <c r="D36" s="465"/>
      <c r="E36" s="466"/>
      <c r="F36" s="466"/>
      <c r="G36" s="467"/>
      <c r="H36" s="468"/>
      <c r="I36" s="468"/>
      <c r="J36" s="468"/>
      <c r="K36" s="479"/>
      <c r="L36" s="479"/>
      <c r="M36" s="479"/>
      <c r="N36" s="479"/>
      <c r="O36" s="479"/>
      <c r="P36" s="468"/>
      <c r="Q36" s="468"/>
      <c r="R36" s="468"/>
      <c r="S36" s="479"/>
      <c r="T36" s="479"/>
      <c r="U36" s="479"/>
      <c r="V36" s="479"/>
      <c r="W36" s="479"/>
      <c r="X36" s="468"/>
      <c r="Y36" s="468"/>
      <c r="Z36" s="468"/>
      <c r="AA36" s="479"/>
      <c r="AB36" s="479"/>
      <c r="AC36" s="479"/>
      <c r="AD36" s="479"/>
      <c r="AE36" s="479"/>
      <c r="AF36" s="468"/>
      <c r="AG36" s="468"/>
      <c r="AH36" s="468"/>
      <c r="AI36" s="479"/>
      <c r="AJ36" s="479"/>
      <c r="AK36" s="479"/>
      <c r="AL36" s="479"/>
      <c r="AM36" s="479"/>
      <c r="AN36" s="468"/>
      <c r="AO36" s="468"/>
      <c r="AP36" s="468"/>
      <c r="AQ36" s="479"/>
      <c r="AR36" s="479"/>
      <c r="AS36" s="479"/>
      <c r="AT36" s="479"/>
      <c r="AU36" s="479"/>
      <c r="AV36" s="468"/>
      <c r="AW36" s="468"/>
      <c r="AX36" s="468"/>
      <c r="AY36" s="479"/>
      <c r="AZ36" s="479"/>
      <c r="BA36" s="479"/>
      <c r="BB36" s="479"/>
      <c r="BC36" s="479"/>
      <c r="BD36" s="468"/>
      <c r="BE36" s="468"/>
      <c r="BF36" s="468"/>
      <c r="BG36" s="479"/>
      <c r="BH36" s="479"/>
      <c r="BI36" s="479"/>
      <c r="BJ36" s="479"/>
      <c r="BK36" s="479"/>
      <c r="BL36" s="468"/>
      <c r="BM36" s="468"/>
      <c r="BN36" s="468"/>
      <c r="BO36" s="479"/>
      <c r="BP36" s="479"/>
      <c r="BQ36" s="479"/>
      <c r="BR36" s="479"/>
      <c r="BS36" s="479"/>
      <c r="BT36" s="468"/>
      <c r="BU36" s="468"/>
      <c r="BV36" s="468"/>
      <c r="BW36" s="479"/>
      <c r="BX36" s="479"/>
      <c r="BY36" s="479"/>
      <c r="BZ36" s="479"/>
      <c r="CA36" s="479"/>
      <c r="CB36" s="468"/>
      <c r="CC36" s="468"/>
      <c r="CD36" s="468"/>
      <c r="CE36" s="479"/>
      <c r="CF36" s="479"/>
      <c r="CG36" s="479"/>
      <c r="CH36" s="479"/>
      <c r="CI36" s="479"/>
      <c r="CJ36" s="468"/>
      <c r="CK36" s="468"/>
      <c r="CL36" s="468"/>
      <c r="CM36" s="479"/>
      <c r="CN36" s="479"/>
      <c r="CO36" s="479"/>
      <c r="CP36" s="479"/>
      <c r="CQ36" s="479"/>
      <c r="CR36" s="468"/>
      <c r="CS36" s="468"/>
      <c r="CT36" s="468"/>
      <c r="CU36" s="479"/>
      <c r="CV36" s="479"/>
      <c r="CW36" s="479"/>
      <c r="CX36" s="479"/>
      <c r="CY36" s="479"/>
      <c r="CZ36" s="468"/>
      <c r="DA36" s="468"/>
      <c r="DB36" s="468"/>
      <c r="DC36" s="479"/>
      <c r="DD36" s="479"/>
      <c r="DE36" s="479"/>
      <c r="DF36" s="479"/>
      <c r="DG36" s="479"/>
      <c r="DH36" s="468"/>
      <c r="DI36" s="468"/>
      <c r="DJ36" s="468"/>
      <c r="DK36" s="479"/>
      <c r="DL36" s="479"/>
      <c r="DM36" s="479"/>
      <c r="DN36" s="479"/>
      <c r="DO36" s="479"/>
      <c r="DP36" s="468"/>
      <c r="DQ36" s="468"/>
      <c r="DR36" s="468"/>
      <c r="DS36" s="479"/>
      <c r="DT36" s="479"/>
      <c r="DU36" s="479"/>
      <c r="DV36" s="479"/>
      <c r="DW36" s="479"/>
      <c r="DX36" s="468"/>
      <c r="DY36" s="468"/>
      <c r="DZ36" s="468"/>
      <c r="EA36" s="479"/>
      <c r="EB36" s="479"/>
      <c r="EC36" s="479"/>
      <c r="ED36" s="479"/>
      <c r="EE36" s="479"/>
      <c r="EF36" s="468"/>
      <c r="EG36" s="468"/>
      <c r="EH36" s="468"/>
      <c r="EI36" s="479"/>
      <c r="EJ36" s="479"/>
      <c r="EK36" s="479"/>
      <c r="EL36" s="479"/>
      <c r="EM36" s="479"/>
      <c r="EN36" s="468"/>
      <c r="EO36" s="468"/>
      <c r="EP36" s="468"/>
      <c r="EQ36" s="479"/>
      <c r="ER36" s="479"/>
      <c r="ES36" s="479"/>
      <c r="ET36" s="479"/>
      <c r="EU36" s="479"/>
      <c r="EV36" s="468"/>
      <c r="EW36" s="468"/>
      <c r="EX36" s="468"/>
      <c r="EY36" s="479"/>
      <c r="EZ36" s="479"/>
      <c r="FA36" s="479"/>
      <c r="FB36" s="479"/>
      <c r="FC36" s="479"/>
      <c r="FD36" s="468"/>
      <c r="FE36" s="468"/>
      <c r="FF36" s="468"/>
      <c r="FG36" s="479"/>
      <c r="FH36" s="479"/>
      <c r="FI36" s="479"/>
      <c r="FJ36" s="479"/>
      <c r="FK36" s="479"/>
      <c r="FL36" s="468"/>
      <c r="FM36" s="468"/>
      <c r="FN36" s="468"/>
      <c r="FO36" s="479"/>
      <c r="FP36" s="479"/>
      <c r="FQ36" s="479"/>
      <c r="FR36" s="479"/>
      <c r="FS36" s="479"/>
      <c r="FT36" s="468"/>
      <c r="FU36" s="468"/>
      <c r="FV36" s="468"/>
      <c r="FW36" s="479"/>
      <c r="FX36" s="479"/>
      <c r="FY36" s="479"/>
      <c r="FZ36" s="479"/>
      <c r="GA36" s="479"/>
      <c r="GB36" s="468"/>
      <c r="GC36" s="468"/>
      <c r="GD36" s="468"/>
      <c r="GE36" s="479"/>
      <c r="GF36" s="479"/>
      <c r="GG36" s="479"/>
      <c r="GH36" s="479"/>
      <c r="GI36" s="479"/>
      <c r="GJ36" s="468"/>
      <c r="GK36" s="468"/>
      <c r="GL36" s="468"/>
      <c r="GM36" s="479"/>
      <c r="GN36" s="479"/>
      <c r="GO36" s="479"/>
      <c r="GP36" s="479"/>
      <c r="GQ36" s="479"/>
      <c r="GR36" s="468"/>
      <c r="GS36" s="468"/>
      <c r="GT36" s="468"/>
      <c r="GU36" s="479"/>
      <c r="GV36" s="479"/>
      <c r="GW36" s="479"/>
      <c r="GX36" s="479"/>
      <c r="GY36" s="479"/>
      <c r="GZ36" s="468"/>
      <c r="HA36" s="468"/>
      <c r="HB36" s="468"/>
      <c r="HC36" s="479"/>
      <c r="HD36" s="479"/>
      <c r="HE36" s="479"/>
      <c r="HF36" s="479"/>
      <c r="HG36" s="479"/>
      <c r="HH36" s="468"/>
      <c r="HI36" s="468"/>
      <c r="HJ36" s="468"/>
      <c r="HK36" s="479"/>
      <c r="HL36" s="479"/>
      <c r="HM36" s="479"/>
      <c r="HN36" s="479"/>
      <c r="HO36" s="479"/>
      <c r="HP36" s="468"/>
      <c r="HQ36" s="468"/>
      <c r="HR36" s="468"/>
      <c r="HS36" s="479"/>
      <c r="HT36" s="479"/>
      <c r="HU36" s="479"/>
      <c r="HV36" s="479"/>
      <c r="HW36" s="479"/>
      <c r="HX36" s="468"/>
      <c r="HY36" s="468"/>
      <c r="HZ36" s="468"/>
      <c r="IA36" s="479"/>
      <c r="IB36" s="479"/>
      <c r="IC36" s="479"/>
      <c r="ID36" s="479"/>
      <c r="IE36" s="479"/>
      <c r="IF36" s="468"/>
      <c r="IG36" s="468"/>
      <c r="IH36" s="468"/>
      <c r="II36" s="479"/>
      <c r="IJ36" s="479"/>
      <c r="IK36" s="479"/>
      <c r="IL36" s="479"/>
      <c r="IM36" s="479"/>
      <c r="IN36" s="468"/>
      <c r="IO36" s="468"/>
      <c r="IP36" s="468"/>
      <c r="IQ36" s="479"/>
      <c r="IR36" s="479"/>
      <c r="IS36" s="479"/>
      <c r="IT36" s="479"/>
      <c r="IU36" s="479"/>
      <c r="IV36" s="468"/>
      <c r="IW36" s="468"/>
      <c r="IX36" s="468"/>
      <c r="IY36" s="479"/>
      <c r="IZ36" s="479"/>
      <c r="JA36" s="479"/>
      <c r="JB36" s="479"/>
      <c r="JC36" s="479"/>
      <c r="JD36" s="468"/>
      <c r="JE36" s="468"/>
      <c r="JF36" s="468"/>
      <c r="JG36" s="479"/>
      <c r="JH36" s="479"/>
      <c r="JI36" s="479"/>
      <c r="JJ36" s="479"/>
      <c r="JK36" s="479"/>
      <c r="JL36" s="468"/>
      <c r="JM36" s="468"/>
      <c r="JN36" s="468"/>
      <c r="JO36" s="479"/>
      <c r="JP36" s="479"/>
      <c r="JQ36" s="479"/>
      <c r="JR36" s="479"/>
      <c r="JS36" s="479"/>
      <c r="JT36" s="468"/>
      <c r="JU36" s="468"/>
      <c r="JV36" s="468"/>
      <c r="JW36" s="479"/>
      <c r="JX36" s="479"/>
      <c r="JY36" s="479"/>
      <c r="JZ36" s="479"/>
      <c r="KA36" s="479"/>
      <c r="KB36" s="468"/>
      <c r="KC36" s="468"/>
      <c r="KD36" s="468"/>
      <c r="KE36" s="479"/>
      <c r="KF36" s="479"/>
      <c r="KG36" s="479"/>
      <c r="KH36" s="479"/>
      <c r="KI36" s="479"/>
      <c r="KJ36" s="468"/>
      <c r="KK36" s="468"/>
      <c r="KL36" s="468"/>
      <c r="KM36" s="479"/>
      <c r="KN36" s="479"/>
      <c r="KO36" s="479"/>
      <c r="KP36" s="479"/>
      <c r="KQ36" s="479"/>
      <c r="KR36" s="468"/>
      <c r="KS36" s="468"/>
      <c r="KT36" s="468"/>
      <c r="KU36" s="479"/>
      <c r="KV36" s="479"/>
      <c r="KW36" s="479"/>
      <c r="KX36" s="479"/>
      <c r="KY36" s="479"/>
      <c r="KZ36" s="468"/>
      <c r="LA36" s="468"/>
      <c r="LB36" s="468"/>
      <c r="LC36" s="479"/>
      <c r="LD36" s="479"/>
      <c r="LE36" s="479"/>
      <c r="LF36" s="479"/>
      <c r="LG36" s="479"/>
      <c r="LH36" s="468"/>
      <c r="LI36" s="468"/>
      <c r="LJ36" s="468"/>
      <c r="LK36" s="479"/>
      <c r="LL36" s="479"/>
      <c r="LM36" s="479"/>
      <c r="LN36" s="479"/>
      <c r="LO36" s="479"/>
      <c r="LP36" s="468"/>
      <c r="LQ36" s="468"/>
      <c r="LR36" s="468"/>
      <c r="LS36" s="479"/>
      <c r="LT36" s="479"/>
      <c r="LU36" s="479"/>
      <c r="LV36" s="479"/>
      <c r="LW36" s="479"/>
      <c r="LX36" s="468"/>
      <c r="LY36" s="468"/>
      <c r="LZ36" s="468"/>
      <c r="MA36" s="479"/>
      <c r="MB36" s="479"/>
      <c r="MC36" s="479"/>
      <c r="MD36" s="479"/>
      <c r="ME36" s="479"/>
      <c r="MF36" s="468"/>
      <c r="MG36" s="468"/>
      <c r="MH36" s="468"/>
      <c r="MI36" s="479"/>
      <c r="MJ36" s="479"/>
      <c r="MK36" s="479"/>
      <c r="ML36" s="479"/>
      <c r="MM36" s="479"/>
      <c r="MN36" s="468"/>
      <c r="MO36" s="468"/>
      <c r="MP36" s="468"/>
      <c r="MQ36" s="479"/>
      <c r="MR36" s="479"/>
      <c r="MS36" s="479"/>
      <c r="MT36" s="479"/>
      <c r="MU36" s="479"/>
      <c r="MV36" s="468"/>
      <c r="MW36" s="468"/>
      <c r="MX36" s="468"/>
      <c r="MY36" s="479"/>
      <c r="MZ36" s="479"/>
      <c r="NA36" s="479"/>
      <c r="NB36" s="479"/>
      <c r="NC36" s="479"/>
      <c r="ND36" s="468"/>
      <c r="NE36" s="468"/>
      <c r="NF36" s="468"/>
      <c r="NG36" s="479"/>
      <c r="NH36" s="479"/>
      <c r="NI36" s="479"/>
      <c r="NJ36" s="479"/>
      <c r="NK36" s="479"/>
      <c r="NL36" s="468"/>
      <c r="NM36" s="468"/>
      <c r="NN36" s="468"/>
      <c r="NO36" s="479"/>
      <c r="NP36" s="479"/>
      <c r="NQ36" s="479"/>
      <c r="NR36" s="479"/>
      <c r="NS36" s="479"/>
      <c r="NT36" s="468"/>
      <c r="NU36" s="468"/>
      <c r="NV36" s="468"/>
      <c r="NW36" s="479"/>
      <c r="NX36" s="479"/>
      <c r="NY36" s="479"/>
      <c r="NZ36" s="479"/>
      <c r="OA36" s="479"/>
      <c r="OB36" s="468"/>
      <c r="OC36" s="468"/>
      <c r="OD36" s="468"/>
      <c r="OE36" s="479"/>
      <c r="OF36" s="479"/>
      <c r="OG36" s="479"/>
      <c r="OH36" s="479"/>
      <c r="OI36" s="479"/>
      <c r="OJ36" s="468"/>
      <c r="OK36" s="468"/>
      <c r="OL36" s="468"/>
      <c r="OM36" s="479"/>
      <c r="ON36" s="479"/>
      <c r="OO36" s="479"/>
      <c r="OP36" s="479"/>
      <c r="OQ36" s="479"/>
      <c r="OR36" s="468"/>
      <c r="OS36" s="468"/>
      <c r="OT36" s="468"/>
      <c r="OU36" s="479"/>
      <c r="OV36" s="479"/>
      <c r="OW36" s="479"/>
      <c r="OX36" s="479"/>
      <c r="OY36" s="479"/>
      <c r="OZ36" s="468"/>
      <c r="PA36" s="468"/>
      <c r="PB36" s="468"/>
      <c r="PC36" s="479"/>
      <c r="PD36" s="479"/>
      <c r="PE36" s="479"/>
      <c r="PF36" s="479"/>
      <c r="PG36" s="479"/>
      <c r="PH36" s="468"/>
      <c r="PI36" s="468"/>
      <c r="PJ36" s="468"/>
      <c r="PK36" s="479"/>
      <c r="PL36" s="479"/>
      <c r="PM36" s="479"/>
      <c r="PN36" s="479"/>
      <c r="PO36" s="479"/>
      <c r="PP36" s="468"/>
      <c r="PQ36" s="468"/>
      <c r="PR36" s="468"/>
      <c r="PS36" s="479"/>
      <c r="PT36" s="479"/>
      <c r="PU36" s="479"/>
      <c r="PV36" s="479"/>
      <c r="PW36" s="479"/>
      <c r="PX36" s="468"/>
      <c r="PY36" s="468"/>
      <c r="PZ36" s="468"/>
      <c r="QA36" s="479"/>
      <c r="QB36" s="479"/>
      <c r="QC36" s="479"/>
      <c r="QD36" s="479"/>
      <c r="QE36" s="479"/>
      <c r="QF36" s="468"/>
      <c r="QG36" s="468"/>
      <c r="QH36" s="468"/>
      <c r="QI36" s="479"/>
      <c r="QJ36" s="479"/>
      <c r="QK36" s="479"/>
      <c r="QL36" s="479"/>
      <c r="QM36" s="479"/>
      <c r="QN36" s="468"/>
      <c r="QO36" s="468"/>
      <c r="QP36" s="468"/>
      <c r="QQ36" s="479"/>
      <c r="QR36" s="479"/>
      <c r="QS36" s="479"/>
      <c r="QT36" s="479"/>
      <c r="QU36" s="479"/>
      <c r="QV36" s="468"/>
      <c r="QW36" s="468"/>
      <c r="QX36" s="468"/>
      <c r="QY36" s="479"/>
      <c r="QZ36" s="479"/>
      <c r="RA36" s="479"/>
      <c r="RB36" s="479"/>
      <c r="RC36" s="479"/>
      <c r="RD36" s="468"/>
      <c r="RE36" s="468"/>
      <c r="RF36" s="468"/>
      <c r="RG36" s="479"/>
      <c r="RH36" s="479"/>
      <c r="RI36" s="479"/>
      <c r="RJ36" s="479"/>
      <c r="RK36" s="479"/>
      <c r="RL36" s="468"/>
      <c r="RM36" s="468"/>
      <c r="RN36" s="468"/>
      <c r="RO36" s="479"/>
      <c r="RP36" s="479"/>
      <c r="RQ36" s="479"/>
      <c r="RR36" s="479"/>
      <c r="RS36" s="479"/>
      <c r="RT36" s="468"/>
      <c r="RU36" s="468"/>
      <c r="RV36" s="468"/>
      <c r="RW36" s="479"/>
      <c r="RX36" s="479"/>
      <c r="RY36" s="479"/>
      <c r="RZ36" s="479"/>
      <c r="SA36" s="479"/>
      <c r="SB36" s="468"/>
      <c r="SC36" s="468"/>
      <c r="SD36" s="468"/>
      <c r="SE36" s="479"/>
      <c r="SF36" s="479"/>
      <c r="SG36" s="479"/>
      <c r="SH36" s="479"/>
      <c r="SI36" s="479"/>
      <c r="SJ36" s="468"/>
      <c r="SK36" s="468"/>
      <c r="SL36" s="468"/>
      <c r="SM36" s="479"/>
      <c r="SN36" s="479"/>
      <c r="SO36" s="479"/>
      <c r="SP36" s="479"/>
      <c r="SQ36" s="479"/>
      <c r="SR36" s="468"/>
      <c r="SS36" s="468"/>
      <c r="ST36" s="468"/>
      <c r="SU36" s="479"/>
      <c r="SV36" s="479"/>
      <c r="SW36" s="479"/>
      <c r="SX36" s="479"/>
      <c r="SY36" s="479"/>
      <c r="SZ36" s="468"/>
      <c r="TA36" s="468"/>
      <c r="TB36" s="468"/>
      <c r="TC36" s="479"/>
      <c r="TD36" s="479"/>
      <c r="TE36" s="479"/>
      <c r="TF36" s="479"/>
      <c r="TG36" s="479"/>
      <c r="TH36" s="468"/>
      <c r="TI36" s="468"/>
      <c r="TJ36" s="468"/>
      <c r="TK36" s="479"/>
      <c r="TL36" s="479"/>
      <c r="TM36" s="479"/>
      <c r="TN36" s="479"/>
      <c r="TO36" s="479"/>
      <c r="TP36" s="468"/>
      <c r="TQ36" s="468"/>
      <c r="TR36" s="468"/>
      <c r="TS36" s="479"/>
      <c r="TT36" s="479"/>
      <c r="TU36" s="479"/>
      <c r="TV36" s="479"/>
      <c r="TW36" s="479"/>
      <c r="TX36" s="468"/>
      <c r="TY36" s="468"/>
      <c r="TZ36" s="468"/>
      <c r="UA36" s="479"/>
      <c r="UB36" s="479"/>
      <c r="UC36" s="479"/>
      <c r="UD36" s="479"/>
      <c r="UE36" s="479"/>
      <c r="UF36" s="468"/>
      <c r="UG36" s="468"/>
      <c r="UH36" s="468"/>
      <c r="UI36" s="479"/>
      <c r="UJ36" s="479"/>
      <c r="UK36" s="479"/>
      <c r="UL36" s="479"/>
      <c r="UM36" s="479"/>
      <c r="UN36" s="468"/>
      <c r="UO36" s="468"/>
      <c r="UP36" s="468"/>
      <c r="UQ36" s="479"/>
      <c r="UR36" s="479"/>
      <c r="US36" s="479"/>
      <c r="UT36" s="479"/>
      <c r="UU36" s="479"/>
      <c r="UV36" s="468"/>
      <c r="UW36" s="468"/>
      <c r="UX36" s="468"/>
      <c r="UY36" s="479"/>
      <c r="UZ36" s="479"/>
      <c r="VA36" s="479"/>
      <c r="VB36" s="479"/>
      <c r="VC36" s="479"/>
      <c r="VD36" s="468"/>
      <c r="VE36" s="468"/>
      <c r="VF36" s="468"/>
      <c r="VG36" s="479"/>
      <c r="VH36" s="479"/>
      <c r="VI36" s="479"/>
      <c r="VJ36" s="479"/>
      <c r="VK36" s="479"/>
      <c r="VL36" s="468"/>
      <c r="VM36" s="468"/>
      <c r="VN36" s="468"/>
      <c r="VO36" s="479"/>
      <c r="VP36" s="479"/>
      <c r="VQ36" s="479"/>
      <c r="VR36" s="479"/>
      <c r="VS36" s="479"/>
      <c r="VT36" s="468"/>
      <c r="VU36" s="468"/>
      <c r="VV36" s="468"/>
      <c r="VW36" s="479"/>
      <c r="VX36" s="479"/>
      <c r="VY36" s="479"/>
      <c r="VZ36" s="479"/>
      <c r="WA36" s="479"/>
      <c r="WB36" s="468"/>
      <c r="WC36" s="468"/>
      <c r="WD36" s="468"/>
      <c r="WE36" s="479"/>
      <c r="WF36" s="479"/>
      <c r="WG36" s="479"/>
      <c r="WH36" s="479"/>
      <c r="WI36" s="479"/>
      <c r="WJ36" s="468"/>
      <c r="WK36" s="468"/>
      <c r="WL36" s="468"/>
      <c r="WM36" s="479"/>
      <c r="WN36" s="479"/>
      <c r="WO36" s="479"/>
      <c r="WP36" s="479"/>
      <c r="WQ36" s="479"/>
      <c r="WR36" s="468"/>
      <c r="WS36" s="468"/>
      <c r="WT36" s="468"/>
      <c r="WU36" s="479"/>
      <c r="WV36" s="479"/>
      <c r="WW36" s="479"/>
      <c r="WX36" s="479"/>
      <c r="WY36" s="479"/>
      <c r="WZ36" s="468"/>
      <c r="XA36" s="468"/>
      <c r="XB36" s="468"/>
      <c r="XC36" s="479"/>
      <c r="XD36" s="479"/>
      <c r="XE36" s="479"/>
      <c r="XF36" s="479"/>
      <c r="XG36" s="479"/>
      <c r="XH36" s="468"/>
      <c r="XI36" s="468"/>
      <c r="XJ36" s="468"/>
      <c r="XK36" s="479"/>
      <c r="XL36" s="479"/>
      <c r="XM36" s="479"/>
      <c r="XN36" s="479"/>
      <c r="XO36" s="479"/>
      <c r="XP36" s="468"/>
      <c r="XQ36" s="468"/>
      <c r="XR36" s="468"/>
      <c r="XS36" s="479"/>
      <c r="XT36" s="479"/>
      <c r="XU36" s="479"/>
      <c r="XV36" s="479"/>
      <c r="XW36" s="479"/>
      <c r="XX36" s="468"/>
      <c r="XY36" s="468"/>
      <c r="XZ36" s="468"/>
      <c r="YA36" s="479"/>
      <c r="YB36" s="479"/>
      <c r="YC36" s="479"/>
      <c r="YD36" s="479"/>
      <c r="YE36" s="479"/>
      <c r="YF36" s="468"/>
      <c r="YG36" s="468"/>
      <c r="YH36" s="468"/>
      <c r="YI36" s="479"/>
      <c r="YJ36" s="479"/>
      <c r="YK36" s="479"/>
      <c r="YL36" s="479"/>
      <c r="YM36" s="479"/>
      <c r="YN36" s="468"/>
      <c r="YO36" s="468"/>
      <c r="YP36" s="468"/>
      <c r="YQ36" s="479"/>
      <c r="YR36" s="479"/>
      <c r="YS36" s="479"/>
      <c r="YT36" s="479"/>
      <c r="YU36" s="479"/>
      <c r="YV36" s="468"/>
      <c r="YW36" s="468"/>
      <c r="YX36" s="468"/>
      <c r="YY36" s="479"/>
      <c r="YZ36" s="479"/>
      <c r="ZA36" s="479"/>
      <c r="ZB36" s="479"/>
      <c r="ZC36" s="479"/>
      <c r="ZD36" s="468"/>
      <c r="ZE36" s="468"/>
      <c r="ZF36" s="468"/>
      <c r="ZG36" s="479"/>
      <c r="ZH36" s="479"/>
      <c r="ZI36" s="479"/>
      <c r="ZJ36" s="479"/>
      <c r="ZK36" s="479"/>
      <c r="ZL36" s="468"/>
      <c r="ZM36" s="468"/>
      <c r="ZN36" s="468"/>
      <c r="ZO36" s="479"/>
      <c r="ZP36" s="479"/>
      <c r="ZQ36" s="479"/>
      <c r="ZR36" s="479"/>
      <c r="ZS36" s="479"/>
      <c r="ZT36" s="468"/>
      <c r="ZU36" s="468"/>
      <c r="ZV36" s="468"/>
      <c r="ZW36" s="479"/>
      <c r="ZX36" s="479"/>
      <c r="ZY36" s="479"/>
      <c r="ZZ36" s="479"/>
      <c r="AAA36" s="479"/>
      <c r="AAB36" s="468"/>
      <c r="AAC36" s="468"/>
      <c r="AAD36" s="468"/>
      <c r="AAE36" s="479"/>
      <c r="AAF36" s="479"/>
      <c r="AAG36" s="479"/>
      <c r="AAH36" s="479"/>
      <c r="AAI36" s="479"/>
      <c r="AAJ36" s="468"/>
      <c r="AAK36" s="468"/>
      <c r="AAL36" s="468"/>
      <c r="AAM36" s="479"/>
      <c r="AAN36" s="479"/>
      <c r="AAO36" s="479"/>
      <c r="AAP36" s="479"/>
      <c r="AAQ36" s="479"/>
      <c r="AAR36" s="468"/>
      <c r="AAS36" s="468"/>
      <c r="AAT36" s="468"/>
      <c r="AAU36" s="479"/>
      <c r="AAV36" s="479"/>
      <c r="AAW36" s="479"/>
      <c r="AAX36" s="479"/>
      <c r="AAY36" s="479"/>
      <c r="AAZ36" s="468"/>
      <c r="ABA36" s="468"/>
      <c r="ABB36" s="468"/>
      <c r="ABC36" s="479"/>
      <c r="ABD36" s="479"/>
      <c r="ABE36" s="479"/>
      <c r="ABF36" s="479"/>
      <c r="ABG36" s="479"/>
      <c r="ABH36" s="468"/>
      <c r="ABI36" s="468"/>
      <c r="ABJ36" s="468"/>
      <c r="ABK36" s="479"/>
      <c r="ABL36" s="479"/>
      <c r="ABM36" s="479"/>
      <c r="ABN36" s="479"/>
      <c r="ABO36" s="479"/>
      <c r="ABP36" s="468"/>
      <c r="ABQ36" s="468"/>
      <c r="ABR36" s="468"/>
      <c r="ABS36" s="479"/>
      <c r="ABT36" s="479"/>
      <c r="ABU36" s="479"/>
      <c r="ABV36" s="479"/>
      <c r="ABW36" s="479"/>
      <c r="ABX36" s="468"/>
      <c r="ABY36" s="468"/>
      <c r="ABZ36" s="468"/>
      <c r="ACA36" s="479"/>
      <c r="ACB36" s="479"/>
      <c r="ACC36" s="479"/>
      <c r="ACD36" s="479"/>
      <c r="ACE36" s="479"/>
      <c r="ACF36" s="468"/>
      <c r="ACG36" s="468"/>
      <c r="ACH36" s="468"/>
      <c r="ACI36" s="479"/>
      <c r="ACJ36" s="479"/>
      <c r="ACK36" s="479"/>
      <c r="ACL36" s="479"/>
      <c r="ACM36" s="479"/>
      <c r="ACN36" s="468"/>
      <c r="ACO36" s="468"/>
      <c r="ACP36" s="468"/>
      <c r="ACQ36" s="479"/>
      <c r="ACR36" s="479"/>
      <c r="ACS36" s="479"/>
      <c r="ACT36" s="479"/>
      <c r="ACU36" s="479"/>
      <c r="ACV36" s="468"/>
      <c r="ACW36" s="468"/>
      <c r="ACX36" s="468"/>
      <c r="ACY36" s="479"/>
      <c r="ACZ36" s="479"/>
      <c r="ADA36" s="479"/>
      <c r="ADB36" s="479"/>
      <c r="ADC36" s="479"/>
      <c r="ADD36" s="468"/>
      <c r="ADE36" s="468"/>
      <c r="ADF36" s="468"/>
      <c r="ADG36" s="479"/>
      <c r="ADH36" s="479"/>
      <c r="ADI36" s="479"/>
      <c r="ADJ36" s="479"/>
      <c r="ADK36" s="479"/>
      <c r="ADL36" s="468"/>
      <c r="ADM36" s="468"/>
      <c r="ADN36" s="468"/>
      <c r="ADO36" s="479"/>
      <c r="ADP36" s="479"/>
      <c r="ADQ36" s="479"/>
      <c r="ADR36" s="479"/>
      <c r="ADS36" s="479"/>
      <c r="ADT36" s="468"/>
      <c r="ADU36" s="468"/>
      <c r="ADV36" s="468"/>
      <c r="ADW36" s="479"/>
      <c r="ADX36" s="479"/>
      <c r="ADY36" s="479"/>
      <c r="ADZ36" s="479"/>
      <c r="AEA36" s="479"/>
      <c r="AEB36" s="468"/>
      <c r="AEC36" s="468"/>
      <c r="AED36" s="468"/>
      <c r="AEE36" s="479"/>
      <c r="AEF36" s="479"/>
      <c r="AEG36" s="479"/>
      <c r="AEH36" s="479"/>
      <c r="AEI36" s="479"/>
      <c r="AEJ36" s="468"/>
      <c r="AEK36" s="468"/>
      <c r="AEL36" s="468"/>
      <c r="AEM36" s="479"/>
      <c r="AEN36" s="479"/>
      <c r="AEO36" s="479"/>
      <c r="AEP36" s="479"/>
      <c r="AEQ36" s="479"/>
      <c r="AER36" s="468"/>
      <c r="AES36" s="468"/>
      <c r="AET36" s="468"/>
      <c r="AEU36" s="479"/>
      <c r="AEV36" s="479"/>
      <c r="AEW36" s="479"/>
      <c r="AEX36" s="479"/>
      <c r="AEY36" s="479"/>
      <c r="AEZ36" s="468"/>
      <c r="AFA36" s="468"/>
      <c r="AFB36" s="468"/>
      <c r="AFC36" s="479"/>
      <c r="AFD36" s="479"/>
      <c r="AFE36" s="479"/>
      <c r="AFF36" s="479"/>
      <c r="AFG36" s="479"/>
      <c r="AFH36" s="468"/>
      <c r="AFI36" s="468"/>
      <c r="AFJ36" s="468"/>
      <c r="AFK36" s="479"/>
      <c r="AFL36" s="479"/>
      <c r="AFM36" s="479"/>
      <c r="AFN36" s="479"/>
      <c r="AFO36" s="479"/>
      <c r="AFP36" s="468"/>
      <c r="AFQ36" s="468"/>
      <c r="AFR36" s="468"/>
      <c r="AFS36" s="479"/>
      <c r="AFT36" s="479"/>
      <c r="AFU36" s="479"/>
      <c r="AFV36" s="479"/>
      <c r="AFW36" s="479"/>
      <c r="AFX36" s="468"/>
      <c r="AFY36" s="468"/>
      <c r="AFZ36" s="468"/>
      <c r="AGA36" s="479"/>
      <c r="AGB36" s="479"/>
      <c r="AGC36" s="479"/>
      <c r="AGD36" s="479"/>
      <c r="AGE36" s="479"/>
      <c r="AGF36" s="468"/>
      <c r="AGG36" s="468"/>
      <c r="AGH36" s="468"/>
      <c r="AGI36" s="479"/>
      <c r="AGJ36" s="479"/>
      <c r="AGK36" s="479"/>
      <c r="AGL36" s="479"/>
      <c r="AGM36" s="479"/>
      <c r="AGN36" s="468"/>
      <c r="AGO36" s="468"/>
      <c r="AGP36" s="468"/>
      <c r="AGQ36" s="479"/>
      <c r="AGR36" s="479"/>
      <c r="AGS36" s="479"/>
      <c r="AGT36" s="479"/>
      <c r="AGU36" s="479"/>
      <c r="AGV36" s="468"/>
      <c r="AGW36" s="468"/>
      <c r="AGX36" s="468"/>
      <c r="AGY36" s="479"/>
      <c r="AGZ36" s="479"/>
      <c r="AHA36" s="479"/>
      <c r="AHB36" s="479"/>
      <c r="AHC36" s="479"/>
      <c r="AHD36" s="468"/>
      <c r="AHE36" s="468"/>
      <c r="AHF36" s="468"/>
      <c r="AHG36" s="479"/>
      <c r="AHH36" s="479"/>
      <c r="AHI36" s="479"/>
      <c r="AHJ36" s="479"/>
      <c r="AHK36" s="479"/>
      <c r="AHL36" s="468"/>
      <c r="AHM36" s="468"/>
      <c r="AHN36" s="468"/>
      <c r="AHO36" s="479"/>
      <c r="AHP36" s="479"/>
      <c r="AHQ36" s="479"/>
      <c r="AHR36" s="479"/>
      <c r="AHS36" s="479"/>
      <c r="AHT36" s="468"/>
      <c r="AHU36" s="468"/>
      <c r="AHV36" s="468"/>
      <c r="AHW36" s="479"/>
      <c r="AHX36" s="479"/>
      <c r="AHY36" s="479"/>
      <c r="AHZ36" s="479"/>
      <c r="AIA36" s="479"/>
      <c r="AIB36" s="468"/>
      <c r="AIC36" s="468"/>
      <c r="AID36" s="468"/>
      <c r="AIE36" s="479"/>
      <c r="AIF36" s="479"/>
      <c r="AIG36" s="479"/>
      <c r="AIH36" s="479"/>
      <c r="AII36" s="479"/>
      <c r="AIJ36" s="468"/>
      <c r="AIK36" s="468"/>
      <c r="AIL36" s="468"/>
      <c r="AIM36" s="479"/>
      <c r="AIN36" s="479"/>
      <c r="AIO36" s="479"/>
      <c r="AIP36" s="479"/>
      <c r="AIQ36" s="479"/>
      <c r="AIR36" s="468"/>
      <c r="AIS36" s="468"/>
      <c r="AIT36" s="468"/>
      <c r="AIU36" s="479"/>
      <c r="AIV36" s="479"/>
      <c r="AIW36" s="479"/>
      <c r="AIX36" s="479"/>
      <c r="AIY36" s="479"/>
      <c r="AIZ36" s="468"/>
      <c r="AJA36" s="468"/>
      <c r="AJB36" s="468"/>
      <c r="AJC36" s="479"/>
      <c r="AJD36" s="479"/>
      <c r="AJE36" s="479"/>
      <c r="AJF36" s="479"/>
      <c r="AJG36" s="479"/>
      <c r="AJH36" s="468"/>
      <c r="AJI36" s="468"/>
      <c r="AJJ36" s="468"/>
      <c r="AJK36" s="479"/>
      <c r="AJL36" s="479"/>
      <c r="AJM36" s="479"/>
      <c r="AJN36" s="479"/>
      <c r="AJO36" s="479"/>
      <c r="AJP36" s="468"/>
      <c r="AJQ36" s="468"/>
      <c r="AJR36" s="468"/>
      <c r="AJS36" s="479"/>
      <c r="AJT36" s="479"/>
      <c r="AJU36" s="479"/>
      <c r="AJV36" s="479"/>
      <c r="AJW36" s="479"/>
      <c r="AJX36" s="468"/>
      <c r="AJY36" s="468"/>
      <c r="AJZ36" s="468"/>
      <c r="AKA36" s="479"/>
      <c r="AKB36" s="479"/>
      <c r="AKC36" s="479"/>
      <c r="AKD36" s="479"/>
      <c r="AKE36" s="479"/>
      <c r="AKF36" s="468"/>
      <c r="AKG36" s="468"/>
      <c r="AKH36" s="468"/>
      <c r="AKI36" s="479"/>
      <c r="AKJ36" s="479"/>
      <c r="AKK36" s="479"/>
      <c r="AKL36" s="479"/>
      <c r="AKM36" s="479"/>
      <c r="AKN36" s="468"/>
      <c r="AKO36" s="468"/>
      <c r="AKP36" s="468"/>
      <c r="AKQ36" s="479"/>
      <c r="AKR36" s="479"/>
      <c r="AKS36" s="479"/>
      <c r="AKT36" s="479"/>
      <c r="AKU36" s="479"/>
      <c r="AKV36" s="468"/>
      <c r="AKW36" s="468"/>
      <c r="AKX36" s="468"/>
      <c r="AKY36" s="479"/>
      <c r="AKZ36" s="479"/>
      <c r="ALA36" s="479"/>
      <c r="ALB36" s="479"/>
      <c r="ALC36" s="479"/>
      <c r="ALD36" s="468"/>
      <c r="ALE36" s="468"/>
      <c r="ALF36" s="468"/>
      <c r="ALG36" s="479"/>
      <c r="ALH36" s="479"/>
      <c r="ALI36" s="479"/>
      <c r="ALJ36" s="479"/>
      <c r="ALK36" s="479"/>
      <c r="ALL36" s="468"/>
      <c r="ALM36" s="468"/>
      <c r="ALN36" s="468"/>
      <c r="ALO36" s="479"/>
      <c r="ALP36" s="479"/>
      <c r="ALQ36" s="479"/>
      <c r="ALR36" s="479"/>
      <c r="ALS36" s="479"/>
      <c r="ALT36" s="468"/>
      <c r="ALU36" s="468"/>
      <c r="ALV36" s="468"/>
      <c r="ALW36" s="479"/>
      <c r="ALX36" s="479"/>
      <c r="ALY36" s="479"/>
      <c r="ALZ36" s="479"/>
      <c r="AMA36" s="479"/>
      <c r="AMB36" s="468"/>
      <c r="AMC36" s="468"/>
      <c r="AMD36" s="468"/>
      <c r="AME36" s="479"/>
      <c r="AMF36" s="479"/>
      <c r="AMG36" s="479"/>
      <c r="AMH36" s="479"/>
      <c r="AMI36" s="479"/>
      <c r="AMJ36" s="468"/>
      <c r="AMK36" s="468"/>
      <c r="AML36" s="468"/>
      <c r="AMM36" s="479"/>
      <c r="AMN36" s="479"/>
      <c r="AMO36" s="479"/>
      <c r="AMP36" s="479"/>
      <c r="AMQ36" s="479"/>
      <c r="AMR36" s="468"/>
      <c r="AMS36" s="468"/>
      <c r="AMT36" s="468"/>
      <c r="AMU36" s="479"/>
      <c r="AMV36" s="479"/>
      <c r="AMW36" s="479"/>
      <c r="AMX36" s="479"/>
      <c r="AMY36" s="479"/>
      <c r="AMZ36" s="468"/>
      <c r="ANA36" s="468"/>
      <c r="ANB36" s="468"/>
      <c r="ANC36" s="479"/>
      <c r="AND36" s="479"/>
      <c r="ANE36" s="479"/>
      <c r="ANF36" s="479"/>
      <c r="ANG36" s="479"/>
      <c r="ANH36" s="468"/>
      <c r="ANI36" s="468"/>
      <c r="ANJ36" s="468"/>
      <c r="ANK36" s="479"/>
      <c r="ANL36" s="479"/>
      <c r="ANM36" s="479"/>
      <c r="ANN36" s="479"/>
      <c r="ANO36" s="479"/>
      <c r="ANP36" s="468"/>
      <c r="ANQ36" s="468"/>
      <c r="ANR36" s="468"/>
      <c r="ANS36" s="479"/>
      <c r="ANT36" s="479"/>
      <c r="ANU36" s="479"/>
      <c r="ANV36" s="479"/>
      <c r="ANW36" s="479"/>
      <c r="ANX36" s="468"/>
      <c r="ANY36" s="468"/>
      <c r="ANZ36" s="468"/>
      <c r="AOA36" s="479"/>
      <c r="AOB36" s="479"/>
      <c r="AOC36" s="479"/>
      <c r="AOD36" s="479"/>
      <c r="AOE36" s="479"/>
      <c r="AOF36" s="468"/>
      <c r="AOG36" s="468"/>
      <c r="AOH36" s="468"/>
      <c r="AOI36" s="479"/>
      <c r="AOJ36" s="479"/>
      <c r="AOK36" s="479"/>
      <c r="AOL36" s="479"/>
      <c r="AOM36" s="479"/>
      <c r="AON36" s="468"/>
      <c r="AOO36" s="468"/>
      <c r="AOP36" s="468"/>
      <c r="AOQ36" s="479"/>
      <c r="AOR36" s="479"/>
      <c r="AOS36" s="479"/>
      <c r="AOT36" s="479"/>
      <c r="AOU36" s="479"/>
      <c r="AOV36" s="468"/>
      <c r="AOW36" s="468"/>
      <c r="AOX36" s="468"/>
      <c r="AOY36" s="479"/>
      <c r="AOZ36" s="479"/>
      <c r="APA36" s="479"/>
      <c r="APB36" s="479"/>
      <c r="APC36" s="479"/>
      <c r="APD36" s="468"/>
      <c r="APE36" s="468"/>
      <c r="APF36" s="468"/>
      <c r="APG36" s="479"/>
      <c r="APH36" s="479"/>
      <c r="API36" s="479"/>
      <c r="APJ36" s="479"/>
      <c r="APK36" s="479"/>
      <c r="APL36" s="468"/>
      <c r="APM36" s="468"/>
      <c r="APN36" s="468"/>
      <c r="APO36" s="479"/>
      <c r="APP36" s="479"/>
      <c r="APQ36" s="479"/>
      <c r="APR36" s="479"/>
      <c r="APS36" s="479"/>
      <c r="APT36" s="468"/>
      <c r="APU36" s="468"/>
      <c r="APV36" s="468"/>
      <c r="APW36" s="479"/>
      <c r="APX36" s="479"/>
      <c r="APY36" s="479"/>
      <c r="APZ36" s="479"/>
      <c r="AQA36" s="479"/>
      <c r="AQB36" s="468"/>
      <c r="AQC36" s="468"/>
      <c r="AQD36" s="468"/>
      <c r="AQE36" s="479"/>
      <c r="AQF36" s="479"/>
      <c r="AQG36" s="479"/>
      <c r="AQH36" s="479"/>
      <c r="AQI36" s="479"/>
      <c r="AQJ36" s="468"/>
      <c r="AQK36" s="468"/>
      <c r="AQL36" s="468"/>
      <c r="AQM36" s="479"/>
      <c r="AQN36" s="479"/>
      <c r="AQO36" s="479"/>
      <c r="AQP36" s="479"/>
      <c r="AQQ36" s="479"/>
      <c r="AQR36" s="468"/>
      <c r="AQS36" s="468"/>
      <c r="AQT36" s="468"/>
      <c r="AQU36" s="479"/>
      <c r="AQV36" s="479"/>
      <c r="AQW36" s="479"/>
      <c r="AQX36" s="479"/>
      <c r="AQY36" s="479"/>
      <c r="AQZ36" s="468"/>
      <c r="ARA36" s="468"/>
      <c r="ARB36" s="468"/>
      <c r="ARC36" s="479"/>
      <c r="ARD36" s="479"/>
      <c r="ARE36" s="479"/>
      <c r="ARF36" s="479"/>
      <c r="ARG36" s="479"/>
      <c r="ARH36" s="468"/>
      <c r="ARI36" s="468"/>
      <c r="ARJ36" s="468"/>
      <c r="ARK36" s="479"/>
      <c r="ARL36" s="479"/>
      <c r="ARM36" s="479"/>
      <c r="ARN36" s="479"/>
      <c r="ARO36" s="479"/>
      <c r="ARP36" s="468"/>
      <c r="ARQ36" s="468"/>
      <c r="ARR36" s="468"/>
      <c r="ARS36" s="479"/>
      <c r="ART36" s="479"/>
      <c r="ARU36" s="479"/>
      <c r="ARV36" s="479"/>
      <c r="ARW36" s="479"/>
      <c r="ARX36" s="468"/>
      <c r="ARY36" s="468"/>
      <c r="ARZ36" s="468"/>
      <c r="ASA36" s="479"/>
      <c r="ASB36" s="479"/>
      <c r="ASC36" s="479"/>
      <c r="ASD36" s="479"/>
      <c r="ASE36" s="479"/>
      <c r="ASF36" s="468"/>
      <c r="ASG36" s="468"/>
      <c r="ASH36" s="468"/>
      <c r="ASI36" s="479"/>
      <c r="ASJ36" s="479"/>
      <c r="ASK36" s="479"/>
      <c r="ASL36" s="479"/>
      <c r="ASM36" s="479"/>
      <c r="ASN36" s="468"/>
      <c r="ASO36" s="468"/>
      <c r="ASP36" s="468"/>
      <c r="ASQ36" s="479"/>
      <c r="ASR36" s="479"/>
      <c r="ASS36" s="479"/>
      <c r="AST36" s="479"/>
      <c r="ASU36" s="479"/>
      <c r="ASV36" s="468"/>
      <c r="ASW36" s="468"/>
      <c r="ASX36" s="468"/>
      <c r="ASY36" s="479"/>
      <c r="ASZ36" s="479"/>
      <c r="ATA36" s="479"/>
      <c r="ATB36" s="479"/>
      <c r="ATC36" s="479"/>
      <c r="ATD36" s="468"/>
      <c r="ATE36" s="468"/>
      <c r="ATF36" s="468"/>
      <c r="ATG36" s="479"/>
      <c r="ATH36" s="479"/>
      <c r="ATI36" s="479"/>
      <c r="ATJ36" s="479"/>
      <c r="ATK36" s="479"/>
      <c r="ATL36" s="468"/>
      <c r="ATM36" s="468"/>
      <c r="ATN36" s="468"/>
      <c r="ATO36" s="479"/>
      <c r="ATP36" s="479"/>
      <c r="ATQ36" s="479"/>
      <c r="ATR36" s="479"/>
      <c r="ATS36" s="479"/>
      <c r="ATT36" s="468"/>
      <c r="ATU36" s="468"/>
      <c r="ATV36" s="468"/>
      <c r="ATW36" s="479"/>
      <c r="ATX36" s="479"/>
      <c r="ATY36" s="479"/>
      <c r="ATZ36" s="479"/>
      <c r="AUA36" s="479"/>
      <c r="AUB36" s="468"/>
      <c r="AUC36" s="468"/>
      <c r="AUD36" s="468"/>
      <c r="AUE36" s="479"/>
      <c r="AUF36" s="479"/>
      <c r="AUG36" s="479"/>
      <c r="AUH36" s="479"/>
      <c r="AUI36" s="479"/>
      <c r="AUJ36" s="468"/>
      <c r="AUK36" s="468"/>
      <c r="AUL36" s="468"/>
      <c r="AUM36" s="479"/>
      <c r="AUN36" s="479"/>
      <c r="AUO36" s="479"/>
      <c r="AUP36" s="479"/>
      <c r="AUQ36" s="479"/>
      <c r="AUR36" s="468"/>
      <c r="AUS36" s="468"/>
      <c r="AUT36" s="468"/>
      <c r="AUU36" s="479"/>
      <c r="AUV36" s="479"/>
      <c r="AUW36" s="479"/>
      <c r="AUX36" s="479"/>
      <c r="AUY36" s="479"/>
      <c r="AUZ36" s="468"/>
      <c r="AVA36" s="468"/>
      <c r="AVB36" s="468"/>
      <c r="AVC36" s="479"/>
      <c r="AVD36" s="479"/>
      <c r="AVE36" s="479"/>
      <c r="AVF36" s="479"/>
      <c r="AVG36" s="479"/>
      <c r="AVH36" s="468"/>
      <c r="AVI36" s="468"/>
      <c r="AVJ36" s="468"/>
      <c r="AVK36" s="479"/>
      <c r="AVL36" s="479"/>
      <c r="AVM36" s="479"/>
      <c r="AVN36" s="479"/>
      <c r="AVO36" s="479"/>
      <c r="AVP36" s="468"/>
      <c r="AVQ36" s="468"/>
      <c r="AVR36" s="468"/>
      <c r="AVS36" s="479"/>
      <c r="AVT36" s="479"/>
      <c r="AVU36" s="479"/>
      <c r="AVV36" s="479"/>
      <c r="AVW36" s="479"/>
      <c r="AVX36" s="468"/>
      <c r="AVY36" s="468"/>
      <c r="AVZ36" s="468"/>
      <c r="AWA36" s="479"/>
      <c r="AWB36" s="479"/>
      <c r="AWC36" s="479"/>
      <c r="AWD36" s="479"/>
      <c r="AWE36" s="479"/>
      <c r="AWF36" s="468"/>
      <c r="AWG36" s="468"/>
      <c r="AWH36" s="468"/>
      <c r="AWI36" s="479"/>
      <c r="AWJ36" s="479"/>
      <c r="AWK36" s="479"/>
      <c r="AWL36" s="479"/>
      <c r="AWM36" s="479"/>
      <c r="AWN36" s="468"/>
      <c r="AWO36" s="468"/>
      <c r="AWP36" s="468"/>
      <c r="AWQ36" s="479"/>
      <c r="AWR36" s="479"/>
      <c r="AWS36" s="479"/>
      <c r="AWT36" s="479"/>
      <c r="AWU36" s="479"/>
      <c r="AWV36" s="468"/>
      <c r="AWW36" s="468"/>
      <c r="AWX36" s="468"/>
      <c r="AWY36" s="479"/>
      <c r="AWZ36" s="479"/>
      <c r="AXA36" s="479"/>
      <c r="AXB36" s="479"/>
      <c r="AXC36" s="479"/>
      <c r="AXD36" s="468"/>
      <c r="AXE36" s="468"/>
      <c r="AXF36" s="468"/>
      <c r="AXG36" s="479"/>
      <c r="AXH36" s="479"/>
      <c r="AXI36" s="479"/>
      <c r="AXJ36" s="479"/>
      <c r="AXK36" s="479"/>
      <c r="AXL36" s="468"/>
      <c r="AXM36" s="468"/>
      <c r="AXN36" s="468"/>
      <c r="AXO36" s="479"/>
      <c r="AXP36" s="479"/>
      <c r="AXQ36" s="479"/>
      <c r="AXR36" s="479"/>
      <c r="AXS36" s="479"/>
      <c r="AXT36" s="468"/>
      <c r="AXU36" s="468"/>
      <c r="AXV36" s="468"/>
      <c r="AXW36" s="479"/>
      <c r="AXX36" s="479"/>
      <c r="AXY36" s="479"/>
      <c r="AXZ36" s="479"/>
      <c r="AYA36" s="479"/>
      <c r="AYB36" s="468"/>
      <c r="AYC36" s="468"/>
      <c r="AYD36" s="468"/>
      <c r="AYE36" s="479"/>
      <c r="AYF36" s="479"/>
      <c r="AYG36" s="479"/>
      <c r="AYH36" s="479"/>
      <c r="AYI36" s="479"/>
      <c r="AYJ36" s="468"/>
      <c r="AYK36" s="468"/>
      <c r="AYL36" s="468"/>
      <c r="AYM36" s="479"/>
      <c r="AYN36" s="479"/>
      <c r="AYO36" s="479"/>
      <c r="AYP36" s="479"/>
      <c r="AYQ36" s="479"/>
      <c r="AYR36" s="468"/>
      <c r="AYS36" s="468"/>
      <c r="AYT36" s="468"/>
      <c r="AYU36" s="479"/>
      <c r="AYV36" s="479"/>
      <c r="AYW36" s="479"/>
      <c r="AYX36" s="479"/>
      <c r="AYY36" s="479"/>
      <c r="AYZ36" s="468"/>
      <c r="AZA36" s="468"/>
      <c r="AZB36" s="468"/>
      <c r="AZC36" s="479"/>
      <c r="AZD36" s="479"/>
      <c r="AZE36" s="479"/>
      <c r="AZF36" s="479"/>
      <c r="AZG36" s="479"/>
      <c r="AZH36" s="468"/>
      <c r="AZI36" s="468"/>
      <c r="AZJ36" s="468"/>
      <c r="AZK36" s="479"/>
      <c r="AZL36" s="479"/>
      <c r="AZM36" s="479"/>
      <c r="AZN36" s="479"/>
      <c r="AZO36" s="479"/>
      <c r="AZP36" s="468"/>
      <c r="AZQ36" s="468"/>
      <c r="AZR36" s="468"/>
      <c r="AZS36" s="479"/>
      <c r="AZT36" s="479"/>
      <c r="AZU36" s="479"/>
      <c r="AZV36" s="479"/>
      <c r="AZW36" s="479"/>
      <c r="AZX36" s="468"/>
      <c r="AZY36" s="468"/>
      <c r="AZZ36" s="468"/>
      <c r="BAA36" s="479"/>
      <c r="BAB36" s="479"/>
      <c r="BAC36" s="479"/>
      <c r="BAD36" s="479"/>
      <c r="BAE36" s="479"/>
      <c r="BAF36" s="468"/>
      <c r="BAG36" s="468"/>
      <c r="BAH36" s="468"/>
      <c r="BAI36" s="479"/>
      <c r="BAJ36" s="479"/>
      <c r="BAK36" s="479"/>
      <c r="BAL36" s="479"/>
      <c r="BAM36" s="479"/>
      <c r="BAN36" s="468"/>
      <c r="BAO36" s="468"/>
      <c r="BAP36" s="468"/>
      <c r="BAQ36" s="479"/>
      <c r="BAR36" s="479"/>
      <c r="BAS36" s="479"/>
      <c r="BAT36" s="479"/>
      <c r="BAU36" s="479"/>
      <c r="BAV36" s="468"/>
      <c r="BAW36" s="468"/>
      <c r="BAX36" s="468"/>
      <c r="BAY36" s="479"/>
      <c r="BAZ36" s="479"/>
      <c r="BBA36" s="479"/>
      <c r="BBB36" s="479"/>
      <c r="BBC36" s="479"/>
      <c r="BBD36" s="468"/>
      <c r="BBE36" s="468"/>
      <c r="BBF36" s="468"/>
      <c r="BBG36" s="479"/>
      <c r="BBH36" s="479"/>
      <c r="BBI36" s="479"/>
      <c r="BBJ36" s="479"/>
      <c r="BBK36" s="479"/>
      <c r="BBL36" s="468"/>
      <c r="BBM36" s="468"/>
      <c r="BBN36" s="468"/>
      <c r="BBO36" s="479"/>
      <c r="BBP36" s="479"/>
      <c r="BBQ36" s="479"/>
      <c r="BBR36" s="479"/>
      <c r="BBS36" s="479"/>
      <c r="BBT36" s="468"/>
      <c r="BBU36" s="468"/>
      <c r="BBV36" s="468"/>
      <c r="BBW36" s="479"/>
      <c r="BBX36" s="479"/>
      <c r="BBY36" s="479"/>
      <c r="BBZ36" s="479"/>
      <c r="BCA36" s="479"/>
      <c r="BCB36" s="468"/>
      <c r="BCC36" s="468"/>
      <c r="BCD36" s="468"/>
      <c r="BCE36" s="479"/>
      <c r="BCF36" s="479"/>
      <c r="BCG36" s="479"/>
      <c r="BCH36" s="479"/>
      <c r="BCI36" s="479"/>
      <c r="BCJ36" s="468"/>
      <c r="BCK36" s="468"/>
      <c r="BCL36" s="468"/>
      <c r="BCM36" s="479"/>
      <c r="BCN36" s="479"/>
      <c r="BCO36" s="479"/>
      <c r="BCP36" s="479"/>
      <c r="BCQ36" s="479"/>
      <c r="BCR36" s="468"/>
      <c r="BCS36" s="468"/>
      <c r="BCT36" s="468"/>
      <c r="BCU36" s="479"/>
      <c r="BCV36" s="479"/>
      <c r="BCW36" s="479"/>
      <c r="BCX36" s="479"/>
      <c r="BCY36" s="479"/>
      <c r="BCZ36" s="468"/>
      <c r="BDA36" s="468"/>
      <c r="BDB36" s="468"/>
      <c r="BDC36" s="479"/>
      <c r="BDD36" s="479"/>
      <c r="BDE36" s="479"/>
      <c r="BDF36" s="479"/>
      <c r="BDG36" s="479"/>
      <c r="BDH36" s="468"/>
      <c r="BDI36" s="468"/>
      <c r="BDJ36" s="468"/>
      <c r="BDK36" s="479"/>
      <c r="BDL36" s="479"/>
      <c r="BDM36" s="479"/>
      <c r="BDN36" s="479"/>
      <c r="BDO36" s="479"/>
      <c r="BDP36" s="468"/>
      <c r="BDQ36" s="468"/>
      <c r="BDR36" s="468"/>
      <c r="BDS36" s="479"/>
      <c r="BDT36" s="479"/>
      <c r="BDU36" s="479"/>
      <c r="BDV36" s="479"/>
      <c r="BDW36" s="479"/>
      <c r="BDX36" s="468"/>
      <c r="BDY36" s="468"/>
      <c r="BDZ36" s="468"/>
      <c r="BEA36" s="479"/>
      <c r="BEB36" s="479"/>
      <c r="BEC36" s="479"/>
      <c r="BED36" s="479"/>
      <c r="BEE36" s="479"/>
      <c r="BEF36" s="468"/>
      <c r="BEG36" s="468"/>
      <c r="BEH36" s="468"/>
      <c r="BEI36" s="479"/>
      <c r="BEJ36" s="479"/>
      <c r="BEK36" s="479"/>
      <c r="BEL36" s="479"/>
      <c r="BEM36" s="479"/>
      <c r="BEN36" s="468"/>
      <c r="BEO36" s="468"/>
      <c r="BEP36" s="468"/>
      <c r="BEQ36" s="479"/>
      <c r="BER36" s="479"/>
      <c r="BES36" s="479"/>
      <c r="BET36" s="479"/>
      <c r="BEU36" s="479"/>
      <c r="BEV36" s="468"/>
      <c r="BEW36" s="468"/>
      <c r="BEX36" s="468"/>
      <c r="BEY36" s="479"/>
      <c r="BEZ36" s="479"/>
      <c r="BFA36" s="479"/>
      <c r="BFB36" s="479"/>
      <c r="BFC36" s="479"/>
      <c r="BFD36" s="468"/>
      <c r="BFE36" s="468"/>
      <c r="BFF36" s="468"/>
      <c r="BFG36" s="479"/>
      <c r="BFH36" s="479"/>
      <c r="BFI36" s="479"/>
      <c r="BFJ36" s="479"/>
      <c r="BFK36" s="479"/>
      <c r="BFL36" s="468"/>
      <c r="BFM36" s="468"/>
      <c r="BFN36" s="468"/>
      <c r="BFO36" s="479"/>
      <c r="BFP36" s="479"/>
      <c r="BFQ36" s="479"/>
      <c r="BFR36" s="479"/>
      <c r="BFS36" s="479"/>
      <c r="BFT36" s="468"/>
      <c r="BFU36" s="468"/>
      <c r="BFV36" s="468"/>
      <c r="BFW36" s="479"/>
      <c r="BFX36" s="479"/>
      <c r="BFY36" s="479"/>
      <c r="BFZ36" s="479"/>
      <c r="BGA36" s="479"/>
      <c r="BGB36" s="468"/>
      <c r="BGC36" s="468"/>
      <c r="BGD36" s="468"/>
      <c r="BGE36" s="479"/>
      <c r="BGF36" s="479"/>
      <c r="BGG36" s="479"/>
      <c r="BGH36" s="479"/>
      <c r="BGI36" s="479"/>
      <c r="BGJ36" s="468"/>
      <c r="BGK36" s="468"/>
      <c r="BGL36" s="468"/>
      <c r="BGM36" s="479"/>
      <c r="BGN36" s="479"/>
      <c r="BGO36" s="479"/>
      <c r="BGP36" s="479"/>
      <c r="BGQ36" s="479"/>
      <c r="BGR36" s="468"/>
      <c r="BGS36" s="468"/>
      <c r="BGT36" s="468"/>
      <c r="BGU36" s="479"/>
      <c r="BGV36" s="479"/>
      <c r="BGW36" s="479"/>
      <c r="BGX36" s="479"/>
      <c r="BGY36" s="479"/>
      <c r="BGZ36" s="468"/>
      <c r="BHA36" s="468"/>
      <c r="BHB36" s="468"/>
      <c r="BHC36" s="479"/>
      <c r="BHD36" s="479"/>
      <c r="BHE36" s="479"/>
      <c r="BHF36" s="479"/>
      <c r="BHG36" s="479"/>
      <c r="BHH36" s="468"/>
      <c r="BHI36" s="468"/>
      <c r="BHJ36" s="468"/>
      <c r="BHK36" s="479"/>
      <c r="BHL36" s="479"/>
      <c r="BHM36" s="479"/>
      <c r="BHN36" s="479"/>
      <c r="BHO36" s="479"/>
      <c r="BHP36" s="468"/>
      <c r="BHQ36" s="468"/>
      <c r="BHR36" s="468"/>
      <c r="BHS36" s="479"/>
      <c r="BHT36" s="479"/>
      <c r="BHU36" s="479"/>
      <c r="BHV36" s="479"/>
      <c r="BHW36" s="479"/>
      <c r="BHX36" s="468"/>
      <c r="BHY36" s="468"/>
      <c r="BHZ36" s="468"/>
      <c r="BIA36" s="479"/>
      <c r="BIB36" s="479"/>
      <c r="BIC36" s="479"/>
      <c r="BID36" s="479"/>
      <c r="BIE36" s="479"/>
      <c r="BIF36" s="468"/>
      <c r="BIG36" s="468"/>
      <c r="BIH36" s="468"/>
      <c r="BII36" s="479"/>
      <c r="BIJ36" s="479"/>
      <c r="BIK36" s="479"/>
      <c r="BIL36" s="479"/>
      <c r="BIM36" s="479"/>
      <c r="BIN36" s="468"/>
      <c r="BIO36" s="468"/>
      <c r="BIP36" s="468"/>
      <c r="BIQ36" s="479"/>
      <c r="BIR36" s="479"/>
      <c r="BIS36" s="479"/>
      <c r="BIT36" s="479"/>
      <c r="BIU36" s="479"/>
      <c r="BIV36" s="468"/>
      <c r="BIW36" s="468"/>
      <c r="BIX36" s="468"/>
      <c r="BIY36" s="479"/>
      <c r="BIZ36" s="479"/>
      <c r="BJA36" s="479"/>
      <c r="BJB36" s="479"/>
      <c r="BJC36" s="479"/>
      <c r="BJD36" s="468"/>
      <c r="BJE36" s="468"/>
      <c r="BJF36" s="468"/>
      <c r="BJG36" s="479"/>
      <c r="BJH36" s="479"/>
      <c r="BJI36" s="479"/>
      <c r="BJJ36" s="479"/>
      <c r="BJK36" s="479"/>
      <c r="BJL36" s="468"/>
      <c r="BJM36" s="468"/>
      <c r="BJN36" s="468"/>
      <c r="BJO36" s="479"/>
      <c r="BJP36" s="479"/>
      <c r="BJQ36" s="479"/>
      <c r="BJR36" s="479"/>
      <c r="BJS36" s="479"/>
      <c r="BJT36" s="468"/>
      <c r="BJU36" s="468"/>
      <c r="BJV36" s="468"/>
      <c r="BJW36" s="479"/>
      <c r="BJX36" s="479"/>
      <c r="BJY36" s="479"/>
      <c r="BJZ36" s="479"/>
      <c r="BKA36" s="479"/>
      <c r="BKB36" s="468"/>
      <c r="BKC36" s="468"/>
      <c r="BKD36" s="468"/>
      <c r="BKE36" s="479"/>
      <c r="BKF36" s="479"/>
      <c r="BKG36" s="479"/>
      <c r="BKH36" s="479"/>
      <c r="BKI36" s="479"/>
      <c r="BKJ36" s="468"/>
      <c r="BKK36" s="468"/>
      <c r="BKL36" s="468"/>
      <c r="BKM36" s="479"/>
      <c r="BKN36" s="479"/>
      <c r="BKO36" s="479"/>
      <c r="BKP36" s="479"/>
      <c r="BKQ36" s="479"/>
      <c r="BKR36" s="468"/>
      <c r="BKS36" s="468"/>
      <c r="BKT36" s="468"/>
      <c r="BKU36" s="479"/>
      <c r="BKV36" s="479"/>
      <c r="BKW36" s="479"/>
      <c r="BKX36" s="479"/>
      <c r="BKY36" s="479"/>
      <c r="BKZ36" s="468"/>
      <c r="BLA36" s="468"/>
      <c r="BLB36" s="468"/>
      <c r="BLC36" s="479"/>
      <c r="BLD36" s="479"/>
      <c r="BLE36" s="479"/>
      <c r="BLF36" s="479"/>
      <c r="BLG36" s="479"/>
      <c r="BLH36" s="468"/>
      <c r="BLI36" s="468"/>
      <c r="BLJ36" s="468"/>
      <c r="BLK36" s="479"/>
      <c r="BLL36" s="479"/>
      <c r="BLM36" s="479"/>
      <c r="BLN36" s="479"/>
      <c r="BLO36" s="479"/>
      <c r="BLP36" s="468"/>
      <c r="BLQ36" s="468"/>
      <c r="BLR36" s="468"/>
      <c r="BLS36" s="479"/>
      <c r="BLT36" s="479"/>
      <c r="BLU36" s="479"/>
      <c r="BLV36" s="479"/>
      <c r="BLW36" s="479"/>
      <c r="BLX36" s="468"/>
      <c r="BLY36" s="468"/>
      <c r="BLZ36" s="468"/>
      <c r="BMA36" s="479"/>
      <c r="BMB36" s="479"/>
      <c r="BMC36" s="479"/>
      <c r="BMD36" s="479"/>
      <c r="BME36" s="479"/>
      <c r="BMF36" s="468"/>
      <c r="BMG36" s="468"/>
      <c r="BMH36" s="468"/>
      <c r="BMI36" s="479"/>
      <c r="BMJ36" s="479"/>
      <c r="BMK36" s="479"/>
      <c r="BML36" s="479"/>
      <c r="BMM36" s="479"/>
      <c r="BMN36" s="468"/>
      <c r="BMO36" s="468"/>
      <c r="BMP36" s="468"/>
      <c r="BMQ36" s="479"/>
      <c r="BMR36" s="479"/>
      <c r="BMS36" s="479"/>
      <c r="BMT36" s="479"/>
      <c r="BMU36" s="479"/>
      <c r="BMV36" s="468"/>
      <c r="BMW36" s="468"/>
      <c r="BMX36" s="468"/>
      <c r="BMY36" s="479"/>
      <c r="BMZ36" s="479"/>
      <c r="BNA36" s="479"/>
      <c r="BNB36" s="479"/>
      <c r="BNC36" s="479"/>
      <c r="BND36" s="468"/>
      <c r="BNE36" s="468"/>
      <c r="BNF36" s="468"/>
      <c r="BNG36" s="479"/>
      <c r="BNH36" s="479"/>
      <c r="BNI36" s="479"/>
      <c r="BNJ36" s="479"/>
      <c r="BNK36" s="479"/>
      <c r="BNL36" s="468"/>
      <c r="BNM36" s="468"/>
      <c r="BNN36" s="468"/>
      <c r="BNO36" s="479"/>
      <c r="BNP36" s="479"/>
      <c r="BNQ36" s="479"/>
      <c r="BNR36" s="479"/>
      <c r="BNS36" s="479"/>
      <c r="BNT36" s="468"/>
      <c r="BNU36" s="468"/>
      <c r="BNV36" s="468"/>
      <c r="BNW36" s="479"/>
      <c r="BNX36" s="479"/>
      <c r="BNY36" s="479"/>
      <c r="BNZ36" s="479"/>
      <c r="BOA36" s="479"/>
      <c r="BOB36" s="468"/>
      <c r="BOC36" s="468"/>
      <c r="BOD36" s="468"/>
      <c r="BOE36" s="479"/>
      <c r="BOF36" s="479"/>
      <c r="BOG36" s="479"/>
      <c r="BOH36" s="479"/>
      <c r="BOI36" s="479"/>
      <c r="BOJ36" s="468"/>
      <c r="BOK36" s="468"/>
      <c r="BOL36" s="468"/>
      <c r="BOM36" s="479"/>
      <c r="BON36" s="479"/>
      <c r="BOO36" s="479"/>
      <c r="BOP36" s="479"/>
      <c r="BOQ36" s="479"/>
      <c r="BOR36" s="468"/>
      <c r="BOS36" s="468"/>
      <c r="BOT36" s="468"/>
      <c r="BOU36" s="479"/>
      <c r="BOV36" s="479"/>
      <c r="BOW36" s="479"/>
      <c r="BOX36" s="479"/>
      <c r="BOY36" s="479"/>
      <c r="BOZ36" s="468"/>
      <c r="BPA36" s="468"/>
      <c r="BPB36" s="468"/>
      <c r="BPC36" s="479"/>
      <c r="BPD36" s="479"/>
      <c r="BPE36" s="479"/>
      <c r="BPF36" s="479"/>
      <c r="BPG36" s="479"/>
      <c r="BPH36" s="468"/>
      <c r="BPI36" s="468"/>
      <c r="BPJ36" s="468"/>
      <c r="BPK36" s="479"/>
      <c r="BPL36" s="479"/>
      <c r="BPM36" s="479"/>
      <c r="BPN36" s="479"/>
      <c r="BPO36" s="479"/>
      <c r="BPP36" s="468"/>
      <c r="BPQ36" s="468"/>
      <c r="BPR36" s="468"/>
      <c r="BPS36" s="479"/>
      <c r="BPT36" s="479"/>
      <c r="BPU36" s="479"/>
      <c r="BPV36" s="479"/>
      <c r="BPW36" s="479"/>
      <c r="BPX36" s="468"/>
      <c r="BPY36" s="468"/>
      <c r="BPZ36" s="468"/>
      <c r="BQA36" s="479"/>
      <c r="BQB36" s="479"/>
      <c r="BQC36" s="479"/>
      <c r="BQD36" s="479"/>
      <c r="BQE36" s="479"/>
      <c r="BQF36" s="468"/>
      <c r="BQG36" s="468"/>
      <c r="BQH36" s="468"/>
      <c r="BQI36" s="479"/>
      <c r="BQJ36" s="479"/>
      <c r="BQK36" s="479"/>
      <c r="BQL36" s="479"/>
      <c r="BQM36" s="479"/>
      <c r="BQN36" s="468"/>
      <c r="BQO36" s="468"/>
      <c r="BQP36" s="468"/>
      <c r="BQQ36" s="479"/>
      <c r="BQR36" s="479"/>
      <c r="BQS36" s="479"/>
      <c r="BQT36" s="479"/>
      <c r="BQU36" s="479"/>
      <c r="BQV36" s="468"/>
      <c r="BQW36" s="468"/>
      <c r="BQX36" s="468"/>
      <c r="BQY36" s="479"/>
      <c r="BQZ36" s="479"/>
      <c r="BRA36" s="479"/>
      <c r="BRB36" s="479"/>
      <c r="BRC36" s="479"/>
      <c r="BRD36" s="468"/>
      <c r="BRE36" s="468"/>
      <c r="BRF36" s="468"/>
      <c r="BRG36" s="479"/>
      <c r="BRH36" s="479"/>
      <c r="BRI36" s="479"/>
      <c r="BRJ36" s="479"/>
      <c r="BRK36" s="479"/>
      <c r="BRL36" s="468"/>
      <c r="BRM36" s="468"/>
      <c r="BRN36" s="468"/>
      <c r="BRO36" s="479"/>
      <c r="BRP36" s="479"/>
      <c r="BRQ36" s="479"/>
      <c r="BRR36" s="479"/>
      <c r="BRS36" s="479"/>
      <c r="BRT36" s="468"/>
      <c r="BRU36" s="468"/>
      <c r="BRV36" s="468"/>
      <c r="BRW36" s="479"/>
      <c r="BRX36" s="479"/>
      <c r="BRY36" s="479"/>
      <c r="BRZ36" s="479"/>
      <c r="BSA36" s="479"/>
      <c r="BSB36" s="468"/>
      <c r="BSC36" s="468"/>
      <c r="BSD36" s="468"/>
      <c r="BSE36" s="479"/>
      <c r="BSF36" s="479"/>
      <c r="BSG36" s="479"/>
      <c r="BSH36" s="479"/>
      <c r="BSI36" s="479"/>
      <c r="BSJ36" s="468"/>
      <c r="BSK36" s="468"/>
      <c r="BSL36" s="468"/>
      <c r="BSM36" s="479"/>
      <c r="BSN36" s="479"/>
      <c r="BSO36" s="479"/>
      <c r="BSP36" s="479"/>
      <c r="BSQ36" s="479"/>
      <c r="BSR36" s="468"/>
      <c r="BSS36" s="468"/>
      <c r="BST36" s="468"/>
      <c r="BSU36" s="479"/>
      <c r="BSV36" s="479"/>
      <c r="BSW36" s="479"/>
      <c r="BSX36" s="479"/>
      <c r="BSY36" s="479"/>
      <c r="BSZ36" s="468"/>
      <c r="BTA36" s="468"/>
      <c r="BTB36" s="468"/>
      <c r="BTC36" s="479"/>
      <c r="BTD36" s="479"/>
      <c r="BTE36" s="479"/>
      <c r="BTF36" s="479"/>
      <c r="BTG36" s="479"/>
      <c r="BTH36" s="468"/>
      <c r="BTI36" s="468"/>
      <c r="BTJ36" s="468"/>
      <c r="BTK36" s="479"/>
      <c r="BTL36" s="479"/>
      <c r="BTM36" s="479"/>
      <c r="BTN36" s="479"/>
      <c r="BTO36" s="479"/>
      <c r="BTP36" s="468"/>
      <c r="BTQ36" s="468"/>
      <c r="BTR36" s="468"/>
      <c r="BTS36" s="479"/>
      <c r="BTT36" s="479"/>
      <c r="BTU36" s="479"/>
      <c r="BTV36" s="479"/>
      <c r="BTW36" s="479"/>
      <c r="BTX36" s="468"/>
      <c r="BTY36" s="468"/>
      <c r="BTZ36" s="468"/>
      <c r="BUA36" s="479"/>
      <c r="BUB36" s="479"/>
      <c r="BUC36" s="479"/>
      <c r="BUD36" s="479"/>
      <c r="BUE36" s="479"/>
      <c r="BUF36" s="468"/>
      <c r="BUG36" s="468"/>
      <c r="BUH36" s="468"/>
      <c r="BUI36" s="479"/>
      <c r="BUJ36" s="479"/>
      <c r="BUK36" s="479"/>
      <c r="BUL36" s="479"/>
      <c r="BUM36" s="479"/>
      <c r="BUN36" s="468"/>
      <c r="BUO36" s="468"/>
      <c r="BUP36" s="468"/>
      <c r="BUQ36" s="479"/>
      <c r="BUR36" s="479"/>
      <c r="BUS36" s="479"/>
      <c r="BUT36" s="479"/>
      <c r="BUU36" s="479"/>
      <c r="BUV36" s="468"/>
      <c r="BUW36" s="468"/>
      <c r="BUX36" s="468"/>
      <c r="BUY36" s="479"/>
      <c r="BUZ36" s="479"/>
      <c r="BVA36" s="479"/>
      <c r="BVB36" s="479"/>
      <c r="BVC36" s="479"/>
      <c r="BVD36" s="468"/>
      <c r="BVE36" s="468"/>
      <c r="BVF36" s="468"/>
      <c r="BVG36" s="479"/>
      <c r="BVH36" s="479"/>
      <c r="BVI36" s="479"/>
      <c r="BVJ36" s="479"/>
      <c r="BVK36" s="479"/>
      <c r="BVL36" s="468"/>
      <c r="BVM36" s="468"/>
      <c r="BVN36" s="468"/>
      <c r="BVO36" s="479"/>
      <c r="BVP36" s="479"/>
      <c r="BVQ36" s="479"/>
      <c r="BVR36" s="479"/>
      <c r="BVS36" s="479"/>
      <c r="BVT36" s="468"/>
      <c r="BVU36" s="468"/>
      <c r="BVV36" s="468"/>
      <c r="BVW36" s="479"/>
      <c r="BVX36" s="479"/>
      <c r="BVY36" s="479"/>
      <c r="BVZ36" s="479"/>
      <c r="BWA36" s="479"/>
      <c r="BWB36" s="468"/>
      <c r="BWC36" s="468"/>
      <c r="BWD36" s="468"/>
      <c r="BWE36" s="479"/>
      <c r="BWF36" s="479"/>
      <c r="BWG36" s="479"/>
      <c r="BWH36" s="479"/>
      <c r="BWI36" s="479"/>
      <c r="BWJ36" s="468"/>
      <c r="BWK36" s="468"/>
      <c r="BWL36" s="468"/>
      <c r="BWM36" s="479"/>
      <c r="BWN36" s="479"/>
      <c r="BWO36" s="479"/>
      <c r="BWP36" s="479"/>
      <c r="BWQ36" s="479"/>
      <c r="BWR36" s="468"/>
      <c r="BWS36" s="468"/>
      <c r="BWT36" s="468"/>
      <c r="BWU36" s="479"/>
      <c r="BWV36" s="479"/>
      <c r="BWW36" s="479"/>
      <c r="BWX36" s="479"/>
      <c r="BWY36" s="479"/>
      <c r="BWZ36" s="468"/>
      <c r="BXA36" s="468"/>
      <c r="BXB36" s="468"/>
      <c r="BXC36" s="479"/>
      <c r="BXD36" s="479"/>
      <c r="BXE36" s="479"/>
      <c r="BXF36" s="479"/>
      <c r="BXG36" s="479"/>
      <c r="BXH36" s="468"/>
      <c r="BXI36" s="468"/>
      <c r="BXJ36" s="468"/>
      <c r="BXK36" s="479"/>
      <c r="BXL36" s="479"/>
      <c r="BXM36" s="479"/>
      <c r="BXN36" s="479"/>
      <c r="BXO36" s="479"/>
      <c r="BXP36" s="468"/>
      <c r="BXQ36" s="468"/>
      <c r="BXR36" s="468"/>
      <c r="BXS36" s="479"/>
      <c r="BXT36" s="479"/>
      <c r="BXU36" s="479"/>
      <c r="BXV36" s="479"/>
      <c r="BXW36" s="479"/>
      <c r="BXX36" s="468"/>
      <c r="BXY36" s="468"/>
      <c r="BXZ36" s="468"/>
      <c r="BYA36" s="479"/>
      <c r="BYB36" s="479"/>
      <c r="BYC36" s="479"/>
      <c r="BYD36" s="479"/>
      <c r="BYE36" s="479"/>
      <c r="BYF36" s="468"/>
      <c r="BYG36" s="468"/>
      <c r="BYH36" s="468"/>
      <c r="BYI36" s="479"/>
      <c r="BYJ36" s="479"/>
      <c r="BYK36" s="479"/>
      <c r="BYL36" s="479"/>
      <c r="BYM36" s="479"/>
      <c r="BYN36" s="468"/>
      <c r="BYO36" s="468"/>
      <c r="BYP36" s="468"/>
      <c r="BYQ36" s="479"/>
      <c r="BYR36" s="479"/>
      <c r="BYS36" s="479"/>
      <c r="BYT36" s="479"/>
      <c r="BYU36" s="479"/>
      <c r="BYV36" s="468"/>
      <c r="BYW36" s="468"/>
      <c r="BYX36" s="468"/>
      <c r="BYY36" s="479"/>
      <c r="BYZ36" s="479"/>
      <c r="BZA36" s="479"/>
      <c r="BZB36" s="479"/>
      <c r="BZC36" s="479"/>
      <c r="BZD36" s="468"/>
      <c r="BZE36" s="468"/>
      <c r="BZF36" s="468"/>
      <c r="BZG36" s="479"/>
      <c r="BZH36" s="479"/>
      <c r="BZI36" s="479"/>
      <c r="BZJ36" s="479"/>
      <c r="BZK36" s="479"/>
      <c r="BZL36" s="468"/>
      <c r="BZM36" s="468"/>
      <c r="BZN36" s="468"/>
      <c r="BZO36" s="479"/>
      <c r="BZP36" s="479"/>
      <c r="BZQ36" s="479"/>
      <c r="BZR36" s="479"/>
      <c r="BZS36" s="479"/>
      <c r="BZT36" s="468"/>
      <c r="BZU36" s="468"/>
      <c r="BZV36" s="468"/>
      <c r="BZW36" s="479"/>
      <c r="BZX36" s="479"/>
      <c r="BZY36" s="479"/>
      <c r="BZZ36" s="479"/>
      <c r="CAA36" s="479"/>
      <c r="CAB36" s="468"/>
      <c r="CAC36" s="468"/>
      <c r="CAD36" s="468"/>
      <c r="CAE36" s="479"/>
      <c r="CAF36" s="479"/>
      <c r="CAG36" s="479"/>
      <c r="CAH36" s="479"/>
      <c r="CAI36" s="479"/>
      <c r="CAJ36" s="468"/>
      <c r="CAK36" s="468"/>
      <c r="CAL36" s="468"/>
      <c r="CAM36" s="479"/>
      <c r="CAN36" s="479"/>
      <c r="CAO36" s="479"/>
      <c r="CAP36" s="479"/>
      <c r="CAQ36" s="479"/>
      <c r="CAR36" s="468"/>
      <c r="CAS36" s="468"/>
      <c r="CAT36" s="468"/>
      <c r="CAU36" s="479"/>
      <c r="CAV36" s="479"/>
      <c r="CAW36" s="479"/>
      <c r="CAX36" s="479"/>
      <c r="CAY36" s="479"/>
      <c r="CAZ36" s="468"/>
      <c r="CBA36" s="468"/>
      <c r="CBB36" s="468"/>
      <c r="CBC36" s="479"/>
      <c r="CBD36" s="479"/>
      <c r="CBE36" s="479"/>
      <c r="CBF36" s="479"/>
      <c r="CBG36" s="479"/>
      <c r="CBH36" s="468"/>
      <c r="CBI36" s="468"/>
      <c r="CBJ36" s="468"/>
      <c r="CBK36" s="479"/>
      <c r="CBL36" s="479"/>
      <c r="CBM36" s="479"/>
      <c r="CBN36" s="479"/>
      <c r="CBO36" s="479"/>
      <c r="CBP36" s="468"/>
      <c r="CBQ36" s="468"/>
      <c r="CBR36" s="468"/>
      <c r="CBS36" s="479"/>
      <c r="CBT36" s="479"/>
      <c r="CBU36" s="479"/>
      <c r="CBV36" s="479"/>
      <c r="CBW36" s="479"/>
      <c r="CBX36" s="468"/>
      <c r="CBY36" s="468"/>
      <c r="CBZ36" s="468"/>
      <c r="CCA36" s="479"/>
      <c r="CCB36" s="479"/>
      <c r="CCC36" s="479"/>
      <c r="CCD36" s="479"/>
      <c r="CCE36" s="479"/>
      <c r="CCF36" s="468"/>
      <c r="CCG36" s="468"/>
      <c r="CCH36" s="468"/>
      <c r="CCI36" s="479"/>
      <c r="CCJ36" s="479"/>
      <c r="CCK36" s="479"/>
      <c r="CCL36" s="479"/>
      <c r="CCM36" s="479"/>
      <c r="CCN36" s="468"/>
      <c r="CCO36" s="468"/>
      <c r="CCP36" s="468"/>
      <c r="CCQ36" s="479"/>
      <c r="CCR36" s="479"/>
      <c r="CCS36" s="479"/>
      <c r="CCT36" s="479"/>
      <c r="CCU36" s="479"/>
      <c r="CCV36" s="468"/>
      <c r="CCW36" s="468"/>
      <c r="CCX36" s="468"/>
      <c r="CCY36" s="479"/>
      <c r="CCZ36" s="479"/>
      <c r="CDA36" s="479"/>
      <c r="CDB36" s="479"/>
      <c r="CDC36" s="479"/>
      <c r="CDD36" s="468"/>
      <c r="CDE36" s="468"/>
      <c r="CDF36" s="468"/>
      <c r="CDG36" s="479"/>
      <c r="CDH36" s="479"/>
      <c r="CDI36" s="479"/>
      <c r="CDJ36" s="479"/>
      <c r="CDK36" s="479"/>
      <c r="CDL36" s="468"/>
      <c r="CDM36" s="468"/>
      <c r="CDN36" s="468"/>
      <c r="CDO36" s="479"/>
      <c r="CDP36" s="479"/>
      <c r="CDQ36" s="479"/>
      <c r="CDR36" s="479"/>
      <c r="CDS36" s="479"/>
      <c r="CDT36" s="468"/>
      <c r="CDU36" s="468"/>
      <c r="CDV36" s="468"/>
      <c r="CDW36" s="479"/>
      <c r="CDX36" s="479"/>
      <c r="CDY36" s="479"/>
      <c r="CDZ36" s="479"/>
      <c r="CEA36" s="479"/>
      <c r="CEB36" s="468"/>
      <c r="CEC36" s="468"/>
      <c r="CED36" s="468"/>
      <c r="CEE36" s="479"/>
      <c r="CEF36" s="479"/>
      <c r="CEG36" s="479"/>
      <c r="CEH36" s="479"/>
      <c r="CEI36" s="479"/>
      <c r="CEJ36" s="468"/>
      <c r="CEK36" s="468"/>
      <c r="CEL36" s="468"/>
      <c r="CEM36" s="479"/>
      <c r="CEN36" s="479"/>
      <c r="CEO36" s="479"/>
      <c r="CEP36" s="479"/>
      <c r="CEQ36" s="479"/>
      <c r="CER36" s="468"/>
      <c r="CES36" s="468"/>
      <c r="CET36" s="468"/>
      <c r="CEU36" s="479"/>
      <c r="CEV36" s="479"/>
      <c r="CEW36" s="479"/>
      <c r="CEX36" s="479"/>
      <c r="CEY36" s="479"/>
      <c r="CEZ36" s="468"/>
      <c r="CFA36" s="468"/>
      <c r="CFB36" s="468"/>
      <c r="CFC36" s="479"/>
      <c r="CFD36" s="479"/>
      <c r="CFE36" s="479"/>
      <c r="CFF36" s="479"/>
      <c r="CFG36" s="479"/>
      <c r="CFH36" s="468"/>
      <c r="CFI36" s="468"/>
      <c r="CFJ36" s="468"/>
      <c r="CFK36" s="479"/>
      <c r="CFL36" s="479"/>
      <c r="CFM36" s="479"/>
      <c r="CFN36" s="479"/>
      <c r="CFO36" s="479"/>
      <c r="CFP36" s="468"/>
      <c r="CFQ36" s="468"/>
      <c r="CFR36" s="468"/>
      <c r="CFS36" s="479"/>
      <c r="CFT36" s="479"/>
      <c r="CFU36" s="479"/>
      <c r="CFV36" s="479"/>
      <c r="CFW36" s="479"/>
      <c r="CFX36" s="468"/>
      <c r="CFY36" s="468"/>
      <c r="CFZ36" s="468"/>
      <c r="CGA36" s="479"/>
      <c r="CGB36" s="479"/>
      <c r="CGC36" s="479"/>
      <c r="CGD36" s="479"/>
      <c r="CGE36" s="479"/>
      <c r="CGF36" s="468"/>
      <c r="CGG36" s="468"/>
      <c r="CGH36" s="468"/>
      <c r="CGI36" s="479"/>
      <c r="CGJ36" s="479"/>
      <c r="CGK36" s="479"/>
      <c r="CGL36" s="479"/>
      <c r="CGM36" s="479"/>
      <c r="CGN36" s="468"/>
      <c r="CGO36" s="468"/>
      <c r="CGP36" s="468"/>
      <c r="CGQ36" s="479"/>
      <c r="CGR36" s="479"/>
      <c r="CGS36" s="479"/>
      <c r="CGT36" s="479"/>
      <c r="CGU36" s="479"/>
      <c r="CGV36" s="468"/>
      <c r="CGW36" s="468"/>
      <c r="CGX36" s="468"/>
      <c r="CGY36" s="479"/>
      <c r="CGZ36" s="479"/>
      <c r="CHA36" s="479"/>
      <c r="CHB36" s="479"/>
      <c r="CHC36" s="479"/>
      <c r="CHD36" s="468"/>
      <c r="CHE36" s="468"/>
      <c r="CHF36" s="468"/>
      <c r="CHG36" s="479"/>
      <c r="CHH36" s="479"/>
      <c r="CHI36" s="479"/>
      <c r="CHJ36" s="479"/>
      <c r="CHK36" s="479"/>
      <c r="CHL36" s="468"/>
      <c r="CHM36" s="468"/>
      <c r="CHN36" s="468"/>
      <c r="CHO36" s="479"/>
      <c r="CHP36" s="479"/>
      <c r="CHQ36" s="479"/>
      <c r="CHR36" s="479"/>
      <c r="CHS36" s="479"/>
      <c r="CHT36" s="468"/>
      <c r="CHU36" s="468"/>
      <c r="CHV36" s="468"/>
      <c r="CHW36" s="479"/>
      <c r="CHX36" s="479"/>
      <c r="CHY36" s="479"/>
      <c r="CHZ36" s="479"/>
      <c r="CIA36" s="479"/>
      <c r="CIB36" s="468"/>
      <c r="CIC36" s="468"/>
      <c r="CID36" s="468"/>
      <c r="CIE36" s="479"/>
      <c r="CIF36" s="479"/>
      <c r="CIG36" s="479"/>
      <c r="CIH36" s="479"/>
      <c r="CII36" s="479"/>
      <c r="CIJ36" s="468"/>
      <c r="CIK36" s="468"/>
      <c r="CIL36" s="468"/>
      <c r="CIM36" s="479"/>
      <c r="CIN36" s="479"/>
      <c r="CIO36" s="479"/>
      <c r="CIP36" s="479"/>
      <c r="CIQ36" s="479"/>
      <c r="CIR36" s="468"/>
      <c r="CIS36" s="468"/>
      <c r="CIT36" s="468"/>
      <c r="CIU36" s="479"/>
      <c r="CIV36" s="479"/>
      <c r="CIW36" s="479"/>
      <c r="CIX36" s="479"/>
      <c r="CIY36" s="479"/>
      <c r="CIZ36" s="468"/>
      <c r="CJA36" s="468"/>
      <c r="CJB36" s="468"/>
      <c r="CJC36" s="479"/>
      <c r="CJD36" s="479"/>
      <c r="CJE36" s="479"/>
      <c r="CJF36" s="479"/>
      <c r="CJG36" s="479"/>
      <c r="CJH36" s="468"/>
      <c r="CJI36" s="468"/>
      <c r="CJJ36" s="468"/>
      <c r="CJK36" s="479"/>
      <c r="CJL36" s="479"/>
      <c r="CJM36" s="479"/>
      <c r="CJN36" s="479"/>
      <c r="CJO36" s="479"/>
      <c r="CJP36" s="468"/>
      <c r="CJQ36" s="468"/>
      <c r="CJR36" s="468"/>
      <c r="CJS36" s="479"/>
      <c r="CJT36" s="479"/>
      <c r="CJU36" s="479"/>
      <c r="CJV36" s="479"/>
      <c r="CJW36" s="479"/>
      <c r="CJX36" s="468"/>
      <c r="CJY36" s="468"/>
      <c r="CJZ36" s="468"/>
      <c r="CKA36" s="479"/>
      <c r="CKB36" s="479"/>
      <c r="CKC36" s="479"/>
      <c r="CKD36" s="479"/>
      <c r="CKE36" s="479"/>
      <c r="CKF36" s="468"/>
      <c r="CKG36" s="468"/>
      <c r="CKH36" s="468"/>
      <c r="CKI36" s="479"/>
      <c r="CKJ36" s="479"/>
      <c r="CKK36" s="479"/>
      <c r="CKL36" s="479"/>
      <c r="CKM36" s="479"/>
      <c r="CKN36" s="468"/>
      <c r="CKO36" s="468"/>
      <c r="CKP36" s="468"/>
      <c r="CKQ36" s="479"/>
      <c r="CKR36" s="479"/>
      <c r="CKS36" s="479"/>
      <c r="CKT36" s="479"/>
      <c r="CKU36" s="479"/>
      <c r="CKV36" s="468"/>
      <c r="CKW36" s="468"/>
      <c r="CKX36" s="468"/>
      <c r="CKY36" s="479"/>
      <c r="CKZ36" s="479"/>
      <c r="CLA36" s="479"/>
      <c r="CLB36" s="479"/>
      <c r="CLC36" s="479"/>
      <c r="CLD36" s="468"/>
      <c r="CLE36" s="468"/>
      <c r="CLF36" s="468"/>
      <c r="CLG36" s="479"/>
      <c r="CLH36" s="479"/>
      <c r="CLI36" s="479"/>
      <c r="CLJ36" s="479"/>
      <c r="CLK36" s="479"/>
      <c r="CLL36" s="468"/>
      <c r="CLM36" s="468"/>
      <c r="CLN36" s="468"/>
      <c r="CLO36" s="479"/>
      <c r="CLP36" s="479"/>
      <c r="CLQ36" s="479"/>
      <c r="CLR36" s="479"/>
      <c r="CLS36" s="479"/>
      <c r="CLT36" s="468"/>
      <c r="CLU36" s="468"/>
      <c r="CLV36" s="468"/>
      <c r="CLW36" s="479"/>
      <c r="CLX36" s="479"/>
      <c r="CLY36" s="479"/>
      <c r="CLZ36" s="479"/>
      <c r="CMA36" s="479"/>
      <c r="CMB36" s="468"/>
      <c r="CMC36" s="468"/>
      <c r="CMD36" s="468"/>
      <c r="CME36" s="479"/>
      <c r="CMF36" s="479"/>
      <c r="CMG36" s="479"/>
      <c r="CMH36" s="479"/>
      <c r="CMI36" s="479"/>
      <c r="CMJ36" s="468"/>
      <c r="CMK36" s="468"/>
      <c r="CML36" s="468"/>
      <c r="CMM36" s="479"/>
      <c r="CMN36" s="479"/>
      <c r="CMO36" s="479"/>
      <c r="CMP36" s="479"/>
      <c r="CMQ36" s="479"/>
      <c r="CMR36" s="468"/>
      <c r="CMS36" s="468"/>
      <c r="CMT36" s="468"/>
      <c r="CMU36" s="479"/>
      <c r="CMV36" s="479"/>
      <c r="CMW36" s="479"/>
      <c r="CMX36" s="479"/>
      <c r="CMY36" s="479"/>
      <c r="CMZ36" s="468"/>
      <c r="CNA36" s="468"/>
      <c r="CNB36" s="468"/>
      <c r="CNC36" s="479"/>
      <c r="CND36" s="479"/>
      <c r="CNE36" s="479"/>
      <c r="CNF36" s="479"/>
      <c r="CNG36" s="479"/>
      <c r="CNH36" s="468"/>
      <c r="CNI36" s="468"/>
      <c r="CNJ36" s="468"/>
      <c r="CNK36" s="479"/>
      <c r="CNL36" s="479"/>
      <c r="CNM36" s="479"/>
      <c r="CNN36" s="479"/>
      <c r="CNO36" s="479"/>
      <c r="CNP36" s="468"/>
      <c r="CNQ36" s="468"/>
      <c r="CNR36" s="468"/>
      <c r="CNS36" s="479"/>
      <c r="CNT36" s="479"/>
      <c r="CNU36" s="479"/>
      <c r="CNV36" s="479"/>
      <c r="CNW36" s="479"/>
      <c r="CNX36" s="468"/>
      <c r="CNY36" s="468"/>
      <c r="CNZ36" s="468"/>
      <c r="COA36" s="479"/>
      <c r="COB36" s="479"/>
      <c r="COC36" s="479"/>
      <c r="COD36" s="479"/>
      <c r="COE36" s="479"/>
      <c r="COF36" s="468"/>
      <c r="COG36" s="468"/>
      <c r="COH36" s="468"/>
      <c r="COI36" s="479"/>
      <c r="COJ36" s="479"/>
      <c r="COK36" s="479"/>
      <c r="COL36" s="479"/>
      <c r="COM36" s="479"/>
      <c r="CON36" s="468"/>
      <c r="COO36" s="468"/>
      <c r="COP36" s="468"/>
      <c r="COQ36" s="479"/>
      <c r="COR36" s="479"/>
      <c r="COS36" s="479"/>
      <c r="COT36" s="479"/>
      <c r="COU36" s="479"/>
      <c r="COV36" s="468"/>
      <c r="COW36" s="468"/>
      <c r="COX36" s="468"/>
      <c r="COY36" s="479"/>
      <c r="COZ36" s="479"/>
      <c r="CPA36" s="479"/>
      <c r="CPB36" s="479"/>
      <c r="CPC36" s="479"/>
      <c r="CPD36" s="468"/>
      <c r="CPE36" s="468"/>
      <c r="CPF36" s="468"/>
      <c r="CPG36" s="479"/>
      <c r="CPH36" s="479"/>
      <c r="CPI36" s="479"/>
      <c r="CPJ36" s="479"/>
      <c r="CPK36" s="479"/>
      <c r="CPL36" s="468"/>
      <c r="CPM36" s="468"/>
      <c r="CPN36" s="468"/>
      <c r="CPO36" s="479"/>
      <c r="CPP36" s="479"/>
      <c r="CPQ36" s="479"/>
      <c r="CPR36" s="479"/>
      <c r="CPS36" s="479"/>
      <c r="CPT36" s="468"/>
      <c r="CPU36" s="468"/>
      <c r="CPV36" s="468"/>
      <c r="CPW36" s="479"/>
      <c r="CPX36" s="479"/>
      <c r="CPY36" s="479"/>
      <c r="CPZ36" s="479"/>
      <c r="CQA36" s="479"/>
      <c r="CQB36" s="468"/>
      <c r="CQC36" s="468"/>
      <c r="CQD36" s="468"/>
      <c r="CQE36" s="479"/>
      <c r="CQF36" s="479"/>
      <c r="CQG36" s="479"/>
      <c r="CQH36" s="479"/>
      <c r="CQI36" s="479"/>
      <c r="CQJ36" s="468"/>
      <c r="CQK36" s="468"/>
      <c r="CQL36" s="468"/>
      <c r="CQM36" s="479"/>
      <c r="CQN36" s="479"/>
      <c r="CQO36" s="479"/>
      <c r="CQP36" s="479"/>
      <c r="CQQ36" s="479"/>
      <c r="CQR36" s="468"/>
      <c r="CQS36" s="468"/>
      <c r="CQT36" s="468"/>
      <c r="CQU36" s="479"/>
      <c r="CQV36" s="479"/>
      <c r="CQW36" s="479"/>
      <c r="CQX36" s="479"/>
      <c r="CQY36" s="479"/>
      <c r="CQZ36" s="468"/>
      <c r="CRA36" s="468"/>
      <c r="CRB36" s="468"/>
      <c r="CRC36" s="479"/>
      <c r="CRD36" s="479"/>
      <c r="CRE36" s="479"/>
      <c r="CRF36" s="479"/>
      <c r="CRG36" s="479"/>
      <c r="CRH36" s="468"/>
      <c r="CRI36" s="468"/>
      <c r="CRJ36" s="468"/>
      <c r="CRK36" s="479"/>
      <c r="CRL36" s="479"/>
      <c r="CRM36" s="479"/>
      <c r="CRN36" s="479"/>
      <c r="CRO36" s="479"/>
      <c r="CRP36" s="468"/>
      <c r="CRQ36" s="468"/>
      <c r="CRR36" s="468"/>
      <c r="CRS36" s="479"/>
      <c r="CRT36" s="479"/>
      <c r="CRU36" s="479"/>
      <c r="CRV36" s="479"/>
      <c r="CRW36" s="479"/>
      <c r="CRX36" s="468"/>
      <c r="CRY36" s="468"/>
      <c r="CRZ36" s="468"/>
      <c r="CSA36" s="479"/>
      <c r="CSB36" s="479"/>
      <c r="CSC36" s="479"/>
      <c r="CSD36" s="479"/>
      <c r="CSE36" s="479"/>
      <c r="CSF36" s="468"/>
      <c r="CSG36" s="468"/>
      <c r="CSH36" s="468"/>
      <c r="CSI36" s="479"/>
      <c r="CSJ36" s="479"/>
      <c r="CSK36" s="479"/>
      <c r="CSL36" s="479"/>
      <c r="CSM36" s="479"/>
      <c r="CSN36" s="468"/>
      <c r="CSO36" s="468"/>
      <c r="CSP36" s="468"/>
      <c r="CSQ36" s="479"/>
      <c r="CSR36" s="479"/>
      <c r="CSS36" s="479"/>
      <c r="CST36" s="479"/>
      <c r="CSU36" s="479"/>
      <c r="CSV36" s="468"/>
      <c r="CSW36" s="468"/>
      <c r="CSX36" s="468"/>
      <c r="CSY36" s="479"/>
      <c r="CSZ36" s="479"/>
      <c r="CTA36" s="479"/>
      <c r="CTB36" s="479"/>
      <c r="CTC36" s="479"/>
      <c r="CTD36" s="468"/>
      <c r="CTE36" s="468"/>
      <c r="CTF36" s="468"/>
      <c r="CTG36" s="479"/>
      <c r="CTH36" s="479"/>
      <c r="CTI36" s="479"/>
      <c r="CTJ36" s="479"/>
      <c r="CTK36" s="479"/>
      <c r="CTL36" s="468"/>
      <c r="CTM36" s="468"/>
      <c r="CTN36" s="468"/>
      <c r="CTO36" s="479"/>
      <c r="CTP36" s="479"/>
      <c r="CTQ36" s="479"/>
      <c r="CTR36" s="479"/>
      <c r="CTS36" s="479"/>
      <c r="CTT36" s="468"/>
      <c r="CTU36" s="468"/>
      <c r="CTV36" s="468"/>
      <c r="CTW36" s="479"/>
      <c r="CTX36" s="479"/>
      <c r="CTY36" s="479"/>
      <c r="CTZ36" s="479"/>
      <c r="CUA36" s="479"/>
      <c r="CUB36" s="468"/>
      <c r="CUC36" s="468"/>
      <c r="CUD36" s="468"/>
      <c r="CUE36" s="479"/>
      <c r="CUF36" s="479"/>
      <c r="CUG36" s="479"/>
      <c r="CUH36" s="479"/>
      <c r="CUI36" s="479"/>
      <c r="CUJ36" s="468"/>
      <c r="CUK36" s="468"/>
      <c r="CUL36" s="468"/>
      <c r="CUM36" s="479"/>
      <c r="CUN36" s="479"/>
      <c r="CUO36" s="479"/>
      <c r="CUP36" s="479"/>
      <c r="CUQ36" s="479"/>
      <c r="CUR36" s="468"/>
      <c r="CUS36" s="468"/>
      <c r="CUT36" s="468"/>
      <c r="CUU36" s="479"/>
      <c r="CUV36" s="479"/>
      <c r="CUW36" s="479"/>
      <c r="CUX36" s="479"/>
      <c r="CUY36" s="479"/>
      <c r="CUZ36" s="468"/>
      <c r="CVA36" s="468"/>
      <c r="CVB36" s="468"/>
      <c r="CVC36" s="479"/>
      <c r="CVD36" s="479"/>
      <c r="CVE36" s="479"/>
      <c r="CVF36" s="479"/>
      <c r="CVG36" s="479"/>
      <c r="CVH36" s="468"/>
      <c r="CVI36" s="468"/>
      <c r="CVJ36" s="468"/>
      <c r="CVK36" s="479"/>
      <c r="CVL36" s="479"/>
      <c r="CVM36" s="479"/>
      <c r="CVN36" s="479"/>
      <c r="CVO36" s="479"/>
      <c r="CVP36" s="468"/>
      <c r="CVQ36" s="468"/>
      <c r="CVR36" s="468"/>
      <c r="CVS36" s="479"/>
      <c r="CVT36" s="479"/>
      <c r="CVU36" s="479"/>
      <c r="CVV36" s="479"/>
      <c r="CVW36" s="479"/>
      <c r="CVX36" s="468"/>
      <c r="CVY36" s="468"/>
      <c r="CVZ36" s="468"/>
      <c r="CWA36" s="479"/>
      <c r="CWB36" s="479"/>
      <c r="CWC36" s="479"/>
      <c r="CWD36" s="479"/>
      <c r="CWE36" s="479"/>
      <c r="CWF36" s="468"/>
      <c r="CWG36" s="468"/>
      <c r="CWH36" s="468"/>
      <c r="CWI36" s="479"/>
      <c r="CWJ36" s="479"/>
      <c r="CWK36" s="479"/>
      <c r="CWL36" s="479"/>
      <c r="CWM36" s="479"/>
      <c r="CWN36" s="468"/>
      <c r="CWO36" s="468"/>
      <c r="CWP36" s="468"/>
      <c r="CWQ36" s="479"/>
      <c r="CWR36" s="479"/>
      <c r="CWS36" s="479"/>
      <c r="CWT36" s="479"/>
      <c r="CWU36" s="479"/>
      <c r="CWV36" s="468"/>
      <c r="CWW36" s="468"/>
      <c r="CWX36" s="468"/>
      <c r="CWY36" s="479"/>
      <c r="CWZ36" s="479"/>
      <c r="CXA36" s="479"/>
      <c r="CXB36" s="479"/>
      <c r="CXC36" s="479"/>
      <c r="CXD36" s="468"/>
      <c r="CXE36" s="468"/>
      <c r="CXF36" s="468"/>
      <c r="CXG36" s="479"/>
      <c r="CXH36" s="479"/>
      <c r="CXI36" s="479"/>
      <c r="CXJ36" s="479"/>
      <c r="CXK36" s="479"/>
      <c r="CXL36" s="468"/>
      <c r="CXM36" s="468"/>
      <c r="CXN36" s="468"/>
      <c r="CXO36" s="479"/>
      <c r="CXP36" s="479"/>
      <c r="CXQ36" s="479"/>
      <c r="CXR36" s="479"/>
      <c r="CXS36" s="479"/>
      <c r="CXT36" s="468"/>
      <c r="CXU36" s="468"/>
      <c r="CXV36" s="468"/>
      <c r="CXW36" s="479"/>
      <c r="CXX36" s="479"/>
      <c r="CXY36" s="479"/>
      <c r="CXZ36" s="479"/>
      <c r="CYA36" s="479"/>
      <c r="CYB36" s="468"/>
      <c r="CYC36" s="468"/>
      <c r="CYD36" s="468"/>
      <c r="CYE36" s="479"/>
      <c r="CYF36" s="479"/>
      <c r="CYG36" s="479"/>
      <c r="CYH36" s="479"/>
      <c r="CYI36" s="479"/>
      <c r="CYJ36" s="468"/>
      <c r="CYK36" s="468"/>
      <c r="CYL36" s="468"/>
      <c r="CYM36" s="479"/>
      <c r="CYN36" s="479"/>
      <c r="CYO36" s="479"/>
      <c r="CYP36" s="479"/>
      <c r="CYQ36" s="479"/>
      <c r="CYR36" s="468"/>
      <c r="CYS36" s="468"/>
      <c r="CYT36" s="468"/>
      <c r="CYU36" s="479"/>
      <c r="CYV36" s="479"/>
      <c r="CYW36" s="479"/>
      <c r="CYX36" s="479"/>
      <c r="CYY36" s="479"/>
      <c r="CYZ36" s="468"/>
      <c r="CZA36" s="468"/>
      <c r="CZB36" s="468"/>
      <c r="CZC36" s="479"/>
      <c r="CZD36" s="479"/>
      <c r="CZE36" s="479"/>
      <c r="CZF36" s="479"/>
      <c r="CZG36" s="479"/>
      <c r="CZH36" s="468"/>
      <c r="CZI36" s="468"/>
      <c r="CZJ36" s="468"/>
      <c r="CZK36" s="479"/>
      <c r="CZL36" s="479"/>
      <c r="CZM36" s="479"/>
      <c r="CZN36" s="479"/>
      <c r="CZO36" s="479"/>
      <c r="CZP36" s="468"/>
      <c r="CZQ36" s="468"/>
      <c r="CZR36" s="468"/>
      <c r="CZS36" s="479"/>
      <c r="CZT36" s="479"/>
      <c r="CZU36" s="479"/>
      <c r="CZV36" s="479"/>
      <c r="CZW36" s="479"/>
      <c r="CZX36" s="468"/>
      <c r="CZY36" s="468"/>
      <c r="CZZ36" s="468"/>
      <c r="DAA36" s="479"/>
      <c r="DAB36" s="479"/>
      <c r="DAC36" s="479"/>
      <c r="DAD36" s="479"/>
      <c r="DAE36" s="479"/>
      <c r="DAF36" s="468"/>
      <c r="DAG36" s="468"/>
      <c r="DAH36" s="468"/>
      <c r="DAI36" s="479"/>
      <c r="DAJ36" s="479"/>
      <c r="DAK36" s="479"/>
      <c r="DAL36" s="479"/>
      <c r="DAM36" s="479"/>
      <c r="DAN36" s="468"/>
      <c r="DAO36" s="468"/>
      <c r="DAP36" s="468"/>
      <c r="DAQ36" s="479"/>
      <c r="DAR36" s="479"/>
      <c r="DAS36" s="479"/>
      <c r="DAT36" s="479"/>
      <c r="DAU36" s="479"/>
      <c r="DAV36" s="468"/>
      <c r="DAW36" s="468"/>
      <c r="DAX36" s="468"/>
      <c r="DAY36" s="479"/>
      <c r="DAZ36" s="479"/>
      <c r="DBA36" s="479"/>
      <c r="DBB36" s="479"/>
      <c r="DBC36" s="479"/>
      <c r="DBD36" s="468"/>
      <c r="DBE36" s="468"/>
      <c r="DBF36" s="468"/>
      <c r="DBG36" s="479"/>
      <c r="DBH36" s="479"/>
      <c r="DBI36" s="479"/>
      <c r="DBJ36" s="479"/>
      <c r="DBK36" s="479"/>
      <c r="DBL36" s="468"/>
      <c r="DBM36" s="468"/>
      <c r="DBN36" s="468"/>
      <c r="DBO36" s="479"/>
      <c r="DBP36" s="479"/>
      <c r="DBQ36" s="479"/>
      <c r="DBR36" s="479"/>
      <c r="DBS36" s="479"/>
      <c r="DBT36" s="468"/>
      <c r="DBU36" s="468"/>
      <c r="DBV36" s="468"/>
      <c r="DBW36" s="479"/>
      <c r="DBX36" s="479"/>
      <c r="DBY36" s="479"/>
      <c r="DBZ36" s="479"/>
      <c r="DCA36" s="479"/>
      <c r="DCB36" s="468"/>
      <c r="DCC36" s="468"/>
      <c r="DCD36" s="468"/>
      <c r="DCE36" s="479"/>
      <c r="DCF36" s="479"/>
      <c r="DCG36" s="479"/>
      <c r="DCH36" s="479"/>
      <c r="DCI36" s="479"/>
      <c r="DCJ36" s="468"/>
      <c r="DCK36" s="468"/>
      <c r="DCL36" s="468"/>
      <c r="DCM36" s="479"/>
      <c r="DCN36" s="479"/>
      <c r="DCO36" s="479"/>
      <c r="DCP36" s="479"/>
      <c r="DCQ36" s="479"/>
      <c r="DCR36" s="468"/>
      <c r="DCS36" s="468"/>
      <c r="DCT36" s="468"/>
      <c r="DCU36" s="479"/>
      <c r="DCV36" s="479"/>
      <c r="DCW36" s="479"/>
      <c r="DCX36" s="479"/>
      <c r="DCY36" s="479"/>
      <c r="DCZ36" s="468"/>
      <c r="DDA36" s="468"/>
      <c r="DDB36" s="468"/>
      <c r="DDC36" s="479"/>
      <c r="DDD36" s="479"/>
      <c r="DDE36" s="479"/>
      <c r="DDF36" s="479"/>
      <c r="DDG36" s="479"/>
      <c r="DDH36" s="468"/>
      <c r="DDI36" s="468"/>
      <c r="DDJ36" s="468"/>
      <c r="DDK36" s="479"/>
      <c r="DDL36" s="479"/>
      <c r="DDM36" s="479"/>
      <c r="DDN36" s="479"/>
      <c r="DDO36" s="479"/>
      <c r="DDP36" s="468"/>
      <c r="DDQ36" s="468"/>
      <c r="DDR36" s="468"/>
      <c r="DDS36" s="479"/>
      <c r="DDT36" s="479"/>
      <c r="DDU36" s="479"/>
      <c r="DDV36" s="479"/>
      <c r="DDW36" s="479"/>
      <c r="DDX36" s="468"/>
      <c r="DDY36" s="468"/>
      <c r="DDZ36" s="468"/>
      <c r="DEA36" s="479"/>
      <c r="DEB36" s="479"/>
      <c r="DEC36" s="479"/>
      <c r="DED36" s="479"/>
      <c r="DEE36" s="479"/>
      <c r="DEF36" s="468"/>
      <c r="DEG36" s="468"/>
      <c r="DEH36" s="468"/>
      <c r="DEI36" s="479"/>
      <c r="DEJ36" s="479"/>
      <c r="DEK36" s="479"/>
      <c r="DEL36" s="479"/>
      <c r="DEM36" s="479"/>
      <c r="DEN36" s="468"/>
      <c r="DEO36" s="468"/>
      <c r="DEP36" s="468"/>
      <c r="DEQ36" s="479"/>
      <c r="DER36" s="479"/>
      <c r="DES36" s="479"/>
      <c r="DET36" s="479"/>
      <c r="DEU36" s="479"/>
      <c r="DEV36" s="468"/>
      <c r="DEW36" s="468"/>
      <c r="DEX36" s="468"/>
      <c r="DEY36" s="479"/>
      <c r="DEZ36" s="479"/>
      <c r="DFA36" s="479"/>
      <c r="DFB36" s="479"/>
      <c r="DFC36" s="479"/>
      <c r="DFD36" s="468"/>
      <c r="DFE36" s="468"/>
      <c r="DFF36" s="468"/>
      <c r="DFG36" s="479"/>
      <c r="DFH36" s="479"/>
      <c r="DFI36" s="479"/>
      <c r="DFJ36" s="479"/>
      <c r="DFK36" s="479"/>
      <c r="DFL36" s="468"/>
      <c r="DFM36" s="468"/>
      <c r="DFN36" s="468"/>
      <c r="DFO36" s="479"/>
      <c r="DFP36" s="479"/>
      <c r="DFQ36" s="479"/>
      <c r="DFR36" s="479"/>
      <c r="DFS36" s="479"/>
      <c r="DFT36" s="468"/>
      <c r="DFU36" s="468"/>
      <c r="DFV36" s="468"/>
      <c r="DFW36" s="479"/>
      <c r="DFX36" s="479"/>
      <c r="DFY36" s="479"/>
      <c r="DFZ36" s="479"/>
      <c r="DGA36" s="479"/>
      <c r="DGB36" s="468"/>
      <c r="DGC36" s="468"/>
      <c r="DGD36" s="468"/>
      <c r="DGE36" s="479"/>
      <c r="DGF36" s="479"/>
      <c r="DGG36" s="479"/>
      <c r="DGH36" s="479"/>
      <c r="DGI36" s="479"/>
      <c r="DGJ36" s="468"/>
      <c r="DGK36" s="468"/>
      <c r="DGL36" s="468"/>
      <c r="DGM36" s="479"/>
      <c r="DGN36" s="479"/>
      <c r="DGO36" s="479"/>
      <c r="DGP36" s="479"/>
      <c r="DGQ36" s="479"/>
      <c r="DGR36" s="468"/>
      <c r="DGS36" s="468"/>
      <c r="DGT36" s="468"/>
      <c r="DGU36" s="479"/>
      <c r="DGV36" s="479"/>
      <c r="DGW36" s="479"/>
      <c r="DGX36" s="479"/>
      <c r="DGY36" s="479"/>
      <c r="DGZ36" s="468"/>
      <c r="DHA36" s="468"/>
      <c r="DHB36" s="468"/>
      <c r="DHC36" s="479"/>
      <c r="DHD36" s="479"/>
      <c r="DHE36" s="479"/>
      <c r="DHF36" s="479"/>
      <c r="DHG36" s="479"/>
      <c r="DHH36" s="468"/>
      <c r="DHI36" s="468"/>
      <c r="DHJ36" s="468"/>
      <c r="DHK36" s="479"/>
      <c r="DHL36" s="479"/>
      <c r="DHM36" s="479"/>
      <c r="DHN36" s="479"/>
      <c r="DHO36" s="479"/>
      <c r="DHP36" s="468"/>
      <c r="DHQ36" s="468"/>
      <c r="DHR36" s="468"/>
      <c r="DHS36" s="479"/>
      <c r="DHT36" s="479"/>
      <c r="DHU36" s="479"/>
      <c r="DHV36" s="479"/>
      <c r="DHW36" s="479"/>
      <c r="DHX36" s="468"/>
      <c r="DHY36" s="468"/>
      <c r="DHZ36" s="468"/>
      <c r="DIA36" s="479"/>
      <c r="DIB36" s="479"/>
      <c r="DIC36" s="479"/>
      <c r="DID36" s="479"/>
      <c r="DIE36" s="479"/>
      <c r="DIF36" s="468"/>
      <c r="DIG36" s="468"/>
      <c r="DIH36" s="468"/>
      <c r="DII36" s="479"/>
      <c r="DIJ36" s="479"/>
      <c r="DIK36" s="479"/>
      <c r="DIL36" s="479"/>
      <c r="DIM36" s="479"/>
      <c r="DIN36" s="468"/>
      <c r="DIO36" s="468"/>
      <c r="DIP36" s="468"/>
      <c r="DIQ36" s="479"/>
      <c r="DIR36" s="479"/>
      <c r="DIS36" s="479"/>
      <c r="DIT36" s="479"/>
      <c r="DIU36" s="479"/>
      <c r="DIV36" s="468"/>
      <c r="DIW36" s="468"/>
      <c r="DIX36" s="468"/>
      <c r="DIY36" s="479"/>
      <c r="DIZ36" s="479"/>
      <c r="DJA36" s="479"/>
      <c r="DJB36" s="479"/>
      <c r="DJC36" s="479"/>
      <c r="DJD36" s="468"/>
      <c r="DJE36" s="468"/>
      <c r="DJF36" s="468"/>
      <c r="DJG36" s="479"/>
      <c r="DJH36" s="479"/>
      <c r="DJI36" s="479"/>
      <c r="DJJ36" s="479"/>
      <c r="DJK36" s="479"/>
      <c r="DJL36" s="468"/>
      <c r="DJM36" s="468"/>
      <c r="DJN36" s="468"/>
      <c r="DJO36" s="479"/>
      <c r="DJP36" s="479"/>
      <c r="DJQ36" s="479"/>
      <c r="DJR36" s="479"/>
      <c r="DJS36" s="479"/>
      <c r="DJT36" s="468"/>
      <c r="DJU36" s="468"/>
      <c r="DJV36" s="468"/>
      <c r="DJW36" s="479"/>
      <c r="DJX36" s="479"/>
      <c r="DJY36" s="479"/>
      <c r="DJZ36" s="479"/>
      <c r="DKA36" s="479"/>
      <c r="DKB36" s="468"/>
      <c r="DKC36" s="468"/>
      <c r="DKD36" s="468"/>
      <c r="DKE36" s="479"/>
      <c r="DKF36" s="479"/>
      <c r="DKG36" s="479"/>
      <c r="DKH36" s="479"/>
      <c r="DKI36" s="479"/>
      <c r="DKJ36" s="468"/>
      <c r="DKK36" s="468"/>
      <c r="DKL36" s="468"/>
      <c r="DKM36" s="479"/>
      <c r="DKN36" s="479"/>
      <c r="DKO36" s="479"/>
      <c r="DKP36" s="479"/>
      <c r="DKQ36" s="479"/>
      <c r="DKR36" s="468"/>
      <c r="DKS36" s="468"/>
      <c r="DKT36" s="468"/>
      <c r="DKU36" s="479"/>
      <c r="DKV36" s="479"/>
      <c r="DKW36" s="479"/>
      <c r="DKX36" s="479"/>
      <c r="DKY36" s="479"/>
      <c r="DKZ36" s="468"/>
      <c r="DLA36" s="468"/>
      <c r="DLB36" s="468"/>
      <c r="DLC36" s="479"/>
      <c r="DLD36" s="479"/>
      <c r="DLE36" s="479"/>
      <c r="DLF36" s="479"/>
      <c r="DLG36" s="479"/>
      <c r="DLH36" s="468"/>
      <c r="DLI36" s="468"/>
      <c r="DLJ36" s="468"/>
      <c r="DLK36" s="479"/>
      <c r="DLL36" s="479"/>
      <c r="DLM36" s="479"/>
      <c r="DLN36" s="479"/>
      <c r="DLO36" s="479"/>
      <c r="DLP36" s="468"/>
      <c r="DLQ36" s="468"/>
      <c r="DLR36" s="468"/>
      <c r="DLS36" s="479"/>
      <c r="DLT36" s="479"/>
      <c r="DLU36" s="479"/>
      <c r="DLV36" s="479"/>
      <c r="DLW36" s="479"/>
      <c r="DLX36" s="468"/>
      <c r="DLY36" s="468"/>
      <c r="DLZ36" s="468"/>
      <c r="DMA36" s="479"/>
      <c r="DMB36" s="479"/>
      <c r="DMC36" s="479"/>
      <c r="DMD36" s="479"/>
      <c r="DME36" s="479"/>
      <c r="DMF36" s="468"/>
      <c r="DMG36" s="468"/>
      <c r="DMH36" s="468"/>
      <c r="DMI36" s="479"/>
      <c r="DMJ36" s="479"/>
      <c r="DMK36" s="479"/>
      <c r="DML36" s="479"/>
      <c r="DMM36" s="479"/>
      <c r="DMN36" s="468"/>
      <c r="DMO36" s="468"/>
      <c r="DMP36" s="468"/>
      <c r="DMQ36" s="479"/>
      <c r="DMR36" s="479"/>
      <c r="DMS36" s="479"/>
      <c r="DMT36" s="479"/>
      <c r="DMU36" s="479"/>
      <c r="DMV36" s="468"/>
      <c r="DMW36" s="468"/>
      <c r="DMX36" s="468"/>
      <c r="DMY36" s="479"/>
      <c r="DMZ36" s="479"/>
      <c r="DNA36" s="479"/>
      <c r="DNB36" s="479"/>
      <c r="DNC36" s="479"/>
      <c r="DND36" s="468"/>
      <c r="DNE36" s="468"/>
      <c r="DNF36" s="468"/>
      <c r="DNG36" s="479"/>
      <c r="DNH36" s="479"/>
      <c r="DNI36" s="479"/>
      <c r="DNJ36" s="479"/>
      <c r="DNK36" s="479"/>
      <c r="DNL36" s="468"/>
      <c r="DNM36" s="468"/>
      <c r="DNN36" s="468"/>
      <c r="DNO36" s="479"/>
      <c r="DNP36" s="479"/>
      <c r="DNQ36" s="479"/>
      <c r="DNR36" s="479"/>
      <c r="DNS36" s="479"/>
      <c r="DNT36" s="468"/>
      <c r="DNU36" s="468"/>
      <c r="DNV36" s="468"/>
      <c r="DNW36" s="479"/>
      <c r="DNX36" s="479"/>
      <c r="DNY36" s="479"/>
      <c r="DNZ36" s="479"/>
      <c r="DOA36" s="479"/>
      <c r="DOB36" s="468"/>
      <c r="DOC36" s="468"/>
      <c r="DOD36" s="468"/>
      <c r="DOE36" s="479"/>
      <c r="DOF36" s="479"/>
      <c r="DOG36" s="479"/>
      <c r="DOH36" s="479"/>
      <c r="DOI36" s="479"/>
      <c r="DOJ36" s="468"/>
      <c r="DOK36" s="468"/>
      <c r="DOL36" s="468"/>
      <c r="DOM36" s="479"/>
      <c r="DON36" s="479"/>
      <c r="DOO36" s="479"/>
      <c r="DOP36" s="479"/>
      <c r="DOQ36" s="479"/>
      <c r="DOR36" s="468"/>
      <c r="DOS36" s="468"/>
      <c r="DOT36" s="468"/>
      <c r="DOU36" s="479"/>
      <c r="DOV36" s="479"/>
      <c r="DOW36" s="479"/>
      <c r="DOX36" s="479"/>
      <c r="DOY36" s="479"/>
      <c r="DOZ36" s="468"/>
      <c r="DPA36" s="468"/>
      <c r="DPB36" s="468"/>
      <c r="DPC36" s="479"/>
      <c r="DPD36" s="479"/>
      <c r="DPE36" s="479"/>
      <c r="DPF36" s="479"/>
      <c r="DPG36" s="479"/>
      <c r="DPH36" s="468"/>
      <c r="DPI36" s="468"/>
      <c r="DPJ36" s="468"/>
      <c r="DPK36" s="479"/>
      <c r="DPL36" s="479"/>
      <c r="DPM36" s="479"/>
      <c r="DPN36" s="479"/>
      <c r="DPO36" s="479"/>
      <c r="DPP36" s="468"/>
      <c r="DPQ36" s="468"/>
      <c r="DPR36" s="468"/>
      <c r="DPS36" s="479"/>
      <c r="DPT36" s="479"/>
      <c r="DPU36" s="479"/>
      <c r="DPV36" s="479"/>
      <c r="DPW36" s="479"/>
      <c r="DPX36" s="468"/>
      <c r="DPY36" s="468"/>
      <c r="DPZ36" s="468"/>
      <c r="DQA36" s="479"/>
      <c r="DQB36" s="479"/>
      <c r="DQC36" s="479"/>
      <c r="DQD36" s="479"/>
      <c r="DQE36" s="479"/>
      <c r="DQF36" s="468"/>
      <c r="DQG36" s="468"/>
      <c r="DQH36" s="468"/>
      <c r="DQI36" s="479"/>
      <c r="DQJ36" s="479"/>
      <c r="DQK36" s="479"/>
      <c r="DQL36" s="479"/>
      <c r="DQM36" s="479"/>
      <c r="DQN36" s="468"/>
      <c r="DQO36" s="468"/>
      <c r="DQP36" s="468"/>
      <c r="DQQ36" s="479"/>
      <c r="DQR36" s="479"/>
      <c r="DQS36" s="479"/>
      <c r="DQT36" s="479"/>
      <c r="DQU36" s="479"/>
      <c r="DQV36" s="468"/>
      <c r="DQW36" s="468"/>
      <c r="DQX36" s="468"/>
      <c r="DQY36" s="479"/>
      <c r="DQZ36" s="479"/>
      <c r="DRA36" s="479"/>
      <c r="DRB36" s="479"/>
      <c r="DRC36" s="479"/>
      <c r="DRD36" s="468"/>
      <c r="DRE36" s="468"/>
      <c r="DRF36" s="468"/>
      <c r="DRG36" s="479"/>
      <c r="DRH36" s="479"/>
      <c r="DRI36" s="479"/>
      <c r="DRJ36" s="479"/>
      <c r="DRK36" s="479"/>
      <c r="DRL36" s="468"/>
      <c r="DRM36" s="468"/>
      <c r="DRN36" s="468"/>
      <c r="DRO36" s="479"/>
      <c r="DRP36" s="479"/>
      <c r="DRQ36" s="479"/>
      <c r="DRR36" s="479"/>
      <c r="DRS36" s="479"/>
      <c r="DRT36" s="468"/>
      <c r="DRU36" s="468"/>
      <c r="DRV36" s="468"/>
      <c r="DRW36" s="479"/>
      <c r="DRX36" s="479"/>
      <c r="DRY36" s="479"/>
      <c r="DRZ36" s="479"/>
      <c r="DSA36" s="479"/>
      <c r="DSB36" s="468"/>
      <c r="DSC36" s="468"/>
      <c r="DSD36" s="468"/>
      <c r="DSE36" s="479"/>
      <c r="DSF36" s="479"/>
      <c r="DSG36" s="479"/>
      <c r="DSH36" s="479"/>
      <c r="DSI36" s="479"/>
      <c r="DSJ36" s="468"/>
      <c r="DSK36" s="468"/>
      <c r="DSL36" s="468"/>
      <c r="DSM36" s="479"/>
      <c r="DSN36" s="479"/>
      <c r="DSO36" s="479"/>
      <c r="DSP36" s="479"/>
      <c r="DSQ36" s="479"/>
      <c r="DSR36" s="468"/>
      <c r="DSS36" s="468"/>
      <c r="DST36" s="468"/>
      <c r="DSU36" s="479"/>
      <c r="DSV36" s="479"/>
      <c r="DSW36" s="479"/>
      <c r="DSX36" s="479"/>
      <c r="DSY36" s="479"/>
      <c r="DSZ36" s="468"/>
      <c r="DTA36" s="468"/>
      <c r="DTB36" s="468"/>
      <c r="DTC36" s="479"/>
      <c r="DTD36" s="479"/>
      <c r="DTE36" s="479"/>
      <c r="DTF36" s="479"/>
      <c r="DTG36" s="479"/>
      <c r="DTH36" s="468"/>
      <c r="DTI36" s="468"/>
      <c r="DTJ36" s="468"/>
      <c r="DTK36" s="479"/>
      <c r="DTL36" s="479"/>
      <c r="DTM36" s="479"/>
      <c r="DTN36" s="479"/>
      <c r="DTO36" s="479"/>
      <c r="DTP36" s="468"/>
      <c r="DTQ36" s="468"/>
      <c r="DTR36" s="468"/>
      <c r="DTS36" s="479"/>
      <c r="DTT36" s="479"/>
      <c r="DTU36" s="479"/>
      <c r="DTV36" s="479"/>
      <c r="DTW36" s="479"/>
      <c r="DTX36" s="468"/>
      <c r="DTY36" s="468"/>
      <c r="DTZ36" s="468"/>
      <c r="DUA36" s="479"/>
      <c r="DUB36" s="479"/>
      <c r="DUC36" s="479"/>
      <c r="DUD36" s="479"/>
      <c r="DUE36" s="479"/>
      <c r="DUF36" s="468"/>
      <c r="DUG36" s="468"/>
      <c r="DUH36" s="468"/>
      <c r="DUI36" s="479"/>
      <c r="DUJ36" s="479"/>
      <c r="DUK36" s="479"/>
      <c r="DUL36" s="479"/>
      <c r="DUM36" s="479"/>
      <c r="DUN36" s="468"/>
      <c r="DUO36" s="468"/>
      <c r="DUP36" s="468"/>
      <c r="DUQ36" s="479"/>
      <c r="DUR36" s="479"/>
      <c r="DUS36" s="479"/>
      <c r="DUT36" s="479"/>
      <c r="DUU36" s="479"/>
      <c r="DUV36" s="468"/>
      <c r="DUW36" s="468"/>
      <c r="DUX36" s="468"/>
      <c r="DUY36" s="479"/>
      <c r="DUZ36" s="479"/>
      <c r="DVA36" s="479"/>
      <c r="DVB36" s="479"/>
      <c r="DVC36" s="479"/>
      <c r="DVD36" s="468"/>
      <c r="DVE36" s="468"/>
      <c r="DVF36" s="468"/>
      <c r="DVG36" s="479"/>
      <c r="DVH36" s="479"/>
      <c r="DVI36" s="479"/>
      <c r="DVJ36" s="479"/>
      <c r="DVK36" s="479"/>
      <c r="DVL36" s="468"/>
      <c r="DVM36" s="468"/>
      <c r="DVN36" s="468"/>
      <c r="DVO36" s="479"/>
      <c r="DVP36" s="479"/>
      <c r="DVQ36" s="479"/>
      <c r="DVR36" s="479"/>
      <c r="DVS36" s="479"/>
      <c r="DVT36" s="468"/>
      <c r="DVU36" s="468"/>
      <c r="DVV36" s="468"/>
      <c r="DVW36" s="479"/>
      <c r="DVX36" s="479"/>
      <c r="DVY36" s="479"/>
      <c r="DVZ36" s="479"/>
      <c r="DWA36" s="479"/>
      <c r="DWB36" s="468"/>
      <c r="DWC36" s="468"/>
      <c r="DWD36" s="468"/>
      <c r="DWE36" s="479"/>
      <c r="DWF36" s="479"/>
      <c r="DWG36" s="479"/>
      <c r="DWH36" s="479"/>
      <c r="DWI36" s="479"/>
      <c r="DWJ36" s="468"/>
      <c r="DWK36" s="468"/>
      <c r="DWL36" s="468"/>
      <c r="DWM36" s="479"/>
      <c r="DWN36" s="479"/>
      <c r="DWO36" s="479"/>
      <c r="DWP36" s="479"/>
      <c r="DWQ36" s="479"/>
      <c r="DWR36" s="468"/>
      <c r="DWS36" s="468"/>
      <c r="DWT36" s="468"/>
      <c r="DWU36" s="479"/>
      <c r="DWV36" s="479"/>
      <c r="DWW36" s="479"/>
      <c r="DWX36" s="479"/>
      <c r="DWY36" s="479"/>
      <c r="DWZ36" s="468"/>
      <c r="DXA36" s="468"/>
      <c r="DXB36" s="468"/>
      <c r="DXC36" s="479"/>
      <c r="DXD36" s="479"/>
      <c r="DXE36" s="479"/>
      <c r="DXF36" s="479"/>
      <c r="DXG36" s="479"/>
      <c r="DXH36" s="468"/>
      <c r="DXI36" s="468"/>
      <c r="DXJ36" s="468"/>
      <c r="DXK36" s="479"/>
      <c r="DXL36" s="479"/>
      <c r="DXM36" s="479"/>
      <c r="DXN36" s="479"/>
      <c r="DXO36" s="479"/>
      <c r="DXP36" s="468"/>
      <c r="DXQ36" s="468"/>
      <c r="DXR36" s="468"/>
      <c r="DXS36" s="479"/>
      <c r="DXT36" s="479"/>
      <c r="DXU36" s="479"/>
      <c r="DXV36" s="479"/>
      <c r="DXW36" s="479"/>
      <c r="DXX36" s="468"/>
      <c r="DXY36" s="468"/>
      <c r="DXZ36" s="468"/>
      <c r="DYA36" s="479"/>
      <c r="DYB36" s="479"/>
      <c r="DYC36" s="479"/>
      <c r="DYD36" s="479"/>
      <c r="DYE36" s="479"/>
      <c r="DYF36" s="468"/>
      <c r="DYG36" s="468"/>
      <c r="DYH36" s="468"/>
      <c r="DYI36" s="479"/>
      <c r="DYJ36" s="479"/>
      <c r="DYK36" s="479"/>
      <c r="DYL36" s="479"/>
      <c r="DYM36" s="479"/>
      <c r="DYN36" s="468"/>
      <c r="DYO36" s="468"/>
      <c r="DYP36" s="468"/>
      <c r="DYQ36" s="479"/>
      <c r="DYR36" s="479"/>
      <c r="DYS36" s="479"/>
      <c r="DYT36" s="479"/>
      <c r="DYU36" s="479"/>
      <c r="DYV36" s="468"/>
      <c r="DYW36" s="468"/>
      <c r="DYX36" s="468"/>
      <c r="DYY36" s="479"/>
      <c r="DYZ36" s="479"/>
      <c r="DZA36" s="479"/>
      <c r="DZB36" s="479"/>
      <c r="DZC36" s="479"/>
      <c r="DZD36" s="468"/>
      <c r="DZE36" s="468"/>
      <c r="DZF36" s="468"/>
      <c r="DZG36" s="479"/>
      <c r="DZH36" s="479"/>
      <c r="DZI36" s="479"/>
      <c r="DZJ36" s="479"/>
      <c r="DZK36" s="479"/>
      <c r="DZL36" s="468"/>
      <c r="DZM36" s="468"/>
      <c r="DZN36" s="468"/>
      <c r="DZO36" s="479"/>
      <c r="DZP36" s="479"/>
      <c r="DZQ36" s="479"/>
      <c r="DZR36" s="479"/>
      <c r="DZS36" s="479"/>
      <c r="DZT36" s="468"/>
      <c r="DZU36" s="468"/>
      <c r="DZV36" s="468"/>
      <c r="DZW36" s="479"/>
      <c r="DZX36" s="479"/>
      <c r="DZY36" s="479"/>
      <c r="DZZ36" s="479"/>
      <c r="EAA36" s="479"/>
      <c r="EAB36" s="468"/>
      <c r="EAC36" s="468"/>
      <c r="EAD36" s="468"/>
      <c r="EAE36" s="479"/>
      <c r="EAF36" s="479"/>
      <c r="EAG36" s="479"/>
      <c r="EAH36" s="479"/>
      <c r="EAI36" s="479"/>
      <c r="EAJ36" s="468"/>
      <c r="EAK36" s="468"/>
      <c r="EAL36" s="468"/>
      <c r="EAM36" s="479"/>
      <c r="EAN36" s="479"/>
      <c r="EAO36" s="479"/>
      <c r="EAP36" s="479"/>
      <c r="EAQ36" s="479"/>
      <c r="EAR36" s="468"/>
      <c r="EAS36" s="468"/>
      <c r="EAT36" s="468"/>
      <c r="EAU36" s="479"/>
      <c r="EAV36" s="479"/>
      <c r="EAW36" s="479"/>
      <c r="EAX36" s="479"/>
      <c r="EAY36" s="479"/>
      <c r="EAZ36" s="468"/>
      <c r="EBA36" s="468"/>
      <c r="EBB36" s="468"/>
      <c r="EBC36" s="479"/>
      <c r="EBD36" s="479"/>
      <c r="EBE36" s="479"/>
      <c r="EBF36" s="479"/>
      <c r="EBG36" s="479"/>
      <c r="EBH36" s="468"/>
      <c r="EBI36" s="468"/>
      <c r="EBJ36" s="468"/>
      <c r="EBK36" s="479"/>
      <c r="EBL36" s="479"/>
      <c r="EBM36" s="479"/>
      <c r="EBN36" s="479"/>
      <c r="EBO36" s="479"/>
      <c r="EBP36" s="468"/>
      <c r="EBQ36" s="468"/>
      <c r="EBR36" s="468"/>
      <c r="EBS36" s="479"/>
      <c r="EBT36" s="479"/>
      <c r="EBU36" s="479"/>
      <c r="EBV36" s="479"/>
      <c r="EBW36" s="479"/>
      <c r="EBX36" s="468"/>
      <c r="EBY36" s="468"/>
      <c r="EBZ36" s="468"/>
      <c r="ECA36" s="479"/>
      <c r="ECB36" s="479"/>
      <c r="ECC36" s="479"/>
      <c r="ECD36" s="479"/>
      <c r="ECE36" s="479"/>
      <c r="ECF36" s="468"/>
      <c r="ECG36" s="468"/>
      <c r="ECH36" s="468"/>
      <c r="ECI36" s="479"/>
      <c r="ECJ36" s="479"/>
      <c r="ECK36" s="479"/>
      <c r="ECL36" s="479"/>
      <c r="ECM36" s="479"/>
      <c r="ECN36" s="468"/>
      <c r="ECO36" s="468"/>
      <c r="ECP36" s="468"/>
      <c r="ECQ36" s="479"/>
      <c r="ECR36" s="479"/>
      <c r="ECS36" s="479"/>
      <c r="ECT36" s="479"/>
      <c r="ECU36" s="479"/>
      <c r="ECV36" s="468"/>
      <c r="ECW36" s="468"/>
      <c r="ECX36" s="468"/>
      <c r="ECY36" s="479"/>
      <c r="ECZ36" s="479"/>
      <c r="EDA36" s="479"/>
      <c r="EDB36" s="479"/>
      <c r="EDC36" s="479"/>
      <c r="EDD36" s="468"/>
      <c r="EDE36" s="468"/>
      <c r="EDF36" s="468"/>
      <c r="EDG36" s="479"/>
      <c r="EDH36" s="479"/>
      <c r="EDI36" s="479"/>
      <c r="EDJ36" s="479"/>
      <c r="EDK36" s="479"/>
      <c r="EDL36" s="468"/>
      <c r="EDM36" s="468"/>
      <c r="EDN36" s="468"/>
      <c r="EDO36" s="479"/>
      <c r="EDP36" s="479"/>
      <c r="EDQ36" s="479"/>
      <c r="EDR36" s="479"/>
      <c r="EDS36" s="479"/>
      <c r="EDT36" s="468"/>
      <c r="EDU36" s="468"/>
      <c r="EDV36" s="468"/>
      <c r="EDW36" s="479"/>
      <c r="EDX36" s="479"/>
      <c r="EDY36" s="479"/>
      <c r="EDZ36" s="479"/>
      <c r="EEA36" s="479"/>
      <c r="EEB36" s="468"/>
      <c r="EEC36" s="468"/>
      <c r="EED36" s="468"/>
      <c r="EEE36" s="479"/>
      <c r="EEF36" s="479"/>
      <c r="EEG36" s="479"/>
      <c r="EEH36" s="479"/>
      <c r="EEI36" s="479"/>
      <c r="EEJ36" s="468"/>
      <c r="EEK36" s="468"/>
      <c r="EEL36" s="468"/>
      <c r="EEM36" s="479"/>
      <c r="EEN36" s="479"/>
      <c r="EEO36" s="479"/>
      <c r="EEP36" s="479"/>
      <c r="EEQ36" s="479"/>
      <c r="EER36" s="468"/>
      <c r="EES36" s="468"/>
      <c r="EET36" s="468"/>
      <c r="EEU36" s="479"/>
      <c r="EEV36" s="479"/>
      <c r="EEW36" s="479"/>
      <c r="EEX36" s="479"/>
      <c r="EEY36" s="479"/>
      <c r="EEZ36" s="468"/>
      <c r="EFA36" s="468"/>
      <c r="EFB36" s="468"/>
      <c r="EFC36" s="479"/>
      <c r="EFD36" s="479"/>
      <c r="EFE36" s="479"/>
      <c r="EFF36" s="479"/>
      <c r="EFG36" s="479"/>
      <c r="EFH36" s="468"/>
      <c r="EFI36" s="468"/>
      <c r="EFJ36" s="468"/>
      <c r="EFK36" s="479"/>
      <c r="EFL36" s="479"/>
      <c r="EFM36" s="479"/>
      <c r="EFN36" s="479"/>
      <c r="EFO36" s="479"/>
      <c r="EFP36" s="468"/>
      <c r="EFQ36" s="468"/>
      <c r="EFR36" s="468"/>
      <c r="EFS36" s="479"/>
      <c r="EFT36" s="479"/>
      <c r="EFU36" s="479"/>
      <c r="EFV36" s="479"/>
      <c r="EFW36" s="479"/>
      <c r="EFX36" s="468"/>
      <c r="EFY36" s="468"/>
      <c r="EFZ36" s="468"/>
      <c r="EGA36" s="479"/>
      <c r="EGB36" s="479"/>
      <c r="EGC36" s="479"/>
      <c r="EGD36" s="479"/>
      <c r="EGE36" s="479"/>
      <c r="EGF36" s="468"/>
      <c r="EGG36" s="468"/>
      <c r="EGH36" s="468"/>
      <c r="EGI36" s="479"/>
      <c r="EGJ36" s="479"/>
      <c r="EGK36" s="479"/>
      <c r="EGL36" s="479"/>
      <c r="EGM36" s="479"/>
      <c r="EGN36" s="468"/>
      <c r="EGO36" s="468"/>
      <c r="EGP36" s="468"/>
      <c r="EGQ36" s="479"/>
      <c r="EGR36" s="479"/>
      <c r="EGS36" s="479"/>
      <c r="EGT36" s="479"/>
      <c r="EGU36" s="479"/>
      <c r="EGV36" s="468"/>
      <c r="EGW36" s="468"/>
      <c r="EGX36" s="468"/>
      <c r="EGY36" s="479"/>
      <c r="EGZ36" s="479"/>
      <c r="EHA36" s="479"/>
      <c r="EHB36" s="479"/>
      <c r="EHC36" s="479"/>
      <c r="EHD36" s="468"/>
      <c r="EHE36" s="468"/>
      <c r="EHF36" s="468"/>
      <c r="EHG36" s="479"/>
      <c r="EHH36" s="479"/>
      <c r="EHI36" s="479"/>
      <c r="EHJ36" s="479"/>
      <c r="EHK36" s="479"/>
      <c r="EHL36" s="468"/>
      <c r="EHM36" s="468"/>
      <c r="EHN36" s="468"/>
      <c r="EHO36" s="479"/>
      <c r="EHP36" s="479"/>
      <c r="EHQ36" s="479"/>
      <c r="EHR36" s="479"/>
      <c r="EHS36" s="479"/>
      <c r="EHT36" s="468"/>
      <c r="EHU36" s="468"/>
      <c r="EHV36" s="468"/>
      <c r="EHW36" s="479"/>
      <c r="EHX36" s="479"/>
      <c r="EHY36" s="479"/>
      <c r="EHZ36" s="479"/>
      <c r="EIA36" s="479"/>
      <c r="EIB36" s="468"/>
      <c r="EIC36" s="468"/>
      <c r="EID36" s="468"/>
      <c r="EIE36" s="479"/>
      <c r="EIF36" s="479"/>
      <c r="EIG36" s="479"/>
      <c r="EIH36" s="479"/>
      <c r="EII36" s="479"/>
      <c r="EIJ36" s="468"/>
      <c r="EIK36" s="468"/>
      <c r="EIL36" s="468"/>
      <c r="EIM36" s="479"/>
      <c r="EIN36" s="479"/>
      <c r="EIO36" s="479"/>
      <c r="EIP36" s="479"/>
      <c r="EIQ36" s="479"/>
      <c r="EIR36" s="468"/>
      <c r="EIS36" s="468"/>
      <c r="EIT36" s="468"/>
      <c r="EIU36" s="479"/>
      <c r="EIV36" s="479"/>
      <c r="EIW36" s="479"/>
      <c r="EIX36" s="479"/>
      <c r="EIY36" s="479"/>
      <c r="EIZ36" s="468"/>
      <c r="EJA36" s="468"/>
      <c r="EJB36" s="468"/>
      <c r="EJC36" s="479"/>
      <c r="EJD36" s="479"/>
      <c r="EJE36" s="479"/>
      <c r="EJF36" s="479"/>
      <c r="EJG36" s="479"/>
      <c r="EJH36" s="468"/>
      <c r="EJI36" s="468"/>
      <c r="EJJ36" s="468"/>
      <c r="EJK36" s="479"/>
      <c r="EJL36" s="479"/>
      <c r="EJM36" s="479"/>
      <c r="EJN36" s="479"/>
      <c r="EJO36" s="479"/>
      <c r="EJP36" s="468"/>
      <c r="EJQ36" s="468"/>
      <c r="EJR36" s="468"/>
      <c r="EJS36" s="479"/>
      <c r="EJT36" s="479"/>
      <c r="EJU36" s="479"/>
      <c r="EJV36" s="479"/>
      <c r="EJW36" s="479"/>
      <c r="EJX36" s="468"/>
      <c r="EJY36" s="468"/>
      <c r="EJZ36" s="468"/>
      <c r="EKA36" s="479"/>
      <c r="EKB36" s="479"/>
      <c r="EKC36" s="479"/>
      <c r="EKD36" s="479"/>
      <c r="EKE36" s="479"/>
      <c r="EKF36" s="468"/>
      <c r="EKG36" s="468"/>
      <c r="EKH36" s="468"/>
      <c r="EKI36" s="479"/>
      <c r="EKJ36" s="479"/>
      <c r="EKK36" s="479"/>
      <c r="EKL36" s="479"/>
      <c r="EKM36" s="479"/>
      <c r="EKN36" s="468"/>
      <c r="EKO36" s="468"/>
      <c r="EKP36" s="468"/>
      <c r="EKQ36" s="479"/>
      <c r="EKR36" s="479"/>
      <c r="EKS36" s="479"/>
      <c r="EKT36" s="479"/>
      <c r="EKU36" s="479"/>
      <c r="EKV36" s="468"/>
      <c r="EKW36" s="468"/>
      <c r="EKX36" s="468"/>
      <c r="EKY36" s="479"/>
      <c r="EKZ36" s="479"/>
      <c r="ELA36" s="479"/>
      <c r="ELB36" s="479"/>
      <c r="ELC36" s="479"/>
      <c r="ELD36" s="468"/>
      <c r="ELE36" s="468"/>
      <c r="ELF36" s="468"/>
      <c r="ELG36" s="479"/>
      <c r="ELH36" s="479"/>
      <c r="ELI36" s="479"/>
      <c r="ELJ36" s="479"/>
      <c r="ELK36" s="479"/>
      <c r="ELL36" s="468"/>
      <c r="ELM36" s="468"/>
      <c r="ELN36" s="468"/>
      <c r="ELO36" s="479"/>
      <c r="ELP36" s="479"/>
      <c r="ELQ36" s="479"/>
      <c r="ELR36" s="479"/>
      <c r="ELS36" s="479"/>
      <c r="ELT36" s="468"/>
      <c r="ELU36" s="468"/>
      <c r="ELV36" s="468"/>
      <c r="ELW36" s="479"/>
      <c r="ELX36" s="479"/>
      <c r="ELY36" s="479"/>
      <c r="ELZ36" s="479"/>
      <c r="EMA36" s="479"/>
      <c r="EMB36" s="468"/>
      <c r="EMC36" s="468"/>
      <c r="EMD36" s="468"/>
      <c r="EME36" s="479"/>
      <c r="EMF36" s="479"/>
      <c r="EMG36" s="479"/>
      <c r="EMH36" s="479"/>
      <c r="EMI36" s="479"/>
      <c r="EMJ36" s="468"/>
      <c r="EMK36" s="468"/>
      <c r="EML36" s="468"/>
      <c r="EMM36" s="479"/>
      <c r="EMN36" s="479"/>
      <c r="EMO36" s="479"/>
      <c r="EMP36" s="479"/>
      <c r="EMQ36" s="479"/>
      <c r="EMR36" s="468"/>
      <c r="EMS36" s="468"/>
      <c r="EMT36" s="468"/>
      <c r="EMU36" s="479"/>
      <c r="EMV36" s="479"/>
      <c r="EMW36" s="479"/>
      <c r="EMX36" s="479"/>
      <c r="EMY36" s="479"/>
      <c r="EMZ36" s="468"/>
      <c r="ENA36" s="468"/>
      <c r="ENB36" s="468"/>
      <c r="ENC36" s="479"/>
      <c r="END36" s="479"/>
      <c r="ENE36" s="479"/>
      <c r="ENF36" s="479"/>
      <c r="ENG36" s="479"/>
      <c r="ENH36" s="468"/>
      <c r="ENI36" s="468"/>
      <c r="ENJ36" s="468"/>
      <c r="ENK36" s="479"/>
      <c r="ENL36" s="479"/>
      <c r="ENM36" s="479"/>
      <c r="ENN36" s="479"/>
      <c r="ENO36" s="479"/>
      <c r="ENP36" s="468"/>
      <c r="ENQ36" s="468"/>
      <c r="ENR36" s="468"/>
      <c r="ENS36" s="479"/>
      <c r="ENT36" s="479"/>
      <c r="ENU36" s="479"/>
      <c r="ENV36" s="479"/>
      <c r="ENW36" s="479"/>
      <c r="ENX36" s="468"/>
      <c r="ENY36" s="468"/>
      <c r="ENZ36" s="468"/>
      <c r="EOA36" s="479"/>
      <c r="EOB36" s="479"/>
      <c r="EOC36" s="479"/>
      <c r="EOD36" s="479"/>
      <c r="EOE36" s="479"/>
      <c r="EOF36" s="468"/>
      <c r="EOG36" s="468"/>
      <c r="EOH36" s="468"/>
      <c r="EOI36" s="479"/>
      <c r="EOJ36" s="479"/>
      <c r="EOK36" s="479"/>
      <c r="EOL36" s="479"/>
      <c r="EOM36" s="479"/>
      <c r="EON36" s="468"/>
      <c r="EOO36" s="468"/>
      <c r="EOP36" s="468"/>
      <c r="EOQ36" s="479"/>
      <c r="EOR36" s="479"/>
      <c r="EOS36" s="479"/>
      <c r="EOT36" s="479"/>
      <c r="EOU36" s="479"/>
      <c r="EOV36" s="468"/>
      <c r="EOW36" s="468"/>
      <c r="EOX36" s="468"/>
      <c r="EOY36" s="479"/>
      <c r="EOZ36" s="479"/>
      <c r="EPA36" s="479"/>
      <c r="EPB36" s="479"/>
      <c r="EPC36" s="479"/>
      <c r="EPD36" s="468"/>
      <c r="EPE36" s="468"/>
      <c r="EPF36" s="468"/>
      <c r="EPG36" s="479"/>
      <c r="EPH36" s="479"/>
      <c r="EPI36" s="479"/>
      <c r="EPJ36" s="479"/>
      <c r="EPK36" s="479"/>
      <c r="EPL36" s="468"/>
      <c r="EPM36" s="468"/>
      <c r="EPN36" s="468"/>
      <c r="EPO36" s="479"/>
      <c r="EPP36" s="479"/>
      <c r="EPQ36" s="479"/>
      <c r="EPR36" s="479"/>
      <c r="EPS36" s="479"/>
      <c r="EPT36" s="468"/>
      <c r="EPU36" s="468"/>
      <c r="EPV36" s="468"/>
      <c r="EPW36" s="479"/>
      <c r="EPX36" s="479"/>
      <c r="EPY36" s="479"/>
      <c r="EPZ36" s="479"/>
      <c r="EQA36" s="479"/>
      <c r="EQB36" s="468"/>
      <c r="EQC36" s="468"/>
      <c r="EQD36" s="468"/>
      <c r="EQE36" s="479"/>
      <c r="EQF36" s="479"/>
      <c r="EQG36" s="479"/>
      <c r="EQH36" s="479"/>
      <c r="EQI36" s="479"/>
      <c r="EQJ36" s="468"/>
      <c r="EQK36" s="468"/>
      <c r="EQL36" s="468"/>
      <c r="EQM36" s="479"/>
      <c r="EQN36" s="479"/>
      <c r="EQO36" s="479"/>
      <c r="EQP36" s="479"/>
      <c r="EQQ36" s="479"/>
      <c r="EQR36" s="468"/>
      <c r="EQS36" s="468"/>
      <c r="EQT36" s="468"/>
      <c r="EQU36" s="479"/>
      <c r="EQV36" s="479"/>
      <c r="EQW36" s="479"/>
      <c r="EQX36" s="479"/>
      <c r="EQY36" s="479"/>
      <c r="EQZ36" s="468"/>
      <c r="ERA36" s="468"/>
      <c r="ERB36" s="468"/>
      <c r="ERC36" s="479"/>
      <c r="ERD36" s="479"/>
      <c r="ERE36" s="479"/>
      <c r="ERF36" s="479"/>
      <c r="ERG36" s="479"/>
      <c r="ERH36" s="468"/>
      <c r="ERI36" s="468"/>
      <c r="ERJ36" s="468"/>
      <c r="ERK36" s="479"/>
      <c r="ERL36" s="479"/>
      <c r="ERM36" s="479"/>
      <c r="ERN36" s="479"/>
      <c r="ERO36" s="479"/>
      <c r="ERP36" s="468"/>
      <c r="ERQ36" s="468"/>
      <c r="ERR36" s="468"/>
      <c r="ERS36" s="479"/>
      <c r="ERT36" s="479"/>
      <c r="ERU36" s="479"/>
      <c r="ERV36" s="479"/>
      <c r="ERW36" s="479"/>
      <c r="ERX36" s="468"/>
      <c r="ERY36" s="468"/>
      <c r="ERZ36" s="468"/>
      <c r="ESA36" s="479"/>
      <c r="ESB36" s="479"/>
      <c r="ESC36" s="479"/>
      <c r="ESD36" s="479"/>
      <c r="ESE36" s="479"/>
      <c r="ESF36" s="468"/>
      <c r="ESG36" s="468"/>
      <c r="ESH36" s="468"/>
      <c r="ESI36" s="479"/>
      <c r="ESJ36" s="479"/>
      <c r="ESK36" s="479"/>
      <c r="ESL36" s="479"/>
      <c r="ESM36" s="479"/>
      <c r="ESN36" s="468"/>
      <c r="ESO36" s="468"/>
      <c r="ESP36" s="468"/>
      <c r="ESQ36" s="479"/>
      <c r="ESR36" s="479"/>
      <c r="ESS36" s="479"/>
      <c r="EST36" s="479"/>
      <c r="ESU36" s="479"/>
      <c r="ESV36" s="468"/>
      <c r="ESW36" s="468"/>
      <c r="ESX36" s="468"/>
      <c r="ESY36" s="479"/>
      <c r="ESZ36" s="479"/>
      <c r="ETA36" s="479"/>
      <c r="ETB36" s="479"/>
      <c r="ETC36" s="479"/>
      <c r="ETD36" s="468"/>
      <c r="ETE36" s="468"/>
      <c r="ETF36" s="468"/>
      <c r="ETG36" s="479"/>
      <c r="ETH36" s="479"/>
      <c r="ETI36" s="479"/>
      <c r="ETJ36" s="479"/>
      <c r="ETK36" s="479"/>
      <c r="ETL36" s="468"/>
      <c r="ETM36" s="468"/>
      <c r="ETN36" s="468"/>
      <c r="ETO36" s="479"/>
      <c r="ETP36" s="479"/>
      <c r="ETQ36" s="479"/>
      <c r="ETR36" s="479"/>
      <c r="ETS36" s="479"/>
      <c r="ETT36" s="468"/>
      <c r="ETU36" s="468"/>
      <c r="ETV36" s="468"/>
      <c r="ETW36" s="479"/>
      <c r="ETX36" s="479"/>
      <c r="ETY36" s="479"/>
      <c r="ETZ36" s="479"/>
      <c r="EUA36" s="479"/>
      <c r="EUB36" s="468"/>
      <c r="EUC36" s="468"/>
      <c r="EUD36" s="468"/>
      <c r="EUE36" s="479"/>
      <c r="EUF36" s="479"/>
      <c r="EUG36" s="479"/>
      <c r="EUH36" s="479"/>
      <c r="EUI36" s="479"/>
      <c r="EUJ36" s="468"/>
      <c r="EUK36" s="468"/>
      <c r="EUL36" s="468"/>
      <c r="EUM36" s="479"/>
      <c r="EUN36" s="479"/>
      <c r="EUO36" s="479"/>
      <c r="EUP36" s="479"/>
      <c r="EUQ36" s="479"/>
      <c r="EUR36" s="468"/>
      <c r="EUS36" s="468"/>
      <c r="EUT36" s="468"/>
      <c r="EUU36" s="479"/>
      <c r="EUV36" s="479"/>
      <c r="EUW36" s="479"/>
      <c r="EUX36" s="479"/>
      <c r="EUY36" s="479"/>
      <c r="EUZ36" s="468"/>
      <c r="EVA36" s="468"/>
      <c r="EVB36" s="468"/>
      <c r="EVC36" s="479"/>
      <c r="EVD36" s="479"/>
      <c r="EVE36" s="479"/>
      <c r="EVF36" s="479"/>
      <c r="EVG36" s="479"/>
      <c r="EVH36" s="468"/>
      <c r="EVI36" s="468"/>
      <c r="EVJ36" s="468"/>
      <c r="EVK36" s="479"/>
      <c r="EVL36" s="479"/>
      <c r="EVM36" s="479"/>
      <c r="EVN36" s="479"/>
      <c r="EVO36" s="479"/>
      <c r="EVP36" s="468"/>
      <c r="EVQ36" s="468"/>
      <c r="EVR36" s="468"/>
      <c r="EVS36" s="479"/>
      <c r="EVT36" s="479"/>
      <c r="EVU36" s="479"/>
      <c r="EVV36" s="479"/>
      <c r="EVW36" s="479"/>
      <c r="EVX36" s="468"/>
      <c r="EVY36" s="468"/>
      <c r="EVZ36" s="468"/>
      <c r="EWA36" s="479"/>
      <c r="EWB36" s="479"/>
      <c r="EWC36" s="479"/>
      <c r="EWD36" s="479"/>
      <c r="EWE36" s="479"/>
      <c r="EWF36" s="468"/>
      <c r="EWG36" s="468"/>
      <c r="EWH36" s="468"/>
      <c r="EWI36" s="479"/>
      <c r="EWJ36" s="479"/>
      <c r="EWK36" s="479"/>
      <c r="EWL36" s="479"/>
      <c r="EWM36" s="479"/>
      <c r="EWN36" s="468"/>
      <c r="EWO36" s="468"/>
      <c r="EWP36" s="468"/>
      <c r="EWQ36" s="479"/>
      <c r="EWR36" s="479"/>
      <c r="EWS36" s="479"/>
      <c r="EWT36" s="479"/>
      <c r="EWU36" s="479"/>
      <c r="EWV36" s="468"/>
      <c r="EWW36" s="468"/>
      <c r="EWX36" s="468"/>
      <c r="EWY36" s="479"/>
      <c r="EWZ36" s="479"/>
      <c r="EXA36" s="479"/>
      <c r="EXB36" s="479"/>
      <c r="EXC36" s="479"/>
      <c r="EXD36" s="468"/>
      <c r="EXE36" s="468"/>
      <c r="EXF36" s="468"/>
      <c r="EXG36" s="479"/>
      <c r="EXH36" s="479"/>
      <c r="EXI36" s="479"/>
      <c r="EXJ36" s="479"/>
      <c r="EXK36" s="479"/>
      <c r="EXL36" s="468"/>
      <c r="EXM36" s="468"/>
      <c r="EXN36" s="468"/>
      <c r="EXO36" s="479"/>
      <c r="EXP36" s="479"/>
      <c r="EXQ36" s="479"/>
      <c r="EXR36" s="479"/>
      <c r="EXS36" s="479"/>
      <c r="EXT36" s="468"/>
      <c r="EXU36" s="468"/>
      <c r="EXV36" s="468"/>
      <c r="EXW36" s="479"/>
      <c r="EXX36" s="479"/>
      <c r="EXY36" s="479"/>
      <c r="EXZ36" s="479"/>
      <c r="EYA36" s="479"/>
      <c r="EYB36" s="468"/>
      <c r="EYC36" s="468"/>
      <c r="EYD36" s="468"/>
      <c r="EYE36" s="479"/>
      <c r="EYF36" s="479"/>
      <c r="EYG36" s="479"/>
      <c r="EYH36" s="479"/>
      <c r="EYI36" s="479"/>
      <c r="EYJ36" s="468"/>
      <c r="EYK36" s="468"/>
      <c r="EYL36" s="468"/>
      <c r="EYM36" s="479"/>
      <c r="EYN36" s="479"/>
      <c r="EYO36" s="479"/>
      <c r="EYP36" s="479"/>
      <c r="EYQ36" s="479"/>
      <c r="EYR36" s="468"/>
      <c r="EYS36" s="468"/>
      <c r="EYT36" s="468"/>
      <c r="EYU36" s="479"/>
      <c r="EYV36" s="479"/>
      <c r="EYW36" s="479"/>
      <c r="EYX36" s="479"/>
      <c r="EYY36" s="479"/>
      <c r="EYZ36" s="468"/>
      <c r="EZA36" s="468"/>
      <c r="EZB36" s="468"/>
      <c r="EZC36" s="479"/>
      <c r="EZD36" s="479"/>
      <c r="EZE36" s="479"/>
      <c r="EZF36" s="479"/>
      <c r="EZG36" s="479"/>
      <c r="EZH36" s="468"/>
      <c r="EZI36" s="468"/>
      <c r="EZJ36" s="468"/>
      <c r="EZK36" s="479"/>
      <c r="EZL36" s="479"/>
      <c r="EZM36" s="479"/>
      <c r="EZN36" s="479"/>
      <c r="EZO36" s="479"/>
      <c r="EZP36" s="468"/>
      <c r="EZQ36" s="468"/>
      <c r="EZR36" s="468"/>
      <c r="EZS36" s="479"/>
      <c r="EZT36" s="479"/>
      <c r="EZU36" s="479"/>
      <c r="EZV36" s="479"/>
      <c r="EZW36" s="479"/>
      <c r="EZX36" s="468"/>
      <c r="EZY36" s="468"/>
      <c r="EZZ36" s="468"/>
      <c r="FAA36" s="479"/>
      <c r="FAB36" s="479"/>
      <c r="FAC36" s="479"/>
      <c r="FAD36" s="479"/>
      <c r="FAE36" s="479"/>
      <c r="FAF36" s="468"/>
      <c r="FAG36" s="468"/>
      <c r="FAH36" s="468"/>
      <c r="FAI36" s="479"/>
      <c r="FAJ36" s="479"/>
      <c r="FAK36" s="479"/>
      <c r="FAL36" s="479"/>
      <c r="FAM36" s="479"/>
      <c r="FAN36" s="468"/>
      <c r="FAO36" s="468"/>
      <c r="FAP36" s="468"/>
      <c r="FAQ36" s="479"/>
      <c r="FAR36" s="479"/>
      <c r="FAS36" s="479"/>
      <c r="FAT36" s="479"/>
      <c r="FAU36" s="479"/>
      <c r="FAV36" s="468"/>
      <c r="FAW36" s="468"/>
      <c r="FAX36" s="468"/>
      <c r="FAY36" s="479"/>
      <c r="FAZ36" s="479"/>
      <c r="FBA36" s="479"/>
      <c r="FBB36" s="479"/>
      <c r="FBC36" s="479"/>
      <c r="FBD36" s="468"/>
      <c r="FBE36" s="468"/>
      <c r="FBF36" s="468"/>
      <c r="FBG36" s="479"/>
      <c r="FBH36" s="479"/>
      <c r="FBI36" s="479"/>
      <c r="FBJ36" s="479"/>
      <c r="FBK36" s="479"/>
      <c r="FBL36" s="468"/>
      <c r="FBM36" s="468"/>
      <c r="FBN36" s="468"/>
      <c r="FBO36" s="479"/>
      <c r="FBP36" s="479"/>
      <c r="FBQ36" s="479"/>
      <c r="FBR36" s="479"/>
      <c r="FBS36" s="479"/>
      <c r="FBT36" s="468"/>
      <c r="FBU36" s="468"/>
      <c r="FBV36" s="468"/>
      <c r="FBW36" s="479"/>
      <c r="FBX36" s="479"/>
      <c r="FBY36" s="479"/>
      <c r="FBZ36" s="479"/>
      <c r="FCA36" s="479"/>
      <c r="FCB36" s="468"/>
      <c r="FCC36" s="468"/>
      <c r="FCD36" s="468"/>
      <c r="FCE36" s="479"/>
      <c r="FCF36" s="479"/>
      <c r="FCG36" s="479"/>
      <c r="FCH36" s="479"/>
      <c r="FCI36" s="479"/>
      <c r="FCJ36" s="468"/>
      <c r="FCK36" s="468"/>
      <c r="FCL36" s="468"/>
      <c r="FCM36" s="479"/>
      <c r="FCN36" s="479"/>
      <c r="FCO36" s="479"/>
      <c r="FCP36" s="479"/>
      <c r="FCQ36" s="479"/>
      <c r="FCR36" s="468"/>
      <c r="FCS36" s="468"/>
      <c r="FCT36" s="468"/>
      <c r="FCU36" s="479"/>
      <c r="FCV36" s="479"/>
      <c r="FCW36" s="479"/>
      <c r="FCX36" s="479"/>
      <c r="FCY36" s="479"/>
      <c r="FCZ36" s="468"/>
      <c r="FDA36" s="468"/>
      <c r="FDB36" s="468"/>
      <c r="FDC36" s="479"/>
      <c r="FDD36" s="479"/>
      <c r="FDE36" s="479"/>
      <c r="FDF36" s="479"/>
      <c r="FDG36" s="479"/>
      <c r="FDH36" s="468"/>
      <c r="FDI36" s="468"/>
      <c r="FDJ36" s="468"/>
      <c r="FDK36" s="479"/>
      <c r="FDL36" s="479"/>
      <c r="FDM36" s="479"/>
      <c r="FDN36" s="479"/>
      <c r="FDO36" s="479"/>
      <c r="FDP36" s="468"/>
      <c r="FDQ36" s="468"/>
      <c r="FDR36" s="468"/>
      <c r="FDS36" s="479"/>
      <c r="FDT36" s="479"/>
      <c r="FDU36" s="479"/>
      <c r="FDV36" s="479"/>
      <c r="FDW36" s="479"/>
      <c r="FDX36" s="468"/>
      <c r="FDY36" s="468"/>
      <c r="FDZ36" s="468"/>
      <c r="FEA36" s="479"/>
      <c r="FEB36" s="479"/>
      <c r="FEC36" s="479"/>
      <c r="FED36" s="479"/>
      <c r="FEE36" s="479"/>
      <c r="FEF36" s="468"/>
      <c r="FEG36" s="468"/>
      <c r="FEH36" s="468"/>
      <c r="FEI36" s="479"/>
      <c r="FEJ36" s="479"/>
      <c r="FEK36" s="479"/>
      <c r="FEL36" s="479"/>
      <c r="FEM36" s="479"/>
      <c r="FEN36" s="468"/>
      <c r="FEO36" s="468"/>
      <c r="FEP36" s="468"/>
      <c r="FEQ36" s="479"/>
      <c r="FER36" s="479"/>
      <c r="FES36" s="479"/>
      <c r="FET36" s="479"/>
      <c r="FEU36" s="479"/>
      <c r="FEV36" s="468"/>
      <c r="FEW36" s="468"/>
      <c r="FEX36" s="468"/>
      <c r="FEY36" s="479"/>
      <c r="FEZ36" s="479"/>
      <c r="FFA36" s="479"/>
      <c r="FFB36" s="479"/>
      <c r="FFC36" s="479"/>
      <c r="FFD36" s="468"/>
      <c r="FFE36" s="468"/>
      <c r="FFF36" s="468"/>
      <c r="FFG36" s="479"/>
      <c r="FFH36" s="479"/>
      <c r="FFI36" s="479"/>
      <c r="FFJ36" s="479"/>
      <c r="FFK36" s="479"/>
      <c r="FFL36" s="468"/>
      <c r="FFM36" s="468"/>
      <c r="FFN36" s="468"/>
      <c r="FFO36" s="479"/>
      <c r="FFP36" s="479"/>
      <c r="FFQ36" s="479"/>
      <c r="FFR36" s="479"/>
      <c r="FFS36" s="479"/>
      <c r="FFT36" s="468"/>
      <c r="FFU36" s="468"/>
      <c r="FFV36" s="468"/>
      <c r="FFW36" s="479"/>
      <c r="FFX36" s="479"/>
      <c r="FFY36" s="479"/>
      <c r="FFZ36" s="479"/>
      <c r="FGA36" s="479"/>
      <c r="FGB36" s="468"/>
      <c r="FGC36" s="468"/>
      <c r="FGD36" s="468"/>
      <c r="FGE36" s="479"/>
      <c r="FGF36" s="479"/>
      <c r="FGG36" s="479"/>
      <c r="FGH36" s="479"/>
      <c r="FGI36" s="479"/>
      <c r="FGJ36" s="468"/>
      <c r="FGK36" s="468"/>
      <c r="FGL36" s="468"/>
      <c r="FGM36" s="479"/>
      <c r="FGN36" s="479"/>
      <c r="FGO36" s="479"/>
      <c r="FGP36" s="479"/>
      <c r="FGQ36" s="479"/>
      <c r="FGR36" s="468"/>
      <c r="FGS36" s="468"/>
      <c r="FGT36" s="468"/>
      <c r="FGU36" s="479"/>
      <c r="FGV36" s="479"/>
      <c r="FGW36" s="479"/>
      <c r="FGX36" s="479"/>
      <c r="FGY36" s="479"/>
      <c r="FGZ36" s="468"/>
      <c r="FHA36" s="468"/>
      <c r="FHB36" s="468"/>
      <c r="FHC36" s="479"/>
      <c r="FHD36" s="479"/>
      <c r="FHE36" s="479"/>
      <c r="FHF36" s="479"/>
      <c r="FHG36" s="479"/>
      <c r="FHH36" s="468"/>
      <c r="FHI36" s="468"/>
      <c r="FHJ36" s="468"/>
      <c r="FHK36" s="479"/>
      <c r="FHL36" s="479"/>
      <c r="FHM36" s="479"/>
      <c r="FHN36" s="479"/>
      <c r="FHO36" s="479"/>
      <c r="FHP36" s="468"/>
      <c r="FHQ36" s="468"/>
      <c r="FHR36" s="468"/>
      <c r="FHS36" s="479"/>
      <c r="FHT36" s="479"/>
      <c r="FHU36" s="479"/>
      <c r="FHV36" s="479"/>
      <c r="FHW36" s="479"/>
      <c r="FHX36" s="468"/>
      <c r="FHY36" s="468"/>
      <c r="FHZ36" s="468"/>
      <c r="FIA36" s="479"/>
      <c r="FIB36" s="479"/>
      <c r="FIC36" s="479"/>
      <c r="FID36" s="479"/>
      <c r="FIE36" s="479"/>
      <c r="FIF36" s="468"/>
      <c r="FIG36" s="468"/>
      <c r="FIH36" s="468"/>
      <c r="FII36" s="479"/>
      <c r="FIJ36" s="479"/>
      <c r="FIK36" s="479"/>
      <c r="FIL36" s="479"/>
      <c r="FIM36" s="479"/>
      <c r="FIN36" s="468"/>
      <c r="FIO36" s="468"/>
      <c r="FIP36" s="468"/>
      <c r="FIQ36" s="479"/>
      <c r="FIR36" s="479"/>
      <c r="FIS36" s="479"/>
      <c r="FIT36" s="479"/>
      <c r="FIU36" s="479"/>
      <c r="FIV36" s="468"/>
      <c r="FIW36" s="468"/>
      <c r="FIX36" s="468"/>
      <c r="FIY36" s="479"/>
      <c r="FIZ36" s="479"/>
      <c r="FJA36" s="479"/>
      <c r="FJB36" s="479"/>
      <c r="FJC36" s="479"/>
      <c r="FJD36" s="468"/>
      <c r="FJE36" s="468"/>
      <c r="FJF36" s="468"/>
      <c r="FJG36" s="479"/>
      <c r="FJH36" s="479"/>
      <c r="FJI36" s="479"/>
      <c r="FJJ36" s="479"/>
      <c r="FJK36" s="479"/>
      <c r="FJL36" s="468"/>
      <c r="FJM36" s="468"/>
      <c r="FJN36" s="468"/>
      <c r="FJO36" s="479"/>
      <c r="FJP36" s="479"/>
      <c r="FJQ36" s="479"/>
      <c r="FJR36" s="479"/>
      <c r="FJS36" s="479"/>
      <c r="FJT36" s="468"/>
      <c r="FJU36" s="468"/>
      <c r="FJV36" s="468"/>
      <c r="FJW36" s="479"/>
      <c r="FJX36" s="479"/>
      <c r="FJY36" s="479"/>
      <c r="FJZ36" s="479"/>
      <c r="FKA36" s="479"/>
      <c r="FKB36" s="468"/>
      <c r="FKC36" s="468"/>
      <c r="FKD36" s="468"/>
      <c r="FKE36" s="479"/>
      <c r="FKF36" s="479"/>
      <c r="FKG36" s="479"/>
      <c r="FKH36" s="479"/>
      <c r="FKI36" s="479"/>
      <c r="FKJ36" s="468"/>
      <c r="FKK36" s="468"/>
      <c r="FKL36" s="468"/>
      <c r="FKM36" s="479"/>
      <c r="FKN36" s="479"/>
      <c r="FKO36" s="479"/>
      <c r="FKP36" s="479"/>
      <c r="FKQ36" s="479"/>
      <c r="FKR36" s="468"/>
      <c r="FKS36" s="468"/>
      <c r="FKT36" s="468"/>
      <c r="FKU36" s="479"/>
      <c r="FKV36" s="479"/>
      <c r="FKW36" s="479"/>
      <c r="FKX36" s="479"/>
      <c r="FKY36" s="479"/>
      <c r="FKZ36" s="468"/>
      <c r="FLA36" s="468"/>
      <c r="FLB36" s="468"/>
      <c r="FLC36" s="479"/>
      <c r="FLD36" s="479"/>
      <c r="FLE36" s="479"/>
      <c r="FLF36" s="479"/>
      <c r="FLG36" s="479"/>
      <c r="FLH36" s="468"/>
      <c r="FLI36" s="468"/>
      <c r="FLJ36" s="468"/>
      <c r="FLK36" s="479"/>
      <c r="FLL36" s="479"/>
      <c r="FLM36" s="479"/>
      <c r="FLN36" s="479"/>
      <c r="FLO36" s="479"/>
      <c r="FLP36" s="468"/>
      <c r="FLQ36" s="468"/>
      <c r="FLR36" s="468"/>
      <c r="FLS36" s="479"/>
      <c r="FLT36" s="479"/>
      <c r="FLU36" s="479"/>
      <c r="FLV36" s="479"/>
      <c r="FLW36" s="479"/>
      <c r="FLX36" s="468"/>
      <c r="FLY36" s="468"/>
      <c r="FLZ36" s="468"/>
      <c r="FMA36" s="479"/>
      <c r="FMB36" s="479"/>
      <c r="FMC36" s="479"/>
      <c r="FMD36" s="479"/>
      <c r="FME36" s="479"/>
      <c r="FMF36" s="468"/>
      <c r="FMG36" s="468"/>
      <c r="FMH36" s="468"/>
      <c r="FMI36" s="479"/>
      <c r="FMJ36" s="479"/>
      <c r="FMK36" s="479"/>
      <c r="FML36" s="479"/>
      <c r="FMM36" s="479"/>
      <c r="FMN36" s="468"/>
      <c r="FMO36" s="468"/>
      <c r="FMP36" s="468"/>
      <c r="FMQ36" s="479"/>
      <c r="FMR36" s="479"/>
      <c r="FMS36" s="479"/>
      <c r="FMT36" s="479"/>
      <c r="FMU36" s="479"/>
      <c r="FMV36" s="468"/>
      <c r="FMW36" s="468"/>
      <c r="FMX36" s="468"/>
      <c r="FMY36" s="479"/>
      <c r="FMZ36" s="479"/>
      <c r="FNA36" s="479"/>
      <c r="FNB36" s="479"/>
      <c r="FNC36" s="479"/>
      <c r="FND36" s="468"/>
      <c r="FNE36" s="468"/>
      <c r="FNF36" s="468"/>
      <c r="FNG36" s="479"/>
      <c r="FNH36" s="479"/>
      <c r="FNI36" s="479"/>
      <c r="FNJ36" s="479"/>
      <c r="FNK36" s="479"/>
      <c r="FNL36" s="468"/>
      <c r="FNM36" s="468"/>
      <c r="FNN36" s="468"/>
      <c r="FNO36" s="479"/>
      <c r="FNP36" s="479"/>
      <c r="FNQ36" s="479"/>
      <c r="FNR36" s="479"/>
      <c r="FNS36" s="479"/>
      <c r="FNT36" s="468"/>
      <c r="FNU36" s="468"/>
      <c r="FNV36" s="468"/>
      <c r="FNW36" s="479"/>
      <c r="FNX36" s="479"/>
      <c r="FNY36" s="479"/>
      <c r="FNZ36" s="479"/>
      <c r="FOA36" s="479"/>
      <c r="FOB36" s="468"/>
      <c r="FOC36" s="468"/>
      <c r="FOD36" s="468"/>
      <c r="FOE36" s="479"/>
      <c r="FOF36" s="479"/>
      <c r="FOG36" s="479"/>
      <c r="FOH36" s="479"/>
      <c r="FOI36" s="479"/>
      <c r="FOJ36" s="468"/>
      <c r="FOK36" s="468"/>
      <c r="FOL36" s="468"/>
      <c r="FOM36" s="479"/>
      <c r="FON36" s="479"/>
      <c r="FOO36" s="479"/>
      <c r="FOP36" s="479"/>
      <c r="FOQ36" s="479"/>
      <c r="FOR36" s="468"/>
      <c r="FOS36" s="468"/>
      <c r="FOT36" s="468"/>
      <c r="FOU36" s="479"/>
      <c r="FOV36" s="479"/>
      <c r="FOW36" s="479"/>
      <c r="FOX36" s="479"/>
      <c r="FOY36" s="479"/>
      <c r="FOZ36" s="468"/>
      <c r="FPA36" s="468"/>
      <c r="FPB36" s="468"/>
      <c r="FPC36" s="479"/>
      <c r="FPD36" s="479"/>
      <c r="FPE36" s="479"/>
      <c r="FPF36" s="479"/>
      <c r="FPG36" s="479"/>
      <c r="FPH36" s="468"/>
      <c r="FPI36" s="468"/>
      <c r="FPJ36" s="468"/>
      <c r="FPK36" s="479"/>
      <c r="FPL36" s="479"/>
      <c r="FPM36" s="479"/>
      <c r="FPN36" s="479"/>
      <c r="FPO36" s="479"/>
      <c r="FPP36" s="468"/>
      <c r="FPQ36" s="468"/>
      <c r="FPR36" s="468"/>
      <c r="FPS36" s="479"/>
      <c r="FPT36" s="479"/>
      <c r="FPU36" s="479"/>
      <c r="FPV36" s="479"/>
      <c r="FPW36" s="479"/>
      <c r="FPX36" s="468"/>
      <c r="FPY36" s="468"/>
      <c r="FPZ36" s="468"/>
      <c r="FQA36" s="479"/>
      <c r="FQB36" s="479"/>
      <c r="FQC36" s="479"/>
      <c r="FQD36" s="479"/>
      <c r="FQE36" s="479"/>
      <c r="FQF36" s="468"/>
      <c r="FQG36" s="468"/>
      <c r="FQH36" s="468"/>
      <c r="FQI36" s="479"/>
      <c r="FQJ36" s="479"/>
      <c r="FQK36" s="479"/>
      <c r="FQL36" s="479"/>
      <c r="FQM36" s="479"/>
      <c r="FQN36" s="468"/>
      <c r="FQO36" s="468"/>
      <c r="FQP36" s="468"/>
      <c r="FQQ36" s="479"/>
      <c r="FQR36" s="479"/>
      <c r="FQS36" s="479"/>
      <c r="FQT36" s="479"/>
      <c r="FQU36" s="479"/>
      <c r="FQV36" s="468"/>
      <c r="FQW36" s="468"/>
      <c r="FQX36" s="468"/>
      <c r="FQY36" s="479"/>
      <c r="FQZ36" s="479"/>
      <c r="FRA36" s="479"/>
      <c r="FRB36" s="479"/>
      <c r="FRC36" s="479"/>
      <c r="FRD36" s="468"/>
      <c r="FRE36" s="468"/>
      <c r="FRF36" s="468"/>
      <c r="FRG36" s="479"/>
      <c r="FRH36" s="479"/>
      <c r="FRI36" s="479"/>
      <c r="FRJ36" s="479"/>
      <c r="FRK36" s="479"/>
      <c r="FRL36" s="468"/>
      <c r="FRM36" s="468"/>
      <c r="FRN36" s="468"/>
      <c r="FRO36" s="479"/>
      <c r="FRP36" s="479"/>
      <c r="FRQ36" s="479"/>
      <c r="FRR36" s="479"/>
      <c r="FRS36" s="479"/>
      <c r="FRT36" s="468"/>
      <c r="FRU36" s="468"/>
      <c r="FRV36" s="468"/>
      <c r="FRW36" s="479"/>
      <c r="FRX36" s="479"/>
      <c r="FRY36" s="479"/>
      <c r="FRZ36" s="479"/>
      <c r="FSA36" s="479"/>
      <c r="FSB36" s="468"/>
      <c r="FSC36" s="468"/>
      <c r="FSD36" s="468"/>
      <c r="FSE36" s="479"/>
      <c r="FSF36" s="479"/>
      <c r="FSG36" s="479"/>
      <c r="FSH36" s="479"/>
      <c r="FSI36" s="479"/>
      <c r="FSJ36" s="468"/>
      <c r="FSK36" s="468"/>
      <c r="FSL36" s="468"/>
      <c r="FSM36" s="479"/>
      <c r="FSN36" s="479"/>
      <c r="FSO36" s="479"/>
      <c r="FSP36" s="479"/>
      <c r="FSQ36" s="479"/>
      <c r="FSR36" s="468"/>
      <c r="FSS36" s="468"/>
      <c r="FST36" s="468"/>
      <c r="FSU36" s="479"/>
      <c r="FSV36" s="479"/>
      <c r="FSW36" s="479"/>
      <c r="FSX36" s="479"/>
      <c r="FSY36" s="479"/>
      <c r="FSZ36" s="468"/>
      <c r="FTA36" s="468"/>
      <c r="FTB36" s="468"/>
      <c r="FTC36" s="479"/>
      <c r="FTD36" s="479"/>
      <c r="FTE36" s="479"/>
      <c r="FTF36" s="479"/>
      <c r="FTG36" s="479"/>
      <c r="FTH36" s="468"/>
      <c r="FTI36" s="468"/>
      <c r="FTJ36" s="468"/>
      <c r="FTK36" s="479"/>
      <c r="FTL36" s="479"/>
      <c r="FTM36" s="479"/>
      <c r="FTN36" s="479"/>
      <c r="FTO36" s="479"/>
      <c r="FTP36" s="468"/>
      <c r="FTQ36" s="468"/>
      <c r="FTR36" s="468"/>
      <c r="FTS36" s="479"/>
      <c r="FTT36" s="479"/>
      <c r="FTU36" s="479"/>
      <c r="FTV36" s="479"/>
      <c r="FTW36" s="479"/>
      <c r="FTX36" s="468"/>
      <c r="FTY36" s="468"/>
      <c r="FTZ36" s="468"/>
      <c r="FUA36" s="479"/>
      <c r="FUB36" s="479"/>
      <c r="FUC36" s="479"/>
      <c r="FUD36" s="479"/>
      <c r="FUE36" s="479"/>
      <c r="FUF36" s="468"/>
      <c r="FUG36" s="468"/>
      <c r="FUH36" s="468"/>
      <c r="FUI36" s="479"/>
      <c r="FUJ36" s="479"/>
      <c r="FUK36" s="479"/>
      <c r="FUL36" s="479"/>
      <c r="FUM36" s="479"/>
      <c r="FUN36" s="468"/>
      <c r="FUO36" s="468"/>
      <c r="FUP36" s="468"/>
      <c r="FUQ36" s="479"/>
      <c r="FUR36" s="479"/>
      <c r="FUS36" s="479"/>
      <c r="FUT36" s="479"/>
      <c r="FUU36" s="479"/>
      <c r="FUV36" s="468"/>
      <c r="FUW36" s="468"/>
      <c r="FUX36" s="468"/>
      <c r="FUY36" s="479"/>
      <c r="FUZ36" s="479"/>
      <c r="FVA36" s="479"/>
      <c r="FVB36" s="479"/>
      <c r="FVC36" s="479"/>
      <c r="FVD36" s="468"/>
      <c r="FVE36" s="468"/>
      <c r="FVF36" s="468"/>
      <c r="FVG36" s="479"/>
      <c r="FVH36" s="479"/>
      <c r="FVI36" s="479"/>
      <c r="FVJ36" s="479"/>
      <c r="FVK36" s="479"/>
      <c r="FVL36" s="468"/>
      <c r="FVM36" s="468"/>
      <c r="FVN36" s="468"/>
      <c r="FVO36" s="479"/>
      <c r="FVP36" s="479"/>
      <c r="FVQ36" s="479"/>
      <c r="FVR36" s="479"/>
      <c r="FVS36" s="479"/>
      <c r="FVT36" s="468"/>
      <c r="FVU36" s="468"/>
      <c r="FVV36" s="468"/>
      <c r="FVW36" s="479"/>
      <c r="FVX36" s="479"/>
      <c r="FVY36" s="479"/>
      <c r="FVZ36" s="479"/>
      <c r="FWA36" s="479"/>
      <c r="FWB36" s="468"/>
      <c r="FWC36" s="468"/>
      <c r="FWD36" s="468"/>
      <c r="FWE36" s="479"/>
      <c r="FWF36" s="479"/>
      <c r="FWG36" s="479"/>
      <c r="FWH36" s="479"/>
      <c r="FWI36" s="479"/>
      <c r="FWJ36" s="468"/>
      <c r="FWK36" s="468"/>
      <c r="FWL36" s="468"/>
      <c r="FWM36" s="479"/>
      <c r="FWN36" s="479"/>
      <c r="FWO36" s="479"/>
      <c r="FWP36" s="479"/>
      <c r="FWQ36" s="479"/>
      <c r="FWR36" s="468"/>
      <c r="FWS36" s="468"/>
      <c r="FWT36" s="468"/>
      <c r="FWU36" s="479"/>
      <c r="FWV36" s="479"/>
      <c r="FWW36" s="479"/>
      <c r="FWX36" s="479"/>
      <c r="FWY36" s="479"/>
      <c r="FWZ36" s="468"/>
      <c r="FXA36" s="468"/>
      <c r="FXB36" s="468"/>
      <c r="FXC36" s="479"/>
      <c r="FXD36" s="479"/>
      <c r="FXE36" s="479"/>
      <c r="FXF36" s="479"/>
      <c r="FXG36" s="479"/>
      <c r="FXH36" s="468"/>
      <c r="FXI36" s="468"/>
      <c r="FXJ36" s="468"/>
      <c r="FXK36" s="479"/>
      <c r="FXL36" s="479"/>
      <c r="FXM36" s="479"/>
      <c r="FXN36" s="479"/>
      <c r="FXO36" s="479"/>
      <c r="FXP36" s="468"/>
      <c r="FXQ36" s="468"/>
      <c r="FXR36" s="468"/>
      <c r="FXS36" s="479"/>
      <c r="FXT36" s="479"/>
      <c r="FXU36" s="479"/>
      <c r="FXV36" s="479"/>
      <c r="FXW36" s="479"/>
      <c r="FXX36" s="468"/>
      <c r="FXY36" s="468"/>
      <c r="FXZ36" s="468"/>
      <c r="FYA36" s="479"/>
      <c r="FYB36" s="479"/>
      <c r="FYC36" s="479"/>
      <c r="FYD36" s="479"/>
      <c r="FYE36" s="479"/>
      <c r="FYF36" s="468"/>
      <c r="FYG36" s="468"/>
      <c r="FYH36" s="468"/>
      <c r="FYI36" s="479"/>
      <c r="FYJ36" s="479"/>
      <c r="FYK36" s="479"/>
      <c r="FYL36" s="479"/>
      <c r="FYM36" s="479"/>
      <c r="FYN36" s="468"/>
      <c r="FYO36" s="468"/>
      <c r="FYP36" s="468"/>
      <c r="FYQ36" s="479"/>
      <c r="FYR36" s="479"/>
      <c r="FYS36" s="479"/>
      <c r="FYT36" s="479"/>
      <c r="FYU36" s="479"/>
      <c r="FYV36" s="468"/>
      <c r="FYW36" s="468"/>
      <c r="FYX36" s="468"/>
      <c r="FYY36" s="479"/>
      <c r="FYZ36" s="479"/>
      <c r="FZA36" s="479"/>
      <c r="FZB36" s="479"/>
      <c r="FZC36" s="479"/>
      <c r="FZD36" s="468"/>
      <c r="FZE36" s="468"/>
      <c r="FZF36" s="468"/>
      <c r="FZG36" s="479"/>
      <c r="FZH36" s="479"/>
      <c r="FZI36" s="479"/>
      <c r="FZJ36" s="479"/>
      <c r="FZK36" s="479"/>
      <c r="FZL36" s="468"/>
      <c r="FZM36" s="468"/>
      <c r="FZN36" s="468"/>
      <c r="FZO36" s="479"/>
      <c r="FZP36" s="479"/>
      <c r="FZQ36" s="479"/>
      <c r="FZR36" s="479"/>
      <c r="FZS36" s="479"/>
      <c r="FZT36" s="468"/>
      <c r="FZU36" s="468"/>
      <c r="FZV36" s="468"/>
      <c r="FZW36" s="479"/>
      <c r="FZX36" s="479"/>
      <c r="FZY36" s="479"/>
      <c r="FZZ36" s="479"/>
      <c r="GAA36" s="479"/>
      <c r="GAB36" s="468"/>
      <c r="GAC36" s="468"/>
      <c r="GAD36" s="468"/>
      <c r="GAE36" s="479"/>
      <c r="GAF36" s="479"/>
      <c r="GAG36" s="479"/>
      <c r="GAH36" s="479"/>
      <c r="GAI36" s="479"/>
      <c r="GAJ36" s="468"/>
      <c r="GAK36" s="468"/>
      <c r="GAL36" s="468"/>
      <c r="GAM36" s="479"/>
      <c r="GAN36" s="479"/>
      <c r="GAO36" s="479"/>
      <c r="GAP36" s="479"/>
      <c r="GAQ36" s="479"/>
      <c r="GAR36" s="468"/>
      <c r="GAS36" s="468"/>
      <c r="GAT36" s="468"/>
      <c r="GAU36" s="479"/>
      <c r="GAV36" s="479"/>
      <c r="GAW36" s="479"/>
      <c r="GAX36" s="479"/>
      <c r="GAY36" s="479"/>
      <c r="GAZ36" s="468"/>
      <c r="GBA36" s="468"/>
      <c r="GBB36" s="468"/>
      <c r="GBC36" s="479"/>
      <c r="GBD36" s="479"/>
      <c r="GBE36" s="479"/>
      <c r="GBF36" s="479"/>
      <c r="GBG36" s="479"/>
      <c r="GBH36" s="468"/>
      <c r="GBI36" s="468"/>
      <c r="GBJ36" s="468"/>
      <c r="GBK36" s="479"/>
      <c r="GBL36" s="479"/>
      <c r="GBM36" s="479"/>
      <c r="GBN36" s="479"/>
      <c r="GBO36" s="479"/>
      <c r="GBP36" s="468"/>
      <c r="GBQ36" s="468"/>
      <c r="GBR36" s="468"/>
      <c r="GBS36" s="479"/>
      <c r="GBT36" s="479"/>
      <c r="GBU36" s="479"/>
      <c r="GBV36" s="479"/>
      <c r="GBW36" s="479"/>
      <c r="GBX36" s="468"/>
      <c r="GBY36" s="468"/>
      <c r="GBZ36" s="468"/>
      <c r="GCA36" s="479"/>
      <c r="GCB36" s="479"/>
      <c r="GCC36" s="479"/>
      <c r="GCD36" s="479"/>
      <c r="GCE36" s="479"/>
      <c r="GCF36" s="468"/>
      <c r="GCG36" s="468"/>
      <c r="GCH36" s="468"/>
      <c r="GCI36" s="479"/>
      <c r="GCJ36" s="479"/>
      <c r="GCK36" s="479"/>
      <c r="GCL36" s="479"/>
      <c r="GCM36" s="479"/>
      <c r="GCN36" s="468"/>
      <c r="GCO36" s="468"/>
      <c r="GCP36" s="468"/>
      <c r="GCQ36" s="479"/>
      <c r="GCR36" s="479"/>
      <c r="GCS36" s="479"/>
      <c r="GCT36" s="479"/>
      <c r="GCU36" s="479"/>
      <c r="GCV36" s="468"/>
      <c r="GCW36" s="468"/>
      <c r="GCX36" s="468"/>
      <c r="GCY36" s="479"/>
      <c r="GCZ36" s="479"/>
      <c r="GDA36" s="479"/>
      <c r="GDB36" s="479"/>
      <c r="GDC36" s="479"/>
      <c r="GDD36" s="468"/>
      <c r="GDE36" s="468"/>
      <c r="GDF36" s="468"/>
      <c r="GDG36" s="479"/>
      <c r="GDH36" s="479"/>
      <c r="GDI36" s="479"/>
      <c r="GDJ36" s="479"/>
      <c r="GDK36" s="479"/>
      <c r="GDL36" s="468"/>
      <c r="GDM36" s="468"/>
      <c r="GDN36" s="468"/>
      <c r="GDO36" s="479"/>
      <c r="GDP36" s="479"/>
      <c r="GDQ36" s="479"/>
      <c r="GDR36" s="479"/>
      <c r="GDS36" s="479"/>
      <c r="GDT36" s="468"/>
      <c r="GDU36" s="468"/>
      <c r="GDV36" s="468"/>
      <c r="GDW36" s="479"/>
      <c r="GDX36" s="479"/>
      <c r="GDY36" s="479"/>
      <c r="GDZ36" s="479"/>
      <c r="GEA36" s="479"/>
      <c r="GEB36" s="468"/>
      <c r="GEC36" s="468"/>
      <c r="GED36" s="468"/>
      <c r="GEE36" s="479"/>
      <c r="GEF36" s="479"/>
      <c r="GEG36" s="479"/>
      <c r="GEH36" s="479"/>
      <c r="GEI36" s="479"/>
      <c r="GEJ36" s="468"/>
      <c r="GEK36" s="468"/>
      <c r="GEL36" s="468"/>
      <c r="GEM36" s="479"/>
      <c r="GEN36" s="479"/>
      <c r="GEO36" s="479"/>
      <c r="GEP36" s="479"/>
      <c r="GEQ36" s="479"/>
      <c r="GER36" s="468"/>
      <c r="GES36" s="468"/>
      <c r="GET36" s="468"/>
      <c r="GEU36" s="479"/>
      <c r="GEV36" s="479"/>
      <c r="GEW36" s="479"/>
      <c r="GEX36" s="479"/>
      <c r="GEY36" s="479"/>
      <c r="GEZ36" s="468"/>
      <c r="GFA36" s="468"/>
      <c r="GFB36" s="468"/>
      <c r="GFC36" s="479"/>
      <c r="GFD36" s="479"/>
      <c r="GFE36" s="479"/>
      <c r="GFF36" s="479"/>
      <c r="GFG36" s="479"/>
      <c r="GFH36" s="468"/>
      <c r="GFI36" s="468"/>
      <c r="GFJ36" s="468"/>
      <c r="GFK36" s="479"/>
      <c r="GFL36" s="479"/>
      <c r="GFM36" s="479"/>
      <c r="GFN36" s="479"/>
      <c r="GFO36" s="479"/>
      <c r="GFP36" s="468"/>
      <c r="GFQ36" s="468"/>
      <c r="GFR36" s="468"/>
      <c r="GFS36" s="479"/>
      <c r="GFT36" s="479"/>
      <c r="GFU36" s="479"/>
      <c r="GFV36" s="479"/>
      <c r="GFW36" s="479"/>
      <c r="GFX36" s="468"/>
      <c r="GFY36" s="468"/>
      <c r="GFZ36" s="468"/>
      <c r="GGA36" s="479"/>
      <c r="GGB36" s="479"/>
      <c r="GGC36" s="479"/>
      <c r="GGD36" s="479"/>
      <c r="GGE36" s="479"/>
      <c r="GGF36" s="468"/>
      <c r="GGG36" s="468"/>
      <c r="GGH36" s="468"/>
      <c r="GGI36" s="479"/>
      <c r="GGJ36" s="479"/>
      <c r="GGK36" s="479"/>
      <c r="GGL36" s="479"/>
      <c r="GGM36" s="479"/>
      <c r="GGN36" s="468"/>
      <c r="GGO36" s="468"/>
      <c r="GGP36" s="468"/>
      <c r="GGQ36" s="479"/>
      <c r="GGR36" s="479"/>
      <c r="GGS36" s="479"/>
      <c r="GGT36" s="479"/>
      <c r="GGU36" s="479"/>
      <c r="GGV36" s="468"/>
      <c r="GGW36" s="468"/>
      <c r="GGX36" s="468"/>
      <c r="GGY36" s="479"/>
      <c r="GGZ36" s="479"/>
      <c r="GHA36" s="479"/>
      <c r="GHB36" s="479"/>
      <c r="GHC36" s="479"/>
      <c r="GHD36" s="468"/>
      <c r="GHE36" s="468"/>
      <c r="GHF36" s="468"/>
      <c r="GHG36" s="479"/>
      <c r="GHH36" s="479"/>
      <c r="GHI36" s="479"/>
      <c r="GHJ36" s="479"/>
      <c r="GHK36" s="479"/>
      <c r="GHL36" s="468"/>
      <c r="GHM36" s="468"/>
      <c r="GHN36" s="468"/>
      <c r="GHO36" s="479"/>
      <c r="GHP36" s="479"/>
      <c r="GHQ36" s="479"/>
      <c r="GHR36" s="479"/>
      <c r="GHS36" s="479"/>
      <c r="GHT36" s="468"/>
      <c r="GHU36" s="468"/>
      <c r="GHV36" s="468"/>
      <c r="GHW36" s="479"/>
      <c r="GHX36" s="479"/>
      <c r="GHY36" s="479"/>
      <c r="GHZ36" s="479"/>
      <c r="GIA36" s="479"/>
      <c r="GIB36" s="468"/>
      <c r="GIC36" s="468"/>
      <c r="GID36" s="468"/>
      <c r="GIE36" s="479"/>
      <c r="GIF36" s="479"/>
      <c r="GIG36" s="479"/>
      <c r="GIH36" s="479"/>
      <c r="GII36" s="479"/>
      <c r="GIJ36" s="468"/>
      <c r="GIK36" s="468"/>
      <c r="GIL36" s="468"/>
      <c r="GIM36" s="479"/>
      <c r="GIN36" s="479"/>
      <c r="GIO36" s="479"/>
      <c r="GIP36" s="479"/>
      <c r="GIQ36" s="479"/>
      <c r="GIR36" s="468"/>
      <c r="GIS36" s="468"/>
      <c r="GIT36" s="468"/>
      <c r="GIU36" s="479"/>
      <c r="GIV36" s="479"/>
      <c r="GIW36" s="479"/>
      <c r="GIX36" s="479"/>
      <c r="GIY36" s="479"/>
      <c r="GIZ36" s="468"/>
      <c r="GJA36" s="468"/>
      <c r="GJB36" s="468"/>
      <c r="GJC36" s="479"/>
      <c r="GJD36" s="479"/>
      <c r="GJE36" s="479"/>
      <c r="GJF36" s="479"/>
      <c r="GJG36" s="479"/>
      <c r="GJH36" s="468"/>
      <c r="GJI36" s="468"/>
      <c r="GJJ36" s="468"/>
      <c r="GJK36" s="479"/>
      <c r="GJL36" s="479"/>
      <c r="GJM36" s="479"/>
      <c r="GJN36" s="479"/>
      <c r="GJO36" s="479"/>
      <c r="GJP36" s="468"/>
      <c r="GJQ36" s="468"/>
      <c r="GJR36" s="468"/>
      <c r="GJS36" s="479"/>
      <c r="GJT36" s="479"/>
      <c r="GJU36" s="479"/>
      <c r="GJV36" s="479"/>
      <c r="GJW36" s="479"/>
      <c r="GJX36" s="468"/>
      <c r="GJY36" s="468"/>
      <c r="GJZ36" s="468"/>
      <c r="GKA36" s="479"/>
      <c r="GKB36" s="479"/>
      <c r="GKC36" s="479"/>
      <c r="GKD36" s="479"/>
      <c r="GKE36" s="479"/>
      <c r="GKF36" s="468"/>
      <c r="GKG36" s="468"/>
      <c r="GKH36" s="468"/>
      <c r="GKI36" s="479"/>
      <c r="GKJ36" s="479"/>
      <c r="GKK36" s="479"/>
      <c r="GKL36" s="479"/>
      <c r="GKM36" s="479"/>
      <c r="GKN36" s="468"/>
      <c r="GKO36" s="468"/>
      <c r="GKP36" s="468"/>
      <c r="GKQ36" s="479"/>
      <c r="GKR36" s="479"/>
      <c r="GKS36" s="479"/>
      <c r="GKT36" s="479"/>
      <c r="GKU36" s="479"/>
      <c r="GKV36" s="468"/>
      <c r="GKW36" s="468"/>
      <c r="GKX36" s="468"/>
      <c r="GKY36" s="479"/>
      <c r="GKZ36" s="479"/>
      <c r="GLA36" s="479"/>
      <c r="GLB36" s="479"/>
      <c r="GLC36" s="479"/>
      <c r="GLD36" s="468"/>
      <c r="GLE36" s="468"/>
      <c r="GLF36" s="468"/>
      <c r="GLG36" s="479"/>
      <c r="GLH36" s="479"/>
      <c r="GLI36" s="479"/>
      <c r="GLJ36" s="479"/>
      <c r="GLK36" s="479"/>
      <c r="GLL36" s="468"/>
      <c r="GLM36" s="468"/>
      <c r="GLN36" s="468"/>
      <c r="GLO36" s="479"/>
      <c r="GLP36" s="479"/>
      <c r="GLQ36" s="479"/>
      <c r="GLR36" s="479"/>
      <c r="GLS36" s="479"/>
      <c r="GLT36" s="468"/>
      <c r="GLU36" s="468"/>
      <c r="GLV36" s="468"/>
      <c r="GLW36" s="479"/>
      <c r="GLX36" s="479"/>
      <c r="GLY36" s="479"/>
      <c r="GLZ36" s="479"/>
      <c r="GMA36" s="479"/>
      <c r="GMB36" s="468"/>
      <c r="GMC36" s="468"/>
      <c r="GMD36" s="468"/>
      <c r="GME36" s="479"/>
      <c r="GMF36" s="479"/>
      <c r="GMG36" s="479"/>
      <c r="GMH36" s="479"/>
      <c r="GMI36" s="479"/>
      <c r="GMJ36" s="468"/>
      <c r="GMK36" s="468"/>
      <c r="GML36" s="468"/>
      <c r="GMM36" s="479"/>
      <c r="GMN36" s="479"/>
      <c r="GMO36" s="479"/>
      <c r="GMP36" s="479"/>
      <c r="GMQ36" s="479"/>
      <c r="GMR36" s="468"/>
      <c r="GMS36" s="468"/>
      <c r="GMT36" s="468"/>
      <c r="GMU36" s="479"/>
      <c r="GMV36" s="479"/>
      <c r="GMW36" s="479"/>
      <c r="GMX36" s="479"/>
      <c r="GMY36" s="479"/>
      <c r="GMZ36" s="468"/>
      <c r="GNA36" s="468"/>
      <c r="GNB36" s="468"/>
      <c r="GNC36" s="479"/>
      <c r="GND36" s="479"/>
      <c r="GNE36" s="479"/>
      <c r="GNF36" s="479"/>
      <c r="GNG36" s="479"/>
      <c r="GNH36" s="468"/>
      <c r="GNI36" s="468"/>
      <c r="GNJ36" s="468"/>
      <c r="GNK36" s="479"/>
      <c r="GNL36" s="479"/>
      <c r="GNM36" s="479"/>
      <c r="GNN36" s="479"/>
      <c r="GNO36" s="479"/>
      <c r="GNP36" s="468"/>
      <c r="GNQ36" s="468"/>
      <c r="GNR36" s="468"/>
      <c r="GNS36" s="479"/>
      <c r="GNT36" s="479"/>
      <c r="GNU36" s="479"/>
      <c r="GNV36" s="479"/>
      <c r="GNW36" s="479"/>
      <c r="GNX36" s="468"/>
      <c r="GNY36" s="468"/>
      <c r="GNZ36" s="468"/>
      <c r="GOA36" s="479"/>
      <c r="GOB36" s="479"/>
      <c r="GOC36" s="479"/>
      <c r="GOD36" s="479"/>
      <c r="GOE36" s="479"/>
      <c r="GOF36" s="468"/>
      <c r="GOG36" s="468"/>
      <c r="GOH36" s="468"/>
      <c r="GOI36" s="479"/>
      <c r="GOJ36" s="479"/>
      <c r="GOK36" s="479"/>
      <c r="GOL36" s="479"/>
      <c r="GOM36" s="479"/>
      <c r="GON36" s="468"/>
      <c r="GOO36" s="468"/>
      <c r="GOP36" s="468"/>
      <c r="GOQ36" s="479"/>
      <c r="GOR36" s="479"/>
      <c r="GOS36" s="479"/>
      <c r="GOT36" s="479"/>
      <c r="GOU36" s="479"/>
      <c r="GOV36" s="468"/>
      <c r="GOW36" s="468"/>
      <c r="GOX36" s="468"/>
      <c r="GOY36" s="479"/>
      <c r="GOZ36" s="479"/>
      <c r="GPA36" s="479"/>
      <c r="GPB36" s="479"/>
      <c r="GPC36" s="479"/>
      <c r="GPD36" s="468"/>
      <c r="GPE36" s="468"/>
      <c r="GPF36" s="468"/>
      <c r="GPG36" s="479"/>
      <c r="GPH36" s="479"/>
      <c r="GPI36" s="479"/>
      <c r="GPJ36" s="479"/>
      <c r="GPK36" s="479"/>
      <c r="GPL36" s="468"/>
      <c r="GPM36" s="468"/>
      <c r="GPN36" s="468"/>
      <c r="GPO36" s="479"/>
      <c r="GPP36" s="479"/>
      <c r="GPQ36" s="479"/>
      <c r="GPR36" s="479"/>
      <c r="GPS36" s="479"/>
      <c r="GPT36" s="468"/>
      <c r="GPU36" s="468"/>
      <c r="GPV36" s="468"/>
      <c r="GPW36" s="479"/>
      <c r="GPX36" s="479"/>
      <c r="GPY36" s="479"/>
      <c r="GPZ36" s="479"/>
      <c r="GQA36" s="479"/>
      <c r="GQB36" s="468"/>
      <c r="GQC36" s="468"/>
      <c r="GQD36" s="468"/>
      <c r="GQE36" s="479"/>
      <c r="GQF36" s="479"/>
      <c r="GQG36" s="479"/>
      <c r="GQH36" s="479"/>
      <c r="GQI36" s="479"/>
      <c r="GQJ36" s="468"/>
      <c r="GQK36" s="468"/>
      <c r="GQL36" s="468"/>
      <c r="GQM36" s="479"/>
      <c r="GQN36" s="479"/>
      <c r="GQO36" s="479"/>
      <c r="GQP36" s="479"/>
      <c r="GQQ36" s="479"/>
      <c r="GQR36" s="468"/>
      <c r="GQS36" s="468"/>
      <c r="GQT36" s="468"/>
      <c r="GQU36" s="479"/>
      <c r="GQV36" s="479"/>
      <c r="GQW36" s="479"/>
      <c r="GQX36" s="479"/>
      <c r="GQY36" s="479"/>
      <c r="GQZ36" s="468"/>
      <c r="GRA36" s="468"/>
      <c r="GRB36" s="468"/>
      <c r="GRC36" s="479"/>
      <c r="GRD36" s="479"/>
      <c r="GRE36" s="479"/>
      <c r="GRF36" s="479"/>
      <c r="GRG36" s="479"/>
      <c r="GRH36" s="468"/>
      <c r="GRI36" s="468"/>
      <c r="GRJ36" s="468"/>
      <c r="GRK36" s="479"/>
      <c r="GRL36" s="479"/>
      <c r="GRM36" s="479"/>
      <c r="GRN36" s="479"/>
      <c r="GRO36" s="479"/>
      <c r="GRP36" s="468"/>
      <c r="GRQ36" s="468"/>
      <c r="GRR36" s="468"/>
      <c r="GRS36" s="479"/>
      <c r="GRT36" s="479"/>
      <c r="GRU36" s="479"/>
      <c r="GRV36" s="479"/>
      <c r="GRW36" s="479"/>
      <c r="GRX36" s="468"/>
      <c r="GRY36" s="468"/>
      <c r="GRZ36" s="468"/>
      <c r="GSA36" s="479"/>
      <c r="GSB36" s="479"/>
      <c r="GSC36" s="479"/>
      <c r="GSD36" s="479"/>
      <c r="GSE36" s="479"/>
      <c r="GSF36" s="468"/>
      <c r="GSG36" s="468"/>
      <c r="GSH36" s="468"/>
      <c r="GSI36" s="479"/>
      <c r="GSJ36" s="479"/>
      <c r="GSK36" s="479"/>
      <c r="GSL36" s="479"/>
      <c r="GSM36" s="479"/>
      <c r="GSN36" s="468"/>
      <c r="GSO36" s="468"/>
      <c r="GSP36" s="468"/>
      <c r="GSQ36" s="479"/>
      <c r="GSR36" s="479"/>
      <c r="GSS36" s="479"/>
      <c r="GST36" s="479"/>
      <c r="GSU36" s="479"/>
      <c r="GSV36" s="468"/>
      <c r="GSW36" s="468"/>
      <c r="GSX36" s="468"/>
      <c r="GSY36" s="479"/>
      <c r="GSZ36" s="479"/>
      <c r="GTA36" s="479"/>
      <c r="GTB36" s="479"/>
      <c r="GTC36" s="479"/>
      <c r="GTD36" s="468"/>
      <c r="GTE36" s="468"/>
      <c r="GTF36" s="468"/>
      <c r="GTG36" s="479"/>
      <c r="GTH36" s="479"/>
      <c r="GTI36" s="479"/>
      <c r="GTJ36" s="479"/>
      <c r="GTK36" s="479"/>
      <c r="GTL36" s="468"/>
      <c r="GTM36" s="468"/>
      <c r="GTN36" s="468"/>
      <c r="GTO36" s="479"/>
      <c r="GTP36" s="479"/>
      <c r="GTQ36" s="479"/>
      <c r="GTR36" s="479"/>
      <c r="GTS36" s="479"/>
      <c r="GTT36" s="468"/>
      <c r="GTU36" s="468"/>
      <c r="GTV36" s="468"/>
      <c r="GTW36" s="479"/>
      <c r="GTX36" s="479"/>
      <c r="GTY36" s="479"/>
      <c r="GTZ36" s="479"/>
      <c r="GUA36" s="479"/>
      <c r="GUB36" s="468"/>
      <c r="GUC36" s="468"/>
      <c r="GUD36" s="468"/>
      <c r="GUE36" s="479"/>
      <c r="GUF36" s="479"/>
      <c r="GUG36" s="479"/>
      <c r="GUH36" s="479"/>
      <c r="GUI36" s="479"/>
      <c r="GUJ36" s="468"/>
      <c r="GUK36" s="468"/>
      <c r="GUL36" s="468"/>
      <c r="GUM36" s="479"/>
      <c r="GUN36" s="479"/>
      <c r="GUO36" s="479"/>
      <c r="GUP36" s="479"/>
      <c r="GUQ36" s="479"/>
      <c r="GUR36" s="468"/>
      <c r="GUS36" s="468"/>
      <c r="GUT36" s="468"/>
      <c r="GUU36" s="479"/>
      <c r="GUV36" s="479"/>
      <c r="GUW36" s="479"/>
      <c r="GUX36" s="479"/>
      <c r="GUY36" s="479"/>
      <c r="GUZ36" s="468"/>
      <c r="GVA36" s="468"/>
      <c r="GVB36" s="468"/>
      <c r="GVC36" s="479"/>
      <c r="GVD36" s="479"/>
      <c r="GVE36" s="479"/>
      <c r="GVF36" s="479"/>
      <c r="GVG36" s="479"/>
      <c r="GVH36" s="468"/>
      <c r="GVI36" s="468"/>
      <c r="GVJ36" s="468"/>
      <c r="GVK36" s="479"/>
      <c r="GVL36" s="479"/>
      <c r="GVM36" s="479"/>
      <c r="GVN36" s="479"/>
      <c r="GVO36" s="479"/>
      <c r="GVP36" s="468"/>
      <c r="GVQ36" s="468"/>
      <c r="GVR36" s="468"/>
      <c r="GVS36" s="479"/>
      <c r="GVT36" s="479"/>
      <c r="GVU36" s="479"/>
      <c r="GVV36" s="479"/>
      <c r="GVW36" s="479"/>
      <c r="GVX36" s="468"/>
      <c r="GVY36" s="468"/>
      <c r="GVZ36" s="468"/>
      <c r="GWA36" s="479"/>
      <c r="GWB36" s="479"/>
      <c r="GWC36" s="479"/>
      <c r="GWD36" s="479"/>
      <c r="GWE36" s="479"/>
      <c r="GWF36" s="468"/>
      <c r="GWG36" s="468"/>
      <c r="GWH36" s="468"/>
      <c r="GWI36" s="479"/>
      <c r="GWJ36" s="479"/>
      <c r="GWK36" s="479"/>
      <c r="GWL36" s="479"/>
      <c r="GWM36" s="479"/>
      <c r="GWN36" s="468"/>
      <c r="GWO36" s="468"/>
      <c r="GWP36" s="468"/>
      <c r="GWQ36" s="479"/>
      <c r="GWR36" s="479"/>
      <c r="GWS36" s="479"/>
      <c r="GWT36" s="479"/>
      <c r="GWU36" s="479"/>
      <c r="GWV36" s="468"/>
      <c r="GWW36" s="468"/>
      <c r="GWX36" s="468"/>
      <c r="GWY36" s="479"/>
      <c r="GWZ36" s="479"/>
      <c r="GXA36" s="479"/>
      <c r="GXB36" s="479"/>
      <c r="GXC36" s="479"/>
      <c r="GXD36" s="468"/>
      <c r="GXE36" s="468"/>
      <c r="GXF36" s="468"/>
      <c r="GXG36" s="479"/>
      <c r="GXH36" s="479"/>
      <c r="GXI36" s="479"/>
      <c r="GXJ36" s="479"/>
      <c r="GXK36" s="479"/>
      <c r="GXL36" s="468"/>
      <c r="GXM36" s="468"/>
      <c r="GXN36" s="468"/>
      <c r="GXO36" s="479"/>
      <c r="GXP36" s="479"/>
      <c r="GXQ36" s="479"/>
      <c r="GXR36" s="479"/>
      <c r="GXS36" s="479"/>
      <c r="GXT36" s="468"/>
      <c r="GXU36" s="468"/>
      <c r="GXV36" s="468"/>
      <c r="GXW36" s="479"/>
      <c r="GXX36" s="479"/>
      <c r="GXY36" s="479"/>
      <c r="GXZ36" s="479"/>
      <c r="GYA36" s="479"/>
      <c r="GYB36" s="468"/>
      <c r="GYC36" s="468"/>
      <c r="GYD36" s="468"/>
      <c r="GYE36" s="479"/>
      <c r="GYF36" s="479"/>
      <c r="GYG36" s="479"/>
      <c r="GYH36" s="479"/>
      <c r="GYI36" s="479"/>
      <c r="GYJ36" s="468"/>
      <c r="GYK36" s="468"/>
      <c r="GYL36" s="468"/>
      <c r="GYM36" s="479"/>
      <c r="GYN36" s="479"/>
      <c r="GYO36" s="479"/>
      <c r="GYP36" s="479"/>
      <c r="GYQ36" s="479"/>
      <c r="GYR36" s="468"/>
      <c r="GYS36" s="468"/>
      <c r="GYT36" s="468"/>
      <c r="GYU36" s="479"/>
      <c r="GYV36" s="479"/>
      <c r="GYW36" s="479"/>
      <c r="GYX36" s="479"/>
      <c r="GYY36" s="479"/>
      <c r="GYZ36" s="468"/>
      <c r="GZA36" s="468"/>
      <c r="GZB36" s="468"/>
      <c r="GZC36" s="479"/>
      <c r="GZD36" s="479"/>
      <c r="GZE36" s="479"/>
      <c r="GZF36" s="479"/>
      <c r="GZG36" s="479"/>
      <c r="GZH36" s="468"/>
      <c r="GZI36" s="468"/>
      <c r="GZJ36" s="468"/>
      <c r="GZK36" s="479"/>
      <c r="GZL36" s="479"/>
      <c r="GZM36" s="479"/>
      <c r="GZN36" s="479"/>
      <c r="GZO36" s="479"/>
      <c r="GZP36" s="468"/>
      <c r="GZQ36" s="468"/>
      <c r="GZR36" s="468"/>
      <c r="GZS36" s="479"/>
      <c r="GZT36" s="479"/>
      <c r="GZU36" s="479"/>
      <c r="GZV36" s="479"/>
      <c r="GZW36" s="479"/>
      <c r="GZX36" s="468"/>
      <c r="GZY36" s="468"/>
      <c r="GZZ36" s="468"/>
      <c r="HAA36" s="479"/>
      <c r="HAB36" s="479"/>
      <c r="HAC36" s="479"/>
      <c r="HAD36" s="479"/>
      <c r="HAE36" s="479"/>
      <c r="HAF36" s="468"/>
      <c r="HAG36" s="468"/>
      <c r="HAH36" s="468"/>
      <c r="HAI36" s="479"/>
      <c r="HAJ36" s="479"/>
      <c r="HAK36" s="479"/>
      <c r="HAL36" s="479"/>
      <c r="HAM36" s="479"/>
      <c r="HAN36" s="468"/>
      <c r="HAO36" s="468"/>
      <c r="HAP36" s="468"/>
      <c r="HAQ36" s="479"/>
      <c r="HAR36" s="479"/>
      <c r="HAS36" s="479"/>
      <c r="HAT36" s="479"/>
      <c r="HAU36" s="479"/>
      <c r="HAV36" s="468"/>
      <c r="HAW36" s="468"/>
      <c r="HAX36" s="468"/>
      <c r="HAY36" s="479"/>
      <c r="HAZ36" s="479"/>
      <c r="HBA36" s="479"/>
      <c r="HBB36" s="479"/>
      <c r="HBC36" s="479"/>
      <c r="HBD36" s="468"/>
      <c r="HBE36" s="468"/>
      <c r="HBF36" s="468"/>
      <c r="HBG36" s="479"/>
      <c r="HBH36" s="479"/>
      <c r="HBI36" s="479"/>
      <c r="HBJ36" s="479"/>
      <c r="HBK36" s="479"/>
      <c r="HBL36" s="468"/>
      <c r="HBM36" s="468"/>
      <c r="HBN36" s="468"/>
      <c r="HBO36" s="479"/>
      <c r="HBP36" s="479"/>
      <c r="HBQ36" s="479"/>
      <c r="HBR36" s="479"/>
      <c r="HBS36" s="479"/>
      <c r="HBT36" s="468"/>
      <c r="HBU36" s="468"/>
      <c r="HBV36" s="468"/>
      <c r="HBW36" s="479"/>
      <c r="HBX36" s="479"/>
      <c r="HBY36" s="479"/>
      <c r="HBZ36" s="479"/>
      <c r="HCA36" s="479"/>
      <c r="HCB36" s="468"/>
      <c r="HCC36" s="468"/>
      <c r="HCD36" s="468"/>
      <c r="HCE36" s="479"/>
      <c r="HCF36" s="479"/>
      <c r="HCG36" s="479"/>
      <c r="HCH36" s="479"/>
      <c r="HCI36" s="479"/>
      <c r="HCJ36" s="468"/>
      <c r="HCK36" s="468"/>
      <c r="HCL36" s="468"/>
      <c r="HCM36" s="479"/>
      <c r="HCN36" s="479"/>
      <c r="HCO36" s="479"/>
      <c r="HCP36" s="479"/>
      <c r="HCQ36" s="479"/>
      <c r="HCR36" s="468"/>
      <c r="HCS36" s="468"/>
      <c r="HCT36" s="468"/>
      <c r="HCU36" s="479"/>
      <c r="HCV36" s="479"/>
      <c r="HCW36" s="479"/>
      <c r="HCX36" s="479"/>
      <c r="HCY36" s="479"/>
      <c r="HCZ36" s="468"/>
      <c r="HDA36" s="468"/>
      <c r="HDB36" s="468"/>
      <c r="HDC36" s="479"/>
      <c r="HDD36" s="479"/>
      <c r="HDE36" s="479"/>
      <c r="HDF36" s="479"/>
      <c r="HDG36" s="479"/>
      <c r="HDH36" s="468"/>
      <c r="HDI36" s="468"/>
      <c r="HDJ36" s="468"/>
      <c r="HDK36" s="479"/>
      <c r="HDL36" s="479"/>
      <c r="HDM36" s="479"/>
      <c r="HDN36" s="479"/>
      <c r="HDO36" s="479"/>
      <c r="HDP36" s="468"/>
      <c r="HDQ36" s="468"/>
      <c r="HDR36" s="468"/>
      <c r="HDS36" s="479"/>
      <c r="HDT36" s="479"/>
      <c r="HDU36" s="479"/>
      <c r="HDV36" s="479"/>
      <c r="HDW36" s="479"/>
      <c r="HDX36" s="468"/>
      <c r="HDY36" s="468"/>
      <c r="HDZ36" s="468"/>
      <c r="HEA36" s="479"/>
      <c r="HEB36" s="479"/>
      <c r="HEC36" s="479"/>
      <c r="HED36" s="479"/>
      <c r="HEE36" s="479"/>
      <c r="HEF36" s="468"/>
      <c r="HEG36" s="468"/>
      <c r="HEH36" s="468"/>
      <c r="HEI36" s="479"/>
      <c r="HEJ36" s="479"/>
      <c r="HEK36" s="479"/>
      <c r="HEL36" s="479"/>
      <c r="HEM36" s="479"/>
      <c r="HEN36" s="468"/>
      <c r="HEO36" s="468"/>
      <c r="HEP36" s="468"/>
      <c r="HEQ36" s="479"/>
      <c r="HER36" s="479"/>
      <c r="HES36" s="479"/>
      <c r="HET36" s="479"/>
      <c r="HEU36" s="479"/>
      <c r="HEV36" s="468"/>
      <c r="HEW36" s="468"/>
      <c r="HEX36" s="468"/>
      <c r="HEY36" s="479"/>
      <c r="HEZ36" s="479"/>
      <c r="HFA36" s="479"/>
      <c r="HFB36" s="479"/>
      <c r="HFC36" s="479"/>
      <c r="HFD36" s="468"/>
      <c r="HFE36" s="468"/>
      <c r="HFF36" s="468"/>
      <c r="HFG36" s="479"/>
      <c r="HFH36" s="479"/>
      <c r="HFI36" s="479"/>
      <c r="HFJ36" s="479"/>
      <c r="HFK36" s="479"/>
      <c r="HFL36" s="468"/>
      <c r="HFM36" s="468"/>
      <c r="HFN36" s="468"/>
      <c r="HFO36" s="479"/>
      <c r="HFP36" s="479"/>
      <c r="HFQ36" s="479"/>
      <c r="HFR36" s="479"/>
      <c r="HFS36" s="479"/>
      <c r="HFT36" s="468"/>
      <c r="HFU36" s="468"/>
      <c r="HFV36" s="468"/>
      <c r="HFW36" s="479"/>
      <c r="HFX36" s="479"/>
      <c r="HFY36" s="479"/>
      <c r="HFZ36" s="479"/>
      <c r="HGA36" s="479"/>
      <c r="HGB36" s="468"/>
      <c r="HGC36" s="468"/>
      <c r="HGD36" s="468"/>
      <c r="HGE36" s="479"/>
      <c r="HGF36" s="479"/>
      <c r="HGG36" s="479"/>
      <c r="HGH36" s="479"/>
      <c r="HGI36" s="479"/>
      <c r="HGJ36" s="468"/>
      <c r="HGK36" s="468"/>
      <c r="HGL36" s="468"/>
      <c r="HGM36" s="479"/>
      <c r="HGN36" s="479"/>
      <c r="HGO36" s="479"/>
      <c r="HGP36" s="479"/>
      <c r="HGQ36" s="479"/>
      <c r="HGR36" s="468"/>
      <c r="HGS36" s="468"/>
      <c r="HGT36" s="468"/>
      <c r="HGU36" s="479"/>
      <c r="HGV36" s="479"/>
      <c r="HGW36" s="479"/>
      <c r="HGX36" s="479"/>
      <c r="HGY36" s="479"/>
      <c r="HGZ36" s="468"/>
      <c r="HHA36" s="468"/>
      <c r="HHB36" s="468"/>
      <c r="HHC36" s="479"/>
      <c r="HHD36" s="479"/>
      <c r="HHE36" s="479"/>
      <c r="HHF36" s="479"/>
      <c r="HHG36" s="479"/>
      <c r="HHH36" s="468"/>
      <c r="HHI36" s="468"/>
      <c r="HHJ36" s="468"/>
      <c r="HHK36" s="479"/>
      <c r="HHL36" s="479"/>
      <c r="HHM36" s="479"/>
      <c r="HHN36" s="479"/>
      <c r="HHO36" s="479"/>
      <c r="HHP36" s="468"/>
      <c r="HHQ36" s="468"/>
      <c r="HHR36" s="468"/>
      <c r="HHS36" s="479"/>
      <c r="HHT36" s="479"/>
      <c r="HHU36" s="479"/>
      <c r="HHV36" s="479"/>
      <c r="HHW36" s="479"/>
      <c r="HHX36" s="468"/>
      <c r="HHY36" s="468"/>
      <c r="HHZ36" s="468"/>
      <c r="HIA36" s="479"/>
      <c r="HIB36" s="479"/>
      <c r="HIC36" s="479"/>
      <c r="HID36" s="479"/>
      <c r="HIE36" s="479"/>
      <c r="HIF36" s="468"/>
      <c r="HIG36" s="468"/>
      <c r="HIH36" s="468"/>
      <c r="HII36" s="479"/>
      <c r="HIJ36" s="479"/>
      <c r="HIK36" s="479"/>
      <c r="HIL36" s="479"/>
      <c r="HIM36" s="479"/>
      <c r="HIN36" s="468"/>
      <c r="HIO36" s="468"/>
      <c r="HIP36" s="468"/>
      <c r="HIQ36" s="479"/>
      <c r="HIR36" s="479"/>
      <c r="HIS36" s="479"/>
      <c r="HIT36" s="479"/>
      <c r="HIU36" s="479"/>
      <c r="HIV36" s="468"/>
      <c r="HIW36" s="468"/>
      <c r="HIX36" s="468"/>
      <c r="HIY36" s="479"/>
      <c r="HIZ36" s="479"/>
      <c r="HJA36" s="479"/>
      <c r="HJB36" s="479"/>
      <c r="HJC36" s="479"/>
      <c r="HJD36" s="468"/>
      <c r="HJE36" s="468"/>
      <c r="HJF36" s="468"/>
      <c r="HJG36" s="479"/>
      <c r="HJH36" s="479"/>
      <c r="HJI36" s="479"/>
      <c r="HJJ36" s="479"/>
      <c r="HJK36" s="479"/>
      <c r="HJL36" s="468"/>
      <c r="HJM36" s="468"/>
      <c r="HJN36" s="468"/>
      <c r="HJO36" s="479"/>
      <c r="HJP36" s="479"/>
      <c r="HJQ36" s="479"/>
      <c r="HJR36" s="479"/>
      <c r="HJS36" s="479"/>
      <c r="HJT36" s="468"/>
      <c r="HJU36" s="468"/>
      <c r="HJV36" s="468"/>
      <c r="HJW36" s="479"/>
      <c r="HJX36" s="479"/>
      <c r="HJY36" s="479"/>
      <c r="HJZ36" s="479"/>
      <c r="HKA36" s="479"/>
      <c r="HKB36" s="468"/>
      <c r="HKC36" s="468"/>
      <c r="HKD36" s="468"/>
      <c r="HKE36" s="479"/>
      <c r="HKF36" s="479"/>
      <c r="HKG36" s="479"/>
      <c r="HKH36" s="479"/>
      <c r="HKI36" s="479"/>
      <c r="HKJ36" s="468"/>
      <c r="HKK36" s="468"/>
      <c r="HKL36" s="468"/>
      <c r="HKM36" s="479"/>
      <c r="HKN36" s="479"/>
      <c r="HKO36" s="479"/>
      <c r="HKP36" s="479"/>
      <c r="HKQ36" s="479"/>
      <c r="HKR36" s="468"/>
      <c r="HKS36" s="468"/>
      <c r="HKT36" s="468"/>
      <c r="HKU36" s="479"/>
      <c r="HKV36" s="479"/>
      <c r="HKW36" s="479"/>
      <c r="HKX36" s="479"/>
      <c r="HKY36" s="479"/>
      <c r="HKZ36" s="468"/>
      <c r="HLA36" s="468"/>
      <c r="HLB36" s="468"/>
      <c r="HLC36" s="479"/>
      <c r="HLD36" s="479"/>
      <c r="HLE36" s="479"/>
      <c r="HLF36" s="479"/>
      <c r="HLG36" s="479"/>
      <c r="HLH36" s="468"/>
      <c r="HLI36" s="468"/>
      <c r="HLJ36" s="468"/>
      <c r="HLK36" s="479"/>
      <c r="HLL36" s="479"/>
      <c r="HLM36" s="479"/>
      <c r="HLN36" s="479"/>
      <c r="HLO36" s="479"/>
      <c r="HLP36" s="468"/>
      <c r="HLQ36" s="468"/>
      <c r="HLR36" s="468"/>
      <c r="HLS36" s="479"/>
      <c r="HLT36" s="479"/>
      <c r="HLU36" s="479"/>
      <c r="HLV36" s="479"/>
      <c r="HLW36" s="479"/>
      <c r="HLX36" s="468"/>
      <c r="HLY36" s="468"/>
      <c r="HLZ36" s="468"/>
      <c r="HMA36" s="479"/>
      <c r="HMB36" s="479"/>
      <c r="HMC36" s="479"/>
      <c r="HMD36" s="479"/>
      <c r="HME36" s="479"/>
      <c r="HMF36" s="468"/>
      <c r="HMG36" s="468"/>
      <c r="HMH36" s="468"/>
      <c r="HMI36" s="479"/>
      <c r="HMJ36" s="479"/>
      <c r="HMK36" s="479"/>
      <c r="HML36" s="479"/>
      <c r="HMM36" s="479"/>
      <c r="HMN36" s="468"/>
      <c r="HMO36" s="468"/>
      <c r="HMP36" s="468"/>
      <c r="HMQ36" s="479"/>
      <c r="HMR36" s="479"/>
      <c r="HMS36" s="479"/>
      <c r="HMT36" s="479"/>
      <c r="HMU36" s="479"/>
      <c r="HMV36" s="468"/>
      <c r="HMW36" s="468"/>
      <c r="HMX36" s="468"/>
      <c r="HMY36" s="479"/>
      <c r="HMZ36" s="479"/>
      <c r="HNA36" s="479"/>
      <c r="HNB36" s="479"/>
      <c r="HNC36" s="479"/>
      <c r="HND36" s="468"/>
      <c r="HNE36" s="468"/>
      <c r="HNF36" s="468"/>
      <c r="HNG36" s="479"/>
      <c r="HNH36" s="479"/>
      <c r="HNI36" s="479"/>
      <c r="HNJ36" s="479"/>
      <c r="HNK36" s="479"/>
      <c r="HNL36" s="468"/>
      <c r="HNM36" s="468"/>
      <c r="HNN36" s="468"/>
      <c r="HNO36" s="479"/>
      <c r="HNP36" s="479"/>
      <c r="HNQ36" s="479"/>
      <c r="HNR36" s="479"/>
      <c r="HNS36" s="479"/>
      <c r="HNT36" s="468"/>
      <c r="HNU36" s="468"/>
      <c r="HNV36" s="468"/>
      <c r="HNW36" s="479"/>
      <c r="HNX36" s="479"/>
      <c r="HNY36" s="479"/>
      <c r="HNZ36" s="479"/>
      <c r="HOA36" s="479"/>
      <c r="HOB36" s="468"/>
      <c r="HOC36" s="468"/>
      <c r="HOD36" s="468"/>
      <c r="HOE36" s="479"/>
      <c r="HOF36" s="479"/>
      <c r="HOG36" s="479"/>
      <c r="HOH36" s="479"/>
      <c r="HOI36" s="479"/>
      <c r="HOJ36" s="468"/>
      <c r="HOK36" s="468"/>
      <c r="HOL36" s="468"/>
      <c r="HOM36" s="479"/>
      <c r="HON36" s="479"/>
      <c r="HOO36" s="479"/>
      <c r="HOP36" s="479"/>
      <c r="HOQ36" s="479"/>
      <c r="HOR36" s="468"/>
      <c r="HOS36" s="468"/>
      <c r="HOT36" s="468"/>
      <c r="HOU36" s="479"/>
      <c r="HOV36" s="479"/>
      <c r="HOW36" s="479"/>
      <c r="HOX36" s="479"/>
      <c r="HOY36" s="479"/>
      <c r="HOZ36" s="468"/>
      <c r="HPA36" s="468"/>
      <c r="HPB36" s="468"/>
      <c r="HPC36" s="479"/>
      <c r="HPD36" s="479"/>
      <c r="HPE36" s="479"/>
      <c r="HPF36" s="479"/>
      <c r="HPG36" s="479"/>
      <c r="HPH36" s="468"/>
      <c r="HPI36" s="468"/>
      <c r="HPJ36" s="468"/>
      <c r="HPK36" s="479"/>
      <c r="HPL36" s="479"/>
      <c r="HPM36" s="479"/>
      <c r="HPN36" s="479"/>
      <c r="HPO36" s="479"/>
      <c r="HPP36" s="468"/>
      <c r="HPQ36" s="468"/>
      <c r="HPR36" s="468"/>
      <c r="HPS36" s="479"/>
      <c r="HPT36" s="479"/>
      <c r="HPU36" s="479"/>
      <c r="HPV36" s="479"/>
      <c r="HPW36" s="479"/>
      <c r="HPX36" s="468"/>
      <c r="HPY36" s="468"/>
      <c r="HPZ36" s="468"/>
      <c r="HQA36" s="479"/>
      <c r="HQB36" s="479"/>
      <c r="HQC36" s="479"/>
      <c r="HQD36" s="479"/>
      <c r="HQE36" s="479"/>
      <c r="HQF36" s="468"/>
      <c r="HQG36" s="468"/>
      <c r="HQH36" s="468"/>
      <c r="HQI36" s="479"/>
      <c r="HQJ36" s="479"/>
      <c r="HQK36" s="479"/>
      <c r="HQL36" s="479"/>
      <c r="HQM36" s="479"/>
      <c r="HQN36" s="468"/>
      <c r="HQO36" s="468"/>
      <c r="HQP36" s="468"/>
      <c r="HQQ36" s="479"/>
      <c r="HQR36" s="479"/>
      <c r="HQS36" s="479"/>
      <c r="HQT36" s="479"/>
      <c r="HQU36" s="479"/>
      <c r="HQV36" s="468"/>
      <c r="HQW36" s="468"/>
      <c r="HQX36" s="468"/>
      <c r="HQY36" s="479"/>
      <c r="HQZ36" s="479"/>
      <c r="HRA36" s="479"/>
      <c r="HRB36" s="479"/>
      <c r="HRC36" s="479"/>
      <c r="HRD36" s="468"/>
      <c r="HRE36" s="468"/>
      <c r="HRF36" s="468"/>
      <c r="HRG36" s="479"/>
      <c r="HRH36" s="479"/>
      <c r="HRI36" s="479"/>
      <c r="HRJ36" s="479"/>
      <c r="HRK36" s="479"/>
      <c r="HRL36" s="468"/>
      <c r="HRM36" s="468"/>
      <c r="HRN36" s="468"/>
      <c r="HRO36" s="479"/>
      <c r="HRP36" s="479"/>
      <c r="HRQ36" s="479"/>
      <c r="HRR36" s="479"/>
      <c r="HRS36" s="479"/>
      <c r="HRT36" s="468"/>
      <c r="HRU36" s="468"/>
      <c r="HRV36" s="468"/>
      <c r="HRW36" s="479"/>
      <c r="HRX36" s="479"/>
      <c r="HRY36" s="479"/>
      <c r="HRZ36" s="479"/>
      <c r="HSA36" s="479"/>
      <c r="HSB36" s="468"/>
      <c r="HSC36" s="468"/>
      <c r="HSD36" s="468"/>
      <c r="HSE36" s="479"/>
      <c r="HSF36" s="479"/>
      <c r="HSG36" s="479"/>
      <c r="HSH36" s="479"/>
      <c r="HSI36" s="479"/>
      <c r="HSJ36" s="468"/>
      <c r="HSK36" s="468"/>
      <c r="HSL36" s="468"/>
      <c r="HSM36" s="479"/>
      <c r="HSN36" s="479"/>
      <c r="HSO36" s="479"/>
      <c r="HSP36" s="479"/>
      <c r="HSQ36" s="479"/>
      <c r="HSR36" s="468"/>
      <c r="HSS36" s="468"/>
      <c r="HST36" s="468"/>
      <c r="HSU36" s="479"/>
      <c r="HSV36" s="479"/>
      <c r="HSW36" s="479"/>
      <c r="HSX36" s="479"/>
      <c r="HSY36" s="479"/>
      <c r="HSZ36" s="468"/>
      <c r="HTA36" s="468"/>
      <c r="HTB36" s="468"/>
      <c r="HTC36" s="479"/>
      <c r="HTD36" s="479"/>
      <c r="HTE36" s="479"/>
      <c r="HTF36" s="479"/>
      <c r="HTG36" s="479"/>
      <c r="HTH36" s="468"/>
      <c r="HTI36" s="468"/>
      <c r="HTJ36" s="468"/>
      <c r="HTK36" s="479"/>
      <c r="HTL36" s="479"/>
      <c r="HTM36" s="479"/>
      <c r="HTN36" s="479"/>
      <c r="HTO36" s="479"/>
      <c r="HTP36" s="468"/>
      <c r="HTQ36" s="468"/>
      <c r="HTR36" s="468"/>
      <c r="HTS36" s="479"/>
      <c r="HTT36" s="479"/>
      <c r="HTU36" s="479"/>
      <c r="HTV36" s="479"/>
      <c r="HTW36" s="479"/>
      <c r="HTX36" s="468"/>
      <c r="HTY36" s="468"/>
      <c r="HTZ36" s="468"/>
      <c r="HUA36" s="479"/>
      <c r="HUB36" s="479"/>
      <c r="HUC36" s="479"/>
      <c r="HUD36" s="479"/>
      <c r="HUE36" s="479"/>
      <c r="HUF36" s="468"/>
      <c r="HUG36" s="468"/>
      <c r="HUH36" s="468"/>
      <c r="HUI36" s="479"/>
      <c r="HUJ36" s="479"/>
      <c r="HUK36" s="479"/>
      <c r="HUL36" s="479"/>
      <c r="HUM36" s="479"/>
      <c r="HUN36" s="468"/>
      <c r="HUO36" s="468"/>
      <c r="HUP36" s="468"/>
      <c r="HUQ36" s="479"/>
      <c r="HUR36" s="479"/>
      <c r="HUS36" s="479"/>
      <c r="HUT36" s="479"/>
      <c r="HUU36" s="479"/>
      <c r="HUV36" s="468"/>
      <c r="HUW36" s="468"/>
      <c r="HUX36" s="468"/>
      <c r="HUY36" s="479"/>
      <c r="HUZ36" s="479"/>
      <c r="HVA36" s="479"/>
      <c r="HVB36" s="479"/>
      <c r="HVC36" s="479"/>
      <c r="HVD36" s="468"/>
      <c r="HVE36" s="468"/>
      <c r="HVF36" s="468"/>
      <c r="HVG36" s="479"/>
      <c r="HVH36" s="479"/>
      <c r="HVI36" s="479"/>
      <c r="HVJ36" s="479"/>
      <c r="HVK36" s="479"/>
      <c r="HVL36" s="468"/>
      <c r="HVM36" s="468"/>
      <c r="HVN36" s="468"/>
      <c r="HVO36" s="479"/>
      <c r="HVP36" s="479"/>
      <c r="HVQ36" s="479"/>
      <c r="HVR36" s="479"/>
      <c r="HVS36" s="479"/>
      <c r="HVT36" s="468"/>
      <c r="HVU36" s="468"/>
      <c r="HVV36" s="468"/>
      <c r="HVW36" s="479"/>
      <c r="HVX36" s="479"/>
      <c r="HVY36" s="479"/>
      <c r="HVZ36" s="479"/>
      <c r="HWA36" s="479"/>
      <c r="HWB36" s="468"/>
      <c r="HWC36" s="468"/>
      <c r="HWD36" s="468"/>
      <c r="HWE36" s="479"/>
      <c r="HWF36" s="479"/>
      <c r="HWG36" s="479"/>
      <c r="HWH36" s="479"/>
      <c r="HWI36" s="479"/>
      <c r="HWJ36" s="468"/>
      <c r="HWK36" s="468"/>
      <c r="HWL36" s="468"/>
      <c r="HWM36" s="479"/>
      <c r="HWN36" s="479"/>
      <c r="HWO36" s="479"/>
      <c r="HWP36" s="479"/>
      <c r="HWQ36" s="479"/>
      <c r="HWR36" s="468"/>
      <c r="HWS36" s="468"/>
      <c r="HWT36" s="468"/>
      <c r="HWU36" s="479"/>
      <c r="HWV36" s="479"/>
      <c r="HWW36" s="479"/>
      <c r="HWX36" s="479"/>
      <c r="HWY36" s="479"/>
      <c r="HWZ36" s="468"/>
      <c r="HXA36" s="468"/>
      <c r="HXB36" s="468"/>
      <c r="HXC36" s="479"/>
      <c r="HXD36" s="479"/>
      <c r="HXE36" s="479"/>
      <c r="HXF36" s="479"/>
      <c r="HXG36" s="479"/>
      <c r="HXH36" s="468"/>
      <c r="HXI36" s="468"/>
      <c r="HXJ36" s="468"/>
      <c r="HXK36" s="479"/>
      <c r="HXL36" s="479"/>
      <c r="HXM36" s="479"/>
      <c r="HXN36" s="479"/>
      <c r="HXO36" s="479"/>
      <c r="HXP36" s="468"/>
      <c r="HXQ36" s="468"/>
      <c r="HXR36" s="468"/>
      <c r="HXS36" s="479"/>
      <c r="HXT36" s="479"/>
      <c r="HXU36" s="479"/>
      <c r="HXV36" s="479"/>
      <c r="HXW36" s="479"/>
      <c r="HXX36" s="468"/>
      <c r="HXY36" s="468"/>
      <c r="HXZ36" s="468"/>
      <c r="HYA36" s="479"/>
      <c r="HYB36" s="479"/>
      <c r="HYC36" s="479"/>
      <c r="HYD36" s="479"/>
      <c r="HYE36" s="479"/>
      <c r="HYF36" s="468"/>
      <c r="HYG36" s="468"/>
      <c r="HYH36" s="468"/>
      <c r="HYI36" s="479"/>
      <c r="HYJ36" s="479"/>
      <c r="HYK36" s="479"/>
      <c r="HYL36" s="479"/>
      <c r="HYM36" s="479"/>
      <c r="HYN36" s="468"/>
      <c r="HYO36" s="468"/>
      <c r="HYP36" s="468"/>
      <c r="HYQ36" s="479"/>
      <c r="HYR36" s="479"/>
      <c r="HYS36" s="479"/>
      <c r="HYT36" s="479"/>
      <c r="HYU36" s="479"/>
      <c r="HYV36" s="468"/>
      <c r="HYW36" s="468"/>
      <c r="HYX36" s="468"/>
      <c r="HYY36" s="479"/>
      <c r="HYZ36" s="479"/>
      <c r="HZA36" s="479"/>
      <c r="HZB36" s="479"/>
      <c r="HZC36" s="479"/>
      <c r="HZD36" s="468"/>
      <c r="HZE36" s="468"/>
      <c r="HZF36" s="468"/>
      <c r="HZG36" s="479"/>
      <c r="HZH36" s="479"/>
      <c r="HZI36" s="479"/>
      <c r="HZJ36" s="479"/>
      <c r="HZK36" s="479"/>
      <c r="HZL36" s="468"/>
      <c r="HZM36" s="468"/>
      <c r="HZN36" s="468"/>
      <c r="HZO36" s="479"/>
      <c r="HZP36" s="479"/>
      <c r="HZQ36" s="479"/>
      <c r="HZR36" s="479"/>
      <c r="HZS36" s="479"/>
      <c r="HZT36" s="468"/>
      <c r="HZU36" s="468"/>
      <c r="HZV36" s="468"/>
      <c r="HZW36" s="479"/>
      <c r="HZX36" s="479"/>
      <c r="HZY36" s="479"/>
      <c r="HZZ36" s="479"/>
      <c r="IAA36" s="479"/>
      <c r="IAB36" s="468"/>
      <c r="IAC36" s="468"/>
      <c r="IAD36" s="468"/>
      <c r="IAE36" s="479"/>
      <c r="IAF36" s="479"/>
      <c r="IAG36" s="479"/>
      <c r="IAH36" s="479"/>
      <c r="IAI36" s="479"/>
      <c r="IAJ36" s="468"/>
      <c r="IAK36" s="468"/>
      <c r="IAL36" s="468"/>
      <c r="IAM36" s="479"/>
      <c r="IAN36" s="479"/>
      <c r="IAO36" s="479"/>
      <c r="IAP36" s="479"/>
      <c r="IAQ36" s="479"/>
      <c r="IAR36" s="468"/>
      <c r="IAS36" s="468"/>
      <c r="IAT36" s="468"/>
      <c r="IAU36" s="479"/>
      <c r="IAV36" s="479"/>
      <c r="IAW36" s="479"/>
      <c r="IAX36" s="479"/>
      <c r="IAY36" s="479"/>
      <c r="IAZ36" s="468"/>
      <c r="IBA36" s="468"/>
      <c r="IBB36" s="468"/>
      <c r="IBC36" s="479"/>
      <c r="IBD36" s="479"/>
      <c r="IBE36" s="479"/>
      <c r="IBF36" s="479"/>
      <c r="IBG36" s="479"/>
      <c r="IBH36" s="468"/>
      <c r="IBI36" s="468"/>
      <c r="IBJ36" s="468"/>
      <c r="IBK36" s="479"/>
      <c r="IBL36" s="479"/>
      <c r="IBM36" s="479"/>
      <c r="IBN36" s="479"/>
      <c r="IBO36" s="479"/>
      <c r="IBP36" s="468"/>
      <c r="IBQ36" s="468"/>
      <c r="IBR36" s="468"/>
      <c r="IBS36" s="479"/>
      <c r="IBT36" s="479"/>
      <c r="IBU36" s="479"/>
      <c r="IBV36" s="479"/>
      <c r="IBW36" s="479"/>
      <c r="IBX36" s="468"/>
      <c r="IBY36" s="468"/>
      <c r="IBZ36" s="468"/>
      <c r="ICA36" s="479"/>
      <c r="ICB36" s="479"/>
      <c r="ICC36" s="479"/>
      <c r="ICD36" s="479"/>
      <c r="ICE36" s="479"/>
      <c r="ICF36" s="468"/>
      <c r="ICG36" s="468"/>
      <c r="ICH36" s="468"/>
      <c r="ICI36" s="479"/>
      <c r="ICJ36" s="479"/>
      <c r="ICK36" s="479"/>
      <c r="ICL36" s="479"/>
      <c r="ICM36" s="479"/>
      <c r="ICN36" s="468"/>
      <c r="ICO36" s="468"/>
      <c r="ICP36" s="468"/>
      <c r="ICQ36" s="479"/>
      <c r="ICR36" s="479"/>
      <c r="ICS36" s="479"/>
      <c r="ICT36" s="479"/>
      <c r="ICU36" s="479"/>
      <c r="ICV36" s="468"/>
      <c r="ICW36" s="468"/>
      <c r="ICX36" s="468"/>
      <c r="ICY36" s="479"/>
      <c r="ICZ36" s="479"/>
      <c r="IDA36" s="479"/>
      <c r="IDB36" s="479"/>
      <c r="IDC36" s="479"/>
      <c r="IDD36" s="468"/>
      <c r="IDE36" s="468"/>
      <c r="IDF36" s="468"/>
      <c r="IDG36" s="479"/>
      <c r="IDH36" s="479"/>
      <c r="IDI36" s="479"/>
      <c r="IDJ36" s="479"/>
      <c r="IDK36" s="479"/>
      <c r="IDL36" s="468"/>
      <c r="IDM36" s="468"/>
      <c r="IDN36" s="468"/>
      <c r="IDO36" s="479"/>
      <c r="IDP36" s="479"/>
      <c r="IDQ36" s="479"/>
      <c r="IDR36" s="479"/>
      <c r="IDS36" s="479"/>
      <c r="IDT36" s="468"/>
      <c r="IDU36" s="468"/>
      <c r="IDV36" s="468"/>
      <c r="IDW36" s="479"/>
      <c r="IDX36" s="479"/>
      <c r="IDY36" s="479"/>
      <c r="IDZ36" s="479"/>
      <c r="IEA36" s="479"/>
      <c r="IEB36" s="468"/>
      <c r="IEC36" s="468"/>
      <c r="IED36" s="468"/>
      <c r="IEE36" s="479"/>
      <c r="IEF36" s="479"/>
      <c r="IEG36" s="479"/>
      <c r="IEH36" s="479"/>
      <c r="IEI36" s="479"/>
      <c r="IEJ36" s="468"/>
      <c r="IEK36" s="468"/>
      <c r="IEL36" s="468"/>
      <c r="IEM36" s="479"/>
      <c r="IEN36" s="479"/>
      <c r="IEO36" s="479"/>
      <c r="IEP36" s="479"/>
      <c r="IEQ36" s="479"/>
      <c r="IER36" s="468"/>
      <c r="IES36" s="468"/>
      <c r="IET36" s="468"/>
      <c r="IEU36" s="479"/>
      <c r="IEV36" s="479"/>
      <c r="IEW36" s="479"/>
      <c r="IEX36" s="479"/>
      <c r="IEY36" s="479"/>
      <c r="IEZ36" s="468"/>
      <c r="IFA36" s="468"/>
      <c r="IFB36" s="468"/>
      <c r="IFC36" s="479"/>
      <c r="IFD36" s="479"/>
      <c r="IFE36" s="479"/>
      <c r="IFF36" s="479"/>
      <c r="IFG36" s="479"/>
      <c r="IFH36" s="468"/>
      <c r="IFI36" s="468"/>
      <c r="IFJ36" s="468"/>
      <c r="IFK36" s="479"/>
      <c r="IFL36" s="479"/>
      <c r="IFM36" s="479"/>
      <c r="IFN36" s="479"/>
      <c r="IFO36" s="479"/>
      <c r="IFP36" s="468"/>
      <c r="IFQ36" s="468"/>
      <c r="IFR36" s="468"/>
      <c r="IFS36" s="479"/>
      <c r="IFT36" s="479"/>
      <c r="IFU36" s="479"/>
      <c r="IFV36" s="479"/>
      <c r="IFW36" s="479"/>
      <c r="IFX36" s="468"/>
      <c r="IFY36" s="468"/>
      <c r="IFZ36" s="468"/>
      <c r="IGA36" s="479"/>
      <c r="IGB36" s="479"/>
      <c r="IGC36" s="479"/>
      <c r="IGD36" s="479"/>
      <c r="IGE36" s="479"/>
      <c r="IGF36" s="468"/>
      <c r="IGG36" s="468"/>
      <c r="IGH36" s="468"/>
      <c r="IGI36" s="479"/>
      <c r="IGJ36" s="479"/>
      <c r="IGK36" s="479"/>
      <c r="IGL36" s="479"/>
      <c r="IGM36" s="479"/>
      <c r="IGN36" s="468"/>
      <c r="IGO36" s="468"/>
      <c r="IGP36" s="468"/>
      <c r="IGQ36" s="479"/>
      <c r="IGR36" s="479"/>
      <c r="IGS36" s="479"/>
      <c r="IGT36" s="479"/>
      <c r="IGU36" s="479"/>
      <c r="IGV36" s="468"/>
      <c r="IGW36" s="468"/>
      <c r="IGX36" s="468"/>
      <c r="IGY36" s="479"/>
      <c r="IGZ36" s="479"/>
      <c r="IHA36" s="479"/>
      <c r="IHB36" s="479"/>
      <c r="IHC36" s="479"/>
      <c r="IHD36" s="468"/>
      <c r="IHE36" s="468"/>
      <c r="IHF36" s="468"/>
      <c r="IHG36" s="479"/>
      <c r="IHH36" s="479"/>
      <c r="IHI36" s="479"/>
      <c r="IHJ36" s="479"/>
      <c r="IHK36" s="479"/>
      <c r="IHL36" s="468"/>
      <c r="IHM36" s="468"/>
      <c r="IHN36" s="468"/>
      <c r="IHO36" s="479"/>
      <c r="IHP36" s="479"/>
      <c r="IHQ36" s="479"/>
      <c r="IHR36" s="479"/>
      <c r="IHS36" s="479"/>
      <c r="IHT36" s="468"/>
      <c r="IHU36" s="468"/>
      <c r="IHV36" s="468"/>
      <c r="IHW36" s="479"/>
      <c r="IHX36" s="479"/>
      <c r="IHY36" s="479"/>
      <c r="IHZ36" s="479"/>
      <c r="IIA36" s="479"/>
      <c r="IIB36" s="468"/>
      <c r="IIC36" s="468"/>
      <c r="IID36" s="468"/>
      <c r="IIE36" s="479"/>
      <c r="IIF36" s="479"/>
      <c r="IIG36" s="479"/>
      <c r="IIH36" s="479"/>
      <c r="III36" s="479"/>
      <c r="IIJ36" s="468"/>
      <c r="IIK36" s="468"/>
      <c r="IIL36" s="468"/>
      <c r="IIM36" s="479"/>
      <c r="IIN36" s="479"/>
      <c r="IIO36" s="479"/>
      <c r="IIP36" s="479"/>
      <c r="IIQ36" s="479"/>
      <c r="IIR36" s="468"/>
      <c r="IIS36" s="468"/>
      <c r="IIT36" s="468"/>
      <c r="IIU36" s="479"/>
      <c r="IIV36" s="479"/>
      <c r="IIW36" s="479"/>
      <c r="IIX36" s="479"/>
      <c r="IIY36" s="479"/>
      <c r="IIZ36" s="468"/>
      <c r="IJA36" s="468"/>
      <c r="IJB36" s="468"/>
      <c r="IJC36" s="479"/>
      <c r="IJD36" s="479"/>
      <c r="IJE36" s="479"/>
      <c r="IJF36" s="479"/>
      <c r="IJG36" s="479"/>
      <c r="IJH36" s="468"/>
      <c r="IJI36" s="468"/>
      <c r="IJJ36" s="468"/>
      <c r="IJK36" s="479"/>
      <c r="IJL36" s="479"/>
      <c r="IJM36" s="479"/>
      <c r="IJN36" s="479"/>
      <c r="IJO36" s="479"/>
      <c r="IJP36" s="468"/>
      <c r="IJQ36" s="468"/>
      <c r="IJR36" s="468"/>
      <c r="IJS36" s="479"/>
      <c r="IJT36" s="479"/>
      <c r="IJU36" s="479"/>
      <c r="IJV36" s="479"/>
      <c r="IJW36" s="479"/>
      <c r="IJX36" s="468"/>
      <c r="IJY36" s="468"/>
      <c r="IJZ36" s="468"/>
      <c r="IKA36" s="479"/>
      <c r="IKB36" s="479"/>
      <c r="IKC36" s="479"/>
      <c r="IKD36" s="479"/>
      <c r="IKE36" s="479"/>
      <c r="IKF36" s="468"/>
      <c r="IKG36" s="468"/>
      <c r="IKH36" s="468"/>
      <c r="IKI36" s="479"/>
      <c r="IKJ36" s="479"/>
      <c r="IKK36" s="479"/>
      <c r="IKL36" s="479"/>
      <c r="IKM36" s="479"/>
      <c r="IKN36" s="468"/>
      <c r="IKO36" s="468"/>
      <c r="IKP36" s="468"/>
      <c r="IKQ36" s="479"/>
      <c r="IKR36" s="479"/>
      <c r="IKS36" s="479"/>
      <c r="IKT36" s="479"/>
      <c r="IKU36" s="479"/>
      <c r="IKV36" s="468"/>
      <c r="IKW36" s="468"/>
      <c r="IKX36" s="468"/>
      <c r="IKY36" s="479"/>
      <c r="IKZ36" s="479"/>
      <c r="ILA36" s="479"/>
      <c r="ILB36" s="479"/>
      <c r="ILC36" s="479"/>
      <c r="ILD36" s="468"/>
      <c r="ILE36" s="468"/>
      <c r="ILF36" s="468"/>
      <c r="ILG36" s="479"/>
      <c r="ILH36" s="479"/>
      <c r="ILI36" s="479"/>
      <c r="ILJ36" s="479"/>
      <c r="ILK36" s="479"/>
      <c r="ILL36" s="468"/>
      <c r="ILM36" s="468"/>
      <c r="ILN36" s="468"/>
      <c r="ILO36" s="479"/>
      <c r="ILP36" s="479"/>
      <c r="ILQ36" s="479"/>
      <c r="ILR36" s="479"/>
      <c r="ILS36" s="479"/>
      <c r="ILT36" s="468"/>
      <c r="ILU36" s="468"/>
      <c r="ILV36" s="468"/>
      <c r="ILW36" s="479"/>
      <c r="ILX36" s="479"/>
      <c r="ILY36" s="479"/>
      <c r="ILZ36" s="479"/>
      <c r="IMA36" s="479"/>
      <c r="IMB36" s="468"/>
      <c r="IMC36" s="468"/>
      <c r="IMD36" s="468"/>
      <c r="IME36" s="479"/>
      <c r="IMF36" s="479"/>
      <c r="IMG36" s="479"/>
      <c r="IMH36" s="479"/>
      <c r="IMI36" s="479"/>
      <c r="IMJ36" s="468"/>
      <c r="IMK36" s="468"/>
      <c r="IML36" s="468"/>
      <c r="IMM36" s="479"/>
      <c r="IMN36" s="479"/>
      <c r="IMO36" s="479"/>
      <c r="IMP36" s="479"/>
      <c r="IMQ36" s="479"/>
      <c r="IMR36" s="468"/>
      <c r="IMS36" s="468"/>
      <c r="IMT36" s="468"/>
      <c r="IMU36" s="479"/>
      <c r="IMV36" s="479"/>
      <c r="IMW36" s="479"/>
      <c r="IMX36" s="479"/>
      <c r="IMY36" s="479"/>
      <c r="IMZ36" s="468"/>
      <c r="INA36" s="468"/>
      <c r="INB36" s="468"/>
      <c r="INC36" s="479"/>
      <c r="IND36" s="479"/>
      <c r="INE36" s="479"/>
      <c r="INF36" s="479"/>
      <c r="ING36" s="479"/>
      <c r="INH36" s="468"/>
      <c r="INI36" s="468"/>
      <c r="INJ36" s="468"/>
      <c r="INK36" s="479"/>
      <c r="INL36" s="479"/>
      <c r="INM36" s="479"/>
      <c r="INN36" s="479"/>
      <c r="INO36" s="479"/>
      <c r="INP36" s="468"/>
      <c r="INQ36" s="468"/>
      <c r="INR36" s="468"/>
      <c r="INS36" s="479"/>
      <c r="INT36" s="479"/>
      <c r="INU36" s="479"/>
      <c r="INV36" s="479"/>
      <c r="INW36" s="479"/>
      <c r="INX36" s="468"/>
      <c r="INY36" s="468"/>
      <c r="INZ36" s="468"/>
      <c r="IOA36" s="479"/>
      <c r="IOB36" s="479"/>
      <c r="IOC36" s="479"/>
      <c r="IOD36" s="479"/>
      <c r="IOE36" s="479"/>
      <c r="IOF36" s="468"/>
      <c r="IOG36" s="468"/>
      <c r="IOH36" s="468"/>
      <c r="IOI36" s="479"/>
      <c r="IOJ36" s="479"/>
      <c r="IOK36" s="479"/>
      <c r="IOL36" s="479"/>
      <c r="IOM36" s="479"/>
      <c r="ION36" s="468"/>
      <c r="IOO36" s="468"/>
      <c r="IOP36" s="468"/>
      <c r="IOQ36" s="479"/>
      <c r="IOR36" s="479"/>
      <c r="IOS36" s="479"/>
      <c r="IOT36" s="479"/>
      <c r="IOU36" s="479"/>
      <c r="IOV36" s="468"/>
      <c r="IOW36" s="468"/>
      <c r="IOX36" s="468"/>
      <c r="IOY36" s="479"/>
      <c r="IOZ36" s="479"/>
      <c r="IPA36" s="479"/>
      <c r="IPB36" s="479"/>
      <c r="IPC36" s="479"/>
      <c r="IPD36" s="468"/>
      <c r="IPE36" s="468"/>
      <c r="IPF36" s="468"/>
      <c r="IPG36" s="479"/>
      <c r="IPH36" s="479"/>
      <c r="IPI36" s="479"/>
      <c r="IPJ36" s="479"/>
      <c r="IPK36" s="479"/>
      <c r="IPL36" s="468"/>
      <c r="IPM36" s="468"/>
      <c r="IPN36" s="468"/>
      <c r="IPO36" s="479"/>
      <c r="IPP36" s="479"/>
      <c r="IPQ36" s="479"/>
      <c r="IPR36" s="479"/>
      <c r="IPS36" s="479"/>
      <c r="IPT36" s="468"/>
      <c r="IPU36" s="468"/>
      <c r="IPV36" s="468"/>
      <c r="IPW36" s="479"/>
      <c r="IPX36" s="479"/>
      <c r="IPY36" s="479"/>
      <c r="IPZ36" s="479"/>
      <c r="IQA36" s="479"/>
      <c r="IQB36" s="468"/>
      <c r="IQC36" s="468"/>
      <c r="IQD36" s="468"/>
      <c r="IQE36" s="479"/>
      <c r="IQF36" s="479"/>
      <c r="IQG36" s="479"/>
      <c r="IQH36" s="479"/>
      <c r="IQI36" s="479"/>
      <c r="IQJ36" s="468"/>
      <c r="IQK36" s="468"/>
      <c r="IQL36" s="468"/>
      <c r="IQM36" s="479"/>
      <c r="IQN36" s="479"/>
      <c r="IQO36" s="479"/>
      <c r="IQP36" s="479"/>
      <c r="IQQ36" s="479"/>
      <c r="IQR36" s="468"/>
      <c r="IQS36" s="468"/>
      <c r="IQT36" s="468"/>
      <c r="IQU36" s="479"/>
      <c r="IQV36" s="479"/>
      <c r="IQW36" s="479"/>
      <c r="IQX36" s="479"/>
      <c r="IQY36" s="479"/>
      <c r="IQZ36" s="468"/>
      <c r="IRA36" s="468"/>
      <c r="IRB36" s="468"/>
      <c r="IRC36" s="479"/>
      <c r="IRD36" s="479"/>
      <c r="IRE36" s="479"/>
      <c r="IRF36" s="479"/>
      <c r="IRG36" s="479"/>
      <c r="IRH36" s="468"/>
      <c r="IRI36" s="468"/>
      <c r="IRJ36" s="468"/>
      <c r="IRK36" s="479"/>
      <c r="IRL36" s="479"/>
      <c r="IRM36" s="479"/>
      <c r="IRN36" s="479"/>
      <c r="IRO36" s="479"/>
      <c r="IRP36" s="468"/>
      <c r="IRQ36" s="468"/>
      <c r="IRR36" s="468"/>
      <c r="IRS36" s="479"/>
      <c r="IRT36" s="479"/>
      <c r="IRU36" s="479"/>
      <c r="IRV36" s="479"/>
      <c r="IRW36" s="479"/>
      <c r="IRX36" s="468"/>
      <c r="IRY36" s="468"/>
      <c r="IRZ36" s="468"/>
      <c r="ISA36" s="479"/>
      <c r="ISB36" s="479"/>
      <c r="ISC36" s="479"/>
      <c r="ISD36" s="479"/>
      <c r="ISE36" s="479"/>
      <c r="ISF36" s="468"/>
      <c r="ISG36" s="468"/>
      <c r="ISH36" s="468"/>
      <c r="ISI36" s="479"/>
      <c r="ISJ36" s="479"/>
      <c r="ISK36" s="479"/>
      <c r="ISL36" s="479"/>
      <c r="ISM36" s="479"/>
      <c r="ISN36" s="468"/>
      <c r="ISO36" s="468"/>
      <c r="ISP36" s="468"/>
      <c r="ISQ36" s="479"/>
      <c r="ISR36" s="479"/>
      <c r="ISS36" s="479"/>
      <c r="IST36" s="479"/>
      <c r="ISU36" s="479"/>
      <c r="ISV36" s="468"/>
      <c r="ISW36" s="468"/>
      <c r="ISX36" s="468"/>
      <c r="ISY36" s="479"/>
      <c r="ISZ36" s="479"/>
      <c r="ITA36" s="479"/>
      <c r="ITB36" s="479"/>
      <c r="ITC36" s="479"/>
      <c r="ITD36" s="468"/>
      <c r="ITE36" s="468"/>
      <c r="ITF36" s="468"/>
      <c r="ITG36" s="479"/>
      <c r="ITH36" s="479"/>
      <c r="ITI36" s="479"/>
      <c r="ITJ36" s="479"/>
      <c r="ITK36" s="479"/>
      <c r="ITL36" s="468"/>
      <c r="ITM36" s="468"/>
      <c r="ITN36" s="468"/>
      <c r="ITO36" s="479"/>
      <c r="ITP36" s="479"/>
      <c r="ITQ36" s="479"/>
      <c r="ITR36" s="479"/>
      <c r="ITS36" s="479"/>
      <c r="ITT36" s="468"/>
      <c r="ITU36" s="468"/>
      <c r="ITV36" s="468"/>
      <c r="ITW36" s="479"/>
      <c r="ITX36" s="479"/>
      <c r="ITY36" s="479"/>
      <c r="ITZ36" s="479"/>
      <c r="IUA36" s="479"/>
      <c r="IUB36" s="468"/>
      <c r="IUC36" s="468"/>
      <c r="IUD36" s="468"/>
      <c r="IUE36" s="479"/>
      <c r="IUF36" s="479"/>
      <c r="IUG36" s="479"/>
      <c r="IUH36" s="479"/>
      <c r="IUI36" s="479"/>
      <c r="IUJ36" s="468"/>
      <c r="IUK36" s="468"/>
      <c r="IUL36" s="468"/>
      <c r="IUM36" s="479"/>
      <c r="IUN36" s="479"/>
      <c r="IUO36" s="479"/>
      <c r="IUP36" s="479"/>
      <c r="IUQ36" s="479"/>
      <c r="IUR36" s="468"/>
      <c r="IUS36" s="468"/>
      <c r="IUT36" s="468"/>
      <c r="IUU36" s="479"/>
      <c r="IUV36" s="479"/>
      <c r="IUW36" s="479"/>
      <c r="IUX36" s="479"/>
      <c r="IUY36" s="479"/>
      <c r="IUZ36" s="468"/>
      <c r="IVA36" s="468"/>
      <c r="IVB36" s="468"/>
      <c r="IVC36" s="479"/>
      <c r="IVD36" s="479"/>
      <c r="IVE36" s="479"/>
      <c r="IVF36" s="479"/>
      <c r="IVG36" s="479"/>
      <c r="IVH36" s="468"/>
      <c r="IVI36" s="468"/>
      <c r="IVJ36" s="468"/>
      <c r="IVK36" s="479"/>
      <c r="IVL36" s="479"/>
      <c r="IVM36" s="479"/>
      <c r="IVN36" s="479"/>
      <c r="IVO36" s="479"/>
      <c r="IVP36" s="468"/>
      <c r="IVQ36" s="468"/>
      <c r="IVR36" s="468"/>
      <c r="IVS36" s="479"/>
      <c r="IVT36" s="479"/>
      <c r="IVU36" s="479"/>
      <c r="IVV36" s="479"/>
      <c r="IVW36" s="479"/>
      <c r="IVX36" s="468"/>
      <c r="IVY36" s="468"/>
      <c r="IVZ36" s="468"/>
      <c r="IWA36" s="479"/>
      <c r="IWB36" s="479"/>
      <c r="IWC36" s="479"/>
      <c r="IWD36" s="479"/>
      <c r="IWE36" s="479"/>
      <c r="IWF36" s="468"/>
      <c r="IWG36" s="468"/>
      <c r="IWH36" s="468"/>
      <c r="IWI36" s="479"/>
      <c r="IWJ36" s="479"/>
      <c r="IWK36" s="479"/>
      <c r="IWL36" s="479"/>
      <c r="IWM36" s="479"/>
      <c r="IWN36" s="468"/>
      <c r="IWO36" s="468"/>
      <c r="IWP36" s="468"/>
      <c r="IWQ36" s="479"/>
      <c r="IWR36" s="479"/>
      <c r="IWS36" s="479"/>
      <c r="IWT36" s="479"/>
      <c r="IWU36" s="479"/>
      <c r="IWV36" s="468"/>
      <c r="IWW36" s="468"/>
      <c r="IWX36" s="468"/>
      <c r="IWY36" s="479"/>
      <c r="IWZ36" s="479"/>
      <c r="IXA36" s="479"/>
      <c r="IXB36" s="479"/>
      <c r="IXC36" s="479"/>
      <c r="IXD36" s="468"/>
      <c r="IXE36" s="468"/>
      <c r="IXF36" s="468"/>
      <c r="IXG36" s="479"/>
      <c r="IXH36" s="479"/>
      <c r="IXI36" s="479"/>
      <c r="IXJ36" s="479"/>
      <c r="IXK36" s="479"/>
      <c r="IXL36" s="468"/>
      <c r="IXM36" s="468"/>
      <c r="IXN36" s="468"/>
      <c r="IXO36" s="479"/>
      <c r="IXP36" s="479"/>
      <c r="IXQ36" s="479"/>
      <c r="IXR36" s="479"/>
      <c r="IXS36" s="479"/>
      <c r="IXT36" s="468"/>
      <c r="IXU36" s="468"/>
      <c r="IXV36" s="468"/>
      <c r="IXW36" s="479"/>
      <c r="IXX36" s="479"/>
      <c r="IXY36" s="479"/>
      <c r="IXZ36" s="479"/>
      <c r="IYA36" s="479"/>
      <c r="IYB36" s="468"/>
      <c r="IYC36" s="468"/>
      <c r="IYD36" s="468"/>
      <c r="IYE36" s="479"/>
      <c r="IYF36" s="479"/>
      <c r="IYG36" s="479"/>
      <c r="IYH36" s="479"/>
      <c r="IYI36" s="479"/>
      <c r="IYJ36" s="468"/>
      <c r="IYK36" s="468"/>
      <c r="IYL36" s="468"/>
      <c r="IYM36" s="479"/>
      <c r="IYN36" s="479"/>
      <c r="IYO36" s="479"/>
      <c r="IYP36" s="479"/>
      <c r="IYQ36" s="479"/>
      <c r="IYR36" s="468"/>
      <c r="IYS36" s="468"/>
      <c r="IYT36" s="468"/>
      <c r="IYU36" s="479"/>
      <c r="IYV36" s="479"/>
      <c r="IYW36" s="479"/>
      <c r="IYX36" s="479"/>
      <c r="IYY36" s="479"/>
      <c r="IYZ36" s="468"/>
      <c r="IZA36" s="468"/>
      <c r="IZB36" s="468"/>
      <c r="IZC36" s="479"/>
      <c r="IZD36" s="479"/>
      <c r="IZE36" s="479"/>
      <c r="IZF36" s="479"/>
      <c r="IZG36" s="479"/>
      <c r="IZH36" s="468"/>
      <c r="IZI36" s="468"/>
      <c r="IZJ36" s="468"/>
      <c r="IZK36" s="479"/>
      <c r="IZL36" s="479"/>
      <c r="IZM36" s="479"/>
      <c r="IZN36" s="479"/>
      <c r="IZO36" s="479"/>
      <c r="IZP36" s="468"/>
      <c r="IZQ36" s="468"/>
      <c r="IZR36" s="468"/>
      <c r="IZS36" s="479"/>
      <c r="IZT36" s="479"/>
      <c r="IZU36" s="479"/>
      <c r="IZV36" s="479"/>
      <c r="IZW36" s="479"/>
      <c r="IZX36" s="468"/>
      <c r="IZY36" s="468"/>
      <c r="IZZ36" s="468"/>
      <c r="JAA36" s="479"/>
      <c r="JAB36" s="479"/>
      <c r="JAC36" s="479"/>
      <c r="JAD36" s="479"/>
      <c r="JAE36" s="479"/>
      <c r="JAF36" s="468"/>
      <c r="JAG36" s="468"/>
      <c r="JAH36" s="468"/>
      <c r="JAI36" s="479"/>
      <c r="JAJ36" s="479"/>
      <c r="JAK36" s="479"/>
      <c r="JAL36" s="479"/>
      <c r="JAM36" s="479"/>
      <c r="JAN36" s="468"/>
      <c r="JAO36" s="468"/>
      <c r="JAP36" s="468"/>
      <c r="JAQ36" s="479"/>
      <c r="JAR36" s="479"/>
      <c r="JAS36" s="479"/>
      <c r="JAT36" s="479"/>
      <c r="JAU36" s="479"/>
      <c r="JAV36" s="468"/>
      <c r="JAW36" s="468"/>
      <c r="JAX36" s="468"/>
      <c r="JAY36" s="479"/>
      <c r="JAZ36" s="479"/>
      <c r="JBA36" s="479"/>
      <c r="JBB36" s="479"/>
      <c r="JBC36" s="479"/>
      <c r="JBD36" s="468"/>
      <c r="JBE36" s="468"/>
      <c r="JBF36" s="468"/>
      <c r="JBG36" s="479"/>
      <c r="JBH36" s="479"/>
      <c r="JBI36" s="479"/>
      <c r="JBJ36" s="479"/>
      <c r="JBK36" s="479"/>
      <c r="JBL36" s="468"/>
      <c r="JBM36" s="468"/>
      <c r="JBN36" s="468"/>
      <c r="JBO36" s="479"/>
      <c r="JBP36" s="479"/>
      <c r="JBQ36" s="479"/>
      <c r="JBR36" s="479"/>
      <c r="JBS36" s="479"/>
      <c r="JBT36" s="468"/>
      <c r="JBU36" s="468"/>
      <c r="JBV36" s="468"/>
      <c r="JBW36" s="479"/>
      <c r="JBX36" s="479"/>
      <c r="JBY36" s="479"/>
      <c r="JBZ36" s="479"/>
      <c r="JCA36" s="479"/>
      <c r="JCB36" s="468"/>
      <c r="JCC36" s="468"/>
      <c r="JCD36" s="468"/>
      <c r="JCE36" s="479"/>
      <c r="JCF36" s="479"/>
      <c r="JCG36" s="479"/>
      <c r="JCH36" s="479"/>
      <c r="JCI36" s="479"/>
      <c r="JCJ36" s="468"/>
      <c r="JCK36" s="468"/>
      <c r="JCL36" s="468"/>
      <c r="JCM36" s="479"/>
      <c r="JCN36" s="479"/>
      <c r="JCO36" s="479"/>
      <c r="JCP36" s="479"/>
      <c r="JCQ36" s="479"/>
      <c r="JCR36" s="468"/>
      <c r="JCS36" s="468"/>
      <c r="JCT36" s="468"/>
      <c r="JCU36" s="479"/>
      <c r="JCV36" s="479"/>
      <c r="JCW36" s="479"/>
      <c r="JCX36" s="479"/>
      <c r="JCY36" s="479"/>
      <c r="JCZ36" s="468"/>
      <c r="JDA36" s="468"/>
      <c r="JDB36" s="468"/>
      <c r="JDC36" s="479"/>
      <c r="JDD36" s="479"/>
      <c r="JDE36" s="479"/>
      <c r="JDF36" s="479"/>
      <c r="JDG36" s="479"/>
      <c r="JDH36" s="468"/>
      <c r="JDI36" s="468"/>
      <c r="JDJ36" s="468"/>
      <c r="JDK36" s="479"/>
      <c r="JDL36" s="479"/>
      <c r="JDM36" s="479"/>
      <c r="JDN36" s="479"/>
      <c r="JDO36" s="479"/>
      <c r="JDP36" s="468"/>
      <c r="JDQ36" s="468"/>
      <c r="JDR36" s="468"/>
      <c r="JDS36" s="479"/>
      <c r="JDT36" s="479"/>
      <c r="JDU36" s="479"/>
      <c r="JDV36" s="479"/>
      <c r="JDW36" s="479"/>
      <c r="JDX36" s="468"/>
      <c r="JDY36" s="468"/>
      <c r="JDZ36" s="468"/>
      <c r="JEA36" s="479"/>
      <c r="JEB36" s="479"/>
      <c r="JEC36" s="479"/>
      <c r="JED36" s="479"/>
      <c r="JEE36" s="479"/>
      <c r="JEF36" s="468"/>
      <c r="JEG36" s="468"/>
      <c r="JEH36" s="468"/>
      <c r="JEI36" s="479"/>
      <c r="JEJ36" s="479"/>
      <c r="JEK36" s="479"/>
      <c r="JEL36" s="479"/>
      <c r="JEM36" s="479"/>
      <c r="JEN36" s="468"/>
      <c r="JEO36" s="468"/>
      <c r="JEP36" s="468"/>
      <c r="JEQ36" s="479"/>
      <c r="JER36" s="479"/>
      <c r="JES36" s="479"/>
      <c r="JET36" s="479"/>
      <c r="JEU36" s="479"/>
      <c r="JEV36" s="468"/>
      <c r="JEW36" s="468"/>
      <c r="JEX36" s="468"/>
      <c r="JEY36" s="479"/>
      <c r="JEZ36" s="479"/>
      <c r="JFA36" s="479"/>
      <c r="JFB36" s="479"/>
      <c r="JFC36" s="479"/>
      <c r="JFD36" s="468"/>
      <c r="JFE36" s="468"/>
      <c r="JFF36" s="468"/>
      <c r="JFG36" s="479"/>
      <c r="JFH36" s="479"/>
      <c r="JFI36" s="479"/>
      <c r="JFJ36" s="479"/>
      <c r="JFK36" s="479"/>
      <c r="JFL36" s="468"/>
      <c r="JFM36" s="468"/>
      <c r="JFN36" s="468"/>
      <c r="JFO36" s="479"/>
      <c r="JFP36" s="479"/>
      <c r="JFQ36" s="479"/>
      <c r="JFR36" s="479"/>
      <c r="JFS36" s="479"/>
      <c r="JFT36" s="468"/>
      <c r="JFU36" s="468"/>
      <c r="JFV36" s="468"/>
      <c r="JFW36" s="479"/>
      <c r="JFX36" s="479"/>
      <c r="JFY36" s="479"/>
      <c r="JFZ36" s="479"/>
      <c r="JGA36" s="479"/>
      <c r="JGB36" s="468"/>
      <c r="JGC36" s="468"/>
      <c r="JGD36" s="468"/>
      <c r="JGE36" s="479"/>
      <c r="JGF36" s="479"/>
      <c r="JGG36" s="479"/>
      <c r="JGH36" s="479"/>
      <c r="JGI36" s="479"/>
      <c r="JGJ36" s="468"/>
      <c r="JGK36" s="468"/>
      <c r="JGL36" s="468"/>
      <c r="JGM36" s="479"/>
      <c r="JGN36" s="479"/>
      <c r="JGO36" s="479"/>
      <c r="JGP36" s="479"/>
      <c r="JGQ36" s="479"/>
      <c r="JGR36" s="468"/>
      <c r="JGS36" s="468"/>
      <c r="JGT36" s="468"/>
      <c r="JGU36" s="479"/>
      <c r="JGV36" s="479"/>
      <c r="JGW36" s="479"/>
      <c r="JGX36" s="479"/>
      <c r="JGY36" s="479"/>
      <c r="JGZ36" s="468"/>
      <c r="JHA36" s="468"/>
      <c r="JHB36" s="468"/>
      <c r="JHC36" s="479"/>
      <c r="JHD36" s="479"/>
      <c r="JHE36" s="479"/>
      <c r="JHF36" s="479"/>
      <c r="JHG36" s="479"/>
      <c r="JHH36" s="468"/>
      <c r="JHI36" s="468"/>
      <c r="JHJ36" s="468"/>
      <c r="JHK36" s="479"/>
      <c r="JHL36" s="479"/>
      <c r="JHM36" s="479"/>
      <c r="JHN36" s="479"/>
      <c r="JHO36" s="479"/>
      <c r="JHP36" s="468"/>
      <c r="JHQ36" s="468"/>
      <c r="JHR36" s="468"/>
      <c r="JHS36" s="479"/>
      <c r="JHT36" s="479"/>
      <c r="JHU36" s="479"/>
      <c r="JHV36" s="479"/>
      <c r="JHW36" s="479"/>
      <c r="JHX36" s="468"/>
      <c r="JHY36" s="468"/>
      <c r="JHZ36" s="468"/>
      <c r="JIA36" s="479"/>
      <c r="JIB36" s="479"/>
      <c r="JIC36" s="479"/>
      <c r="JID36" s="479"/>
      <c r="JIE36" s="479"/>
      <c r="JIF36" s="468"/>
      <c r="JIG36" s="468"/>
      <c r="JIH36" s="468"/>
      <c r="JII36" s="479"/>
      <c r="JIJ36" s="479"/>
      <c r="JIK36" s="479"/>
      <c r="JIL36" s="479"/>
      <c r="JIM36" s="479"/>
      <c r="JIN36" s="468"/>
      <c r="JIO36" s="468"/>
      <c r="JIP36" s="468"/>
      <c r="JIQ36" s="479"/>
      <c r="JIR36" s="479"/>
      <c r="JIS36" s="479"/>
      <c r="JIT36" s="479"/>
      <c r="JIU36" s="479"/>
      <c r="JIV36" s="468"/>
      <c r="JIW36" s="468"/>
      <c r="JIX36" s="468"/>
      <c r="JIY36" s="479"/>
      <c r="JIZ36" s="479"/>
      <c r="JJA36" s="479"/>
      <c r="JJB36" s="479"/>
      <c r="JJC36" s="479"/>
      <c r="JJD36" s="468"/>
      <c r="JJE36" s="468"/>
      <c r="JJF36" s="468"/>
      <c r="JJG36" s="479"/>
      <c r="JJH36" s="479"/>
      <c r="JJI36" s="479"/>
      <c r="JJJ36" s="479"/>
      <c r="JJK36" s="479"/>
      <c r="JJL36" s="468"/>
      <c r="JJM36" s="468"/>
      <c r="JJN36" s="468"/>
      <c r="JJO36" s="479"/>
      <c r="JJP36" s="479"/>
      <c r="JJQ36" s="479"/>
      <c r="JJR36" s="479"/>
      <c r="JJS36" s="479"/>
      <c r="JJT36" s="468"/>
      <c r="JJU36" s="468"/>
      <c r="JJV36" s="468"/>
      <c r="JJW36" s="479"/>
      <c r="JJX36" s="479"/>
      <c r="JJY36" s="479"/>
      <c r="JJZ36" s="479"/>
      <c r="JKA36" s="479"/>
      <c r="JKB36" s="468"/>
      <c r="JKC36" s="468"/>
      <c r="JKD36" s="468"/>
      <c r="JKE36" s="479"/>
      <c r="JKF36" s="479"/>
      <c r="JKG36" s="479"/>
      <c r="JKH36" s="479"/>
      <c r="JKI36" s="479"/>
      <c r="JKJ36" s="468"/>
      <c r="JKK36" s="468"/>
      <c r="JKL36" s="468"/>
      <c r="JKM36" s="479"/>
      <c r="JKN36" s="479"/>
      <c r="JKO36" s="479"/>
      <c r="JKP36" s="479"/>
      <c r="JKQ36" s="479"/>
      <c r="JKR36" s="468"/>
      <c r="JKS36" s="468"/>
      <c r="JKT36" s="468"/>
      <c r="JKU36" s="479"/>
      <c r="JKV36" s="479"/>
      <c r="JKW36" s="479"/>
      <c r="JKX36" s="479"/>
      <c r="JKY36" s="479"/>
      <c r="JKZ36" s="468"/>
      <c r="JLA36" s="468"/>
      <c r="JLB36" s="468"/>
      <c r="JLC36" s="479"/>
      <c r="JLD36" s="479"/>
      <c r="JLE36" s="479"/>
      <c r="JLF36" s="479"/>
      <c r="JLG36" s="479"/>
      <c r="JLH36" s="468"/>
      <c r="JLI36" s="468"/>
      <c r="JLJ36" s="468"/>
      <c r="JLK36" s="479"/>
      <c r="JLL36" s="479"/>
      <c r="JLM36" s="479"/>
      <c r="JLN36" s="479"/>
      <c r="JLO36" s="479"/>
      <c r="JLP36" s="468"/>
      <c r="JLQ36" s="468"/>
      <c r="JLR36" s="468"/>
      <c r="JLS36" s="479"/>
      <c r="JLT36" s="479"/>
      <c r="JLU36" s="479"/>
      <c r="JLV36" s="479"/>
      <c r="JLW36" s="479"/>
      <c r="JLX36" s="468"/>
      <c r="JLY36" s="468"/>
      <c r="JLZ36" s="468"/>
      <c r="JMA36" s="479"/>
      <c r="JMB36" s="479"/>
      <c r="JMC36" s="479"/>
      <c r="JMD36" s="479"/>
      <c r="JME36" s="479"/>
      <c r="JMF36" s="468"/>
      <c r="JMG36" s="468"/>
      <c r="JMH36" s="468"/>
      <c r="JMI36" s="479"/>
      <c r="JMJ36" s="479"/>
      <c r="JMK36" s="479"/>
      <c r="JML36" s="479"/>
      <c r="JMM36" s="479"/>
      <c r="JMN36" s="468"/>
      <c r="JMO36" s="468"/>
      <c r="JMP36" s="468"/>
      <c r="JMQ36" s="479"/>
      <c r="JMR36" s="479"/>
      <c r="JMS36" s="479"/>
      <c r="JMT36" s="479"/>
      <c r="JMU36" s="479"/>
      <c r="JMV36" s="468"/>
      <c r="JMW36" s="468"/>
      <c r="JMX36" s="468"/>
      <c r="JMY36" s="479"/>
      <c r="JMZ36" s="479"/>
      <c r="JNA36" s="479"/>
      <c r="JNB36" s="479"/>
      <c r="JNC36" s="479"/>
      <c r="JND36" s="468"/>
      <c r="JNE36" s="468"/>
      <c r="JNF36" s="468"/>
      <c r="JNG36" s="479"/>
      <c r="JNH36" s="479"/>
      <c r="JNI36" s="479"/>
      <c r="JNJ36" s="479"/>
      <c r="JNK36" s="479"/>
      <c r="JNL36" s="468"/>
      <c r="JNM36" s="468"/>
      <c r="JNN36" s="468"/>
      <c r="JNO36" s="479"/>
      <c r="JNP36" s="479"/>
      <c r="JNQ36" s="479"/>
      <c r="JNR36" s="479"/>
      <c r="JNS36" s="479"/>
      <c r="JNT36" s="468"/>
      <c r="JNU36" s="468"/>
      <c r="JNV36" s="468"/>
      <c r="JNW36" s="479"/>
      <c r="JNX36" s="479"/>
      <c r="JNY36" s="479"/>
      <c r="JNZ36" s="479"/>
      <c r="JOA36" s="479"/>
      <c r="JOB36" s="468"/>
      <c r="JOC36" s="468"/>
      <c r="JOD36" s="468"/>
      <c r="JOE36" s="479"/>
      <c r="JOF36" s="479"/>
      <c r="JOG36" s="479"/>
      <c r="JOH36" s="479"/>
      <c r="JOI36" s="479"/>
      <c r="JOJ36" s="468"/>
      <c r="JOK36" s="468"/>
      <c r="JOL36" s="468"/>
      <c r="JOM36" s="479"/>
      <c r="JON36" s="479"/>
      <c r="JOO36" s="479"/>
      <c r="JOP36" s="479"/>
      <c r="JOQ36" s="479"/>
      <c r="JOR36" s="468"/>
      <c r="JOS36" s="468"/>
      <c r="JOT36" s="468"/>
      <c r="JOU36" s="479"/>
      <c r="JOV36" s="479"/>
      <c r="JOW36" s="479"/>
      <c r="JOX36" s="479"/>
      <c r="JOY36" s="479"/>
      <c r="JOZ36" s="468"/>
      <c r="JPA36" s="468"/>
      <c r="JPB36" s="468"/>
      <c r="JPC36" s="479"/>
      <c r="JPD36" s="479"/>
      <c r="JPE36" s="479"/>
      <c r="JPF36" s="479"/>
      <c r="JPG36" s="479"/>
      <c r="JPH36" s="468"/>
      <c r="JPI36" s="468"/>
      <c r="JPJ36" s="468"/>
      <c r="JPK36" s="479"/>
      <c r="JPL36" s="479"/>
      <c r="JPM36" s="479"/>
      <c r="JPN36" s="479"/>
      <c r="JPO36" s="479"/>
      <c r="JPP36" s="468"/>
      <c r="JPQ36" s="468"/>
      <c r="JPR36" s="468"/>
      <c r="JPS36" s="479"/>
      <c r="JPT36" s="479"/>
      <c r="JPU36" s="479"/>
      <c r="JPV36" s="479"/>
      <c r="JPW36" s="479"/>
      <c r="JPX36" s="468"/>
      <c r="JPY36" s="468"/>
      <c r="JPZ36" s="468"/>
      <c r="JQA36" s="479"/>
      <c r="JQB36" s="479"/>
      <c r="JQC36" s="479"/>
      <c r="JQD36" s="479"/>
      <c r="JQE36" s="479"/>
      <c r="JQF36" s="468"/>
      <c r="JQG36" s="468"/>
      <c r="JQH36" s="468"/>
      <c r="JQI36" s="479"/>
      <c r="JQJ36" s="479"/>
      <c r="JQK36" s="479"/>
      <c r="JQL36" s="479"/>
      <c r="JQM36" s="479"/>
      <c r="JQN36" s="468"/>
      <c r="JQO36" s="468"/>
      <c r="JQP36" s="468"/>
      <c r="JQQ36" s="479"/>
      <c r="JQR36" s="479"/>
      <c r="JQS36" s="479"/>
      <c r="JQT36" s="479"/>
      <c r="JQU36" s="479"/>
      <c r="JQV36" s="468"/>
      <c r="JQW36" s="468"/>
      <c r="JQX36" s="468"/>
      <c r="JQY36" s="479"/>
      <c r="JQZ36" s="479"/>
      <c r="JRA36" s="479"/>
      <c r="JRB36" s="479"/>
      <c r="JRC36" s="479"/>
      <c r="JRD36" s="468"/>
      <c r="JRE36" s="468"/>
      <c r="JRF36" s="468"/>
      <c r="JRG36" s="479"/>
      <c r="JRH36" s="479"/>
      <c r="JRI36" s="479"/>
      <c r="JRJ36" s="479"/>
      <c r="JRK36" s="479"/>
      <c r="JRL36" s="468"/>
      <c r="JRM36" s="468"/>
      <c r="JRN36" s="468"/>
      <c r="JRO36" s="479"/>
      <c r="JRP36" s="479"/>
      <c r="JRQ36" s="479"/>
      <c r="JRR36" s="479"/>
      <c r="JRS36" s="479"/>
      <c r="JRT36" s="468"/>
      <c r="JRU36" s="468"/>
      <c r="JRV36" s="468"/>
      <c r="JRW36" s="479"/>
      <c r="JRX36" s="479"/>
      <c r="JRY36" s="479"/>
      <c r="JRZ36" s="479"/>
      <c r="JSA36" s="479"/>
      <c r="JSB36" s="468"/>
      <c r="JSC36" s="468"/>
      <c r="JSD36" s="468"/>
      <c r="JSE36" s="479"/>
      <c r="JSF36" s="479"/>
      <c r="JSG36" s="479"/>
      <c r="JSH36" s="479"/>
      <c r="JSI36" s="479"/>
      <c r="JSJ36" s="468"/>
      <c r="JSK36" s="468"/>
      <c r="JSL36" s="468"/>
      <c r="JSM36" s="479"/>
      <c r="JSN36" s="479"/>
      <c r="JSO36" s="479"/>
      <c r="JSP36" s="479"/>
      <c r="JSQ36" s="479"/>
      <c r="JSR36" s="468"/>
      <c r="JSS36" s="468"/>
      <c r="JST36" s="468"/>
      <c r="JSU36" s="479"/>
      <c r="JSV36" s="479"/>
      <c r="JSW36" s="479"/>
      <c r="JSX36" s="479"/>
      <c r="JSY36" s="479"/>
      <c r="JSZ36" s="468"/>
      <c r="JTA36" s="468"/>
      <c r="JTB36" s="468"/>
      <c r="JTC36" s="479"/>
      <c r="JTD36" s="479"/>
      <c r="JTE36" s="479"/>
      <c r="JTF36" s="479"/>
      <c r="JTG36" s="479"/>
      <c r="JTH36" s="468"/>
      <c r="JTI36" s="468"/>
      <c r="JTJ36" s="468"/>
      <c r="JTK36" s="479"/>
      <c r="JTL36" s="479"/>
      <c r="JTM36" s="479"/>
      <c r="JTN36" s="479"/>
      <c r="JTO36" s="479"/>
      <c r="JTP36" s="468"/>
      <c r="JTQ36" s="468"/>
      <c r="JTR36" s="468"/>
      <c r="JTS36" s="479"/>
      <c r="JTT36" s="479"/>
      <c r="JTU36" s="479"/>
      <c r="JTV36" s="479"/>
      <c r="JTW36" s="479"/>
      <c r="JTX36" s="468"/>
      <c r="JTY36" s="468"/>
      <c r="JTZ36" s="468"/>
      <c r="JUA36" s="479"/>
      <c r="JUB36" s="479"/>
      <c r="JUC36" s="479"/>
      <c r="JUD36" s="479"/>
      <c r="JUE36" s="479"/>
      <c r="JUF36" s="468"/>
      <c r="JUG36" s="468"/>
      <c r="JUH36" s="468"/>
      <c r="JUI36" s="479"/>
      <c r="JUJ36" s="479"/>
      <c r="JUK36" s="479"/>
      <c r="JUL36" s="479"/>
      <c r="JUM36" s="479"/>
      <c r="JUN36" s="468"/>
      <c r="JUO36" s="468"/>
      <c r="JUP36" s="468"/>
      <c r="JUQ36" s="479"/>
      <c r="JUR36" s="479"/>
      <c r="JUS36" s="479"/>
      <c r="JUT36" s="479"/>
      <c r="JUU36" s="479"/>
      <c r="JUV36" s="468"/>
      <c r="JUW36" s="468"/>
      <c r="JUX36" s="468"/>
      <c r="JUY36" s="479"/>
      <c r="JUZ36" s="479"/>
      <c r="JVA36" s="479"/>
      <c r="JVB36" s="479"/>
      <c r="JVC36" s="479"/>
      <c r="JVD36" s="468"/>
      <c r="JVE36" s="468"/>
      <c r="JVF36" s="468"/>
      <c r="JVG36" s="479"/>
      <c r="JVH36" s="479"/>
      <c r="JVI36" s="479"/>
      <c r="JVJ36" s="479"/>
      <c r="JVK36" s="479"/>
      <c r="JVL36" s="468"/>
      <c r="JVM36" s="468"/>
      <c r="JVN36" s="468"/>
      <c r="JVO36" s="479"/>
      <c r="JVP36" s="479"/>
      <c r="JVQ36" s="479"/>
      <c r="JVR36" s="479"/>
      <c r="JVS36" s="479"/>
      <c r="JVT36" s="468"/>
      <c r="JVU36" s="468"/>
      <c r="JVV36" s="468"/>
      <c r="JVW36" s="479"/>
      <c r="JVX36" s="479"/>
      <c r="JVY36" s="479"/>
      <c r="JVZ36" s="479"/>
      <c r="JWA36" s="479"/>
      <c r="JWB36" s="468"/>
      <c r="JWC36" s="468"/>
      <c r="JWD36" s="468"/>
      <c r="JWE36" s="479"/>
      <c r="JWF36" s="479"/>
      <c r="JWG36" s="479"/>
      <c r="JWH36" s="479"/>
      <c r="JWI36" s="479"/>
      <c r="JWJ36" s="468"/>
      <c r="JWK36" s="468"/>
      <c r="JWL36" s="468"/>
      <c r="JWM36" s="479"/>
      <c r="JWN36" s="479"/>
      <c r="JWO36" s="479"/>
      <c r="JWP36" s="479"/>
      <c r="JWQ36" s="479"/>
      <c r="JWR36" s="468"/>
      <c r="JWS36" s="468"/>
      <c r="JWT36" s="468"/>
      <c r="JWU36" s="479"/>
      <c r="JWV36" s="479"/>
      <c r="JWW36" s="479"/>
      <c r="JWX36" s="479"/>
      <c r="JWY36" s="479"/>
      <c r="JWZ36" s="468"/>
      <c r="JXA36" s="468"/>
      <c r="JXB36" s="468"/>
      <c r="JXC36" s="479"/>
      <c r="JXD36" s="479"/>
      <c r="JXE36" s="479"/>
      <c r="JXF36" s="479"/>
      <c r="JXG36" s="479"/>
      <c r="JXH36" s="468"/>
      <c r="JXI36" s="468"/>
      <c r="JXJ36" s="468"/>
      <c r="JXK36" s="479"/>
      <c r="JXL36" s="479"/>
      <c r="JXM36" s="479"/>
      <c r="JXN36" s="479"/>
      <c r="JXO36" s="479"/>
      <c r="JXP36" s="468"/>
      <c r="JXQ36" s="468"/>
      <c r="JXR36" s="468"/>
      <c r="JXS36" s="479"/>
      <c r="JXT36" s="479"/>
      <c r="JXU36" s="479"/>
      <c r="JXV36" s="479"/>
      <c r="JXW36" s="479"/>
      <c r="JXX36" s="468"/>
      <c r="JXY36" s="468"/>
      <c r="JXZ36" s="468"/>
      <c r="JYA36" s="479"/>
      <c r="JYB36" s="479"/>
      <c r="JYC36" s="479"/>
      <c r="JYD36" s="479"/>
      <c r="JYE36" s="479"/>
      <c r="JYF36" s="468"/>
      <c r="JYG36" s="468"/>
      <c r="JYH36" s="468"/>
      <c r="JYI36" s="479"/>
      <c r="JYJ36" s="479"/>
      <c r="JYK36" s="479"/>
      <c r="JYL36" s="479"/>
      <c r="JYM36" s="479"/>
      <c r="JYN36" s="468"/>
      <c r="JYO36" s="468"/>
      <c r="JYP36" s="468"/>
      <c r="JYQ36" s="479"/>
      <c r="JYR36" s="479"/>
      <c r="JYS36" s="479"/>
      <c r="JYT36" s="479"/>
      <c r="JYU36" s="479"/>
      <c r="JYV36" s="468"/>
      <c r="JYW36" s="468"/>
      <c r="JYX36" s="468"/>
      <c r="JYY36" s="479"/>
      <c r="JYZ36" s="479"/>
      <c r="JZA36" s="479"/>
      <c r="JZB36" s="479"/>
      <c r="JZC36" s="479"/>
      <c r="JZD36" s="468"/>
      <c r="JZE36" s="468"/>
      <c r="JZF36" s="468"/>
      <c r="JZG36" s="479"/>
      <c r="JZH36" s="479"/>
      <c r="JZI36" s="479"/>
      <c r="JZJ36" s="479"/>
      <c r="JZK36" s="479"/>
      <c r="JZL36" s="468"/>
      <c r="JZM36" s="468"/>
      <c r="JZN36" s="468"/>
      <c r="JZO36" s="479"/>
      <c r="JZP36" s="479"/>
      <c r="JZQ36" s="479"/>
      <c r="JZR36" s="479"/>
      <c r="JZS36" s="479"/>
      <c r="JZT36" s="468"/>
      <c r="JZU36" s="468"/>
      <c r="JZV36" s="468"/>
      <c r="JZW36" s="479"/>
      <c r="JZX36" s="479"/>
      <c r="JZY36" s="479"/>
      <c r="JZZ36" s="479"/>
      <c r="KAA36" s="479"/>
      <c r="KAB36" s="468"/>
      <c r="KAC36" s="468"/>
      <c r="KAD36" s="468"/>
      <c r="KAE36" s="479"/>
      <c r="KAF36" s="479"/>
      <c r="KAG36" s="479"/>
      <c r="KAH36" s="479"/>
      <c r="KAI36" s="479"/>
      <c r="KAJ36" s="468"/>
      <c r="KAK36" s="468"/>
      <c r="KAL36" s="468"/>
      <c r="KAM36" s="479"/>
      <c r="KAN36" s="479"/>
      <c r="KAO36" s="479"/>
      <c r="KAP36" s="479"/>
      <c r="KAQ36" s="479"/>
      <c r="KAR36" s="468"/>
      <c r="KAS36" s="468"/>
      <c r="KAT36" s="468"/>
      <c r="KAU36" s="479"/>
      <c r="KAV36" s="479"/>
      <c r="KAW36" s="479"/>
      <c r="KAX36" s="479"/>
      <c r="KAY36" s="479"/>
      <c r="KAZ36" s="468"/>
      <c r="KBA36" s="468"/>
      <c r="KBB36" s="468"/>
      <c r="KBC36" s="479"/>
      <c r="KBD36" s="479"/>
      <c r="KBE36" s="479"/>
      <c r="KBF36" s="479"/>
      <c r="KBG36" s="479"/>
      <c r="KBH36" s="468"/>
      <c r="KBI36" s="468"/>
      <c r="KBJ36" s="468"/>
      <c r="KBK36" s="479"/>
      <c r="KBL36" s="479"/>
      <c r="KBM36" s="479"/>
      <c r="KBN36" s="479"/>
      <c r="KBO36" s="479"/>
      <c r="KBP36" s="468"/>
      <c r="KBQ36" s="468"/>
      <c r="KBR36" s="468"/>
      <c r="KBS36" s="479"/>
      <c r="KBT36" s="479"/>
      <c r="KBU36" s="479"/>
      <c r="KBV36" s="479"/>
      <c r="KBW36" s="479"/>
      <c r="KBX36" s="468"/>
      <c r="KBY36" s="468"/>
      <c r="KBZ36" s="468"/>
      <c r="KCA36" s="479"/>
      <c r="KCB36" s="479"/>
      <c r="KCC36" s="479"/>
      <c r="KCD36" s="479"/>
      <c r="KCE36" s="479"/>
      <c r="KCF36" s="468"/>
      <c r="KCG36" s="468"/>
      <c r="KCH36" s="468"/>
      <c r="KCI36" s="479"/>
      <c r="KCJ36" s="479"/>
      <c r="KCK36" s="479"/>
      <c r="KCL36" s="479"/>
      <c r="KCM36" s="479"/>
      <c r="KCN36" s="468"/>
      <c r="KCO36" s="468"/>
      <c r="KCP36" s="468"/>
      <c r="KCQ36" s="479"/>
      <c r="KCR36" s="479"/>
      <c r="KCS36" s="479"/>
      <c r="KCT36" s="479"/>
      <c r="KCU36" s="479"/>
      <c r="KCV36" s="468"/>
      <c r="KCW36" s="468"/>
      <c r="KCX36" s="468"/>
      <c r="KCY36" s="479"/>
      <c r="KCZ36" s="479"/>
      <c r="KDA36" s="479"/>
      <c r="KDB36" s="479"/>
      <c r="KDC36" s="479"/>
      <c r="KDD36" s="468"/>
      <c r="KDE36" s="468"/>
      <c r="KDF36" s="468"/>
      <c r="KDG36" s="479"/>
      <c r="KDH36" s="479"/>
      <c r="KDI36" s="479"/>
      <c r="KDJ36" s="479"/>
      <c r="KDK36" s="479"/>
      <c r="KDL36" s="468"/>
      <c r="KDM36" s="468"/>
      <c r="KDN36" s="468"/>
      <c r="KDO36" s="479"/>
      <c r="KDP36" s="479"/>
      <c r="KDQ36" s="479"/>
      <c r="KDR36" s="479"/>
      <c r="KDS36" s="479"/>
      <c r="KDT36" s="468"/>
      <c r="KDU36" s="468"/>
      <c r="KDV36" s="468"/>
      <c r="KDW36" s="479"/>
      <c r="KDX36" s="479"/>
      <c r="KDY36" s="479"/>
      <c r="KDZ36" s="479"/>
      <c r="KEA36" s="479"/>
      <c r="KEB36" s="468"/>
      <c r="KEC36" s="468"/>
      <c r="KED36" s="468"/>
      <c r="KEE36" s="479"/>
      <c r="KEF36" s="479"/>
      <c r="KEG36" s="479"/>
      <c r="KEH36" s="479"/>
      <c r="KEI36" s="479"/>
      <c r="KEJ36" s="468"/>
      <c r="KEK36" s="468"/>
      <c r="KEL36" s="468"/>
      <c r="KEM36" s="479"/>
      <c r="KEN36" s="479"/>
      <c r="KEO36" s="479"/>
      <c r="KEP36" s="479"/>
      <c r="KEQ36" s="479"/>
      <c r="KER36" s="468"/>
      <c r="KES36" s="468"/>
      <c r="KET36" s="468"/>
      <c r="KEU36" s="479"/>
      <c r="KEV36" s="479"/>
      <c r="KEW36" s="479"/>
      <c r="KEX36" s="479"/>
      <c r="KEY36" s="479"/>
      <c r="KEZ36" s="468"/>
      <c r="KFA36" s="468"/>
      <c r="KFB36" s="468"/>
      <c r="KFC36" s="479"/>
      <c r="KFD36" s="479"/>
      <c r="KFE36" s="479"/>
      <c r="KFF36" s="479"/>
      <c r="KFG36" s="479"/>
      <c r="KFH36" s="468"/>
      <c r="KFI36" s="468"/>
      <c r="KFJ36" s="468"/>
      <c r="KFK36" s="479"/>
      <c r="KFL36" s="479"/>
      <c r="KFM36" s="479"/>
      <c r="KFN36" s="479"/>
      <c r="KFO36" s="479"/>
      <c r="KFP36" s="468"/>
      <c r="KFQ36" s="468"/>
      <c r="KFR36" s="468"/>
      <c r="KFS36" s="479"/>
      <c r="KFT36" s="479"/>
      <c r="KFU36" s="479"/>
      <c r="KFV36" s="479"/>
      <c r="KFW36" s="479"/>
      <c r="KFX36" s="468"/>
      <c r="KFY36" s="468"/>
      <c r="KFZ36" s="468"/>
      <c r="KGA36" s="479"/>
      <c r="KGB36" s="479"/>
      <c r="KGC36" s="479"/>
      <c r="KGD36" s="479"/>
      <c r="KGE36" s="479"/>
      <c r="KGF36" s="468"/>
      <c r="KGG36" s="468"/>
      <c r="KGH36" s="468"/>
      <c r="KGI36" s="479"/>
      <c r="KGJ36" s="479"/>
      <c r="KGK36" s="479"/>
      <c r="KGL36" s="479"/>
      <c r="KGM36" s="479"/>
      <c r="KGN36" s="468"/>
      <c r="KGO36" s="468"/>
      <c r="KGP36" s="468"/>
      <c r="KGQ36" s="479"/>
      <c r="KGR36" s="479"/>
      <c r="KGS36" s="479"/>
      <c r="KGT36" s="479"/>
      <c r="KGU36" s="479"/>
      <c r="KGV36" s="468"/>
      <c r="KGW36" s="468"/>
      <c r="KGX36" s="468"/>
      <c r="KGY36" s="479"/>
      <c r="KGZ36" s="479"/>
      <c r="KHA36" s="479"/>
      <c r="KHB36" s="479"/>
      <c r="KHC36" s="479"/>
      <c r="KHD36" s="468"/>
      <c r="KHE36" s="468"/>
      <c r="KHF36" s="468"/>
      <c r="KHG36" s="479"/>
      <c r="KHH36" s="479"/>
      <c r="KHI36" s="479"/>
      <c r="KHJ36" s="479"/>
      <c r="KHK36" s="479"/>
      <c r="KHL36" s="468"/>
      <c r="KHM36" s="468"/>
      <c r="KHN36" s="468"/>
      <c r="KHO36" s="479"/>
      <c r="KHP36" s="479"/>
      <c r="KHQ36" s="479"/>
      <c r="KHR36" s="479"/>
      <c r="KHS36" s="479"/>
      <c r="KHT36" s="468"/>
      <c r="KHU36" s="468"/>
      <c r="KHV36" s="468"/>
      <c r="KHW36" s="479"/>
      <c r="KHX36" s="479"/>
      <c r="KHY36" s="479"/>
      <c r="KHZ36" s="479"/>
      <c r="KIA36" s="479"/>
      <c r="KIB36" s="468"/>
      <c r="KIC36" s="468"/>
      <c r="KID36" s="468"/>
      <c r="KIE36" s="479"/>
      <c r="KIF36" s="479"/>
      <c r="KIG36" s="479"/>
      <c r="KIH36" s="479"/>
      <c r="KII36" s="479"/>
      <c r="KIJ36" s="468"/>
      <c r="KIK36" s="468"/>
      <c r="KIL36" s="468"/>
      <c r="KIM36" s="479"/>
      <c r="KIN36" s="479"/>
      <c r="KIO36" s="479"/>
      <c r="KIP36" s="479"/>
      <c r="KIQ36" s="479"/>
      <c r="KIR36" s="468"/>
      <c r="KIS36" s="468"/>
      <c r="KIT36" s="468"/>
      <c r="KIU36" s="479"/>
      <c r="KIV36" s="479"/>
      <c r="KIW36" s="479"/>
      <c r="KIX36" s="479"/>
      <c r="KIY36" s="479"/>
      <c r="KIZ36" s="468"/>
      <c r="KJA36" s="468"/>
      <c r="KJB36" s="468"/>
      <c r="KJC36" s="479"/>
      <c r="KJD36" s="479"/>
      <c r="KJE36" s="479"/>
      <c r="KJF36" s="479"/>
      <c r="KJG36" s="479"/>
      <c r="KJH36" s="468"/>
      <c r="KJI36" s="468"/>
      <c r="KJJ36" s="468"/>
      <c r="KJK36" s="479"/>
      <c r="KJL36" s="479"/>
      <c r="KJM36" s="479"/>
      <c r="KJN36" s="479"/>
      <c r="KJO36" s="479"/>
      <c r="KJP36" s="468"/>
      <c r="KJQ36" s="468"/>
      <c r="KJR36" s="468"/>
      <c r="KJS36" s="479"/>
      <c r="KJT36" s="479"/>
      <c r="KJU36" s="479"/>
      <c r="KJV36" s="479"/>
      <c r="KJW36" s="479"/>
      <c r="KJX36" s="468"/>
      <c r="KJY36" s="468"/>
      <c r="KJZ36" s="468"/>
      <c r="KKA36" s="479"/>
      <c r="KKB36" s="479"/>
      <c r="KKC36" s="479"/>
      <c r="KKD36" s="479"/>
      <c r="KKE36" s="479"/>
      <c r="KKF36" s="468"/>
      <c r="KKG36" s="468"/>
      <c r="KKH36" s="468"/>
      <c r="KKI36" s="479"/>
      <c r="KKJ36" s="479"/>
      <c r="KKK36" s="479"/>
      <c r="KKL36" s="479"/>
      <c r="KKM36" s="479"/>
      <c r="KKN36" s="468"/>
      <c r="KKO36" s="468"/>
      <c r="KKP36" s="468"/>
      <c r="KKQ36" s="479"/>
      <c r="KKR36" s="479"/>
      <c r="KKS36" s="479"/>
      <c r="KKT36" s="479"/>
      <c r="KKU36" s="479"/>
      <c r="KKV36" s="468"/>
      <c r="KKW36" s="468"/>
      <c r="KKX36" s="468"/>
      <c r="KKY36" s="479"/>
      <c r="KKZ36" s="479"/>
      <c r="KLA36" s="479"/>
      <c r="KLB36" s="479"/>
      <c r="KLC36" s="479"/>
      <c r="KLD36" s="468"/>
      <c r="KLE36" s="468"/>
      <c r="KLF36" s="468"/>
      <c r="KLG36" s="479"/>
      <c r="KLH36" s="479"/>
      <c r="KLI36" s="479"/>
      <c r="KLJ36" s="479"/>
      <c r="KLK36" s="479"/>
      <c r="KLL36" s="468"/>
      <c r="KLM36" s="468"/>
      <c r="KLN36" s="468"/>
      <c r="KLO36" s="479"/>
      <c r="KLP36" s="479"/>
      <c r="KLQ36" s="479"/>
      <c r="KLR36" s="479"/>
      <c r="KLS36" s="479"/>
      <c r="KLT36" s="468"/>
      <c r="KLU36" s="468"/>
      <c r="KLV36" s="468"/>
      <c r="KLW36" s="479"/>
      <c r="KLX36" s="479"/>
      <c r="KLY36" s="479"/>
      <c r="KLZ36" s="479"/>
      <c r="KMA36" s="479"/>
      <c r="KMB36" s="468"/>
      <c r="KMC36" s="468"/>
      <c r="KMD36" s="468"/>
      <c r="KME36" s="479"/>
      <c r="KMF36" s="479"/>
      <c r="KMG36" s="479"/>
      <c r="KMH36" s="479"/>
      <c r="KMI36" s="479"/>
      <c r="KMJ36" s="468"/>
      <c r="KMK36" s="468"/>
      <c r="KML36" s="468"/>
      <c r="KMM36" s="479"/>
      <c r="KMN36" s="479"/>
      <c r="KMO36" s="479"/>
      <c r="KMP36" s="479"/>
      <c r="KMQ36" s="479"/>
      <c r="KMR36" s="468"/>
      <c r="KMS36" s="468"/>
      <c r="KMT36" s="468"/>
      <c r="KMU36" s="479"/>
      <c r="KMV36" s="479"/>
      <c r="KMW36" s="479"/>
      <c r="KMX36" s="479"/>
      <c r="KMY36" s="479"/>
      <c r="KMZ36" s="468"/>
      <c r="KNA36" s="468"/>
      <c r="KNB36" s="468"/>
      <c r="KNC36" s="479"/>
      <c r="KND36" s="479"/>
      <c r="KNE36" s="479"/>
      <c r="KNF36" s="479"/>
      <c r="KNG36" s="479"/>
      <c r="KNH36" s="468"/>
      <c r="KNI36" s="468"/>
      <c r="KNJ36" s="468"/>
      <c r="KNK36" s="479"/>
      <c r="KNL36" s="479"/>
      <c r="KNM36" s="479"/>
      <c r="KNN36" s="479"/>
      <c r="KNO36" s="479"/>
      <c r="KNP36" s="468"/>
      <c r="KNQ36" s="468"/>
      <c r="KNR36" s="468"/>
      <c r="KNS36" s="479"/>
      <c r="KNT36" s="479"/>
      <c r="KNU36" s="479"/>
      <c r="KNV36" s="479"/>
      <c r="KNW36" s="479"/>
      <c r="KNX36" s="468"/>
      <c r="KNY36" s="468"/>
      <c r="KNZ36" s="468"/>
      <c r="KOA36" s="479"/>
      <c r="KOB36" s="479"/>
      <c r="KOC36" s="479"/>
      <c r="KOD36" s="479"/>
      <c r="KOE36" s="479"/>
      <c r="KOF36" s="468"/>
      <c r="KOG36" s="468"/>
      <c r="KOH36" s="468"/>
      <c r="KOI36" s="479"/>
      <c r="KOJ36" s="479"/>
      <c r="KOK36" s="479"/>
      <c r="KOL36" s="479"/>
      <c r="KOM36" s="479"/>
      <c r="KON36" s="468"/>
      <c r="KOO36" s="468"/>
      <c r="KOP36" s="468"/>
      <c r="KOQ36" s="479"/>
      <c r="KOR36" s="479"/>
      <c r="KOS36" s="479"/>
      <c r="KOT36" s="479"/>
      <c r="KOU36" s="479"/>
      <c r="KOV36" s="468"/>
      <c r="KOW36" s="468"/>
      <c r="KOX36" s="468"/>
      <c r="KOY36" s="479"/>
      <c r="KOZ36" s="479"/>
      <c r="KPA36" s="479"/>
      <c r="KPB36" s="479"/>
      <c r="KPC36" s="479"/>
      <c r="KPD36" s="468"/>
      <c r="KPE36" s="468"/>
      <c r="KPF36" s="468"/>
      <c r="KPG36" s="479"/>
      <c r="KPH36" s="479"/>
      <c r="KPI36" s="479"/>
      <c r="KPJ36" s="479"/>
      <c r="KPK36" s="479"/>
      <c r="KPL36" s="468"/>
      <c r="KPM36" s="468"/>
      <c r="KPN36" s="468"/>
      <c r="KPO36" s="479"/>
      <c r="KPP36" s="479"/>
      <c r="KPQ36" s="479"/>
      <c r="KPR36" s="479"/>
      <c r="KPS36" s="479"/>
      <c r="KPT36" s="468"/>
      <c r="KPU36" s="468"/>
      <c r="KPV36" s="468"/>
      <c r="KPW36" s="479"/>
      <c r="KPX36" s="479"/>
      <c r="KPY36" s="479"/>
      <c r="KPZ36" s="479"/>
      <c r="KQA36" s="479"/>
      <c r="KQB36" s="468"/>
      <c r="KQC36" s="468"/>
      <c r="KQD36" s="468"/>
      <c r="KQE36" s="479"/>
      <c r="KQF36" s="479"/>
      <c r="KQG36" s="479"/>
      <c r="KQH36" s="479"/>
      <c r="KQI36" s="479"/>
      <c r="KQJ36" s="468"/>
      <c r="KQK36" s="468"/>
      <c r="KQL36" s="468"/>
      <c r="KQM36" s="479"/>
      <c r="KQN36" s="479"/>
      <c r="KQO36" s="479"/>
      <c r="KQP36" s="479"/>
      <c r="KQQ36" s="479"/>
      <c r="KQR36" s="468"/>
      <c r="KQS36" s="468"/>
      <c r="KQT36" s="468"/>
      <c r="KQU36" s="479"/>
      <c r="KQV36" s="479"/>
      <c r="KQW36" s="479"/>
      <c r="KQX36" s="479"/>
      <c r="KQY36" s="479"/>
      <c r="KQZ36" s="468"/>
      <c r="KRA36" s="468"/>
      <c r="KRB36" s="468"/>
      <c r="KRC36" s="479"/>
      <c r="KRD36" s="479"/>
      <c r="KRE36" s="479"/>
      <c r="KRF36" s="479"/>
      <c r="KRG36" s="479"/>
      <c r="KRH36" s="468"/>
      <c r="KRI36" s="468"/>
      <c r="KRJ36" s="468"/>
      <c r="KRK36" s="479"/>
      <c r="KRL36" s="479"/>
      <c r="KRM36" s="479"/>
      <c r="KRN36" s="479"/>
      <c r="KRO36" s="479"/>
      <c r="KRP36" s="468"/>
      <c r="KRQ36" s="468"/>
      <c r="KRR36" s="468"/>
      <c r="KRS36" s="479"/>
      <c r="KRT36" s="479"/>
      <c r="KRU36" s="479"/>
      <c r="KRV36" s="479"/>
      <c r="KRW36" s="479"/>
      <c r="KRX36" s="468"/>
      <c r="KRY36" s="468"/>
      <c r="KRZ36" s="468"/>
      <c r="KSA36" s="479"/>
      <c r="KSB36" s="479"/>
      <c r="KSC36" s="479"/>
      <c r="KSD36" s="479"/>
      <c r="KSE36" s="479"/>
      <c r="KSF36" s="468"/>
      <c r="KSG36" s="468"/>
      <c r="KSH36" s="468"/>
      <c r="KSI36" s="479"/>
      <c r="KSJ36" s="479"/>
      <c r="KSK36" s="479"/>
      <c r="KSL36" s="479"/>
      <c r="KSM36" s="479"/>
      <c r="KSN36" s="468"/>
      <c r="KSO36" s="468"/>
      <c r="KSP36" s="468"/>
      <c r="KSQ36" s="479"/>
      <c r="KSR36" s="479"/>
      <c r="KSS36" s="479"/>
      <c r="KST36" s="479"/>
      <c r="KSU36" s="479"/>
      <c r="KSV36" s="468"/>
      <c r="KSW36" s="468"/>
      <c r="KSX36" s="468"/>
      <c r="KSY36" s="479"/>
      <c r="KSZ36" s="479"/>
      <c r="KTA36" s="479"/>
      <c r="KTB36" s="479"/>
      <c r="KTC36" s="479"/>
      <c r="KTD36" s="468"/>
      <c r="KTE36" s="468"/>
      <c r="KTF36" s="468"/>
      <c r="KTG36" s="479"/>
      <c r="KTH36" s="479"/>
      <c r="KTI36" s="479"/>
      <c r="KTJ36" s="479"/>
      <c r="KTK36" s="479"/>
      <c r="KTL36" s="468"/>
      <c r="KTM36" s="468"/>
      <c r="KTN36" s="468"/>
      <c r="KTO36" s="479"/>
      <c r="KTP36" s="479"/>
      <c r="KTQ36" s="479"/>
      <c r="KTR36" s="479"/>
      <c r="KTS36" s="479"/>
      <c r="KTT36" s="468"/>
      <c r="KTU36" s="468"/>
      <c r="KTV36" s="468"/>
      <c r="KTW36" s="479"/>
      <c r="KTX36" s="479"/>
      <c r="KTY36" s="479"/>
      <c r="KTZ36" s="479"/>
      <c r="KUA36" s="479"/>
      <c r="KUB36" s="468"/>
      <c r="KUC36" s="468"/>
      <c r="KUD36" s="468"/>
      <c r="KUE36" s="479"/>
      <c r="KUF36" s="479"/>
      <c r="KUG36" s="479"/>
      <c r="KUH36" s="479"/>
      <c r="KUI36" s="479"/>
      <c r="KUJ36" s="468"/>
      <c r="KUK36" s="468"/>
      <c r="KUL36" s="468"/>
      <c r="KUM36" s="479"/>
      <c r="KUN36" s="479"/>
      <c r="KUO36" s="479"/>
      <c r="KUP36" s="479"/>
      <c r="KUQ36" s="479"/>
      <c r="KUR36" s="468"/>
      <c r="KUS36" s="468"/>
      <c r="KUT36" s="468"/>
      <c r="KUU36" s="479"/>
      <c r="KUV36" s="479"/>
      <c r="KUW36" s="479"/>
      <c r="KUX36" s="479"/>
      <c r="KUY36" s="479"/>
      <c r="KUZ36" s="468"/>
      <c r="KVA36" s="468"/>
      <c r="KVB36" s="468"/>
      <c r="KVC36" s="479"/>
      <c r="KVD36" s="479"/>
      <c r="KVE36" s="479"/>
      <c r="KVF36" s="479"/>
      <c r="KVG36" s="479"/>
      <c r="KVH36" s="468"/>
      <c r="KVI36" s="468"/>
      <c r="KVJ36" s="468"/>
      <c r="KVK36" s="479"/>
      <c r="KVL36" s="479"/>
      <c r="KVM36" s="479"/>
      <c r="KVN36" s="479"/>
      <c r="KVO36" s="479"/>
      <c r="KVP36" s="468"/>
      <c r="KVQ36" s="468"/>
      <c r="KVR36" s="468"/>
      <c r="KVS36" s="479"/>
      <c r="KVT36" s="479"/>
      <c r="KVU36" s="479"/>
      <c r="KVV36" s="479"/>
      <c r="KVW36" s="479"/>
      <c r="KVX36" s="468"/>
      <c r="KVY36" s="468"/>
      <c r="KVZ36" s="468"/>
      <c r="KWA36" s="479"/>
      <c r="KWB36" s="479"/>
      <c r="KWC36" s="479"/>
      <c r="KWD36" s="479"/>
      <c r="KWE36" s="479"/>
      <c r="KWF36" s="468"/>
      <c r="KWG36" s="468"/>
      <c r="KWH36" s="468"/>
      <c r="KWI36" s="479"/>
      <c r="KWJ36" s="479"/>
      <c r="KWK36" s="479"/>
      <c r="KWL36" s="479"/>
      <c r="KWM36" s="479"/>
      <c r="KWN36" s="468"/>
      <c r="KWO36" s="468"/>
      <c r="KWP36" s="468"/>
      <c r="KWQ36" s="479"/>
      <c r="KWR36" s="479"/>
      <c r="KWS36" s="479"/>
      <c r="KWT36" s="479"/>
      <c r="KWU36" s="479"/>
      <c r="KWV36" s="468"/>
      <c r="KWW36" s="468"/>
      <c r="KWX36" s="468"/>
      <c r="KWY36" s="479"/>
      <c r="KWZ36" s="479"/>
      <c r="KXA36" s="479"/>
      <c r="KXB36" s="479"/>
      <c r="KXC36" s="479"/>
      <c r="KXD36" s="468"/>
      <c r="KXE36" s="468"/>
      <c r="KXF36" s="468"/>
      <c r="KXG36" s="479"/>
      <c r="KXH36" s="479"/>
      <c r="KXI36" s="479"/>
      <c r="KXJ36" s="479"/>
      <c r="KXK36" s="479"/>
      <c r="KXL36" s="468"/>
      <c r="KXM36" s="468"/>
      <c r="KXN36" s="468"/>
      <c r="KXO36" s="479"/>
      <c r="KXP36" s="479"/>
      <c r="KXQ36" s="479"/>
      <c r="KXR36" s="479"/>
      <c r="KXS36" s="479"/>
      <c r="KXT36" s="468"/>
      <c r="KXU36" s="468"/>
      <c r="KXV36" s="468"/>
      <c r="KXW36" s="479"/>
      <c r="KXX36" s="479"/>
      <c r="KXY36" s="479"/>
      <c r="KXZ36" s="479"/>
      <c r="KYA36" s="479"/>
      <c r="KYB36" s="468"/>
      <c r="KYC36" s="468"/>
      <c r="KYD36" s="468"/>
      <c r="KYE36" s="479"/>
      <c r="KYF36" s="479"/>
      <c r="KYG36" s="479"/>
      <c r="KYH36" s="479"/>
      <c r="KYI36" s="479"/>
      <c r="KYJ36" s="468"/>
      <c r="KYK36" s="468"/>
      <c r="KYL36" s="468"/>
      <c r="KYM36" s="479"/>
      <c r="KYN36" s="479"/>
      <c r="KYO36" s="479"/>
      <c r="KYP36" s="479"/>
      <c r="KYQ36" s="479"/>
      <c r="KYR36" s="468"/>
      <c r="KYS36" s="468"/>
      <c r="KYT36" s="468"/>
      <c r="KYU36" s="479"/>
      <c r="KYV36" s="479"/>
      <c r="KYW36" s="479"/>
      <c r="KYX36" s="479"/>
      <c r="KYY36" s="479"/>
      <c r="KYZ36" s="468"/>
      <c r="KZA36" s="468"/>
      <c r="KZB36" s="468"/>
      <c r="KZC36" s="479"/>
      <c r="KZD36" s="479"/>
      <c r="KZE36" s="479"/>
      <c r="KZF36" s="479"/>
      <c r="KZG36" s="479"/>
      <c r="KZH36" s="468"/>
      <c r="KZI36" s="468"/>
      <c r="KZJ36" s="468"/>
      <c r="KZK36" s="479"/>
      <c r="KZL36" s="479"/>
      <c r="KZM36" s="479"/>
      <c r="KZN36" s="479"/>
      <c r="KZO36" s="479"/>
      <c r="KZP36" s="468"/>
      <c r="KZQ36" s="468"/>
      <c r="KZR36" s="468"/>
      <c r="KZS36" s="479"/>
      <c r="KZT36" s="479"/>
      <c r="KZU36" s="479"/>
      <c r="KZV36" s="479"/>
      <c r="KZW36" s="479"/>
      <c r="KZX36" s="468"/>
      <c r="KZY36" s="468"/>
      <c r="KZZ36" s="468"/>
      <c r="LAA36" s="479"/>
      <c r="LAB36" s="479"/>
      <c r="LAC36" s="479"/>
      <c r="LAD36" s="479"/>
      <c r="LAE36" s="479"/>
      <c r="LAF36" s="468"/>
      <c r="LAG36" s="468"/>
      <c r="LAH36" s="468"/>
      <c r="LAI36" s="479"/>
      <c r="LAJ36" s="479"/>
      <c r="LAK36" s="479"/>
      <c r="LAL36" s="479"/>
      <c r="LAM36" s="479"/>
      <c r="LAN36" s="468"/>
      <c r="LAO36" s="468"/>
      <c r="LAP36" s="468"/>
      <c r="LAQ36" s="479"/>
      <c r="LAR36" s="479"/>
      <c r="LAS36" s="479"/>
      <c r="LAT36" s="479"/>
      <c r="LAU36" s="479"/>
      <c r="LAV36" s="468"/>
      <c r="LAW36" s="468"/>
      <c r="LAX36" s="468"/>
      <c r="LAY36" s="479"/>
      <c r="LAZ36" s="479"/>
      <c r="LBA36" s="479"/>
      <c r="LBB36" s="479"/>
      <c r="LBC36" s="479"/>
      <c r="LBD36" s="468"/>
      <c r="LBE36" s="468"/>
      <c r="LBF36" s="468"/>
      <c r="LBG36" s="479"/>
      <c r="LBH36" s="479"/>
      <c r="LBI36" s="479"/>
      <c r="LBJ36" s="479"/>
      <c r="LBK36" s="479"/>
      <c r="LBL36" s="468"/>
      <c r="LBM36" s="468"/>
      <c r="LBN36" s="468"/>
      <c r="LBO36" s="479"/>
      <c r="LBP36" s="479"/>
      <c r="LBQ36" s="479"/>
      <c r="LBR36" s="479"/>
      <c r="LBS36" s="479"/>
      <c r="LBT36" s="468"/>
      <c r="LBU36" s="468"/>
      <c r="LBV36" s="468"/>
      <c r="LBW36" s="479"/>
      <c r="LBX36" s="479"/>
      <c r="LBY36" s="479"/>
      <c r="LBZ36" s="479"/>
      <c r="LCA36" s="479"/>
      <c r="LCB36" s="468"/>
      <c r="LCC36" s="468"/>
      <c r="LCD36" s="468"/>
      <c r="LCE36" s="479"/>
      <c r="LCF36" s="479"/>
      <c r="LCG36" s="479"/>
      <c r="LCH36" s="479"/>
      <c r="LCI36" s="479"/>
      <c r="LCJ36" s="468"/>
      <c r="LCK36" s="468"/>
      <c r="LCL36" s="468"/>
      <c r="LCM36" s="479"/>
      <c r="LCN36" s="479"/>
      <c r="LCO36" s="479"/>
      <c r="LCP36" s="479"/>
      <c r="LCQ36" s="479"/>
      <c r="LCR36" s="468"/>
      <c r="LCS36" s="468"/>
      <c r="LCT36" s="468"/>
      <c r="LCU36" s="479"/>
      <c r="LCV36" s="479"/>
      <c r="LCW36" s="479"/>
      <c r="LCX36" s="479"/>
      <c r="LCY36" s="479"/>
      <c r="LCZ36" s="468"/>
      <c r="LDA36" s="468"/>
      <c r="LDB36" s="468"/>
      <c r="LDC36" s="479"/>
      <c r="LDD36" s="479"/>
      <c r="LDE36" s="479"/>
      <c r="LDF36" s="479"/>
      <c r="LDG36" s="479"/>
      <c r="LDH36" s="468"/>
      <c r="LDI36" s="468"/>
      <c r="LDJ36" s="468"/>
      <c r="LDK36" s="479"/>
      <c r="LDL36" s="479"/>
      <c r="LDM36" s="479"/>
      <c r="LDN36" s="479"/>
      <c r="LDO36" s="479"/>
      <c r="LDP36" s="468"/>
      <c r="LDQ36" s="468"/>
      <c r="LDR36" s="468"/>
      <c r="LDS36" s="479"/>
      <c r="LDT36" s="479"/>
      <c r="LDU36" s="479"/>
      <c r="LDV36" s="479"/>
      <c r="LDW36" s="479"/>
      <c r="LDX36" s="468"/>
      <c r="LDY36" s="468"/>
      <c r="LDZ36" s="468"/>
      <c r="LEA36" s="479"/>
      <c r="LEB36" s="479"/>
      <c r="LEC36" s="479"/>
      <c r="LED36" s="479"/>
      <c r="LEE36" s="479"/>
      <c r="LEF36" s="468"/>
      <c r="LEG36" s="468"/>
      <c r="LEH36" s="468"/>
      <c r="LEI36" s="479"/>
      <c r="LEJ36" s="479"/>
      <c r="LEK36" s="479"/>
      <c r="LEL36" s="479"/>
      <c r="LEM36" s="479"/>
      <c r="LEN36" s="468"/>
      <c r="LEO36" s="468"/>
      <c r="LEP36" s="468"/>
      <c r="LEQ36" s="479"/>
      <c r="LER36" s="479"/>
      <c r="LES36" s="479"/>
      <c r="LET36" s="479"/>
      <c r="LEU36" s="479"/>
      <c r="LEV36" s="468"/>
      <c r="LEW36" s="468"/>
      <c r="LEX36" s="468"/>
      <c r="LEY36" s="479"/>
      <c r="LEZ36" s="479"/>
      <c r="LFA36" s="479"/>
      <c r="LFB36" s="479"/>
      <c r="LFC36" s="479"/>
      <c r="LFD36" s="468"/>
      <c r="LFE36" s="468"/>
      <c r="LFF36" s="468"/>
      <c r="LFG36" s="479"/>
      <c r="LFH36" s="479"/>
      <c r="LFI36" s="479"/>
      <c r="LFJ36" s="479"/>
      <c r="LFK36" s="479"/>
      <c r="LFL36" s="468"/>
      <c r="LFM36" s="468"/>
      <c r="LFN36" s="468"/>
      <c r="LFO36" s="479"/>
      <c r="LFP36" s="479"/>
      <c r="LFQ36" s="479"/>
      <c r="LFR36" s="479"/>
      <c r="LFS36" s="479"/>
      <c r="LFT36" s="468"/>
      <c r="LFU36" s="468"/>
      <c r="LFV36" s="468"/>
      <c r="LFW36" s="479"/>
      <c r="LFX36" s="479"/>
      <c r="LFY36" s="479"/>
      <c r="LFZ36" s="479"/>
      <c r="LGA36" s="479"/>
      <c r="LGB36" s="468"/>
      <c r="LGC36" s="468"/>
      <c r="LGD36" s="468"/>
      <c r="LGE36" s="479"/>
      <c r="LGF36" s="479"/>
      <c r="LGG36" s="479"/>
      <c r="LGH36" s="479"/>
      <c r="LGI36" s="479"/>
      <c r="LGJ36" s="468"/>
      <c r="LGK36" s="468"/>
      <c r="LGL36" s="468"/>
      <c r="LGM36" s="479"/>
      <c r="LGN36" s="479"/>
      <c r="LGO36" s="479"/>
      <c r="LGP36" s="479"/>
      <c r="LGQ36" s="479"/>
      <c r="LGR36" s="468"/>
      <c r="LGS36" s="468"/>
      <c r="LGT36" s="468"/>
      <c r="LGU36" s="479"/>
      <c r="LGV36" s="479"/>
      <c r="LGW36" s="479"/>
      <c r="LGX36" s="479"/>
      <c r="LGY36" s="479"/>
      <c r="LGZ36" s="468"/>
      <c r="LHA36" s="468"/>
      <c r="LHB36" s="468"/>
      <c r="LHC36" s="479"/>
      <c r="LHD36" s="479"/>
      <c r="LHE36" s="479"/>
      <c r="LHF36" s="479"/>
      <c r="LHG36" s="479"/>
      <c r="LHH36" s="468"/>
      <c r="LHI36" s="468"/>
      <c r="LHJ36" s="468"/>
      <c r="LHK36" s="479"/>
      <c r="LHL36" s="479"/>
      <c r="LHM36" s="479"/>
      <c r="LHN36" s="479"/>
      <c r="LHO36" s="479"/>
      <c r="LHP36" s="468"/>
      <c r="LHQ36" s="468"/>
      <c r="LHR36" s="468"/>
      <c r="LHS36" s="479"/>
      <c r="LHT36" s="479"/>
      <c r="LHU36" s="479"/>
      <c r="LHV36" s="479"/>
      <c r="LHW36" s="479"/>
      <c r="LHX36" s="468"/>
      <c r="LHY36" s="468"/>
      <c r="LHZ36" s="468"/>
      <c r="LIA36" s="479"/>
      <c r="LIB36" s="479"/>
      <c r="LIC36" s="479"/>
      <c r="LID36" s="479"/>
      <c r="LIE36" s="479"/>
      <c r="LIF36" s="468"/>
      <c r="LIG36" s="468"/>
      <c r="LIH36" s="468"/>
      <c r="LII36" s="479"/>
      <c r="LIJ36" s="479"/>
      <c r="LIK36" s="479"/>
      <c r="LIL36" s="479"/>
      <c r="LIM36" s="479"/>
      <c r="LIN36" s="468"/>
      <c r="LIO36" s="468"/>
      <c r="LIP36" s="468"/>
      <c r="LIQ36" s="479"/>
      <c r="LIR36" s="479"/>
      <c r="LIS36" s="479"/>
      <c r="LIT36" s="479"/>
      <c r="LIU36" s="479"/>
      <c r="LIV36" s="468"/>
      <c r="LIW36" s="468"/>
      <c r="LIX36" s="468"/>
      <c r="LIY36" s="479"/>
      <c r="LIZ36" s="479"/>
      <c r="LJA36" s="479"/>
      <c r="LJB36" s="479"/>
      <c r="LJC36" s="479"/>
      <c r="LJD36" s="468"/>
      <c r="LJE36" s="468"/>
      <c r="LJF36" s="468"/>
      <c r="LJG36" s="479"/>
      <c r="LJH36" s="479"/>
      <c r="LJI36" s="479"/>
      <c r="LJJ36" s="479"/>
      <c r="LJK36" s="479"/>
      <c r="LJL36" s="468"/>
      <c r="LJM36" s="468"/>
      <c r="LJN36" s="468"/>
      <c r="LJO36" s="479"/>
      <c r="LJP36" s="479"/>
      <c r="LJQ36" s="479"/>
      <c r="LJR36" s="479"/>
      <c r="LJS36" s="479"/>
      <c r="LJT36" s="468"/>
      <c r="LJU36" s="468"/>
      <c r="LJV36" s="468"/>
      <c r="LJW36" s="479"/>
      <c r="LJX36" s="479"/>
      <c r="LJY36" s="479"/>
      <c r="LJZ36" s="479"/>
      <c r="LKA36" s="479"/>
      <c r="LKB36" s="468"/>
      <c r="LKC36" s="468"/>
      <c r="LKD36" s="468"/>
      <c r="LKE36" s="479"/>
      <c r="LKF36" s="479"/>
      <c r="LKG36" s="479"/>
      <c r="LKH36" s="479"/>
      <c r="LKI36" s="479"/>
      <c r="LKJ36" s="468"/>
      <c r="LKK36" s="468"/>
      <c r="LKL36" s="468"/>
      <c r="LKM36" s="479"/>
      <c r="LKN36" s="479"/>
      <c r="LKO36" s="479"/>
      <c r="LKP36" s="479"/>
      <c r="LKQ36" s="479"/>
      <c r="LKR36" s="468"/>
      <c r="LKS36" s="468"/>
      <c r="LKT36" s="468"/>
      <c r="LKU36" s="479"/>
      <c r="LKV36" s="479"/>
      <c r="LKW36" s="479"/>
      <c r="LKX36" s="479"/>
      <c r="LKY36" s="479"/>
      <c r="LKZ36" s="468"/>
      <c r="LLA36" s="468"/>
      <c r="LLB36" s="468"/>
      <c r="LLC36" s="479"/>
      <c r="LLD36" s="479"/>
      <c r="LLE36" s="479"/>
      <c r="LLF36" s="479"/>
      <c r="LLG36" s="479"/>
      <c r="LLH36" s="468"/>
      <c r="LLI36" s="468"/>
      <c r="LLJ36" s="468"/>
      <c r="LLK36" s="479"/>
      <c r="LLL36" s="479"/>
      <c r="LLM36" s="479"/>
      <c r="LLN36" s="479"/>
      <c r="LLO36" s="479"/>
      <c r="LLP36" s="468"/>
      <c r="LLQ36" s="468"/>
      <c r="LLR36" s="468"/>
      <c r="LLS36" s="479"/>
      <c r="LLT36" s="479"/>
      <c r="LLU36" s="479"/>
      <c r="LLV36" s="479"/>
      <c r="LLW36" s="479"/>
      <c r="LLX36" s="468"/>
      <c r="LLY36" s="468"/>
      <c r="LLZ36" s="468"/>
      <c r="LMA36" s="479"/>
      <c r="LMB36" s="479"/>
      <c r="LMC36" s="479"/>
      <c r="LMD36" s="479"/>
      <c r="LME36" s="479"/>
      <c r="LMF36" s="468"/>
      <c r="LMG36" s="468"/>
      <c r="LMH36" s="468"/>
      <c r="LMI36" s="479"/>
      <c r="LMJ36" s="479"/>
      <c r="LMK36" s="479"/>
      <c r="LML36" s="479"/>
      <c r="LMM36" s="479"/>
      <c r="LMN36" s="468"/>
      <c r="LMO36" s="468"/>
      <c r="LMP36" s="468"/>
      <c r="LMQ36" s="479"/>
      <c r="LMR36" s="479"/>
      <c r="LMS36" s="479"/>
      <c r="LMT36" s="479"/>
      <c r="LMU36" s="479"/>
      <c r="LMV36" s="468"/>
      <c r="LMW36" s="468"/>
      <c r="LMX36" s="468"/>
      <c r="LMY36" s="479"/>
      <c r="LMZ36" s="479"/>
      <c r="LNA36" s="479"/>
      <c r="LNB36" s="479"/>
      <c r="LNC36" s="479"/>
      <c r="LND36" s="468"/>
      <c r="LNE36" s="468"/>
      <c r="LNF36" s="468"/>
      <c r="LNG36" s="479"/>
      <c r="LNH36" s="479"/>
      <c r="LNI36" s="479"/>
      <c r="LNJ36" s="479"/>
      <c r="LNK36" s="479"/>
      <c r="LNL36" s="468"/>
      <c r="LNM36" s="468"/>
      <c r="LNN36" s="468"/>
      <c r="LNO36" s="479"/>
      <c r="LNP36" s="479"/>
      <c r="LNQ36" s="479"/>
      <c r="LNR36" s="479"/>
      <c r="LNS36" s="479"/>
      <c r="LNT36" s="468"/>
      <c r="LNU36" s="468"/>
      <c r="LNV36" s="468"/>
      <c r="LNW36" s="479"/>
      <c r="LNX36" s="479"/>
      <c r="LNY36" s="479"/>
      <c r="LNZ36" s="479"/>
      <c r="LOA36" s="479"/>
      <c r="LOB36" s="468"/>
      <c r="LOC36" s="468"/>
      <c r="LOD36" s="468"/>
      <c r="LOE36" s="479"/>
      <c r="LOF36" s="479"/>
      <c r="LOG36" s="479"/>
      <c r="LOH36" s="479"/>
      <c r="LOI36" s="479"/>
      <c r="LOJ36" s="468"/>
      <c r="LOK36" s="468"/>
      <c r="LOL36" s="468"/>
      <c r="LOM36" s="479"/>
      <c r="LON36" s="479"/>
      <c r="LOO36" s="479"/>
      <c r="LOP36" s="479"/>
      <c r="LOQ36" s="479"/>
      <c r="LOR36" s="468"/>
      <c r="LOS36" s="468"/>
      <c r="LOT36" s="468"/>
      <c r="LOU36" s="479"/>
      <c r="LOV36" s="479"/>
      <c r="LOW36" s="479"/>
      <c r="LOX36" s="479"/>
      <c r="LOY36" s="479"/>
      <c r="LOZ36" s="468"/>
      <c r="LPA36" s="468"/>
      <c r="LPB36" s="468"/>
      <c r="LPC36" s="479"/>
      <c r="LPD36" s="479"/>
      <c r="LPE36" s="479"/>
      <c r="LPF36" s="479"/>
      <c r="LPG36" s="479"/>
      <c r="LPH36" s="468"/>
      <c r="LPI36" s="468"/>
      <c r="LPJ36" s="468"/>
      <c r="LPK36" s="479"/>
      <c r="LPL36" s="479"/>
      <c r="LPM36" s="479"/>
      <c r="LPN36" s="479"/>
      <c r="LPO36" s="479"/>
      <c r="LPP36" s="468"/>
      <c r="LPQ36" s="468"/>
      <c r="LPR36" s="468"/>
      <c r="LPS36" s="479"/>
      <c r="LPT36" s="479"/>
      <c r="LPU36" s="479"/>
      <c r="LPV36" s="479"/>
      <c r="LPW36" s="479"/>
      <c r="LPX36" s="468"/>
      <c r="LPY36" s="468"/>
      <c r="LPZ36" s="468"/>
      <c r="LQA36" s="479"/>
      <c r="LQB36" s="479"/>
      <c r="LQC36" s="479"/>
      <c r="LQD36" s="479"/>
      <c r="LQE36" s="479"/>
      <c r="LQF36" s="468"/>
      <c r="LQG36" s="468"/>
      <c r="LQH36" s="468"/>
      <c r="LQI36" s="479"/>
      <c r="LQJ36" s="479"/>
      <c r="LQK36" s="479"/>
      <c r="LQL36" s="479"/>
      <c r="LQM36" s="479"/>
      <c r="LQN36" s="468"/>
      <c r="LQO36" s="468"/>
      <c r="LQP36" s="468"/>
      <c r="LQQ36" s="479"/>
      <c r="LQR36" s="479"/>
      <c r="LQS36" s="479"/>
      <c r="LQT36" s="479"/>
      <c r="LQU36" s="479"/>
      <c r="LQV36" s="468"/>
      <c r="LQW36" s="468"/>
      <c r="LQX36" s="468"/>
      <c r="LQY36" s="479"/>
      <c r="LQZ36" s="479"/>
      <c r="LRA36" s="479"/>
      <c r="LRB36" s="479"/>
      <c r="LRC36" s="479"/>
      <c r="LRD36" s="468"/>
      <c r="LRE36" s="468"/>
      <c r="LRF36" s="468"/>
      <c r="LRG36" s="479"/>
      <c r="LRH36" s="479"/>
      <c r="LRI36" s="479"/>
      <c r="LRJ36" s="479"/>
      <c r="LRK36" s="479"/>
      <c r="LRL36" s="468"/>
      <c r="LRM36" s="468"/>
      <c r="LRN36" s="468"/>
      <c r="LRO36" s="479"/>
      <c r="LRP36" s="479"/>
      <c r="LRQ36" s="479"/>
      <c r="LRR36" s="479"/>
      <c r="LRS36" s="479"/>
      <c r="LRT36" s="468"/>
      <c r="LRU36" s="468"/>
      <c r="LRV36" s="468"/>
      <c r="LRW36" s="479"/>
      <c r="LRX36" s="479"/>
      <c r="LRY36" s="479"/>
      <c r="LRZ36" s="479"/>
      <c r="LSA36" s="479"/>
      <c r="LSB36" s="468"/>
      <c r="LSC36" s="468"/>
      <c r="LSD36" s="468"/>
      <c r="LSE36" s="479"/>
      <c r="LSF36" s="479"/>
      <c r="LSG36" s="479"/>
      <c r="LSH36" s="479"/>
      <c r="LSI36" s="479"/>
      <c r="LSJ36" s="468"/>
      <c r="LSK36" s="468"/>
      <c r="LSL36" s="468"/>
      <c r="LSM36" s="479"/>
      <c r="LSN36" s="479"/>
      <c r="LSO36" s="479"/>
      <c r="LSP36" s="479"/>
      <c r="LSQ36" s="479"/>
      <c r="LSR36" s="468"/>
      <c r="LSS36" s="468"/>
      <c r="LST36" s="468"/>
      <c r="LSU36" s="479"/>
      <c r="LSV36" s="479"/>
      <c r="LSW36" s="479"/>
      <c r="LSX36" s="479"/>
      <c r="LSY36" s="479"/>
      <c r="LSZ36" s="468"/>
      <c r="LTA36" s="468"/>
      <c r="LTB36" s="468"/>
      <c r="LTC36" s="479"/>
      <c r="LTD36" s="479"/>
      <c r="LTE36" s="479"/>
      <c r="LTF36" s="479"/>
      <c r="LTG36" s="479"/>
      <c r="LTH36" s="468"/>
      <c r="LTI36" s="468"/>
      <c r="LTJ36" s="468"/>
      <c r="LTK36" s="479"/>
      <c r="LTL36" s="479"/>
      <c r="LTM36" s="479"/>
      <c r="LTN36" s="479"/>
      <c r="LTO36" s="479"/>
      <c r="LTP36" s="468"/>
      <c r="LTQ36" s="468"/>
      <c r="LTR36" s="468"/>
      <c r="LTS36" s="479"/>
      <c r="LTT36" s="479"/>
      <c r="LTU36" s="479"/>
      <c r="LTV36" s="479"/>
      <c r="LTW36" s="479"/>
      <c r="LTX36" s="468"/>
      <c r="LTY36" s="468"/>
      <c r="LTZ36" s="468"/>
      <c r="LUA36" s="479"/>
      <c r="LUB36" s="479"/>
      <c r="LUC36" s="479"/>
      <c r="LUD36" s="479"/>
      <c r="LUE36" s="479"/>
      <c r="LUF36" s="468"/>
      <c r="LUG36" s="468"/>
      <c r="LUH36" s="468"/>
      <c r="LUI36" s="479"/>
      <c r="LUJ36" s="479"/>
      <c r="LUK36" s="479"/>
      <c r="LUL36" s="479"/>
      <c r="LUM36" s="479"/>
      <c r="LUN36" s="468"/>
      <c r="LUO36" s="468"/>
      <c r="LUP36" s="468"/>
      <c r="LUQ36" s="479"/>
      <c r="LUR36" s="479"/>
      <c r="LUS36" s="479"/>
      <c r="LUT36" s="479"/>
      <c r="LUU36" s="479"/>
      <c r="LUV36" s="468"/>
      <c r="LUW36" s="468"/>
      <c r="LUX36" s="468"/>
      <c r="LUY36" s="479"/>
      <c r="LUZ36" s="479"/>
      <c r="LVA36" s="479"/>
      <c r="LVB36" s="479"/>
      <c r="LVC36" s="479"/>
      <c r="LVD36" s="468"/>
      <c r="LVE36" s="468"/>
      <c r="LVF36" s="468"/>
      <c r="LVG36" s="479"/>
      <c r="LVH36" s="479"/>
      <c r="LVI36" s="479"/>
      <c r="LVJ36" s="479"/>
      <c r="LVK36" s="479"/>
      <c r="LVL36" s="468"/>
      <c r="LVM36" s="468"/>
      <c r="LVN36" s="468"/>
      <c r="LVO36" s="479"/>
      <c r="LVP36" s="479"/>
      <c r="LVQ36" s="479"/>
      <c r="LVR36" s="479"/>
      <c r="LVS36" s="479"/>
      <c r="LVT36" s="468"/>
      <c r="LVU36" s="468"/>
      <c r="LVV36" s="468"/>
      <c r="LVW36" s="479"/>
      <c r="LVX36" s="479"/>
      <c r="LVY36" s="479"/>
      <c r="LVZ36" s="479"/>
      <c r="LWA36" s="479"/>
      <c r="LWB36" s="468"/>
      <c r="LWC36" s="468"/>
      <c r="LWD36" s="468"/>
      <c r="LWE36" s="479"/>
      <c r="LWF36" s="479"/>
      <c r="LWG36" s="479"/>
      <c r="LWH36" s="479"/>
      <c r="LWI36" s="479"/>
      <c r="LWJ36" s="468"/>
      <c r="LWK36" s="468"/>
      <c r="LWL36" s="468"/>
      <c r="LWM36" s="479"/>
      <c r="LWN36" s="479"/>
      <c r="LWO36" s="479"/>
      <c r="LWP36" s="479"/>
      <c r="LWQ36" s="479"/>
      <c r="LWR36" s="468"/>
      <c r="LWS36" s="468"/>
      <c r="LWT36" s="468"/>
      <c r="LWU36" s="479"/>
      <c r="LWV36" s="479"/>
      <c r="LWW36" s="479"/>
      <c r="LWX36" s="479"/>
      <c r="LWY36" s="479"/>
      <c r="LWZ36" s="468"/>
      <c r="LXA36" s="468"/>
      <c r="LXB36" s="468"/>
      <c r="LXC36" s="479"/>
      <c r="LXD36" s="479"/>
      <c r="LXE36" s="479"/>
      <c r="LXF36" s="479"/>
      <c r="LXG36" s="479"/>
      <c r="LXH36" s="468"/>
      <c r="LXI36" s="468"/>
      <c r="LXJ36" s="468"/>
      <c r="LXK36" s="479"/>
      <c r="LXL36" s="479"/>
      <c r="LXM36" s="479"/>
      <c r="LXN36" s="479"/>
      <c r="LXO36" s="479"/>
      <c r="LXP36" s="468"/>
      <c r="LXQ36" s="468"/>
      <c r="LXR36" s="468"/>
      <c r="LXS36" s="479"/>
      <c r="LXT36" s="479"/>
      <c r="LXU36" s="479"/>
      <c r="LXV36" s="479"/>
      <c r="LXW36" s="479"/>
      <c r="LXX36" s="468"/>
      <c r="LXY36" s="468"/>
      <c r="LXZ36" s="468"/>
      <c r="LYA36" s="479"/>
      <c r="LYB36" s="479"/>
      <c r="LYC36" s="479"/>
      <c r="LYD36" s="479"/>
      <c r="LYE36" s="479"/>
      <c r="LYF36" s="468"/>
      <c r="LYG36" s="468"/>
      <c r="LYH36" s="468"/>
      <c r="LYI36" s="479"/>
      <c r="LYJ36" s="479"/>
      <c r="LYK36" s="479"/>
      <c r="LYL36" s="479"/>
      <c r="LYM36" s="479"/>
      <c r="LYN36" s="468"/>
      <c r="LYO36" s="468"/>
      <c r="LYP36" s="468"/>
      <c r="LYQ36" s="479"/>
      <c r="LYR36" s="479"/>
      <c r="LYS36" s="479"/>
      <c r="LYT36" s="479"/>
      <c r="LYU36" s="479"/>
      <c r="LYV36" s="468"/>
      <c r="LYW36" s="468"/>
      <c r="LYX36" s="468"/>
      <c r="LYY36" s="479"/>
      <c r="LYZ36" s="479"/>
      <c r="LZA36" s="479"/>
      <c r="LZB36" s="479"/>
      <c r="LZC36" s="479"/>
      <c r="LZD36" s="468"/>
      <c r="LZE36" s="468"/>
      <c r="LZF36" s="468"/>
      <c r="LZG36" s="479"/>
      <c r="LZH36" s="479"/>
      <c r="LZI36" s="479"/>
      <c r="LZJ36" s="479"/>
      <c r="LZK36" s="479"/>
      <c r="LZL36" s="468"/>
      <c r="LZM36" s="468"/>
      <c r="LZN36" s="468"/>
      <c r="LZO36" s="479"/>
      <c r="LZP36" s="479"/>
      <c r="LZQ36" s="479"/>
      <c r="LZR36" s="479"/>
      <c r="LZS36" s="479"/>
      <c r="LZT36" s="468"/>
      <c r="LZU36" s="468"/>
      <c r="LZV36" s="468"/>
      <c r="LZW36" s="479"/>
      <c r="LZX36" s="479"/>
      <c r="LZY36" s="479"/>
      <c r="LZZ36" s="479"/>
      <c r="MAA36" s="479"/>
      <c r="MAB36" s="468"/>
      <c r="MAC36" s="468"/>
      <c r="MAD36" s="468"/>
      <c r="MAE36" s="479"/>
      <c r="MAF36" s="479"/>
      <c r="MAG36" s="479"/>
      <c r="MAH36" s="479"/>
      <c r="MAI36" s="479"/>
      <c r="MAJ36" s="468"/>
      <c r="MAK36" s="468"/>
      <c r="MAL36" s="468"/>
      <c r="MAM36" s="479"/>
      <c r="MAN36" s="479"/>
      <c r="MAO36" s="479"/>
      <c r="MAP36" s="479"/>
      <c r="MAQ36" s="479"/>
      <c r="MAR36" s="468"/>
      <c r="MAS36" s="468"/>
      <c r="MAT36" s="468"/>
      <c r="MAU36" s="479"/>
      <c r="MAV36" s="479"/>
      <c r="MAW36" s="479"/>
      <c r="MAX36" s="479"/>
      <c r="MAY36" s="479"/>
      <c r="MAZ36" s="468"/>
      <c r="MBA36" s="468"/>
      <c r="MBB36" s="468"/>
      <c r="MBC36" s="479"/>
      <c r="MBD36" s="479"/>
      <c r="MBE36" s="479"/>
      <c r="MBF36" s="479"/>
      <c r="MBG36" s="479"/>
      <c r="MBH36" s="468"/>
      <c r="MBI36" s="468"/>
      <c r="MBJ36" s="468"/>
      <c r="MBK36" s="479"/>
      <c r="MBL36" s="479"/>
      <c r="MBM36" s="479"/>
      <c r="MBN36" s="479"/>
      <c r="MBO36" s="479"/>
      <c r="MBP36" s="468"/>
      <c r="MBQ36" s="468"/>
      <c r="MBR36" s="468"/>
      <c r="MBS36" s="479"/>
      <c r="MBT36" s="479"/>
      <c r="MBU36" s="479"/>
      <c r="MBV36" s="479"/>
      <c r="MBW36" s="479"/>
      <c r="MBX36" s="468"/>
      <c r="MBY36" s="468"/>
      <c r="MBZ36" s="468"/>
      <c r="MCA36" s="479"/>
      <c r="MCB36" s="479"/>
      <c r="MCC36" s="479"/>
      <c r="MCD36" s="479"/>
      <c r="MCE36" s="479"/>
      <c r="MCF36" s="468"/>
      <c r="MCG36" s="468"/>
      <c r="MCH36" s="468"/>
      <c r="MCI36" s="479"/>
      <c r="MCJ36" s="479"/>
      <c r="MCK36" s="479"/>
      <c r="MCL36" s="479"/>
      <c r="MCM36" s="479"/>
      <c r="MCN36" s="468"/>
      <c r="MCO36" s="468"/>
      <c r="MCP36" s="468"/>
      <c r="MCQ36" s="479"/>
      <c r="MCR36" s="479"/>
      <c r="MCS36" s="479"/>
      <c r="MCT36" s="479"/>
      <c r="MCU36" s="479"/>
      <c r="MCV36" s="468"/>
      <c r="MCW36" s="468"/>
      <c r="MCX36" s="468"/>
      <c r="MCY36" s="479"/>
      <c r="MCZ36" s="479"/>
      <c r="MDA36" s="479"/>
      <c r="MDB36" s="479"/>
      <c r="MDC36" s="479"/>
      <c r="MDD36" s="468"/>
      <c r="MDE36" s="468"/>
      <c r="MDF36" s="468"/>
      <c r="MDG36" s="479"/>
      <c r="MDH36" s="479"/>
      <c r="MDI36" s="479"/>
      <c r="MDJ36" s="479"/>
      <c r="MDK36" s="479"/>
      <c r="MDL36" s="468"/>
      <c r="MDM36" s="468"/>
      <c r="MDN36" s="468"/>
      <c r="MDO36" s="479"/>
      <c r="MDP36" s="479"/>
      <c r="MDQ36" s="479"/>
      <c r="MDR36" s="479"/>
      <c r="MDS36" s="479"/>
      <c r="MDT36" s="468"/>
      <c r="MDU36" s="468"/>
      <c r="MDV36" s="468"/>
      <c r="MDW36" s="479"/>
      <c r="MDX36" s="479"/>
      <c r="MDY36" s="479"/>
      <c r="MDZ36" s="479"/>
      <c r="MEA36" s="479"/>
      <c r="MEB36" s="468"/>
      <c r="MEC36" s="468"/>
      <c r="MED36" s="468"/>
      <c r="MEE36" s="479"/>
      <c r="MEF36" s="479"/>
      <c r="MEG36" s="479"/>
      <c r="MEH36" s="479"/>
      <c r="MEI36" s="479"/>
      <c r="MEJ36" s="468"/>
      <c r="MEK36" s="468"/>
      <c r="MEL36" s="468"/>
      <c r="MEM36" s="479"/>
      <c r="MEN36" s="479"/>
      <c r="MEO36" s="479"/>
      <c r="MEP36" s="479"/>
      <c r="MEQ36" s="479"/>
      <c r="MER36" s="468"/>
      <c r="MES36" s="468"/>
      <c r="MET36" s="468"/>
      <c r="MEU36" s="479"/>
      <c r="MEV36" s="479"/>
      <c r="MEW36" s="479"/>
      <c r="MEX36" s="479"/>
      <c r="MEY36" s="479"/>
      <c r="MEZ36" s="468"/>
      <c r="MFA36" s="468"/>
      <c r="MFB36" s="468"/>
      <c r="MFC36" s="479"/>
      <c r="MFD36" s="479"/>
      <c r="MFE36" s="479"/>
      <c r="MFF36" s="479"/>
      <c r="MFG36" s="479"/>
      <c r="MFH36" s="468"/>
      <c r="MFI36" s="468"/>
      <c r="MFJ36" s="468"/>
      <c r="MFK36" s="479"/>
      <c r="MFL36" s="479"/>
      <c r="MFM36" s="479"/>
      <c r="MFN36" s="479"/>
      <c r="MFO36" s="479"/>
      <c r="MFP36" s="468"/>
      <c r="MFQ36" s="468"/>
      <c r="MFR36" s="468"/>
      <c r="MFS36" s="479"/>
      <c r="MFT36" s="479"/>
      <c r="MFU36" s="479"/>
      <c r="MFV36" s="479"/>
      <c r="MFW36" s="479"/>
      <c r="MFX36" s="468"/>
      <c r="MFY36" s="468"/>
      <c r="MFZ36" s="468"/>
      <c r="MGA36" s="479"/>
      <c r="MGB36" s="479"/>
      <c r="MGC36" s="479"/>
      <c r="MGD36" s="479"/>
      <c r="MGE36" s="479"/>
      <c r="MGF36" s="468"/>
      <c r="MGG36" s="468"/>
      <c r="MGH36" s="468"/>
      <c r="MGI36" s="479"/>
      <c r="MGJ36" s="479"/>
      <c r="MGK36" s="479"/>
      <c r="MGL36" s="479"/>
      <c r="MGM36" s="479"/>
      <c r="MGN36" s="468"/>
      <c r="MGO36" s="468"/>
      <c r="MGP36" s="468"/>
      <c r="MGQ36" s="479"/>
      <c r="MGR36" s="479"/>
      <c r="MGS36" s="479"/>
      <c r="MGT36" s="479"/>
      <c r="MGU36" s="479"/>
      <c r="MGV36" s="468"/>
      <c r="MGW36" s="468"/>
      <c r="MGX36" s="468"/>
      <c r="MGY36" s="479"/>
      <c r="MGZ36" s="479"/>
      <c r="MHA36" s="479"/>
      <c r="MHB36" s="479"/>
      <c r="MHC36" s="479"/>
      <c r="MHD36" s="468"/>
      <c r="MHE36" s="468"/>
      <c r="MHF36" s="468"/>
      <c r="MHG36" s="479"/>
      <c r="MHH36" s="479"/>
      <c r="MHI36" s="479"/>
      <c r="MHJ36" s="479"/>
      <c r="MHK36" s="479"/>
      <c r="MHL36" s="468"/>
      <c r="MHM36" s="468"/>
      <c r="MHN36" s="468"/>
      <c r="MHO36" s="479"/>
      <c r="MHP36" s="479"/>
      <c r="MHQ36" s="479"/>
      <c r="MHR36" s="479"/>
      <c r="MHS36" s="479"/>
      <c r="MHT36" s="468"/>
      <c r="MHU36" s="468"/>
      <c r="MHV36" s="468"/>
      <c r="MHW36" s="479"/>
      <c r="MHX36" s="479"/>
      <c r="MHY36" s="479"/>
      <c r="MHZ36" s="479"/>
      <c r="MIA36" s="479"/>
      <c r="MIB36" s="468"/>
      <c r="MIC36" s="468"/>
      <c r="MID36" s="468"/>
      <c r="MIE36" s="479"/>
      <c r="MIF36" s="479"/>
      <c r="MIG36" s="479"/>
      <c r="MIH36" s="479"/>
      <c r="MII36" s="479"/>
      <c r="MIJ36" s="468"/>
      <c r="MIK36" s="468"/>
      <c r="MIL36" s="468"/>
      <c r="MIM36" s="479"/>
      <c r="MIN36" s="479"/>
      <c r="MIO36" s="479"/>
      <c r="MIP36" s="479"/>
      <c r="MIQ36" s="479"/>
      <c r="MIR36" s="468"/>
      <c r="MIS36" s="468"/>
      <c r="MIT36" s="468"/>
      <c r="MIU36" s="479"/>
      <c r="MIV36" s="479"/>
      <c r="MIW36" s="479"/>
      <c r="MIX36" s="479"/>
      <c r="MIY36" s="479"/>
      <c r="MIZ36" s="468"/>
      <c r="MJA36" s="468"/>
      <c r="MJB36" s="468"/>
      <c r="MJC36" s="479"/>
      <c r="MJD36" s="479"/>
      <c r="MJE36" s="479"/>
      <c r="MJF36" s="479"/>
      <c r="MJG36" s="479"/>
      <c r="MJH36" s="468"/>
      <c r="MJI36" s="468"/>
      <c r="MJJ36" s="468"/>
      <c r="MJK36" s="479"/>
      <c r="MJL36" s="479"/>
      <c r="MJM36" s="479"/>
      <c r="MJN36" s="479"/>
      <c r="MJO36" s="479"/>
      <c r="MJP36" s="468"/>
      <c r="MJQ36" s="468"/>
      <c r="MJR36" s="468"/>
      <c r="MJS36" s="479"/>
      <c r="MJT36" s="479"/>
      <c r="MJU36" s="479"/>
      <c r="MJV36" s="479"/>
      <c r="MJW36" s="479"/>
      <c r="MJX36" s="468"/>
      <c r="MJY36" s="468"/>
      <c r="MJZ36" s="468"/>
      <c r="MKA36" s="479"/>
      <c r="MKB36" s="479"/>
      <c r="MKC36" s="479"/>
      <c r="MKD36" s="479"/>
      <c r="MKE36" s="479"/>
      <c r="MKF36" s="468"/>
      <c r="MKG36" s="468"/>
      <c r="MKH36" s="468"/>
      <c r="MKI36" s="479"/>
      <c r="MKJ36" s="479"/>
      <c r="MKK36" s="479"/>
      <c r="MKL36" s="479"/>
      <c r="MKM36" s="479"/>
      <c r="MKN36" s="468"/>
      <c r="MKO36" s="468"/>
      <c r="MKP36" s="468"/>
      <c r="MKQ36" s="479"/>
      <c r="MKR36" s="479"/>
      <c r="MKS36" s="479"/>
      <c r="MKT36" s="479"/>
      <c r="MKU36" s="479"/>
      <c r="MKV36" s="468"/>
      <c r="MKW36" s="468"/>
      <c r="MKX36" s="468"/>
      <c r="MKY36" s="479"/>
      <c r="MKZ36" s="479"/>
      <c r="MLA36" s="479"/>
      <c r="MLB36" s="479"/>
      <c r="MLC36" s="479"/>
      <c r="MLD36" s="468"/>
      <c r="MLE36" s="468"/>
      <c r="MLF36" s="468"/>
      <c r="MLG36" s="479"/>
      <c r="MLH36" s="479"/>
      <c r="MLI36" s="479"/>
      <c r="MLJ36" s="479"/>
      <c r="MLK36" s="479"/>
      <c r="MLL36" s="468"/>
      <c r="MLM36" s="468"/>
      <c r="MLN36" s="468"/>
      <c r="MLO36" s="479"/>
      <c r="MLP36" s="479"/>
      <c r="MLQ36" s="479"/>
      <c r="MLR36" s="479"/>
      <c r="MLS36" s="479"/>
      <c r="MLT36" s="468"/>
      <c r="MLU36" s="468"/>
      <c r="MLV36" s="468"/>
      <c r="MLW36" s="479"/>
      <c r="MLX36" s="479"/>
      <c r="MLY36" s="479"/>
      <c r="MLZ36" s="479"/>
      <c r="MMA36" s="479"/>
      <c r="MMB36" s="468"/>
      <c r="MMC36" s="468"/>
      <c r="MMD36" s="468"/>
      <c r="MME36" s="479"/>
      <c r="MMF36" s="479"/>
      <c r="MMG36" s="479"/>
      <c r="MMH36" s="479"/>
      <c r="MMI36" s="479"/>
      <c r="MMJ36" s="468"/>
      <c r="MMK36" s="468"/>
      <c r="MML36" s="468"/>
      <c r="MMM36" s="479"/>
      <c r="MMN36" s="479"/>
      <c r="MMO36" s="479"/>
      <c r="MMP36" s="479"/>
      <c r="MMQ36" s="479"/>
      <c r="MMR36" s="468"/>
      <c r="MMS36" s="468"/>
      <c r="MMT36" s="468"/>
      <c r="MMU36" s="479"/>
      <c r="MMV36" s="479"/>
      <c r="MMW36" s="479"/>
      <c r="MMX36" s="479"/>
      <c r="MMY36" s="479"/>
      <c r="MMZ36" s="468"/>
      <c r="MNA36" s="468"/>
      <c r="MNB36" s="468"/>
      <c r="MNC36" s="479"/>
      <c r="MND36" s="479"/>
      <c r="MNE36" s="479"/>
      <c r="MNF36" s="479"/>
      <c r="MNG36" s="479"/>
      <c r="MNH36" s="468"/>
      <c r="MNI36" s="468"/>
      <c r="MNJ36" s="468"/>
      <c r="MNK36" s="479"/>
      <c r="MNL36" s="479"/>
      <c r="MNM36" s="479"/>
      <c r="MNN36" s="479"/>
      <c r="MNO36" s="479"/>
      <c r="MNP36" s="468"/>
      <c r="MNQ36" s="468"/>
      <c r="MNR36" s="468"/>
      <c r="MNS36" s="479"/>
      <c r="MNT36" s="479"/>
      <c r="MNU36" s="479"/>
      <c r="MNV36" s="479"/>
      <c r="MNW36" s="479"/>
      <c r="MNX36" s="468"/>
      <c r="MNY36" s="468"/>
      <c r="MNZ36" s="468"/>
      <c r="MOA36" s="479"/>
      <c r="MOB36" s="479"/>
      <c r="MOC36" s="479"/>
      <c r="MOD36" s="479"/>
      <c r="MOE36" s="479"/>
      <c r="MOF36" s="468"/>
      <c r="MOG36" s="468"/>
      <c r="MOH36" s="468"/>
      <c r="MOI36" s="479"/>
      <c r="MOJ36" s="479"/>
      <c r="MOK36" s="479"/>
      <c r="MOL36" s="479"/>
      <c r="MOM36" s="479"/>
      <c r="MON36" s="468"/>
      <c r="MOO36" s="468"/>
      <c r="MOP36" s="468"/>
      <c r="MOQ36" s="479"/>
      <c r="MOR36" s="479"/>
      <c r="MOS36" s="479"/>
      <c r="MOT36" s="479"/>
      <c r="MOU36" s="479"/>
      <c r="MOV36" s="468"/>
      <c r="MOW36" s="468"/>
      <c r="MOX36" s="468"/>
      <c r="MOY36" s="479"/>
      <c r="MOZ36" s="479"/>
      <c r="MPA36" s="479"/>
      <c r="MPB36" s="479"/>
      <c r="MPC36" s="479"/>
      <c r="MPD36" s="468"/>
      <c r="MPE36" s="468"/>
      <c r="MPF36" s="468"/>
      <c r="MPG36" s="479"/>
      <c r="MPH36" s="479"/>
      <c r="MPI36" s="479"/>
      <c r="MPJ36" s="479"/>
      <c r="MPK36" s="479"/>
      <c r="MPL36" s="468"/>
      <c r="MPM36" s="468"/>
      <c r="MPN36" s="468"/>
      <c r="MPO36" s="479"/>
      <c r="MPP36" s="479"/>
      <c r="MPQ36" s="479"/>
      <c r="MPR36" s="479"/>
      <c r="MPS36" s="479"/>
      <c r="MPT36" s="468"/>
      <c r="MPU36" s="468"/>
      <c r="MPV36" s="468"/>
      <c r="MPW36" s="479"/>
      <c r="MPX36" s="479"/>
      <c r="MPY36" s="479"/>
      <c r="MPZ36" s="479"/>
      <c r="MQA36" s="479"/>
      <c r="MQB36" s="468"/>
      <c r="MQC36" s="468"/>
      <c r="MQD36" s="468"/>
      <c r="MQE36" s="479"/>
      <c r="MQF36" s="479"/>
      <c r="MQG36" s="479"/>
      <c r="MQH36" s="479"/>
      <c r="MQI36" s="479"/>
      <c r="MQJ36" s="468"/>
      <c r="MQK36" s="468"/>
      <c r="MQL36" s="468"/>
      <c r="MQM36" s="479"/>
      <c r="MQN36" s="479"/>
      <c r="MQO36" s="479"/>
      <c r="MQP36" s="479"/>
      <c r="MQQ36" s="479"/>
      <c r="MQR36" s="468"/>
      <c r="MQS36" s="468"/>
      <c r="MQT36" s="468"/>
      <c r="MQU36" s="479"/>
      <c r="MQV36" s="479"/>
      <c r="MQW36" s="479"/>
      <c r="MQX36" s="479"/>
      <c r="MQY36" s="479"/>
      <c r="MQZ36" s="468"/>
      <c r="MRA36" s="468"/>
      <c r="MRB36" s="468"/>
      <c r="MRC36" s="479"/>
      <c r="MRD36" s="479"/>
      <c r="MRE36" s="479"/>
      <c r="MRF36" s="479"/>
      <c r="MRG36" s="479"/>
      <c r="MRH36" s="468"/>
      <c r="MRI36" s="468"/>
      <c r="MRJ36" s="468"/>
      <c r="MRK36" s="479"/>
      <c r="MRL36" s="479"/>
      <c r="MRM36" s="479"/>
      <c r="MRN36" s="479"/>
      <c r="MRO36" s="479"/>
      <c r="MRP36" s="468"/>
      <c r="MRQ36" s="468"/>
      <c r="MRR36" s="468"/>
      <c r="MRS36" s="479"/>
      <c r="MRT36" s="479"/>
      <c r="MRU36" s="479"/>
      <c r="MRV36" s="479"/>
      <c r="MRW36" s="479"/>
      <c r="MRX36" s="468"/>
      <c r="MRY36" s="468"/>
      <c r="MRZ36" s="468"/>
      <c r="MSA36" s="479"/>
      <c r="MSB36" s="479"/>
      <c r="MSC36" s="479"/>
      <c r="MSD36" s="479"/>
      <c r="MSE36" s="479"/>
      <c r="MSF36" s="468"/>
      <c r="MSG36" s="468"/>
      <c r="MSH36" s="468"/>
      <c r="MSI36" s="479"/>
      <c r="MSJ36" s="479"/>
      <c r="MSK36" s="479"/>
      <c r="MSL36" s="479"/>
      <c r="MSM36" s="479"/>
      <c r="MSN36" s="468"/>
      <c r="MSO36" s="468"/>
      <c r="MSP36" s="468"/>
      <c r="MSQ36" s="479"/>
      <c r="MSR36" s="479"/>
      <c r="MSS36" s="479"/>
      <c r="MST36" s="479"/>
      <c r="MSU36" s="479"/>
      <c r="MSV36" s="468"/>
      <c r="MSW36" s="468"/>
      <c r="MSX36" s="468"/>
      <c r="MSY36" s="479"/>
      <c r="MSZ36" s="479"/>
      <c r="MTA36" s="479"/>
      <c r="MTB36" s="479"/>
      <c r="MTC36" s="479"/>
      <c r="MTD36" s="468"/>
      <c r="MTE36" s="468"/>
      <c r="MTF36" s="468"/>
      <c r="MTG36" s="479"/>
      <c r="MTH36" s="479"/>
      <c r="MTI36" s="479"/>
      <c r="MTJ36" s="479"/>
      <c r="MTK36" s="479"/>
      <c r="MTL36" s="468"/>
      <c r="MTM36" s="468"/>
      <c r="MTN36" s="468"/>
      <c r="MTO36" s="479"/>
      <c r="MTP36" s="479"/>
      <c r="MTQ36" s="479"/>
      <c r="MTR36" s="479"/>
      <c r="MTS36" s="479"/>
      <c r="MTT36" s="468"/>
      <c r="MTU36" s="468"/>
      <c r="MTV36" s="468"/>
      <c r="MTW36" s="479"/>
      <c r="MTX36" s="479"/>
      <c r="MTY36" s="479"/>
      <c r="MTZ36" s="479"/>
      <c r="MUA36" s="479"/>
      <c r="MUB36" s="468"/>
      <c r="MUC36" s="468"/>
      <c r="MUD36" s="468"/>
      <c r="MUE36" s="479"/>
      <c r="MUF36" s="479"/>
      <c r="MUG36" s="479"/>
      <c r="MUH36" s="479"/>
      <c r="MUI36" s="479"/>
      <c r="MUJ36" s="468"/>
      <c r="MUK36" s="468"/>
      <c r="MUL36" s="468"/>
      <c r="MUM36" s="479"/>
      <c r="MUN36" s="479"/>
      <c r="MUO36" s="479"/>
      <c r="MUP36" s="479"/>
      <c r="MUQ36" s="479"/>
      <c r="MUR36" s="468"/>
      <c r="MUS36" s="468"/>
      <c r="MUT36" s="468"/>
      <c r="MUU36" s="479"/>
      <c r="MUV36" s="479"/>
      <c r="MUW36" s="479"/>
      <c r="MUX36" s="479"/>
      <c r="MUY36" s="479"/>
      <c r="MUZ36" s="468"/>
      <c r="MVA36" s="468"/>
      <c r="MVB36" s="468"/>
      <c r="MVC36" s="479"/>
      <c r="MVD36" s="479"/>
      <c r="MVE36" s="479"/>
      <c r="MVF36" s="479"/>
      <c r="MVG36" s="479"/>
      <c r="MVH36" s="468"/>
      <c r="MVI36" s="468"/>
      <c r="MVJ36" s="468"/>
      <c r="MVK36" s="479"/>
      <c r="MVL36" s="479"/>
      <c r="MVM36" s="479"/>
      <c r="MVN36" s="479"/>
      <c r="MVO36" s="479"/>
      <c r="MVP36" s="468"/>
      <c r="MVQ36" s="468"/>
      <c r="MVR36" s="468"/>
      <c r="MVS36" s="479"/>
      <c r="MVT36" s="479"/>
      <c r="MVU36" s="479"/>
      <c r="MVV36" s="479"/>
      <c r="MVW36" s="479"/>
      <c r="MVX36" s="468"/>
      <c r="MVY36" s="468"/>
      <c r="MVZ36" s="468"/>
      <c r="MWA36" s="479"/>
      <c r="MWB36" s="479"/>
      <c r="MWC36" s="479"/>
      <c r="MWD36" s="479"/>
      <c r="MWE36" s="479"/>
      <c r="MWF36" s="468"/>
      <c r="MWG36" s="468"/>
      <c r="MWH36" s="468"/>
      <c r="MWI36" s="479"/>
      <c r="MWJ36" s="479"/>
      <c r="MWK36" s="479"/>
      <c r="MWL36" s="479"/>
      <c r="MWM36" s="479"/>
      <c r="MWN36" s="468"/>
      <c r="MWO36" s="468"/>
      <c r="MWP36" s="468"/>
      <c r="MWQ36" s="479"/>
      <c r="MWR36" s="479"/>
      <c r="MWS36" s="479"/>
      <c r="MWT36" s="479"/>
      <c r="MWU36" s="479"/>
      <c r="MWV36" s="468"/>
      <c r="MWW36" s="468"/>
      <c r="MWX36" s="468"/>
      <c r="MWY36" s="479"/>
      <c r="MWZ36" s="479"/>
      <c r="MXA36" s="479"/>
      <c r="MXB36" s="479"/>
      <c r="MXC36" s="479"/>
      <c r="MXD36" s="468"/>
      <c r="MXE36" s="468"/>
      <c r="MXF36" s="468"/>
      <c r="MXG36" s="479"/>
      <c r="MXH36" s="479"/>
      <c r="MXI36" s="479"/>
      <c r="MXJ36" s="479"/>
      <c r="MXK36" s="479"/>
      <c r="MXL36" s="468"/>
      <c r="MXM36" s="468"/>
      <c r="MXN36" s="468"/>
      <c r="MXO36" s="479"/>
      <c r="MXP36" s="479"/>
      <c r="MXQ36" s="479"/>
      <c r="MXR36" s="479"/>
      <c r="MXS36" s="479"/>
      <c r="MXT36" s="468"/>
      <c r="MXU36" s="468"/>
      <c r="MXV36" s="468"/>
      <c r="MXW36" s="479"/>
      <c r="MXX36" s="479"/>
      <c r="MXY36" s="479"/>
      <c r="MXZ36" s="479"/>
      <c r="MYA36" s="479"/>
      <c r="MYB36" s="468"/>
      <c r="MYC36" s="468"/>
      <c r="MYD36" s="468"/>
      <c r="MYE36" s="479"/>
      <c r="MYF36" s="479"/>
      <c r="MYG36" s="479"/>
      <c r="MYH36" s="479"/>
      <c r="MYI36" s="479"/>
      <c r="MYJ36" s="468"/>
      <c r="MYK36" s="468"/>
      <c r="MYL36" s="468"/>
      <c r="MYM36" s="479"/>
      <c r="MYN36" s="479"/>
      <c r="MYO36" s="479"/>
      <c r="MYP36" s="479"/>
      <c r="MYQ36" s="479"/>
      <c r="MYR36" s="468"/>
      <c r="MYS36" s="468"/>
      <c r="MYT36" s="468"/>
      <c r="MYU36" s="479"/>
      <c r="MYV36" s="479"/>
      <c r="MYW36" s="479"/>
      <c r="MYX36" s="479"/>
      <c r="MYY36" s="479"/>
      <c r="MYZ36" s="468"/>
      <c r="MZA36" s="468"/>
      <c r="MZB36" s="468"/>
      <c r="MZC36" s="479"/>
      <c r="MZD36" s="479"/>
      <c r="MZE36" s="479"/>
      <c r="MZF36" s="479"/>
      <c r="MZG36" s="479"/>
      <c r="MZH36" s="468"/>
      <c r="MZI36" s="468"/>
      <c r="MZJ36" s="468"/>
      <c r="MZK36" s="479"/>
      <c r="MZL36" s="479"/>
      <c r="MZM36" s="479"/>
      <c r="MZN36" s="479"/>
      <c r="MZO36" s="479"/>
      <c r="MZP36" s="468"/>
      <c r="MZQ36" s="468"/>
      <c r="MZR36" s="468"/>
      <c r="MZS36" s="479"/>
      <c r="MZT36" s="479"/>
      <c r="MZU36" s="479"/>
      <c r="MZV36" s="479"/>
      <c r="MZW36" s="479"/>
      <c r="MZX36" s="468"/>
      <c r="MZY36" s="468"/>
      <c r="MZZ36" s="468"/>
      <c r="NAA36" s="479"/>
      <c r="NAB36" s="479"/>
      <c r="NAC36" s="479"/>
      <c r="NAD36" s="479"/>
      <c r="NAE36" s="479"/>
      <c r="NAF36" s="468"/>
      <c r="NAG36" s="468"/>
      <c r="NAH36" s="468"/>
      <c r="NAI36" s="479"/>
      <c r="NAJ36" s="479"/>
      <c r="NAK36" s="479"/>
      <c r="NAL36" s="479"/>
      <c r="NAM36" s="479"/>
      <c r="NAN36" s="468"/>
      <c r="NAO36" s="468"/>
      <c r="NAP36" s="468"/>
      <c r="NAQ36" s="479"/>
      <c r="NAR36" s="479"/>
      <c r="NAS36" s="479"/>
      <c r="NAT36" s="479"/>
      <c r="NAU36" s="479"/>
      <c r="NAV36" s="468"/>
      <c r="NAW36" s="468"/>
      <c r="NAX36" s="468"/>
      <c r="NAY36" s="479"/>
      <c r="NAZ36" s="479"/>
      <c r="NBA36" s="479"/>
      <c r="NBB36" s="479"/>
      <c r="NBC36" s="479"/>
      <c r="NBD36" s="468"/>
      <c r="NBE36" s="468"/>
      <c r="NBF36" s="468"/>
      <c r="NBG36" s="479"/>
      <c r="NBH36" s="479"/>
      <c r="NBI36" s="479"/>
      <c r="NBJ36" s="479"/>
      <c r="NBK36" s="479"/>
      <c r="NBL36" s="468"/>
      <c r="NBM36" s="468"/>
      <c r="NBN36" s="468"/>
      <c r="NBO36" s="479"/>
      <c r="NBP36" s="479"/>
      <c r="NBQ36" s="479"/>
      <c r="NBR36" s="479"/>
      <c r="NBS36" s="479"/>
      <c r="NBT36" s="468"/>
      <c r="NBU36" s="468"/>
      <c r="NBV36" s="468"/>
      <c r="NBW36" s="479"/>
      <c r="NBX36" s="479"/>
      <c r="NBY36" s="479"/>
      <c r="NBZ36" s="479"/>
      <c r="NCA36" s="479"/>
      <c r="NCB36" s="468"/>
      <c r="NCC36" s="468"/>
      <c r="NCD36" s="468"/>
      <c r="NCE36" s="479"/>
      <c r="NCF36" s="479"/>
      <c r="NCG36" s="479"/>
      <c r="NCH36" s="479"/>
      <c r="NCI36" s="479"/>
      <c r="NCJ36" s="468"/>
      <c r="NCK36" s="468"/>
      <c r="NCL36" s="468"/>
      <c r="NCM36" s="479"/>
      <c r="NCN36" s="479"/>
      <c r="NCO36" s="479"/>
      <c r="NCP36" s="479"/>
      <c r="NCQ36" s="479"/>
      <c r="NCR36" s="468"/>
      <c r="NCS36" s="468"/>
      <c r="NCT36" s="468"/>
      <c r="NCU36" s="479"/>
      <c r="NCV36" s="479"/>
      <c r="NCW36" s="479"/>
      <c r="NCX36" s="479"/>
      <c r="NCY36" s="479"/>
      <c r="NCZ36" s="468"/>
      <c r="NDA36" s="468"/>
      <c r="NDB36" s="468"/>
      <c r="NDC36" s="479"/>
      <c r="NDD36" s="479"/>
      <c r="NDE36" s="479"/>
      <c r="NDF36" s="479"/>
      <c r="NDG36" s="479"/>
      <c r="NDH36" s="468"/>
      <c r="NDI36" s="468"/>
      <c r="NDJ36" s="468"/>
      <c r="NDK36" s="479"/>
      <c r="NDL36" s="479"/>
      <c r="NDM36" s="479"/>
      <c r="NDN36" s="479"/>
      <c r="NDO36" s="479"/>
      <c r="NDP36" s="468"/>
      <c r="NDQ36" s="468"/>
      <c r="NDR36" s="468"/>
      <c r="NDS36" s="479"/>
      <c r="NDT36" s="479"/>
      <c r="NDU36" s="479"/>
      <c r="NDV36" s="479"/>
      <c r="NDW36" s="479"/>
      <c r="NDX36" s="468"/>
      <c r="NDY36" s="468"/>
      <c r="NDZ36" s="468"/>
      <c r="NEA36" s="479"/>
      <c r="NEB36" s="479"/>
      <c r="NEC36" s="479"/>
      <c r="NED36" s="479"/>
      <c r="NEE36" s="479"/>
      <c r="NEF36" s="468"/>
      <c r="NEG36" s="468"/>
      <c r="NEH36" s="468"/>
      <c r="NEI36" s="479"/>
      <c r="NEJ36" s="479"/>
      <c r="NEK36" s="479"/>
      <c r="NEL36" s="479"/>
      <c r="NEM36" s="479"/>
      <c r="NEN36" s="468"/>
      <c r="NEO36" s="468"/>
      <c r="NEP36" s="468"/>
      <c r="NEQ36" s="479"/>
      <c r="NER36" s="479"/>
      <c r="NES36" s="479"/>
      <c r="NET36" s="479"/>
      <c r="NEU36" s="479"/>
      <c r="NEV36" s="468"/>
      <c r="NEW36" s="468"/>
      <c r="NEX36" s="468"/>
      <c r="NEY36" s="479"/>
      <c r="NEZ36" s="479"/>
      <c r="NFA36" s="479"/>
      <c r="NFB36" s="479"/>
      <c r="NFC36" s="479"/>
      <c r="NFD36" s="468"/>
      <c r="NFE36" s="468"/>
      <c r="NFF36" s="468"/>
      <c r="NFG36" s="479"/>
      <c r="NFH36" s="479"/>
      <c r="NFI36" s="479"/>
      <c r="NFJ36" s="479"/>
      <c r="NFK36" s="479"/>
      <c r="NFL36" s="468"/>
      <c r="NFM36" s="468"/>
      <c r="NFN36" s="468"/>
      <c r="NFO36" s="479"/>
      <c r="NFP36" s="479"/>
      <c r="NFQ36" s="479"/>
      <c r="NFR36" s="479"/>
      <c r="NFS36" s="479"/>
      <c r="NFT36" s="468"/>
      <c r="NFU36" s="468"/>
      <c r="NFV36" s="468"/>
      <c r="NFW36" s="479"/>
      <c r="NFX36" s="479"/>
      <c r="NFY36" s="479"/>
      <c r="NFZ36" s="479"/>
      <c r="NGA36" s="479"/>
      <c r="NGB36" s="468"/>
      <c r="NGC36" s="468"/>
      <c r="NGD36" s="468"/>
      <c r="NGE36" s="479"/>
      <c r="NGF36" s="479"/>
      <c r="NGG36" s="479"/>
      <c r="NGH36" s="479"/>
      <c r="NGI36" s="479"/>
      <c r="NGJ36" s="468"/>
      <c r="NGK36" s="468"/>
      <c r="NGL36" s="468"/>
      <c r="NGM36" s="479"/>
      <c r="NGN36" s="479"/>
      <c r="NGO36" s="479"/>
      <c r="NGP36" s="479"/>
      <c r="NGQ36" s="479"/>
      <c r="NGR36" s="468"/>
      <c r="NGS36" s="468"/>
      <c r="NGT36" s="468"/>
      <c r="NGU36" s="479"/>
      <c r="NGV36" s="479"/>
      <c r="NGW36" s="479"/>
      <c r="NGX36" s="479"/>
      <c r="NGY36" s="479"/>
      <c r="NGZ36" s="468"/>
      <c r="NHA36" s="468"/>
      <c r="NHB36" s="468"/>
      <c r="NHC36" s="479"/>
      <c r="NHD36" s="479"/>
      <c r="NHE36" s="479"/>
      <c r="NHF36" s="479"/>
      <c r="NHG36" s="479"/>
      <c r="NHH36" s="468"/>
      <c r="NHI36" s="468"/>
      <c r="NHJ36" s="468"/>
      <c r="NHK36" s="479"/>
      <c r="NHL36" s="479"/>
      <c r="NHM36" s="479"/>
      <c r="NHN36" s="479"/>
      <c r="NHO36" s="479"/>
      <c r="NHP36" s="468"/>
      <c r="NHQ36" s="468"/>
      <c r="NHR36" s="468"/>
      <c r="NHS36" s="479"/>
      <c r="NHT36" s="479"/>
      <c r="NHU36" s="479"/>
      <c r="NHV36" s="479"/>
      <c r="NHW36" s="479"/>
      <c r="NHX36" s="468"/>
      <c r="NHY36" s="468"/>
      <c r="NHZ36" s="468"/>
      <c r="NIA36" s="479"/>
      <c r="NIB36" s="479"/>
      <c r="NIC36" s="479"/>
      <c r="NID36" s="479"/>
      <c r="NIE36" s="479"/>
      <c r="NIF36" s="468"/>
      <c r="NIG36" s="468"/>
      <c r="NIH36" s="468"/>
      <c r="NII36" s="479"/>
      <c r="NIJ36" s="479"/>
      <c r="NIK36" s="479"/>
      <c r="NIL36" s="479"/>
      <c r="NIM36" s="479"/>
      <c r="NIN36" s="468"/>
      <c r="NIO36" s="468"/>
      <c r="NIP36" s="468"/>
      <c r="NIQ36" s="479"/>
      <c r="NIR36" s="479"/>
      <c r="NIS36" s="479"/>
      <c r="NIT36" s="479"/>
      <c r="NIU36" s="479"/>
      <c r="NIV36" s="468"/>
      <c r="NIW36" s="468"/>
      <c r="NIX36" s="468"/>
      <c r="NIY36" s="479"/>
      <c r="NIZ36" s="479"/>
      <c r="NJA36" s="479"/>
      <c r="NJB36" s="479"/>
      <c r="NJC36" s="479"/>
      <c r="NJD36" s="468"/>
      <c r="NJE36" s="468"/>
      <c r="NJF36" s="468"/>
      <c r="NJG36" s="479"/>
      <c r="NJH36" s="479"/>
      <c r="NJI36" s="479"/>
      <c r="NJJ36" s="479"/>
      <c r="NJK36" s="479"/>
      <c r="NJL36" s="468"/>
      <c r="NJM36" s="468"/>
      <c r="NJN36" s="468"/>
      <c r="NJO36" s="479"/>
      <c r="NJP36" s="479"/>
      <c r="NJQ36" s="479"/>
      <c r="NJR36" s="479"/>
      <c r="NJS36" s="479"/>
      <c r="NJT36" s="468"/>
      <c r="NJU36" s="468"/>
      <c r="NJV36" s="468"/>
      <c r="NJW36" s="479"/>
      <c r="NJX36" s="479"/>
      <c r="NJY36" s="479"/>
      <c r="NJZ36" s="479"/>
      <c r="NKA36" s="479"/>
      <c r="NKB36" s="468"/>
      <c r="NKC36" s="468"/>
      <c r="NKD36" s="468"/>
      <c r="NKE36" s="479"/>
      <c r="NKF36" s="479"/>
      <c r="NKG36" s="479"/>
      <c r="NKH36" s="479"/>
      <c r="NKI36" s="479"/>
      <c r="NKJ36" s="468"/>
      <c r="NKK36" s="468"/>
      <c r="NKL36" s="468"/>
      <c r="NKM36" s="479"/>
      <c r="NKN36" s="479"/>
      <c r="NKO36" s="479"/>
      <c r="NKP36" s="479"/>
      <c r="NKQ36" s="479"/>
      <c r="NKR36" s="468"/>
      <c r="NKS36" s="468"/>
      <c r="NKT36" s="468"/>
      <c r="NKU36" s="479"/>
      <c r="NKV36" s="479"/>
      <c r="NKW36" s="479"/>
      <c r="NKX36" s="479"/>
      <c r="NKY36" s="479"/>
      <c r="NKZ36" s="468"/>
      <c r="NLA36" s="468"/>
      <c r="NLB36" s="468"/>
      <c r="NLC36" s="479"/>
      <c r="NLD36" s="479"/>
      <c r="NLE36" s="479"/>
      <c r="NLF36" s="479"/>
      <c r="NLG36" s="479"/>
      <c r="NLH36" s="468"/>
      <c r="NLI36" s="468"/>
      <c r="NLJ36" s="468"/>
      <c r="NLK36" s="479"/>
      <c r="NLL36" s="479"/>
      <c r="NLM36" s="479"/>
      <c r="NLN36" s="479"/>
      <c r="NLO36" s="479"/>
      <c r="NLP36" s="468"/>
      <c r="NLQ36" s="468"/>
      <c r="NLR36" s="468"/>
      <c r="NLS36" s="479"/>
      <c r="NLT36" s="479"/>
      <c r="NLU36" s="479"/>
      <c r="NLV36" s="479"/>
      <c r="NLW36" s="479"/>
      <c r="NLX36" s="468"/>
      <c r="NLY36" s="468"/>
      <c r="NLZ36" s="468"/>
      <c r="NMA36" s="479"/>
      <c r="NMB36" s="479"/>
      <c r="NMC36" s="479"/>
      <c r="NMD36" s="479"/>
      <c r="NME36" s="479"/>
      <c r="NMF36" s="468"/>
      <c r="NMG36" s="468"/>
      <c r="NMH36" s="468"/>
      <c r="NMI36" s="479"/>
      <c r="NMJ36" s="479"/>
      <c r="NMK36" s="479"/>
      <c r="NML36" s="479"/>
      <c r="NMM36" s="479"/>
      <c r="NMN36" s="468"/>
      <c r="NMO36" s="468"/>
      <c r="NMP36" s="468"/>
      <c r="NMQ36" s="479"/>
      <c r="NMR36" s="479"/>
      <c r="NMS36" s="479"/>
      <c r="NMT36" s="479"/>
      <c r="NMU36" s="479"/>
      <c r="NMV36" s="468"/>
      <c r="NMW36" s="468"/>
      <c r="NMX36" s="468"/>
      <c r="NMY36" s="479"/>
      <c r="NMZ36" s="479"/>
      <c r="NNA36" s="479"/>
      <c r="NNB36" s="479"/>
      <c r="NNC36" s="479"/>
      <c r="NND36" s="468"/>
      <c r="NNE36" s="468"/>
      <c r="NNF36" s="468"/>
      <c r="NNG36" s="479"/>
      <c r="NNH36" s="479"/>
      <c r="NNI36" s="479"/>
      <c r="NNJ36" s="479"/>
      <c r="NNK36" s="479"/>
      <c r="NNL36" s="468"/>
      <c r="NNM36" s="468"/>
      <c r="NNN36" s="468"/>
      <c r="NNO36" s="479"/>
      <c r="NNP36" s="479"/>
      <c r="NNQ36" s="479"/>
      <c r="NNR36" s="479"/>
      <c r="NNS36" s="479"/>
      <c r="NNT36" s="468"/>
      <c r="NNU36" s="468"/>
      <c r="NNV36" s="468"/>
      <c r="NNW36" s="479"/>
      <c r="NNX36" s="479"/>
      <c r="NNY36" s="479"/>
      <c r="NNZ36" s="479"/>
      <c r="NOA36" s="479"/>
      <c r="NOB36" s="468"/>
      <c r="NOC36" s="468"/>
      <c r="NOD36" s="468"/>
      <c r="NOE36" s="479"/>
      <c r="NOF36" s="479"/>
      <c r="NOG36" s="479"/>
      <c r="NOH36" s="479"/>
      <c r="NOI36" s="479"/>
      <c r="NOJ36" s="468"/>
      <c r="NOK36" s="468"/>
      <c r="NOL36" s="468"/>
      <c r="NOM36" s="479"/>
      <c r="NON36" s="479"/>
      <c r="NOO36" s="479"/>
      <c r="NOP36" s="479"/>
      <c r="NOQ36" s="479"/>
      <c r="NOR36" s="468"/>
      <c r="NOS36" s="468"/>
      <c r="NOT36" s="468"/>
      <c r="NOU36" s="479"/>
      <c r="NOV36" s="479"/>
      <c r="NOW36" s="479"/>
      <c r="NOX36" s="479"/>
      <c r="NOY36" s="479"/>
      <c r="NOZ36" s="468"/>
      <c r="NPA36" s="468"/>
      <c r="NPB36" s="468"/>
      <c r="NPC36" s="479"/>
      <c r="NPD36" s="479"/>
      <c r="NPE36" s="479"/>
      <c r="NPF36" s="479"/>
      <c r="NPG36" s="479"/>
      <c r="NPH36" s="468"/>
      <c r="NPI36" s="468"/>
      <c r="NPJ36" s="468"/>
      <c r="NPK36" s="479"/>
      <c r="NPL36" s="479"/>
      <c r="NPM36" s="479"/>
      <c r="NPN36" s="479"/>
      <c r="NPO36" s="479"/>
      <c r="NPP36" s="468"/>
      <c r="NPQ36" s="468"/>
      <c r="NPR36" s="468"/>
      <c r="NPS36" s="479"/>
      <c r="NPT36" s="479"/>
      <c r="NPU36" s="479"/>
      <c r="NPV36" s="479"/>
      <c r="NPW36" s="479"/>
      <c r="NPX36" s="468"/>
      <c r="NPY36" s="468"/>
      <c r="NPZ36" s="468"/>
      <c r="NQA36" s="479"/>
      <c r="NQB36" s="479"/>
      <c r="NQC36" s="479"/>
      <c r="NQD36" s="479"/>
      <c r="NQE36" s="479"/>
      <c r="NQF36" s="468"/>
      <c r="NQG36" s="468"/>
      <c r="NQH36" s="468"/>
      <c r="NQI36" s="479"/>
      <c r="NQJ36" s="479"/>
      <c r="NQK36" s="479"/>
      <c r="NQL36" s="479"/>
      <c r="NQM36" s="479"/>
      <c r="NQN36" s="468"/>
      <c r="NQO36" s="468"/>
      <c r="NQP36" s="468"/>
      <c r="NQQ36" s="479"/>
      <c r="NQR36" s="479"/>
      <c r="NQS36" s="479"/>
      <c r="NQT36" s="479"/>
      <c r="NQU36" s="479"/>
      <c r="NQV36" s="468"/>
      <c r="NQW36" s="468"/>
      <c r="NQX36" s="468"/>
      <c r="NQY36" s="479"/>
      <c r="NQZ36" s="479"/>
      <c r="NRA36" s="479"/>
      <c r="NRB36" s="479"/>
      <c r="NRC36" s="479"/>
      <c r="NRD36" s="468"/>
      <c r="NRE36" s="468"/>
      <c r="NRF36" s="468"/>
      <c r="NRG36" s="479"/>
      <c r="NRH36" s="479"/>
      <c r="NRI36" s="479"/>
      <c r="NRJ36" s="479"/>
      <c r="NRK36" s="479"/>
      <c r="NRL36" s="468"/>
      <c r="NRM36" s="468"/>
      <c r="NRN36" s="468"/>
      <c r="NRO36" s="479"/>
      <c r="NRP36" s="479"/>
      <c r="NRQ36" s="479"/>
      <c r="NRR36" s="479"/>
      <c r="NRS36" s="479"/>
      <c r="NRT36" s="468"/>
      <c r="NRU36" s="468"/>
      <c r="NRV36" s="468"/>
      <c r="NRW36" s="479"/>
      <c r="NRX36" s="479"/>
      <c r="NRY36" s="479"/>
      <c r="NRZ36" s="479"/>
      <c r="NSA36" s="479"/>
      <c r="NSB36" s="468"/>
      <c r="NSC36" s="468"/>
      <c r="NSD36" s="468"/>
      <c r="NSE36" s="479"/>
      <c r="NSF36" s="479"/>
      <c r="NSG36" s="479"/>
      <c r="NSH36" s="479"/>
      <c r="NSI36" s="479"/>
      <c r="NSJ36" s="468"/>
      <c r="NSK36" s="468"/>
      <c r="NSL36" s="468"/>
      <c r="NSM36" s="479"/>
      <c r="NSN36" s="479"/>
      <c r="NSO36" s="479"/>
      <c r="NSP36" s="479"/>
      <c r="NSQ36" s="479"/>
      <c r="NSR36" s="468"/>
      <c r="NSS36" s="468"/>
      <c r="NST36" s="468"/>
      <c r="NSU36" s="479"/>
      <c r="NSV36" s="479"/>
      <c r="NSW36" s="479"/>
      <c r="NSX36" s="479"/>
      <c r="NSY36" s="479"/>
      <c r="NSZ36" s="468"/>
      <c r="NTA36" s="468"/>
      <c r="NTB36" s="468"/>
      <c r="NTC36" s="479"/>
      <c r="NTD36" s="479"/>
      <c r="NTE36" s="479"/>
      <c r="NTF36" s="479"/>
      <c r="NTG36" s="479"/>
      <c r="NTH36" s="468"/>
      <c r="NTI36" s="468"/>
      <c r="NTJ36" s="468"/>
      <c r="NTK36" s="479"/>
      <c r="NTL36" s="479"/>
      <c r="NTM36" s="479"/>
      <c r="NTN36" s="479"/>
      <c r="NTO36" s="479"/>
      <c r="NTP36" s="468"/>
      <c r="NTQ36" s="468"/>
      <c r="NTR36" s="468"/>
      <c r="NTS36" s="479"/>
      <c r="NTT36" s="479"/>
      <c r="NTU36" s="479"/>
      <c r="NTV36" s="479"/>
      <c r="NTW36" s="479"/>
      <c r="NTX36" s="468"/>
      <c r="NTY36" s="468"/>
      <c r="NTZ36" s="468"/>
      <c r="NUA36" s="479"/>
      <c r="NUB36" s="479"/>
      <c r="NUC36" s="479"/>
      <c r="NUD36" s="479"/>
      <c r="NUE36" s="479"/>
      <c r="NUF36" s="468"/>
      <c r="NUG36" s="468"/>
      <c r="NUH36" s="468"/>
      <c r="NUI36" s="479"/>
      <c r="NUJ36" s="479"/>
      <c r="NUK36" s="479"/>
      <c r="NUL36" s="479"/>
      <c r="NUM36" s="479"/>
      <c r="NUN36" s="468"/>
      <c r="NUO36" s="468"/>
      <c r="NUP36" s="468"/>
      <c r="NUQ36" s="479"/>
      <c r="NUR36" s="479"/>
      <c r="NUS36" s="479"/>
      <c r="NUT36" s="479"/>
      <c r="NUU36" s="479"/>
      <c r="NUV36" s="468"/>
      <c r="NUW36" s="468"/>
      <c r="NUX36" s="468"/>
      <c r="NUY36" s="479"/>
      <c r="NUZ36" s="479"/>
      <c r="NVA36" s="479"/>
      <c r="NVB36" s="479"/>
      <c r="NVC36" s="479"/>
      <c r="NVD36" s="468"/>
      <c r="NVE36" s="468"/>
      <c r="NVF36" s="468"/>
      <c r="NVG36" s="479"/>
      <c r="NVH36" s="479"/>
      <c r="NVI36" s="479"/>
      <c r="NVJ36" s="479"/>
      <c r="NVK36" s="479"/>
      <c r="NVL36" s="468"/>
      <c r="NVM36" s="468"/>
      <c r="NVN36" s="468"/>
      <c r="NVO36" s="479"/>
      <c r="NVP36" s="479"/>
      <c r="NVQ36" s="479"/>
      <c r="NVR36" s="479"/>
      <c r="NVS36" s="479"/>
      <c r="NVT36" s="468"/>
      <c r="NVU36" s="468"/>
      <c r="NVV36" s="468"/>
      <c r="NVW36" s="479"/>
      <c r="NVX36" s="479"/>
      <c r="NVY36" s="479"/>
      <c r="NVZ36" s="479"/>
      <c r="NWA36" s="479"/>
      <c r="NWB36" s="468"/>
      <c r="NWC36" s="468"/>
      <c r="NWD36" s="468"/>
      <c r="NWE36" s="479"/>
      <c r="NWF36" s="479"/>
      <c r="NWG36" s="479"/>
      <c r="NWH36" s="479"/>
      <c r="NWI36" s="479"/>
      <c r="NWJ36" s="468"/>
      <c r="NWK36" s="468"/>
      <c r="NWL36" s="468"/>
      <c r="NWM36" s="479"/>
      <c r="NWN36" s="479"/>
      <c r="NWO36" s="479"/>
      <c r="NWP36" s="479"/>
      <c r="NWQ36" s="479"/>
      <c r="NWR36" s="468"/>
      <c r="NWS36" s="468"/>
      <c r="NWT36" s="468"/>
      <c r="NWU36" s="479"/>
      <c r="NWV36" s="479"/>
      <c r="NWW36" s="479"/>
      <c r="NWX36" s="479"/>
      <c r="NWY36" s="479"/>
      <c r="NWZ36" s="468"/>
      <c r="NXA36" s="468"/>
      <c r="NXB36" s="468"/>
      <c r="NXC36" s="479"/>
      <c r="NXD36" s="479"/>
      <c r="NXE36" s="479"/>
      <c r="NXF36" s="479"/>
      <c r="NXG36" s="479"/>
      <c r="NXH36" s="468"/>
      <c r="NXI36" s="468"/>
      <c r="NXJ36" s="468"/>
      <c r="NXK36" s="479"/>
      <c r="NXL36" s="479"/>
      <c r="NXM36" s="479"/>
      <c r="NXN36" s="479"/>
      <c r="NXO36" s="479"/>
      <c r="NXP36" s="468"/>
      <c r="NXQ36" s="468"/>
      <c r="NXR36" s="468"/>
      <c r="NXS36" s="479"/>
      <c r="NXT36" s="479"/>
      <c r="NXU36" s="479"/>
      <c r="NXV36" s="479"/>
      <c r="NXW36" s="479"/>
      <c r="NXX36" s="468"/>
      <c r="NXY36" s="468"/>
      <c r="NXZ36" s="468"/>
      <c r="NYA36" s="479"/>
      <c r="NYB36" s="479"/>
      <c r="NYC36" s="479"/>
      <c r="NYD36" s="479"/>
      <c r="NYE36" s="479"/>
      <c r="NYF36" s="468"/>
      <c r="NYG36" s="468"/>
      <c r="NYH36" s="468"/>
      <c r="NYI36" s="479"/>
      <c r="NYJ36" s="479"/>
      <c r="NYK36" s="479"/>
      <c r="NYL36" s="479"/>
      <c r="NYM36" s="479"/>
      <c r="NYN36" s="468"/>
      <c r="NYO36" s="468"/>
      <c r="NYP36" s="468"/>
      <c r="NYQ36" s="479"/>
      <c r="NYR36" s="479"/>
      <c r="NYS36" s="479"/>
      <c r="NYT36" s="479"/>
      <c r="NYU36" s="479"/>
      <c r="NYV36" s="468"/>
      <c r="NYW36" s="468"/>
      <c r="NYX36" s="468"/>
      <c r="NYY36" s="479"/>
      <c r="NYZ36" s="479"/>
      <c r="NZA36" s="479"/>
      <c r="NZB36" s="479"/>
      <c r="NZC36" s="479"/>
      <c r="NZD36" s="468"/>
      <c r="NZE36" s="468"/>
      <c r="NZF36" s="468"/>
      <c r="NZG36" s="479"/>
      <c r="NZH36" s="479"/>
      <c r="NZI36" s="479"/>
      <c r="NZJ36" s="479"/>
      <c r="NZK36" s="479"/>
      <c r="NZL36" s="468"/>
      <c r="NZM36" s="468"/>
      <c r="NZN36" s="468"/>
      <c r="NZO36" s="479"/>
      <c r="NZP36" s="479"/>
      <c r="NZQ36" s="479"/>
      <c r="NZR36" s="479"/>
      <c r="NZS36" s="479"/>
      <c r="NZT36" s="468"/>
      <c r="NZU36" s="468"/>
      <c r="NZV36" s="468"/>
      <c r="NZW36" s="479"/>
      <c r="NZX36" s="479"/>
      <c r="NZY36" s="479"/>
      <c r="NZZ36" s="479"/>
      <c r="OAA36" s="479"/>
      <c r="OAB36" s="468"/>
      <c r="OAC36" s="468"/>
      <c r="OAD36" s="468"/>
      <c r="OAE36" s="479"/>
      <c r="OAF36" s="479"/>
      <c r="OAG36" s="479"/>
      <c r="OAH36" s="479"/>
      <c r="OAI36" s="479"/>
      <c r="OAJ36" s="468"/>
      <c r="OAK36" s="468"/>
      <c r="OAL36" s="468"/>
      <c r="OAM36" s="479"/>
      <c r="OAN36" s="479"/>
      <c r="OAO36" s="479"/>
      <c r="OAP36" s="479"/>
      <c r="OAQ36" s="479"/>
      <c r="OAR36" s="468"/>
      <c r="OAS36" s="468"/>
      <c r="OAT36" s="468"/>
      <c r="OAU36" s="479"/>
      <c r="OAV36" s="479"/>
      <c r="OAW36" s="479"/>
      <c r="OAX36" s="479"/>
      <c r="OAY36" s="479"/>
      <c r="OAZ36" s="468"/>
      <c r="OBA36" s="468"/>
      <c r="OBB36" s="468"/>
      <c r="OBC36" s="479"/>
      <c r="OBD36" s="479"/>
      <c r="OBE36" s="479"/>
      <c r="OBF36" s="479"/>
      <c r="OBG36" s="479"/>
      <c r="OBH36" s="468"/>
      <c r="OBI36" s="468"/>
      <c r="OBJ36" s="468"/>
      <c r="OBK36" s="479"/>
      <c r="OBL36" s="479"/>
      <c r="OBM36" s="479"/>
      <c r="OBN36" s="479"/>
      <c r="OBO36" s="479"/>
      <c r="OBP36" s="468"/>
      <c r="OBQ36" s="468"/>
      <c r="OBR36" s="468"/>
      <c r="OBS36" s="479"/>
      <c r="OBT36" s="479"/>
      <c r="OBU36" s="479"/>
      <c r="OBV36" s="479"/>
      <c r="OBW36" s="479"/>
      <c r="OBX36" s="468"/>
      <c r="OBY36" s="468"/>
      <c r="OBZ36" s="468"/>
      <c r="OCA36" s="479"/>
      <c r="OCB36" s="479"/>
      <c r="OCC36" s="479"/>
      <c r="OCD36" s="479"/>
      <c r="OCE36" s="479"/>
      <c r="OCF36" s="468"/>
      <c r="OCG36" s="468"/>
      <c r="OCH36" s="468"/>
      <c r="OCI36" s="479"/>
      <c r="OCJ36" s="479"/>
      <c r="OCK36" s="479"/>
      <c r="OCL36" s="479"/>
      <c r="OCM36" s="479"/>
      <c r="OCN36" s="468"/>
      <c r="OCO36" s="468"/>
      <c r="OCP36" s="468"/>
      <c r="OCQ36" s="479"/>
      <c r="OCR36" s="479"/>
      <c r="OCS36" s="479"/>
      <c r="OCT36" s="479"/>
      <c r="OCU36" s="479"/>
      <c r="OCV36" s="468"/>
      <c r="OCW36" s="468"/>
      <c r="OCX36" s="468"/>
      <c r="OCY36" s="479"/>
      <c r="OCZ36" s="479"/>
      <c r="ODA36" s="479"/>
      <c r="ODB36" s="479"/>
      <c r="ODC36" s="479"/>
      <c r="ODD36" s="468"/>
      <c r="ODE36" s="468"/>
      <c r="ODF36" s="468"/>
      <c r="ODG36" s="479"/>
      <c r="ODH36" s="479"/>
      <c r="ODI36" s="479"/>
      <c r="ODJ36" s="479"/>
      <c r="ODK36" s="479"/>
      <c r="ODL36" s="468"/>
      <c r="ODM36" s="468"/>
      <c r="ODN36" s="468"/>
      <c r="ODO36" s="479"/>
      <c r="ODP36" s="479"/>
      <c r="ODQ36" s="479"/>
      <c r="ODR36" s="479"/>
      <c r="ODS36" s="479"/>
      <c r="ODT36" s="468"/>
      <c r="ODU36" s="468"/>
      <c r="ODV36" s="468"/>
      <c r="ODW36" s="479"/>
      <c r="ODX36" s="479"/>
      <c r="ODY36" s="479"/>
      <c r="ODZ36" s="479"/>
      <c r="OEA36" s="479"/>
      <c r="OEB36" s="468"/>
      <c r="OEC36" s="468"/>
      <c r="OED36" s="468"/>
      <c r="OEE36" s="479"/>
      <c r="OEF36" s="479"/>
      <c r="OEG36" s="479"/>
      <c r="OEH36" s="479"/>
      <c r="OEI36" s="479"/>
      <c r="OEJ36" s="468"/>
      <c r="OEK36" s="468"/>
      <c r="OEL36" s="468"/>
      <c r="OEM36" s="479"/>
      <c r="OEN36" s="479"/>
      <c r="OEO36" s="479"/>
      <c r="OEP36" s="479"/>
      <c r="OEQ36" s="479"/>
      <c r="OER36" s="468"/>
      <c r="OES36" s="468"/>
      <c r="OET36" s="468"/>
      <c r="OEU36" s="479"/>
      <c r="OEV36" s="479"/>
      <c r="OEW36" s="479"/>
      <c r="OEX36" s="479"/>
      <c r="OEY36" s="479"/>
      <c r="OEZ36" s="468"/>
      <c r="OFA36" s="468"/>
      <c r="OFB36" s="468"/>
      <c r="OFC36" s="479"/>
      <c r="OFD36" s="479"/>
      <c r="OFE36" s="479"/>
      <c r="OFF36" s="479"/>
      <c r="OFG36" s="479"/>
      <c r="OFH36" s="468"/>
      <c r="OFI36" s="468"/>
      <c r="OFJ36" s="468"/>
      <c r="OFK36" s="479"/>
      <c r="OFL36" s="479"/>
      <c r="OFM36" s="479"/>
      <c r="OFN36" s="479"/>
      <c r="OFO36" s="479"/>
      <c r="OFP36" s="468"/>
      <c r="OFQ36" s="468"/>
      <c r="OFR36" s="468"/>
      <c r="OFS36" s="479"/>
      <c r="OFT36" s="479"/>
      <c r="OFU36" s="479"/>
      <c r="OFV36" s="479"/>
      <c r="OFW36" s="479"/>
      <c r="OFX36" s="468"/>
      <c r="OFY36" s="468"/>
      <c r="OFZ36" s="468"/>
      <c r="OGA36" s="479"/>
      <c r="OGB36" s="479"/>
      <c r="OGC36" s="479"/>
      <c r="OGD36" s="479"/>
      <c r="OGE36" s="479"/>
      <c r="OGF36" s="468"/>
      <c r="OGG36" s="468"/>
      <c r="OGH36" s="468"/>
      <c r="OGI36" s="479"/>
      <c r="OGJ36" s="479"/>
      <c r="OGK36" s="479"/>
      <c r="OGL36" s="479"/>
      <c r="OGM36" s="479"/>
      <c r="OGN36" s="468"/>
      <c r="OGO36" s="468"/>
      <c r="OGP36" s="468"/>
      <c r="OGQ36" s="479"/>
      <c r="OGR36" s="479"/>
      <c r="OGS36" s="479"/>
      <c r="OGT36" s="479"/>
      <c r="OGU36" s="479"/>
      <c r="OGV36" s="468"/>
      <c r="OGW36" s="468"/>
      <c r="OGX36" s="468"/>
      <c r="OGY36" s="479"/>
      <c r="OGZ36" s="479"/>
      <c r="OHA36" s="479"/>
      <c r="OHB36" s="479"/>
      <c r="OHC36" s="479"/>
      <c r="OHD36" s="468"/>
      <c r="OHE36" s="468"/>
      <c r="OHF36" s="468"/>
      <c r="OHG36" s="479"/>
      <c r="OHH36" s="479"/>
      <c r="OHI36" s="479"/>
      <c r="OHJ36" s="479"/>
      <c r="OHK36" s="479"/>
      <c r="OHL36" s="468"/>
      <c r="OHM36" s="468"/>
      <c r="OHN36" s="468"/>
      <c r="OHO36" s="479"/>
      <c r="OHP36" s="479"/>
      <c r="OHQ36" s="479"/>
      <c r="OHR36" s="479"/>
      <c r="OHS36" s="479"/>
      <c r="OHT36" s="468"/>
      <c r="OHU36" s="468"/>
      <c r="OHV36" s="468"/>
      <c r="OHW36" s="479"/>
      <c r="OHX36" s="479"/>
      <c r="OHY36" s="479"/>
      <c r="OHZ36" s="479"/>
      <c r="OIA36" s="479"/>
      <c r="OIB36" s="468"/>
      <c r="OIC36" s="468"/>
      <c r="OID36" s="468"/>
      <c r="OIE36" s="479"/>
      <c r="OIF36" s="479"/>
      <c r="OIG36" s="479"/>
      <c r="OIH36" s="479"/>
      <c r="OII36" s="479"/>
      <c r="OIJ36" s="468"/>
      <c r="OIK36" s="468"/>
      <c r="OIL36" s="468"/>
      <c r="OIM36" s="479"/>
      <c r="OIN36" s="479"/>
      <c r="OIO36" s="479"/>
      <c r="OIP36" s="479"/>
      <c r="OIQ36" s="479"/>
      <c r="OIR36" s="468"/>
      <c r="OIS36" s="468"/>
      <c r="OIT36" s="468"/>
      <c r="OIU36" s="479"/>
      <c r="OIV36" s="479"/>
      <c r="OIW36" s="479"/>
      <c r="OIX36" s="479"/>
      <c r="OIY36" s="479"/>
      <c r="OIZ36" s="468"/>
      <c r="OJA36" s="468"/>
      <c r="OJB36" s="468"/>
      <c r="OJC36" s="479"/>
      <c r="OJD36" s="479"/>
      <c r="OJE36" s="479"/>
      <c r="OJF36" s="479"/>
      <c r="OJG36" s="479"/>
      <c r="OJH36" s="468"/>
      <c r="OJI36" s="468"/>
      <c r="OJJ36" s="468"/>
      <c r="OJK36" s="479"/>
      <c r="OJL36" s="479"/>
      <c r="OJM36" s="479"/>
      <c r="OJN36" s="479"/>
      <c r="OJO36" s="479"/>
      <c r="OJP36" s="468"/>
      <c r="OJQ36" s="468"/>
      <c r="OJR36" s="468"/>
      <c r="OJS36" s="479"/>
      <c r="OJT36" s="479"/>
      <c r="OJU36" s="479"/>
      <c r="OJV36" s="479"/>
      <c r="OJW36" s="479"/>
      <c r="OJX36" s="468"/>
      <c r="OJY36" s="468"/>
      <c r="OJZ36" s="468"/>
      <c r="OKA36" s="479"/>
      <c r="OKB36" s="479"/>
      <c r="OKC36" s="479"/>
      <c r="OKD36" s="479"/>
      <c r="OKE36" s="479"/>
      <c r="OKF36" s="468"/>
      <c r="OKG36" s="468"/>
      <c r="OKH36" s="468"/>
      <c r="OKI36" s="479"/>
      <c r="OKJ36" s="479"/>
      <c r="OKK36" s="479"/>
      <c r="OKL36" s="479"/>
      <c r="OKM36" s="479"/>
      <c r="OKN36" s="468"/>
      <c r="OKO36" s="468"/>
      <c r="OKP36" s="468"/>
      <c r="OKQ36" s="479"/>
      <c r="OKR36" s="479"/>
      <c r="OKS36" s="479"/>
      <c r="OKT36" s="479"/>
      <c r="OKU36" s="479"/>
      <c r="OKV36" s="468"/>
      <c r="OKW36" s="468"/>
      <c r="OKX36" s="468"/>
      <c r="OKY36" s="479"/>
      <c r="OKZ36" s="479"/>
      <c r="OLA36" s="479"/>
      <c r="OLB36" s="479"/>
      <c r="OLC36" s="479"/>
      <c r="OLD36" s="468"/>
      <c r="OLE36" s="468"/>
      <c r="OLF36" s="468"/>
      <c r="OLG36" s="479"/>
      <c r="OLH36" s="479"/>
      <c r="OLI36" s="479"/>
      <c r="OLJ36" s="479"/>
      <c r="OLK36" s="479"/>
      <c r="OLL36" s="468"/>
      <c r="OLM36" s="468"/>
      <c r="OLN36" s="468"/>
      <c r="OLO36" s="479"/>
      <c r="OLP36" s="479"/>
      <c r="OLQ36" s="479"/>
      <c r="OLR36" s="479"/>
      <c r="OLS36" s="479"/>
      <c r="OLT36" s="468"/>
      <c r="OLU36" s="468"/>
      <c r="OLV36" s="468"/>
      <c r="OLW36" s="479"/>
      <c r="OLX36" s="479"/>
      <c r="OLY36" s="479"/>
      <c r="OLZ36" s="479"/>
      <c r="OMA36" s="479"/>
      <c r="OMB36" s="468"/>
      <c r="OMC36" s="468"/>
      <c r="OMD36" s="468"/>
      <c r="OME36" s="479"/>
      <c r="OMF36" s="479"/>
      <c r="OMG36" s="479"/>
      <c r="OMH36" s="479"/>
      <c r="OMI36" s="479"/>
      <c r="OMJ36" s="468"/>
      <c r="OMK36" s="468"/>
      <c r="OML36" s="468"/>
      <c r="OMM36" s="479"/>
      <c r="OMN36" s="479"/>
      <c r="OMO36" s="479"/>
      <c r="OMP36" s="479"/>
      <c r="OMQ36" s="479"/>
      <c r="OMR36" s="468"/>
      <c r="OMS36" s="468"/>
      <c r="OMT36" s="468"/>
      <c r="OMU36" s="479"/>
      <c r="OMV36" s="479"/>
      <c r="OMW36" s="479"/>
      <c r="OMX36" s="479"/>
      <c r="OMY36" s="479"/>
      <c r="OMZ36" s="468"/>
      <c r="ONA36" s="468"/>
      <c r="ONB36" s="468"/>
      <c r="ONC36" s="479"/>
      <c r="OND36" s="479"/>
      <c r="ONE36" s="479"/>
      <c r="ONF36" s="479"/>
      <c r="ONG36" s="479"/>
      <c r="ONH36" s="468"/>
      <c r="ONI36" s="468"/>
      <c r="ONJ36" s="468"/>
      <c r="ONK36" s="479"/>
      <c r="ONL36" s="479"/>
      <c r="ONM36" s="479"/>
      <c r="ONN36" s="479"/>
      <c r="ONO36" s="479"/>
      <c r="ONP36" s="468"/>
      <c r="ONQ36" s="468"/>
      <c r="ONR36" s="468"/>
      <c r="ONS36" s="479"/>
      <c r="ONT36" s="479"/>
      <c r="ONU36" s="479"/>
      <c r="ONV36" s="479"/>
      <c r="ONW36" s="479"/>
      <c r="ONX36" s="468"/>
      <c r="ONY36" s="468"/>
      <c r="ONZ36" s="468"/>
      <c r="OOA36" s="479"/>
      <c r="OOB36" s="479"/>
      <c r="OOC36" s="479"/>
      <c r="OOD36" s="479"/>
      <c r="OOE36" s="479"/>
      <c r="OOF36" s="468"/>
      <c r="OOG36" s="468"/>
      <c r="OOH36" s="468"/>
      <c r="OOI36" s="479"/>
      <c r="OOJ36" s="479"/>
      <c r="OOK36" s="479"/>
      <c r="OOL36" s="479"/>
      <c r="OOM36" s="479"/>
      <c r="OON36" s="468"/>
      <c r="OOO36" s="468"/>
      <c r="OOP36" s="468"/>
      <c r="OOQ36" s="479"/>
      <c r="OOR36" s="479"/>
      <c r="OOS36" s="479"/>
      <c r="OOT36" s="479"/>
      <c r="OOU36" s="479"/>
      <c r="OOV36" s="468"/>
      <c r="OOW36" s="468"/>
      <c r="OOX36" s="468"/>
      <c r="OOY36" s="479"/>
      <c r="OOZ36" s="479"/>
      <c r="OPA36" s="479"/>
      <c r="OPB36" s="479"/>
      <c r="OPC36" s="479"/>
      <c r="OPD36" s="468"/>
      <c r="OPE36" s="468"/>
      <c r="OPF36" s="468"/>
      <c r="OPG36" s="479"/>
      <c r="OPH36" s="479"/>
      <c r="OPI36" s="479"/>
      <c r="OPJ36" s="479"/>
      <c r="OPK36" s="479"/>
      <c r="OPL36" s="468"/>
      <c r="OPM36" s="468"/>
      <c r="OPN36" s="468"/>
      <c r="OPO36" s="479"/>
      <c r="OPP36" s="479"/>
      <c r="OPQ36" s="479"/>
      <c r="OPR36" s="479"/>
      <c r="OPS36" s="479"/>
      <c r="OPT36" s="468"/>
      <c r="OPU36" s="468"/>
      <c r="OPV36" s="468"/>
      <c r="OPW36" s="479"/>
      <c r="OPX36" s="479"/>
      <c r="OPY36" s="479"/>
      <c r="OPZ36" s="479"/>
      <c r="OQA36" s="479"/>
      <c r="OQB36" s="468"/>
      <c r="OQC36" s="468"/>
      <c r="OQD36" s="468"/>
      <c r="OQE36" s="479"/>
      <c r="OQF36" s="479"/>
      <c r="OQG36" s="479"/>
      <c r="OQH36" s="479"/>
      <c r="OQI36" s="479"/>
      <c r="OQJ36" s="468"/>
      <c r="OQK36" s="468"/>
      <c r="OQL36" s="468"/>
      <c r="OQM36" s="479"/>
      <c r="OQN36" s="479"/>
      <c r="OQO36" s="479"/>
      <c r="OQP36" s="479"/>
      <c r="OQQ36" s="479"/>
      <c r="OQR36" s="468"/>
      <c r="OQS36" s="468"/>
      <c r="OQT36" s="468"/>
      <c r="OQU36" s="479"/>
      <c r="OQV36" s="479"/>
      <c r="OQW36" s="479"/>
      <c r="OQX36" s="479"/>
      <c r="OQY36" s="479"/>
      <c r="OQZ36" s="468"/>
      <c r="ORA36" s="468"/>
      <c r="ORB36" s="468"/>
      <c r="ORC36" s="479"/>
      <c r="ORD36" s="479"/>
      <c r="ORE36" s="479"/>
      <c r="ORF36" s="479"/>
      <c r="ORG36" s="479"/>
      <c r="ORH36" s="468"/>
      <c r="ORI36" s="468"/>
      <c r="ORJ36" s="468"/>
      <c r="ORK36" s="479"/>
      <c r="ORL36" s="479"/>
      <c r="ORM36" s="479"/>
      <c r="ORN36" s="479"/>
      <c r="ORO36" s="479"/>
      <c r="ORP36" s="468"/>
      <c r="ORQ36" s="468"/>
      <c r="ORR36" s="468"/>
      <c r="ORS36" s="479"/>
      <c r="ORT36" s="479"/>
      <c r="ORU36" s="479"/>
      <c r="ORV36" s="479"/>
      <c r="ORW36" s="479"/>
      <c r="ORX36" s="468"/>
      <c r="ORY36" s="468"/>
      <c r="ORZ36" s="468"/>
      <c r="OSA36" s="479"/>
      <c r="OSB36" s="479"/>
      <c r="OSC36" s="479"/>
      <c r="OSD36" s="479"/>
      <c r="OSE36" s="479"/>
      <c r="OSF36" s="468"/>
      <c r="OSG36" s="468"/>
      <c r="OSH36" s="468"/>
      <c r="OSI36" s="479"/>
      <c r="OSJ36" s="479"/>
      <c r="OSK36" s="479"/>
      <c r="OSL36" s="479"/>
      <c r="OSM36" s="479"/>
      <c r="OSN36" s="468"/>
      <c r="OSO36" s="468"/>
      <c r="OSP36" s="468"/>
      <c r="OSQ36" s="479"/>
      <c r="OSR36" s="479"/>
      <c r="OSS36" s="479"/>
      <c r="OST36" s="479"/>
      <c r="OSU36" s="479"/>
      <c r="OSV36" s="468"/>
      <c r="OSW36" s="468"/>
      <c r="OSX36" s="468"/>
      <c r="OSY36" s="479"/>
      <c r="OSZ36" s="479"/>
      <c r="OTA36" s="479"/>
      <c r="OTB36" s="479"/>
      <c r="OTC36" s="479"/>
      <c r="OTD36" s="468"/>
      <c r="OTE36" s="468"/>
      <c r="OTF36" s="468"/>
      <c r="OTG36" s="479"/>
      <c r="OTH36" s="479"/>
      <c r="OTI36" s="479"/>
      <c r="OTJ36" s="479"/>
      <c r="OTK36" s="479"/>
      <c r="OTL36" s="468"/>
      <c r="OTM36" s="468"/>
      <c r="OTN36" s="468"/>
      <c r="OTO36" s="479"/>
      <c r="OTP36" s="479"/>
      <c r="OTQ36" s="479"/>
      <c r="OTR36" s="479"/>
      <c r="OTS36" s="479"/>
      <c r="OTT36" s="468"/>
      <c r="OTU36" s="468"/>
      <c r="OTV36" s="468"/>
      <c r="OTW36" s="479"/>
      <c r="OTX36" s="479"/>
      <c r="OTY36" s="479"/>
      <c r="OTZ36" s="479"/>
      <c r="OUA36" s="479"/>
      <c r="OUB36" s="468"/>
      <c r="OUC36" s="468"/>
      <c r="OUD36" s="468"/>
      <c r="OUE36" s="479"/>
      <c r="OUF36" s="479"/>
      <c r="OUG36" s="479"/>
      <c r="OUH36" s="479"/>
      <c r="OUI36" s="479"/>
      <c r="OUJ36" s="468"/>
      <c r="OUK36" s="468"/>
      <c r="OUL36" s="468"/>
      <c r="OUM36" s="479"/>
      <c r="OUN36" s="479"/>
      <c r="OUO36" s="479"/>
      <c r="OUP36" s="479"/>
      <c r="OUQ36" s="479"/>
      <c r="OUR36" s="468"/>
      <c r="OUS36" s="468"/>
      <c r="OUT36" s="468"/>
      <c r="OUU36" s="479"/>
      <c r="OUV36" s="479"/>
      <c r="OUW36" s="479"/>
      <c r="OUX36" s="479"/>
      <c r="OUY36" s="479"/>
      <c r="OUZ36" s="468"/>
      <c r="OVA36" s="468"/>
      <c r="OVB36" s="468"/>
      <c r="OVC36" s="479"/>
      <c r="OVD36" s="479"/>
      <c r="OVE36" s="479"/>
      <c r="OVF36" s="479"/>
      <c r="OVG36" s="479"/>
      <c r="OVH36" s="468"/>
      <c r="OVI36" s="468"/>
      <c r="OVJ36" s="468"/>
      <c r="OVK36" s="479"/>
      <c r="OVL36" s="479"/>
      <c r="OVM36" s="479"/>
      <c r="OVN36" s="479"/>
      <c r="OVO36" s="479"/>
      <c r="OVP36" s="468"/>
      <c r="OVQ36" s="468"/>
      <c r="OVR36" s="468"/>
      <c r="OVS36" s="479"/>
      <c r="OVT36" s="479"/>
      <c r="OVU36" s="479"/>
      <c r="OVV36" s="479"/>
      <c r="OVW36" s="479"/>
      <c r="OVX36" s="468"/>
      <c r="OVY36" s="468"/>
      <c r="OVZ36" s="468"/>
      <c r="OWA36" s="479"/>
      <c r="OWB36" s="479"/>
      <c r="OWC36" s="479"/>
      <c r="OWD36" s="479"/>
      <c r="OWE36" s="479"/>
      <c r="OWF36" s="468"/>
      <c r="OWG36" s="468"/>
      <c r="OWH36" s="468"/>
      <c r="OWI36" s="479"/>
      <c r="OWJ36" s="479"/>
      <c r="OWK36" s="479"/>
      <c r="OWL36" s="479"/>
      <c r="OWM36" s="479"/>
      <c r="OWN36" s="468"/>
      <c r="OWO36" s="468"/>
      <c r="OWP36" s="468"/>
      <c r="OWQ36" s="479"/>
      <c r="OWR36" s="479"/>
      <c r="OWS36" s="479"/>
      <c r="OWT36" s="479"/>
      <c r="OWU36" s="479"/>
      <c r="OWV36" s="468"/>
      <c r="OWW36" s="468"/>
      <c r="OWX36" s="468"/>
      <c r="OWY36" s="479"/>
      <c r="OWZ36" s="479"/>
      <c r="OXA36" s="479"/>
      <c r="OXB36" s="479"/>
      <c r="OXC36" s="479"/>
      <c r="OXD36" s="468"/>
      <c r="OXE36" s="468"/>
      <c r="OXF36" s="468"/>
      <c r="OXG36" s="479"/>
      <c r="OXH36" s="479"/>
      <c r="OXI36" s="479"/>
      <c r="OXJ36" s="479"/>
      <c r="OXK36" s="479"/>
      <c r="OXL36" s="468"/>
      <c r="OXM36" s="468"/>
      <c r="OXN36" s="468"/>
      <c r="OXO36" s="479"/>
      <c r="OXP36" s="479"/>
      <c r="OXQ36" s="479"/>
      <c r="OXR36" s="479"/>
      <c r="OXS36" s="479"/>
      <c r="OXT36" s="468"/>
      <c r="OXU36" s="468"/>
      <c r="OXV36" s="468"/>
      <c r="OXW36" s="479"/>
      <c r="OXX36" s="479"/>
      <c r="OXY36" s="479"/>
      <c r="OXZ36" s="479"/>
      <c r="OYA36" s="479"/>
      <c r="OYB36" s="468"/>
      <c r="OYC36" s="468"/>
      <c r="OYD36" s="468"/>
      <c r="OYE36" s="479"/>
      <c r="OYF36" s="479"/>
      <c r="OYG36" s="479"/>
      <c r="OYH36" s="479"/>
      <c r="OYI36" s="479"/>
      <c r="OYJ36" s="468"/>
      <c r="OYK36" s="468"/>
      <c r="OYL36" s="468"/>
      <c r="OYM36" s="479"/>
      <c r="OYN36" s="479"/>
      <c r="OYO36" s="479"/>
      <c r="OYP36" s="479"/>
      <c r="OYQ36" s="479"/>
      <c r="OYR36" s="468"/>
      <c r="OYS36" s="468"/>
      <c r="OYT36" s="468"/>
      <c r="OYU36" s="479"/>
      <c r="OYV36" s="479"/>
      <c r="OYW36" s="479"/>
      <c r="OYX36" s="479"/>
      <c r="OYY36" s="479"/>
      <c r="OYZ36" s="468"/>
      <c r="OZA36" s="468"/>
      <c r="OZB36" s="468"/>
      <c r="OZC36" s="479"/>
      <c r="OZD36" s="479"/>
      <c r="OZE36" s="479"/>
      <c r="OZF36" s="479"/>
      <c r="OZG36" s="479"/>
      <c r="OZH36" s="468"/>
      <c r="OZI36" s="468"/>
      <c r="OZJ36" s="468"/>
      <c r="OZK36" s="479"/>
      <c r="OZL36" s="479"/>
      <c r="OZM36" s="479"/>
      <c r="OZN36" s="479"/>
      <c r="OZO36" s="479"/>
      <c r="OZP36" s="468"/>
      <c r="OZQ36" s="468"/>
      <c r="OZR36" s="468"/>
      <c r="OZS36" s="479"/>
      <c r="OZT36" s="479"/>
      <c r="OZU36" s="479"/>
      <c r="OZV36" s="479"/>
      <c r="OZW36" s="479"/>
      <c r="OZX36" s="468"/>
      <c r="OZY36" s="468"/>
      <c r="OZZ36" s="468"/>
      <c r="PAA36" s="479"/>
      <c r="PAB36" s="479"/>
      <c r="PAC36" s="479"/>
      <c r="PAD36" s="479"/>
      <c r="PAE36" s="479"/>
      <c r="PAF36" s="468"/>
      <c r="PAG36" s="468"/>
      <c r="PAH36" s="468"/>
      <c r="PAI36" s="479"/>
      <c r="PAJ36" s="479"/>
      <c r="PAK36" s="479"/>
      <c r="PAL36" s="479"/>
      <c r="PAM36" s="479"/>
      <c r="PAN36" s="468"/>
      <c r="PAO36" s="468"/>
      <c r="PAP36" s="468"/>
      <c r="PAQ36" s="479"/>
      <c r="PAR36" s="479"/>
      <c r="PAS36" s="479"/>
      <c r="PAT36" s="479"/>
      <c r="PAU36" s="479"/>
      <c r="PAV36" s="468"/>
      <c r="PAW36" s="468"/>
      <c r="PAX36" s="468"/>
      <c r="PAY36" s="479"/>
      <c r="PAZ36" s="479"/>
      <c r="PBA36" s="479"/>
      <c r="PBB36" s="479"/>
      <c r="PBC36" s="479"/>
      <c r="PBD36" s="468"/>
      <c r="PBE36" s="468"/>
      <c r="PBF36" s="468"/>
      <c r="PBG36" s="479"/>
      <c r="PBH36" s="479"/>
      <c r="PBI36" s="479"/>
      <c r="PBJ36" s="479"/>
      <c r="PBK36" s="479"/>
      <c r="PBL36" s="468"/>
      <c r="PBM36" s="468"/>
      <c r="PBN36" s="468"/>
      <c r="PBO36" s="479"/>
      <c r="PBP36" s="479"/>
      <c r="PBQ36" s="479"/>
      <c r="PBR36" s="479"/>
      <c r="PBS36" s="479"/>
      <c r="PBT36" s="468"/>
      <c r="PBU36" s="468"/>
      <c r="PBV36" s="468"/>
      <c r="PBW36" s="479"/>
      <c r="PBX36" s="479"/>
      <c r="PBY36" s="479"/>
      <c r="PBZ36" s="479"/>
      <c r="PCA36" s="479"/>
      <c r="PCB36" s="468"/>
      <c r="PCC36" s="468"/>
      <c r="PCD36" s="468"/>
      <c r="PCE36" s="479"/>
      <c r="PCF36" s="479"/>
      <c r="PCG36" s="479"/>
      <c r="PCH36" s="479"/>
      <c r="PCI36" s="479"/>
      <c r="PCJ36" s="468"/>
      <c r="PCK36" s="468"/>
      <c r="PCL36" s="468"/>
      <c r="PCM36" s="479"/>
      <c r="PCN36" s="479"/>
      <c r="PCO36" s="479"/>
      <c r="PCP36" s="479"/>
      <c r="PCQ36" s="479"/>
      <c r="PCR36" s="468"/>
      <c r="PCS36" s="468"/>
      <c r="PCT36" s="468"/>
      <c r="PCU36" s="479"/>
      <c r="PCV36" s="479"/>
      <c r="PCW36" s="479"/>
      <c r="PCX36" s="479"/>
      <c r="PCY36" s="479"/>
      <c r="PCZ36" s="468"/>
      <c r="PDA36" s="468"/>
      <c r="PDB36" s="468"/>
      <c r="PDC36" s="479"/>
      <c r="PDD36" s="479"/>
      <c r="PDE36" s="479"/>
      <c r="PDF36" s="479"/>
      <c r="PDG36" s="479"/>
      <c r="PDH36" s="468"/>
      <c r="PDI36" s="468"/>
      <c r="PDJ36" s="468"/>
      <c r="PDK36" s="479"/>
      <c r="PDL36" s="479"/>
      <c r="PDM36" s="479"/>
      <c r="PDN36" s="479"/>
      <c r="PDO36" s="479"/>
      <c r="PDP36" s="468"/>
      <c r="PDQ36" s="468"/>
      <c r="PDR36" s="468"/>
      <c r="PDS36" s="479"/>
      <c r="PDT36" s="479"/>
      <c r="PDU36" s="479"/>
      <c r="PDV36" s="479"/>
      <c r="PDW36" s="479"/>
      <c r="PDX36" s="468"/>
      <c r="PDY36" s="468"/>
      <c r="PDZ36" s="468"/>
      <c r="PEA36" s="479"/>
      <c r="PEB36" s="479"/>
      <c r="PEC36" s="479"/>
      <c r="PED36" s="479"/>
      <c r="PEE36" s="479"/>
      <c r="PEF36" s="468"/>
      <c r="PEG36" s="468"/>
      <c r="PEH36" s="468"/>
      <c r="PEI36" s="479"/>
      <c r="PEJ36" s="479"/>
      <c r="PEK36" s="479"/>
      <c r="PEL36" s="479"/>
      <c r="PEM36" s="479"/>
      <c r="PEN36" s="468"/>
      <c r="PEO36" s="468"/>
      <c r="PEP36" s="468"/>
      <c r="PEQ36" s="479"/>
      <c r="PER36" s="479"/>
      <c r="PES36" s="479"/>
      <c r="PET36" s="479"/>
      <c r="PEU36" s="479"/>
      <c r="PEV36" s="468"/>
      <c r="PEW36" s="468"/>
      <c r="PEX36" s="468"/>
      <c r="PEY36" s="479"/>
      <c r="PEZ36" s="479"/>
      <c r="PFA36" s="479"/>
      <c r="PFB36" s="479"/>
      <c r="PFC36" s="479"/>
      <c r="PFD36" s="468"/>
      <c r="PFE36" s="468"/>
      <c r="PFF36" s="468"/>
      <c r="PFG36" s="479"/>
      <c r="PFH36" s="479"/>
      <c r="PFI36" s="479"/>
      <c r="PFJ36" s="479"/>
      <c r="PFK36" s="479"/>
      <c r="PFL36" s="468"/>
      <c r="PFM36" s="468"/>
      <c r="PFN36" s="468"/>
      <c r="PFO36" s="479"/>
      <c r="PFP36" s="479"/>
      <c r="PFQ36" s="479"/>
      <c r="PFR36" s="479"/>
      <c r="PFS36" s="479"/>
      <c r="PFT36" s="468"/>
      <c r="PFU36" s="468"/>
      <c r="PFV36" s="468"/>
      <c r="PFW36" s="479"/>
      <c r="PFX36" s="479"/>
      <c r="PFY36" s="479"/>
      <c r="PFZ36" s="479"/>
      <c r="PGA36" s="479"/>
      <c r="PGB36" s="468"/>
      <c r="PGC36" s="468"/>
      <c r="PGD36" s="468"/>
      <c r="PGE36" s="479"/>
      <c r="PGF36" s="479"/>
      <c r="PGG36" s="479"/>
      <c r="PGH36" s="479"/>
      <c r="PGI36" s="479"/>
      <c r="PGJ36" s="468"/>
      <c r="PGK36" s="468"/>
      <c r="PGL36" s="468"/>
      <c r="PGM36" s="479"/>
      <c r="PGN36" s="479"/>
      <c r="PGO36" s="479"/>
      <c r="PGP36" s="479"/>
      <c r="PGQ36" s="479"/>
      <c r="PGR36" s="468"/>
      <c r="PGS36" s="468"/>
      <c r="PGT36" s="468"/>
      <c r="PGU36" s="479"/>
      <c r="PGV36" s="479"/>
      <c r="PGW36" s="479"/>
      <c r="PGX36" s="479"/>
      <c r="PGY36" s="479"/>
      <c r="PGZ36" s="468"/>
      <c r="PHA36" s="468"/>
      <c r="PHB36" s="468"/>
      <c r="PHC36" s="479"/>
      <c r="PHD36" s="479"/>
      <c r="PHE36" s="479"/>
      <c r="PHF36" s="479"/>
      <c r="PHG36" s="479"/>
      <c r="PHH36" s="468"/>
      <c r="PHI36" s="468"/>
      <c r="PHJ36" s="468"/>
      <c r="PHK36" s="479"/>
      <c r="PHL36" s="479"/>
      <c r="PHM36" s="479"/>
      <c r="PHN36" s="479"/>
      <c r="PHO36" s="479"/>
      <c r="PHP36" s="468"/>
      <c r="PHQ36" s="468"/>
      <c r="PHR36" s="468"/>
      <c r="PHS36" s="479"/>
      <c r="PHT36" s="479"/>
      <c r="PHU36" s="479"/>
      <c r="PHV36" s="479"/>
      <c r="PHW36" s="479"/>
      <c r="PHX36" s="468"/>
      <c r="PHY36" s="468"/>
      <c r="PHZ36" s="468"/>
      <c r="PIA36" s="479"/>
      <c r="PIB36" s="479"/>
      <c r="PIC36" s="479"/>
      <c r="PID36" s="479"/>
      <c r="PIE36" s="479"/>
      <c r="PIF36" s="468"/>
      <c r="PIG36" s="468"/>
      <c r="PIH36" s="468"/>
      <c r="PII36" s="479"/>
      <c r="PIJ36" s="479"/>
      <c r="PIK36" s="479"/>
      <c r="PIL36" s="479"/>
      <c r="PIM36" s="479"/>
      <c r="PIN36" s="468"/>
      <c r="PIO36" s="468"/>
      <c r="PIP36" s="468"/>
      <c r="PIQ36" s="479"/>
      <c r="PIR36" s="479"/>
      <c r="PIS36" s="479"/>
      <c r="PIT36" s="479"/>
      <c r="PIU36" s="479"/>
      <c r="PIV36" s="468"/>
      <c r="PIW36" s="468"/>
      <c r="PIX36" s="468"/>
      <c r="PIY36" s="479"/>
      <c r="PIZ36" s="479"/>
      <c r="PJA36" s="479"/>
      <c r="PJB36" s="479"/>
      <c r="PJC36" s="479"/>
      <c r="PJD36" s="468"/>
      <c r="PJE36" s="468"/>
      <c r="PJF36" s="468"/>
      <c r="PJG36" s="479"/>
      <c r="PJH36" s="479"/>
      <c r="PJI36" s="479"/>
      <c r="PJJ36" s="479"/>
      <c r="PJK36" s="479"/>
      <c r="PJL36" s="468"/>
      <c r="PJM36" s="468"/>
      <c r="PJN36" s="468"/>
      <c r="PJO36" s="479"/>
      <c r="PJP36" s="479"/>
      <c r="PJQ36" s="479"/>
      <c r="PJR36" s="479"/>
      <c r="PJS36" s="479"/>
      <c r="PJT36" s="468"/>
      <c r="PJU36" s="468"/>
      <c r="PJV36" s="468"/>
      <c r="PJW36" s="479"/>
      <c r="PJX36" s="479"/>
      <c r="PJY36" s="479"/>
      <c r="PJZ36" s="479"/>
      <c r="PKA36" s="479"/>
      <c r="PKB36" s="468"/>
      <c r="PKC36" s="468"/>
      <c r="PKD36" s="468"/>
      <c r="PKE36" s="479"/>
      <c r="PKF36" s="479"/>
      <c r="PKG36" s="479"/>
      <c r="PKH36" s="479"/>
      <c r="PKI36" s="479"/>
      <c r="PKJ36" s="468"/>
      <c r="PKK36" s="468"/>
      <c r="PKL36" s="468"/>
      <c r="PKM36" s="479"/>
      <c r="PKN36" s="479"/>
      <c r="PKO36" s="479"/>
      <c r="PKP36" s="479"/>
      <c r="PKQ36" s="479"/>
      <c r="PKR36" s="468"/>
      <c r="PKS36" s="468"/>
      <c r="PKT36" s="468"/>
      <c r="PKU36" s="479"/>
      <c r="PKV36" s="479"/>
      <c r="PKW36" s="479"/>
      <c r="PKX36" s="479"/>
      <c r="PKY36" s="479"/>
      <c r="PKZ36" s="468"/>
      <c r="PLA36" s="468"/>
      <c r="PLB36" s="468"/>
      <c r="PLC36" s="479"/>
      <c r="PLD36" s="479"/>
      <c r="PLE36" s="479"/>
      <c r="PLF36" s="479"/>
      <c r="PLG36" s="479"/>
      <c r="PLH36" s="468"/>
      <c r="PLI36" s="468"/>
      <c r="PLJ36" s="468"/>
      <c r="PLK36" s="479"/>
      <c r="PLL36" s="479"/>
      <c r="PLM36" s="479"/>
      <c r="PLN36" s="479"/>
      <c r="PLO36" s="479"/>
      <c r="PLP36" s="468"/>
      <c r="PLQ36" s="468"/>
      <c r="PLR36" s="468"/>
      <c r="PLS36" s="479"/>
      <c r="PLT36" s="479"/>
      <c r="PLU36" s="479"/>
      <c r="PLV36" s="479"/>
      <c r="PLW36" s="479"/>
      <c r="PLX36" s="468"/>
      <c r="PLY36" s="468"/>
      <c r="PLZ36" s="468"/>
      <c r="PMA36" s="479"/>
      <c r="PMB36" s="479"/>
      <c r="PMC36" s="479"/>
      <c r="PMD36" s="479"/>
      <c r="PME36" s="479"/>
      <c r="PMF36" s="468"/>
      <c r="PMG36" s="468"/>
      <c r="PMH36" s="468"/>
      <c r="PMI36" s="479"/>
      <c r="PMJ36" s="479"/>
      <c r="PMK36" s="479"/>
      <c r="PML36" s="479"/>
      <c r="PMM36" s="479"/>
      <c r="PMN36" s="468"/>
      <c r="PMO36" s="468"/>
      <c r="PMP36" s="468"/>
      <c r="PMQ36" s="479"/>
      <c r="PMR36" s="479"/>
      <c r="PMS36" s="479"/>
      <c r="PMT36" s="479"/>
      <c r="PMU36" s="479"/>
      <c r="PMV36" s="468"/>
      <c r="PMW36" s="468"/>
      <c r="PMX36" s="468"/>
      <c r="PMY36" s="479"/>
      <c r="PMZ36" s="479"/>
      <c r="PNA36" s="479"/>
      <c r="PNB36" s="479"/>
      <c r="PNC36" s="479"/>
      <c r="PND36" s="468"/>
      <c r="PNE36" s="468"/>
      <c r="PNF36" s="468"/>
      <c r="PNG36" s="479"/>
      <c r="PNH36" s="479"/>
      <c r="PNI36" s="479"/>
      <c r="PNJ36" s="479"/>
      <c r="PNK36" s="479"/>
      <c r="PNL36" s="468"/>
      <c r="PNM36" s="468"/>
      <c r="PNN36" s="468"/>
      <c r="PNO36" s="479"/>
      <c r="PNP36" s="479"/>
      <c r="PNQ36" s="479"/>
      <c r="PNR36" s="479"/>
      <c r="PNS36" s="479"/>
      <c r="PNT36" s="468"/>
      <c r="PNU36" s="468"/>
      <c r="PNV36" s="468"/>
      <c r="PNW36" s="479"/>
      <c r="PNX36" s="479"/>
      <c r="PNY36" s="479"/>
      <c r="PNZ36" s="479"/>
      <c r="POA36" s="479"/>
      <c r="POB36" s="468"/>
      <c r="POC36" s="468"/>
      <c r="POD36" s="468"/>
      <c r="POE36" s="479"/>
      <c r="POF36" s="479"/>
      <c r="POG36" s="479"/>
      <c r="POH36" s="479"/>
      <c r="POI36" s="479"/>
      <c r="POJ36" s="468"/>
      <c r="POK36" s="468"/>
      <c r="POL36" s="468"/>
      <c r="POM36" s="479"/>
      <c r="PON36" s="479"/>
      <c r="POO36" s="479"/>
      <c r="POP36" s="479"/>
      <c r="POQ36" s="479"/>
      <c r="POR36" s="468"/>
      <c r="POS36" s="468"/>
      <c r="POT36" s="468"/>
      <c r="POU36" s="479"/>
      <c r="POV36" s="479"/>
      <c r="POW36" s="479"/>
      <c r="POX36" s="479"/>
      <c r="POY36" s="479"/>
      <c r="POZ36" s="468"/>
      <c r="PPA36" s="468"/>
      <c r="PPB36" s="468"/>
      <c r="PPC36" s="479"/>
      <c r="PPD36" s="479"/>
      <c r="PPE36" s="479"/>
      <c r="PPF36" s="479"/>
      <c r="PPG36" s="479"/>
      <c r="PPH36" s="468"/>
      <c r="PPI36" s="468"/>
      <c r="PPJ36" s="468"/>
      <c r="PPK36" s="479"/>
      <c r="PPL36" s="479"/>
      <c r="PPM36" s="479"/>
      <c r="PPN36" s="479"/>
      <c r="PPO36" s="479"/>
      <c r="PPP36" s="468"/>
      <c r="PPQ36" s="468"/>
      <c r="PPR36" s="468"/>
      <c r="PPS36" s="479"/>
      <c r="PPT36" s="479"/>
      <c r="PPU36" s="479"/>
      <c r="PPV36" s="479"/>
      <c r="PPW36" s="479"/>
      <c r="PPX36" s="468"/>
      <c r="PPY36" s="468"/>
      <c r="PPZ36" s="468"/>
      <c r="PQA36" s="479"/>
      <c r="PQB36" s="479"/>
      <c r="PQC36" s="479"/>
      <c r="PQD36" s="479"/>
      <c r="PQE36" s="479"/>
      <c r="PQF36" s="468"/>
      <c r="PQG36" s="468"/>
      <c r="PQH36" s="468"/>
      <c r="PQI36" s="479"/>
      <c r="PQJ36" s="479"/>
      <c r="PQK36" s="479"/>
      <c r="PQL36" s="479"/>
      <c r="PQM36" s="479"/>
      <c r="PQN36" s="468"/>
      <c r="PQO36" s="468"/>
      <c r="PQP36" s="468"/>
      <c r="PQQ36" s="479"/>
      <c r="PQR36" s="479"/>
      <c r="PQS36" s="479"/>
      <c r="PQT36" s="479"/>
      <c r="PQU36" s="479"/>
      <c r="PQV36" s="468"/>
      <c r="PQW36" s="468"/>
      <c r="PQX36" s="468"/>
      <c r="PQY36" s="479"/>
      <c r="PQZ36" s="479"/>
      <c r="PRA36" s="479"/>
      <c r="PRB36" s="479"/>
      <c r="PRC36" s="479"/>
      <c r="PRD36" s="468"/>
      <c r="PRE36" s="468"/>
      <c r="PRF36" s="468"/>
      <c r="PRG36" s="479"/>
      <c r="PRH36" s="479"/>
      <c r="PRI36" s="479"/>
      <c r="PRJ36" s="479"/>
      <c r="PRK36" s="479"/>
      <c r="PRL36" s="468"/>
      <c r="PRM36" s="468"/>
      <c r="PRN36" s="468"/>
      <c r="PRO36" s="479"/>
      <c r="PRP36" s="479"/>
      <c r="PRQ36" s="479"/>
      <c r="PRR36" s="479"/>
      <c r="PRS36" s="479"/>
      <c r="PRT36" s="468"/>
      <c r="PRU36" s="468"/>
      <c r="PRV36" s="468"/>
      <c r="PRW36" s="479"/>
      <c r="PRX36" s="479"/>
      <c r="PRY36" s="479"/>
      <c r="PRZ36" s="479"/>
      <c r="PSA36" s="479"/>
      <c r="PSB36" s="468"/>
      <c r="PSC36" s="468"/>
      <c r="PSD36" s="468"/>
      <c r="PSE36" s="479"/>
      <c r="PSF36" s="479"/>
      <c r="PSG36" s="479"/>
      <c r="PSH36" s="479"/>
      <c r="PSI36" s="479"/>
      <c r="PSJ36" s="468"/>
      <c r="PSK36" s="468"/>
      <c r="PSL36" s="468"/>
      <c r="PSM36" s="479"/>
      <c r="PSN36" s="479"/>
      <c r="PSO36" s="479"/>
      <c r="PSP36" s="479"/>
      <c r="PSQ36" s="479"/>
      <c r="PSR36" s="468"/>
      <c r="PSS36" s="468"/>
      <c r="PST36" s="468"/>
      <c r="PSU36" s="479"/>
      <c r="PSV36" s="479"/>
      <c r="PSW36" s="479"/>
      <c r="PSX36" s="479"/>
      <c r="PSY36" s="479"/>
      <c r="PSZ36" s="468"/>
      <c r="PTA36" s="468"/>
      <c r="PTB36" s="468"/>
      <c r="PTC36" s="479"/>
      <c r="PTD36" s="479"/>
      <c r="PTE36" s="479"/>
      <c r="PTF36" s="479"/>
      <c r="PTG36" s="479"/>
      <c r="PTH36" s="468"/>
      <c r="PTI36" s="468"/>
      <c r="PTJ36" s="468"/>
      <c r="PTK36" s="479"/>
      <c r="PTL36" s="479"/>
      <c r="PTM36" s="479"/>
      <c r="PTN36" s="479"/>
      <c r="PTO36" s="479"/>
      <c r="PTP36" s="468"/>
      <c r="PTQ36" s="468"/>
      <c r="PTR36" s="468"/>
      <c r="PTS36" s="479"/>
      <c r="PTT36" s="479"/>
      <c r="PTU36" s="479"/>
      <c r="PTV36" s="479"/>
      <c r="PTW36" s="479"/>
      <c r="PTX36" s="468"/>
      <c r="PTY36" s="468"/>
      <c r="PTZ36" s="468"/>
      <c r="PUA36" s="479"/>
      <c r="PUB36" s="479"/>
      <c r="PUC36" s="479"/>
      <c r="PUD36" s="479"/>
      <c r="PUE36" s="479"/>
      <c r="PUF36" s="468"/>
      <c r="PUG36" s="468"/>
      <c r="PUH36" s="468"/>
      <c r="PUI36" s="479"/>
      <c r="PUJ36" s="479"/>
      <c r="PUK36" s="479"/>
      <c r="PUL36" s="479"/>
      <c r="PUM36" s="479"/>
      <c r="PUN36" s="468"/>
      <c r="PUO36" s="468"/>
      <c r="PUP36" s="468"/>
      <c r="PUQ36" s="479"/>
      <c r="PUR36" s="479"/>
      <c r="PUS36" s="479"/>
      <c r="PUT36" s="479"/>
      <c r="PUU36" s="479"/>
      <c r="PUV36" s="468"/>
      <c r="PUW36" s="468"/>
      <c r="PUX36" s="468"/>
      <c r="PUY36" s="479"/>
      <c r="PUZ36" s="479"/>
      <c r="PVA36" s="479"/>
      <c r="PVB36" s="479"/>
      <c r="PVC36" s="479"/>
      <c r="PVD36" s="468"/>
      <c r="PVE36" s="468"/>
      <c r="PVF36" s="468"/>
      <c r="PVG36" s="479"/>
      <c r="PVH36" s="479"/>
      <c r="PVI36" s="479"/>
      <c r="PVJ36" s="479"/>
      <c r="PVK36" s="479"/>
      <c r="PVL36" s="468"/>
      <c r="PVM36" s="468"/>
      <c r="PVN36" s="468"/>
      <c r="PVO36" s="479"/>
      <c r="PVP36" s="479"/>
      <c r="PVQ36" s="479"/>
      <c r="PVR36" s="479"/>
      <c r="PVS36" s="479"/>
      <c r="PVT36" s="468"/>
      <c r="PVU36" s="468"/>
      <c r="PVV36" s="468"/>
      <c r="PVW36" s="479"/>
      <c r="PVX36" s="479"/>
      <c r="PVY36" s="479"/>
      <c r="PVZ36" s="479"/>
      <c r="PWA36" s="479"/>
      <c r="PWB36" s="468"/>
      <c r="PWC36" s="468"/>
      <c r="PWD36" s="468"/>
      <c r="PWE36" s="479"/>
      <c r="PWF36" s="479"/>
      <c r="PWG36" s="479"/>
      <c r="PWH36" s="479"/>
      <c r="PWI36" s="479"/>
      <c r="PWJ36" s="468"/>
      <c r="PWK36" s="468"/>
      <c r="PWL36" s="468"/>
      <c r="PWM36" s="479"/>
      <c r="PWN36" s="479"/>
      <c r="PWO36" s="479"/>
      <c r="PWP36" s="479"/>
      <c r="PWQ36" s="479"/>
      <c r="PWR36" s="468"/>
      <c r="PWS36" s="468"/>
      <c r="PWT36" s="468"/>
      <c r="PWU36" s="479"/>
      <c r="PWV36" s="479"/>
      <c r="PWW36" s="479"/>
      <c r="PWX36" s="479"/>
      <c r="PWY36" s="479"/>
      <c r="PWZ36" s="468"/>
      <c r="PXA36" s="468"/>
      <c r="PXB36" s="468"/>
      <c r="PXC36" s="479"/>
      <c r="PXD36" s="479"/>
      <c r="PXE36" s="479"/>
      <c r="PXF36" s="479"/>
      <c r="PXG36" s="479"/>
      <c r="PXH36" s="468"/>
      <c r="PXI36" s="468"/>
      <c r="PXJ36" s="468"/>
      <c r="PXK36" s="479"/>
      <c r="PXL36" s="479"/>
      <c r="PXM36" s="479"/>
      <c r="PXN36" s="479"/>
      <c r="PXO36" s="479"/>
      <c r="PXP36" s="468"/>
      <c r="PXQ36" s="468"/>
      <c r="PXR36" s="468"/>
      <c r="PXS36" s="479"/>
      <c r="PXT36" s="479"/>
      <c r="PXU36" s="479"/>
      <c r="PXV36" s="479"/>
      <c r="PXW36" s="479"/>
      <c r="PXX36" s="468"/>
      <c r="PXY36" s="468"/>
      <c r="PXZ36" s="468"/>
      <c r="PYA36" s="479"/>
      <c r="PYB36" s="479"/>
      <c r="PYC36" s="479"/>
      <c r="PYD36" s="479"/>
      <c r="PYE36" s="479"/>
      <c r="PYF36" s="468"/>
      <c r="PYG36" s="468"/>
      <c r="PYH36" s="468"/>
      <c r="PYI36" s="479"/>
      <c r="PYJ36" s="479"/>
      <c r="PYK36" s="479"/>
      <c r="PYL36" s="479"/>
      <c r="PYM36" s="479"/>
      <c r="PYN36" s="468"/>
      <c r="PYO36" s="468"/>
      <c r="PYP36" s="468"/>
      <c r="PYQ36" s="479"/>
      <c r="PYR36" s="479"/>
      <c r="PYS36" s="479"/>
      <c r="PYT36" s="479"/>
      <c r="PYU36" s="479"/>
      <c r="PYV36" s="468"/>
      <c r="PYW36" s="468"/>
      <c r="PYX36" s="468"/>
      <c r="PYY36" s="479"/>
      <c r="PYZ36" s="479"/>
      <c r="PZA36" s="479"/>
      <c r="PZB36" s="479"/>
      <c r="PZC36" s="479"/>
      <c r="PZD36" s="468"/>
      <c r="PZE36" s="468"/>
      <c r="PZF36" s="468"/>
      <c r="PZG36" s="479"/>
      <c r="PZH36" s="479"/>
      <c r="PZI36" s="479"/>
      <c r="PZJ36" s="479"/>
      <c r="PZK36" s="479"/>
      <c r="PZL36" s="468"/>
      <c r="PZM36" s="468"/>
      <c r="PZN36" s="468"/>
      <c r="PZO36" s="479"/>
      <c r="PZP36" s="479"/>
      <c r="PZQ36" s="479"/>
      <c r="PZR36" s="479"/>
      <c r="PZS36" s="479"/>
      <c r="PZT36" s="468"/>
      <c r="PZU36" s="468"/>
      <c r="PZV36" s="468"/>
      <c r="PZW36" s="479"/>
      <c r="PZX36" s="479"/>
      <c r="PZY36" s="479"/>
      <c r="PZZ36" s="479"/>
      <c r="QAA36" s="479"/>
      <c r="QAB36" s="468"/>
      <c r="QAC36" s="468"/>
      <c r="QAD36" s="468"/>
      <c r="QAE36" s="479"/>
      <c r="QAF36" s="479"/>
      <c r="QAG36" s="479"/>
      <c r="QAH36" s="479"/>
      <c r="QAI36" s="479"/>
      <c r="QAJ36" s="468"/>
      <c r="QAK36" s="468"/>
      <c r="QAL36" s="468"/>
      <c r="QAM36" s="479"/>
      <c r="QAN36" s="479"/>
      <c r="QAO36" s="479"/>
      <c r="QAP36" s="479"/>
      <c r="QAQ36" s="479"/>
      <c r="QAR36" s="468"/>
      <c r="QAS36" s="468"/>
      <c r="QAT36" s="468"/>
      <c r="QAU36" s="479"/>
      <c r="QAV36" s="479"/>
      <c r="QAW36" s="479"/>
      <c r="QAX36" s="479"/>
      <c r="QAY36" s="479"/>
      <c r="QAZ36" s="468"/>
      <c r="QBA36" s="468"/>
      <c r="QBB36" s="468"/>
      <c r="QBC36" s="479"/>
      <c r="QBD36" s="479"/>
      <c r="QBE36" s="479"/>
      <c r="QBF36" s="479"/>
      <c r="QBG36" s="479"/>
      <c r="QBH36" s="468"/>
      <c r="QBI36" s="468"/>
      <c r="QBJ36" s="468"/>
      <c r="QBK36" s="479"/>
      <c r="QBL36" s="479"/>
      <c r="QBM36" s="479"/>
      <c r="QBN36" s="479"/>
      <c r="QBO36" s="479"/>
      <c r="QBP36" s="468"/>
      <c r="QBQ36" s="468"/>
      <c r="QBR36" s="468"/>
      <c r="QBS36" s="479"/>
      <c r="QBT36" s="479"/>
      <c r="QBU36" s="479"/>
      <c r="QBV36" s="479"/>
      <c r="QBW36" s="479"/>
      <c r="QBX36" s="468"/>
      <c r="QBY36" s="468"/>
      <c r="QBZ36" s="468"/>
      <c r="QCA36" s="479"/>
      <c r="QCB36" s="479"/>
      <c r="QCC36" s="479"/>
      <c r="QCD36" s="479"/>
      <c r="QCE36" s="479"/>
      <c r="QCF36" s="468"/>
      <c r="QCG36" s="468"/>
      <c r="QCH36" s="468"/>
      <c r="QCI36" s="479"/>
      <c r="QCJ36" s="479"/>
      <c r="QCK36" s="479"/>
      <c r="QCL36" s="479"/>
      <c r="QCM36" s="479"/>
      <c r="QCN36" s="468"/>
      <c r="QCO36" s="468"/>
      <c r="QCP36" s="468"/>
      <c r="QCQ36" s="479"/>
      <c r="QCR36" s="479"/>
      <c r="QCS36" s="479"/>
      <c r="QCT36" s="479"/>
      <c r="QCU36" s="479"/>
      <c r="QCV36" s="468"/>
      <c r="QCW36" s="468"/>
      <c r="QCX36" s="468"/>
      <c r="QCY36" s="479"/>
      <c r="QCZ36" s="479"/>
      <c r="QDA36" s="479"/>
      <c r="QDB36" s="479"/>
      <c r="QDC36" s="479"/>
      <c r="QDD36" s="468"/>
      <c r="QDE36" s="468"/>
      <c r="QDF36" s="468"/>
      <c r="QDG36" s="479"/>
      <c r="QDH36" s="479"/>
      <c r="QDI36" s="479"/>
      <c r="QDJ36" s="479"/>
      <c r="QDK36" s="479"/>
      <c r="QDL36" s="468"/>
      <c r="QDM36" s="468"/>
      <c r="QDN36" s="468"/>
      <c r="QDO36" s="479"/>
      <c r="QDP36" s="479"/>
      <c r="QDQ36" s="479"/>
      <c r="QDR36" s="479"/>
      <c r="QDS36" s="479"/>
      <c r="QDT36" s="468"/>
      <c r="QDU36" s="468"/>
      <c r="QDV36" s="468"/>
      <c r="QDW36" s="479"/>
      <c r="QDX36" s="479"/>
      <c r="QDY36" s="479"/>
      <c r="QDZ36" s="479"/>
      <c r="QEA36" s="479"/>
      <c r="QEB36" s="468"/>
      <c r="QEC36" s="468"/>
      <c r="QED36" s="468"/>
      <c r="QEE36" s="479"/>
      <c r="QEF36" s="479"/>
      <c r="QEG36" s="479"/>
      <c r="QEH36" s="479"/>
      <c r="QEI36" s="479"/>
      <c r="QEJ36" s="468"/>
      <c r="QEK36" s="468"/>
      <c r="QEL36" s="468"/>
      <c r="QEM36" s="479"/>
      <c r="QEN36" s="479"/>
      <c r="QEO36" s="479"/>
      <c r="QEP36" s="479"/>
      <c r="QEQ36" s="479"/>
      <c r="QER36" s="468"/>
      <c r="QES36" s="468"/>
      <c r="QET36" s="468"/>
      <c r="QEU36" s="479"/>
      <c r="QEV36" s="479"/>
      <c r="QEW36" s="479"/>
      <c r="QEX36" s="479"/>
      <c r="QEY36" s="479"/>
      <c r="QEZ36" s="468"/>
      <c r="QFA36" s="468"/>
      <c r="QFB36" s="468"/>
      <c r="QFC36" s="479"/>
      <c r="QFD36" s="479"/>
      <c r="QFE36" s="479"/>
      <c r="QFF36" s="479"/>
      <c r="QFG36" s="479"/>
      <c r="QFH36" s="468"/>
      <c r="QFI36" s="468"/>
      <c r="QFJ36" s="468"/>
      <c r="QFK36" s="479"/>
      <c r="QFL36" s="479"/>
      <c r="QFM36" s="479"/>
      <c r="QFN36" s="479"/>
      <c r="QFO36" s="479"/>
      <c r="QFP36" s="468"/>
      <c r="QFQ36" s="468"/>
      <c r="QFR36" s="468"/>
      <c r="QFS36" s="479"/>
      <c r="QFT36" s="479"/>
      <c r="QFU36" s="479"/>
      <c r="QFV36" s="479"/>
      <c r="QFW36" s="479"/>
      <c r="QFX36" s="468"/>
      <c r="QFY36" s="468"/>
      <c r="QFZ36" s="468"/>
      <c r="QGA36" s="479"/>
      <c r="QGB36" s="479"/>
      <c r="QGC36" s="479"/>
      <c r="QGD36" s="479"/>
      <c r="QGE36" s="479"/>
      <c r="QGF36" s="468"/>
      <c r="QGG36" s="468"/>
      <c r="QGH36" s="468"/>
      <c r="QGI36" s="479"/>
      <c r="QGJ36" s="479"/>
      <c r="QGK36" s="479"/>
      <c r="QGL36" s="479"/>
      <c r="QGM36" s="479"/>
      <c r="QGN36" s="468"/>
      <c r="QGO36" s="468"/>
      <c r="QGP36" s="468"/>
      <c r="QGQ36" s="479"/>
      <c r="QGR36" s="479"/>
      <c r="QGS36" s="479"/>
      <c r="QGT36" s="479"/>
      <c r="QGU36" s="479"/>
      <c r="QGV36" s="468"/>
      <c r="QGW36" s="468"/>
      <c r="QGX36" s="468"/>
      <c r="QGY36" s="479"/>
      <c r="QGZ36" s="479"/>
      <c r="QHA36" s="479"/>
      <c r="QHB36" s="479"/>
      <c r="QHC36" s="479"/>
      <c r="QHD36" s="468"/>
      <c r="QHE36" s="468"/>
      <c r="QHF36" s="468"/>
      <c r="QHG36" s="479"/>
      <c r="QHH36" s="479"/>
      <c r="QHI36" s="479"/>
      <c r="QHJ36" s="479"/>
      <c r="QHK36" s="479"/>
      <c r="QHL36" s="468"/>
      <c r="QHM36" s="468"/>
      <c r="QHN36" s="468"/>
      <c r="QHO36" s="479"/>
      <c r="QHP36" s="479"/>
      <c r="QHQ36" s="479"/>
      <c r="QHR36" s="479"/>
      <c r="QHS36" s="479"/>
      <c r="QHT36" s="468"/>
      <c r="QHU36" s="468"/>
      <c r="QHV36" s="468"/>
      <c r="QHW36" s="479"/>
      <c r="QHX36" s="479"/>
      <c r="QHY36" s="479"/>
      <c r="QHZ36" s="479"/>
      <c r="QIA36" s="479"/>
      <c r="QIB36" s="468"/>
      <c r="QIC36" s="468"/>
      <c r="QID36" s="468"/>
      <c r="QIE36" s="479"/>
      <c r="QIF36" s="479"/>
      <c r="QIG36" s="479"/>
      <c r="QIH36" s="479"/>
      <c r="QII36" s="479"/>
      <c r="QIJ36" s="468"/>
      <c r="QIK36" s="468"/>
      <c r="QIL36" s="468"/>
      <c r="QIM36" s="479"/>
      <c r="QIN36" s="479"/>
      <c r="QIO36" s="479"/>
      <c r="QIP36" s="479"/>
      <c r="QIQ36" s="479"/>
      <c r="QIR36" s="468"/>
      <c r="QIS36" s="468"/>
      <c r="QIT36" s="468"/>
      <c r="QIU36" s="479"/>
      <c r="QIV36" s="479"/>
      <c r="QIW36" s="479"/>
      <c r="QIX36" s="479"/>
      <c r="QIY36" s="479"/>
      <c r="QIZ36" s="468"/>
      <c r="QJA36" s="468"/>
      <c r="QJB36" s="468"/>
      <c r="QJC36" s="479"/>
      <c r="QJD36" s="479"/>
      <c r="QJE36" s="479"/>
      <c r="QJF36" s="479"/>
      <c r="QJG36" s="479"/>
      <c r="QJH36" s="468"/>
      <c r="QJI36" s="468"/>
      <c r="QJJ36" s="468"/>
      <c r="QJK36" s="479"/>
      <c r="QJL36" s="479"/>
      <c r="QJM36" s="479"/>
      <c r="QJN36" s="479"/>
      <c r="QJO36" s="479"/>
      <c r="QJP36" s="468"/>
      <c r="QJQ36" s="468"/>
      <c r="QJR36" s="468"/>
      <c r="QJS36" s="479"/>
      <c r="QJT36" s="479"/>
      <c r="QJU36" s="479"/>
      <c r="QJV36" s="479"/>
      <c r="QJW36" s="479"/>
      <c r="QJX36" s="468"/>
      <c r="QJY36" s="468"/>
      <c r="QJZ36" s="468"/>
      <c r="QKA36" s="479"/>
      <c r="QKB36" s="479"/>
      <c r="QKC36" s="479"/>
      <c r="QKD36" s="479"/>
      <c r="QKE36" s="479"/>
      <c r="QKF36" s="468"/>
      <c r="QKG36" s="468"/>
      <c r="QKH36" s="468"/>
      <c r="QKI36" s="479"/>
      <c r="QKJ36" s="479"/>
      <c r="QKK36" s="479"/>
      <c r="QKL36" s="479"/>
      <c r="QKM36" s="479"/>
      <c r="QKN36" s="468"/>
      <c r="QKO36" s="468"/>
      <c r="QKP36" s="468"/>
      <c r="QKQ36" s="479"/>
      <c r="QKR36" s="479"/>
      <c r="QKS36" s="479"/>
      <c r="QKT36" s="479"/>
      <c r="QKU36" s="479"/>
      <c r="QKV36" s="468"/>
      <c r="QKW36" s="468"/>
      <c r="QKX36" s="468"/>
      <c r="QKY36" s="479"/>
      <c r="QKZ36" s="479"/>
      <c r="QLA36" s="479"/>
      <c r="QLB36" s="479"/>
      <c r="QLC36" s="479"/>
      <c r="QLD36" s="468"/>
      <c r="QLE36" s="468"/>
      <c r="QLF36" s="468"/>
      <c r="QLG36" s="479"/>
      <c r="QLH36" s="479"/>
      <c r="QLI36" s="479"/>
      <c r="QLJ36" s="479"/>
      <c r="QLK36" s="479"/>
      <c r="QLL36" s="468"/>
      <c r="QLM36" s="468"/>
      <c r="QLN36" s="468"/>
      <c r="QLO36" s="479"/>
      <c r="QLP36" s="479"/>
      <c r="QLQ36" s="479"/>
      <c r="QLR36" s="479"/>
      <c r="QLS36" s="479"/>
      <c r="QLT36" s="468"/>
      <c r="QLU36" s="468"/>
      <c r="QLV36" s="468"/>
      <c r="QLW36" s="479"/>
      <c r="QLX36" s="479"/>
      <c r="QLY36" s="479"/>
      <c r="QLZ36" s="479"/>
      <c r="QMA36" s="479"/>
      <c r="QMB36" s="468"/>
      <c r="QMC36" s="468"/>
      <c r="QMD36" s="468"/>
      <c r="QME36" s="479"/>
      <c r="QMF36" s="479"/>
      <c r="QMG36" s="479"/>
      <c r="QMH36" s="479"/>
      <c r="QMI36" s="479"/>
      <c r="QMJ36" s="468"/>
      <c r="QMK36" s="468"/>
      <c r="QML36" s="468"/>
      <c r="QMM36" s="479"/>
      <c r="QMN36" s="479"/>
      <c r="QMO36" s="479"/>
      <c r="QMP36" s="479"/>
      <c r="QMQ36" s="479"/>
      <c r="QMR36" s="468"/>
      <c r="QMS36" s="468"/>
      <c r="QMT36" s="468"/>
      <c r="QMU36" s="479"/>
      <c r="QMV36" s="479"/>
      <c r="QMW36" s="479"/>
      <c r="QMX36" s="479"/>
      <c r="QMY36" s="479"/>
      <c r="QMZ36" s="468"/>
      <c r="QNA36" s="468"/>
      <c r="QNB36" s="468"/>
      <c r="QNC36" s="479"/>
      <c r="QND36" s="479"/>
      <c r="QNE36" s="479"/>
      <c r="QNF36" s="479"/>
      <c r="QNG36" s="479"/>
      <c r="QNH36" s="468"/>
      <c r="QNI36" s="468"/>
      <c r="QNJ36" s="468"/>
      <c r="QNK36" s="479"/>
      <c r="QNL36" s="479"/>
      <c r="QNM36" s="479"/>
      <c r="QNN36" s="479"/>
      <c r="QNO36" s="479"/>
      <c r="QNP36" s="468"/>
      <c r="QNQ36" s="468"/>
      <c r="QNR36" s="468"/>
      <c r="QNS36" s="479"/>
      <c r="QNT36" s="479"/>
      <c r="QNU36" s="479"/>
      <c r="QNV36" s="479"/>
      <c r="QNW36" s="479"/>
      <c r="QNX36" s="468"/>
      <c r="QNY36" s="468"/>
      <c r="QNZ36" s="468"/>
      <c r="QOA36" s="479"/>
      <c r="QOB36" s="479"/>
      <c r="QOC36" s="479"/>
      <c r="QOD36" s="479"/>
      <c r="QOE36" s="479"/>
      <c r="QOF36" s="468"/>
      <c r="QOG36" s="468"/>
      <c r="QOH36" s="468"/>
      <c r="QOI36" s="479"/>
      <c r="QOJ36" s="479"/>
      <c r="QOK36" s="479"/>
      <c r="QOL36" s="479"/>
      <c r="QOM36" s="479"/>
      <c r="QON36" s="468"/>
      <c r="QOO36" s="468"/>
      <c r="QOP36" s="468"/>
      <c r="QOQ36" s="479"/>
      <c r="QOR36" s="479"/>
      <c r="QOS36" s="479"/>
      <c r="QOT36" s="479"/>
      <c r="QOU36" s="479"/>
      <c r="QOV36" s="468"/>
      <c r="QOW36" s="468"/>
      <c r="QOX36" s="468"/>
      <c r="QOY36" s="479"/>
      <c r="QOZ36" s="479"/>
      <c r="QPA36" s="479"/>
      <c r="QPB36" s="479"/>
      <c r="QPC36" s="479"/>
      <c r="QPD36" s="468"/>
      <c r="QPE36" s="468"/>
      <c r="QPF36" s="468"/>
      <c r="QPG36" s="479"/>
      <c r="QPH36" s="479"/>
      <c r="QPI36" s="479"/>
      <c r="QPJ36" s="479"/>
      <c r="QPK36" s="479"/>
      <c r="QPL36" s="468"/>
      <c r="QPM36" s="468"/>
      <c r="QPN36" s="468"/>
      <c r="QPO36" s="479"/>
      <c r="QPP36" s="479"/>
      <c r="QPQ36" s="479"/>
      <c r="QPR36" s="479"/>
      <c r="QPS36" s="479"/>
      <c r="QPT36" s="468"/>
      <c r="QPU36" s="468"/>
      <c r="QPV36" s="468"/>
      <c r="QPW36" s="479"/>
      <c r="QPX36" s="479"/>
      <c r="QPY36" s="479"/>
      <c r="QPZ36" s="479"/>
      <c r="QQA36" s="479"/>
      <c r="QQB36" s="468"/>
      <c r="QQC36" s="468"/>
      <c r="QQD36" s="468"/>
      <c r="QQE36" s="479"/>
      <c r="QQF36" s="479"/>
      <c r="QQG36" s="479"/>
      <c r="QQH36" s="479"/>
      <c r="QQI36" s="479"/>
      <c r="QQJ36" s="468"/>
      <c r="QQK36" s="468"/>
      <c r="QQL36" s="468"/>
      <c r="QQM36" s="479"/>
      <c r="QQN36" s="479"/>
      <c r="QQO36" s="479"/>
      <c r="QQP36" s="479"/>
      <c r="QQQ36" s="479"/>
      <c r="QQR36" s="468"/>
      <c r="QQS36" s="468"/>
      <c r="QQT36" s="468"/>
      <c r="QQU36" s="479"/>
      <c r="QQV36" s="479"/>
      <c r="QQW36" s="479"/>
      <c r="QQX36" s="479"/>
      <c r="QQY36" s="479"/>
      <c r="QQZ36" s="468"/>
      <c r="QRA36" s="468"/>
      <c r="QRB36" s="468"/>
      <c r="QRC36" s="479"/>
      <c r="QRD36" s="479"/>
      <c r="QRE36" s="479"/>
      <c r="QRF36" s="479"/>
      <c r="QRG36" s="479"/>
      <c r="QRH36" s="468"/>
      <c r="QRI36" s="468"/>
      <c r="QRJ36" s="468"/>
      <c r="QRK36" s="479"/>
      <c r="QRL36" s="479"/>
      <c r="QRM36" s="479"/>
      <c r="QRN36" s="479"/>
      <c r="QRO36" s="479"/>
      <c r="QRP36" s="468"/>
      <c r="QRQ36" s="468"/>
      <c r="QRR36" s="468"/>
      <c r="QRS36" s="479"/>
      <c r="QRT36" s="479"/>
      <c r="QRU36" s="479"/>
      <c r="QRV36" s="479"/>
      <c r="QRW36" s="479"/>
      <c r="QRX36" s="468"/>
      <c r="QRY36" s="468"/>
      <c r="QRZ36" s="468"/>
      <c r="QSA36" s="479"/>
      <c r="QSB36" s="479"/>
      <c r="QSC36" s="479"/>
      <c r="QSD36" s="479"/>
      <c r="QSE36" s="479"/>
      <c r="QSF36" s="468"/>
      <c r="QSG36" s="468"/>
      <c r="QSH36" s="468"/>
      <c r="QSI36" s="479"/>
      <c r="QSJ36" s="479"/>
      <c r="QSK36" s="479"/>
      <c r="QSL36" s="479"/>
      <c r="QSM36" s="479"/>
      <c r="QSN36" s="468"/>
      <c r="QSO36" s="468"/>
      <c r="QSP36" s="468"/>
      <c r="QSQ36" s="479"/>
      <c r="QSR36" s="479"/>
      <c r="QSS36" s="479"/>
      <c r="QST36" s="479"/>
      <c r="QSU36" s="479"/>
      <c r="QSV36" s="468"/>
      <c r="QSW36" s="468"/>
      <c r="QSX36" s="468"/>
      <c r="QSY36" s="479"/>
      <c r="QSZ36" s="479"/>
      <c r="QTA36" s="479"/>
      <c r="QTB36" s="479"/>
      <c r="QTC36" s="479"/>
      <c r="QTD36" s="468"/>
      <c r="QTE36" s="468"/>
      <c r="QTF36" s="468"/>
      <c r="QTG36" s="479"/>
      <c r="QTH36" s="479"/>
      <c r="QTI36" s="479"/>
      <c r="QTJ36" s="479"/>
      <c r="QTK36" s="479"/>
      <c r="QTL36" s="468"/>
      <c r="QTM36" s="468"/>
      <c r="QTN36" s="468"/>
      <c r="QTO36" s="479"/>
      <c r="QTP36" s="479"/>
      <c r="QTQ36" s="479"/>
      <c r="QTR36" s="479"/>
      <c r="QTS36" s="479"/>
      <c r="QTT36" s="468"/>
      <c r="QTU36" s="468"/>
      <c r="QTV36" s="468"/>
      <c r="QTW36" s="479"/>
      <c r="QTX36" s="479"/>
      <c r="QTY36" s="479"/>
      <c r="QTZ36" s="479"/>
      <c r="QUA36" s="479"/>
      <c r="QUB36" s="468"/>
      <c r="QUC36" s="468"/>
      <c r="QUD36" s="468"/>
      <c r="QUE36" s="479"/>
      <c r="QUF36" s="479"/>
      <c r="QUG36" s="479"/>
      <c r="QUH36" s="479"/>
      <c r="QUI36" s="479"/>
      <c r="QUJ36" s="468"/>
      <c r="QUK36" s="468"/>
      <c r="QUL36" s="468"/>
      <c r="QUM36" s="479"/>
      <c r="QUN36" s="479"/>
      <c r="QUO36" s="479"/>
      <c r="QUP36" s="479"/>
      <c r="QUQ36" s="479"/>
      <c r="QUR36" s="468"/>
      <c r="QUS36" s="468"/>
      <c r="QUT36" s="468"/>
      <c r="QUU36" s="479"/>
      <c r="QUV36" s="479"/>
      <c r="QUW36" s="479"/>
      <c r="QUX36" s="479"/>
      <c r="QUY36" s="479"/>
      <c r="QUZ36" s="468"/>
      <c r="QVA36" s="468"/>
      <c r="QVB36" s="468"/>
      <c r="QVC36" s="479"/>
      <c r="QVD36" s="479"/>
      <c r="QVE36" s="479"/>
      <c r="QVF36" s="479"/>
      <c r="QVG36" s="479"/>
      <c r="QVH36" s="468"/>
      <c r="QVI36" s="468"/>
      <c r="QVJ36" s="468"/>
      <c r="QVK36" s="479"/>
      <c r="QVL36" s="479"/>
      <c r="QVM36" s="479"/>
      <c r="QVN36" s="479"/>
      <c r="QVO36" s="479"/>
      <c r="QVP36" s="468"/>
      <c r="QVQ36" s="468"/>
      <c r="QVR36" s="468"/>
      <c r="QVS36" s="479"/>
      <c r="QVT36" s="479"/>
      <c r="QVU36" s="479"/>
      <c r="QVV36" s="479"/>
      <c r="QVW36" s="479"/>
      <c r="QVX36" s="468"/>
      <c r="QVY36" s="468"/>
      <c r="QVZ36" s="468"/>
      <c r="QWA36" s="479"/>
      <c r="QWB36" s="479"/>
      <c r="QWC36" s="479"/>
      <c r="QWD36" s="479"/>
      <c r="QWE36" s="479"/>
      <c r="QWF36" s="468"/>
      <c r="QWG36" s="468"/>
      <c r="QWH36" s="468"/>
      <c r="QWI36" s="479"/>
      <c r="QWJ36" s="479"/>
      <c r="QWK36" s="479"/>
      <c r="QWL36" s="479"/>
      <c r="QWM36" s="479"/>
      <c r="QWN36" s="468"/>
      <c r="QWO36" s="468"/>
      <c r="QWP36" s="468"/>
      <c r="QWQ36" s="479"/>
      <c r="QWR36" s="479"/>
      <c r="QWS36" s="479"/>
      <c r="QWT36" s="479"/>
      <c r="QWU36" s="479"/>
      <c r="QWV36" s="468"/>
      <c r="QWW36" s="468"/>
      <c r="QWX36" s="468"/>
      <c r="QWY36" s="479"/>
      <c r="QWZ36" s="479"/>
      <c r="QXA36" s="479"/>
      <c r="QXB36" s="479"/>
      <c r="QXC36" s="479"/>
      <c r="QXD36" s="468"/>
      <c r="QXE36" s="468"/>
      <c r="QXF36" s="468"/>
      <c r="QXG36" s="479"/>
      <c r="QXH36" s="479"/>
      <c r="QXI36" s="479"/>
      <c r="QXJ36" s="479"/>
      <c r="QXK36" s="479"/>
      <c r="QXL36" s="468"/>
      <c r="QXM36" s="468"/>
      <c r="QXN36" s="468"/>
      <c r="QXO36" s="479"/>
      <c r="QXP36" s="479"/>
      <c r="QXQ36" s="479"/>
      <c r="QXR36" s="479"/>
      <c r="QXS36" s="479"/>
      <c r="QXT36" s="468"/>
      <c r="QXU36" s="468"/>
      <c r="QXV36" s="468"/>
      <c r="QXW36" s="479"/>
      <c r="QXX36" s="479"/>
      <c r="QXY36" s="479"/>
      <c r="QXZ36" s="479"/>
      <c r="QYA36" s="479"/>
      <c r="QYB36" s="468"/>
      <c r="QYC36" s="468"/>
      <c r="QYD36" s="468"/>
      <c r="QYE36" s="479"/>
      <c r="QYF36" s="479"/>
      <c r="QYG36" s="479"/>
      <c r="QYH36" s="479"/>
      <c r="QYI36" s="479"/>
      <c r="QYJ36" s="468"/>
      <c r="QYK36" s="468"/>
      <c r="QYL36" s="468"/>
      <c r="QYM36" s="479"/>
      <c r="QYN36" s="479"/>
      <c r="QYO36" s="479"/>
      <c r="QYP36" s="479"/>
      <c r="QYQ36" s="479"/>
      <c r="QYR36" s="468"/>
      <c r="QYS36" s="468"/>
      <c r="QYT36" s="468"/>
      <c r="QYU36" s="479"/>
      <c r="QYV36" s="479"/>
      <c r="QYW36" s="479"/>
      <c r="QYX36" s="479"/>
      <c r="QYY36" s="479"/>
      <c r="QYZ36" s="468"/>
      <c r="QZA36" s="468"/>
      <c r="QZB36" s="468"/>
      <c r="QZC36" s="479"/>
      <c r="QZD36" s="479"/>
      <c r="QZE36" s="479"/>
      <c r="QZF36" s="479"/>
      <c r="QZG36" s="479"/>
      <c r="QZH36" s="468"/>
      <c r="QZI36" s="468"/>
      <c r="QZJ36" s="468"/>
      <c r="QZK36" s="479"/>
      <c r="QZL36" s="479"/>
      <c r="QZM36" s="479"/>
      <c r="QZN36" s="479"/>
      <c r="QZO36" s="479"/>
      <c r="QZP36" s="468"/>
      <c r="QZQ36" s="468"/>
      <c r="QZR36" s="468"/>
      <c r="QZS36" s="479"/>
      <c r="QZT36" s="479"/>
      <c r="QZU36" s="479"/>
      <c r="QZV36" s="479"/>
      <c r="QZW36" s="479"/>
      <c r="QZX36" s="468"/>
      <c r="QZY36" s="468"/>
      <c r="QZZ36" s="468"/>
      <c r="RAA36" s="479"/>
      <c r="RAB36" s="479"/>
      <c r="RAC36" s="479"/>
      <c r="RAD36" s="479"/>
      <c r="RAE36" s="479"/>
      <c r="RAF36" s="468"/>
      <c r="RAG36" s="468"/>
      <c r="RAH36" s="468"/>
      <c r="RAI36" s="479"/>
      <c r="RAJ36" s="479"/>
      <c r="RAK36" s="479"/>
      <c r="RAL36" s="479"/>
      <c r="RAM36" s="479"/>
      <c r="RAN36" s="468"/>
      <c r="RAO36" s="468"/>
      <c r="RAP36" s="468"/>
      <c r="RAQ36" s="479"/>
      <c r="RAR36" s="479"/>
      <c r="RAS36" s="479"/>
      <c r="RAT36" s="479"/>
      <c r="RAU36" s="479"/>
      <c r="RAV36" s="468"/>
      <c r="RAW36" s="468"/>
      <c r="RAX36" s="468"/>
      <c r="RAY36" s="479"/>
      <c r="RAZ36" s="479"/>
      <c r="RBA36" s="479"/>
      <c r="RBB36" s="479"/>
      <c r="RBC36" s="479"/>
      <c r="RBD36" s="468"/>
      <c r="RBE36" s="468"/>
      <c r="RBF36" s="468"/>
      <c r="RBG36" s="479"/>
      <c r="RBH36" s="479"/>
      <c r="RBI36" s="479"/>
      <c r="RBJ36" s="479"/>
      <c r="RBK36" s="479"/>
      <c r="RBL36" s="468"/>
      <c r="RBM36" s="468"/>
      <c r="RBN36" s="468"/>
      <c r="RBO36" s="479"/>
      <c r="RBP36" s="479"/>
      <c r="RBQ36" s="479"/>
      <c r="RBR36" s="479"/>
      <c r="RBS36" s="479"/>
      <c r="RBT36" s="468"/>
      <c r="RBU36" s="468"/>
      <c r="RBV36" s="468"/>
      <c r="RBW36" s="479"/>
      <c r="RBX36" s="479"/>
      <c r="RBY36" s="479"/>
      <c r="RBZ36" s="479"/>
      <c r="RCA36" s="479"/>
      <c r="RCB36" s="468"/>
      <c r="RCC36" s="468"/>
      <c r="RCD36" s="468"/>
      <c r="RCE36" s="479"/>
      <c r="RCF36" s="479"/>
      <c r="RCG36" s="479"/>
      <c r="RCH36" s="479"/>
      <c r="RCI36" s="479"/>
      <c r="RCJ36" s="468"/>
      <c r="RCK36" s="468"/>
      <c r="RCL36" s="468"/>
      <c r="RCM36" s="479"/>
      <c r="RCN36" s="479"/>
      <c r="RCO36" s="479"/>
      <c r="RCP36" s="479"/>
      <c r="RCQ36" s="479"/>
      <c r="RCR36" s="468"/>
      <c r="RCS36" s="468"/>
      <c r="RCT36" s="468"/>
      <c r="RCU36" s="479"/>
      <c r="RCV36" s="479"/>
      <c r="RCW36" s="479"/>
      <c r="RCX36" s="479"/>
      <c r="RCY36" s="479"/>
      <c r="RCZ36" s="468"/>
      <c r="RDA36" s="468"/>
      <c r="RDB36" s="468"/>
      <c r="RDC36" s="479"/>
      <c r="RDD36" s="479"/>
      <c r="RDE36" s="479"/>
      <c r="RDF36" s="479"/>
      <c r="RDG36" s="479"/>
      <c r="RDH36" s="468"/>
      <c r="RDI36" s="468"/>
      <c r="RDJ36" s="468"/>
      <c r="RDK36" s="479"/>
      <c r="RDL36" s="479"/>
      <c r="RDM36" s="479"/>
      <c r="RDN36" s="479"/>
      <c r="RDO36" s="479"/>
      <c r="RDP36" s="468"/>
      <c r="RDQ36" s="468"/>
      <c r="RDR36" s="468"/>
      <c r="RDS36" s="479"/>
      <c r="RDT36" s="479"/>
      <c r="RDU36" s="479"/>
      <c r="RDV36" s="479"/>
      <c r="RDW36" s="479"/>
      <c r="RDX36" s="468"/>
      <c r="RDY36" s="468"/>
      <c r="RDZ36" s="468"/>
      <c r="REA36" s="479"/>
      <c r="REB36" s="479"/>
      <c r="REC36" s="479"/>
      <c r="RED36" s="479"/>
      <c r="REE36" s="479"/>
      <c r="REF36" s="468"/>
      <c r="REG36" s="468"/>
      <c r="REH36" s="468"/>
      <c r="REI36" s="479"/>
      <c r="REJ36" s="479"/>
      <c r="REK36" s="479"/>
      <c r="REL36" s="479"/>
      <c r="REM36" s="479"/>
      <c r="REN36" s="468"/>
      <c r="REO36" s="468"/>
      <c r="REP36" s="468"/>
      <c r="REQ36" s="479"/>
      <c r="RER36" s="479"/>
      <c r="RES36" s="479"/>
      <c r="RET36" s="479"/>
      <c r="REU36" s="479"/>
      <c r="REV36" s="468"/>
      <c r="REW36" s="468"/>
      <c r="REX36" s="468"/>
      <c r="REY36" s="479"/>
      <c r="REZ36" s="479"/>
      <c r="RFA36" s="479"/>
      <c r="RFB36" s="479"/>
      <c r="RFC36" s="479"/>
      <c r="RFD36" s="468"/>
      <c r="RFE36" s="468"/>
      <c r="RFF36" s="468"/>
      <c r="RFG36" s="479"/>
      <c r="RFH36" s="479"/>
      <c r="RFI36" s="479"/>
      <c r="RFJ36" s="479"/>
      <c r="RFK36" s="479"/>
      <c r="RFL36" s="468"/>
      <c r="RFM36" s="468"/>
      <c r="RFN36" s="468"/>
      <c r="RFO36" s="479"/>
      <c r="RFP36" s="479"/>
      <c r="RFQ36" s="479"/>
      <c r="RFR36" s="479"/>
      <c r="RFS36" s="479"/>
      <c r="RFT36" s="468"/>
      <c r="RFU36" s="468"/>
      <c r="RFV36" s="468"/>
      <c r="RFW36" s="479"/>
      <c r="RFX36" s="479"/>
      <c r="RFY36" s="479"/>
      <c r="RFZ36" s="479"/>
      <c r="RGA36" s="479"/>
      <c r="RGB36" s="468"/>
      <c r="RGC36" s="468"/>
      <c r="RGD36" s="468"/>
      <c r="RGE36" s="479"/>
      <c r="RGF36" s="479"/>
      <c r="RGG36" s="479"/>
      <c r="RGH36" s="479"/>
      <c r="RGI36" s="479"/>
      <c r="RGJ36" s="468"/>
      <c r="RGK36" s="468"/>
      <c r="RGL36" s="468"/>
      <c r="RGM36" s="479"/>
      <c r="RGN36" s="479"/>
      <c r="RGO36" s="479"/>
      <c r="RGP36" s="479"/>
      <c r="RGQ36" s="479"/>
      <c r="RGR36" s="468"/>
      <c r="RGS36" s="468"/>
      <c r="RGT36" s="468"/>
      <c r="RGU36" s="479"/>
      <c r="RGV36" s="479"/>
      <c r="RGW36" s="479"/>
      <c r="RGX36" s="479"/>
      <c r="RGY36" s="479"/>
      <c r="RGZ36" s="468"/>
      <c r="RHA36" s="468"/>
      <c r="RHB36" s="468"/>
      <c r="RHC36" s="479"/>
      <c r="RHD36" s="479"/>
      <c r="RHE36" s="479"/>
      <c r="RHF36" s="479"/>
      <c r="RHG36" s="479"/>
      <c r="RHH36" s="468"/>
      <c r="RHI36" s="468"/>
      <c r="RHJ36" s="468"/>
      <c r="RHK36" s="479"/>
      <c r="RHL36" s="479"/>
      <c r="RHM36" s="479"/>
      <c r="RHN36" s="479"/>
      <c r="RHO36" s="479"/>
      <c r="RHP36" s="468"/>
      <c r="RHQ36" s="468"/>
      <c r="RHR36" s="468"/>
      <c r="RHS36" s="479"/>
      <c r="RHT36" s="479"/>
      <c r="RHU36" s="479"/>
      <c r="RHV36" s="479"/>
      <c r="RHW36" s="479"/>
      <c r="RHX36" s="468"/>
      <c r="RHY36" s="468"/>
      <c r="RHZ36" s="468"/>
      <c r="RIA36" s="479"/>
      <c r="RIB36" s="479"/>
      <c r="RIC36" s="479"/>
      <c r="RID36" s="479"/>
      <c r="RIE36" s="479"/>
      <c r="RIF36" s="468"/>
      <c r="RIG36" s="468"/>
      <c r="RIH36" s="468"/>
      <c r="RII36" s="479"/>
      <c r="RIJ36" s="479"/>
      <c r="RIK36" s="479"/>
      <c r="RIL36" s="479"/>
      <c r="RIM36" s="479"/>
      <c r="RIN36" s="468"/>
      <c r="RIO36" s="468"/>
      <c r="RIP36" s="468"/>
      <c r="RIQ36" s="479"/>
      <c r="RIR36" s="479"/>
      <c r="RIS36" s="479"/>
      <c r="RIT36" s="479"/>
      <c r="RIU36" s="479"/>
      <c r="RIV36" s="468"/>
      <c r="RIW36" s="468"/>
      <c r="RIX36" s="468"/>
      <c r="RIY36" s="479"/>
      <c r="RIZ36" s="479"/>
      <c r="RJA36" s="479"/>
      <c r="RJB36" s="479"/>
      <c r="RJC36" s="479"/>
      <c r="RJD36" s="468"/>
      <c r="RJE36" s="468"/>
      <c r="RJF36" s="468"/>
      <c r="RJG36" s="479"/>
      <c r="RJH36" s="479"/>
      <c r="RJI36" s="479"/>
      <c r="RJJ36" s="479"/>
      <c r="RJK36" s="479"/>
      <c r="RJL36" s="468"/>
      <c r="RJM36" s="468"/>
      <c r="RJN36" s="468"/>
      <c r="RJO36" s="479"/>
      <c r="RJP36" s="479"/>
      <c r="RJQ36" s="479"/>
      <c r="RJR36" s="479"/>
      <c r="RJS36" s="479"/>
      <c r="RJT36" s="468"/>
      <c r="RJU36" s="468"/>
      <c r="RJV36" s="468"/>
      <c r="RJW36" s="479"/>
      <c r="RJX36" s="479"/>
      <c r="RJY36" s="479"/>
      <c r="RJZ36" s="479"/>
      <c r="RKA36" s="479"/>
      <c r="RKB36" s="468"/>
      <c r="RKC36" s="468"/>
      <c r="RKD36" s="468"/>
      <c r="RKE36" s="479"/>
      <c r="RKF36" s="479"/>
      <c r="RKG36" s="479"/>
      <c r="RKH36" s="479"/>
      <c r="RKI36" s="479"/>
      <c r="RKJ36" s="468"/>
      <c r="RKK36" s="468"/>
      <c r="RKL36" s="468"/>
      <c r="RKM36" s="479"/>
      <c r="RKN36" s="479"/>
      <c r="RKO36" s="479"/>
      <c r="RKP36" s="479"/>
      <c r="RKQ36" s="479"/>
      <c r="RKR36" s="468"/>
      <c r="RKS36" s="468"/>
      <c r="RKT36" s="468"/>
      <c r="RKU36" s="479"/>
      <c r="RKV36" s="479"/>
      <c r="RKW36" s="479"/>
      <c r="RKX36" s="479"/>
      <c r="RKY36" s="479"/>
      <c r="RKZ36" s="468"/>
      <c r="RLA36" s="468"/>
      <c r="RLB36" s="468"/>
      <c r="RLC36" s="479"/>
      <c r="RLD36" s="479"/>
      <c r="RLE36" s="479"/>
      <c r="RLF36" s="479"/>
      <c r="RLG36" s="479"/>
      <c r="RLH36" s="468"/>
      <c r="RLI36" s="468"/>
      <c r="RLJ36" s="468"/>
      <c r="RLK36" s="479"/>
      <c r="RLL36" s="479"/>
      <c r="RLM36" s="479"/>
      <c r="RLN36" s="479"/>
      <c r="RLO36" s="479"/>
      <c r="RLP36" s="468"/>
      <c r="RLQ36" s="468"/>
      <c r="RLR36" s="468"/>
      <c r="RLS36" s="479"/>
      <c r="RLT36" s="479"/>
      <c r="RLU36" s="479"/>
      <c r="RLV36" s="479"/>
      <c r="RLW36" s="479"/>
      <c r="RLX36" s="468"/>
      <c r="RLY36" s="468"/>
      <c r="RLZ36" s="468"/>
      <c r="RMA36" s="479"/>
      <c r="RMB36" s="479"/>
      <c r="RMC36" s="479"/>
      <c r="RMD36" s="479"/>
      <c r="RME36" s="479"/>
      <c r="RMF36" s="468"/>
      <c r="RMG36" s="468"/>
      <c r="RMH36" s="468"/>
      <c r="RMI36" s="479"/>
      <c r="RMJ36" s="479"/>
      <c r="RMK36" s="479"/>
      <c r="RML36" s="479"/>
      <c r="RMM36" s="479"/>
      <c r="RMN36" s="468"/>
      <c r="RMO36" s="468"/>
      <c r="RMP36" s="468"/>
      <c r="RMQ36" s="479"/>
      <c r="RMR36" s="479"/>
      <c r="RMS36" s="479"/>
      <c r="RMT36" s="479"/>
      <c r="RMU36" s="479"/>
      <c r="RMV36" s="468"/>
      <c r="RMW36" s="468"/>
      <c r="RMX36" s="468"/>
      <c r="RMY36" s="479"/>
      <c r="RMZ36" s="479"/>
      <c r="RNA36" s="479"/>
      <c r="RNB36" s="479"/>
      <c r="RNC36" s="479"/>
      <c r="RND36" s="468"/>
      <c r="RNE36" s="468"/>
      <c r="RNF36" s="468"/>
      <c r="RNG36" s="479"/>
      <c r="RNH36" s="479"/>
      <c r="RNI36" s="479"/>
      <c r="RNJ36" s="479"/>
      <c r="RNK36" s="479"/>
      <c r="RNL36" s="468"/>
      <c r="RNM36" s="468"/>
      <c r="RNN36" s="468"/>
      <c r="RNO36" s="479"/>
      <c r="RNP36" s="479"/>
      <c r="RNQ36" s="479"/>
      <c r="RNR36" s="479"/>
      <c r="RNS36" s="479"/>
      <c r="RNT36" s="468"/>
      <c r="RNU36" s="468"/>
      <c r="RNV36" s="468"/>
      <c r="RNW36" s="479"/>
      <c r="RNX36" s="479"/>
      <c r="RNY36" s="479"/>
      <c r="RNZ36" s="479"/>
      <c r="ROA36" s="479"/>
      <c r="ROB36" s="468"/>
      <c r="ROC36" s="468"/>
      <c r="ROD36" s="468"/>
      <c r="ROE36" s="479"/>
      <c r="ROF36" s="479"/>
      <c r="ROG36" s="479"/>
      <c r="ROH36" s="479"/>
      <c r="ROI36" s="479"/>
      <c r="ROJ36" s="468"/>
      <c r="ROK36" s="468"/>
      <c r="ROL36" s="468"/>
      <c r="ROM36" s="479"/>
      <c r="RON36" s="479"/>
      <c r="ROO36" s="479"/>
      <c r="ROP36" s="479"/>
      <c r="ROQ36" s="479"/>
      <c r="ROR36" s="468"/>
      <c r="ROS36" s="468"/>
      <c r="ROT36" s="468"/>
      <c r="ROU36" s="479"/>
      <c r="ROV36" s="479"/>
      <c r="ROW36" s="479"/>
      <c r="ROX36" s="479"/>
      <c r="ROY36" s="479"/>
      <c r="ROZ36" s="468"/>
      <c r="RPA36" s="468"/>
      <c r="RPB36" s="468"/>
      <c r="RPC36" s="479"/>
      <c r="RPD36" s="479"/>
      <c r="RPE36" s="479"/>
      <c r="RPF36" s="479"/>
      <c r="RPG36" s="479"/>
      <c r="RPH36" s="468"/>
      <c r="RPI36" s="468"/>
      <c r="RPJ36" s="468"/>
      <c r="RPK36" s="479"/>
      <c r="RPL36" s="479"/>
      <c r="RPM36" s="479"/>
      <c r="RPN36" s="479"/>
      <c r="RPO36" s="479"/>
      <c r="RPP36" s="468"/>
      <c r="RPQ36" s="468"/>
      <c r="RPR36" s="468"/>
      <c r="RPS36" s="479"/>
      <c r="RPT36" s="479"/>
      <c r="RPU36" s="479"/>
      <c r="RPV36" s="479"/>
      <c r="RPW36" s="479"/>
      <c r="RPX36" s="468"/>
      <c r="RPY36" s="468"/>
      <c r="RPZ36" s="468"/>
      <c r="RQA36" s="479"/>
      <c r="RQB36" s="479"/>
      <c r="RQC36" s="479"/>
      <c r="RQD36" s="479"/>
      <c r="RQE36" s="479"/>
      <c r="RQF36" s="468"/>
      <c r="RQG36" s="468"/>
      <c r="RQH36" s="468"/>
      <c r="RQI36" s="479"/>
      <c r="RQJ36" s="479"/>
      <c r="RQK36" s="479"/>
      <c r="RQL36" s="479"/>
      <c r="RQM36" s="479"/>
      <c r="RQN36" s="468"/>
      <c r="RQO36" s="468"/>
      <c r="RQP36" s="468"/>
      <c r="RQQ36" s="479"/>
      <c r="RQR36" s="479"/>
      <c r="RQS36" s="479"/>
      <c r="RQT36" s="479"/>
      <c r="RQU36" s="479"/>
      <c r="RQV36" s="468"/>
      <c r="RQW36" s="468"/>
      <c r="RQX36" s="468"/>
      <c r="RQY36" s="479"/>
      <c r="RQZ36" s="479"/>
      <c r="RRA36" s="479"/>
      <c r="RRB36" s="479"/>
      <c r="RRC36" s="479"/>
      <c r="RRD36" s="468"/>
      <c r="RRE36" s="468"/>
      <c r="RRF36" s="468"/>
      <c r="RRG36" s="479"/>
      <c r="RRH36" s="479"/>
      <c r="RRI36" s="479"/>
      <c r="RRJ36" s="479"/>
      <c r="RRK36" s="479"/>
      <c r="RRL36" s="468"/>
      <c r="RRM36" s="468"/>
      <c r="RRN36" s="468"/>
      <c r="RRO36" s="479"/>
      <c r="RRP36" s="479"/>
      <c r="RRQ36" s="479"/>
      <c r="RRR36" s="479"/>
      <c r="RRS36" s="479"/>
      <c r="RRT36" s="468"/>
      <c r="RRU36" s="468"/>
      <c r="RRV36" s="468"/>
      <c r="RRW36" s="479"/>
      <c r="RRX36" s="479"/>
      <c r="RRY36" s="479"/>
      <c r="RRZ36" s="479"/>
      <c r="RSA36" s="479"/>
      <c r="RSB36" s="468"/>
      <c r="RSC36" s="468"/>
      <c r="RSD36" s="468"/>
      <c r="RSE36" s="479"/>
      <c r="RSF36" s="479"/>
      <c r="RSG36" s="479"/>
      <c r="RSH36" s="479"/>
      <c r="RSI36" s="479"/>
      <c r="RSJ36" s="468"/>
      <c r="RSK36" s="468"/>
      <c r="RSL36" s="468"/>
      <c r="RSM36" s="479"/>
      <c r="RSN36" s="479"/>
      <c r="RSO36" s="479"/>
      <c r="RSP36" s="479"/>
      <c r="RSQ36" s="479"/>
      <c r="RSR36" s="468"/>
      <c r="RSS36" s="468"/>
      <c r="RST36" s="468"/>
      <c r="RSU36" s="479"/>
      <c r="RSV36" s="479"/>
      <c r="RSW36" s="479"/>
      <c r="RSX36" s="479"/>
      <c r="RSY36" s="479"/>
      <c r="RSZ36" s="468"/>
      <c r="RTA36" s="468"/>
      <c r="RTB36" s="468"/>
      <c r="RTC36" s="479"/>
      <c r="RTD36" s="479"/>
      <c r="RTE36" s="479"/>
      <c r="RTF36" s="479"/>
      <c r="RTG36" s="479"/>
      <c r="RTH36" s="468"/>
      <c r="RTI36" s="468"/>
      <c r="RTJ36" s="468"/>
      <c r="RTK36" s="479"/>
      <c r="RTL36" s="479"/>
      <c r="RTM36" s="479"/>
      <c r="RTN36" s="479"/>
      <c r="RTO36" s="479"/>
      <c r="RTP36" s="468"/>
      <c r="RTQ36" s="468"/>
      <c r="RTR36" s="468"/>
      <c r="RTS36" s="479"/>
      <c r="RTT36" s="479"/>
      <c r="RTU36" s="479"/>
      <c r="RTV36" s="479"/>
      <c r="RTW36" s="479"/>
      <c r="RTX36" s="468"/>
      <c r="RTY36" s="468"/>
      <c r="RTZ36" s="468"/>
      <c r="RUA36" s="479"/>
      <c r="RUB36" s="479"/>
      <c r="RUC36" s="479"/>
      <c r="RUD36" s="479"/>
      <c r="RUE36" s="479"/>
      <c r="RUF36" s="468"/>
      <c r="RUG36" s="468"/>
      <c r="RUH36" s="468"/>
      <c r="RUI36" s="479"/>
      <c r="RUJ36" s="479"/>
      <c r="RUK36" s="479"/>
      <c r="RUL36" s="479"/>
      <c r="RUM36" s="479"/>
      <c r="RUN36" s="468"/>
      <c r="RUO36" s="468"/>
      <c r="RUP36" s="468"/>
      <c r="RUQ36" s="479"/>
      <c r="RUR36" s="479"/>
      <c r="RUS36" s="479"/>
      <c r="RUT36" s="479"/>
      <c r="RUU36" s="479"/>
      <c r="RUV36" s="468"/>
      <c r="RUW36" s="468"/>
      <c r="RUX36" s="468"/>
      <c r="RUY36" s="479"/>
      <c r="RUZ36" s="479"/>
      <c r="RVA36" s="479"/>
      <c r="RVB36" s="479"/>
      <c r="RVC36" s="479"/>
      <c r="RVD36" s="468"/>
      <c r="RVE36" s="468"/>
      <c r="RVF36" s="468"/>
      <c r="RVG36" s="479"/>
      <c r="RVH36" s="479"/>
      <c r="RVI36" s="479"/>
      <c r="RVJ36" s="479"/>
      <c r="RVK36" s="479"/>
      <c r="RVL36" s="468"/>
      <c r="RVM36" s="468"/>
      <c r="RVN36" s="468"/>
      <c r="RVO36" s="479"/>
      <c r="RVP36" s="479"/>
      <c r="RVQ36" s="479"/>
      <c r="RVR36" s="479"/>
      <c r="RVS36" s="479"/>
      <c r="RVT36" s="468"/>
      <c r="RVU36" s="468"/>
      <c r="RVV36" s="468"/>
      <c r="RVW36" s="479"/>
      <c r="RVX36" s="479"/>
      <c r="RVY36" s="479"/>
      <c r="RVZ36" s="479"/>
      <c r="RWA36" s="479"/>
      <c r="RWB36" s="468"/>
      <c r="RWC36" s="468"/>
      <c r="RWD36" s="468"/>
      <c r="RWE36" s="479"/>
      <c r="RWF36" s="479"/>
      <c r="RWG36" s="479"/>
      <c r="RWH36" s="479"/>
      <c r="RWI36" s="479"/>
      <c r="RWJ36" s="468"/>
      <c r="RWK36" s="468"/>
      <c r="RWL36" s="468"/>
      <c r="RWM36" s="479"/>
      <c r="RWN36" s="479"/>
      <c r="RWO36" s="479"/>
      <c r="RWP36" s="479"/>
      <c r="RWQ36" s="479"/>
      <c r="RWR36" s="468"/>
      <c r="RWS36" s="468"/>
      <c r="RWT36" s="468"/>
      <c r="RWU36" s="479"/>
      <c r="RWV36" s="479"/>
      <c r="RWW36" s="479"/>
      <c r="RWX36" s="479"/>
      <c r="RWY36" s="479"/>
      <c r="RWZ36" s="468"/>
      <c r="RXA36" s="468"/>
      <c r="RXB36" s="468"/>
      <c r="RXC36" s="479"/>
      <c r="RXD36" s="479"/>
      <c r="RXE36" s="479"/>
      <c r="RXF36" s="479"/>
      <c r="RXG36" s="479"/>
      <c r="RXH36" s="468"/>
      <c r="RXI36" s="468"/>
      <c r="RXJ36" s="468"/>
      <c r="RXK36" s="479"/>
      <c r="RXL36" s="479"/>
      <c r="RXM36" s="479"/>
      <c r="RXN36" s="479"/>
      <c r="RXO36" s="479"/>
      <c r="RXP36" s="468"/>
      <c r="RXQ36" s="468"/>
      <c r="RXR36" s="468"/>
      <c r="RXS36" s="479"/>
      <c r="RXT36" s="479"/>
      <c r="RXU36" s="479"/>
      <c r="RXV36" s="479"/>
      <c r="RXW36" s="479"/>
      <c r="RXX36" s="468"/>
      <c r="RXY36" s="468"/>
      <c r="RXZ36" s="468"/>
      <c r="RYA36" s="479"/>
      <c r="RYB36" s="479"/>
      <c r="RYC36" s="479"/>
      <c r="RYD36" s="479"/>
      <c r="RYE36" s="479"/>
      <c r="RYF36" s="468"/>
      <c r="RYG36" s="468"/>
      <c r="RYH36" s="468"/>
      <c r="RYI36" s="479"/>
      <c r="RYJ36" s="479"/>
      <c r="RYK36" s="479"/>
      <c r="RYL36" s="479"/>
      <c r="RYM36" s="479"/>
      <c r="RYN36" s="468"/>
      <c r="RYO36" s="468"/>
      <c r="RYP36" s="468"/>
      <c r="RYQ36" s="479"/>
      <c r="RYR36" s="479"/>
      <c r="RYS36" s="479"/>
      <c r="RYT36" s="479"/>
      <c r="RYU36" s="479"/>
      <c r="RYV36" s="468"/>
      <c r="RYW36" s="468"/>
      <c r="RYX36" s="468"/>
      <c r="RYY36" s="479"/>
      <c r="RYZ36" s="479"/>
      <c r="RZA36" s="479"/>
      <c r="RZB36" s="479"/>
      <c r="RZC36" s="479"/>
      <c r="RZD36" s="468"/>
      <c r="RZE36" s="468"/>
      <c r="RZF36" s="468"/>
      <c r="RZG36" s="479"/>
      <c r="RZH36" s="479"/>
      <c r="RZI36" s="479"/>
      <c r="RZJ36" s="479"/>
      <c r="RZK36" s="479"/>
      <c r="RZL36" s="468"/>
      <c r="RZM36" s="468"/>
      <c r="RZN36" s="468"/>
      <c r="RZO36" s="479"/>
      <c r="RZP36" s="479"/>
      <c r="RZQ36" s="479"/>
      <c r="RZR36" s="479"/>
      <c r="RZS36" s="479"/>
      <c r="RZT36" s="468"/>
      <c r="RZU36" s="468"/>
      <c r="RZV36" s="468"/>
      <c r="RZW36" s="479"/>
      <c r="RZX36" s="479"/>
      <c r="RZY36" s="479"/>
      <c r="RZZ36" s="479"/>
      <c r="SAA36" s="479"/>
      <c r="SAB36" s="468"/>
      <c r="SAC36" s="468"/>
      <c r="SAD36" s="468"/>
      <c r="SAE36" s="479"/>
      <c r="SAF36" s="479"/>
      <c r="SAG36" s="479"/>
      <c r="SAH36" s="479"/>
      <c r="SAI36" s="479"/>
      <c r="SAJ36" s="468"/>
      <c r="SAK36" s="468"/>
      <c r="SAL36" s="468"/>
      <c r="SAM36" s="479"/>
      <c r="SAN36" s="479"/>
      <c r="SAO36" s="479"/>
      <c r="SAP36" s="479"/>
      <c r="SAQ36" s="479"/>
      <c r="SAR36" s="468"/>
      <c r="SAS36" s="468"/>
      <c r="SAT36" s="468"/>
      <c r="SAU36" s="479"/>
      <c r="SAV36" s="479"/>
      <c r="SAW36" s="479"/>
      <c r="SAX36" s="479"/>
      <c r="SAY36" s="479"/>
      <c r="SAZ36" s="468"/>
      <c r="SBA36" s="468"/>
      <c r="SBB36" s="468"/>
      <c r="SBC36" s="479"/>
      <c r="SBD36" s="479"/>
      <c r="SBE36" s="479"/>
      <c r="SBF36" s="479"/>
      <c r="SBG36" s="479"/>
      <c r="SBH36" s="468"/>
      <c r="SBI36" s="468"/>
      <c r="SBJ36" s="468"/>
      <c r="SBK36" s="479"/>
      <c r="SBL36" s="479"/>
      <c r="SBM36" s="479"/>
      <c r="SBN36" s="479"/>
      <c r="SBO36" s="479"/>
      <c r="SBP36" s="468"/>
      <c r="SBQ36" s="468"/>
      <c r="SBR36" s="468"/>
      <c r="SBS36" s="479"/>
      <c r="SBT36" s="479"/>
      <c r="SBU36" s="479"/>
      <c r="SBV36" s="479"/>
      <c r="SBW36" s="479"/>
      <c r="SBX36" s="468"/>
      <c r="SBY36" s="468"/>
      <c r="SBZ36" s="468"/>
      <c r="SCA36" s="479"/>
      <c r="SCB36" s="479"/>
      <c r="SCC36" s="479"/>
      <c r="SCD36" s="479"/>
      <c r="SCE36" s="479"/>
      <c r="SCF36" s="468"/>
      <c r="SCG36" s="468"/>
      <c r="SCH36" s="468"/>
      <c r="SCI36" s="479"/>
      <c r="SCJ36" s="479"/>
      <c r="SCK36" s="479"/>
      <c r="SCL36" s="479"/>
      <c r="SCM36" s="479"/>
      <c r="SCN36" s="468"/>
      <c r="SCO36" s="468"/>
      <c r="SCP36" s="468"/>
      <c r="SCQ36" s="479"/>
      <c r="SCR36" s="479"/>
      <c r="SCS36" s="479"/>
      <c r="SCT36" s="479"/>
      <c r="SCU36" s="479"/>
      <c r="SCV36" s="468"/>
      <c r="SCW36" s="468"/>
      <c r="SCX36" s="468"/>
      <c r="SCY36" s="479"/>
      <c r="SCZ36" s="479"/>
      <c r="SDA36" s="479"/>
      <c r="SDB36" s="479"/>
      <c r="SDC36" s="479"/>
      <c r="SDD36" s="468"/>
      <c r="SDE36" s="468"/>
      <c r="SDF36" s="468"/>
      <c r="SDG36" s="479"/>
      <c r="SDH36" s="479"/>
      <c r="SDI36" s="479"/>
      <c r="SDJ36" s="479"/>
      <c r="SDK36" s="479"/>
      <c r="SDL36" s="468"/>
      <c r="SDM36" s="468"/>
      <c r="SDN36" s="468"/>
      <c r="SDO36" s="479"/>
      <c r="SDP36" s="479"/>
      <c r="SDQ36" s="479"/>
      <c r="SDR36" s="479"/>
      <c r="SDS36" s="479"/>
      <c r="SDT36" s="468"/>
      <c r="SDU36" s="468"/>
      <c r="SDV36" s="468"/>
      <c r="SDW36" s="479"/>
      <c r="SDX36" s="479"/>
      <c r="SDY36" s="479"/>
      <c r="SDZ36" s="479"/>
      <c r="SEA36" s="479"/>
      <c r="SEB36" s="468"/>
      <c r="SEC36" s="468"/>
      <c r="SED36" s="468"/>
      <c r="SEE36" s="479"/>
      <c r="SEF36" s="479"/>
      <c r="SEG36" s="479"/>
      <c r="SEH36" s="479"/>
      <c r="SEI36" s="479"/>
      <c r="SEJ36" s="468"/>
      <c r="SEK36" s="468"/>
      <c r="SEL36" s="468"/>
      <c r="SEM36" s="479"/>
      <c r="SEN36" s="479"/>
      <c r="SEO36" s="479"/>
      <c r="SEP36" s="479"/>
      <c r="SEQ36" s="479"/>
      <c r="SER36" s="468"/>
      <c r="SES36" s="468"/>
      <c r="SET36" s="468"/>
      <c r="SEU36" s="479"/>
      <c r="SEV36" s="479"/>
      <c r="SEW36" s="479"/>
      <c r="SEX36" s="479"/>
      <c r="SEY36" s="479"/>
      <c r="SEZ36" s="468"/>
      <c r="SFA36" s="468"/>
      <c r="SFB36" s="468"/>
      <c r="SFC36" s="479"/>
      <c r="SFD36" s="479"/>
      <c r="SFE36" s="479"/>
      <c r="SFF36" s="479"/>
      <c r="SFG36" s="479"/>
      <c r="SFH36" s="468"/>
      <c r="SFI36" s="468"/>
      <c r="SFJ36" s="468"/>
      <c r="SFK36" s="479"/>
      <c r="SFL36" s="479"/>
      <c r="SFM36" s="479"/>
      <c r="SFN36" s="479"/>
      <c r="SFO36" s="479"/>
      <c r="SFP36" s="468"/>
      <c r="SFQ36" s="468"/>
      <c r="SFR36" s="468"/>
      <c r="SFS36" s="479"/>
      <c r="SFT36" s="479"/>
      <c r="SFU36" s="479"/>
      <c r="SFV36" s="479"/>
      <c r="SFW36" s="479"/>
      <c r="SFX36" s="468"/>
      <c r="SFY36" s="468"/>
      <c r="SFZ36" s="468"/>
      <c r="SGA36" s="479"/>
      <c r="SGB36" s="479"/>
      <c r="SGC36" s="479"/>
      <c r="SGD36" s="479"/>
      <c r="SGE36" s="479"/>
      <c r="SGF36" s="468"/>
      <c r="SGG36" s="468"/>
      <c r="SGH36" s="468"/>
      <c r="SGI36" s="479"/>
      <c r="SGJ36" s="479"/>
      <c r="SGK36" s="479"/>
      <c r="SGL36" s="479"/>
      <c r="SGM36" s="479"/>
      <c r="SGN36" s="468"/>
      <c r="SGO36" s="468"/>
      <c r="SGP36" s="468"/>
      <c r="SGQ36" s="479"/>
      <c r="SGR36" s="479"/>
      <c r="SGS36" s="479"/>
      <c r="SGT36" s="479"/>
      <c r="SGU36" s="479"/>
      <c r="SGV36" s="468"/>
      <c r="SGW36" s="468"/>
      <c r="SGX36" s="468"/>
      <c r="SGY36" s="479"/>
      <c r="SGZ36" s="479"/>
      <c r="SHA36" s="479"/>
      <c r="SHB36" s="479"/>
      <c r="SHC36" s="479"/>
      <c r="SHD36" s="468"/>
      <c r="SHE36" s="468"/>
      <c r="SHF36" s="468"/>
      <c r="SHG36" s="479"/>
      <c r="SHH36" s="479"/>
      <c r="SHI36" s="479"/>
      <c r="SHJ36" s="479"/>
      <c r="SHK36" s="479"/>
      <c r="SHL36" s="468"/>
      <c r="SHM36" s="468"/>
      <c r="SHN36" s="468"/>
      <c r="SHO36" s="479"/>
      <c r="SHP36" s="479"/>
      <c r="SHQ36" s="479"/>
      <c r="SHR36" s="479"/>
      <c r="SHS36" s="479"/>
      <c r="SHT36" s="468"/>
      <c r="SHU36" s="468"/>
      <c r="SHV36" s="468"/>
      <c r="SHW36" s="479"/>
      <c r="SHX36" s="479"/>
      <c r="SHY36" s="479"/>
      <c r="SHZ36" s="479"/>
      <c r="SIA36" s="479"/>
      <c r="SIB36" s="468"/>
      <c r="SIC36" s="468"/>
      <c r="SID36" s="468"/>
      <c r="SIE36" s="479"/>
      <c r="SIF36" s="479"/>
      <c r="SIG36" s="479"/>
      <c r="SIH36" s="479"/>
      <c r="SII36" s="479"/>
      <c r="SIJ36" s="468"/>
      <c r="SIK36" s="468"/>
      <c r="SIL36" s="468"/>
      <c r="SIM36" s="479"/>
      <c r="SIN36" s="479"/>
      <c r="SIO36" s="479"/>
      <c r="SIP36" s="479"/>
      <c r="SIQ36" s="479"/>
      <c r="SIR36" s="468"/>
      <c r="SIS36" s="468"/>
      <c r="SIT36" s="468"/>
      <c r="SIU36" s="479"/>
      <c r="SIV36" s="479"/>
      <c r="SIW36" s="479"/>
      <c r="SIX36" s="479"/>
      <c r="SIY36" s="479"/>
      <c r="SIZ36" s="468"/>
      <c r="SJA36" s="468"/>
      <c r="SJB36" s="468"/>
      <c r="SJC36" s="479"/>
      <c r="SJD36" s="479"/>
      <c r="SJE36" s="479"/>
      <c r="SJF36" s="479"/>
      <c r="SJG36" s="479"/>
      <c r="SJH36" s="468"/>
      <c r="SJI36" s="468"/>
      <c r="SJJ36" s="468"/>
      <c r="SJK36" s="479"/>
      <c r="SJL36" s="479"/>
      <c r="SJM36" s="479"/>
      <c r="SJN36" s="479"/>
      <c r="SJO36" s="479"/>
      <c r="SJP36" s="468"/>
      <c r="SJQ36" s="468"/>
      <c r="SJR36" s="468"/>
      <c r="SJS36" s="479"/>
      <c r="SJT36" s="479"/>
      <c r="SJU36" s="479"/>
      <c r="SJV36" s="479"/>
      <c r="SJW36" s="479"/>
      <c r="SJX36" s="468"/>
      <c r="SJY36" s="468"/>
      <c r="SJZ36" s="468"/>
      <c r="SKA36" s="479"/>
      <c r="SKB36" s="479"/>
      <c r="SKC36" s="479"/>
      <c r="SKD36" s="479"/>
      <c r="SKE36" s="479"/>
      <c r="SKF36" s="468"/>
      <c r="SKG36" s="468"/>
      <c r="SKH36" s="468"/>
      <c r="SKI36" s="479"/>
      <c r="SKJ36" s="479"/>
      <c r="SKK36" s="479"/>
      <c r="SKL36" s="479"/>
      <c r="SKM36" s="479"/>
      <c r="SKN36" s="468"/>
      <c r="SKO36" s="468"/>
      <c r="SKP36" s="468"/>
      <c r="SKQ36" s="479"/>
      <c r="SKR36" s="479"/>
      <c r="SKS36" s="479"/>
      <c r="SKT36" s="479"/>
      <c r="SKU36" s="479"/>
      <c r="SKV36" s="468"/>
      <c r="SKW36" s="468"/>
      <c r="SKX36" s="468"/>
      <c r="SKY36" s="479"/>
      <c r="SKZ36" s="479"/>
      <c r="SLA36" s="479"/>
      <c r="SLB36" s="479"/>
      <c r="SLC36" s="479"/>
      <c r="SLD36" s="468"/>
      <c r="SLE36" s="468"/>
      <c r="SLF36" s="468"/>
      <c r="SLG36" s="479"/>
      <c r="SLH36" s="479"/>
      <c r="SLI36" s="479"/>
      <c r="SLJ36" s="479"/>
      <c r="SLK36" s="479"/>
      <c r="SLL36" s="468"/>
      <c r="SLM36" s="468"/>
      <c r="SLN36" s="468"/>
      <c r="SLO36" s="479"/>
      <c r="SLP36" s="479"/>
      <c r="SLQ36" s="479"/>
      <c r="SLR36" s="479"/>
      <c r="SLS36" s="479"/>
      <c r="SLT36" s="468"/>
      <c r="SLU36" s="468"/>
      <c r="SLV36" s="468"/>
      <c r="SLW36" s="479"/>
      <c r="SLX36" s="479"/>
      <c r="SLY36" s="479"/>
      <c r="SLZ36" s="479"/>
      <c r="SMA36" s="479"/>
      <c r="SMB36" s="468"/>
      <c r="SMC36" s="468"/>
      <c r="SMD36" s="468"/>
      <c r="SME36" s="479"/>
      <c r="SMF36" s="479"/>
      <c r="SMG36" s="479"/>
      <c r="SMH36" s="479"/>
      <c r="SMI36" s="479"/>
      <c r="SMJ36" s="468"/>
      <c r="SMK36" s="468"/>
      <c r="SML36" s="468"/>
      <c r="SMM36" s="479"/>
      <c r="SMN36" s="479"/>
      <c r="SMO36" s="479"/>
      <c r="SMP36" s="479"/>
      <c r="SMQ36" s="479"/>
      <c r="SMR36" s="468"/>
      <c r="SMS36" s="468"/>
      <c r="SMT36" s="468"/>
      <c r="SMU36" s="479"/>
      <c r="SMV36" s="479"/>
      <c r="SMW36" s="479"/>
      <c r="SMX36" s="479"/>
      <c r="SMY36" s="479"/>
      <c r="SMZ36" s="468"/>
      <c r="SNA36" s="468"/>
      <c r="SNB36" s="468"/>
      <c r="SNC36" s="479"/>
      <c r="SND36" s="479"/>
      <c r="SNE36" s="479"/>
      <c r="SNF36" s="479"/>
      <c r="SNG36" s="479"/>
      <c r="SNH36" s="468"/>
      <c r="SNI36" s="468"/>
      <c r="SNJ36" s="468"/>
      <c r="SNK36" s="479"/>
      <c r="SNL36" s="479"/>
      <c r="SNM36" s="479"/>
      <c r="SNN36" s="479"/>
      <c r="SNO36" s="479"/>
      <c r="SNP36" s="468"/>
      <c r="SNQ36" s="468"/>
      <c r="SNR36" s="468"/>
      <c r="SNS36" s="479"/>
      <c r="SNT36" s="479"/>
      <c r="SNU36" s="479"/>
      <c r="SNV36" s="479"/>
      <c r="SNW36" s="479"/>
      <c r="SNX36" s="468"/>
      <c r="SNY36" s="468"/>
      <c r="SNZ36" s="468"/>
      <c r="SOA36" s="479"/>
      <c r="SOB36" s="479"/>
      <c r="SOC36" s="479"/>
      <c r="SOD36" s="479"/>
      <c r="SOE36" s="479"/>
      <c r="SOF36" s="468"/>
      <c r="SOG36" s="468"/>
      <c r="SOH36" s="468"/>
      <c r="SOI36" s="479"/>
      <c r="SOJ36" s="479"/>
      <c r="SOK36" s="479"/>
      <c r="SOL36" s="479"/>
      <c r="SOM36" s="479"/>
      <c r="SON36" s="468"/>
      <c r="SOO36" s="468"/>
      <c r="SOP36" s="468"/>
      <c r="SOQ36" s="479"/>
      <c r="SOR36" s="479"/>
      <c r="SOS36" s="479"/>
      <c r="SOT36" s="479"/>
      <c r="SOU36" s="479"/>
      <c r="SOV36" s="468"/>
      <c r="SOW36" s="468"/>
      <c r="SOX36" s="468"/>
      <c r="SOY36" s="479"/>
      <c r="SOZ36" s="479"/>
      <c r="SPA36" s="479"/>
      <c r="SPB36" s="479"/>
      <c r="SPC36" s="479"/>
      <c r="SPD36" s="468"/>
      <c r="SPE36" s="468"/>
      <c r="SPF36" s="468"/>
      <c r="SPG36" s="479"/>
      <c r="SPH36" s="479"/>
      <c r="SPI36" s="479"/>
      <c r="SPJ36" s="479"/>
      <c r="SPK36" s="479"/>
      <c r="SPL36" s="468"/>
      <c r="SPM36" s="468"/>
      <c r="SPN36" s="468"/>
      <c r="SPO36" s="479"/>
      <c r="SPP36" s="479"/>
      <c r="SPQ36" s="479"/>
      <c r="SPR36" s="479"/>
      <c r="SPS36" s="479"/>
      <c r="SPT36" s="468"/>
      <c r="SPU36" s="468"/>
      <c r="SPV36" s="468"/>
      <c r="SPW36" s="479"/>
      <c r="SPX36" s="479"/>
      <c r="SPY36" s="479"/>
      <c r="SPZ36" s="479"/>
      <c r="SQA36" s="479"/>
      <c r="SQB36" s="468"/>
      <c r="SQC36" s="468"/>
      <c r="SQD36" s="468"/>
      <c r="SQE36" s="479"/>
      <c r="SQF36" s="479"/>
      <c r="SQG36" s="479"/>
      <c r="SQH36" s="479"/>
      <c r="SQI36" s="479"/>
      <c r="SQJ36" s="468"/>
      <c r="SQK36" s="468"/>
      <c r="SQL36" s="468"/>
      <c r="SQM36" s="479"/>
      <c r="SQN36" s="479"/>
      <c r="SQO36" s="479"/>
      <c r="SQP36" s="479"/>
      <c r="SQQ36" s="479"/>
      <c r="SQR36" s="468"/>
      <c r="SQS36" s="468"/>
      <c r="SQT36" s="468"/>
      <c r="SQU36" s="479"/>
      <c r="SQV36" s="479"/>
      <c r="SQW36" s="479"/>
      <c r="SQX36" s="479"/>
      <c r="SQY36" s="479"/>
      <c r="SQZ36" s="468"/>
      <c r="SRA36" s="468"/>
      <c r="SRB36" s="468"/>
      <c r="SRC36" s="479"/>
      <c r="SRD36" s="479"/>
      <c r="SRE36" s="479"/>
      <c r="SRF36" s="479"/>
      <c r="SRG36" s="479"/>
      <c r="SRH36" s="468"/>
      <c r="SRI36" s="468"/>
      <c r="SRJ36" s="468"/>
      <c r="SRK36" s="479"/>
      <c r="SRL36" s="479"/>
      <c r="SRM36" s="479"/>
      <c r="SRN36" s="479"/>
      <c r="SRO36" s="479"/>
      <c r="SRP36" s="468"/>
      <c r="SRQ36" s="468"/>
      <c r="SRR36" s="468"/>
      <c r="SRS36" s="479"/>
      <c r="SRT36" s="479"/>
      <c r="SRU36" s="479"/>
      <c r="SRV36" s="479"/>
      <c r="SRW36" s="479"/>
      <c r="SRX36" s="468"/>
      <c r="SRY36" s="468"/>
      <c r="SRZ36" s="468"/>
      <c r="SSA36" s="479"/>
      <c r="SSB36" s="479"/>
      <c r="SSC36" s="479"/>
      <c r="SSD36" s="479"/>
      <c r="SSE36" s="479"/>
      <c r="SSF36" s="468"/>
      <c r="SSG36" s="468"/>
      <c r="SSH36" s="468"/>
      <c r="SSI36" s="479"/>
      <c r="SSJ36" s="479"/>
      <c r="SSK36" s="479"/>
      <c r="SSL36" s="479"/>
      <c r="SSM36" s="479"/>
      <c r="SSN36" s="468"/>
      <c r="SSO36" s="468"/>
      <c r="SSP36" s="468"/>
      <c r="SSQ36" s="479"/>
      <c r="SSR36" s="479"/>
      <c r="SSS36" s="479"/>
      <c r="SST36" s="479"/>
      <c r="SSU36" s="479"/>
      <c r="SSV36" s="468"/>
      <c r="SSW36" s="468"/>
      <c r="SSX36" s="468"/>
      <c r="SSY36" s="479"/>
      <c r="SSZ36" s="479"/>
      <c r="STA36" s="479"/>
      <c r="STB36" s="479"/>
      <c r="STC36" s="479"/>
      <c r="STD36" s="468"/>
      <c r="STE36" s="468"/>
      <c r="STF36" s="468"/>
      <c r="STG36" s="479"/>
      <c r="STH36" s="479"/>
      <c r="STI36" s="479"/>
      <c r="STJ36" s="479"/>
      <c r="STK36" s="479"/>
      <c r="STL36" s="468"/>
      <c r="STM36" s="468"/>
      <c r="STN36" s="468"/>
      <c r="STO36" s="479"/>
      <c r="STP36" s="479"/>
      <c r="STQ36" s="479"/>
      <c r="STR36" s="479"/>
      <c r="STS36" s="479"/>
      <c r="STT36" s="468"/>
      <c r="STU36" s="468"/>
      <c r="STV36" s="468"/>
      <c r="STW36" s="479"/>
      <c r="STX36" s="479"/>
      <c r="STY36" s="479"/>
      <c r="STZ36" s="479"/>
      <c r="SUA36" s="479"/>
      <c r="SUB36" s="468"/>
      <c r="SUC36" s="468"/>
      <c r="SUD36" s="468"/>
      <c r="SUE36" s="479"/>
      <c r="SUF36" s="479"/>
      <c r="SUG36" s="479"/>
      <c r="SUH36" s="479"/>
      <c r="SUI36" s="479"/>
      <c r="SUJ36" s="468"/>
      <c r="SUK36" s="468"/>
      <c r="SUL36" s="468"/>
      <c r="SUM36" s="479"/>
      <c r="SUN36" s="479"/>
      <c r="SUO36" s="479"/>
      <c r="SUP36" s="479"/>
      <c r="SUQ36" s="479"/>
      <c r="SUR36" s="468"/>
      <c r="SUS36" s="468"/>
      <c r="SUT36" s="468"/>
      <c r="SUU36" s="479"/>
      <c r="SUV36" s="479"/>
      <c r="SUW36" s="479"/>
      <c r="SUX36" s="479"/>
      <c r="SUY36" s="479"/>
      <c r="SUZ36" s="468"/>
      <c r="SVA36" s="468"/>
      <c r="SVB36" s="468"/>
      <c r="SVC36" s="479"/>
      <c r="SVD36" s="479"/>
      <c r="SVE36" s="479"/>
      <c r="SVF36" s="479"/>
      <c r="SVG36" s="479"/>
      <c r="SVH36" s="468"/>
      <c r="SVI36" s="468"/>
      <c r="SVJ36" s="468"/>
      <c r="SVK36" s="479"/>
      <c r="SVL36" s="479"/>
      <c r="SVM36" s="479"/>
      <c r="SVN36" s="479"/>
      <c r="SVO36" s="479"/>
      <c r="SVP36" s="468"/>
      <c r="SVQ36" s="468"/>
      <c r="SVR36" s="468"/>
      <c r="SVS36" s="479"/>
      <c r="SVT36" s="479"/>
      <c r="SVU36" s="479"/>
      <c r="SVV36" s="479"/>
      <c r="SVW36" s="479"/>
      <c r="SVX36" s="468"/>
      <c r="SVY36" s="468"/>
      <c r="SVZ36" s="468"/>
      <c r="SWA36" s="479"/>
      <c r="SWB36" s="479"/>
      <c r="SWC36" s="479"/>
      <c r="SWD36" s="479"/>
      <c r="SWE36" s="479"/>
      <c r="SWF36" s="468"/>
      <c r="SWG36" s="468"/>
      <c r="SWH36" s="468"/>
      <c r="SWI36" s="479"/>
      <c r="SWJ36" s="479"/>
      <c r="SWK36" s="479"/>
      <c r="SWL36" s="479"/>
      <c r="SWM36" s="479"/>
      <c r="SWN36" s="468"/>
      <c r="SWO36" s="468"/>
      <c r="SWP36" s="468"/>
      <c r="SWQ36" s="479"/>
      <c r="SWR36" s="479"/>
      <c r="SWS36" s="479"/>
      <c r="SWT36" s="479"/>
      <c r="SWU36" s="479"/>
      <c r="SWV36" s="468"/>
      <c r="SWW36" s="468"/>
      <c r="SWX36" s="468"/>
      <c r="SWY36" s="479"/>
      <c r="SWZ36" s="479"/>
      <c r="SXA36" s="479"/>
      <c r="SXB36" s="479"/>
      <c r="SXC36" s="479"/>
      <c r="SXD36" s="468"/>
      <c r="SXE36" s="468"/>
      <c r="SXF36" s="468"/>
      <c r="SXG36" s="479"/>
      <c r="SXH36" s="479"/>
      <c r="SXI36" s="479"/>
      <c r="SXJ36" s="479"/>
      <c r="SXK36" s="479"/>
      <c r="SXL36" s="468"/>
      <c r="SXM36" s="468"/>
      <c r="SXN36" s="468"/>
      <c r="SXO36" s="479"/>
      <c r="SXP36" s="479"/>
      <c r="SXQ36" s="479"/>
      <c r="SXR36" s="479"/>
      <c r="SXS36" s="479"/>
      <c r="SXT36" s="468"/>
      <c r="SXU36" s="468"/>
      <c r="SXV36" s="468"/>
      <c r="SXW36" s="479"/>
      <c r="SXX36" s="479"/>
      <c r="SXY36" s="479"/>
      <c r="SXZ36" s="479"/>
      <c r="SYA36" s="479"/>
      <c r="SYB36" s="468"/>
      <c r="SYC36" s="468"/>
      <c r="SYD36" s="468"/>
      <c r="SYE36" s="479"/>
      <c r="SYF36" s="479"/>
      <c r="SYG36" s="479"/>
      <c r="SYH36" s="479"/>
      <c r="SYI36" s="479"/>
      <c r="SYJ36" s="468"/>
      <c r="SYK36" s="468"/>
      <c r="SYL36" s="468"/>
      <c r="SYM36" s="479"/>
      <c r="SYN36" s="479"/>
      <c r="SYO36" s="479"/>
      <c r="SYP36" s="479"/>
      <c r="SYQ36" s="479"/>
      <c r="SYR36" s="468"/>
      <c r="SYS36" s="468"/>
      <c r="SYT36" s="468"/>
      <c r="SYU36" s="479"/>
      <c r="SYV36" s="479"/>
      <c r="SYW36" s="479"/>
      <c r="SYX36" s="479"/>
      <c r="SYY36" s="479"/>
      <c r="SYZ36" s="468"/>
      <c r="SZA36" s="468"/>
      <c r="SZB36" s="468"/>
      <c r="SZC36" s="479"/>
      <c r="SZD36" s="479"/>
      <c r="SZE36" s="479"/>
      <c r="SZF36" s="479"/>
      <c r="SZG36" s="479"/>
      <c r="SZH36" s="468"/>
      <c r="SZI36" s="468"/>
      <c r="SZJ36" s="468"/>
      <c r="SZK36" s="479"/>
      <c r="SZL36" s="479"/>
      <c r="SZM36" s="479"/>
      <c r="SZN36" s="479"/>
      <c r="SZO36" s="479"/>
      <c r="SZP36" s="468"/>
      <c r="SZQ36" s="468"/>
      <c r="SZR36" s="468"/>
      <c r="SZS36" s="479"/>
      <c r="SZT36" s="479"/>
      <c r="SZU36" s="479"/>
      <c r="SZV36" s="479"/>
      <c r="SZW36" s="479"/>
      <c r="SZX36" s="468"/>
      <c r="SZY36" s="468"/>
      <c r="SZZ36" s="468"/>
      <c r="TAA36" s="479"/>
      <c r="TAB36" s="479"/>
      <c r="TAC36" s="479"/>
      <c r="TAD36" s="479"/>
      <c r="TAE36" s="479"/>
      <c r="TAF36" s="468"/>
      <c r="TAG36" s="468"/>
      <c r="TAH36" s="468"/>
      <c r="TAI36" s="479"/>
      <c r="TAJ36" s="479"/>
      <c r="TAK36" s="479"/>
      <c r="TAL36" s="479"/>
      <c r="TAM36" s="479"/>
      <c r="TAN36" s="468"/>
      <c r="TAO36" s="468"/>
      <c r="TAP36" s="468"/>
      <c r="TAQ36" s="479"/>
      <c r="TAR36" s="479"/>
      <c r="TAS36" s="479"/>
      <c r="TAT36" s="479"/>
      <c r="TAU36" s="479"/>
      <c r="TAV36" s="468"/>
      <c r="TAW36" s="468"/>
      <c r="TAX36" s="468"/>
      <c r="TAY36" s="479"/>
      <c r="TAZ36" s="479"/>
      <c r="TBA36" s="479"/>
      <c r="TBB36" s="479"/>
      <c r="TBC36" s="479"/>
      <c r="TBD36" s="468"/>
      <c r="TBE36" s="468"/>
      <c r="TBF36" s="468"/>
      <c r="TBG36" s="479"/>
      <c r="TBH36" s="479"/>
      <c r="TBI36" s="479"/>
      <c r="TBJ36" s="479"/>
      <c r="TBK36" s="479"/>
      <c r="TBL36" s="468"/>
      <c r="TBM36" s="468"/>
      <c r="TBN36" s="468"/>
      <c r="TBO36" s="479"/>
      <c r="TBP36" s="479"/>
      <c r="TBQ36" s="479"/>
      <c r="TBR36" s="479"/>
      <c r="TBS36" s="479"/>
      <c r="TBT36" s="468"/>
      <c r="TBU36" s="468"/>
      <c r="TBV36" s="468"/>
      <c r="TBW36" s="479"/>
      <c r="TBX36" s="479"/>
      <c r="TBY36" s="479"/>
      <c r="TBZ36" s="479"/>
      <c r="TCA36" s="479"/>
      <c r="TCB36" s="468"/>
      <c r="TCC36" s="468"/>
      <c r="TCD36" s="468"/>
      <c r="TCE36" s="479"/>
      <c r="TCF36" s="479"/>
      <c r="TCG36" s="479"/>
      <c r="TCH36" s="479"/>
      <c r="TCI36" s="479"/>
      <c r="TCJ36" s="468"/>
      <c r="TCK36" s="468"/>
      <c r="TCL36" s="468"/>
      <c r="TCM36" s="479"/>
      <c r="TCN36" s="479"/>
      <c r="TCO36" s="479"/>
      <c r="TCP36" s="479"/>
      <c r="TCQ36" s="479"/>
      <c r="TCR36" s="468"/>
      <c r="TCS36" s="468"/>
      <c r="TCT36" s="468"/>
      <c r="TCU36" s="479"/>
      <c r="TCV36" s="479"/>
      <c r="TCW36" s="479"/>
      <c r="TCX36" s="479"/>
      <c r="TCY36" s="479"/>
      <c r="TCZ36" s="468"/>
      <c r="TDA36" s="468"/>
      <c r="TDB36" s="468"/>
      <c r="TDC36" s="479"/>
      <c r="TDD36" s="479"/>
      <c r="TDE36" s="479"/>
      <c r="TDF36" s="479"/>
      <c r="TDG36" s="479"/>
      <c r="TDH36" s="468"/>
      <c r="TDI36" s="468"/>
      <c r="TDJ36" s="468"/>
      <c r="TDK36" s="479"/>
      <c r="TDL36" s="479"/>
      <c r="TDM36" s="479"/>
      <c r="TDN36" s="479"/>
      <c r="TDO36" s="479"/>
      <c r="TDP36" s="468"/>
      <c r="TDQ36" s="468"/>
      <c r="TDR36" s="468"/>
      <c r="TDS36" s="479"/>
      <c r="TDT36" s="479"/>
      <c r="TDU36" s="479"/>
      <c r="TDV36" s="479"/>
      <c r="TDW36" s="479"/>
      <c r="TDX36" s="468"/>
      <c r="TDY36" s="468"/>
      <c r="TDZ36" s="468"/>
      <c r="TEA36" s="479"/>
      <c r="TEB36" s="479"/>
      <c r="TEC36" s="479"/>
      <c r="TED36" s="479"/>
      <c r="TEE36" s="479"/>
      <c r="TEF36" s="468"/>
      <c r="TEG36" s="468"/>
      <c r="TEH36" s="468"/>
      <c r="TEI36" s="479"/>
      <c r="TEJ36" s="479"/>
      <c r="TEK36" s="479"/>
      <c r="TEL36" s="479"/>
      <c r="TEM36" s="479"/>
      <c r="TEN36" s="468"/>
      <c r="TEO36" s="468"/>
      <c r="TEP36" s="468"/>
      <c r="TEQ36" s="479"/>
      <c r="TER36" s="479"/>
      <c r="TES36" s="479"/>
      <c r="TET36" s="479"/>
      <c r="TEU36" s="479"/>
      <c r="TEV36" s="468"/>
      <c r="TEW36" s="468"/>
      <c r="TEX36" s="468"/>
      <c r="TEY36" s="479"/>
      <c r="TEZ36" s="479"/>
      <c r="TFA36" s="479"/>
      <c r="TFB36" s="479"/>
      <c r="TFC36" s="479"/>
      <c r="TFD36" s="468"/>
      <c r="TFE36" s="468"/>
      <c r="TFF36" s="468"/>
      <c r="TFG36" s="479"/>
      <c r="TFH36" s="479"/>
      <c r="TFI36" s="479"/>
      <c r="TFJ36" s="479"/>
      <c r="TFK36" s="479"/>
      <c r="TFL36" s="468"/>
      <c r="TFM36" s="468"/>
      <c r="TFN36" s="468"/>
      <c r="TFO36" s="479"/>
      <c r="TFP36" s="479"/>
      <c r="TFQ36" s="479"/>
      <c r="TFR36" s="479"/>
      <c r="TFS36" s="479"/>
      <c r="TFT36" s="468"/>
      <c r="TFU36" s="468"/>
      <c r="TFV36" s="468"/>
      <c r="TFW36" s="479"/>
      <c r="TFX36" s="479"/>
      <c r="TFY36" s="479"/>
      <c r="TFZ36" s="479"/>
      <c r="TGA36" s="479"/>
      <c r="TGB36" s="468"/>
      <c r="TGC36" s="468"/>
      <c r="TGD36" s="468"/>
      <c r="TGE36" s="479"/>
      <c r="TGF36" s="479"/>
      <c r="TGG36" s="479"/>
      <c r="TGH36" s="479"/>
      <c r="TGI36" s="479"/>
      <c r="TGJ36" s="468"/>
      <c r="TGK36" s="468"/>
      <c r="TGL36" s="468"/>
      <c r="TGM36" s="479"/>
      <c r="TGN36" s="479"/>
      <c r="TGO36" s="479"/>
      <c r="TGP36" s="479"/>
      <c r="TGQ36" s="479"/>
      <c r="TGR36" s="468"/>
      <c r="TGS36" s="468"/>
      <c r="TGT36" s="468"/>
      <c r="TGU36" s="479"/>
      <c r="TGV36" s="479"/>
      <c r="TGW36" s="479"/>
      <c r="TGX36" s="479"/>
      <c r="TGY36" s="479"/>
      <c r="TGZ36" s="468"/>
      <c r="THA36" s="468"/>
      <c r="THB36" s="468"/>
      <c r="THC36" s="479"/>
      <c r="THD36" s="479"/>
      <c r="THE36" s="479"/>
      <c r="THF36" s="479"/>
      <c r="THG36" s="479"/>
      <c r="THH36" s="468"/>
      <c r="THI36" s="468"/>
      <c r="THJ36" s="468"/>
      <c r="THK36" s="479"/>
      <c r="THL36" s="479"/>
      <c r="THM36" s="479"/>
      <c r="THN36" s="479"/>
      <c r="THO36" s="479"/>
      <c r="THP36" s="468"/>
      <c r="THQ36" s="468"/>
      <c r="THR36" s="468"/>
      <c r="THS36" s="479"/>
      <c r="THT36" s="479"/>
      <c r="THU36" s="479"/>
      <c r="THV36" s="479"/>
      <c r="THW36" s="479"/>
      <c r="THX36" s="468"/>
      <c r="THY36" s="468"/>
      <c r="THZ36" s="468"/>
      <c r="TIA36" s="479"/>
      <c r="TIB36" s="479"/>
      <c r="TIC36" s="479"/>
      <c r="TID36" s="479"/>
      <c r="TIE36" s="479"/>
      <c r="TIF36" s="468"/>
      <c r="TIG36" s="468"/>
      <c r="TIH36" s="468"/>
      <c r="TII36" s="479"/>
      <c r="TIJ36" s="479"/>
      <c r="TIK36" s="479"/>
      <c r="TIL36" s="479"/>
      <c r="TIM36" s="479"/>
      <c r="TIN36" s="468"/>
      <c r="TIO36" s="468"/>
      <c r="TIP36" s="468"/>
      <c r="TIQ36" s="479"/>
      <c r="TIR36" s="479"/>
      <c r="TIS36" s="479"/>
      <c r="TIT36" s="479"/>
      <c r="TIU36" s="479"/>
      <c r="TIV36" s="468"/>
      <c r="TIW36" s="468"/>
      <c r="TIX36" s="468"/>
      <c r="TIY36" s="479"/>
      <c r="TIZ36" s="479"/>
      <c r="TJA36" s="479"/>
      <c r="TJB36" s="479"/>
      <c r="TJC36" s="479"/>
      <c r="TJD36" s="468"/>
      <c r="TJE36" s="468"/>
      <c r="TJF36" s="468"/>
      <c r="TJG36" s="479"/>
      <c r="TJH36" s="479"/>
      <c r="TJI36" s="479"/>
      <c r="TJJ36" s="479"/>
      <c r="TJK36" s="479"/>
      <c r="TJL36" s="468"/>
      <c r="TJM36" s="468"/>
      <c r="TJN36" s="468"/>
      <c r="TJO36" s="479"/>
      <c r="TJP36" s="479"/>
      <c r="TJQ36" s="479"/>
      <c r="TJR36" s="479"/>
      <c r="TJS36" s="479"/>
      <c r="TJT36" s="468"/>
      <c r="TJU36" s="468"/>
      <c r="TJV36" s="468"/>
      <c r="TJW36" s="479"/>
      <c r="TJX36" s="479"/>
      <c r="TJY36" s="479"/>
      <c r="TJZ36" s="479"/>
      <c r="TKA36" s="479"/>
      <c r="TKB36" s="468"/>
      <c r="TKC36" s="468"/>
      <c r="TKD36" s="468"/>
      <c r="TKE36" s="479"/>
      <c r="TKF36" s="479"/>
      <c r="TKG36" s="479"/>
      <c r="TKH36" s="479"/>
      <c r="TKI36" s="479"/>
      <c r="TKJ36" s="468"/>
      <c r="TKK36" s="468"/>
      <c r="TKL36" s="468"/>
      <c r="TKM36" s="479"/>
      <c r="TKN36" s="479"/>
      <c r="TKO36" s="479"/>
      <c r="TKP36" s="479"/>
      <c r="TKQ36" s="479"/>
      <c r="TKR36" s="468"/>
      <c r="TKS36" s="468"/>
      <c r="TKT36" s="468"/>
      <c r="TKU36" s="479"/>
      <c r="TKV36" s="479"/>
      <c r="TKW36" s="479"/>
      <c r="TKX36" s="479"/>
      <c r="TKY36" s="479"/>
      <c r="TKZ36" s="468"/>
      <c r="TLA36" s="468"/>
      <c r="TLB36" s="468"/>
      <c r="TLC36" s="479"/>
      <c r="TLD36" s="479"/>
      <c r="TLE36" s="479"/>
      <c r="TLF36" s="479"/>
      <c r="TLG36" s="479"/>
      <c r="TLH36" s="468"/>
      <c r="TLI36" s="468"/>
      <c r="TLJ36" s="468"/>
      <c r="TLK36" s="479"/>
      <c r="TLL36" s="479"/>
      <c r="TLM36" s="479"/>
      <c r="TLN36" s="479"/>
      <c r="TLO36" s="479"/>
      <c r="TLP36" s="468"/>
      <c r="TLQ36" s="468"/>
      <c r="TLR36" s="468"/>
      <c r="TLS36" s="479"/>
      <c r="TLT36" s="479"/>
      <c r="TLU36" s="479"/>
      <c r="TLV36" s="479"/>
      <c r="TLW36" s="479"/>
      <c r="TLX36" s="468"/>
      <c r="TLY36" s="468"/>
      <c r="TLZ36" s="468"/>
      <c r="TMA36" s="479"/>
      <c r="TMB36" s="479"/>
      <c r="TMC36" s="479"/>
      <c r="TMD36" s="479"/>
      <c r="TME36" s="479"/>
      <c r="TMF36" s="468"/>
      <c r="TMG36" s="468"/>
      <c r="TMH36" s="468"/>
      <c r="TMI36" s="479"/>
      <c r="TMJ36" s="479"/>
      <c r="TMK36" s="479"/>
      <c r="TML36" s="479"/>
      <c r="TMM36" s="479"/>
      <c r="TMN36" s="468"/>
      <c r="TMO36" s="468"/>
      <c r="TMP36" s="468"/>
      <c r="TMQ36" s="479"/>
      <c r="TMR36" s="479"/>
      <c r="TMS36" s="479"/>
      <c r="TMT36" s="479"/>
      <c r="TMU36" s="479"/>
      <c r="TMV36" s="468"/>
      <c r="TMW36" s="468"/>
      <c r="TMX36" s="468"/>
      <c r="TMY36" s="479"/>
      <c r="TMZ36" s="479"/>
      <c r="TNA36" s="479"/>
      <c r="TNB36" s="479"/>
      <c r="TNC36" s="479"/>
      <c r="TND36" s="468"/>
      <c r="TNE36" s="468"/>
      <c r="TNF36" s="468"/>
      <c r="TNG36" s="479"/>
      <c r="TNH36" s="479"/>
      <c r="TNI36" s="479"/>
      <c r="TNJ36" s="479"/>
      <c r="TNK36" s="479"/>
      <c r="TNL36" s="468"/>
      <c r="TNM36" s="468"/>
      <c r="TNN36" s="468"/>
      <c r="TNO36" s="479"/>
      <c r="TNP36" s="479"/>
      <c r="TNQ36" s="479"/>
      <c r="TNR36" s="479"/>
      <c r="TNS36" s="479"/>
      <c r="TNT36" s="468"/>
      <c r="TNU36" s="468"/>
      <c r="TNV36" s="468"/>
      <c r="TNW36" s="479"/>
      <c r="TNX36" s="479"/>
      <c r="TNY36" s="479"/>
      <c r="TNZ36" s="479"/>
      <c r="TOA36" s="479"/>
      <c r="TOB36" s="468"/>
      <c r="TOC36" s="468"/>
      <c r="TOD36" s="468"/>
      <c r="TOE36" s="479"/>
      <c r="TOF36" s="479"/>
      <c r="TOG36" s="479"/>
      <c r="TOH36" s="479"/>
      <c r="TOI36" s="479"/>
      <c r="TOJ36" s="468"/>
      <c r="TOK36" s="468"/>
      <c r="TOL36" s="468"/>
      <c r="TOM36" s="479"/>
      <c r="TON36" s="479"/>
      <c r="TOO36" s="479"/>
      <c r="TOP36" s="479"/>
      <c r="TOQ36" s="479"/>
      <c r="TOR36" s="468"/>
      <c r="TOS36" s="468"/>
      <c r="TOT36" s="468"/>
      <c r="TOU36" s="479"/>
      <c r="TOV36" s="479"/>
      <c r="TOW36" s="479"/>
      <c r="TOX36" s="479"/>
      <c r="TOY36" s="479"/>
      <c r="TOZ36" s="468"/>
      <c r="TPA36" s="468"/>
      <c r="TPB36" s="468"/>
      <c r="TPC36" s="479"/>
      <c r="TPD36" s="479"/>
      <c r="TPE36" s="479"/>
      <c r="TPF36" s="479"/>
      <c r="TPG36" s="479"/>
      <c r="TPH36" s="468"/>
      <c r="TPI36" s="468"/>
      <c r="TPJ36" s="468"/>
      <c r="TPK36" s="479"/>
      <c r="TPL36" s="479"/>
      <c r="TPM36" s="479"/>
      <c r="TPN36" s="479"/>
      <c r="TPO36" s="479"/>
      <c r="TPP36" s="468"/>
      <c r="TPQ36" s="468"/>
      <c r="TPR36" s="468"/>
      <c r="TPS36" s="479"/>
      <c r="TPT36" s="479"/>
      <c r="TPU36" s="479"/>
      <c r="TPV36" s="479"/>
      <c r="TPW36" s="479"/>
      <c r="TPX36" s="468"/>
      <c r="TPY36" s="468"/>
      <c r="TPZ36" s="468"/>
      <c r="TQA36" s="479"/>
      <c r="TQB36" s="479"/>
      <c r="TQC36" s="479"/>
      <c r="TQD36" s="479"/>
      <c r="TQE36" s="479"/>
      <c r="TQF36" s="468"/>
      <c r="TQG36" s="468"/>
      <c r="TQH36" s="468"/>
      <c r="TQI36" s="479"/>
      <c r="TQJ36" s="479"/>
      <c r="TQK36" s="479"/>
      <c r="TQL36" s="479"/>
      <c r="TQM36" s="479"/>
      <c r="TQN36" s="468"/>
      <c r="TQO36" s="468"/>
      <c r="TQP36" s="468"/>
      <c r="TQQ36" s="479"/>
      <c r="TQR36" s="479"/>
      <c r="TQS36" s="479"/>
      <c r="TQT36" s="479"/>
      <c r="TQU36" s="479"/>
      <c r="TQV36" s="468"/>
      <c r="TQW36" s="468"/>
      <c r="TQX36" s="468"/>
      <c r="TQY36" s="479"/>
      <c r="TQZ36" s="479"/>
      <c r="TRA36" s="479"/>
      <c r="TRB36" s="479"/>
      <c r="TRC36" s="479"/>
      <c r="TRD36" s="468"/>
      <c r="TRE36" s="468"/>
      <c r="TRF36" s="468"/>
      <c r="TRG36" s="479"/>
      <c r="TRH36" s="479"/>
      <c r="TRI36" s="479"/>
      <c r="TRJ36" s="479"/>
      <c r="TRK36" s="479"/>
      <c r="TRL36" s="468"/>
      <c r="TRM36" s="468"/>
      <c r="TRN36" s="468"/>
      <c r="TRO36" s="479"/>
      <c r="TRP36" s="479"/>
      <c r="TRQ36" s="479"/>
      <c r="TRR36" s="479"/>
      <c r="TRS36" s="479"/>
      <c r="TRT36" s="468"/>
      <c r="TRU36" s="468"/>
      <c r="TRV36" s="468"/>
      <c r="TRW36" s="479"/>
      <c r="TRX36" s="479"/>
      <c r="TRY36" s="479"/>
      <c r="TRZ36" s="479"/>
      <c r="TSA36" s="479"/>
      <c r="TSB36" s="468"/>
      <c r="TSC36" s="468"/>
      <c r="TSD36" s="468"/>
      <c r="TSE36" s="479"/>
      <c r="TSF36" s="479"/>
      <c r="TSG36" s="479"/>
      <c r="TSH36" s="479"/>
      <c r="TSI36" s="479"/>
      <c r="TSJ36" s="468"/>
      <c r="TSK36" s="468"/>
      <c r="TSL36" s="468"/>
      <c r="TSM36" s="479"/>
      <c r="TSN36" s="479"/>
      <c r="TSO36" s="479"/>
      <c r="TSP36" s="479"/>
      <c r="TSQ36" s="479"/>
      <c r="TSR36" s="468"/>
      <c r="TSS36" s="468"/>
      <c r="TST36" s="468"/>
      <c r="TSU36" s="479"/>
      <c r="TSV36" s="479"/>
      <c r="TSW36" s="479"/>
      <c r="TSX36" s="479"/>
      <c r="TSY36" s="479"/>
      <c r="TSZ36" s="468"/>
      <c r="TTA36" s="468"/>
      <c r="TTB36" s="468"/>
      <c r="TTC36" s="479"/>
      <c r="TTD36" s="479"/>
      <c r="TTE36" s="479"/>
      <c r="TTF36" s="479"/>
      <c r="TTG36" s="479"/>
      <c r="TTH36" s="468"/>
      <c r="TTI36" s="468"/>
      <c r="TTJ36" s="468"/>
      <c r="TTK36" s="479"/>
      <c r="TTL36" s="479"/>
      <c r="TTM36" s="479"/>
      <c r="TTN36" s="479"/>
      <c r="TTO36" s="479"/>
      <c r="TTP36" s="468"/>
      <c r="TTQ36" s="468"/>
      <c r="TTR36" s="468"/>
      <c r="TTS36" s="479"/>
      <c r="TTT36" s="479"/>
      <c r="TTU36" s="479"/>
      <c r="TTV36" s="479"/>
      <c r="TTW36" s="479"/>
      <c r="TTX36" s="468"/>
      <c r="TTY36" s="468"/>
      <c r="TTZ36" s="468"/>
      <c r="TUA36" s="479"/>
      <c r="TUB36" s="479"/>
      <c r="TUC36" s="479"/>
      <c r="TUD36" s="479"/>
      <c r="TUE36" s="479"/>
      <c r="TUF36" s="468"/>
      <c r="TUG36" s="468"/>
      <c r="TUH36" s="468"/>
      <c r="TUI36" s="479"/>
      <c r="TUJ36" s="479"/>
      <c r="TUK36" s="479"/>
      <c r="TUL36" s="479"/>
      <c r="TUM36" s="479"/>
      <c r="TUN36" s="468"/>
      <c r="TUO36" s="468"/>
      <c r="TUP36" s="468"/>
      <c r="TUQ36" s="479"/>
      <c r="TUR36" s="479"/>
      <c r="TUS36" s="479"/>
      <c r="TUT36" s="479"/>
      <c r="TUU36" s="479"/>
      <c r="TUV36" s="468"/>
      <c r="TUW36" s="468"/>
      <c r="TUX36" s="468"/>
      <c r="TUY36" s="479"/>
      <c r="TUZ36" s="479"/>
      <c r="TVA36" s="479"/>
      <c r="TVB36" s="479"/>
      <c r="TVC36" s="479"/>
      <c r="TVD36" s="468"/>
      <c r="TVE36" s="468"/>
      <c r="TVF36" s="468"/>
      <c r="TVG36" s="479"/>
      <c r="TVH36" s="479"/>
      <c r="TVI36" s="479"/>
      <c r="TVJ36" s="479"/>
      <c r="TVK36" s="479"/>
      <c r="TVL36" s="468"/>
      <c r="TVM36" s="468"/>
      <c r="TVN36" s="468"/>
      <c r="TVO36" s="479"/>
      <c r="TVP36" s="479"/>
      <c r="TVQ36" s="479"/>
      <c r="TVR36" s="479"/>
      <c r="TVS36" s="479"/>
      <c r="TVT36" s="468"/>
      <c r="TVU36" s="468"/>
      <c r="TVV36" s="468"/>
      <c r="TVW36" s="479"/>
      <c r="TVX36" s="479"/>
      <c r="TVY36" s="479"/>
      <c r="TVZ36" s="479"/>
      <c r="TWA36" s="479"/>
      <c r="TWB36" s="468"/>
      <c r="TWC36" s="468"/>
      <c r="TWD36" s="468"/>
      <c r="TWE36" s="479"/>
      <c r="TWF36" s="479"/>
      <c r="TWG36" s="479"/>
      <c r="TWH36" s="479"/>
      <c r="TWI36" s="479"/>
      <c r="TWJ36" s="468"/>
      <c r="TWK36" s="468"/>
      <c r="TWL36" s="468"/>
      <c r="TWM36" s="479"/>
      <c r="TWN36" s="479"/>
      <c r="TWO36" s="479"/>
      <c r="TWP36" s="479"/>
      <c r="TWQ36" s="479"/>
      <c r="TWR36" s="468"/>
      <c r="TWS36" s="468"/>
      <c r="TWT36" s="468"/>
      <c r="TWU36" s="479"/>
      <c r="TWV36" s="479"/>
      <c r="TWW36" s="479"/>
      <c r="TWX36" s="479"/>
      <c r="TWY36" s="479"/>
      <c r="TWZ36" s="468"/>
      <c r="TXA36" s="468"/>
      <c r="TXB36" s="468"/>
      <c r="TXC36" s="479"/>
      <c r="TXD36" s="479"/>
      <c r="TXE36" s="479"/>
      <c r="TXF36" s="479"/>
      <c r="TXG36" s="479"/>
      <c r="TXH36" s="468"/>
      <c r="TXI36" s="468"/>
      <c r="TXJ36" s="468"/>
      <c r="TXK36" s="479"/>
      <c r="TXL36" s="479"/>
      <c r="TXM36" s="479"/>
      <c r="TXN36" s="479"/>
      <c r="TXO36" s="479"/>
      <c r="TXP36" s="468"/>
      <c r="TXQ36" s="468"/>
      <c r="TXR36" s="468"/>
      <c r="TXS36" s="479"/>
      <c r="TXT36" s="479"/>
      <c r="TXU36" s="479"/>
      <c r="TXV36" s="479"/>
      <c r="TXW36" s="479"/>
      <c r="TXX36" s="468"/>
      <c r="TXY36" s="468"/>
      <c r="TXZ36" s="468"/>
      <c r="TYA36" s="479"/>
      <c r="TYB36" s="479"/>
      <c r="TYC36" s="479"/>
      <c r="TYD36" s="479"/>
      <c r="TYE36" s="479"/>
      <c r="TYF36" s="468"/>
      <c r="TYG36" s="468"/>
      <c r="TYH36" s="468"/>
      <c r="TYI36" s="479"/>
      <c r="TYJ36" s="479"/>
      <c r="TYK36" s="479"/>
      <c r="TYL36" s="479"/>
      <c r="TYM36" s="479"/>
      <c r="TYN36" s="468"/>
      <c r="TYO36" s="468"/>
      <c r="TYP36" s="468"/>
      <c r="TYQ36" s="479"/>
      <c r="TYR36" s="479"/>
      <c r="TYS36" s="479"/>
      <c r="TYT36" s="479"/>
      <c r="TYU36" s="479"/>
      <c r="TYV36" s="468"/>
      <c r="TYW36" s="468"/>
      <c r="TYX36" s="468"/>
      <c r="TYY36" s="479"/>
      <c r="TYZ36" s="479"/>
      <c r="TZA36" s="479"/>
      <c r="TZB36" s="479"/>
      <c r="TZC36" s="479"/>
      <c r="TZD36" s="468"/>
      <c r="TZE36" s="468"/>
      <c r="TZF36" s="468"/>
      <c r="TZG36" s="479"/>
      <c r="TZH36" s="479"/>
      <c r="TZI36" s="479"/>
      <c r="TZJ36" s="479"/>
      <c r="TZK36" s="479"/>
      <c r="TZL36" s="468"/>
      <c r="TZM36" s="468"/>
      <c r="TZN36" s="468"/>
      <c r="TZO36" s="479"/>
      <c r="TZP36" s="479"/>
      <c r="TZQ36" s="479"/>
      <c r="TZR36" s="479"/>
      <c r="TZS36" s="479"/>
      <c r="TZT36" s="468"/>
      <c r="TZU36" s="468"/>
      <c r="TZV36" s="468"/>
      <c r="TZW36" s="479"/>
      <c r="TZX36" s="479"/>
      <c r="TZY36" s="479"/>
      <c r="TZZ36" s="479"/>
      <c r="UAA36" s="479"/>
      <c r="UAB36" s="468"/>
      <c r="UAC36" s="468"/>
      <c r="UAD36" s="468"/>
      <c r="UAE36" s="479"/>
      <c r="UAF36" s="479"/>
      <c r="UAG36" s="479"/>
      <c r="UAH36" s="479"/>
      <c r="UAI36" s="479"/>
      <c r="UAJ36" s="468"/>
      <c r="UAK36" s="468"/>
      <c r="UAL36" s="468"/>
      <c r="UAM36" s="479"/>
      <c r="UAN36" s="479"/>
      <c r="UAO36" s="479"/>
      <c r="UAP36" s="479"/>
      <c r="UAQ36" s="479"/>
      <c r="UAR36" s="468"/>
      <c r="UAS36" s="468"/>
      <c r="UAT36" s="468"/>
      <c r="UAU36" s="479"/>
      <c r="UAV36" s="479"/>
      <c r="UAW36" s="479"/>
      <c r="UAX36" s="479"/>
      <c r="UAY36" s="479"/>
      <c r="UAZ36" s="468"/>
      <c r="UBA36" s="468"/>
      <c r="UBB36" s="468"/>
      <c r="UBC36" s="479"/>
      <c r="UBD36" s="479"/>
      <c r="UBE36" s="479"/>
      <c r="UBF36" s="479"/>
      <c r="UBG36" s="479"/>
      <c r="UBH36" s="468"/>
      <c r="UBI36" s="468"/>
      <c r="UBJ36" s="468"/>
      <c r="UBK36" s="479"/>
      <c r="UBL36" s="479"/>
      <c r="UBM36" s="479"/>
      <c r="UBN36" s="479"/>
      <c r="UBO36" s="479"/>
      <c r="UBP36" s="468"/>
      <c r="UBQ36" s="468"/>
      <c r="UBR36" s="468"/>
      <c r="UBS36" s="479"/>
      <c r="UBT36" s="479"/>
      <c r="UBU36" s="479"/>
      <c r="UBV36" s="479"/>
      <c r="UBW36" s="479"/>
      <c r="UBX36" s="468"/>
      <c r="UBY36" s="468"/>
      <c r="UBZ36" s="468"/>
      <c r="UCA36" s="479"/>
      <c r="UCB36" s="479"/>
      <c r="UCC36" s="479"/>
      <c r="UCD36" s="479"/>
      <c r="UCE36" s="479"/>
      <c r="UCF36" s="468"/>
      <c r="UCG36" s="468"/>
      <c r="UCH36" s="468"/>
      <c r="UCI36" s="479"/>
      <c r="UCJ36" s="479"/>
      <c r="UCK36" s="479"/>
      <c r="UCL36" s="479"/>
      <c r="UCM36" s="479"/>
      <c r="UCN36" s="468"/>
      <c r="UCO36" s="468"/>
      <c r="UCP36" s="468"/>
      <c r="UCQ36" s="479"/>
      <c r="UCR36" s="479"/>
      <c r="UCS36" s="479"/>
      <c r="UCT36" s="479"/>
      <c r="UCU36" s="479"/>
      <c r="UCV36" s="468"/>
      <c r="UCW36" s="468"/>
      <c r="UCX36" s="468"/>
      <c r="UCY36" s="479"/>
      <c r="UCZ36" s="479"/>
      <c r="UDA36" s="479"/>
      <c r="UDB36" s="479"/>
      <c r="UDC36" s="479"/>
      <c r="UDD36" s="468"/>
      <c r="UDE36" s="468"/>
      <c r="UDF36" s="468"/>
      <c r="UDG36" s="479"/>
      <c r="UDH36" s="479"/>
      <c r="UDI36" s="479"/>
      <c r="UDJ36" s="479"/>
      <c r="UDK36" s="479"/>
      <c r="UDL36" s="468"/>
      <c r="UDM36" s="468"/>
      <c r="UDN36" s="468"/>
      <c r="UDO36" s="479"/>
      <c r="UDP36" s="479"/>
      <c r="UDQ36" s="479"/>
      <c r="UDR36" s="479"/>
      <c r="UDS36" s="479"/>
      <c r="UDT36" s="468"/>
      <c r="UDU36" s="468"/>
      <c r="UDV36" s="468"/>
      <c r="UDW36" s="479"/>
      <c r="UDX36" s="479"/>
      <c r="UDY36" s="479"/>
      <c r="UDZ36" s="479"/>
      <c r="UEA36" s="479"/>
      <c r="UEB36" s="468"/>
      <c r="UEC36" s="468"/>
      <c r="UED36" s="468"/>
      <c r="UEE36" s="479"/>
      <c r="UEF36" s="479"/>
      <c r="UEG36" s="479"/>
      <c r="UEH36" s="479"/>
      <c r="UEI36" s="479"/>
      <c r="UEJ36" s="468"/>
      <c r="UEK36" s="468"/>
      <c r="UEL36" s="468"/>
      <c r="UEM36" s="479"/>
      <c r="UEN36" s="479"/>
      <c r="UEO36" s="479"/>
      <c r="UEP36" s="479"/>
      <c r="UEQ36" s="479"/>
      <c r="UER36" s="468"/>
      <c r="UES36" s="468"/>
      <c r="UET36" s="468"/>
      <c r="UEU36" s="479"/>
      <c r="UEV36" s="479"/>
      <c r="UEW36" s="479"/>
      <c r="UEX36" s="479"/>
      <c r="UEY36" s="479"/>
      <c r="UEZ36" s="468"/>
      <c r="UFA36" s="468"/>
      <c r="UFB36" s="468"/>
      <c r="UFC36" s="479"/>
      <c r="UFD36" s="479"/>
      <c r="UFE36" s="479"/>
      <c r="UFF36" s="479"/>
      <c r="UFG36" s="479"/>
      <c r="UFH36" s="468"/>
      <c r="UFI36" s="468"/>
      <c r="UFJ36" s="468"/>
      <c r="UFK36" s="479"/>
      <c r="UFL36" s="479"/>
      <c r="UFM36" s="479"/>
      <c r="UFN36" s="479"/>
      <c r="UFO36" s="479"/>
      <c r="UFP36" s="468"/>
      <c r="UFQ36" s="468"/>
      <c r="UFR36" s="468"/>
      <c r="UFS36" s="479"/>
      <c r="UFT36" s="479"/>
      <c r="UFU36" s="479"/>
      <c r="UFV36" s="479"/>
      <c r="UFW36" s="479"/>
      <c r="UFX36" s="468"/>
      <c r="UFY36" s="468"/>
      <c r="UFZ36" s="468"/>
      <c r="UGA36" s="479"/>
      <c r="UGB36" s="479"/>
      <c r="UGC36" s="479"/>
      <c r="UGD36" s="479"/>
      <c r="UGE36" s="479"/>
      <c r="UGF36" s="468"/>
      <c r="UGG36" s="468"/>
      <c r="UGH36" s="468"/>
      <c r="UGI36" s="479"/>
      <c r="UGJ36" s="479"/>
      <c r="UGK36" s="479"/>
      <c r="UGL36" s="479"/>
      <c r="UGM36" s="479"/>
      <c r="UGN36" s="468"/>
      <c r="UGO36" s="468"/>
      <c r="UGP36" s="468"/>
      <c r="UGQ36" s="479"/>
      <c r="UGR36" s="479"/>
      <c r="UGS36" s="479"/>
      <c r="UGT36" s="479"/>
      <c r="UGU36" s="479"/>
      <c r="UGV36" s="468"/>
      <c r="UGW36" s="468"/>
      <c r="UGX36" s="468"/>
      <c r="UGY36" s="479"/>
      <c r="UGZ36" s="479"/>
      <c r="UHA36" s="479"/>
      <c r="UHB36" s="479"/>
      <c r="UHC36" s="479"/>
      <c r="UHD36" s="468"/>
      <c r="UHE36" s="468"/>
      <c r="UHF36" s="468"/>
      <c r="UHG36" s="479"/>
      <c r="UHH36" s="479"/>
      <c r="UHI36" s="479"/>
      <c r="UHJ36" s="479"/>
      <c r="UHK36" s="479"/>
      <c r="UHL36" s="468"/>
      <c r="UHM36" s="468"/>
      <c r="UHN36" s="468"/>
      <c r="UHO36" s="479"/>
      <c r="UHP36" s="479"/>
      <c r="UHQ36" s="479"/>
      <c r="UHR36" s="479"/>
      <c r="UHS36" s="479"/>
      <c r="UHT36" s="468"/>
      <c r="UHU36" s="468"/>
      <c r="UHV36" s="468"/>
      <c r="UHW36" s="479"/>
      <c r="UHX36" s="479"/>
      <c r="UHY36" s="479"/>
      <c r="UHZ36" s="479"/>
      <c r="UIA36" s="479"/>
      <c r="UIB36" s="468"/>
      <c r="UIC36" s="468"/>
      <c r="UID36" s="468"/>
      <c r="UIE36" s="479"/>
      <c r="UIF36" s="479"/>
      <c r="UIG36" s="479"/>
      <c r="UIH36" s="479"/>
      <c r="UII36" s="479"/>
      <c r="UIJ36" s="468"/>
      <c r="UIK36" s="468"/>
      <c r="UIL36" s="468"/>
      <c r="UIM36" s="479"/>
      <c r="UIN36" s="479"/>
      <c r="UIO36" s="479"/>
      <c r="UIP36" s="479"/>
      <c r="UIQ36" s="479"/>
      <c r="UIR36" s="468"/>
      <c r="UIS36" s="468"/>
      <c r="UIT36" s="468"/>
      <c r="UIU36" s="479"/>
      <c r="UIV36" s="479"/>
      <c r="UIW36" s="479"/>
      <c r="UIX36" s="479"/>
      <c r="UIY36" s="479"/>
      <c r="UIZ36" s="468"/>
      <c r="UJA36" s="468"/>
      <c r="UJB36" s="468"/>
      <c r="UJC36" s="479"/>
      <c r="UJD36" s="479"/>
      <c r="UJE36" s="479"/>
      <c r="UJF36" s="479"/>
      <c r="UJG36" s="479"/>
      <c r="UJH36" s="468"/>
      <c r="UJI36" s="468"/>
      <c r="UJJ36" s="468"/>
      <c r="UJK36" s="479"/>
      <c r="UJL36" s="479"/>
      <c r="UJM36" s="479"/>
      <c r="UJN36" s="479"/>
      <c r="UJO36" s="479"/>
      <c r="UJP36" s="468"/>
      <c r="UJQ36" s="468"/>
      <c r="UJR36" s="468"/>
      <c r="UJS36" s="479"/>
      <c r="UJT36" s="479"/>
      <c r="UJU36" s="479"/>
      <c r="UJV36" s="479"/>
      <c r="UJW36" s="479"/>
      <c r="UJX36" s="468"/>
      <c r="UJY36" s="468"/>
      <c r="UJZ36" s="468"/>
      <c r="UKA36" s="479"/>
      <c r="UKB36" s="479"/>
      <c r="UKC36" s="479"/>
      <c r="UKD36" s="479"/>
      <c r="UKE36" s="479"/>
      <c r="UKF36" s="468"/>
      <c r="UKG36" s="468"/>
      <c r="UKH36" s="468"/>
      <c r="UKI36" s="479"/>
      <c r="UKJ36" s="479"/>
      <c r="UKK36" s="479"/>
      <c r="UKL36" s="479"/>
      <c r="UKM36" s="479"/>
      <c r="UKN36" s="468"/>
      <c r="UKO36" s="468"/>
      <c r="UKP36" s="468"/>
      <c r="UKQ36" s="479"/>
      <c r="UKR36" s="479"/>
      <c r="UKS36" s="479"/>
      <c r="UKT36" s="479"/>
      <c r="UKU36" s="479"/>
      <c r="UKV36" s="468"/>
      <c r="UKW36" s="468"/>
      <c r="UKX36" s="468"/>
      <c r="UKY36" s="479"/>
      <c r="UKZ36" s="479"/>
      <c r="ULA36" s="479"/>
      <c r="ULB36" s="479"/>
      <c r="ULC36" s="479"/>
      <c r="ULD36" s="468"/>
      <c r="ULE36" s="468"/>
      <c r="ULF36" s="468"/>
      <c r="ULG36" s="479"/>
      <c r="ULH36" s="479"/>
      <c r="ULI36" s="479"/>
      <c r="ULJ36" s="479"/>
      <c r="ULK36" s="479"/>
      <c r="ULL36" s="468"/>
      <c r="ULM36" s="468"/>
      <c r="ULN36" s="468"/>
      <c r="ULO36" s="479"/>
      <c r="ULP36" s="479"/>
      <c r="ULQ36" s="479"/>
      <c r="ULR36" s="479"/>
      <c r="ULS36" s="479"/>
      <c r="ULT36" s="468"/>
      <c r="ULU36" s="468"/>
      <c r="ULV36" s="468"/>
      <c r="ULW36" s="479"/>
      <c r="ULX36" s="479"/>
      <c r="ULY36" s="479"/>
      <c r="ULZ36" s="479"/>
      <c r="UMA36" s="479"/>
      <c r="UMB36" s="468"/>
      <c r="UMC36" s="468"/>
      <c r="UMD36" s="468"/>
      <c r="UME36" s="479"/>
      <c r="UMF36" s="479"/>
      <c r="UMG36" s="479"/>
      <c r="UMH36" s="479"/>
      <c r="UMI36" s="479"/>
      <c r="UMJ36" s="468"/>
      <c r="UMK36" s="468"/>
      <c r="UML36" s="468"/>
      <c r="UMM36" s="479"/>
      <c r="UMN36" s="479"/>
      <c r="UMO36" s="479"/>
      <c r="UMP36" s="479"/>
      <c r="UMQ36" s="479"/>
      <c r="UMR36" s="468"/>
      <c r="UMS36" s="468"/>
      <c r="UMT36" s="468"/>
      <c r="UMU36" s="479"/>
      <c r="UMV36" s="479"/>
      <c r="UMW36" s="479"/>
      <c r="UMX36" s="479"/>
      <c r="UMY36" s="479"/>
      <c r="UMZ36" s="468"/>
      <c r="UNA36" s="468"/>
      <c r="UNB36" s="468"/>
      <c r="UNC36" s="479"/>
      <c r="UND36" s="479"/>
      <c r="UNE36" s="479"/>
      <c r="UNF36" s="479"/>
      <c r="UNG36" s="479"/>
      <c r="UNH36" s="468"/>
      <c r="UNI36" s="468"/>
      <c r="UNJ36" s="468"/>
      <c r="UNK36" s="479"/>
      <c r="UNL36" s="479"/>
      <c r="UNM36" s="479"/>
      <c r="UNN36" s="479"/>
      <c r="UNO36" s="479"/>
      <c r="UNP36" s="468"/>
      <c r="UNQ36" s="468"/>
      <c r="UNR36" s="468"/>
      <c r="UNS36" s="479"/>
      <c r="UNT36" s="479"/>
      <c r="UNU36" s="479"/>
      <c r="UNV36" s="479"/>
      <c r="UNW36" s="479"/>
      <c r="UNX36" s="468"/>
      <c r="UNY36" s="468"/>
      <c r="UNZ36" s="468"/>
      <c r="UOA36" s="479"/>
      <c r="UOB36" s="479"/>
      <c r="UOC36" s="479"/>
      <c r="UOD36" s="479"/>
      <c r="UOE36" s="479"/>
      <c r="UOF36" s="468"/>
      <c r="UOG36" s="468"/>
      <c r="UOH36" s="468"/>
      <c r="UOI36" s="479"/>
      <c r="UOJ36" s="479"/>
      <c r="UOK36" s="479"/>
      <c r="UOL36" s="479"/>
      <c r="UOM36" s="479"/>
      <c r="UON36" s="468"/>
      <c r="UOO36" s="468"/>
      <c r="UOP36" s="468"/>
      <c r="UOQ36" s="479"/>
      <c r="UOR36" s="479"/>
      <c r="UOS36" s="479"/>
      <c r="UOT36" s="479"/>
      <c r="UOU36" s="479"/>
      <c r="UOV36" s="468"/>
      <c r="UOW36" s="468"/>
      <c r="UOX36" s="468"/>
      <c r="UOY36" s="479"/>
      <c r="UOZ36" s="479"/>
      <c r="UPA36" s="479"/>
      <c r="UPB36" s="479"/>
      <c r="UPC36" s="479"/>
      <c r="UPD36" s="468"/>
      <c r="UPE36" s="468"/>
      <c r="UPF36" s="468"/>
      <c r="UPG36" s="479"/>
      <c r="UPH36" s="479"/>
      <c r="UPI36" s="479"/>
      <c r="UPJ36" s="479"/>
      <c r="UPK36" s="479"/>
      <c r="UPL36" s="468"/>
      <c r="UPM36" s="468"/>
      <c r="UPN36" s="468"/>
      <c r="UPO36" s="479"/>
      <c r="UPP36" s="479"/>
      <c r="UPQ36" s="479"/>
      <c r="UPR36" s="479"/>
      <c r="UPS36" s="479"/>
      <c r="UPT36" s="468"/>
      <c r="UPU36" s="468"/>
      <c r="UPV36" s="468"/>
      <c r="UPW36" s="479"/>
      <c r="UPX36" s="479"/>
      <c r="UPY36" s="479"/>
      <c r="UPZ36" s="479"/>
      <c r="UQA36" s="479"/>
      <c r="UQB36" s="468"/>
      <c r="UQC36" s="468"/>
      <c r="UQD36" s="468"/>
      <c r="UQE36" s="479"/>
      <c r="UQF36" s="479"/>
      <c r="UQG36" s="479"/>
      <c r="UQH36" s="479"/>
      <c r="UQI36" s="479"/>
      <c r="UQJ36" s="468"/>
      <c r="UQK36" s="468"/>
      <c r="UQL36" s="468"/>
      <c r="UQM36" s="479"/>
      <c r="UQN36" s="479"/>
      <c r="UQO36" s="479"/>
      <c r="UQP36" s="479"/>
      <c r="UQQ36" s="479"/>
      <c r="UQR36" s="468"/>
      <c r="UQS36" s="468"/>
      <c r="UQT36" s="468"/>
      <c r="UQU36" s="479"/>
      <c r="UQV36" s="479"/>
      <c r="UQW36" s="479"/>
      <c r="UQX36" s="479"/>
      <c r="UQY36" s="479"/>
      <c r="UQZ36" s="468"/>
      <c r="URA36" s="468"/>
      <c r="URB36" s="468"/>
      <c r="URC36" s="479"/>
      <c r="URD36" s="479"/>
      <c r="URE36" s="479"/>
      <c r="URF36" s="479"/>
      <c r="URG36" s="479"/>
      <c r="URH36" s="468"/>
      <c r="URI36" s="468"/>
      <c r="URJ36" s="468"/>
      <c r="URK36" s="479"/>
      <c r="URL36" s="479"/>
      <c r="URM36" s="479"/>
      <c r="URN36" s="479"/>
      <c r="URO36" s="479"/>
      <c r="URP36" s="468"/>
      <c r="URQ36" s="468"/>
      <c r="URR36" s="468"/>
      <c r="URS36" s="479"/>
      <c r="URT36" s="479"/>
      <c r="URU36" s="479"/>
      <c r="URV36" s="479"/>
      <c r="URW36" s="479"/>
      <c r="URX36" s="468"/>
      <c r="URY36" s="468"/>
      <c r="URZ36" s="468"/>
      <c r="USA36" s="479"/>
      <c r="USB36" s="479"/>
      <c r="USC36" s="479"/>
      <c r="USD36" s="479"/>
      <c r="USE36" s="479"/>
      <c r="USF36" s="468"/>
      <c r="USG36" s="468"/>
      <c r="USH36" s="468"/>
      <c r="USI36" s="479"/>
      <c r="USJ36" s="479"/>
      <c r="USK36" s="479"/>
      <c r="USL36" s="479"/>
      <c r="USM36" s="479"/>
      <c r="USN36" s="468"/>
      <c r="USO36" s="468"/>
      <c r="USP36" s="468"/>
      <c r="USQ36" s="479"/>
      <c r="USR36" s="479"/>
      <c r="USS36" s="479"/>
      <c r="UST36" s="479"/>
      <c r="USU36" s="479"/>
      <c r="USV36" s="468"/>
      <c r="USW36" s="468"/>
      <c r="USX36" s="468"/>
      <c r="USY36" s="479"/>
      <c r="USZ36" s="479"/>
      <c r="UTA36" s="479"/>
      <c r="UTB36" s="479"/>
      <c r="UTC36" s="479"/>
      <c r="UTD36" s="468"/>
      <c r="UTE36" s="468"/>
      <c r="UTF36" s="468"/>
      <c r="UTG36" s="479"/>
      <c r="UTH36" s="479"/>
      <c r="UTI36" s="479"/>
      <c r="UTJ36" s="479"/>
      <c r="UTK36" s="479"/>
      <c r="UTL36" s="468"/>
      <c r="UTM36" s="468"/>
      <c r="UTN36" s="468"/>
      <c r="UTO36" s="479"/>
      <c r="UTP36" s="479"/>
      <c r="UTQ36" s="479"/>
      <c r="UTR36" s="479"/>
      <c r="UTS36" s="479"/>
      <c r="UTT36" s="468"/>
      <c r="UTU36" s="468"/>
      <c r="UTV36" s="468"/>
      <c r="UTW36" s="479"/>
      <c r="UTX36" s="479"/>
      <c r="UTY36" s="479"/>
      <c r="UTZ36" s="479"/>
      <c r="UUA36" s="479"/>
      <c r="UUB36" s="468"/>
      <c r="UUC36" s="468"/>
      <c r="UUD36" s="468"/>
      <c r="UUE36" s="479"/>
      <c r="UUF36" s="479"/>
      <c r="UUG36" s="479"/>
      <c r="UUH36" s="479"/>
      <c r="UUI36" s="479"/>
      <c r="UUJ36" s="468"/>
      <c r="UUK36" s="468"/>
      <c r="UUL36" s="468"/>
      <c r="UUM36" s="479"/>
      <c r="UUN36" s="479"/>
      <c r="UUO36" s="479"/>
      <c r="UUP36" s="479"/>
      <c r="UUQ36" s="479"/>
      <c r="UUR36" s="468"/>
      <c r="UUS36" s="468"/>
      <c r="UUT36" s="468"/>
      <c r="UUU36" s="479"/>
      <c r="UUV36" s="479"/>
      <c r="UUW36" s="479"/>
      <c r="UUX36" s="479"/>
      <c r="UUY36" s="479"/>
      <c r="UUZ36" s="468"/>
      <c r="UVA36" s="468"/>
      <c r="UVB36" s="468"/>
      <c r="UVC36" s="479"/>
      <c r="UVD36" s="479"/>
      <c r="UVE36" s="479"/>
      <c r="UVF36" s="479"/>
      <c r="UVG36" s="479"/>
      <c r="UVH36" s="468"/>
      <c r="UVI36" s="468"/>
      <c r="UVJ36" s="468"/>
      <c r="UVK36" s="479"/>
      <c r="UVL36" s="479"/>
      <c r="UVM36" s="479"/>
      <c r="UVN36" s="479"/>
      <c r="UVO36" s="479"/>
      <c r="UVP36" s="468"/>
      <c r="UVQ36" s="468"/>
      <c r="UVR36" s="468"/>
      <c r="UVS36" s="479"/>
      <c r="UVT36" s="479"/>
      <c r="UVU36" s="479"/>
      <c r="UVV36" s="479"/>
      <c r="UVW36" s="479"/>
      <c r="UVX36" s="468"/>
      <c r="UVY36" s="468"/>
      <c r="UVZ36" s="468"/>
      <c r="UWA36" s="479"/>
      <c r="UWB36" s="479"/>
      <c r="UWC36" s="479"/>
      <c r="UWD36" s="479"/>
      <c r="UWE36" s="479"/>
      <c r="UWF36" s="468"/>
      <c r="UWG36" s="468"/>
      <c r="UWH36" s="468"/>
      <c r="UWI36" s="479"/>
      <c r="UWJ36" s="479"/>
      <c r="UWK36" s="479"/>
      <c r="UWL36" s="479"/>
      <c r="UWM36" s="479"/>
      <c r="UWN36" s="468"/>
      <c r="UWO36" s="468"/>
      <c r="UWP36" s="468"/>
      <c r="UWQ36" s="479"/>
      <c r="UWR36" s="479"/>
      <c r="UWS36" s="479"/>
      <c r="UWT36" s="479"/>
      <c r="UWU36" s="479"/>
      <c r="UWV36" s="468"/>
      <c r="UWW36" s="468"/>
      <c r="UWX36" s="468"/>
      <c r="UWY36" s="479"/>
      <c r="UWZ36" s="479"/>
      <c r="UXA36" s="479"/>
      <c r="UXB36" s="479"/>
      <c r="UXC36" s="479"/>
      <c r="UXD36" s="468"/>
      <c r="UXE36" s="468"/>
      <c r="UXF36" s="468"/>
      <c r="UXG36" s="479"/>
      <c r="UXH36" s="479"/>
      <c r="UXI36" s="479"/>
      <c r="UXJ36" s="479"/>
      <c r="UXK36" s="479"/>
      <c r="UXL36" s="468"/>
      <c r="UXM36" s="468"/>
      <c r="UXN36" s="468"/>
      <c r="UXO36" s="479"/>
      <c r="UXP36" s="479"/>
      <c r="UXQ36" s="479"/>
      <c r="UXR36" s="479"/>
      <c r="UXS36" s="479"/>
      <c r="UXT36" s="468"/>
      <c r="UXU36" s="468"/>
      <c r="UXV36" s="468"/>
      <c r="UXW36" s="479"/>
      <c r="UXX36" s="479"/>
      <c r="UXY36" s="479"/>
      <c r="UXZ36" s="479"/>
      <c r="UYA36" s="479"/>
      <c r="UYB36" s="468"/>
      <c r="UYC36" s="468"/>
      <c r="UYD36" s="468"/>
      <c r="UYE36" s="479"/>
      <c r="UYF36" s="479"/>
      <c r="UYG36" s="479"/>
      <c r="UYH36" s="479"/>
      <c r="UYI36" s="479"/>
      <c r="UYJ36" s="468"/>
      <c r="UYK36" s="468"/>
      <c r="UYL36" s="468"/>
      <c r="UYM36" s="479"/>
      <c r="UYN36" s="479"/>
      <c r="UYO36" s="479"/>
      <c r="UYP36" s="479"/>
      <c r="UYQ36" s="479"/>
      <c r="UYR36" s="468"/>
      <c r="UYS36" s="468"/>
      <c r="UYT36" s="468"/>
      <c r="UYU36" s="479"/>
      <c r="UYV36" s="479"/>
      <c r="UYW36" s="479"/>
      <c r="UYX36" s="479"/>
      <c r="UYY36" s="479"/>
      <c r="UYZ36" s="468"/>
      <c r="UZA36" s="468"/>
      <c r="UZB36" s="468"/>
      <c r="UZC36" s="479"/>
      <c r="UZD36" s="479"/>
      <c r="UZE36" s="479"/>
      <c r="UZF36" s="479"/>
      <c r="UZG36" s="479"/>
      <c r="UZH36" s="468"/>
      <c r="UZI36" s="468"/>
      <c r="UZJ36" s="468"/>
      <c r="UZK36" s="479"/>
      <c r="UZL36" s="479"/>
      <c r="UZM36" s="479"/>
      <c r="UZN36" s="479"/>
      <c r="UZO36" s="479"/>
      <c r="UZP36" s="468"/>
      <c r="UZQ36" s="468"/>
      <c r="UZR36" s="468"/>
      <c r="UZS36" s="479"/>
      <c r="UZT36" s="479"/>
      <c r="UZU36" s="479"/>
      <c r="UZV36" s="479"/>
      <c r="UZW36" s="479"/>
      <c r="UZX36" s="468"/>
      <c r="UZY36" s="468"/>
      <c r="UZZ36" s="468"/>
      <c r="VAA36" s="479"/>
      <c r="VAB36" s="479"/>
      <c r="VAC36" s="479"/>
      <c r="VAD36" s="479"/>
      <c r="VAE36" s="479"/>
      <c r="VAF36" s="468"/>
      <c r="VAG36" s="468"/>
      <c r="VAH36" s="468"/>
      <c r="VAI36" s="479"/>
      <c r="VAJ36" s="479"/>
      <c r="VAK36" s="479"/>
      <c r="VAL36" s="479"/>
      <c r="VAM36" s="479"/>
      <c r="VAN36" s="468"/>
      <c r="VAO36" s="468"/>
      <c r="VAP36" s="468"/>
      <c r="VAQ36" s="479"/>
      <c r="VAR36" s="479"/>
      <c r="VAS36" s="479"/>
      <c r="VAT36" s="479"/>
      <c r="VAU36" s="479"/>
      <c r="VAV36" s="468"/>
      <c r="VAW36" s="468"/>
      <c r="VAX36" s="468"/>
      <c r="VAY36" s="479"/>
      <c r="VAZ36" s="479"/>
      <c r="VBA36" s="479"/>
      <c r="VBB36" s="479"/>
      <c r="VBC36" s="479"/>
      <c r="VBD36" s="468"/>
      <c r="VBE36" s="468"/>
      <c r="VBF36" s="468"/>
      <c r="VBG36" s="479"/>
      <c r="VBH36" s="479"/>
      <c r="VBI36" s="479"/>
      <c r="VBJ36" s="479"/>
      <c r="VBK36" s="479"/>
      <c r="VBL36" s="468"/>
      <c r="VBM36" s="468"/>
      <c r="VBN36" s="468"/>
      <c r="VBO36" s="479"/>
      <c r="VBP36" s="479"/>
      <c r="VBQ36" s="479"/>
      <c r="VBR36" s="479"/>
      <c r="VBS36" s="479"/>
      <c r="VBT36" s="468"/>
      <c r="VBU36" s="468"/>
      <c r="VBV36" s="468"/>
      <c r="VBW36" s="479"/>
      <c r="VBX36" s="479"/>
      <c r="VBY36" s="479"/>
      <c r="VBZ36" s="479"/>
      <c r="VCA36" s="479"/>
      <c r="VCB36" s="468"/>
      <c r="VCC36" s="468"/>
      <c r="VCD36" s="468"/>
      <c r="VCE36" s="479"/>
      <c r="VCF36" s="479"/>
      <c r="VCG36" s="479"/>
      <c r="VCH36" s="479"/>
      <c r="VCI36" s="479"/>
      <c r="VCJ36" s="468"/>
      <c r="VCK36" s="468"/>
      <c r="VCL36" s="468"/>
      <c r="VCM36" s="479"/>
      <c r="VCN36" s="479"/>
      <c r="VCO36" s="479"/>
      <c r="VCP36" s="479"/>
      <c r="VCQ36" s="479"/>
      <c r="VCR36" s="468"/>
      <c r="VCS36" s="468"/>
      <c r="VCT36" s="468"/>
      <c r="VCU36" s="479"/>
      <c r="VCV36" s="479"/>
      <c r="VCW36" s="479"/>
      <c r="VCX36" s="479"/>
      <c r="VCY36" s="479"/>
      <c r="VCZ36" s="468"/>
      <c r="VDA36" s="468"/>
      <c r="VDB36" s="468"/>
      <c r="VDC36" s="479"/>
      <c r="VDD36" s="479"/>
      <c r="VDE36" s="479"/>
      <c r="VDF36" s="479"/>
      <c r="VDG36" s="479"/>
      <c r="VDH36" s="468"/>
      <c r="VDI36" s="468"/>
      <c r="VDJ36" s="468"/>
      <c r="VDK36" s="479"/>
      <c r="VDL36" s="479"/>
      <c r="VDM36" s="479"/>
      <c r="VDN36" s="479"/>
      <c r="VDO36" s="479"/>
      <c r="VDP36" s="468"/>
      <c r="VDQ36" s="468"/>
      <c r="VDR36" s="468"/>
      <c r="VDS36" s="479"/>
      <c r="VDT36" s="479"/>
      <c r="VDU36" s="479"/>
      <c r="VDV36" s="479"/>
      <c r="VDW36" s="479"/>
      <c r="VDX36" s="468"/>
      <c r="VDY36" s="468"/>
      <c r="VDZ36" s="468"/>
      <c r="VEA36" s="479"/>
      <c r="VEB36" s="479"/>
      <c r="VEC36" s="479"/>
      <c r="VED36" s="479"/>
      <c r="VEE36" s="479"/>
      <c r="VEF36" s="468"/>
      <c r="VEG36" s="468"/>
      <c r="VEH36" s="468"/>
      <c r="VEI36" s="479"/>
      <c r="VEJ36" s="479"/>
      <c r="VEK36" s="479"/>
      <c r="VEL36" s="479"/>
      <c r="VEM36" s="479"/>
      <c r="VEN36" s="468"/>
      <c r="VEO36" s="468"/>
      <c r="VEP36" s="468"/>
      <c r="VEQ36" s="479"/>
      <c r="VER36" s="479"/>
      <c r="VES36" s="479"/>
      <c r="VET36" s="479"/>
      <c r="VEU36" s="479"/>
      <c r="VEV36" s="468"/>
      <c r="VEW36" s="468"/>
      <c r="VEX36" s="468"/>
      <c r="VEY36" s="479"/>
      <c r="VEZ36" s="479"/>
      <c r="VFA36" s="479"/>
      <c r="VFB36" s="479"/>
      <c r="VFC36" s="479"/>
      <c r="VFD36" s="468"/>
      <c r="VFE36" s="468"/>
      <c r="VFF36" s="468"/>
      <c r="VFG36" s="479"/>
      <c r="VFH36" s="479"/>
      <c r="VFI36" s="479"/>
      <c r="VFJ36" s="479"/>
      <c r="VFK36" s="479"/>
      <c r="VFL36" s="468"/>
      <c r="VFM36" s="468"/>
      <c r="VFN36" s="468"/>
      <c r="VFO36" s="479"/>
      <c r="VFP36" s="479"/>
      <c r="VFQ36" s="479"/>
      <c r="VFR36" s="479"/>
      <c r="VFS36" s="479"/>
      <c r="VFT36" s="468"/>
      <c r="VFU36" s="468"/>
      <c r="VFV36" s="468"/>
      <c r="VFW36" s="479"/>
      <c r="VFX36" s="479"/>
      <c r="VFY36" s="479"/>
      <c r="VFZ36" s="479"/>
      <c r="VGA36" s="479"/>
      <c r="VGB36" s="468"/>
      <c r="VGC36" s="468"/>
      <c r="VGD36" s="468"/>
      <c r="VGE36" s="479"/>
      <c r="VGF36" s="479"/>
      <c r="VGG36" s="479"/>
      <c r="VGH36" s="479"/>
      <c r="VGI36" s="479"/>
      <c r="VGJ36" s="468"/>
      <c r="VGK36" s="468"/>
      <c r="VGL36" s="468"/>
      <c r="VGM36" s="479"/>
      <c r="VGN36" s="479"/>
      <c r="VGO36" s="479"/>
      <c r="VGP36" s="479"/>
      <c r="VGQ36" s="479"/>
      <c r="VGR36" s="468"/>
      <c r="VGS36" s="468"/>
      <c r="VGT36" s="468"/>
      <c r="VGU36" s="479"/>
      <c r="VGV36" s="479"/>
      <c r="VGW36" s="479"/>
      <c r="VGX36" s="479"/>
      <c r="VGY36" s="479"/>
      <c r="VGZ36" s="468"/>
      <c r="VHA36" s="468"/>
      <c r="VHB36" s="468"/>
      <c r="VHC36" s="479"/>
      <c r="VHD36" s="479"/>
      <c r="VHE36" s="479"/>
      <c r="VHF36" s="479"/>
      <c r="VHG36" s="479"/>
      <c r="VHH36" s="468"/>
      <c r="VHI36" s="468"/>
      <c r="VHJ36" s="468"/>
      <c r="VHK36" s="479"/>
      <c r="VHL36" s="479"/>
      <c r="VHM36" s="479"/>
      <c r="VHN36" s="479"/>
      <c r="VHO36" s="479"/>
      <c r="VHP36" s="468"/>
      <c r="VHQ36" s="468"/>
      <c r="VHR36" s="468"/>
      <c r="VHS36" s="479"/>
      <c r="VHT36" s="479"/>
      <c r="VHU36" s="479"/>
      <c r="VHV36" s="479"/>
      <c r="VHW36" s="479"/>
      <c r="VHX36" s="468"/>
      <c r="VHY36" s="468"/>
      <c r="VHZ36" s="468"/>
      <c r="VIA36" s="479"/>
      <c r="VIB36" s="479"/>
      <c r="VIC36" s="479"/>
      <c r="VID36" s="479"/>
      <c r="VIE36" s="479"/>
      <c r="VIF36" s="468"/>
      <c r="VIG36" s="468"/>
      <c r="VIH36" s="468"/>
      <c r="VII36" s="479"/>
      <c r="VIJ36" s="479"/>
      <c r="VIK36" s="479"/>
      <c r="VIL36" s="479"/>
      <c r="VIM36" s="479"/>
      <c r="VIN36" s="468"/>
      <c r="VIO36" s="468"/>
      <c r="VIP36" s="468"/>
      <c r="VIQ36" s="479"/>
      <c r="VIR36" s="479"/>
      <c r="VIS36" s="479"/>
      <c r="VIT36" s="479"/>
      <c r="VIU36" s="479"/>
      <c r="VIV36" s="468"/>
      <c r="VIW36" s="468"/>
      <c r="VIX36" s="468"/>
      <c r="VIY36" s="479"/>
      <c r="VIZ36" s="479"/>
      <c r="VJA36" s="479"/>
      <c r="VJB36" s="479"/>
      <c r="VJC36" s="479"/>
      <c r="VJD36" s="468"/>
      <c r="VJE36" s="468"/>
      <c r="VJF36" s="468"/>
      <c r="VJG36" s="479"/>
      <c r="VJH36" s="479"/>
      <c r="VJI36" s="479"/>
      <c r="VJJ36" s="479"/>
      <c r="VJK36" s="479"/>
      <c r="VJL36" s="468"/>
      <c r="VJM36" s="468"/>
      <c r="VJN36" s="468"/>
      <c r="VJO36" s="479"/>
      <c r="VJP36" s="479"/>
      <c r="VJQ36" s="479"/>
      <c r="VJR36" s="479"/>
      <c r="VJS36" s="479"/>
      <c r="VJT36" s="468"/>
      <c r="VJU36" s="468"/>
      <c r="VJV36" s="468"/>
      <c r="VJW36" s="479"/>
      <c r="VJX36" s="479"/>
      <c r="VJY36" s="479"/>
      <c r="VJZ36" s="479"/>
      <c r="VKA36" s="479"/>
      <c r="VKB36" s="468"/>
      <c r="VKC36" s="468"/>
      <c r="VKD36" s="468"/>
      <c r="VKE36" s="479"/>
      <c r="VKF36" s="479"/>
      <c r="VKG36" s="479"/>
      <c r="VKH36" s="479"/>
      <c r="VKI36" s="479"/>
      <c r="VKJ36" s="468"/>
      <c r="VKK36" s="468"/>
      <c r="VKL36" s="468"/>
      <c r="VKM36" s="479"/>
      <c r="VKN36" s="479"/>
      <c r="VKO36" s="479"/>
      <c r="VKP36" s="479"/>
      <c r="VKQ36" s="479"/>
      <c r="VKR36" s="468"/>
      <c r="VKS36" s="468"/>
      <c r="VKT36" s="468"/>
      <c r="VKU36" s="479"/>
      <c r="VKV36" s="479"/>
      <c r="VKW36" s="479"/>
      <c r="VKX36" s="479"/>
      <c r="VKY36" s="479"/>
      <c r="VKZ36" s="468"/>
      <c r="VLA36" s="468"/>
      <c r="VLB36" s="468"/>
      <c r="VLC36" s="479"/>
      <c r="VLD36" s="479"/>
      <c r="VLE36" s="479"/>
      <c r="VLF36" s="479"/>
      <c r="VLG36" s="479"/>
      <c r="VLH36" s="468"/>
      <c r="VLI36" s="468"/>
      <c r="VLJ36" s="468"/>
      <c r="VLK36" s="479"/>
      <c r="VLL36" s="479"/>
      <c r="VLM36" s="479"/>
      <c r="VLN36" s="479"/>
      <c r="VLO36" s="479"/>
      <c r="VLP36" s="468"/>
      <c r="VLQ36" s="468"/>
      <c r="VLR36" s="468"/>
      <c r="VLS36" s="479"/>
      <c r="VLT36" s="479"/>
      <c r="VLU36" s="479"/>
      <c r="VLV36" s="479"/>
      <c r="VLW36" s="479"/>
      <c r="VLX36" s="468"/>
      <c r="VLY36" s="468"/>
      <c r="VLZ36" s="468"/>
      <c r="VMA36" s="479"/>
      <c r="VMB36" s="479"/>
      <c r="VMC36" s="479"/>
      <c r="VMD36" s="479"/>
      <c r="VME36" s="479"/>
      <c r="VMF36" s="468"/>
      <c r="VMG36" s="468"/>
      <c r="VMH36" s="468"/>
      <c r="VMI36" s="479"/>
      <c r="VMJ36" s="479"/>
      <c r="VMK36" s="479"/>
      <c r="VML36" s="479"/>
      <c r="VMM36" s="479"/>
      <c r="VMN36" s="468"/>
      <c r="VMO36" s="468"/>
      <c r="VMP36" s="468"/>
      <c r="VMQ36" s="479"/>
      <c r="VMR36" s="479"/>
      <c r="VMS36" s="479"/>
      <c r="VMT36" s="479"/>
      <c r="VMU36" s="479"/>
      <c r="VMV36" s="468"/>
      <c r="VMW36" s="468"/>
      <c r="VMX36" s="468"/>
      <c r="VMY36" s="479"/>
      <c r="VMZ36" s="479"/>
      <c r="VNA36" s="479"/>
      <c r="VNB36" s="479"/>
      <c r="VNC36" s="479"/>
      <c r="VND36" s="468"/>
      <c r="VNE36" s="468"/>
      <c r="VNF36" s="468"/>
      <c r="VNG36" s="479"/>
      <c r="VNH36" s="479"/>
      <c r="VNI36" s="479"/>
      <c r="VNJ36" s="479"/>
      <c r="VNK36" s="479"/>
      <c r="VNL36" s="468"/>
      <c r="VNM36" s="468"/>
      <c r="VNN36" s="468"/>
      <c r="VNO36" s="479"/>
      <c r="VNP36" s="479"/>
      <c r="VNQ36" s="479"/>
      <c r="VNR36" s="479"/>
      <c r="VNS36" s="479"/>
      <c r="VNT36" s="468"/>
      <c r="VNU36" s="468"/>
      <c r="VNV36" s="468"/>
      <c r="VNW36" s="479"/>
      <c r="VNX36" s="479"/>
      <c r="VNY36" s="479"/>
      <c r="VNZ36" s="479"/>
      <c r="VOA36" s="479"/>
      <c r="VOB36" s="468"/>
      <c r="VOC36" s="468"/>
      <c r="VOD36" s="468"/>
      <c r="VOE36" s="479"/>
      <c r="VOF36" s="479"/>
      <c r="VOG36" s="479"/>
      <c r="VOH36" s="479"/>
      <c r="VOI36" s="479"/>
      <c r="VOJ36" s="468"/>
      <c r="VOK36" s="468"/>
      <c r="VOL36" s="468"/>
      <c r="VOM36" s="479"/>
      <c r="VON36" s="479"/>
      <c r="VOO36" s="479"/>
      <c r="VOP36" s="479"/>
      <c r="VOQ36" s="479"/>
      <c r="VOR36" s="468"/>
      <c r="VOS36" s="468"/>
      <c r="VOT36" s="468"/>
      <c r="VOU36" s="479"/>
      <c r="VOV36" s="479"/>
      <c r="VOW36" s="479"/>
      <c r="VOX36" s="479"/>
      <c r="VOY36" s="479"/>
      <c r="VOZ36" s="468"/>
      <c r="VPA36" s="468"/>
      <c r="VPB36" s="468"/>
      <c r="VPC36" s="479"/>
      <c r="VPD36" s="479"/>
      <c r="VPE36" s="479"/>
      <c r="VPF36" s="479"/>
      <c r="VPG36" s="479"/>
      <c r="VPH36" s="468"/>
      <c r="VPI36" s="468"/>
      <c r="VPJ36" s="468"/>
      <c r="VPK36" s="479"/>
      <c r="VPL36" s="479"/>
      <c r="VPM36" s="479"/>
      <c r="VPN36" s="479"/>
      <c r="VPO36" s="479"/>
      <c r="VPP36" s="468"/>
      <c r="VPQ36" s="468"/>
      <c r="VPR36" s="468"/>
      <c r="VPS36" s="479"/>
      <c r="VPT36" s="479"/>
      <c r="VPU36" s="479"/>
      <c r="VPV36" s="479"/>
      <c r="VPW36" s="479"/>
      <c r="VPX36" s="468"/>
      <c r="VPY36" s="468"/>
      <c r="VPZ36" s="468"/>
      <c r="VQA36" s="479"/>
      <c r="VQB36" s="479"/>
      <c r="VQC36" s="479"/>
      <c r="VQD36" s="479"/>
      <c r="VQE36" s="479"/>
      <c r="VQF36" s="468"/>
      <c r="VQG36" s="468"/>
      <c r="VQH36" s="468"/>
      <c r="VQI36" s="479"/>
      <c r="VQJ36" s="479"/>
      <c r="VQK36" s="479"/>
      <c r="VQL36" s="479"/>
      <c r="VQM36" s="479"/>
      <c r="VQN36" s="468"/>
      <c r="VQO36" s="468"/>
      <c r="VQP36" s="468"/>
      <c r="VQQ36" s="479"/>
      <c r="VQR36" s="479"/>
      <c r="VQS36" s="479"/>
      <c r="VQT36" s="479"/>
      <c r="VQU36" s="479"/>
      <c r="VQV36" s="468"/>
      <c r="VQW36" s="468"/>
      <c r="VQX36" s="468"/>
      <c r="VQY36" s="479"/>
      <c r="VQZ36" s="479"/>
      <c r="VRA36" s="479"/>
      <c r="VRB36" s="479"/>
      <c r="VRC36" s="479"/>
      <c r="VRD36" s="468"/>
      <c r="VRE36" s="468"/>
      <c r="VRF36" s="468"/>
      <c r="VRG36" s="479"/>
      <c r="VRH36" s="479"/>
      <c r="VRI36" s="479"/>
      <c r="VRJ36" s="479"/>
      <c r="VRK36" s="479"/>
      <c r="VRL36" s="468"/>
      <c r="VRM36" s="468"/>
      <c r="VRN36" s="468"/>
      <c r="VRO36" s="479"/>
      <c r="VRP36" s="479"/>
      <c r="VRQ36" s="479"/>
      <c r="VRR36" s="479"/>
      <c r="VRS36" s="479"/>
      <c r="VRT36" s="468"/>
      <c r="VRU36" s="468"/>
      <c r="VRV36" s="468"/>
      <c r="VRW36" s="479"/>
      <c r="VRX36" s="479"/>
      <c r="VRY36" s="479"/>
      <c r="VRZ36" s="479"/>
      <c r="VSA36" s="479"/>
      <c r="VSB36" s="468"/>
      <c r="VSC36" s="468"/>
      <c r="VSD36" s="468"/>
      <c r="VSE36" s="479"/>
      <c r="VSF36" s="479"/>
      <c r="VSG36" s="479"/>
      <c r="VSH36" s="479"/>
      <c r="VSI36" s="479"/>
      <c r="VSJ36" s="468"/>
      <c r="VSK36" s="468"/>
      <c r="VSL36" s="468"/>
      <c r="VSM36" s="479"/>
      <c r="VSN36" s="479"/>
      <c r="VSO36" s="479"/>
      <c r="VSP36" s="479"/>
      <c r="VSQ36" s="479"/>
      <c r="VSR36" s="468"/>
      <c r="VSS36" s="468"/>
      <c r="VST36" s="468"/>
      <c r="VSU36" s="479"/>
      <c r="VSV36" s="479"/>
      <c r="VSW36" s="479"/>
      <c r="VSX36" s="479"/>
      <c r="VSY36" s="479"/>
      <c r="VSZ36" s="468"/>
      <c r="VTA36" s="468"/>
      <c r="VTB36" s="468"/>
      <c r="VTC36" s="479"/>
      <c r="VTD36" s="479"/>
      <c r="VTE36" s="479"/>
      <c r="VTF36" s="479"/>
      <c r="VTG36" s="479"/>
      <c r="VTH36" s="468"/>
      <c r="VTI36" s="468"/>
      <c r="VTJ36" s="468"/>
      <c r="VTK36" s="479"/>
      <c r="VTL36" s="479"/>
      <c r="VTM36" s="479"/>
      <c r="VTN36" s="479"/>
      <c r="VTO36" s="479"/>
      <c r="VTP36" s="468"/>
      <c r="VTQ36" s="468"/>
      <c r="VTR36" s="468"/>
      <c r="VTS36" s="479"/>
      <c r="VTT36" s="479"/>
      <c r="VTU36" s="479"/>
      <c r="VTV36" s="479"/>
      <c r="VTW36" s="479"/>
      <c r="VTX36" s="468"/>
      <c r="VTY36" s="468"/>
      <c r="VTZ36" s="468"/>
      <c r="VUA36" s="479"/>
      <c r="VUB36" s="479"/>
      <c r="VUC36" s="479"/>
      <c r="VUD36" s="479"/>
      <c r="VUE36" s="479"/>
      <c r="VUF36" s="468"/>
      <c r="VUG36" s="468"/>
      <c r="VUH36" s="468"/>
      <c r="VUI36" s="479"/>
      <c r="VUJ36" s="479"/>
      <c r="VUK36" s="479"/>
      <c r="VUL36" s="479"/>
      <c r="VUM36" s="479"/>
      <c r="VUN36" s="468"/>
      <c r="VUO36" s="468"/>
      <c r="VUP36" s="468"/>
      <c r="VUQ36" s="479"/>
      <c r="VUR36" s="479"/>
      <c r="VUS36" s="479"/>
      <c r="VUT36" s="479"/>
      <c r="VUU36" s="479"/>
      <c r="VUV36" s="468"/>
      <c r="VUW36" s="468"/>
      <c r="VUX36" s="468"/>
      <c r="VUY36" s="479"/>
      <c r="VUZ36" s="479"/>
      <c r="VVA36" s="479"/>
      <c r="VVB36" s="479"/>
      <c r="VVC36" s="479"/>
      <c r="VVD36" s="468"/>
      <c r="VVE36" s="468"/>
      <c r="VVF36" s="468"/>
      <c r="VVG36" s="479"/>
      <c r="VVH36" s="479"/>
      <c r="VVI36" s="479"/>
      <c r="VVJ36" s="479"/>
      <c r="VVK36" s="479"/>
      <c r="VVL36" s="468"/>
      <c r="VVM36" s="468"/>
      <c r="VVN36" s="468"/>
      <c r="VVO36" s="479"/>
      <c r="VVP36" s="479"/>
      <c r="VVQ36" s="479"/>
      <c r="VVR36" s="479"/>
      <c r="VVS36" s="479"/>
      <c r="VVT36" s="468"/>
      <c r="VVU36" s="468"/>
      <c r="VVV36" s="468"/>
      <c r="VVW36" s="479"/>
      <c r="VVX36" s="479"/>
      <c r="VVY36" s="479"/>
      <c r="VVZ36" s="479"/>
      <c r="VWA36" s="479"/>
      <c r="VWB36" s="468"/>
      <c r="VWC36" s="468"/>
      <c r="VWD36" s="468"/>
      <c r="VWE36" s="479"/>
      <c r="VWF36" s="479"/>
      <c r="VWG36" s="479"/>
      <c r="VWH36" s="479"/>
      <c r="VWI36" s="479"/>
      <c r="VWJ36" s="468"/>
      <c r="VWK36" s="468"/>
      <c r="VWL36" s="468"/>
      <c r="VWM36" s="479"/>
      <c r="VWN36" s="479"/>
      <c r="VWO36" s="479"/>
      <c r="VWP36" s="479"/>
      <c r="VWQ36" s="479"/>
      <c r="VWR36" s="468"/>
      <c r="VWS36" s="468"/>
      <c r="VWT36" s="468"/>
      <c r="VWU36" s="479"/>
      <c r="VWV36" s="479"/>
      <c r="VWW36" s="479"/>
      <c r="VWX36" s="479"/>
      <c r="VWY36" s="479"/>
      <c r="VWZ36" s="468"/>
      <c r="VXA36" s="468"/>
      <c r="VXB36" s="468"/>
      <c r="VXC36" s="479"/>
      <c r="VXD36" s="479"/>
      <c r="VXE36" s="479"/>
      <c r="VXF36" s="479"/>
      <c r="VXG36" s="479"/>
      <c r="VXH36" s="468"/>
      <c r="VXI36" s="468"/>
      <c r="VXJ36" s="468"/>
      <c r="VXK36" s="479"/>
      <c r="VXL36" s="479"/>
      <c r="VXM36" s="479"/>
      <c r="VXN36" s="479"/>
      <c r="VXO36" s="479"/>
      <c r="VXP36" s="468"/>
      <c r="VXQ36" s="468"/>
      <c r="VXR36" s="468"/>
      <c r="VXS36" s="479"/>
      <c r="VXT36" s="479"/>
      <c r="VXU36" s="479"/>
      <c r="VXV36" s="479"/>
      <c r="VXW36" s="479"/>
      <c r="VXX36" s="468"/>
      <c r="VXY36" s="468"/>
      <c r="VXZ36" s="468"/>
      <c r="VYA36" s="479"/>
      <c r="VYB36" s="479"/>
      <c r="VYC36" s="479"/>
      <c r="VYD36" s="479"/>
      <c r="VYE36" s="479"/>
      <c r="VYF36" s="468"/>
      <c r="VYG36" s="468"/>
      <c r="VYH36" s="468"/>
      <c r="VYI36" s="479"/>
      <c r="VYJ36" s="479"/>
      <c r="VYK36" s="479"/>
      <c r="VYL36" s="479"/>
      <c r="VYM36" s="479"/>
      <c r="VYN36" s="468"/>
      <c r="VYO36" s="468"/>
      <c r="VYP36" s="468"/>
      <c r="VYQ36" s="479"/>
      <c r="VYR36" s="479"/>
      <c r="VYS36" s="479"/>
      <c r="VYT36" s="479"/>
      <c r="VYU36" s="479"/>
      <c r="VYV36" s="468"/>
      <c r="VYW36" s="468"/>
      <c r="VYX36" s="468"/>
      <c r="VYY36" s="479"/>
      <c r="VYZ36" s="479"/>
      <c r="VZA36" s="479"/>
      <c r="VZB36" s="479"/>
      <c r="VZC36" s="479"/>
      <c r="VZD36" s="468"/>
      <c r="VZE36" s="468"/>
      <c r="VZF36" s="468"/>
      <c r="VZG36" s="479"/>
      <c r="VZH36" s="479"/>
      <c r="VZI36" s="479"/>
      <c r="VZJ36" s="479"/>
      <c r="VZK36" s="479"/>
      <c r="VZL36" s="468"/>
      <c r="VZM36" s="468"/>
      <c r="VZN36" s="468"/>
      <c r="VZO36" s="479"/>
      <c r="VZP36" s="479"/>
      <c r="VZQ36" s="479"/>
      <c r="VZR36" s="479"/>
      <c r="VZS36" s="479"/>
      <c r="VZT36" s="468"/>
      <c r="VZU36" s="468"/>
      <c r="VZV36" s="468"/>
      <c r="VZW36" s="479"/>
      <c r="VZX36" s="479"/>
      <c r="VZY36" s="479"/>
      <c r="VZZ36" s="479"/>
      <c r="WAA36" s="479"/>
      <c r="WAB36" s="468"/>
      <c r="WAC36" s="468"/>
      <c r="WAD36" s="468"/>
      <c r="WAE36" s="479"/>
      <c r="WAF36" s="479"/>
      <c r="WAG36" s="479"/>
      <c r="WAH36" s="479"/>
      <c r="WAI36" s="479"/>
      <c r="WAJ36" s="468"/>
      <c r="WAK36" s="468"/>
      <c r="WAL36" s="468"/>
      <c r="WAM36" s="479"/>
      <c r="WAN36" s="479"/>
      <c r="WAO36" s="479"/>
      <c r="WAP36" s="479"/>
      <c r="WAQ36" s="479"/>
      <c r="WAR36" s="468"/>
      <c r="WAS36" s="468"/>
      <c r="WAT36" s="468"/>
      <c r="WAU36" s="479"/>
      <c r="WAV36" s="479"/>
      <c r="WAW36" s="479"/>
      <c r="WAX36" s="479"/>
      <c r="WAY36" s="479"/>
      <c r="WAZ36" s="468"/>
      <c r="WBA36" s="468"/>
      <c r="WBB36" s="468"/>
      <c r="WBC36" s="479"/>
      <c r="WBD36" s="479"/>
      <c r="WBE36" s="479"/>
      <c r="WBF36" s="479"/>
      <c r="WBG36" s="479"/>
      <c r="WBH36" s="468"/>
      <c r="WBI36" s="468"/>
      <c r="WBJ36" s="468"/>
      <c r="WBK36" s="479"/>
      <c r="WBL36" s="479"/>
      <c r="WBM36" s="479"/>
      <c r="WBN36" s="479"/>
      <c r="WBO36" s="479"/>
      <c r="WBP36" s="468"/>
      <c r="WBQ36" s="468"/>
      <c r="WBR36" s="468"/>
      <c r="WBS36" s="479"/>
      <c r="WBT36" s="479"/>
      <c r="WBU36" s="479"/>
      <c r="WBV36" s="479"/>
      <c r="WBW36" s="479"/>
      <c r="WBX36" s="468"/>
      <c r="WBY36" s="468"/>
      <c r="WBZ36" s="468"/>
      <c r="WCA36" s="479"/>
      <c r="WCB36" s="479"/>
      <c r="WCC36" s="479"/>
      <c r="WCD36" s="479"/>
      <c r="WCE36" s="479"/>
      <c r="WCF36" s="468"/>
      <c r="WCG36" s="468"/>
      <c r="WCH36" s="468"/>
      <c r="WCI36" s="479"/>
      <c r="WCJ36" s="479"/>
      <c r="WCK36" s="479"/>
      <c r="WCL36" s="479"/>
      <c r="WCM36" s="479"/>
      <c r="WCN36" s="468"/>
      <c r="WCO36" s="468"/>
      <c r="WCP36" s="468"/>
      <c r="WCQ36" s="479"/>
      <c r="WCR36" s="479"/>
      <c r="WCS36" s="479"/>
      <c r="WCT36" s="479"/>
      <c r="WCU36" s="479"/>
      <c r="WCV36" s="468"/>
      <c r="WCW36" s="468"/>
      <c r="WCX36" s="468"/>
      <c r="WCY36" s="479"/>
      <c r="WCZ36" s="479"/>
      <c r="WDA36" s="479"/>
      <c r="WDB36" s="479"/>
      <c r="WDC36" s="479"/>
      <c r="WDD36" s="468"/>
      <c r="WDE36" s="468"/>
      <c r="WDF36" s="468"/>
      <c r="WDG36" s="479"/>
      <c r="WDH36" s="479"/>
      <c r="WDI36" s="479"/>
      <c r="WDJ36" s="479"/>
      <c r="WDK36" s="479"/>
      <c r="WDL36" s="468"/>
      <c r="WDM36" s="468"/>
      <c r="WDN36" s="468"/>
      <c r="WDO36" s="479"/>
      <c r="WDP36" s="479"/>
      <c r="WDQ36" s="479"/>
      <c r="WDR36" s="479"/>
      <c r="WDS36" s="479"/>
      <c r="WDT36" s="468"/>
      <c r="WDU36" s="468"/>
      <c r="WDV36" s="468"/>
      <c r="WDW36" s="479"/>
      <c r="WDX36" s="479"/>
      <c r="WDY36" s="479"/>
      <c r="WDZ36" s="479"/>
      <c r="WEA36" s="479"/>
      <c r="WEB36" s="468"/>
      <c r="WEC36" s="468"/>
      <c r="WED36" s="468"/>
      <c r="WEE36" s="479"/>
      <c r="WEF36" s="479"/>
      <c r="WEG36" s="479"/>
      <c r="WEH36" s="479"/>
      <c r="WEI36" s="479"/>
      <c r="WEJ36" s="468"/>
      <c r="WEK36" s="468"/>
      <c r="WEL36" s="468"/>
      <c r="WEM36" s="479"/>
      <c r="WEN36" s="479"/>
      <c r="WEO36" s="479"/>
      <c r="WEP36" s="479"/>
      <c r="WEQ36" s="479"/>
      <c r="WER36" s="468"/>
      <c r="WES36" s="468"/>
      <c r="WET36" s="468"/>
      <c r="WEU36" s="479"/>
      <c r="WEV36" s="479"/>
      <c r="WEW36" s="479"/>
      <c r="WEX36" s="479"/>
      <c r="WEY36" s="479"/>
      <c r="WEZ36" s="468"/>
      <c r="WFA36" s="468"/>
      <c r="WFB36" s="468"/>
      <c r="WFC36" s="479"/>
      <c r="WFD36" s="479"/>
      <c r="WFE36" s="479"/>
      <c r="WFF36" s="479"/>
      <c r="WFG36" s="479"/>
      <c r="WFH36" s="468"/>
      <c r="WFI36" s="468"/>
      <c r="WFJ36" s="468"/>
      <c r="WFK36" s="479"/>
      <c r="WFL36" s="479"/>
      <c r="WFM36" s="479"/>
      <c r="WFN36" s="479"/>
      <c r="WFO36" s="479"/>
      <c r="WFP36" s="468"/>
      <c r="WFQ36" s="468"/>
      <c r="WFR36" s="468"/>
      <c r="WFS36" s="479"/>
      <c r="WFT36" s="479"/>
      <c r="WFU36" s="479"/>
      <c r="WFV36" s="479"/>
      <c r="WFW36" s="479"/>
      <c r="WFX36" s="468"/>
      <c r="WFY36" s="468"/>
      <c r="WFZ36" s="468"/>
      <c r="WGA36" s="479"/>
      <c r="WGB36" s="479"/>
      <c r="WGC36" s="479"/>
      <c r="WGD36" s="479"/>
      <c r="WGE36" s="479"/>
      <c r="WGF36" s="468"/>
      <c r="WGG36" s="468"/>
      <c r="WGH36" s="468"/>
      <c r="WGI36" s="479"/>
      <c r="WGJ36" s="479"/>
      <c r="WGK36" s="479"/>
      <c r="WGL36" s="479"/>
      <c r="WGM36" s="479"/>
      <c r="WGN36" s="468"/>
      <c r="WGO36" s="468"/>
      <c r="WGP36" s="468"/>
      <c r="WGQ36" s="479"/>
      <c r="WGR36" s="479"/>
      <c r="WGS36" s="479"/>
      <c r="WGT36" s="479"/>
      <c r="WGU36" s="479"/>
      <c r="WGV36" s="468"/>
      <c r="WGW36" s="468"/>
      <c r="WGX36" s="468"/>
      <c r="WGY36" s="479"/>
      <c r="WGZ36" s="479"/>
      <c r="WHA36" s="479"/>
      <c r="WHB36" s="479"/>
      <c r="WHC36" s="479"/>
      <c r="WHD36" s="468"/>
      <c r="WHE36" s="468"/>
      <c r="WHF36" s="468"/>
      <c r="WHG36" s="479"/>
      <c r="WHH36" s="479"/>
      <c r="WHI36" s="479"/>
      <c r="WHJ36" s="479"/>
      <c r="WHK36" s="479"/>
      <c r="WHL36" s="468"/>
      <c r="WHM36" s="468"/>
      <c r="WHN36" s="468"/>
      <c r="WHO36" s="479"/>
      <c r="WHP36" s="479"/>
      <c r="WHQ36" s="479"/>
      <c r="WHR36" s="479"/>
      <c r="WHS36" s="479"/>
      <c r="WHT36" s="468"/>
      <c r="WHU36" s="468"/>
      <c r="WHV36" s="468"/>
      <c r="WHW36" s="479"/>
      <c r="WHX36" s="479"/>
      <c r="WHY36" s="479"/>
      <c r="WHZ36" s="479"/>
      <c r="WIA36" s="479"/>
      <c r="WIB36" s="468"/>
      <c r="WIC36" s="468"/>
      <c r="WID36" s="468"/>
      <c r="WIE36" s="479"/>
      <c r="WIF36" s="479"/>
      <c r="WIG36" s="479"/>
      <c r="WIH36" s="479"/>
      <c r="WII36" s="479"/>
      <c r="WIJ36" s="468"/>
      <c r="WIK36" s="468"/>
      <c r="WIL36" s="468"/>
      <c r="WIM36" s="479"/>
      <c r="WIN36" s="479"/>
      <c r="WIO36" s="479"/>
      <c r="WIP36" s="479"/>
      <c r="WIQ36" s="479"/>
      <c r="WIR36" s="468"/>
      <c r="WIS36" s="468"/>
      <c r="WIT36" s="468"/>
      <c r="WIU36" s="479"/>
      <c r="WIV36" s="479"/>
      <c r="WIW36" s="479"/>
      <c r="WIX36" s="479"/>
      <c r="WIY36" s="479"/>
      <c r="WIZ36" s="468"/>
      <c r="WJA36" s="468"/>
      <c r="WJB36" s="468"/>
      <c r="WJC36" s="479"/>
      <c r="WJD36" s="479"/>
      <c r="WJE36" s="479"/>
      <c r="WJF36" s="479"/>
      <c r="WJG36" s="479"/>
      <c r="WJH36" s="468"/>
      <c r="WJI36" s="468"/>
      <c r="WJJ36" s="468"/>
      <c r="WJK36" s="479"/>
      <c r="WJL36" s="479"/>
      <c r="WJM36" s="479"/>
      <c r="WJN36" s="479"/>
      <c r="WJO36" s="479"/>
      <c r="WJP36" s="468"/>
      <c r="WJQ36" s="468"/>
      <c r="WJR36" s="468"/>
      <c r="WJS36" s="479"/>
      <c r="WJT36" s="479"/>
      <c r="WJU36" s="479"/>
      <c r="WJV36" s="479"/>
      <c r="WJW36" s="479"/>
      <c r="WJX36" s="468"/>
      <c r="WJY36" s="468"/>
      <c r="WJZ36" s="468"/>
      <c r="WKA36" s="479"/>
      <c r="WKB36" s="479"/>
      <c r="WKC36" s="479"/>
      <c r="WKD36" s="479"/>
      <c r="WKE36" s="479"/>
      <c r="WKF36" s="468"/>
      <c r="WKG36" s="468"/>
      <c r="WKH36" s="468"/>
      <c r="WKI36" s="479"/>
      <c r="WKJ36" s="479"/>
      <c r="WKK36" s="479"/>
      <c r="WKL36" s="479"/>
      <c r="WKM36" s="479"/>
      <c r="WKN36" s="468"/>
      <c r="WKO36" s="468"/>
      <c r="WKP36" s="468"/>
      <c r="WKQ36" s="479"/>
      <c r="WKR36" s="479"/>
      <c r="WKS36" s="479"/>
      <c r="WKT36" s="479"/>
      <c r="WKU36" s="479"/>
      <c r="WKV36" s="468"/>
      <c r="WKW36" s="468"/>
      <c r="WKX36" s="468"/>
      <c r="WKY36" s="479"/>
      <c r="WKZ36" s="479"/>
      <c r="WLA36" s="479"/>
      <c r="WLB36" s="479"/>
      <c r="WLC36" s="479"/>
      <c r="WLD36" s="468"/>
      <c r="WLE36" s="468"/>
      <c r="WLF36" s="468"/>
      <c r="WLG36" s="479"/>
      <c r="WLH36" s="479"/>
      <c r="WLI36" s="479"/>
      <c r="WLJ36" s="479"/>
      <c r="WLK36" s="479"/>
      <c r="WLL36" s="468"/>
      <c r="WLM36" s="468"/>
      <c r="WLN36" s="468"/>
      <c r="WLO36" s="479"/>
      <c r="WLP36" s="479"/>
      <c r="WLQ36" s="479"/>
      <c r="WLR36" s="479"/>
      <c r="WLS36" s="479"/>
      <c r="WLT36" s="468"/>
      <c r="WLU36" s="468"/>
      <c r="WLV36" s="468"/>
      <c r="WLW36" s="479"/>
      <c r="WLX36" s="479"/>
      <c r="WLY36" s="479"/>
      <c r="WLZ36" s="479"/>
      <c r="WMA36" s="479"/>
      <c r="WMB36" s="468"/>
      <c r="WMC36" s="468"/>
      <c r="WMD36" s="468"/>
      <c r="WME36" s="479"/>
      <c r="WMF36" s="479"/>
      <c r="WMG36" s="479"/>
      <c r="WMH36" s="479"/>
      <c r="WMI36" s="479"/>
      <c r="WMJ36" s="468"/>
      <c r="WMK36" s="468"/>
      <c r="WML36" s="468"/>
      <c r="WMM36" s="479"/>
      <c r="WMN36" s="479"/>
      <c r="WMO36" s="479"/>
      <c r="WMP36" s="479"/>
      <c r="WMQ36" s="479"/>
      <c r="WMR36" s="468"/>
      <c r="WMS36" s="468"/>
      <c r="WMT36" s="468"/>
      <c r="WMU36" s="479"/>
      <c r="WMV36" s="479"/>
      <c r="WMW36" s="479"/>
      <c r="WMX36" s="479"/>
      <c r="WMY36" s="479"/>
      <c r="WMZ36" s="468"/>
      <c r="WNA36" s="468"/>
      <c r="WNB36" s="468"/>
      <c r="WNC36" s="479"/>
      <c r="WND36" s="479"/>
      <c r="WNE36" s="479"/>
      <c r="WNF36" s="479"/>
      <c r="WNG36" s="479"/>
      <c r="WNH36" s="468"/>
      <c r="WNI36" s="468"/>
      <c r="WNJ36" s="468"/>
      <c r="WNK36" s="479"/>
      <c r="WNL36" s="479"/>
      <c r="WNM36" s="479"/>
      <c r="WNN36" s="479"/>
      <c r="WNO36" s="479"/>
      <c r="WNP36" s="468"/>
      <c r="WNQ36" s="468"/>
      <c r="WNR36" s="468"/>
      <c r="WNS36" s="479"/>
      <c r="WNT36" s="479"/>
      <c r="WNU36" s="479"/>
      <c r="WNV36" s="479"/>
      <c r="WNW36" s="479"/>
      <c r="WNX36" s="468"/>
      <c r="WNY36" s="468"/>
      <c r="WNZ36" s="468"/>
      <c r="WOA36" s="479"/>
      <c r="WOB36" s="479"/>
      <c r="WOC36" s="479"/>
      <c r="WOD36" s="479"/>
      <c r="WOE36" s="479"/>
      <c r="WOF36" s="468"/>
      <c r="WOG36" s="468"/>
      <c r="WOH36" s="468"/>
      <c r="WOI36" s="479"/>
      <c r="WOJ36" s="479"/>
      <c r="WOK36" s="479"/>
      <c r="WOL36" s="479"/>
      <c r="WOM36" s="479"/>
      <c r="WON36" s="468"/>
      <c r="WOO36" s="468"/>
      <c r="WOP36" s="468"/>
      <c r="WOQ36" s="479"/>
      <c r="WOR36" s="479"/>
      <c r="WOS36" s="479"/>
      <c r="WOT36" s="479"/>
      <c r="WOU36" s="479"/>
      <c r="WOV36" s="468"/>
      <c r="WOW36" s="468"/>
      <c r="WOX36" s="468"/>
      <c r="WOY36" s="479"/>
      <c r="WOZ36" s="479"/>
      <c r="WPA36" s="479"/>
      <c r="WPB36" s="479"/>
      <c r="WPC36" s="479"/>
      <c r="WPD36" s="468"/>
      <c r="WPE36" s="468"/>
      <c r="WPF36" s="468"/>
      <c r="WPG36" s="479"/>
      <c r="WPH36" s="479"/>
      <c r="WPI36" s="479"/>
      <c r="WPJ36" s="479"/>
      <c r="WPK36" s="479"/>
      <c r="WPL36" s="468"/>
      <c r="WPM36" s="468"/>
      <c r="WPN36" s="468"/>
      <c r="WPO36" s="479"/>
      <c r="WPP36" s="479"/>
      <c r="WPQ36" s="479"/>
      <c r="WPR36" s="479"/>
      <c r="WPS36" s="479"/>
      <c r="WPT36" s="468"/>
      <c r="WPU36" s="468"/>
      <c r="WPV36" s="468"/>
      <c r="WPW36" s="479"/>
      <c r="WPX36" s="479"/>
      <c r="WPY36" s="479"/>
      <c r="WPZ36" s="479"/>
      <c r="WQA36" s="479"/>
      <c r="WQB36" s="468"/>
      <c r="WQC36" s="468"/>
      <c r="WQD36" s="468"/>
      <c r="WQE36" s="479"/>
      <c r="WQF36" s="479"/>
      <c r="WQG36" s="479"/>
      <c r="WQH36" s="479"/>
      <c r="WQI36" s="479"/>
      <c r="WQJ36" s="468"/>
      <c r="WQK36" s="468"/>
      <c r="WQL36" s="468"/>
      <c r="WQM36" s="479"/>
      <c r="WQN36" s="479"/>
      <c r="WQO36" s="479"/>
      <c r="WQP36" s="479"/>
      <c r="WQQ36" s="479"/>
      <c r="WQR36" s="468"/>
      <c r="WQS36" s="468"/>
      <c r="WQT36" s="468"/>
      <c r="WQU36" s="479"/>
      <c r="WQV36" s="479"/>
      <c r="WQW36" s="479"/>
      <c r="WQX36" s="479"/>
      <c r="WQY36" s="479"/>
      <c r="WQZ36" s="468"/>
      <c r="WRA36" s="468"/>
      <c r="WRB36" s="468"/>
      <c r="WRC36" s="479"/>
      <c r="WRD36" s="479"/>
      <c r="WRE36" s="479"/>
      <c r="WRF36" s="479"/>
      <c r="WRG36" s="479"/>
      <c r="WRH36" s="468"/>
      <c r="WRI36" s="468"/>
      <c r="WRJ36" s="468"/>
      <c r="WRK36" s="479"/>
      <c r="WRL36" s="479"/>
      <c r="WRM36" s="479"/>
      <c r="WRN36" s="479"/>
      <c r="WRO36" s="479"/>
      <c r="WRP36" s="468"/>
      <c r="WRQ36" s="468"/>
      <c r="WRR36" s="468"/>
      <c r="WRS36" s="479"/>
      <c r="WRT36" s="479"/>
      <c r="WRU36" s="479"/>
      <c r="WRV36" s="479"/>
      <c r="WRW36" s="479"/>
      <c r="WRX36" s="468"/>
      <c r="WRY36" s="468"/>
      <c r="WRZ36" s="468"/>
      <c r="WSA36" s="479"/>
      <c r="WSB36" s="479"/>
      <c r="WSC36" s="479"/>
      <c r="WSD36" s="479"/>
      <c r="WSE36" s="479"/>
      <c r="WSF36" s="468"/>
      <c r="WSG36" s="468"/>
      <c r="WSH36" s="468"/>
      <c r="WSI36" s="479"/>
      <c r="WSJ36" s="479"/>
      <c r="WSK36" s="479"/>
      <c r="WSL36" s="479"/>
      <c r="WSM36" s="479"/>
      <c r="WSN36" s="468"/>
      <c r="WSO36" s="468"/>
      <c r="WSP36" s="468"/>
      <c r="WSQ36" s="479"/>
      <c r="WSR36" s="479"/>
      <c r="WSS36" s="479"/>
      <c r="WST36" s="479"/>
      <c r="WSU36" s="479"/>
      <c r="WSV36" s="468"/>
      <c r="WSW36" s="468"/>
      <c r="WSX36" s="468"/>
      <c r="WSY36" s="479"/>
      <c r="WSZ36" s="479"/>
      <c r="WTA36" s="479"/>
      <c r="WTB36" s="479"/>
      <c r="WTC36" s="479"/>
      <c r="WTD36" s="468"/>
      <c r="WTE36" s="468"/>
      <c r="WTF36" s="468"/>
      <c r="WTG36" s="479"/>
      <c r="WTH36" s="479"/>
      <c r="WTI36" s="479"/>
      <c r="WTJ36" s="479"/>
      <c r="WTK36" s="479"/>
      <c r="WTL36" s="468"/>
      <c r="WTM36" s="468"/>
      <c r="WTN36" s="468"/>
      <c r="WTO36" s="479"/>
      <c r="WTP36" s="479"/>
      <c r="WTQ36" s="479"/>
      <c r="WTR36" s="479"/>
      <c r="WTS36" s="479"/>
      <c r="WTT36" s="468"/>
      <c r="WTU36" s="468"/>
      <c r="WTV36" s="468"/>
      <c r="WTW36" s="479"/>
      <c r="WTX36" s="479"/>
      <c r="WTY36" s="479"/>
      <c r="WTZ36" s="479"/>
      <c r="WUA36" s="479"/>
      <c r="WUB36" s="468"/>
      <c r="WUC36" s="468"/>
      <c r="WUD36" s="468"/>
      <c r="WUE36" s="479"/>
      <c r="WUF36" s="479"/>
      <c r="WUG36" s="479"/>
      <c r="WUH36" s="479"/>
      <c r="WUI36" s="479"/>
      <c r="WUJ36" s="468"/>
      <c r="WUK36" s="468"/>
      <c r="WUL36" s="468"/>
      <c r="WUM36" s="479"/>
      <c r="WUN36" s="479"/>
      <c r="WUO36" s="479"/>
      <c r="WUP36" s="479"/>
      <c r="WUQ36" s="479"/>
      <c r="WUR36" s="468"/>
      <c r="WUS36" s="468"/>
      <c r="WUT36" s="468"/>
      <c r="WUU36" s="479"/>
      <c r="WUV36" s="479"/>
      <c r="WUW36" s="479"/>
      <c r="WUX36" s="479"/>
      <c r="WUY36" s="479"/>
      <c r="WUZ36" s="468"/>
      <c r="WVA36" s="468"/>
      <c r="WVB36" s="468"/>
      <c r="WVC36" s="479"/>
      <c r="WVD36" s="479"/>
      <c r="WVE36" s="479"/>
      <c r="WVF36" s="479"/>
      <c r="WVG36" s="479"/>
      <c r="WVH36" s="468"/>
      <c r="WVI36" s="468"/>
      <c r="WVJ36" s="468"/>
      <c r="WVK36" s="479"/>
      <c r="WVL36" s="479"/>
      <c r="WVM36" s="479"/>
      <c r="WVN36" s="479"/>
      <c r="WVO36" s="479"/>
      <c r="WVP36" s="468"/>
      <c r="WVQ36" s="468"/>
      <c r="WVR36" s="468"/>
      <c r="WVS36" s="479"/>
      <c r="WVT36" s="479"/>
      <c r="WVU36" s="479"/>
      <c r="WVV36" s="479"/>
      <c r="WVW36" s="479"/>
      <c r="WVX36" s="468"/>
      <c r="WVY36" s="468"/>
      <c r="WVZ36" s="468"/>
      <c r="WWA36" s="479"/>
      <c r="WWB36" s="479"/>
      <c r="WWC36" s="479"/>
      <c r="WWD36" s="479"/>
      <c r="WWE36" s="479"/>
      <c r="WWF36" s="468"/>
      <c r="WWG36" s="468"/>
      <c r="WWH36" s="468"/>
      <c r="WWI36" s="479"/>
      <c r="WWJ36" s="479"/>
      <c r="WWK36" s="479"/>
      <c r="WWL36" s="479"/>
      <c r="WWM36" s="479"/>
      <c r="WWN36" s="468"/>
      <c r="WWO36" s="468"/>
      <c r="WWP36" s="468"/>
      <c r="WWQ36" s="479"/>
      <c r="WWR36" s="479"/>
      <c r="WWS36" s="479"/>
      <c r="WWT36" s="479"/>
      <c r="WWU36" s="479"/>
      <c r="WWV36" s="468"/>
      <c r="WWW36" s="468"/>
      <c r="WWX36" s="468"/>
      <c r="WWY36" s="479"/>
      <c r="WWZ36" s="479"/>
      <c r="WXA36" s="479"/>
      <c r="WXB36" s="479"/>
      <c r="WXC36" s="479"/>
      <c r="WXD36" s="468"/>
      <c r="WXE36" s="468"/>
      <c r="WXF36" s="468"/>
      <c r="WXG36" s="479"/>
      <c r="WXH36" s="479"/>
      <c r="WXI36" s="479"/>
      <c r="WXJ36" s="479"/>
      <c r="WXK36" s="479"/>
      <c r="WXL36" s="468"/>
      <c r="WXM36" s="468"/>
      <c r="WXN36" s="468"/>
      <c r="WXO36" s="479"/>
      <c r="WXP36" s="479"/>
      <c r="WXQ36" s="479"/>
      <c r="WXR36" s="479"/>
      <c r="WXS36" s="479"/>
      <c r="WXT36" s="468"/>
      <c r="WXU36" s="468"/>
      <c r="WXV36" s="468"/>
      <c r="WXW36" s="479"/>
      <c r="WXX36" s="479"/>
      <c r="WXY36" s="479"/>
      <c r="WXZ36" s="479"/>
      <c r="WYA36" s="479"/>
      <c r="WYB36" s="468"/>
      <c r="WYC36" s="468"/>
      <c r="WYD36" s="468"/>
      <c r="WYE36" s="479"/>
      <c r="WYF36" s="479"/>
      <c r="WYG36" s="479"/>
      <c r="WYH36" s="479"/>
      <c r="WYI36" s="479"/>
      <c r="WYJ36" s="468"/>
      <c r="WYK36" s="468"/>
      <c r="WYL36" s="468"/>
      <c r="WYM36" s="479"/>
      <c r="WYN36" s="479"/>
      <c r="WYO36" s="479"/>
      <c r="WYP36" s="479"/>
      <c r="WYQ36" s="479"/>
      <c r="WYR36" s="468"/>
      <c r="WYS36" s="468"/>
      <c r="WYT36" s="468"/>
      <c r="WYU36" s="479"/>
      <c r="WYV36" s="479"/>
      <c r="WYW36" s="479"/>
      <c r="WYX36" s="479"/>
      <c r="WYY36" s="479"/>
      <c r="WYZ36" s="468"/>
      <c r="WZA36" s="468"/>
      <c r="WZB36" s="468"/>
      <c r="WZC36" s="479"/>
      <c r="WZD36" s="479"/>
      <c r="WZE36" s="479"/>
      <c r="WZF36" s="479"/>
      <c r="WZG36" s="479"/>
      <c r="WZH36" s="468"/>
      <c r="WZI36" s="468"/>
      <c r="WZJ36" s="468"/>
      <c r="WZK36" s="479"/>
      <c r="WZL36" s="479"/>
      <c r="WZM36" s="479"/>
      <c r="WZN36" s="479"/>
      <c r="WZO36" s="479"/>
      <c r="WZP36" s="468"/>
      <c r="WZQ36" s="468"/>
      <c r="WZR36" s="468"/>
      <c r="WZS36" s="479"/>
      <c r="WZT36" s="479"/>
      <c r="WZU36" s="479"/>
      <c r="WZV36" s="479"/>
      <c r="WZW36" s="479"/>
      <c r="WZX36" s="468"/>
      <c r="WZY36" s="468"/>
      <c r="WZZ36" s="468"/>
      <c r="XAA36" s="479"/>
      <c r="XAB36" s="479"/>
      <c r="XAC36" s="479"/>
      <c r="XAD36" s="479"/>
      <c r="XAE36" s="479"/>
      <c r="XAF36" s="468"/>
      <c r="XAG36" s="468"/>
      <c r="XAH36" s="468"/>
      <c r="XAI36" s="479"/>
      <c r="XAJ36" s="479"/>
      <c r="XAK36" s="479"/>
      <c r="XAL36" s="479"/>
      <c r="XAM36" s="479"/>
      <c r="XAN36" s="468"/>
      <c r="XAO36" s="468"/>
      <c r="XAP36" s="468"/>
      <c r="XAQ36" s="479"/>
      <c r="XAR36" s="479"/>
      <c r="XAS36" s="479"/>
      <c r="XAT36" s="479"/>
      <c r="XAU36" s="479"/>
      <c r="XAV36" s="468"/>
      <c r="XAW36" s="468"/>
      <c r="XAX36" s="468"/>
      <c r="XAY36" s="479"/>
      <c r="XAZ36" s="479"/>
      <c r="XBA36" s="479"/>
      <c r="XBB36" s="479"/>
      <c r="XBC36" s="479"/>
      <c r="XBD36" s="468"/>
      <c r="XBE36" s="468"/>
      <c r="XBF36" s="468"/>
      <c r="XBG36" s="479"/>
      <c r="XBH36" s="479"/>
      <c r="XBI36" s="479"/>
      <c r="XBJ36" s="479"/>
      <c r="XBK36" s="479"/>
      <c r="XBL36" s="468"/>
      <c r="XBM36" s="468"/>
      <c r="XBN36" s="468"/>
      <c r="XBO36" s="479"/>
      <c r="XBP36" s="479"/>
      <c r="XBQ36" s="479"/>
      <c r="XBR36" s="479"/>
      <c r="XBS36" s="479"/>
      <c r="XBT36" s="468"/>
      <c r="XBU36" s="468"/>
      <c r="XBV36" s="468"/>
      <c r="XBW36" s="479"/>
      <c r="XBX36" s="479"/>
      <c r="XBY36" s="479"/>
      <c r="XBZ36" s="479"/>
      <c r="XCA36" s="479"/>
      <c r="XCB36" s="468"/>
      <c r="XCC36" s="468"/>
      <c r="XCD36" s="468"/>
      <c r="XCE36" s="479"/>
      <c r="XCF36" s="479"/>
      <c r="XCG36" s="479"/>
      <c r="XCH36" s="479"/>
      <c r="XCI36" s="479"/>
      <c r="XCJ36" s="468"/>
      <c r="XCK36" s="468"/>
      <c r="XCL36" s="468"/>
      <c r="XCM36" s="479"/>
      <c r="XCN36" s="479"/>
      <c r="XCO36" s="479"/>
      <c r="XCP36" s="479"/>
      <c r="XCQ36" s="479"/>
      <c r="XCR36" s="468"/>
      <c r="XCS36" s="468"/>
      <c r="XCT36" s="468"/>
      <c r="XCU36" s="479"/>
      <c r="XCV36" s="479"/>
      <c r="XCW36" s="479"/>
      <c r="XCX36" s="479"/>
      <c r="XCY36" s="479"/>
      <c r="XCZ36" s="468"/>
      <c r="XDA36" s="468"/>
      <c r="XDB36" s="468"/>
      <c r="XDC36" s="479"/>
      <c r="XDD36" s="479"/>
      <c r="XDE36" s="479"/>
      <c r="XDF36" s="479"/>
      <c r="XDG36" s="479"/>
      <c r="XDH36" s="468"/>
      <c r="XDI36" s="468"/>
      <c r="XDJ36" s="468"/>
      <c r="XDK36" s="479"/>
      <c r="XDL36" s="479"/>
      <c r="XDM36" s="479"/>
      <c r="XDN36" s="479"/>
      <c r="XDO36" s="479"/>
      <c r="XDP36" s="468"/>
      <c r="XDQ36" s="468"/>
      <c r="XDR36" s="468"/>
      <c r="XDS36" s="479"/>
      <c r="XDT36" s="479"/>
      <c r="XDU36" s="479"/>
      <c r="XDV36" s="479"/>
      <c r="XDW36" s="479"/>
      <c r="XDX36" s="468"/>
      <c r="XDY36" s="468"/>
      <c r="XDZ36" s="468"/>
      <c r="XEA36" s="479"/>
      <c r="XEB36" s="479"/>
      <c r="XEC36" s="479"/>
      <c r="XED36" s="479"/>
      <c r="XEE36" s="479"/>
      <c r="XEF36" s="468"/>
      <c r="XEG36" s="468"/>
      <c r="XEH36" s="468"/>
      <c r="XEI36" s="479"/>
      <c r="XEJ36" s="479"/>
      <c r="XEK36" s="479"/>
      <c r="XEL36" s="479"/>
      <c r="XEM36" s="479"/>
      <c r="XEN36" s="468"/>
      <c r="XEO36" s="468"/>
      <c r="XEP36" s="468"/>
      <c r="XEQ36" s="479"/>
      <c r="XER36" s="479"/>
      <c r="XES36" s="479"/>
      <c r="XET36" s="479"/>
      <c r="XEU36" s="479"/>
      <c r="XEV36" s="468"/>
      <c r="XEW36" s="468"/>
      <c r="XEX36" s="468"/>
      <c r="XEY36" s="479"/>
      <c r="XEZ36" s="479"/>
      <c r="XFA36" s="479"/>
      <c r="XFB36" s="479"/>
      <c r="XFC36" s="479"/>
    </row>
    <row r="37" ht="34.5" customHeight="1" spans="1:7">
      <c r="A37" s="465" t="s">
        <v>501</v>
      </c>
      <c r="B37" s="466"/>
      <c r="C37" s="466"/>
      <c r="D37" s="465"/>
      <c r="E37" s="466"/>
      <c r="F37" s="466"/>
      <c r="G37" s="467"/>
    </row>
    <row r="38" ht="34.5" customHeight="1" spans="1:7">
      <c r="A38" s="465" t="s">
        <v>502</v>
      </c>
      <c r="B38" s="466"/>
      <c r="C38" s="466"/>
      <c r="D38" s="469"/>
      <c r="E38" s="470"/>
      <c r="F38" s="470"/>
      <c r="G38" s="471"/>
    </row>
    <row r="39" ht="34.5" customHeight="1" spans="1:7">
      <c r="A39" s="472" t="s">
        <v>503</v>
      </c>
      <c r="B39" s="473"/>
      <c r="C39" s="473"/>
      <c r="D39" s="474"/>
      <c r="E39" s="475"/>
      <c r="F39" s="475"/>
      <c r="G39" s="476"/>
    </row>
    <row r="40" ht="25.5" customHeight="1" spans="1:7">
      <c r="A40" s="477"/>
      <c r="B40" s="477"/>
      <c r="C40" s="477"/>
      <c r="D40" s="478"/>
      <c r="E40" s="478"/>
      <c r="F40" s="478"/>
      <c r="G40" s="478"/>
    </row>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sheetData>
  <mergeCells count="24597">
    <mergeCell ref="A1:G1"/>
    <mergeCell ref="A9:G9"/>
    <mergeCell ref="A13:G13"/>
    <mergeCell ref="A15:G15"/>
    <mergeCell ref="A23:G23"/>
    <mergeCell ref="A27:G27"/>
    <mergeCell ref="A29:G29"/>
    <mergeCell ref="A30:C30"/>
    <mergeCell ref="D30:G30"/>
    <mergeCell ref="A31:C31"/>
    <mergeCell ref="D31:G31"/>
    <mergeCell ref="H31:J31"/>
    <mergeCell ref="K31:O31"/>
    <mergeCell ref="P31:R31"/>
    <mergeCell ref="S31:W31"/>
    <mergeCell ref="X31:Z31"/>
    <mergeCell ref="AA31:AE31"/>
    <mergeCell ref="AF31:AH31"/>
    <mergeCell ref="AI31:AM31"/>
    <mergeCell ref="AN31:AP31"/>
    <mergeCell ref="AQ31:AU31"/>
    <mergeCell ref="AV31:AX31"/>
    <mergeCell ref="AY31:BC31"/>
    <mergeCell ref="BD31:BF31"/>
    <mergeCell ref="BG31:BK31"/>
    <mergeCell ref="BL31:BN31"/>
    <mergeCell ref="BO31:BS31"/>
    <mergeCell ref="BT31:BV31"/>
    <mergeCell ref="BW31:CA31"/>
    <mergeCell ref="CB31:CD31"/>
    <mergeCell ref="CE31:CI31"/>
    <mergeCell ref="CJ31:CL31"/>
    <mergeCell ref="CM31:CQ31"/>
    <mergeCell ref="CR31:CT31"/>
    <mergeCell ref="CU31:CY31"/>
    <mergeCell ref="CZ31:DB31"/>
    <mergeCell ref="DC31:DG31"/>
    <mergeCell ref="DH31:DJ31"/>
    <mergeCell ref="DK31:DO31"/>
    <mergeCell ref="DP31:DR31"/>
    <mergeCell ref="DS31:DW31"/>
    <mergeCell ref="DX31:DZ31"/>
    <mergeCell ref="EA31:EE31"/>
    <mergeCell ref="EF31:EH31"/>
    <mergeCell ref="EI31:EM31"/>
    <mergeCell ref="EN31:EP31"/>
    <mergeCell ref="EQ31:EU31"/>
    <mergeCell ref="EV31:EX31"/>
    <mergeCell ref="EY31:FC31"/>
    <mergeCell ref="FD31:FF31"/>
    <mergeCell ref="FG31:FK31"/>
    <mergeCell ref="FL31:FN31"/>
    <mergeCell ref="FO31:FS31"/>
    <mergeCell ref="FT31:FV31"/>
    <mergeCell ref="FW31:GA31"/>
    <mergeCell ref="GB31:GD31"/>
    <mergeCell ref="GE31:GI31"/>
    <mergeCell ref="GJ31:GL31"/>
    <mergeCell ref="GM31:GQ31"/>
    <mergeCell ref="GR31:GT31"/>
    <mergeCell ref="GU31:GY31"/>
    <mergeCell ref="GZ31:HB31"/>
    <mergeCell ref="HC31:HG31"/>
    <mergeCell ref="HH31:HJ31"/>
    <mergeCell ref="HK31:HO31"/>
    <mergeCell ref="HP31:HR31"/>
    <mergeCell ref="HS31:HW31"/>
    <mergeCell ref="HX31:HZ31"/>
    <mergeCell ref="IA31:IE31"/>
    <mergeCell ref="IF31:IH31"/>
    <mergeCell ref="II31:IM31"/>
    <mergeCell ref="IN31:IP31"/>
    <mergeCell ref="IQ31:IU31"/>
    <mergeCell ref="IV31:IX31"/>
    <mergeCell ref="IY31:JC31"/>
    <mergeCell ref="JD31:JF31"/>
    <mergeCell ref="JG31:JK31"/>
    <mergeCell ref="JL31:JN31"/>
    <mergeCell ref="JO31:JS31"/>
    <mergeCell ref="JT31:JV31"/>
    <mergeCell ref="JW31:KA31"/>
    <mergeCell ref="KB31:KD31"/>
    <mergeCell ref="KE31:KI31"/>
    <mergeCell ref="KJ31:KL31"/>
    <mergeCell ref="KM31:KQ31"/>
    <mergeCell ref="KR31:KT31"/>
    <mergeCell ref="KU31:KY31"/>
    <mergeCell ref="KZ31:LB31"/>
    <mergeCell ref="LC31:LG31"/>
    <mergeCell ref="LH31:LJ31"/>
    <mergeCell ref="LK31:LO31"/>
    <mergeCell ref="LP31:LR31"/>
    <mergeCell ref="LS31:LW31"/>
    <mergeCell ref="LX31:LZ31"/>
    <mergeCell ref="MA31:ME31"/>
    <mergeCell ref="MF31:MH31"/>
    <mergeCell ref="MI31:MM31"/>
    <mergeCell ref="MN31:MP31"/>
    <mergeCell ref="MQ31:MU31"/>
    <mergeCell ref="MV31:MX31"/>
    <mergeCell ref="MY31:NC31"/>
    <mergeCell ref="ND31:NF31"/>
    <mergeCell ref="NG31:NK31"/>
    <mergeCell ref="NL31:NN31"/>
    <mergeCell ref="NO31:NS31"/>
    <mergeCell ref="NT31:NV31"/>
    <mergeCell ref="NW31:OA31"/>
    <mergeCell ref="OB31:OD31"/>
    <mergeCell ref="OE31:OI31"/>
    <mergeCell ref="OJ31:OL31"/>
    <mergeCell ref="OM31:OQ31"/>
    <mergeCell ref="OR31:OT31"/>
    <mergeCell ref="OU31:OY31"/>
    <mergeCell ref="OZ31:PB31"/>
    <mergeCell ref="PC31:PG31"/>
    <mergeCell ref="PH31:PJ31"/>
    <mergeCell ref="PK31:PO31"/>
    <mergeCell ref="PP31:PR31"/>
    <mergeCell ref="PS31:PW31"/>
    <mergeCell ref="PX31:PZ31"/>
    <mergeCell ref="QA31:QE31"/>
    <mergeCell ref="QF31:QH31"/>
    <mergeCell ref="QI31:QM31"/>
    <mergeCell ref="QN31:QP31"/>
    <mergeCell ref="QQ31:QU31"/>
    <mergeCell ref="QV31:QX31"/>
    <mergeCell ref="QY31:RC31"/>
    <mergeCell ref="RD31:RF31"/>
    <mergeCell ref="RG31:RK31"/>
    <mergeCell ref="RL31:RN31"/>
    <mergeCell ref="RO31:RS31"/>
    <mergeCell ref="RT31:RV31"/>
    <mergeCell ref="RW31:SA31"/>
    <mergeCell ref="SB31:SD31"/>
    <mergeCell ref="SE31:SI31"/>
    <mergeCell ref="SJ31:SL31"/>
    <mergeCell ref="SM31:SQ31"/>
    <mergeCell ref="SR31:ST31"/>
    <mergeCell ref="SU31:SY31"/>
    <mergeCell ref="SZ31:TB31"/>
    <mergeCell ref="TC31:TG31"/>
    <mergeCell ref="TH31:TJ31"/>
    <mergeCell ref="TK31:TO31"/>
    <mergeCell ref="TP31:TR31"/>
    <mergeCell ref="TS31:TW31"/>
    <mergeCell ref="TX31:TZ31"/>
    <mergeCell ref="UA31:UE31"/>
    <mergeCell ref="UF31:UH31"/>
    <mergeCell ref="UI31:UM31"/>
    <mergeCell ref="UN31:UP31"/>
    <mergeCell ref="UQ31:UU31"/>
    <mergeCell ref="UV31:UX31"/>
    <mergeCell ref="UY31:VC31"/>
    <mergeCell ref="VD31:VF31"/>
    <mergeCell ref="VG31:VK31"/>
    <mergeCell ref="VL31:VN31"/>
    <mergeCell ref="VO31:VS31"/>
    <mergeCell ref="VT31:VV31"/>
    <mergeCell ref="VW31:WA31"/>
    <mergeCell ref="WB31:WD31"/>
    <mergeCell ref="WE31:WI31"/>
    <mergeCell ref="WJ31:WL31"/>
    <mergeCell ref="WM31:WQ31"/>
    <mergeCell ref="WR31:WT31"/>
    <mergeCell ref="WU31:WY31"/>
    <mergeCell ref="WZ31:XB31"/>
    <mergeCell ref="XC31:XG31"/>
    <mergeCell ref="XH31:XJ31"/>
    <mergeCell ref="XK31:XO31"/>
    <mergeCell ref="XP31:XR31"/>
    <mergeCell ref="XS31:XW31"/>
    <mergeCell ref="XX31:XZ31"/>
    <mergeCell ref="YA31:YE31"/>
    <mergeCell ref="YF31:YH31"/>
    <mergeCell ref="YI31:YM31"/>
    <mergeCell ref="YN31:YP31"/>
    <mergeCell ref="YQ31:YU31"/>
    <mergeCell ref="YV31:YX31"/>
    <mergeCell ref="YY31:ZC31"/>
    <mergeCell ref="ZD31:ZF31"/>
    <mergeCell ref="ZG31:ZK31"/>
    <mergeCell ref="ZL31:ZN31"/>
    <mergeCell ref="ZO31:ZS31"/>
    <mergeCell ref="ZT31:ZV31"/>
    <mergeCell ref="ZW31:AAA31"/>
    <mergeCell ref="AAB31:AAD31"/>
    <mergeCell ref="AAE31:AAI31"/>
    <mergeCell ref="AAJ31:AAL31"/>
    <mergeCell ref="AAM31:AAQ31"/>
    <mergeCell ref="AAR31:AAT31"/>
    <mergeCell ref="AAU31:AAY31"/>
    <mergeCell ref="AAZ31:ABB31"/>
    <mergeCell ref="ABC31:ABG31"/>
    <mergeCell ref="ABH31:ABJ31"/>
    <mergeCell ref="ABK31:ABO31"/>
    <mergeCell ref="ABP31:ABR31"/>
    <mergeCell ref="ABS31:ABW31"/>
    <mergeCell ref="ABX31:ABZ31"/>
    <mergeCell ref="ACA31:ACE31"/>
    <mergeCell ref="ACF31:ACH31"/>
    <mergeCell ref="ACI31:ACM31"/>
    <mergeCell ref="ACN31:ACP31"/>
    <mergeCell ref="ACQ31:ACU31"/>
    <mergeCell ref="ACV31:ACX31"/>
    <mergeCell ref="ACY31:ADC31"/>
    <mergeCell ref="ADD31:ADF31"/>
    <mergeCell ref="ADG31:ADK31"/>
    <mergeCell ref="ADL31:ADN31"/>
    <mergeCell ref="ADO31:ADS31"/>
    <mergeCell ref="ADT31:ADV31"/>
    <mergeCell ref="ADW31:AEA31"/>
    <mergeCell ref="AEB31:AED31"/>
    <mergeCell ref="AEE31:AEI31"/>
    <mergeCell ref="AEJ31:AEL31"/>
    <mergeCell ref="AEM31:AEQ31"/>
    <mergeCell ref="AER31:AET31"/>
    <mergeCell ref="AEU31:AEY31"/>
    <mergeCell ref="AEZ31:AFB31"/>
    <mergeCell ref="AFC31:AFG31"/>
    <mergeCell ref="AFH31:AFJ31"/>
    <mergeCell ref="AFK31:AFO31"/>
    <mergeCell ref="AFP31:AFR31"/>
    <mergeCell ref="AFS31:AFW31"/>
    <mergeCell ref="AFX31:AFZ31"/>
    <mergeCell ref="AGA31:AGE31"/>
    <mergeCell ref="AGF31:AGH31"/>
    <mergeCell ref="AGI31:AGM31"/>
    <mergeCell ref="AGN31:AGP31"/>
    <mergeCell ref="AGQ31:AGU31"/>
    <mergeCell ref="AGV31:AGX31"/>
    <mergeCell ref="AGY31:AHC31"/>
    <mergeCell ref="AHD31:AHF31"/>
    <mergeCell ref="AHG31:AHK31"/>
    <mergeCell ref="AHL31:AHN31"/>
    <mergeCell ref="AHO31:AHS31"/>
    <mergeCell ref="AHT31:AHV31"/>
    <mergeCell ref="AHW31:AIA31"/>
    <mergeCell ref="AIB31:AID31"/>
    <mergeCell ref="AIE31:AII31"/>
    <mergeCell ref="AIJ31:AIL31"/>
    <mergeCell ref="AIM31:AIQ31"/>
    <mergeCell ref="AIR31:AIT31"/>
    <mergeCell ref="AIU31:AIY31"/>
    <mergeCell ref="AIZ31:AJB31"/>
    <mergeCell ref="AJC31:AJG31"/>
    <mergeCell ref="AJH31:AJJ31"/>
    <mergeCell ref="AJK31:AJO31"/>
    <mergeCell ref="AJP31:AJR31"/>
    <mergeCell ref="AJS31:AJW31"/>
    <mergeCell ref="AJX31:AJZ31"/>
    <mergeCell ref="AKA31:AKE31"/>
    <mergeCell ref="AKF31:AKH31"/>
    <mergeCell ref="AKI31:AKM31"/>
    <mergeCell ref="AKN31:AKP31"/>
    <mergeCell ref="AKQ31:AKU31"/>
    <mergeCell ref="AKV31:AKX31"/>
    <mergeCell ref="AKY31:ALC31"/>
    <mergeCell ref="ALD31:ALF31"/>
    <mergeCell ref="ALG31:ALK31"/>
    <mergeCell ref="ALL31:ALN31"/>
    <mergeCell ref="ALO31:ALS31"/>
    <mergeCell ref="ALT31:ALV31"/>
    <mergeCell ref="ALW31:AMA31"/>
    <mergeCell ref="AMB31:AMD31"/>
    <mergeCell ref="AME31:AMI31"/>
    <mergeCell ref="AMJ31:AML31"/>
    <mergeCell ref="AMM31:AMQ31"/>
    <mergeCell ref="AMR31:AMT31"/>
    <mergeCell ref="AMU31:AMY31"/>
    <mergeCell ref="AMZ31:ANB31"/>
    <mergeCell ref="ANC31:ANG31"/>
    <mergeCell ref="ANH31:ANJ31"/>
    <mergeCell ref="ANK31:ANO31"/>
    <mergeCell ref="ANP31:ANR31"/>
    <mergeCell ref="ANS31:ANW31"/>
    <mergeCell ref="ANX31:ANZ31"/>
    <mergeCell ref="AOA31:AOE31"/>
    <mergeCell ref="AOF31:AOH31"/>
    <mergeCell ref="AOI31:AOM31"/>
    <mergeCell ref="AON31:AOP31"/>
    <mergeCell ref="AOQ31:AOU31"/>
    <mergeCell ref="AOV31:AOX31"/>
    <mergeCell ref="AOY31:APC31"/>
    <mergeCell ref="APD31:APF31"/>
    <mergeCell ref="APG31:APK31"/>
    <mergeCell ref="APL31:APN31"/>
    <mergeCell ref="APO31:APS31"/>
    <mergeCell ref="APT31:APV31"/>
    <mergeCell ref="APW31:AQA31"/>
    <mergeCell ref="AQB31:AQD31"/>
    <mergeCell ref="AQE31:AQI31"/>
    <mergeCell ref="AQJ31:AQL31"/>
    <mergeCell ref="AQM31:AQQ31"/>
    <mergeCell ref="AQR31:AQT31"/>
    <mergeCell ref="AQU31:AQY31"/>
    <mergeCell ref="AQZ31:ARB31"/>
    <mergeCell ref="ARC31:ARG31"/>
    <mergeCell ref="ARH31:ARJ31"/>
    <mergeCell ref="ARK31:ARO31"/>
    <mergeCell ref="ARP31:ARR31"/>
    <mergeCell ref="ARS31:ARW31"/>
    <mergeCell ref="ARX31:ARZ31"/>
    <mergeCell ref="ASA31:ASE31"/>
    <mergeCell ref="ASF31:ASH31"/>
    <mergeCell ref="ASI31:ASM31"/>
    <mergeCell ref="ASN31:ASP31"/>
    <mergeCell ref="ASQ31:ASU31"/>
    <mergeCell ref="ASV31:ASX31"/>
    <mergeCell ref="ASY31:ATC31"/>
    <mergeCell ref="ATD31:ATF31"/>
    <mergeCell ref="ATG31:ATK31"/>
    <mergeCell ref="ATL31:ATN31"/>
    <mergeCell ref="ATO31:ATS31"/>
    <mergeCell ref="ATT31:ATV31"/>
    <mergeCell ref="ATW31:AUA31"/>
    <mergeCell ref="AUB31:AUD31"/>
    <mergeCell ref="AUE31:AUI31"/>
    <mergeCell ref="AUJ31:AUL31"/>
    <mergeCell ref="AUM31:AUQ31"/>
    <mergeCell ref="AUR31:AUT31"/>
    <mergeCell ref="AUU31:AUY31"/>
    <mergeCell ref="AUZ31:AVB31"/>
    <mergeCell ref="AVC31:AVG31"/>
    <mergeCell ref="AVH31:AVJ31"/>
    <mergeCell ref="AVK31:AVO31"/>
    <mergeCell ref="AVP31:AVR31"/>
    <mergeCell ref="AVS31:AVW31"/>
    <mergeCell ref="AVX31:AVZ31"/>
    <mergeCell ref="AWA31:AWE31"/>
    <mergeCell ref="AWF31:AWH31"/>
    <mergeCell ref="AWI31:AWM31"/>
    <mergeCell ref="AWN31:AWP31"/>
    <mergeCell ref="AWQ31:AWU31"/>
    <mergeCell ref="AWV31:AWX31"/>
    <mergeCell ref="AWY31:AXC31"/>
    <mergeCell ref="AXD31:AXF31"/>
    <mergeCell ref="AXG31:AXK31"/>
    <mergeCell ref="AXL31:AXN31"/>
    <mergeCell ref="AXO31:AXS31"/>
    <mergeCell ref="AXT31:AXV31"/>
    <mergeCell ref="AXW31:AYA31"/>
    <mergeCell ref="AYB31:AYD31"/>
    <mergeCell ref="AYE31:AYI31"/>
    <mergeCell ref="AYJ31:AYL31"/>
    <mergeCell ref="AYM31:AYQ31"/>
    <mergeCell ref="AYR31:AYT31"/>
    <mergeCell ref="AYU31:AYY31"/>
    <mergeCell ref="AYZ31:AZB31"/>
    <mergeCell ref="AZC31:AZG31"/>
    <mergeCell ref="AZH31:AZJ31"/>
    <mergeCell ref="AZK31:AZO31"/>
    <mergeCell ref="AZP31:AZR31"/>
    <mergeCell ref="AZS31:AZW31"/>
    <mergeCell ref="AZX31:AZZ31"/>
    <mergeCell ref="BAA31:BAE31"/>
    <mergeCell ref="BAF31:BAH31"/>
    <mergeCell ref="BAI31:BAM31"/>
    <mergeCell ref="BAN31:BAP31"/>
    <mergeCell ref="BAQ31:BAU31"/>
    <mergeCell ref="BAV31:BAX31"/>
    <mergeCell ref="BAY31:BBC31"/>
    <mergeCell ref="BBD31:BBF31"/>
    <mergeCell ref="BBG31:BBK31"/>
    <mergeCell ref="BBL31:BBN31"/>
    <mergeCell ref="BBO31:BBS31"/>
    <mergeCell ref="BBT31:BBV31"/>
    <mergeCell ref="BBW31:BCA31"/>
    <mergeCell ref="BCB31:BCD31"/>
    <mergeCell ref="BCE31:BCI31"/>
    <mergeCell ref="BCJ31:BCL31"/>
    <mergeCell ref="BCM31:BCQ31"/>
    <mergeCell ref="BCR31:BCT31"/>
    <mergeCell ref="BCU31:BCY31"/>
    <mergeCell ref="BCZ31:BDB31"/>
    <mergeCell ref="BDC31:BDG31"/>
    <mergeCell ref="BDH31:BDJ31"/>
    <mergeCell ref="BDK31:BDO31"/>
    <mergeCell ref="BDP31:BDR31"/>
    <mergeCell ref="BDS31:BDW31"/>
    <mergeCell ref="BDX31:BDZ31"/>
    <mergeCell ref="BEA31:BEE31"/>
    <mergeCell ref="BEF31:BEH31"/>
    <mergeCell ref="BEI31:BEM31"/>
    <mergeCell ref="BEN31:BEP31"/>
    <mergeCell ref="BEQ31:BEU31"/>
    <mergeCell ref="BEV31:BEX31"/>
    <mergeCell ref="BEY31:BFC31"/>
    <mergeCell ref="BFD31:BFF31"/>
    <mergeCell ref="BFG31:BFK31"/>
    <mergeCell ref="BFL31:BFN31"/>
    <mergeCell ref="BFO31:BFS31"/>
    <mergeCell ref="BFT31:BFV31"/>
    <mergeCell ref="BFW31:BGA31"/>
    <mergeCell ref="BGB31:BGD31"/>
    <mergeCell ref="BGE31:BGI31"/>
    <mergeCell ref="BGJ31:BGL31"/>
    <mergeCell ref="BGM31:BGQ31"/>
    <mergeCell ref="BGR31:BGT31"/>
    <mergeCell ref="BGU31:BGY31"/>
    <mergeCell ref="BGZ31:BHB31"/>
    <mergeCell ref="BHC31:BHG31"/>
    <mergeCell ref="BHH31:BHJ31"/>
    <mergeCell ref="BHK31:BHO31"/>
    <mergeCell ref="BHP31:BHR31"/>
    <mergeCell ref="BHS31:BHW31"/>
    <mergeCell ref="BHX31:BHZ31"/>
    <mergeCell ref="BIA31:BIE31"/>
    <mergeCell ref="BIF31:BIH31"/>
    <mergeCell ref="BII31:BIM31"/>
    <mergeCell ref="BIN31:BIP31"/>
    <mergeCell ref="BIQ31:BIU31"/>
    <mergeCell ref="BIV31:BIX31"/>
    <mergeCell ref="BIY31:BJC31"/>
    <mergeCell ref="BJD31:BJF31"/>
    <mergeCell ref="BJG31:BJK31"/>
    <mergeCell ref="BJL31:BJN31"/>
    <mergeCell ref="BJO31:BJS31"/>
    <mergeCell ref="BJT31:BJV31"/>
    <mergeCell ref="BJW31:BKA31"/>
    <mergeCell ref="BKB31:BKD31"/>
    <mergeCell ref="BKE31:BKI31"/>
    <mergeCell ref="BKJ31:BKL31"/>
    <mergeCell ref="BKM31:BKQ31"/>
    <mergeCell ref="BKR31:BKT31"/>
    <mergeCell ref="BKU31:BKY31"/>
    <mergeCell ref="BKZ31:BLB31"/>
    <mergeCell ref="BLC31:BLG31"/>
    <mergeCell ref="BLH31:BLJ31"/>
    <mergeCell ref="BLK31:BLO31"/>
    <mergeCell ref="BLP31:BLR31"/>
    <mergeCell ref="BLS31:BLW31"/>
    <mergeCell ref="BLX31:BLZ31"/>
    <mergeCell ref="BMA31:BME31"/>
    <mergeCell ref="BMF31:BMH31"/>
    <mergeCell ref="BMI31:BMM31"/>
    <mergeCell ref="BMN31:BMP31"/>
    <mergeCell ref="BMQ31:BMU31"/>
    <mergeCell ref="BMV31:BMX31"/>
    <mergeCell ref="BMY31:BNC31"/>
    <mergeCell ref="BND31:BNF31"/>
    <mergeCell ref="BNG31:BNK31"/>
    <mergeCell ref="BNL31:BNN31"/>
    <mergeCell ref="BNO31:BNS31"/>
    <mergeCell ref="BNT31:BNV31"/>
    <mergeCell ref="BNW31:BOA31"/>
    <mergeCell ref="BOB31:BOD31"/>
    <mergeCell ref="BOE31:BOI31"/>
    <mergeCell ref="BOJ31:BOL31"/>
    <mergeCell ref="BOM31:BOQ31"/>
    <mergeCell ref="BOR31:BOT31"/>
    <mergeCell ref="BOU31:BOY31"/>
    <mergeCell ref="BOZ31:BPB31"/>
    <mergeCell ref="BPC31:BPG31"/>
    <mergeCell ref="BPH31:BPJ31"/>
    <mergeCell ref="BPK31:BPO31"/>
    <mergeCell ref="BPP31:BPR31"/>
    <mergeCell ref="BPS31:BPW31"/>
    <mergeCell ref="BPX31:BPZ31"/>
    <mergeCell ref="BQA31:BQE31"/>
    <mergeCell ref="BQF31:BQH31"/>
    <mergeCell ref="BQI31:BQM31"/>
    <mergeCell ref="BQN31:BQP31"/>
    <mergeCell ref="BQQ31:BQU31"/>
    <mergeCell ref="BQV31:BQX31"/>
    <mergeCell ref="BQY31:BRC31"/>
    <mergeCell ref="BRD31:BRF31"/>
    <mergeCell ref="BRG31:BRK31"/>
    <mergeCell ref="BRL31:BRN31"/>
    <mergeCell ref="BRO31:BRS31"/>
    <mergeCell ref="BRT31:BRV31"/>
    <mergeCell ref="BRW31:BSA31"/>
    <mergeCell ref="BSB31:BSD31"/>
    <mergeCell ref="BSE31:BSI31"/>
    <mergeCell ref="BSJ31:BSL31"/>
    <mergeCell ref="BSM31:BSQ31"/>
    <mergeCell ref="BSR31:BST31"/>
    <mergeCell ref="BSU31:BSY31"/>
    <mergeCell ref="BSZ31:BTB31"/>
    <mergeCell ref="BTC31:BTG31"/>
    <mergeCell ref="BTH31:BTJ31"/>
    <mergeCell ref="BTK31:BTO31"/>
    <mergeCell ref="BTP31:BTR31"/>
    <mergeCell ref="BTS31:BTW31"/>
    <mergeCell ref="BTX31:BTZ31"/>
    <mergeCell ref="BUA31:BUE31"/>
    <mergeCell ref="BUF31:BUH31"/>
    <mergeCell ref="BUI31:BUM31"/>
    <mergeCell ref="BUN31:BUP31"/>
    <mergeCell ref="BUQ31:BUU31"/>
    <mergeCell ref="BUV31:BUX31"/>
    <mergeCell ref="BUY31:BVC31"/>
    <mergeCell ref="BVD31:BVF31"/>
    <mergeCell ref="BVG31:BVK31"/>
    <mergeCell ref="BVL31:BVN31"/>
    <mergeCell ref="BVO31:BVS31"/>
    <mergeCell ref="BVT31:BVV31"/>
    <mergeCell ref="BVW31:BWA31"/>
    <mergeCell ref="BWB31:BWD31"/>
    <mergeCell ref="BWE31:BWI31"/>
    <mergeCell ref="BWJ31:BWL31"/>
    <mergeCell ref="BWM31:BWQ31"/>
    <mergeCell ref="BWR31:BWT31"/>
    <mergeCell ref="BWU31:BWY31"/>
    <mergeCell ref="BWZ31:BXB31"/>
    <mergeCell ref="BXC31:BXG31"/>
    <mergeCell ref="BXH31:BXJ31"/>
    <mergeCell ref="BXK31:BXO31"/>
    <mergeCell ref="BXP31:BXR31"/>
    <mergeCell ref="BXS31:BXW31"/>
    <mergeCell ref="BXX31:BXZ31"/>
    <mergeCell ref="BYA31:BYE31"/>
    <mergeCell ref="BYF31:BYH31"/>
    <mergeCell ref="BYI31:BYM31"/>
    <mergeCell ref="BYN31:BYP31"/>
    <mergeCell ref="BYQ31:BYU31"/>
    <mergeCell ref="BYV31:BYX31"/>
    <mergeCell ref="BYY31:BZC31"/>
    <mergeCell ref="BZD31:BZF31"/>
    <mergeCell ref="BZG31:BZK31"/>
    <mergeCell ref="BZL31:BZN31"/>
    <mergeCell ref="BZO31:BZS31"/>
    <mergeCell ref="BZT31:BZV31"/>
    <mergeCell ref="BZW31:CAA31"/>
    <mergeCell ref="CAB31:CAD31"/>
    <mergeCell ref="CAE31:CAI31"/>
    <mergeCell ref="CAJ31:CAL31"/>
    <mergeCell ref="CAM31:CAQ31"/>
    <mergeCell ref="CAR31:CAT31"/>
    <mergeCell ref="CAU31:CAY31"/>
    <mergeCell ref="CAZ31:CBB31"/>
    <mergeCell ref="CBC31:CBG31"/>
    <mergeCell ref="CBH31:CBJ31"/>
    <mergeCell ref="CBK31:CBO31"/>
    <mergeCell ref="CBP31:CBR31"/>
    <mergeCell ref="CBS31:CBW31"/>
    <mergeCell ref="CBX31:CBZ31"/>
    <mergeCell ref="CCA31:CCE31"/>
    <mergeCell ref="CCF31:CCH31"/>
    <mergeCell ref="CCI31:CCM31"/>
    <mergeCell ref="CCN31:CCP31"/>
    <mergeCell ref="CCQ31:CCU31"/>
    <mergeCell ref="CCV31:CCX31"/>
    <mergeCell ref="CCY31:CDC31"/>
    <mergeCell ref="CDD31:CDF31"/>
    <mergeCell ref="CDG31:CDK31"/>
    <mergeCell ref="CDL31:CDN31"/>
    <mergeCell ref="CDO31:CDS31"/>
    <mergeCell ref="CDT31:CDV31"/>
    <mergeCell ref="CDW31:CEA31"/>
    <mergeCell ref="CEB31:CED31"/>
    <mergeCell ref="CEE31:CEI31"/>
    <mergeCell ref="CEJ31:CEL31"/>
    <mergeCell ref="CEM31:CEQ31"/>
    <mergeCell ref="CER31:CET31"/>
    <mergeCell ref="CEU31:CEY31"/>
    <mergeCell ref="CEZ31:CFB31"/>
    <mergeCell ref="CFC31:CFG31"/>
    <mergeCell ref="CFH31:CFJ31"/>
    <mergeCell ref="CFK31:CFO31"/>
    <mergeCell ref="CFP31:CFR31"/>
    <mergeCell ref="CFS31:CFW31"/>
    <mergeCell ref="CFX31:CFZ31"/>
    <mergeCell ref="CGA31:CGE31"/>
    <mergeCell ref="CGF31:CGH31"/>
    <mergeCell ref="CGI31:CGM31"/>
    <mergeCell ref="CGN31:CGP31"/>
    <mergeCell ref="CGQ31:CGU31"/>
    <mergeCell ref="CGV31:CGX31"/>
    <mergeCell ref="CGY31:CHC31"/>
    <mergeCell ref="CHD31:CHF31"/>
    <mergeCell ref="CHG31:CHK31"/>
    <mergeCell ref="CHL31:CHN31"/>
    <mergeCell ref="CHO31:CHS31"/>
    <mergeCell ref="CHT31:CHV31"/>
    <mergeCell ref="CHW31:CIA31"/>
    <mergeCell ref="CIB31:CID31"/>
    <mergeCell ref="CIE31:CII31"/>
    <mergeCell ref="CIJ31:CIL31"/>
    <mergeCell ref="CIM31:CIQ31"/>
    <mergeCell ref="CIR31:CIT31"/>
    <mergeCell ref="CIU31:CIY31"/>
    <mergeCell ref="CIZ31:CJB31"/>
    <mergeCell ref="CJC31:CJG31"/>
    <mergeCell ref="CJH31:CJJ31"/>
    <mergeCell ref="CJK31:CJO31"/>
    <mergeCell ref="CJP31:CJR31"/>
    <mergeCell ref="CJS31:CJW31"/>
    <mergeCell ref="CJX31:CJZ31"/>
    <mergeCell ref="CKA31:CKE31"/>
    <mergeCell ref="CKF31:CKH31"/>
    <mergeCell ref="CKI31:CKM31"/>
    <mergeCell ref="CKN31:CKP31"/>
    <mergeCell ref="CKQ31:CKU31"/>
    <mergeCell ref="CKV31:CKX31"/>
    <mergeCell ref="CKY31:CLC31"/>
    <mergeCell ref="CLD31:CLF31"/>
    <mergeCell ref="CLG31:CLK31"/>
    <mergeCell ref="CLL31:CLN31"/>
    <mergeCell ref="CLO31:CLS31"/>
    <mergeCell ref="CLT31:CLV31"/>
    <mergeCell ref="CLW31:CMA31"/>
    <mergeCell ref="CMB31:CMD31"/>
    <mergeCell ref="CME31:CMI31"/>
    <mergeCell ref="CMJ31:CML31"/>
    <mergeCell ref="CMM31:CMQ31"/>
    <mergeCell ref="CMR31:CMT31"/>
    <mergeCell ref="CMU31:CMY31"/>
    <mergeCell ref="CMZ31:CNB31"/>
    <mergeCell ref="CNC31:CNG31"/>
    <mergeCell ref="CNH31:CNJ31"/>
    <mergeCell ref="CNK31:CNO31"/>
    <mergeCell ref="CNP31:CNR31"/>
    <mergeCell ref="CNS31:CNW31"/>
    <mergeCell ref="CNX31:CNZ31"/>
    <mergeCell ref="COA31:COE31"/>
    <mergeCell ref="COF31:COH31"/>
    <mergeCell ref="COI31:COM31"/>
    <mergeCell ref="CON31:COP31"/>
    <mergeCell ref="COQ31:COU31"/>
    <mergeCell ref="COV31:COX31"/>
    <mergeCell ref="COY31:CPC31"/>
    <mergeCell ref="CPD31:CPF31"/>
    <mergeCell ref="CPG31:CPK31"/>
    <mergeCell ref="CPL31:CPN31"/>
    <mergeCell ref="CPO31:CPS31"/>
    <mergeCell ref="CPT31:CPV31"/>
    <mergeCell ref="CPW31:CQA31"/>
    <mergeCell ref="CQB31:CQD31"/>
    <mergeCell ref="CQE31:CQI31"/>
    <mergeCell ref="CQJ31:CQL31"/>
    <mergeCell ref="CQM31:CQQ31"/>
    <mergeCell ref="CQR31:CQT31"/>
    <mergeCell ref="CQU31:CQY31"/>
    <mergeCell ref="CQZ31:CRB31"/>
    <mergeCell ref="CRC31:CRG31"/>
    <mergeCell ref="CRH31:CRJ31"/>
    <mergeCell ref="CRK31:CRO31"/>
    <mergeCell ref="CRP31:CRR31"/>
    <mergeCell ref="CRS31:CRW31"/>
    <mergeCell ref="CRX31:CRZ31"/>
    <mergeCell ref="CSA31:CSE31"/>
    <mergeCell ref="CSF31:CSH31"/>
    <mergeCell ref="CSI31:CSM31"/>
    <mergeCell ref="CSN31:CSP31"/>
    <mergeCell ref="CSQ31:CSU31"/>
    <mergeCell ref="CSV31:CSX31"/>
    <mergeCell ref="CSY31:CTC31"/>
    <mergeCell ref="CTD31:CTF31"/>
    <mergeCell ref="CTG31:CTK31"/>
    <mergeCell ref="CTL31:CTN31"/>
    <mergeCell ref="CTO31:CTS31"/>
    <mergeCell ref="CTT31:CTV31"/>
    <mergeCell ref="CTW31:CUA31"/>
    <mergeCell ref="CUB31:CUD31"/>
    <mergeCell ref="CUE31:CUI31"/>
    <mergeCell ref="CUJ31:CUL31"/>
    <mergeCell ref="CUM31:CUQ31"/>
    <mergeCell ref="CUR31:CUT31"/>
    <mergeCell ref="CUU31:CUY31"/>
    <mergeCell ref="CUZ31:CVB31"/>
    <mergeCell ref="CVC31:CVG31"/>
    <mergeCell ref="CVH31:CVJ31"/>
    <mergeCell ref="CVK31:CVO31"/>
    <mergeCell ref="CVP31:CVR31"/>
    <mergeCell ref="CVS31:CVW31"/>
    <mergeCell ref="CVX31:CVZ31"/>
    <mergeCell ref="CWA31:CWE31"/>
    <mergeCell ref="CWF31:CWH31"/>
    <mergeCell ref="CWI31:CWM31"/>
    <mergeCell ref="CWN31:CWP31"/>
    <mergeCell ref="CWQ31:CWU31"/>
    <mergeCell ref="CWV31:CWX31"/>
    <mergeCell ref="CWY31:CXC31"/>
    <mergeCell ref="CXD31:CXF31"/>
    <mergeCell ref="CXG31:CXK31"/>
    <mergeCell ref="CXL31:CXN31"/>
    <mergeCell ref="CXO31:CXS31"/>
    <mergeCell ref="CXT31:CXV31"/>
    <mergeCell ref="CXW31:CYA31"/>
    <mergeCell ref="CYB31:CYD31"/>
    <mergeCell ref="CYE31:CYI31"/>
    <mergeCell ref="CYJ31:CYL31"/>
    <mergeCell ref="CYM31:CYQ31"/>
    <mergeCell ref="CYR31:CYT31"/>
    <mergeCell ref="CYU31:CYY31"/>
    <mergeCell ref="CYZ31:CZB31"/>
    <mergeCell ref="CZC31:CZG31"/>
    <mergeCell ref="CZH31:CZJ31"/>
    <mergeCell ref="CZK31:CZO31"/>
    <mergeCell ref="CZP31:CZR31"/>
    <mergeCell ref="CZS31:CZW31"/>
    <mergeCell ref="CZX31:CZZ31"/>
    <mergeCell ref="DAA31:DAE31"/>
    <mergeCell ref="DAF31:DAH31"/>
    <mergeCell ref="DAI31:DAM31"/>
    <mergeCell ref="DAN31:DAP31"/>
    <mergeCell ref="DAQ31:DAU31"/>
    <mergeCell ref="DAV31:DAX31"/>
    <mergeCell ref="DAY31:DBC31"/>
    <mergeCell ref="DBD31:DBF31"/>
    <mergeCell ref="DBG31:DBK31"/>
    <mergeCell ref="DBL31:DBN31"/>
    <mergeCell ref="DBO31:DBS31"/>
    <mergeCell ref="DBT31:DBV31"/>
    <mergeCell ref="DBW31:DCA31"/>
    <mergeCell ref="DCB31:DCD31"/>
    <mergeCell ref="DCE31:DCI31"/>
    <mergeCell ref="DCJ31:DCL31"/>
    <mergeCell ref="DCM31:DCQ31"/>
    <mergeCell ref="DCR31:DCT31"/>
    <mergeCell ref="DCU31:DCY31"/>
    <mergeCell ref="DCZ31:DDB31"/>
    <mergeCell ref="DDC31:DDG31"/>
    <mergeCell ref="DDH31:DDJ31"/>
    <mergeCell ref="DDK31:DDO31"/>
    <mergeCell ref="DDP31:DDR31"/>
    <mergeCell ref="DDS31:DDW31"/>
    <mergeCell ref="DDX31:DDZ31"/>
    <mergeCell ref="DEA31:DEE31"/>
    <mergeCell ref="DEF31:DEH31"/>
    <mergeCell ref="DEI31:DEM31"/>
    <mergeCell ref="DEN31:DEP31"/>
    <mergeCell ref="DEQ31:DEU31"/>
    <mergeCell ref="DEV31:DEX31"/>
    <mergeCell ref="DEY31:DFC31"/>
    <mergeCell ref="DFD31:DFF31"/>
    <mergeCell ref="DFG31:DFK31"/>
    <mergeCell ref="DFL31:DFN31"/>
    <mergeCell ref="DFO31:DFS31"/>
    <mergeCell ref="DFT31:DFV31"/>
    <mergeCell ref="DFW31:DGA31"/>
    <mergeCell ref="DGB31:DGD31"/>
    <mergeCell ref="DGE31:DGI31"/>
    <mergeCell ref="DGJ31:DGL31"/>
    <mergeCell ref="DGM31:DGQ31"/>
    <mergeCell ref="DGR31:DGT31"/>
    <mergeCell ref="DGU31:DGY31"/>
    <mergeCell ref="DGZ31:DHB31"/>
    <mergeCell ref="DHC31:DHG31"/>
    <mergeCell ref="DHH31:DHJ31"/>
    <mergeCell ref="DHK31:DHO31"/>
    <mergeCell ref="DHP31:DHR31"/>
    <mergeCell ref="DHS31:DHW31"/>
    <mergeCell ref="DHX31:DHZ31"/>
    <mergeCell ref="DIA31:DIE31"/>
    <mergeCell ref="DIF31:DIH31"/>
    <mergeCell ref="DII31:DIM31"/>
    <mergeCell ref="DIN31:DIP31"/>
    <mergeCell ref="DIQ31:DIU31"/>
    <mergeCell ref="DIV31:DIX31"/>
    <mergeCell ref="DIY31:DJC31"/>
    <mergeCell ref="DJD31:DJF31"/>
    <mergeCell ref="DJG31:DJK31"/>
    <mergeCell ref="DJL31:DJN31"/>
    <mergeCell ref="DJO31:DJS31"/>
    <mergeCell ref="DJT31:DJV31"/>
    <mergeCell ref="DJW31:DKA31"/>
    <mergeCell ref="DKB31:DKD31"/>
    <mergeCell ref="DKE31:DKI31"/>
    <mergeCell ref="DKJ31:DKL31"/>
    <mergeCell ref="DKM31:DKQ31"/>
    <mergeCell ref="DKR31:DKT31"/>
    <mergeCell ref="DKU31:DKY31"/>
    <mergeCell ref="DKZ31:DLB31"/>
    <mergeCell ref="DLC31:DLG31"/>
    <mergeCell ref="DLH31:DLJ31"/>
    <mergeCell ref="DLK31:DLO31"/>
    <mergeCell ref="DLP31:DLR31"/>
    <mergeCell ref="DLS31:DLW31"/>
    <mergeCell ref="DLX31:DLZ31"/>
    <mergeCell ref="DMA31:DME31"/>
    <mergeCell ref="DMF31:DMH31"/>
    <mergeCell ref="DMI31:DMM31"/>
    <mergeCell ref="DMN31:DMP31"/>
    <mergeCell ref="DMQ31:DMU31"/>
    <mergeCell ref="DMV31:DMX31"/>
    <mergeCell ref="DMY31:DNC31"/>
    <mergeCell ref="DND31:DNF31"/>
    <mergeCell ref="DNG31:DNK31"/>
    <mergeCell ref="DNL31:DNN31"/>
    <mergeCell ref="DNO31:DNS31"/>
    <mergeCell ref="DNT31:DNV31"/>
    <mergeCell ref="DNW31:DOA31"/>
    <mergeCell ref="DOB31:DOD31"/>
    <mergeCell ref="DOE31:DOI31"/>
    <mergeCell ref="DOJ31:DOL31"/>
    <mergeCell ref="DOM31:DOQ31"/>
    <mergeCell ref="DOR31:DOT31"/>
    <mergeCell ref="DOU31:DOY31"/>
    <mergeCell ref="DOZ31:DPB31"/>
    <mergeCell ref="DPC31:DPG31"/>
    <mergeCell ref="DPH31:DPJ31"/>
    <mergeCell ref="DPK31:DPO31"/>
    <mergeCell ref="DPP31:DPR31"/>
    <mergeCell ref="DPS31:DPW31"/>
    <mergeCell ref="DPX31:DPZ31"/>
    <mergeCell ref="DQA31:DQE31"/>
    <mergeCell ref="DQF31:DQH31"/>
    <mergeCell ref="DQI31:DQM31"/>
    <mergeCell ref="DQN31:DQP31"/>
    <mergeCell ref="DQQ31:DQU31"/>
    <mergeCell ref="DQV31:DQX31"/>
    <mergeCell ref="DQY31:DRC31"/>
    <mergeCell ref="DRD31:DRF31"/>
    <mergeCell ref="DRG31:DRK31"/>
    <mergeCell ref="DRL31:DRN31"/>
    <mergeCell ref="DRO31:DRS31"/>
    <mergeCell ref="DRT31:DRV31"/>
    <mergeCell ref="DRW31:DSA31"/>
    <mergeCell ref="DSB31:DSD31"/>
    <mergeCell ref="DSE31:DSI31"/>
    <mergeCell ref="DSJ31:DSL31"/>
    <mergeCell ref="DSM31:DSQ31"/>
    <mergeCell ref="DSR31:DST31"/>
    <mergeCell ref="DSU31:DSY31"/>
    <mergeCell ref="DSZ31:DTB31"/>
    <mergeCell ref="DTC31:DTG31"/>
    <mergeCell ref="DTH31:DTJ31"/>
    <mergeCell ref="DTK31:DTO31"/>
    <mergeCell ref="DTP31:DTR31"/>
    <mergeCell ref="DTS31:DTW31"/>
    <mergeCell ref="DTX31:DTZ31"/>
    <mergeCell ref="DUA31:DUE31"/>
    <mergeCell ref="DUF31:DUH31"/>
    <mergeCell ref="DUI31:DUM31"/>
    <mergeCell ref="DUN31:DUP31"/>
    <mergeCell ref="DUQ31:DUU31"/>
    <mergeCell ref="DUV31:DUX31"/>
    <mergeCell ref="DUY31:DVC31"/>
    <mergeCell ref="DVD31:DVF31"/>
    <mergeCell ref="DVG31:DVK31"/>
    <mergeCell ref="DVL31:DVN31"/>
    <mergeCell ref="DVO31:DVS31"/>
    <mergeCell ref="DVT31:DVV31"/>
    <mergeCell ref="DVW31:DWA31"/>
    <mergeCell ref="DWB31:DWD31"/>
    <mergeCell ref="DWE31:DWI31"/>
    <mergeCell ref="DWJ31:DWL31"/>
    <mergeCell ref="DWM31:DWQ31"/>
    <mergeCell ref="DWR31:DWT31"/>
    <mergeCell ref="DWU31:DWY31"/>
    <mergeCell ref="DWZ31:DXB31"/>
    <mergeCell ref="DXC31:DXG31"/>
    <mergeCell ref="DXH31:DXJ31"/>
    <mergeCell ref="DXK31:DXO31"/>
    <mergeCell ref="DXP31:DXR31"/>
    <mergeCell ref="DXS31:DXW31"/>
    <mergeCell ref="DXX31:DXZ31"/>
    <mergeCell ref="DYA31:DYE31"/>
    <mergeCell ref="DYF31:DYH31"/>
    <mergeCell ref="DYI31:DYM31"/>
    <mergeCell ref="DYN31:DYP31"/>
    <mergeCell ref="DYQ31:DYU31"/>
    <mergeCell ref="DYV31:DYX31"/>
    <mergeCell ref="DYY31:DZC31"/>
    <mergeCell ref="DZD31:DZF31"/>
    <mergeCell ref="DZG31:DZK31"/>
    <mergeCell ref="DZL31:DZN31"/>
    <mergeCell ref="DZO31:DZS31"/>
    <mergeCell ref="DZT31:DZV31"/>
    <mergeCell ref="DZW31:EAA31"/>
    <mergeCell ref="EAB31:EAD31"/>
    <mergeCell ref="EAE31:EAI31"/>
    <mergeCell ref="EAJ31:EAL31"/>
    <mergeCell ref="EAM31:EAQ31"/>
    <mergeCell ref="EAR31:EAT31"/>
    <mergeCell ref="EAU31:EAY31"/>
    <mergeCell ref="EAZ31:EBB31"/>
    <mergeCell ref="EBC31:EBG31"/>
    <mergeCell ref="EBH31:EBJ31"/>
    <mergeCell ref="EBK31:EBO31"/>
    <mergeCell ref="EBP31:EBR31"/>
    <mergeCell ref="EBS31:EBW31"/>
    <mergeCell ref="EBX31:EBZ31"/>
    <mergeCell ref="ECA31:ECE31"/>
    <mergeCell ref="ECF31:ECH31"/>
    <mergeCell ref="ECI31:ECM31"/>
    <mergeCell ref="ECN31:ECP31"/>
    <mergeCell ref="ECQ31:ECU31"/>
    <mergeCell ref="ECV31:ECX31"/>
    <mergeCell ref="ECY31:EDC31"/>
    <mergeCell ref="EDD31:EDF31"/>
    <mergeCell ref="EDG31:EDK31"/>
    <mergeCell ref="EDL31:EDN31"/>
    <mergeCell ref="EDO31:EDS31"/>
    <mergeCell ref="EDT31:EDV31"/>
    <mergeCell ref="EDW31:EEA31"/>
    <mergeCell ref="EEB31:EED31"/>
    <mergeCell ref="EEE31:EEI31"/>
    <mergeCell ref="EEJ31:EEL31"/>
    <mergeCell ref="EEM31:EEQ31"/>
    <mergeCell ref="EER31:EET31"/>
    <mergeCell ref="EEU31:EEY31"/>
    <mergeCell ref="EEZ31:EFB31"/>
    <mergeCell ref="EFC31:EFG31"/>
    <mergeCell ref="EFH31:EFJ31"/>
    <mergeCell ref="EFK31:EFO31"/>
    <mergeCell ref="EFP31:EFR31"/>
    <mergeCell ref="EFS31:EFW31"/>
    <mergeCell ref="EFX31:EFZ31"/>
    <mergeCell ref="EGA31:EGE31"/>
    <mergeCell ref="EGF31:EGH31"/>
    <mergeCell ref="EGI31:EGM31"/>
    <mergeCell ref="EGN31:EGP31"/>
    <mergeCell ref="EGQ31:EGU31"/>
    <mergeCell ref="EGV31:EGX31"/>
    <mergeCell ref="EGY31:EHC31"/>
    <mergeCell ref="EHD31:EHF31"/>
    <mergeCell ref="EHG31:EHK31"/>
    <mergeCell ref="EHL31:EHN31"/>
    <mergeCell ref="EHO31:EHS31"/>
    <mergeCell ref="EHT31:EHV31"/>
    <mergeCell ref="EHW31:EIA31"/>
    <mergeCell ref="EIB31:EID31"/>
    <mergeCell ref="EIE31:EII31"/>
    <mergeCell ref="EIJ31:EIL31"/>
    <mergeCell ref="EIM31:EIQ31"/>
    <mergeCell ref="EIR31:EIT31"/>
    <mergeCell ref="EIU31:EIY31"/>
    <mergeCell ref="EIZ31:EJB31"/>
    <mergeCell ref="EJC31:EJG31"/>
    <mergeCell ref="EJH31:EJJ31"/>
    <mergeCell ref="EJK31:EJO31"/>
    <mergeCell ref="EJP31:EJR31"/>
    <mergeCell ref="EJS31:EJW31"/>
    <mergeCell ref="EJX31:EJZ31"/>
    <mergeCell ref="EKA31:EKE31"/>
    <mergeCell ref="EKF31:EKH31"/>
    <mergeCell ref="EKI31:EKM31"/>
    <mergeCell ref="EKN31:EKP31"/>
    <mergeCell ref="EKQ31:EKU31"/>
    <mergeCell ref="EKV31:EKX31"/>
    <mergeCell ref="EKY31:ELC31"/>
    <mergeCell ref="ELD31:ELF31"/>
    <mergeCell ref="ELG31:ELK31"/>
    <mergeCell ref="ELL31:ELN31"/>
    <mergeCell ref="ELO31:ELS31"/>
    <mergeCell ref="ELT31:ELV31"/>
    <mergeCell ref="ELW31:EMA31"/>
    <mergeCell ref="EMB31:EMD31"/>
    <mergeCell ref="EME31:EMI31"/>
    <mergeCell ref="EMJ31:EML31"/>
    <mergeCell ref="EMM31:EMQ31"/>
    <mergeCell ref="EMR31:EMT31"/>
    <mergeCell ref="EMU31:EMY31"/>
    <mergeCell ref="EMZ31:ENB31"/>
    <mergeCell ref="ENC31:ENG31"/>
    <mergeCell ref="ENH31:ENJ31"/>
    <mergeCell ref="ENK31:ENO31"/>
    <mergeCell ref="ENP31:ENR31"/>
    <mergeCell ref="ENS31:ENW31"/>
    <mergeCell ref="ENX31:ENZ31"/>
    <mergeCell ref="EOA31:EOE31"/>
    <mergeCell ref="EOF31:EOH31"/>
    <mergeCell ref="EOI31:EOM31"/>
    <mergeCell ref="EON31:EOP31"/>
    <mergeCell ref="EOQ31:EOU31"/>
    <mergeCell ref="EOV31:EOX31"/>
    <mergeCell ref="EOY31:EPC31"/>
    <mergeCell ref="EPD31:EPF31"/>
    <mergeCell ref="EPG31:EPK31"/>
    <mergeCell ref="EPL31:EPN31"/>
    <mergeCell ref="EPO31:EPS31"/>
    <mergeCell ref="EPT31:EPV31"/>
    <mergeCell ref="EPW31:EQA31"/>
    <mergeCell ref="EQB31:EQD31"/>
    <mergeCell ref="EQE31:EQI31"/>
    <mergeCell ref="EQJ31:EQL31"/>
    <mergeCell ref="EQM31:EQQ31"/>
    <mergeCell ref="EQR31:EQT31"/>
    <mergeCell ref="EQU31:EQY31"/>
    <mergeCell ref="EQZ31:ERB31"/>
    <mergeCell ref="ERC31:ERG31"/>
    <mergeCell ref="ERH31:ERJ31"/>
    <mergeCell ref="ERK31:ERO31"/>
    <mergeCell ref="ERP31:ERR31"/>
    <mergeCell ref="ERS31:ERW31"/>
    <mergeCell ref="ERX31:ERZ31"/>
    <mergeCell ref="ESA31:ESE31"/>
    <mergeCell ref="ESF31:ESH31"/>
    <mergeCell ref="ESI31:ESM31"/>
    <mergeCell ref="ESN31:ESP31"/>
    <mergeCell ref="ESQ31:ESU31"/>
    <mergeCell ref="ESV31:ESX31"/>
    <mergeCell ref="ESY31:ETC31"/>
    <mergeCell ref="ETD31:ETF31"/>
    <mergeCell ref="ETG31:ETK31"/>
    <mergeCell ref="ETL31:ETN31"/>
    <mergeCell ref="ETO31:ETS31"/>
    <mergeCell ref="ETT31:ETV31"/>
    <mergeCell ref="ETW31:EUA31"/>
    <mergeCell ref="EUB31:EUD31"/>
    <mergeCell ref="EUE31:EUI31"/>
    <mergeCell ref="EUJ31:EUL31"/>
    <mergeCell ref="EUM31:EUQ31"/>
    <mergeCell ref="EUR31:EUT31"/>
    <mergeCell ref="EUU31:EUY31"/>
    <mergeCell ref="EUZ31:EVB31"/>
    <mergeCell ref="EVC31:EVG31"/>
    <mergeCell ref="EVH31:EVJ31"/>
    <mergeCell ref="EVK31:EVO31"/>
    <mergeCell ref="EVP31:EVR31"/>
    <mergeCell ref="EVS31:EVW31"/>
    <mergeCell ref="EVX31:EVZ31"/>
    <mergeCell ref="EWA31:EWE31"/>
    <mergeCell ref="EWF31:EWH31"/>
    <mergeCell ref="EWI31:EWM31"/>
    <mergeCell ref="EWN31:EWP31"/>
    <mergeCell ref="EWQ31:EWU31"/>
    <mergeCell ref="EWV31:EWX31"/>
    <mergeCell ref="EWY31:EXC31"/>
    <mergeCell ref="EXD31:EXF31"/>
    <mergeCell ref="EXG31:EXK31"/>
    <mergeCell ref="EXL31:EXN31"/>
    <mergeCell ref="EXO31:EXS31"/>
    <mergeCell ref="EXT31:EXV31"/>
    <mergeCell ref="EXW31:EYA31"/>
    <mergeCell ref="EYB31:EYD31"/>
    <mergeCell ref="EYE31:EYI31"/>
    <mergeCell ref="EYJ31:EYL31"/>
    <mergeCell ref="EYM31:EYQ31"/>
    <mergeCell ref="EYR31:EYT31"/>
    <mergeCell ref="EYU31:EYY31"/>
    <mergeCell ref="EYZ31:EZB31"/>
    <mergeCell ref="EZC31:EZG31"/>
    <mergeCell ref="EZH31:EZJ31"/>
    <mergeCell ref="EZK31:EZO31"/>
    <mergeCell ref="EZP31:EZR31"/>
    <mergeCell ref="EZS31:EZW31"/>
    <mergeCell ref="EZX31:EZZ31"/>
    <mergeCell ref="FAA31:FAE31"/>
    <mergeCell ref="FAF31:FAH31"/>
    <mergeCell ref="FAI31:FAM31"/>
    <mergeCell ref="FAN31:FAP31"/>
    <mergeCell ref="FAQ31:FAU31"/>
    <mergeCell ref="FAV31:FAX31"/>
    <mergeCell ref="FAY31:FBC31"/>
    <mergeCell ref="FBD31:FBF31"/>
    <mergeCell ref="FBG31:FBK31"/>
    <mergeCell ref="FBL31:FBN31"/>
    <mergeCell ref="FBO31:FBS31"/>
    <mergeCell ref="FBT31:FBV31"/>
    <mergeCell ref="FBW31:FCA31"/>
    <mergeCell ref="FCB31:FCD31"/>
    <mergeCell ref="FCE31:FCI31"/>
    <mergeCell ref="FCJ31:FCL31"/>
    <mergeCell ref="FCM31:FCQ31"/>
    <mergeCell ref="FCR31:FCT31"/>
    <mergeCell ref="FCU31:FCY31"/>
    <mergeCell ref="FCZ31:FDB31"/>
    <mergeCell ref="FDC31:FDG31"/>
    <mergeCell ref="FDH31:FDJ31"/>
    <mergeCell ref="FDK31:FDO31"/>
    <mergeCell ref="FDP31:FDR31"/>
    <mergeCell ref="FDS31:FDW31"/>
    <mergeCell ref="FDX31:FDZ31"/>
    <mergeCell ref="FEA31:FEE31"/>
    <mergeCell ref="FEF31:FEH31"/>
    <mergeCell ref="FEI31:FEM31"/>
    <mergeCell ref="FEN31:FEP31"/>
    <mergeCell ref="FEQ31:FEU31"/>
    <mergeCell ref="FEV31:FEX31"/>
    <mergeCell ref="FEY31:FFC31"/>
    <mergeCell ref="FFD31:FFF31"/>
    <mergeCell ref="FFG31:FFK31"/>
    <mergeCell ref="FFL31:FFN31"/>
    <mergeCell ref="FFO31:FFS31"/>
    <mergeCell ref="FFT31:FFV31"/>
    <mergeCell ref="FFW31:FGA31"/>
    <mergeCell ref="FGB31:FGD31"/>
    <mergeCell ref="FGE31:FGI31"/>
    <mergeCell ref="FGJ31:FGL31"/>
    <mergeCell ref="FGM31:FGQ31"/>
    <mergeCell ref="FGR31:FGT31"/>
    <mergeCell ref="FGU31:FGY31"/>
    <mergeCell ref="FGZ31:FHB31"/>
    <mergeCell ref="FHC31:FHG31"/>
    <mergeCell ref="FHH31:FHJ31"/>
    <mergeCell ref="FHK31:FHO31"/>
    <mergeCell ref="FHP31:FHR31"/>
    <mergeCell ref="FHS31:FHW31"/>
    <mergeCell ref="FHX31:FHZ31"/>
    <mergeCell ref="FIA31:FIE31"/>
    <mergeCell ref="FIF31:FIH31"/>
    <mergeCell ref="FII31:FIM31"/>
    <mergeCell ref="FIN31:FIP31"/>
    <mergeCell ref="FIQ31:FIU31"/>
    <mergeCell ref="FIV31:FIX31"/>
    <mergeCell ref="FIY31:FJC31"/>
    <mergeCell ref="FJD31:FJF31"/>
    <mergeCell ref="FJG31:FJK31"/>
    <mergeCell ref="FJL31:FJN31"/>
    <mergeCell ref="FJO31:FJS31"/>
    <mergeCell ref="FJT31:FJV31"/>
    <mergeCell ref="FJW31:FKA31"/>
    <mergeCell ref="FKB31:FKD31"/>
    <mergeCell ref="FKE31:FKI31"/>
    <mergeCell ref="FKJ31:FKL31"/>
    <mergeCell ref="FKM31:FKQ31"/>
    <mergeCell ref="FKR31:FKT31"/>
    <mergeCell ref="FKU31:FKY31"/>
    <mergeCell ref="FKZ31:FLB31"/>
    <mergeCell ref="FLC31:FLG31"/>
    <mergeCell ref="FLH31:FLJ31"/>
    <mergeCell ref="FLK31:FLO31"/>
    <mergeCell ref="FLP31:FLR31"/>
    <mergeCell ref="FLS31:FLW31"/>
    <mergeCell ref="FLX31:FLZ31"/>
    <mergeCell ref="FMA31:FME31"/>
    <mergeCell ref="FMF31:FMH31"/>
    <mergeCell ref="FMI31:FMM31"/>
    <mergeCell ref="FMN31:FMP31"/>
    <mergeCell ref="FMQ31:FMU31"/>
    <mergeCell ref="FMV31:FMX31"/>
    <mergeCell ref="FMY31:FNC31"/>
    <mergeCell ref="FND31:FNF31"/>
    <mergeCell ref="FNG31:FNK31"/>
    <mergeCell ref="FNL31:FNN31"/>
    <mergeCell ref="FNO31:FNS31"/>
    <mergeCell ref="FNT31:FNV31"/>
    <mergeCell ref="FNW31:FOA31"/>
    <mergeCell ref="FOB31:FOD31"/>
    <mergeCell ref="FOE31:FOI31"/>
    <mergeCell ref="FOJ31:FOL31"/>
    <mergeCell ref="FOM31:FOQ31"/>
    <mergeCell ref="FOR31:FOT31"/>
    <mergeCell ref="FOU31:FOY31"/>
    <mergeCell ref="FOZ31:FPB31"/>
    <mergeCell ref="FPC31:FPG31"/>
    <mergeCell ref="FPH31:FPJ31"/>
    <mergeCell ref="FPK31:FPO31"/>
    <mergeCell ref="FPP31:FPR31"/>
    <mergeCell ref="FPS31:FPW31"/>
    <mergeCell ref="FPX31:FPZ31"/>
    <mergeCell ref="FQA31:FQE31"/>
    <mergeCell ref="FQF31:FQH31"/>
    <mergeCell ref="FQI31:FQM31"/>
    <mergeCell ref="FQN31:FQP31"/>
    <mergeCell ref="FQQ31:FQU31"/>
    <mergeCell ref="FQV31:FQX31"/>
    <mergeCell ref="FQY31:FRC31"/>
    <mergeCell ref="FRD31:FRF31"/>
    <mergeCell ref="FRG31:FRK31"/>
    <mergeCell ref="FRL31:FRN31"/>
    <mergeCell ref="FRO31:FRS31"/>
    <mergeCell ref="FRT31:FRV31"/>
    <mergeCell ref="FRW31:FSA31"/>
    <mergeCell ref="FSB31:FSD31"/>
    <mergeCell ref="FSE31:FSI31"/>
    <mergeCell ref="FSJ31:FSL31"/>
    <mergeCell ref="FSM31:FSQ31"/>
    <mergeCell ref="FSR31:FST31"/>
    <mergeCell ref="FSU31:FSY31"/>
    <mergeCell ref="FSZ31:FTB31"/>
    <mergeCell ref="FTC31:FTG31"/>
    <mergeCell ref="FTH31:FTJ31"/>
    <mergeCell ref="FTK31:FTO31"/>
    <mergeCell ref="FTP31:FTR31"/>
    <mergeCell ref="FTS31:FTW31"/>
    <mergeCell ref="FTX31:FTZ31"/>
    <mergeCell ref="FUA31:FUE31"/>
    <mergeCell ref="FUF31:FUH31"/>
    <mergeCell ref="FUI31:FUM31"/>
    <mergeCell ref="FUN31:FUP31"/>
    <mergeCell ref="FUQ31:FUU31"/>
    <mergeCell ref="FUV31:FUX31"/>
    <mergeCell ref="FUY31:FVC31"/>
    <mergeCell ref="FVD31:FVF31"/>
    <mergeCell ref="FVG31:FVK31"/>
    <mergeCell ref="FVL31:FVN31"/>
    <mergeCell ref="FVO31:FVS31"/>
    <mergeCell ref="FVT31:FVV31"/>
    <mergeCell ref="FVW31:FWA31"/>
    <mergeCell ref="FWB31:FWD31"/>
    <mergeCell ref="FWE31:FWI31"/>
    <mergeCell ref="FWJ31:FWL31"/>
    <mergeCell ref="FWM31:FWQ31"/>
    <mergeCell ref="FWR31:FWT31"/>
    <mergeCell ref="FWU31:FWY31"/>
    <mergeCell ref="FWZ31:FXB31"/>
    <mergeCell ref="FXC31:FXG31"/>
    <mergeCell ref="FXH31:FXJ31"/>
    <mergeCell ref="FXK31:FXO31"/>
    <mergeCell ref="FXP31:FXR31"/>
    <mergeCell ref="FXS31:FXW31"/>
    <mergeCell ref="FXX31:FXZ31"/>
    <mergeCell ref="FYA31:FYE31"/>
    <mergeCell ref="FYF31:FYH31"/>
    <mergeCell ref="FYI31:FYM31"/>
    <mergeCell ref="FYN31:FYP31"/>
    <mergeCell ref="FYQ31:FYU31"/>
    <mergeCell ref="FYV31:FYX31"/>
    <mergeCell ref="FYY31:FZC31"/>
    <mergeCell ref="FZD31:FZF31"/>
    <mergeCell ref="FZG31:FZK31"/>
    <mergeCell ref="FZL31:FZN31"/>
    <mergeCell ref="FZO31:FZS31"/>
    <mergeCell ref="FZT31:FZV31"/>
    <mergeCell ref="FZW31:GAA31"/>
    <mergeCell ref="GAB31:GAD31"/>
    <mergeCell ref="GAE31:GAI31"/>
    <mergeCell ref="GAJ31:GAL31"/>
    <mergeCell ref="GAM31:GAQ31"/>
    <mergeCell ref="GAR31:GAT31"/>
    <mergeCell ref="GAU31:GAY31"/>
    <mergeCell ref="GAZ31:GBB31"/>
    <mergeCell ref="GBC31:GBG31"/>
    <mergeCell ref="GBH31:GBJ31"/>
    <mergeCell ref="GBK31:GBO31"/>
    <mergeCell ref="GBP31:GBR31"/>
    <mergeCell ref="GBS31:GBW31"/>
    <mergeCell ref="GBX31:GBZ31"/>
    <mergeCell ref="GCA31:GCE31"/>
    <mergeCell ref="GCF31:GCH31"/>
    <mergeCell ref="GCI31:GCM31"/>
    <mergeCell ref="GCN31:GCP31"/>
    <mergeCell ref="GCQ31:GCU31"/>
    <mergeCell ref="GCV31:GCX31"/>
    <mergeCell ref="GCY31:GDC31"/>
    <mergeCell ref="GDD31:GDF31"/>
    <mergeCell ref="GDG31:GDK31"/>
    <mergeCell ref="GDL31:GDN31"/>
    <mergeCell ref="GDO31:GDS31"/>
    <mergeCell ref="GDT31:GDV31"/>
    <mergeCell ref="GDW31:GEA31"/>
    <mergeCell ref="GEB31:GED31"/>
    <mergeCell ref="GEE31:GEI31"/>
    <mergeCell ref="GEJ31:GEL31"/>
    <mergeCell ref="GEM31:GEQ31"/>
    <mergeCell ref="GER31:GET31"/>
    <mergeCell ref="GEU31:GEY31"/>
    <mergeCell ref="GEZ31:GFB31"/>
    <mergeCell ref="GFC31:GFG31"/>
    <mergeCell ref="GFH31:GFJ31"/>
    <mergeCell ref="GFK31:GFO31"/>
    <mergeCell ref="GFP31:GFR31"/>
    <mergeCell ref="GFS31:GFW31"/>
    <mergeCell ref="GFX31:GFZ31"/>
    <mergeCell ref="GGA31:GGE31"/>
    <mergeCell ref="GGF31:GGH31"/>
    <mergeCell ref="GGI31:GGM31"/>
    <mergeCell ref="GGN31:GGP31"/>
    <mergeCell ref="GGQ31:GGU31"/>
    <mergeCell ref="GGV31:GGX31"/>
    <mergeCell ref="GGY31:GHC31"/>
    <mergeCell ref="GHD31:GHF31"/>
    <mergeCell ref="GHG31:GHK31"/>
    <mergeCell ref="GHL31:GHN31"/>
    <mergeCell ref="GHO31:GHS31"/>
    <mergeCell ref="GHT31:GHV31"/>
    <mergeCell ref="GHW31:GIA31"/>
    <mergeCell ref="GIB31:GID31"/>
    <mergeCell ref="GIE31:GII31"/>
    <mergeCell ref="GIJ31:GIL31"/>
    <mergeCell ref="GIM31:GIQ31"/>
    <mergeCell ref="GIR31:GIT31"/>
    <mergeCell ref="GIU31:GIY31"/>
    <mergeCell ref="GIZ31:GJB31"/>
    <mergeCell ref="GJC31:GJG31"/>
    <mergeCell ref="GJH31:GJJ31"/>
    <mergeCell ref="GJK31:GJO31"/>
    <mergeCell ref="GJP31:GJR31"/>
    <mergeCell ref="GJS31:GJW31"/>
    <mergeCell ref="GJX31:GJZ31"/>
    <mergeCell ref="GKA31:GKE31"/>
    <mergeCell ref="GKF31:GKH31"/>
    <mergeCell ref="GKI31:GKM31"/>
    <mergeCell ref="GKN31:GKP31"/>
    <mergeCell ref="GKQ31:GKU31"/>
    <mergeCell ref="GKV31:GKX31"/>
    <mergeCell ref="GKY31:GLC31"/>
    <mergeCell ref="GLD31:GLF31"/>
    <mergeCell ref="GLG31:GLK31"/>
    <mergeCell ref="GLL31:GLN31"/>
    <mergeCell ref="GLO31:GLS31"/>
    <mergeCell ref="GLT31:GLV31"/>
    <mergeCell ref="GLW31:GMA31"/>
    <mergeCell ref="GMB31:GMD31"/>
    <mergeCell ref="GME31:GMI31"/>
    <mergeCell ref="GMJ31:GML31"/>
    <mergeCell ref="GMM31:GMQ31"/>
    <mergeCell ref="GMR31:GMT31"/>
    <mergeCell ref="GMU31:GMY31"/>
    <mergeCell ref="GMZ31:GNB31"/>
    <mergeCell ref="GNC31:GNG31"/>
    <mergeCell ref="GNH31:GNJ31"/>
    <mergeCell ref="GNK31:GNO31"/>
    <mergeCell ref="GNP31:GNR31"/>
    <mergeCell ref="GNS31:GNW31"/>
    <mergeCell ref="GNX31:GNZ31"/>
    <mergeCell ref="GOA31:GOE31"/>
    <mergeCell ref="GOF31:GOH31"/>
    <mergeCell ref="GOI31:GOM31"/>
    <mergeCell ref="GON31:GOP31"/>
    <mergeCell ref="GOQ31:GOU31"/>
    <mergeCell ref="GOV31:GOX31"/>
    <mergeCell ref="GOY31:GPC31"/>
    <mergeCell ref="GPD31:GPF31"/>
    <mergeCell ref="GPG31:GPK31"/>
    <mergeCell ref="GPL31:GPN31"/>
    <mergeCell ref="GPO31:GPS31"/>
    <mergeCell ref="GPT31:GPV31"/>
    <mergeCell ref="GPW31:GQA31"/>
    <mergeCell ref="GQB31:GQD31"/>
    <mergeCell ref="GQE31:GQI31"/>
    <mergeCell ref="GQJ31:GQL31"/>
    <mergeCell ref="GQM31:GQQ31"/>
    <mergeCell ref="GQR31:GQT31"/>
    <mergeCell ref="GQU31:GQY31"/>
    <mergeCell ref="GQZ31:GRB31"/>
    <mergeCell ref="GRC31:GRG31"/>
    <mergeCell ref="GRH31:GRJ31"/>
    <mergeCell ref="GRK31:GRO31"/>
    <mergeCell ref="GRP31:GRR31"/>
    <mergeCell ref="GRS31:GRW31"/>
    <mergeCell ref="GRX31:GRZ31"/>
    <mergeCell ref="GSA31:GSE31"/>
    <mergeCell ref="GSF31:GSH31"/>
    <mergeCell ref="GSI31:GSM31"/>
    <mergeCell ref="GSN31:GSP31"/>
    <mergeCell ref="GSQ31:GSU31"/>
    <mergeCell ref="GSV31:GSX31"/>
    <mergeCell ref="GSY31:GTC31"/>
    <mergeCell ref="GTD31:GTF31"/>
    <mergeCell ref="GTG31:GTK31"/>
    <mergeCell ref="GTL31:GTN31"/>
    <mergeCell ref="GTO31:GTS31"/>
    <mergeCell ref="GTT31:GTV31"/>
    <mergeCell ref="GTW31:GUA31"/>
    <mergeCell ref="GUB31:GUD31"/>
    <mergeCell ref="GUE31:GUI31"/>
    <mergeCell ref="GUJ31:GUL31"/>
    <mergeCell ref="GUM31:GUQ31"/>
    <mergeCell ref="GUR31:GUT31"/>
    <mergeCell ref="GUU31:GUY31"/>
    <mergeCell ref="GUZ31:GVB31"/>
    <mergeCell ref="GVC31:GVG31"/>
    <mergeCell ref="GVH31:GVJ31"/>
    <mergeCell ref="GVK31:GVO31"/>
    <mergeCell ref="GVP31:GVR31"/>
    <mergeCell ref="GVS31:GVW31"/>
    <mergeCell ref="GVX31:GVZ31"/>
    <mergeCell ref="GWA31:GWE31"/>
    <mergeCell ref="GWF31:GWH31"/>
    <mergeCell ref="GWI31:GWM31"/>
    <mergeCell ref="GWN31:GWP31"/>
    <mergeCell ref="GWQ31:GWU31"/>
    <mergeCell ref="GWV31:GWX31"/>
    <mergeCell ref="GWY31:GXC31"/>
    <mergeCell ref="GXD31:GXF31"/>
    <mergeCell ref="GXG31:GXK31"/>
    <mergeCell ref="GXL31:GXN31"/>
    <mergeCell ref="GXO31:GXS31"/>
    <mergeCell ref="GXT31:GXV31"/>
    <mergeCell ref="GXW31:GYA31"/>
    <mergeCell ref="GYB31:GYD31"/>
    <mergeCell ref="GYE31:GYI31"/>
    <mergeCell ref="GYJ31:GYL31"/>
    <mergeCell ref="GYM31:GYQ31"/>
    <mergeCell ref="GYR31:GYT31"/>
    <mergeCell ref="GYU31:GYY31"/>
    <mergeCell ref="GYZ31:GZB31"/>
    <mergeCell ref="GZC31:GZG31"/>
    <mergeCell ref="GZH31:GZJ31"/>
    <mergeCell ref="GZK31:GZO31"/>
    <mergeCell ref="GZP31:GZR31"/>
    <mergeCell ref="GZS31:GZW31"/>
    <mergeCell ref="GZX31:GZZ31"/>
    <mergeCell ref="HAA31:HAE31"/>
    <mergeCell ref="HAF31:HAH31"/>
    <mergeCell ref="HAI31:HAM31"/>
    <mergeCell ref="HAN31:HAP31"/>
    <mergeCell ref="HAQ31:HAU31"/>
    <mergeCell ref="HAV31:HAX31"/>
    <mergeCell ref="HAY31:HBC31"/>
    <mergeCell ref="HBD31:HBF31"/>
    <mergeCell ref="HBG31:HBK31"/>
    <mergeCell ref="HBL31:HBN31"/>
    <mergeCell ref="HBO31:HBS31"/>
    <mergeCell ref="HBT31:HBV31"/>
    <mergeCell ref="HBW31:HCA31"/>
    <mergeCell ref="HCB31:HCD31"/>
    <mergeCell ref="HCE31:HCI31"/>
    <mergeCell ref="HCJ31:HCL31"/>
    <mergeCell ref="HCM31:HCQ31"/>
    <mergeCell ref="HCR31:HCT31"/>
    <mergeCell ref="HCU31:HCY31"/>
    <mergeCell ref="HCZ31:HDB31"/>
    <mergeCell ref="HDC31:HDG31"/>
    <mergeCell ref="HDH31:HDJ31"/>
    <mergeCell ref="HDK31:HDO31"/>
    <mergeCell ref="HDP31:HDR31"/>
    <mergeCell ref="HDS31:HDW31"/>
    <mergeCell ref="HDX31:HDZ31"/>
    <mergeCell ref="HEA31:HEE31"/>
    <mergeCell ref="HEF31:HEH31"/>
    <mergeCell ref="HEI31:HEM31"/>
    <mergeCell ref="HEN31:HEP31"/>
    <mergeCell ref="HEQ31:HEU31"/>
    <mergeCell ref="HEV31:HEX31"/>
    <mergeCell ref="HEY31:HFC31"/>
    <mergeCell ref="HFD31:HFF31"/>
    <mergeCell ref="HFG31:HFK31"/>
    <mergeCell ref="HFL31:HFN31"/>
    <mergeCell ref="HFO31:HFS31"/>
    <mergeCell ref="HFT31:HFV31"/>
    <mergeCell ref="HFW31:HGA31"/>
    <mergeCell ref="HGB31:HGD31"/>
    <mergeCell ref="HGE31:HGI31"/>
    <mergeCell ref="HGJ31:HGL31"/>
    <mergeCell ref="HGM31:HGQ31"/>
    <mergeCell ref="HGR31:HGT31"/>
    <mergeCell ref="HGU31:HGY31"/>
    <mergeCell ref="HGZ31:HHB31"/>
    <mergeCell ref="HHC31:HHG31"/>
    <mergeCell ref="HHH31:HHJ31"/>
    <mergeCell ref="HHK31:HHO31"/>
    <mergeCell ref="HHP31:HHR31"/>
    <mergeCell ref="HHS31:HHW31"/>
    <mergeCell ref="HHX31:HHZ31"/>
    <mergeCell ref="HIA31:HIE31"/>
    <mergeCell ref="HIF31:HIH31"/>
    <mergeCell ref="HII31:HIM31"/>
    <mergeCell ref="HIN31:HIP31"/>
    <mergeCell ref="HIQ31:HIU31"/>
    <mergeCell ref="HIV31:HIX31"/>
    <mergeCell ref="HIY31:HJC31"/>
    <mergeCell ref="HJD31:HJF31"/>
    <mergeCell ref="HJG31:HJK31"/>
    <mergeCell ref="HJL31:HJN31"/>
    <mergeCell ref="HJO31:HJS31"/>
    <mergeCell ref="HJT31:HJV31"/>
    <mergeCell ref="HJW31:HKA31"/>
    <mergeCell ref="HKB31:HKD31"/>
    <mergeCell ref="HKE31:HKI31"/>
    <mergeCell ref="HKJ31:HKL31"/>
    <mergeCell ref="HKM31:HKQ31"/>
    <mergeCell ref="HKR31:HKT31"/>
    <mergeCell ref="HKU31:HKY31"/>
    <mergeCell ref="HKZ31:HLB31"/>
    <mergeCell ref="HLC31:HLG31"/>
    <mergeCell ref="HLH31:HLJ31"/>
    <mergeCell ref="HLK31:HLO31"/>
    <mergeCell ref="HLP31:HLR31"/>
    <mergeCell ref="HLS31:HLW31"/>
    <mergeCell ref="HLX31:HLZ31"/>
    <mergeCell ref="HMA31:HME31"/>
    <mergeCell ref="HMF31:HMH31"/>
    <mergeCell ref="HMI31:HMM31"/>
    <mergeCell ref="HMN31:HMP31"/>
    <mergeCell ref="HMQ31:HMU31"/>
    <mergeCell ref="HMV31:HMX31"/>
    <mergeCell ref="HMY31:HNC31"/>
    <mergeCell ref="HND31:HNF31"/>
    <mergeCell ref="HNG31:HNK31"/>
    <mergeCell ref="HNL31:HNN31"/>
    <mergeCell ref="HNO31:HNS31"/>
    <mergeCell ref="HNT31:HNV31"/>
    <mergeCell ref="HNW31:HOA31"/>
    <mergeCell ref="HOB31:HOD31"/>
    <mergeCell ref="HOE31:HOI31"/>
    <mergeCell ref="HOJ31:HOL31"/>
    <mergeCell ref="HOM31:HOQ31"/>
    <mergeCell ref="HOR31:HOT31"/>
    <mergeCell ref="HOU31:HOY31"/>
    <mergeCell ref="HOZ31:HPB31"/>
    <mergeCell ref="HPC31:HPG31"/>
    <mergeCell ref="HPH31:HPJ31"/>
    <mergeCell ref="HPK31:HPO31"/>
    <mergeCell ref="HPP31:HPR31"/>
    <mergeCell ref="HPS31:HPW31"/>
    <mergeCell ref="HPX31:HPZ31"/>
    <mergeCell ref="HQA31:HQE31"/>
    <mergeCell ref="HQF31:HQH31"/>
    <mergeCell ref="HQI31:HQM31"/>
    <mergeCell ref="HQN31:HQP31"/>
    <mergeCell ref="HQQ31:HQU31"/>
    <mergeCell ref="HQV31:HQX31"/>
    <mergeCell ref="HQY31:HRC31"/>
    <mergeCell ref="HRD31:HRF31"/>
    <mergeCell ref="HRG31:HRK31"/>
    <mergeCell ref="HRL31:HRN31"/>
    <mergeCell ref="HRO31:HRS31"/>
    <mergeCell ref="HRT31:HRV31"/>
    <mergeCell ref="HRW31:HSA31"/>
    <mergeCell ref="HSB31:HSD31"/>
    <mergeCell ref="HSE31:HSI31"/>
    <mergeCell ref="HSJ31:HSL31"/>
    <mergeCell ref="HSM31:HSQ31"/>
    <mergeCell ref="HSR31:HST31"/>
    <mergeCell ref="HSU31:HSY31"/>
    <mergeCell ref="HSZ31:HTB31"/>
    <mergeCell ref="HTC31:HTG31"/>
    <mergeCell ref="HTH31:HTJ31"/>
    <mergeCell ref="HTK31:HTO31"/>
    <mergeCell ref="HTP31:HTR31"/>
    <mergeCell ref="HTS31:HTW31"/>
    <mergeCell ref="HTX31:HTZ31"/>
    <mergeCell ref="HUA31:HUE31"/>
    <mergeCell ref="HUF31:HUH31"/>
    <mergeCell ref="HUI31:HUM31"/>
    <mergeCell ref="HUN31:HUP31"/>
    <mergeCell ref="HUQ31:HUU31"/>
    <mergeCell ref="HUV31:HUX31"/>
    <mergeCell ref="HUY31:HVC31"/>
    <mergeCell ref="HVD31:HVF31"/>
    <mergeCell ref="HVG31:HVK31"/>
    <mergeCell ref="HVL31:HVN31"/>
    <mergeCell ref="HVO31:HVS31"/>
    <mergeCell ref="HVT31:HVV31"/>
    <mergeCell ref="HVW31:HWA31"/>
    <mergeCell ref="HWB31:HWD31"/>
    <mergeCell ref="HWE31:HWI31"/>
    <mergeCell ref="HWJ31:HWL31"/>
    <mergeCell ref="HWM31:HWQ31"/>
    <mergeCell ref="HWR31:HWT31"/>
    <mergeCell ref="HWU31:HWY31"/>
    <mergeCell ref="HWZ31:HXB31"/>
    <mergeCell ref="HXC31:HXG31"/>
    <mergeCell ref="HXH31:HXJ31"/>
    <mergeCell ref="HXK31:HXO31"/>
    <mergeCell ref="HXP31:HXR31"/>
    <mergeCell ref="HXS31:HXW31"/>
    <mergeCell ref="HXX31:HXZ31"/>
    <mergeCell ref="HYA31:HYE31"/>
    <mergeCell ref="HYF31:HYH31"/>
    <mergeCell ref="HYI31:HYM31"/>
    <mergeCell ref="HYN31:HYP31"/>
    <mergeCell ref="HYQ31:HYU31"/>
    <mergeCell ref="HYV31:HYX31"/>
    <mergeCell ref="HYY31:HZC31"/>
    <mergeCell ref="HZD31:HZF31"/>
    <mergeCell ref="HZG31:HZK31"/>
    <mergeCell ref="HZL31:HZN31"/>
    <mergeCell ref="HZO31:HZS31"/>
    <mergeCell ref="HZT31:HZV31"/>
    <mergeCell ref="HZW31:IAA31"/>
    <mergeCell ref="IAB31:IAD31"/>
    <mergeCell ref="IAE31:IAI31"/>
    <mergeCell ref="IAJ31:IAL31"/>
    <mergeCell ref="IAM31:IAQ31"/>
    <mergeCell ref="IAR31:IAT31"/>
    <mergeCell ref="IAU31:IAY31"/>
    <mergeCell ref="IAZ31:IBB31"/>
    <mergeCell ref="IBC31:IBG31"/>
    <mergeCell ref="IBH31:IBJ31"/>
    <mergeCell ref="IBK31:IBO31"/>
    <mergeCell ref="IBP31:IBR31"/>
    <mergeCell ref="IBS31:IBW31"/>
    <mergeCell ref="IBX31:IBZ31"/>
    <mergeCell ref="ICA31:ICE31"/>
    <mergeCell ref="ICF31:ICH31"/>
    <mergeCell ref="ICI31:ICM31"/>
    <mergeCell ref="ICN31:ICP31"/>
    <mergeCell ref="ICQ31:ICU31"/>
    <mergeCell ref="ICV31:ICX31"/>
    <mergeCell ref="ICY31:IDC31"/>
    <mergeCell ref="IDD31:IDF31"/>
    <mergeCell ref="IDG31:IDK31"/>
    <mergeCell ref="IDL31:IDN31"/>
    <mergeCell ref="IDO31:IDS31"/>
    <mergeCell ref="IDT31:IDV31"/>
    <mergeCell ref="IDW31:IEA31"/>
    <mergeCell ref="IEB31:IED31"/>
    <mergeCell ref="IEE31:IEI31"/>
    <mergeCell ref="IEJ31:IEL31"/>
    <mergeCell ref="IEM31:IEQ31"/>
    <mergeCell ref="IER31:IET31"/>
    <mergeCell ref="IEU31:IEY31"/>
    <mergeCell ref="IEZ31:IFB31"/>
    <mergeCell ref="IFC31:IFG31"/>
    <mergeCell ref="IFH31:IFJ31"/>
    <mergeCell ref="IFK31:IFO31"/>
    <mergeCell ref="IFP31:IFR31"/>
    <mergeCell ref="IFS31:IFW31"/>
    <mergeCell ref="IFX31:IFZ31"/>
    <mergeCell ref="IGA31:IGE31"/>
    <mergeCell ref="IGF31:IGH31"/>
    <mergeCell ref="IGI31:IGM31"/>
    <mergeCell ref="IGN31:IGP31"/>
    <mergeCell ref="IGQ31:IGU31"/>
    <mergeCell ref="IGV31:IGX31"/>
    <mergeCell ref="IGY31:IHC31"/>
    <mergeCell ref="IHD31:IHF31"/>
    <mergeCell ref="IHG31:IHK31"/>
    <mergeCell ref="IHL31:IHN31"/>
    <mergeCell ref="IHO31:IHS31"/>
    <mergeCell ref="IHT31:IHV31"/>
    <mergeCell ref="IHW31:IIA31"/>
    <mergeCell ref="IIB31:IID31"/>
    <mergeCell ref="IIE31:III31"/>
    <mergeCell ref="IIJ31:IIL31"/>
    <mergeCell ref="IIM31:IIQ31"/>
    <mergeCell ref="IIR31:IIT31"/>
    <mergeCell ref="IIU31:IIY31"/>
    <mergeCell ref="IIZ31:IJB31"/>
    <mergeCell ref="IJC31:IJG31"/>
    <mergeCell ref="IJH31:IJJ31"/>
    <mergeCell ref="IJK31:IJO31"/>
    <mergeCell ref="IJP31:IJR31"/>
    <mergeCell ref="IJS31:IJW31"/>
    <mergeCell ref="IJX31:IJZ31"/>
    <mergeCell ref="IKA31:IKE31"/>
    <mergeCell ref="IKF31:IKH31"/>
    <mergeCell ref="IKI31:IKM31"/>
    <mergeCell ref="IKN31:IKP31"/>
    <mergeCell ref="IKQ31:IKU31"/>
    <mergeCell ref="IKV31:IKX31"/>
    <mergeCell ref="IKY31:ILC31"/>
    <mergeCell ref="ILD31:ILF31"/>
    <mergeCell ref="ILG31:ILK31"/>
    <mergeCell ref="ILL31:ILN31"/>
    <mergeCell ref="ILO31:ILS31"/>
    <mergeCell ref="ILT31:ILV31"/>
    <mergeCell ref="ILW31:IMA31"/>
    <mergeCell ref="IMB31:IMD31"/>
    <mergeCell ref="IME31:IMI31"/>
    <mergeCell ref="IMJ31:IML31"/>
    <mergeCell ref="IMM31:IMQ31"/>
    <mergeCell ref="IMR31:IMT31"/>
    <mergeCell ref="IMU31:IMY31"/>
    <mergeCell ref="IMZ31:INB31"/>
    <mergeCell ref="INC31:ING31"/>
    <mergeCell ref="INH31:INJ31"/>
    <mergeCell ref="INK31:INO31"/>
    <mergeCell ref="INP31:INR31"/>
    <mergeCell ref="INS31:INW31"/>
    <mergeCell ref="INX31:INZ31"/>
    <mergeCell ref="IOA31:IOE31"/>
    <mergeCell ref="IOF31:IOH31"/>
    <mergeCell ref="IOI31:IOM31"/>
    <mergeCell ref="ION31:IOP31"/>
    <mergeCell ref="IOQ31:IOU31"/>
    <mergeCell ref="IOV31:IOX31"/>
    <mergeCell ref="IOY31:IPC31"/>
    <mergeCell ref="IPD31:IPF31"/>
    <mergeCell ref="IPG31:IPK31"/>
    <mergeCell ref="IPL31:IPN31"/>
    <mergeCell ref="IPO31:IPS31"/>
    <mergeCell ref="IPT31:IPV31"/>
    <mergeCell ref="IPW31:IQA31"/>
    <mergeCell ref="IQB31:IQD31"/>
    <mergeCell ref="IQE31:IQI31"/>
    <mergeCell ref="IQJ31:IQL31"/>
    <mergeCell ref="IQM31:IQQ31"/>
    <mergeCell ref="IQR31:IQT31"/>
    <mergeCell ref="IQU31:IQY31"/>
    <mergeCell ref="IQZ31:IRB31"/>
    <mergeCell ref="IRC31:IRG31"/>
    <mergeCell ref="IRH31:IRJ31"/>
    <mergeCell ref="IRK31:IRO31"/>
    <mergeCell ref="IRP31:IRR31"/>
    <mergeCell ref="IRS31:IRW31"/>
    <mergeCell ref="IRX31:IRZ31"/>
    <mergeCell ref="ISA31:ISE31"/>
    <mergeCell ref="ISF31:ISH31"/>
    <mergeCell ref="ISI31:ISM31"/>
    <mergeCell ref="ISN31:ISP31"/>
    <mergeCell ref="ISQ31:ISU31"/>
    <mergeCell ref="ISV31:ISX31"/>
    <mergeCell ref="ISY31:ITC31"/>
    <mergeCell ref="ITD31:ITF31"/>
    <mergeCell ref="ITG31:ITK31"/>
    <mergeCell ref="ITL31:ITN31"/>
    <mergeCell ref="ITO31:ITS31"/>
    <mergeCell ref="ITT31:ITV31"/>
    <mergeCell ref="ITW31:IUA31"/>
    <mergeCell ref="IUB31:IUD31"/>
    <mergeCell ref="IUE31:IUI31"/>
    <mergeCell ref="IUJ31:IUL31"/>
    <mergeCell ref="IUM31:IUQ31"/>
    <mergeCell ref="IUR31:IUT31"/>
    <mergeCell ref="IUU31:IUY31"/>
    <mergeCell ref="IUZ31:IVB31"/>
    <mergeCell ref="IVC31:IVG31"/>
    <mergeCell ref="IVH31:IVJ31"/>
    <mergeCell ref="IVK31:IVO31"/>
    <mergeCell ref="IVP31:IVR31"/>
    <mergeCell ref="IVS31:IVW31"/>
    <mergeCell ref="IVX31:IVZ31"/>
    <mergeCell ref="IWA31:IWE31"/>
    <mergeCell ref="IWF31:IWH31"/>
    <mergeCell ref="IWI31:IWM31"/>
    <mergeCell ref="IWN31:IWP31"/>
    <mergeCell ref="IWQ31:IWU31"/>
    <mergeCell ref="IWV31:IWX31"/>
    <mergeCell ref="IWY31:IXC31"/>
    <mergeCell ref="IXD31:IXF31"/>
    <mergeCell ref="IXG31:IXK31"/>
    <mergeCell ref="IXL31:IXN31"/>
    <mergeCell ref="IXO31:IXS31"/>
    <mergeCell ref="IXT31:IXV31"/>
    <mergeCell ref="IXW31:IYA31"/>
    <mergeCell ref="IYB31:IYD31"/>
    <mergeCell ref="IYE31:IYI31"/>
    <mergeCell ref="IYJ31:IYL31"/>
    <mergeCell ref="IYM31:IYQ31"/>
    <mergeCell ref="IYR31:IYT31"/>
    <mergeCell ref="IYU31:IYY31"/>
    <mergeCell ref="IYZ31:IZB31"/>
    <mergeCell ref="IZC31:IZG31"/>
    <mergeCell ref="IZH31:IZJ31"/>
    <mergeCell ref="IZK31:IZO31"/>
    <mergeCell ref="IZP31:IZR31"/>
    <mergeCell ref="IZS31:IZW31"/>
    <mergeCell ref="IZX31:IZZ31"/>
    <mergeCell ref="JAA31:JAE31"/>
    <mergeCell ref="JAF31:JAH31"/>
    <mergeCell ref="JAI31:JAM31"/>
    <mergeCell ref="JAN31:JAP31"/>
    <mergeCell ref="JAQ31:JAU31"/>
    <mergeCell ref="JAV31:JAX31"/>
    <mergeCell ref="JAY31:JBC31"/>
    <mergeCell ref="JBD31:JBF31"/>
    <mergeCell ref="JBG31:JBK31"/>
    <mergeCell ref="JBL31:JBN31"/>
    <mergeCell ref="JBO31:JBS31"/>
    <mergeCell ref="JBT31:JBV31"/>
    <mergeCell ref="JBW31:JCA31"/>
    <mergeCell ref="JCB31:JCD31"/>
    <mergeCell ref="JCE31:JCI31"/>
    <mergeCell ref="JCJ31:JCL31"/>
    <mergeCell ref="JCM31:JCQ31"/>
    <mergeCell ref="JCR31:JCT31"/>
    <mergeCell ref="JCU31:JCY31"/>
    <mergeCell ref="JCZ31:JDB31"/>
    <mergeCell ref="JDC31:JDG31"/>
    <mergeCell ref="JDH31:JDJ31"/>
    <mergeCell ref="JDK31:JDO31"/>
    <mergeCell ref="JDP31:JDR31"/>
    <mergeCell ref="JDS31:JDW31"/>
    <mergeCell ref="JDX31:JDZ31"/>
    <mergeCell ref="JEA31:JEE31"/>
    <mergeCell ref="JEF31:JEH31"/>
    <mergeCell ref="JEI31:JEM31"/>
    <mergeCell ref="JEN31:JEP31"/>
    <mergeCell ref="JEQ31:JEU31"/>
    <mergeCell ref="JEV31:JEX31"/>
    <mergeCell ref="JEY31:JFC31"/>
    <mergeCell ref="JFD31:JFF31"/>
    <mergeCell ref="JFG31:JFK31"/>
    <mergeCell ref="JFL31:JFN31"/>
    <mergeCell ref="JFO31:JFS31"/>
    <mergeCell ref="JFT31:JFV31"/>
    <mergeCell ref="JFW31:JGA31"/>
    <mergeCell ref="JGB31:JGD31"/>
    <mergeCell ref="JGE31:JGI31"/>
    <mergeCell ref="JGJ31:JGL31"/>
    <mergeCell ref="JGM31:JGQ31"/>
    <mergeCell ref="JGR31:JGT31"/>
    <mergeCell ref="JGU31:JGY31"/>
    <mergeCell ref="JGZ31:JHB31"/>
    <mergeCell ref="JHC31:JHG31"/>
    <mergeCell ref="JHH31:JHJ31"/>
    <mergeCell ref="JHK31:JHO31"/>
    <mergeCell ref="JHP31:JHR31"/>
    <mergeCell ref="JHS31:JHW31"/>
    <mergeCell ref="JHX31:JHZ31"/>
    <mergeCell ref="JIA31:JIE31"/>
    <mergeCell ref="JIF31:JIH31"/>
    <mergeCell ref="JII31:JIM31"/>
    <mergeCell ref="JIN31:JIP31"/>
    <mergeCell ref="JIQ31:JIU31"/>
    <mergeCell ref="JIV31:JIX31"/>
    <mergeCell ref="JIY31:JJC31"/>
    <mergeCell ref="JJD31:JJF31"/>
    <mergeCell ref="JJG31:JJK31"/>
    <mergeCell ref="JJL31:JJN31"/>
    <mergeCell ref="JJO31:JJS31"/>
    <mergeCell ref="JJT31:JJV31"/>
    <mergeCell ref="JJW31:JKA31"/>
    <mergeCell ref="JKB31:JKD31"/>
    <mergeCell ref="JKE31:JKI31"/>
    <mergeCell ref="JKJ31:JKL31"/>
    <mergeCell ref="JKM31:JKQ31"/>
    <mergeCell ref="JKR31:JKT31"/>
    <mergeCell ref="JKU31:JKY31"/>
    <mergeCell ref="JKZ31:JLB31"/>
    <mergeCell ref="JLC31:JLG31"/>
    <mergeCell ref="JLH31:JLJ31"/>
    <mergeCell ref="JLK31:JLO31"/>
    <mergeCell ref="JLP31:JLR31"/>
    <mergeCell ref="JLS31:JLW31"/>
    <mergeCell ref="JLX31:JLZ31"/>
    <mergeCell ref="JMA31:JME31"/>
    <mergeCell ref="JMF31:JMH31"/>
    <mergeCell ref="JMI31:JMM31"/>
    <mergeCell ref="JMN31:JMP31"/>
    <mergeCell ref="JMQ31:JMU31"/>
    <mergeCell ref="JMV31:JMX31"/>
    <mergeCell ref="JMY31:JNC31"/>
    <mergeCell ref="JND31:JNF31"/>
    <mergeCell ref="JNG31:JNK31"/>
    <mergeCell ref="JNL31:JNN31"/>
    <mergeCell ref="JNO31:JNS31"/>
    <mergeCell ref="JNT31:JNV31"/>
    <mergeCell ref="JNW31:JOA31"/>
    <mergeCell ref="JOB31:JOD31"/>
    <mergeCell ref="JOE31:JOI31"/>
    <mergeCell ref="JOJ31:JOL31"/>
    <mergeCell ref="JOM31:JOQ31"/>
    <mergeCell ref="JOR31:JOT31"/>
    <mergeCell ref="JOU31:JOY31"/>
    <mergeCell ref="JOZ31:JPB31"/>
    <mergeCell ref="JPC31:JPG31"/>
    <mergeCell ref="JPH31:JPJ31"/>
    <mergeCell ref="JPK31:JPO31"/>
    <mergeCell ref="JPP31:JPR31"/>
    <mergeCell ref="JPS31:JPW31"/>
    <mergeCell ref="JPX31:JPZ31"/>
    <mergeCell ref="JQA31:JQE31"/>
    <mergeCell ref="JQF31:JQH31"/>
    <mergeCell ref="JQI31:JQM31"/>
    <mergeCell ref="JQN31:JQP31"/>
    <mergeCell ref="JQQ31:JQU31"/>
    <mergeCell ref="JQV31:JQX31"/>
    <mergeCell ref="JQY31:JRC31"/>
    <mergeCell ref="JRD31:JRF31"/>
    <mergeCell ref="JRG31:JRK31"/>
    <mergeCell ref="JRL31:JRN31"/>
    <mergeCell ref="JRO31:JRS31"/>
    <mergeCell ref="JRT31:JRV31"/>
    <mergeCell ref="JRW31:JSA31"/>
    <mergeCell ref="JSB31:JSD31"/>
    <mergeCell ref="JSE31:JSI31"/>
    <mergeCell ref="JSJ31:JSL31"/>
    <mergeCell ref="JSM31:JSQ31"/>
    <mergeCell ref="JSR31:JST31"/>
    <mergeCell ref="JSU31:JSY31"/>
    <mergeCell ref="JSZ31:JTB31"/>
    <mergeCell ref="JTC31:JTG31"/>
    <mergeCell ref="JTH31:JTJ31"/>
    <mergeCell ref="JTK31:JTO31"/>
    <mergeCell ref="JTP31:JTR31"/>
    <mergeCell ref="JTS31:JTW31"/>
    <mergeCell ref="JTX31:JTZ31"/>
    <mergeCell ref="JUA31:JUE31"/>
    <mergeCell ref="JUF31:JUH31"/>
    <mergeCell ref="JUI31:JUM31"/>
    <mergeCell ref="JUN31:JUP31"/>
    <mergeCell ref="JUQ31:JUU31"/>
    <mergeCell ref="JUV31:JUX31"/>
    <mergeCell ref="JUY31:JVC31"/>
    <mergeCell ref="JVD31:JVF31"/>
    <mergeCell ref="JVG31:JVK31"/>
    <mergeCell ref="JVL31:JVN31"/>
    <mergeCell ref="JVO31:JVS31"/>
    <mergeCell ref="JVT31:JVV31"/>
    <mergeCell ref="JVW31:JWA31"/>
    <mergeCell ref="JWB31:JWD31"/>
    <mergeCell ref="JWE31:JWI31"/>
    <mergeCell ref="JWJ31:JWL31"/>
    <mergeCell ref="JWM31:JWQ31"/>
    <mergeCell ref="JWR31:JWT31"/>
    <mergeCell ref="JWU31:JWY31"/>
    <mergeCell ref="JWZ31:JXB31"/>
    <mergeCell ref="JXC31:JXG31"/>
    <mergeCell ref="JXH31:JXJ31"/>
    <mergeCell ref="JXK31:JXO31"/>
    <mergeCell ref="JXP31:JXR31"/>
    <mergeCell ref="JXS31:JXW31"/>
    <mergeCell ref="JXX31:JXZ31"/>
    <mergeCell ref="JYA31:JYE31"/>
    <mergeCell ref="JYF31:JYH31"/>
    <mergeCell ref="JYI31:JYM31"/>
    <mergeCell ref="JYN31:JYP31"/>
    <mergeCell ref="JYQ31:JYU31"/>
    <mergeCell ref="JYV31:JYX31"/>
    <mergeCell ref="JYY31:JZC31"/>
    <mergeCell ref="JZD31:JZF31"/>
    <mergeCell ref="JZG31:JZK31"/>
    <mergeCell ref="JZL31:JZN31"/>
    <mergeCell ref="JZO31:JZS31"/>
    <mergeCell ref="JZT31:JZV31"/>
    <mergeCell ref="JZW31:KAA31"/>
    <mergeCell ref="KAB31:KAD31"/>
    <mergeCell ref="KAE31:KAI31"/>
    <mergeCell ref="KAJ31:KAL31"/>
    <mergeCell ref="KAM31:KAQ31"/>
    <mergeCell ref="KAR31:KAT31"/>
    <mergeCell ref="KAU31:KAY31"/>
    <mergeCell ref="KAZ31:KBB31"/>
    <mergeCell ref="KBC31:KBG31"/>
    <mergeCell ref="KBH31:KBJ31"/>
    <mergeCell ref="KBK31:KBO31"/>
    <mergeCell ref="KBP31:KBR31"/>
    <mergeCell ref="KBS31:KBW31"/>
    <mergeCell ref="KBX31:KBZ31"/>
    <mergeCell ref="KCA31:KCE31"/>
    <mergeCell ref="KCF31:KCH31"/>
    <mergeCell ref="KCI31:KCM31"/>
    <mergeCell ref="KCN31:KCP31"/>
    <mergeCell ref="KCQ31:KCU31"/>
    <mergeCell ref="KCV31:KCX31"/>
    <mergeCell ref="KCY31:KDC31"/>
    <mergeCell ref="KDD31:KDF31"/>
    <mergeCell ref="KDG31:KDK31"/>
    <mergeCell ref="KDL31:KDN31"/>
    <mergeCell ref="KDO31:KDS31"/>
    <mergeCell ref="KDT31:KDV31"/>
    <mergeCell ref="KDW31:KEA31"/>
    <mergeCell ref="KEB31:KED31"/>
    <mergeCell ref="KEE31:KEI31"/>
    <mergeCell ref="KEJ31:KEL31"/>
    <mergeCell ref="KEM31:KEQ31"/>
    <mergeCell ref="KER31:KET31"/>
    <mergeCell ref="KEU31:KEY31"/>
    <mergeCell ref="KEZ31:KFB31"/>
    <mergeCell ref="KFC31:KFG31"/>
    <mergeCell ref="KFH31:KFJ31"/>
    <mergeCell ref="KFK31:KFO31"/>
    <mergeCell ref="KFP31:KFR31"/>
    <mergeCell ref="KFS31:KFW31"/>
    <mergeCell ref="KFX31:KFZ31"/>
    <mergeCell ref="KGA31:KGE31"/>
    <mergeCell ref="KGF31:KGH31"/>
    <mergeCell ref="KGI31:KGM31"/>
    <mergeCell ref="KGN31:KGP31"/>
    <mergeCell ref="KGQ31:KGU31"/>
    <mergeCell ref="KGV31:KGX31"/>
    <mergeCell ref="KGY31:KHC31"/>
    <mergeCell ref="KHD31:KHF31"/>
    <mergeCell ref="KHG31:KHK31"/>
    <mergeCell ref="KHL31:KHN31"/>
    <mergeCell ref="KHO31:KHS31"/>
    <mergeCell ref="KHT31:KHV31"/>
    <mergeCell ref="KHW31:KIA31"/>
    <mergeCell ref="KIB31:KID31"/>
    <mergeCell ref="KIE31:KII31"/>
    <mergeCell ref="KIJ31:KIL31"/>
    <mergeCell ref="KIM31:KIQ31"/>
    <mergeCell ref="KIR31:KIT31"/>
    <mergeCell ref="KIU31:KIY31"/>
    <mergeCell ref="KIZ31:KJB31"/>
    <mergeCell ref="KJC31:KJG31"/>
    <mergeCell ref="KJH31:KJJ31"/>
    <mergeCell ref="KJK31:KJO31"/>
    <mergeCell ref="KJP31:KJR31"/>
    <mergeCell ref="KJS31:KJW31"/>
    <mergeCell ref="KJX31:KJZ31"/>
    <mergeCell ref="KKA31:KKE31"/>
    <mergeCell ref="KKF31:KKH31"/>
    <mergeCell ref="KKI31:KKM31"/>
    <mergeCell ref="KKN31:KKP31"/>
    <mergeCell ref="KKQ31:KKU31"/>
    <mergeCell ref="KKV31:KKX31"/>
    <mergeCell ref="KKY31:KLC31"/>
    <mergeCell ref="KLD31:KLF31"/>
    <mergeCell ref="KLG31:KLK31"/>
    <mergeCell ref="KLL31:KLN31"/>
    <mergeCell ref="KLO31:KLS31"/>
    <mergeCell ref="KLT31:KLV31"/>
    <mergeCell ref="KLW31:KMA31"/>
    <mergeCell ref="KMB31:KMD31"/>
    <mergeCell ref="KME31:KMI31"/>
    <mergeCell ref="KMJ31:KML31"/>
    <mergeCell ref="KMM31:KMQ31"/>
    <mergeCell ref="KMR31:KMT31"/>
    <mergeCell ref="KMU31:KMY31"/>
    <mergeCell ref="KMZ31:KNB31"/>
    <mergeCell ref="KNC31:KNG31"/>
    <mergeCell ref="KNH31:KNJ31"/>
    <mergeCell ref="KNK31:KNO31"/>
    <mergeCell ref="KNP31:KNR31"/>
    <mergeCell ref="KNS31:KNW31"/>
    <mergeCell ref="KNX31:KNZ31"/>
    <mergeCell ref="KOA31:KOE31"/>
    <mergeCell ref="KOF31:KOH31"/>
    <mergeCell ref="KOI31:KOM31"/>
    <mergeCell ref="KON31:KOP31"/>
    <mergeCell ref="KOQ31:KOU31"/>
    <mergeCell ref="KOV31:KOX31"/>
    <mergeCell ref="KOY31:KPC31"/>
    <mergeCell ref="KPD31:KPF31"/>
    <mergeCell ref="KPG31:KPK31"/>
    <mergeCell ref="KPL31:KPN31"/>
    <mergeCell ref="KPO31:KPS31"/>
    <mergeCell ref="KPT31:KPV31"/>
    <mergeCell ref="KPW31:KQA31"/>
    <mergeCell ref="KQB31:KQD31"/>
    <mergeCell ref="KQE31:KQI31"/>
    <mergeCell ref="KQJ31:KQL31"/>
    <mergeCell ref="KQM31:KQQ31"/>
    <mergeCell ref="KQR31:KQT31"/>
    <mergeCell ref="KQU31:KQY31"/>
    <mergeCell ref="KQZ31:KRB31"/>
    <mergeCell ref="KRC31:KRG31"/>
    <mergeCell ref="KRH31:KRJ31"/>
    <mergeCell ref="KRK31:KRO31"/>
    <mergeCell ref="KRP31:KRR31"/>
    <mergeCell ref="KRS31:KRW31"/>
    <mergeCell ref="KRX31:KRZ31"/>
    <mergeCell ref="KSA31:KSE31"/>
    <mergeCell ref="KSF31:KSH31"/>
    <mergeCell ref="KSI31:KSM31"/>
    <mergeCell ref="KSN31:KSP31"/>
    <mergeCell ref="KSQ31:KSU31"/>
    <mergeCell ref="KSV31:KSX31"/>
    <mergeCell ref="KSY31:KTC31"/>
    <mergeCell ref="KTD31:KTF31"/>
    <mergeCell ref="KTG31:KTK31"/>
    <mergeCell ref="KTL31:KTN31"/>
    <mergeCell ref="KTO31:KTS31"/>
    <mergeCell ref="KTT31:KTV31"/>
    <mergeCell ref="KTW31:KUA31"/>
    <mergeCell ref="KUB31:KUD31"/>
    <mergeCell ref="KUE31:KUI31"/>
    <mergeCell ref="KUJ31:KUL31"/>
    <mergeCell ref="KUM31:KUQ31"/>
    <mergeCell ref="KUR31:KUT31"/>
    <mergeCell ref="KUU31:KUY31"/>
    <mergeCell ref="KUZ31:KVB31"/>
    <mergeCell ref="KVC31:KVG31"/>
    <mergeCell ref="KVH31:KVJ31"/>
    <mergeCell ref="KVK31:KVO31"/>
    <mergeCell ref="KVP31:KVR31"/>
    <mergeCell ref="KVS31:KVW31"/>
    <mergeCell ref="KVX31:KVZ31"/>
    <mergeCell ref="KWA31:KWE31"/>
    <mergeCell ref="KWF31:KWH31"/>
    <mergeCell ref="KWI31:KWM31"/>
    <mergeCell ref="KWN31:KWP31"/>
    <mergeCell ref="KWQ31:KWU31"/>
    <mergeCell ref="KWV31:KWX31"/>
    <mergeCell ref="KWY31:KXC31"/>
    <mergeCell ref="KXD31:KXF31"/>
    <mergeCell ref="KXG31:KXK31"/>
    <mergeCell ref="KXL31:KXN31"/>
    <mergeCell ref="KXO31:KXS31"/>
    <mergeCell ref="KXT31:KXV31"/>
    <mergeCell ref="KXW31:KYA31"/>
    <mergeCell ref="KYB31:KYD31"/>
    <mergeCell ref="KYE31:KYI31"/>
    <mergeCell ref="KYJ31:KYL31"/>
    <mergeCell ref="KYM31:KYQ31"/>
    <mergeCell ref="KYR31:KYT31"/>
    <mergeCell ref="KYU31:KYY31"/>
    <mergeCell ref="KYZ31:KZB31"/>
    <mergeCell ref="KZC31:KZG31"/>
    <mergeCell ref="KZH31:KZJ31"/>
    <mergeCell ref="KZK31:KZO31"/>
    <mergeCell ref="KZP31:KZR31"/>
    <mergeCell ref="KZS31:KZW31"/>
    <mergeCell ref="KZX31:KZZ31"/>
    <mergeCell ref="LAA31:LAE31"/>
    <mergeCell ref="LAF31:LAH31"/>
    <mergeCell ref="LAI31:LAM31"/>
    <mergeCell ref="LAN31:LAP31"/>
    <mergeCell ref="LAQ31:LAU31"/>
    <mergeCell ref="LAV31:LAX31"/>
    <mergeCell ref="LAY31:LBC31"/>
    <mergeCell ref="LBD31:LBF31"/>
    <mergeCell ref="LBG31:LBK31"/>
    <mergeCell ref="LBL31:LBN31"/>
    <mergeCell ref="LBO31:LBS31"/>
    <mergeCell ref="LBT31:LBV31"/>
    <mergeCell ref="LBW31:LCA31"/>
    <mergeCell ref="LCB31:LCD31"/>
    <mergeCell ref="LCE31:LCI31"/>
    <mergeCell ref="LCJ31:LCL31"/>
    <mergeCell ref="LCM31:LCQ31"/>
    <mergeCell ref="LCR31:LCT31"/>
    <mergeCell ref="LCU31:LCY31"/>
    <mergeCell ref="LCZ31:LDB31"/>
    <mergeCell ref="LDC31:LDG31"/>
    <mergeCell ref="LDH31:LDJ31"/>
    <mergeCell ref="LDK31:LDO31"/>
    <mergeCell ref="LDP31:LDR31"/>
    <mergeCell ref="LDS31:LDW31"/>
    <mergeCell ref="LDX31:LDZ31"/>
    <mergeCell ref="LEA31:LEE31"/>
    <mergeCell ref="LEF31:LEH31"/>
    <mergeCell ref="LEI31:LEM31"/>
    <mergeCell ref="LEN31:LEP31"/>
    <mergeCell ref="LEQ31:LEU31"/>
    <mergeCell ref="LEV31:LEX31"/>
    <mergeCell ref="LEY31:LFC31"/>
    <mergeCell ref="LFD31:LFF31"/>
    <mergeCell ref="LFG31:LFK31"/>
    <mergeCell ref="LFL31:LFN31"/>
    <mergeCell ref="LFO31:LFS31"/>
    <mergeCell ref="LFT31:LFV31"/>
    <mergeCell ref="LFW31:LGA31"/>
    <mergeCell ref="LGB31:LGD31"/>
    <mergeCell ref="LGE31:LGI31"/>
    <mergeCell ref="LGJ31:LGL31"/>
    <mergeCell ref="LGM31:LGQ31"/>
    <mergeCell ref="LGR31:LGT31"/>
    <mergeCell ref="LGU31:LGY31"/>
    <mergeCell ref="LGZ31:LHB31"/>
    <mergeCell ref="LHC31:LHG31"/>
    <mergeCell ref="LHH31:LHJ31"/>
    <mergeCell ref="LHK31:LHO31"/>
    <mergeCell ref="LHP31:LHR31"/>
    <mergeCell ref="LHS31:LHW31"/>
    <mergeCell ref="LHX31:LHZ31"/>
    <mergeCell ref="LIA31:LIE31"/>
    <mergeCell ref="LIF31:LIH31"/>
    <mergeCell ref="LII31:LIM31"/>
    <mergeCell ref="LIN31:LIP31"/>
    <mergeCell ref="LIQ31:LIU31"/>
    <mergeCell ref="LIV31:LIX31"/>
    <mergeCell ref="LIY31:LJC31"/>
    <mergeCell ref="LJD31:LJF31"/>
    <mergeCell ref="LJG31:LJK31"/>
    <mergeCell ref="LJL31:LJN31"/>
    <mergeCell ref="LJO31:LJS31"/>
    <mergeCell ref="LJT31:LJV31"/>
    <mergeCell ref="LJW31:LKA31"/>
    <mergeCell ref="LKB31:LKD31"/>
    <mergeCell ref="LKE31:LKI31"/>
    <mergeCell ref="LKJ31:LKL31"/>
    <mergeCell ref="LKM31:LKQ31"/>
    <mergeCell ref="LKR31:LKT31"/>
    <mergeCell ref="LKU31:LKY31"/>
    <mergeCell ref="LKZ31:LLB31"/>
    <mergeCell ref="LLC31:LLG31"/>
    <mergeCell ref="LLH31:LLJ31"/>
    <mergeCell ref="LLK31:LLO31"/>
    <mergeCell ref="LLP31:LLR31"/>
    <mergeCell ref="LLS31:LLW31"/>
    <mergeCell ref="LLX31:LLZ31"/>
    <mergeCell ref="LMA31:LME31"/>
    <mergeCell ref="LMF31:LMH31"/>
    <mergeCell ref="LMI31:LMM31"/>
    <mergeCell ref="LMN31:LMP31"/>
    <mergeCell ref="LMQ31:LMU31"/>
    <mergeCell ref="LMV31:LMX31"/>
    <mergeCell ref="LMY31:LNC31"/>
    <mergeCell ref="LND31:LNF31"/>
    <mergeCell ref="LNG31:LNK31"/>
    <mergeCell ref="LNL31:LNN31"/>
    <mergeCell ref="LNO31:LNS31"/>
    <mergeCell ref="LNT31:LNV31"/>
    <mergeCell ref="LNW31:LOA31"/>
    <mergeCell ref="LOB31:LOD31"/>
    <mergeCell ref="LOE31:LOI31"/>
    <mergeCell ref="LOJ31:LOL31"/>
    <mergeCell ref="LOM31:LOQ31"/>
    <mergeCell ref="LOR31:LOT31"/>
    <mergeCell ref="LOU31:LOY31"/>
    <mergeCell ref="LOZ31:LPB31"/>
    <mergeCell ref="LPC31:LPG31"/>
    <mergeCell ref="LPH31:LPJ31"/>
    <mergeCell ref="LPK31:LPO31"/>
    <mergeCell ref="LPP31:LPR31"/>
    <mergeCell ref="LPS31:LPW31"/>
    <mergeCell ref="LPX31:LPZ31"/>
    <mergeCell ref="LQA31:LQE31"/>
    <mergeCell ref="LQF31:LQH31"/>
    <mergeCell ref="LQI31:LQM31"/>
    <mergeCell ref="LQN31:LQP31"/>
    <mergeCell ref="LQQ31:LQU31"/>
    <mergeCell ref="LQV31:LQX31"/>
    <mergeCell ref="LQY31:LRC31"/>
    <mergeCell ref="LRD31:LRF31"/>
    <mergeCell ref="LRG31:LRK31"/>
    <mergeCell ref="LRL31:LRN31"/>
    <mergeCell ref="LRO31:LRS31"/>
    <mergeCell ref="LRT31:LRV31"/>
    <mergeCell ref="LRW31:LSA31"/>
    <mergeCell ref="LSB31:LSD31"/>
    <mergeCell ref="LSE31:LSI31"/>
    <mergeCell ref="LSJ31:LSL31"/>
    <mergeCell ref="LSM31:LSQ31"/>
    <mergeCell ref="LSR31:LST31"/>
    <mergeCell ref="LSU31:LSY31"/>
    <mergeCell ref="LSZ31:LTB31"/>
    <mergeCell ref="LTC31:LTG31"/>
    <mergeCell ref="LTH31:LTJ31"/>
    <mergeCell ref="LTK31:LTO31"/>
    <mergeCell ref="LTP31:LTR31"/>
    <mergeCell ref="LTS31:LTW31"/>
    <mergeCell ref="LTX31:LTZ31"/>
    <mergeCell ref="LUA31:LUE31"/>
    <mergeCell ref="LUF31:LUH31"/>
    <mergeCell ref="LUI31:LUM31"/>
    <mergeCell ref="LUN31:LUP31"/>
    <mergeCell ref="LUQ31:LUU31"/>
    <mergeCell ref="LUV31:LUX31"/>
    <mergeCell ref="LUY31:LVC31"/>
    <mergeCell ref="LVD31:LVF31"/>
    <mergeCell ref="LVG31:LVK31"/>
    <mergeCell ref="LVL31:LVN31"/>
    <mergeCell ref="LVO31:LVS31"/>
    <mergeCell ref="LVT31:LVV31"/>
    <mergeCell ref="LVW31:LWA31"/>
    <mergeCell ref="LWB31:LWD31"/>
    <mergeCell ref="LWE31:LWI31"/>
    <mergeCell ref="LWJ31:LWL31"/>
    <mergeCell ref="LWM31:LWQ31"/>
    <mergeCell ref="LWR31:LWT31"/>
    <mergeCell ref="LWU31:LWY31"/>
    <mergeCell ref="LWZ31:LXB31"/>
    <mergeCell ref="LXC31:LXG31"/>
    <mergeCell ref="LXH31:LXJ31"/>
    <mergeCell ref="LXK31:LXO31"/>
    <mergeCell ref="LXP31:LXR31"/>
    <mergeCell ref="LXS31:LXW31"/>
    <mergeCell ref="LXX31:LXZ31"/>
    <mergeCell ref="LYA31:LYE31"/>
    <mergeCell ref="LYF31:LYH31"/>
    <mergeCell ref="LYI31:LYM31"/>
    <mergeCell ref="LYN31:LYP31"/>
    <mergeCell ref="LYQ31:LYU31"/>
    <mergeCell ref="LYV31:LYX31"/>
    <mergeCell ref="LYY31:LZC31"/>
    <mergeCell ref="LZD31:LZF31"/>
    <mergeCell ref="LZG31:LZK31"/>
    <mergeCell ref="LZL31:LZN31"/>
    <mergeCell ref="LZO31:LZS31"/>
    <mergeCell ref="LZT31:LZV31"/>
    <mergeCell ref="LZW31:MAA31"/>
    <mergeCell ref="MAB31:MAD31"/>
    <mergeCell ref="MAE31:MAI31"/>
    <mergeCell ref="MAJ31:MAL31"/>
    <mergeCell ref="MAM31:MAQ31"/>
    <mergeCell ref="MAR31:MAT31"/>
    <mergeCell ref="MAU31:MAY31"/>
    <mergeCell ref="MAZ31:MBB31"/>
    <mergeCell ref="MBC31:MBG31"/>
    <mergeCell ref="MBH31:MBJ31"/>
    <mergeCell ref="MBK31:MBO31"/>
    <mergeCell ref="MBP31:MBR31"/>
    <mergeCell ref="MBS31:MBW31"/>
    <mergeCell ref="MBX31:MBZ31"/>
    <mergeCell ref="MCA31:MCE31"/>
    <mergeCell ref="MCF31:MCH31"/>
    <mergeCell ref="MCI31:MCM31"/>
    <mergeCell ref="MCN31:MCP31"/>
    <mergeCell ref="MCQ31:MCU31"/>
    <mergeCell ref="MCV31:MCX31"/>
    <mergeCell ref="MCY31:MDC31"/>
    <mergeCell ref="MDD31:MDF31"/>
    <mergeCell ref="MDG31:MDK31"/>
    <mergeCell ref="MDL31:MDN31"/>
    <mergeCell ref="MDO31:MDS31"/>
    <mergeCell ref="MDT31:MDV31"/>
    <mergeCell ref="MDW31:MEA31"/>
    <mergeCell ref="MEB31:MED31"/>
    <mergeCell ref="MEE31:MEI31"/>
    <mergeCell ref="MEJ31:MEL31"/>
    <mergeCell ref="MEM31:MEQ31"/>
    <mergeCell ref="MER31:MET31"/>
    <mergeCell ref="MEU31:MEY31"/>
    <mergeCell ref="MEZ31:MFB31"/>
    <mergeCell ref="MFC31:MFG31"/>
    <mergeCell ref="MFH31:MFJ31"/>
    <mergeCell ref="MFK31:MFO31"/>
    <mergeCell ref="MFP31:MFR31"/>
    <mergeCell ref="MFS31:MFW31"/>
    <mergeCell ref="MFX31:MFZ31"/>
    <mergeCell ref="MGA31:MGE31"/>
    <mergeCell ref="MGF31:MGH31"/>
    <mergeCell ref="MGI31:MGM31"/>
    <mergeCell ref="MGN31:MGP31"/>
    <mergeCell ref="MGQ31:MGU31"/>
    <mergeCell ref="MGV31:MGX31"/>
    <mergeCell ref="MGY31:MHC31"/>
    <mergeCell ref="MHD31:MHF31"/>
    <mergeCell ref="MHG31:MHK31"/>
    <mergeCell ref="MHL31:MHN31"/>
    <mergeCell ref="MHO31:MHS31"/>
    <mergeCell ref="MHT31:MHV31"/>
    <mergeCell ref="MHW31:MIA31"/>
    <mergeCell ref="MIB31:MID31"/>
    <mergeCell ref="MIE31:MII31"/>
    <mergeCell ref="MIJ31:MIL31"/>
    <mergeCell ref="MIM31:MIQ31"/>
    <mergeCell ref="MIR31:MIT31"/>
    <mergeCell ref="MIU31:MIY31"/>
    <mergeCell ref="MIZ31:MJB31"/>
    <mergeCell ref="MJC31:MJG31"/>
    <mergeCell ref="MJH31:MJJ31"/>
    <mergeCell ref="MJK31:MJO31"/>
    <mergeCell ref="MJP31:MJR31"/>
    <mergeCell ref="MJS31:MJW31"/>
    <mergeCell ref="MJX31:MJZ31"/>
    <mergeCell ref="MKA31:MKE31"/>
    <mergeCell ref="MKF31:MKH31"/>
    <mergeCell ref="MKI31:MKM31"/>
    <mergeCell ref="MKN31:MKP31"/>
    <mergeCell ref="MKQ31:MKU31"/>
    <mergeCell ref="MKV31:MKX31"/>
    <mergeCell ref="MKY31:MLC31"/>
    <mergeCell ref="MLD31:MLF31"/>
    <mergeCell ref="MLG31:MLK31"/>
    <mergeCell ref="MLL31:MLN31"/>
    <mergeCell ref="MLO31:MLS31"/>
    <mergeCell ref="MLT31:MLV31"/>
    <mergeCell ref="MLW31:MMA31"/>
    <mergeCell ref="MMB31:MMD31"/>
    <mergeCell ref="MME31:MMI31"/>
    <mergeCell ref="MMJ31:MML31"/>
    <mergeCell ref="MMM31:MMQ31"/>
    <mergeCell ref="MMR31:MMT31"/>
    <mergeCell ref="MMU31:MMY31"/>
    <mergeCell ref="MMZ31:MNB31"/>
    <mergeCell ref="MNC31:MNG31"/>
    <mergeCell ref="MNH31:MNJ31"/>
    <mergeCell ref="MNK31:MNO31"/>
    <mergeCell ref="MNP31:MNR31"/>
    <mergeCell ref="MNS31:MNW31"/>
    <mergeCell ref="MNX31:MNZ31"/>
    <mergeCell ref="MOA31:MOE31"/>
    <mergeCell ref="MOF31:MOH31"/>
    <mergeCell ref="MOI31:MOM31"/>
    <mergeCell ref="MON31:MOP31"/>
    <mergeCell ref="MOQ31:MOU31"/>
    <mergeCell ref="MOV31:MOX31"/>
    <mergeCell ref="MOY31:MPC31"/>
    <mergeCell ref="MPD31:MPF31"/>
    <mergeCell ref="MPG31:MPK31"/>
    <mergeCell ref="MPL31:MPN31"/>
    <mergeCell ref="MPO31:MPS31"/>
    <mergeCell ref="MPT31:MPV31"/>
    <mergeCell ref="MPW31:MQA31"/>
    <mergeCell ref="MQB31:MQD31"/>
    <mergeCell ref="MQE31:MQI31"/>
    <mergeCell ref="MQJ31:MQL31"/>
    <mergeCell ref="MQM31:MQQ31"/>
    <mergeCell ref="MQR31:MQT31"/>
    <mergeCell ref="MQU31:MQY31"/>
    <mergeCell ref="MQZ31:MRB31"/>
    <mergeCell ref="MRC31:MRG31"/>
    <mergeCell ref="MRH31:MRJ31"/>
    <mergeCell ref="MRK31:MRO31"/>
    <mergeCell ref="MRP31:MRR31"/>
    <mergeCell ref="MRS31:MRW31"/>
    <mergeCell ref="MRX31:MRZ31"/>
    <mergeCell ref="MSA31:MSE31"/>
    <mergeCell ref="MSF31:MSH31"/>
    <mergeCell ref="MSI31:MSM31"/>
    <mergeCell ref="MSN31:MSP31"/>
    <mergeCell ref="MSQ31:MSU31"/>
    <mergeCell ref="MSV31:MSX31"/>
    <mergeCell ref="MSY31:MTC31"/>
    <mergeCell ref="MTD31:MTF31"/>
    <mergeCell ref="MTG31:MTK31"/>
    <mergeCell ref="MTL31:MTN31"/>
    <mergeCell ref="MTO31:MTS31"/>
    <mergeCell ref="MTT31:MTV31"/>
    <mergeCell ref="MTW31:MUA31"/>
    <mergeCell ref="MUB31:MUD31"/>
    <mergeCell ref="MUE31:MUI31"/>
    <mergeCell ref="MUJ31:MUL31"/>
    <mergeCell ref="MUM31:MUQ31"/>
    <mergeCell ref="MUR31:MUT31"/>
    <mergeCell ref="MUU31:MUY31"/>
    <mergeCell ref="MUZ31:MVB31"/>
    <mergeCell ref="MVC31:MVG31"/>
    <mergeCell ref="MVH31:MVJ31"/>
    <mergeCell ref="MVK31:MVO31"/>
    <mergeCell ref="MVP31:MVR31"/>
    <mergeCell ref="MVS31:MVW31"/>
    <mergeCell ref="MVX31:MVZ31"/>
    <mergeCell ref="MWA31:MWE31"/>
    <mergeCell ref="MWF31:MWH31"/>
    <mergeCell ref="MWI31:MWM31"/>
    <mergeCell ref="MWN31:MWP31"/>
    <mergeCell ref="MWQ31:MWU31"/>
    <mergeCell ref="MWV31:MWX31"/>
    <mergeCell ref="MWY31:MXC31"/>
    <mergeCell ref="MXD31:MXF31"/>
    <mergeCell ref="MXG31:MXK31"/>
    <mergeCell ref="MXL31:MXN31"/>
    <mergeCell ref="MXO31:MXS31"/>
    <mergeCell ref="MXT31:MXV31"/>
    <mergeCell ref="MXW31:MYA31"/>
    <mergeCell ref="MYB31:MYD31"/>
    <mergeCell ref="MYE31:MYI31"/>
    <mergeCell ref="MYJ31:MYL31"/>
    <mergeCell ref="MYM31:MYQ31"/>
    <mergeCell ref="MYR31:MYT31"/>
    <mergeCell ref="MYU31:MYY31"/>
    <mergeCell ref="MYZ31:MZB31"/>
    <mergeCell ref="MZC31:MZG31"/>
    <mergeCell ref="MZH31:MZJ31"/>
    <mergeCell ref="MZK31:MZO31"/>
    <mergeCell ref="MZP31:MZR31"/>
    <mergeCell ref="MZS31:MZW31"/>
    <mergeCell ref="MZX31:MZZ31"/>
    <mergeCell ref="NAA31:NAE31"/>
    <mergeCell ref="NAF31:NAH31"/>
    <mergeCell ref="NAI31:NAM31"/>
    <mergeCell ref="NAN31:NAP31"/>
    <mergeCell ref="NAQ31:NAU31"/>
    <mergeCell ref="NAV31:NAX31"/>
    <mergeCell ref="NAY31:NBC31"/>
    <mergeCell ref="NBD31:NBF31"/>
    <mergeCell ref="NBG31:NBK31"/>
    <mergeCell ref="NBL31:NBN31"/>
    <mergeCell ref="NBO31:NBS31"/>
    <mergeCell ref="NBT31:NBV31"/>
    <mergeCell ref="NBW31:NCA31"/>
    <mergeCell ref="NCB31:NCD31"/>
    <mergeCell ref="NCE31:NCI31"/>
    <mergeCell ref="NCJ31:NCL31"/>
    <mergeCell ref="NCM31:NCQ31"/>
    <mergeCell ref="NCR31:NCT31"/>
    <mergeCell ref="NCU31:NCY31"/>
    <mergeCell ref="NCZ31:NDB31"/>
    <mergeCell ref="NDC31:NDG31"/>
    <mergeCell ref="NDH31:NDJ31"/>
    <mergeCell ref="NDK31:NDO31"/>
    <mergeCell ref="NDP31:NDR31"/>
    <mergeCell ref="NDS31:NDW31"/>
    <mergeCell ref="NDX31:NDZ31"/>
    <mergeCell ref="NEA31:NEE31"/>
    <mergeCell ref="NEF31:NEH31"/>
    <mergeCell ref="NEI31:NEM31"/>
    <mergeCell ref="NEN31:NEP31"/>
    <mergeCell ref="NEQ31:NEU31"/>
    <mergeCell ref="NEV31:NEX31"/>
    <mergeCell ref="NEY31:NFC31"/>
    <mergeCell ref="NFD31:NFF31"/>
    <mergeCell ref="NFG31:NFK31"/>
    <mergeCell ref="NFL31:NFN31"/>
    <mergeCell ref="NFO31:NFS31"/>
    <mergeCell ref="NFT31:NFV31"/>
    <mergeCell ref="NFW31:NGA31"/>
    <mergeCell ref="NGB31:NGD31"/>
    <mergeCell ref="NGE31:NGI31"/>
    <mergeCell ref="NGJ31:NGL31"/>
    <mergeCell ref="NGM31:NGQ31"/>
    <mergeCell ref="NGR31:NGT31"/>
    <mergeCell ref="NGU31:NGY31"/>
    <mergeCell ref="NGZ31:NHB31"/>
    <mergeCell ref="NHC31:NHG31"/>
    <mergeCell ref="NHH31:NHJ31"/>
    <mergeCell ref="NHK31:NHO31"/>
    <mergeCell ref="NHP31:NHR31"/>
    <mergeCell ref="NHS31:NHW31"/>
    <mergeCell ref="NHX31:NHZ31"/>
    <mergeCell ref="NIA31:NIE31"/>
    <mergeCell ref="NIF31:NIH31"/>
    <mergeCell ref="NII31:NIM31"/>
    <mergeCell ref="NIN31:NIP31"/>
    <mergeCell ref="NIQ31:NIU31"/>
    <mergeCell ref="NIV31:NIX31"/>
    <mergeCell ref="NIY31:NJC31"/>
    <mergeCell ref="NJD31:NJF31"/>
    <mergeCell ref="NJG31:NJK31"/>
    <mergeCell ref="NJL31:NJN31"/>
    <mergeCell ref="NJO31:NJS31"/>
    <mergeCell ref="NJT31:NJV31"/>
    <mergeCell ref="NJW31:NKA31"/>
    <mergeCell ref="NKB31:NKD31"/>
    <mergeCell ref="NKE31:NKI31"/>
    <mergeCell ref="NKJ31:NKL31"/>
    <mergeCell ref="NKM31:NKQ31"/>
    <mergeCell ref="NKR31:NKT31"/>
    <mergeCell ref="NKU31:NKY31"/>
    <mergeCell ref="NKZ31:NLB31"/>
    <mergeCell ref="NLC31:NLG31"/>
    <mergeCell ref="NLH31:NLJ31"/>
    <mergeCell ref="NLK31:NLO31"/>
    <mergeCell ref="NLP31:NLR31"/>
    <mergeCell ref="NLS31:NLW31"/>
    <mergeCell ref="NLX31:NLZ31"/>
    <mergeCell ref="NMA31:NME31"/>
    <mergeCell ref="NMF31:NMH31"/>
    <mergeCell ref="NMI31:NMM31"/>
    <mergeCell ref="NMN31:NMP31"/>
    <mergeCell ref="NMQ31:NMU31"/>
    <mergeCell ref="NMV31:NMX31"/>
    <mergeCell ref="NMY31:NNC31"/>
    <mergeCell ref="NND31:NNF31"/>
    <mergeCell ref="NNG31:NNK31"/>
    <mergeCell ref="NNL31:NNN31"/>
    <mergeCell ref="NNO31:NNS31"/>
    <mergeCell ref="NNT31:NNV31"/>
    <mergeCell ref="NNW31:NOA31"/>
    <mergeCell ref="NOB31:NOD31"/>
    <mergeCell ref="NOE31:NOI31"/>
    <mergeCell ref="NOJ31:NOL31"/>
    <mergeCell ref="NOM31:NOQ31"/>
    <mergeCell ref="NOR31:NOT31"/>
    <mergeCell ref="NOU31:NOY31"/>
    <mergeCell ref="NOZ31:NPB31"/>
    <mergeCell ref="NPC31:NPG31"/>
    <mergeCell ref="NPH31:NPJ31"/>
    <mergeCell ref="NPK31:NPO31"/>
    <mergeCell ref="NPP31:NPR31"/>
    <mergeCell ref="NPS31:NPW31"/>
    <mergeCell ref="NPX31:NPZ31"/>
    <mergeCell ref="NQA31:NQE31"/>
    <mergeCell ref="NQF31:NQH31"/>
    <mergeCell ref="NQI31:NQM31"/>
    <mergeCell ref="NQN31:NQP31"/>
    <mergeCell ref="NQQ31:NQU31"/>
    <mergeCell ref="NQV31:NQX31"/>
    <mergeCell ref="NQY31:NRC31"/>
    <mergeCell ref="NRD31:NRF31"/>
    <mergeCell ref="NRG31:NRK31"/>
    <mergeCell ref="NRL31:NRN31"/>
    <mergeCell ref="NRO31:NRS31"/>
    <mergeCell ref="NRT31:NRV31"/>
    <mergeCell ref="NRW31:NSA31"/>
    <mergeCell ref="NSB31:NSD31"/>
    <mergeCell ref="NSE31:NSI31"/>
    <mergeCell ref="NSJ31:NSL31"/>
    <mergeCell ref="NSM31:NSQ31"/>
    <mergeCell ref="NSR31:NST31"/>
    <mergeCell ref="NSU31:NSY31"/>
    <mergeCell ref="NSZ31:NTB31"/>
    <mergeCell ref="NTC31:NTG31"/>
    <mergeCell ref="NTH31:NTJ31"/>
    <mergeCell ref="NTK31:NTO31"/>
    <mergeCell ref="NTP31:NTR31"/>
    <mergeCell ref="NTS31:NTW31"/>
    <mergeCell ref="NTX31:NTZ31"/>
    <mergeCell ref="NUA31:NUE31"/>
    <mergeCell ref="NUF31:NUH31"/>
    <mergeCell ref="NUI31:NUM31"/>
    <mergeCell ref="NUN31:NUP31"/>
    <mergeCell ref="NUQ31:NUU31"/>
    <mergeCell ref="NUV31:NUX31"/>
    <mergeCell ref="NUY31:NVC31"/>
    <mergeCell ref="NVD31:NVF31"/>
    <mergeCell ref="NVG31:NVK31"/>
    <mergeCell ref="NVL31:NVN31"/>
    <mergeCell ref="NVO31:NVS31"/>
    <mergeCell ref="NVT31:NVV31"/>
    <mergeCell ref="NVW31:NWA31"/>
    <mergeCell ref="NWB31:NWD31"/>
    <mergeCell ref="NWE31:NWI31"/>
    <mergeCell ref="NWJ31:NWL31"/>
    <mergeCell ref="NWM31:NWQ31"/>
    <mergeCell ref="NWR31:NWT31"/>
    <mergeCell ref="NWU31:NWY31"/>
    <mergeCell ref="NWZ31:NXB31"/>
    <mergeCell ref="NXC31:NXG31"/>
    <mergeCell ref="NXH31:NXJ31"/>
    <mergeCell ref="NXK31:NXO31"/>
    <mergeCell ref="NXP31:NXR31"/>
    <mergeCell ref="NXS31:NXW31"/>
    <mergeCell ref="NXX31:NXZ31"/>
    <mergeCell ref="NYA31:NYE31"/>
    <mergeCell ref="NYF31:NYH31"/>
    <mergeCell ref="NYI31:NYM31"/>
    <mergeCell ref="NYN31:NYP31"/>
    <mergeCell ref="NYQ31:NYU31"/>
    <mergeCell ref="NYV31:NYX31"/>
    <mergeCell ref="NYY31:NZC31"/>
    <mergeCell ref="NZD31:NZF31"/>
    <mergeCell ref="NZG31:NZK31"/>
    <mergeCell ref="NZL31:NZN31"/>
    <mergeCell ref="NZO31:NZS31"/>
    <mergeCell ref="NZT31:NZV31"/>
    <mergeCell ref="NZW31:OAA31"/>
    <mergeCell ref="OAB31:OAD31"/>
    <mergeCell ref="OAE31:OAI31"/>
    <mergeCell ref="OAJ31:OAL31"/>
    <mergeCell ref="OAM31:OAQ31"/>
    <mergeCell ref="OAR31:OAT31"/>
    <mergeCell ref="OAU31:OAY31"/>
    <mergeCell ref="OAZ31:OBB31"/>
    <mergeCell ref="OBC31:OBG31"/>
    <mergeCell ref="OBH31:OBJ31"/>
    <mergeCell ref="OBK31:OBO31"/>
    <mergeCell ref="OBP31:OBR31"/>
    <mergeCell ref="OBS31:OBW31"/>
    <mergeCell ref="OBX31:OBZ31"/>
    <mergeCell ref="OCA31:OCE31"/>
    <mergeCell ref="OCF31:OCH31"/>
    <mergeCell ref="OCI31:OCM31"/>
    <mergeCell ref="OCN31:OCP31"/>
    <mergeCell ref="OCQ31:OCU31"/>
    <mergeCell ref="OCV31:OCX31"/>
    <mergeCell ref="OCY31:ODC31"/>
    <mergeCell ref="ODD31:ODF31"/>
    <mergeCell ref="ODG31:ODK31"/>
    <mergeCell ref="ODL31:ODN31"/>
    <mergeCell ref="ODO31:ODS31"/>
    <mergeCell ref="ODT31:ODV31"/>
    <mergeCell ref="ODW31:OEA31"/>
    <mergeCell ref="OEB31:OED31"/>
    <mergeCell ref="OEE31:OEI31"/>
    <mergeCell ref="OEJ31:OEL31"/>
    <mergeCell ref="OEM31:OEQ31"/>
    <mergeCell ref="OER31:OET31"/>
    <mergeCell ref="OEU31:OEY31"/>
    <mergeCell ref="OEZ31:OFB31"/>
    <mergeCell ref="OFC31:OFG31"/>
    <mergeCell ref="OFH31:OFJ31"/>
    <mergeCell ref="OFK31:OFO31"/>
    <mergeCell ref="OFP31:OFR31"/>
    <mergeCell ref="OFS31:OFW31"/>
    <mergeCell ref="OFX31:OFZ31"/>
    <mergeCell ref="OGA31:OGE31"/>
    <mergeCell ref="OGF31:OGH31"/>
    <mergeCell ref="OGI31:OGM31"/>
    <mergeCell ref="OGN31:OGP31"/>
    <mergeCell ref="OGQ31:OGU31"/>
    <mergeCell ref="OGV31:OGX31"/>
    <mergeCell ref="OGY31:OHC31"/>
    <mergeCell ref="OHD31:OHF31"/>
    <mergeCell ref="OHG31:OHK31"/>
    <mergeCell ref="OHL31:OHN31"/>
    <mergeCell ref="OHO31:OHS31"/>
    <mergeCell ref="OHT31:OHV31"/>
    <mergeCell ref="OHW31:OIA31"/>
    <mergeCell ref="OIB31:OID31"/>
    <mergeCell ref="OIE31:OII31"/>
    <mergeCell ref="OIJ31:OIL31"/>
    <mergeCell ref="OIM31:OIQ31"/>
    <mergeCell ref="OIR31:OIT31"/>
    <mergeCell ref="OIU31:OIY31"/>
    <mergeCell ref="OIZ31:OJB31"/>
    <mergeCell ref="OJC31:OJG31"/>
    <mergeCell ref="OJH31:OJJ31"/>
    <mergeCell ref="OJK31:OJO31"/>
    <mergeCell ref="OJP31:OJR31"/>
    <mergeCell ref="OJS31:OJW31"/>
    <mergeCell ref="OJX31:OJZ31"/>
    <mergeCell ref="OKA31:OKE31"/>
    <mergeCell ref="OKF31:OKH31"/>
    <mergeCell ref="OKI31:OKM31"/>
    <mergeCell ref="OKN31:OKP31"/>
    <mergeCell ref="OKQ31:OKU31"/>
    <mergeCell ref="OKV31:OKX31"/>
    <mergeCell ref="OKY31:OLC31"/>
    <mergeCell ref="OLD31:OLF31"/>
    <mergeCell ref="OLG31:OLK31"/>
    <mergeCell ref="OLL31:OLN31"/>
    <mergeCell ref="OLO31:OLS31"/>
    <mergeCell ref="OLT31:OLV31"/>
    <mergeCell ref="OLW31:OMA31"/>
    <mergeCell ref="OMB31:OMD31"/>
    <mergeCell ref="OME31:OMI31"/>
    <mergeCell ref="OMJ31:OML31"/>
    <mergeCell ref="OMM31:OMQ31"/>
    <mergeCell ref="OMR31:OMT31"/>
    <mergeCell ref="OMU31:OMY31"/>
    <mergeCell ref="OMZ31:ONB31"/>
    <mergeCell ref="ONC31:ONG31"/>
    <mergeCell ref="ONH31:ONJ31"/>
    <mergeCell ref="ONK31:ONO31"/>
    <mergeCell ref="ONP31:ONR31"/>
    <mergeCell ref="ONS31:ONW31"/>
    <mergeCell ref="ONX31:ONZ31"/>
    <mergeCell ref="OOA31:OOE31"/>
    <mergeCell ref="OOF31:OOH31"/>
    <mergeCell ref="OOI31:OOM31"/>
    <mergeCell ref="OON31:OOP31"/>
    <mergeCell ref="OOQ31:OOU31"/>
    <mergeCell ref="OOV31:OOX31"/>
    <mergeCell ref="OOY31:OPC31"/>
    <mergeCell ref="OPD31:OPF31"/>
    <mergeCell ref="OPG31:OPK31"/>
    <mergeCell ref="OPL31:OPN31"/>
    <mergeCell ref="OPO31:OPS31"/>
    <mergeCell ref="OPT31:OPV31"/>
    <mergeCell ref="OPW31:OQA31"/>
    <mergeCell ref="OQB31:OQD31"/>
    <mergeCell ref="OQE31:OQI31"/>
    <mergeCell ref="OQJ31:OQL31"/>
    <mergeCell ref="OQM31:OQQ31"/>
    <mergeCell ref="OQR31:OQT31"/>
    <mergeCell ref="OQU31:OQY31"/>
    <mergeCell ref="OQZ31:ORB31"/>
    <mergeCell ref="ORC31:ORG31"/>
    <mergeCell ref="ORH31:ORJ31"/>
    <mergeCell ref="ORK31:ORO31"/>
    <mergeCell ref="ORP31:ORR31"/>
    <mergeCell ref="ORS31:ORW31"/>
    <mergeCell ref="ORX31:ORZ31"/>
    <mergeCell ref="OSA31:OSE31"/>
    <mergeCell ref="OSF31:OSH31"/>
    <mergeCell ref="OSI31:OSM31"/>
    <mergeCell ref="OSN31:OSP31"/>
    <mergeCell ref="OSQ31:OSU31"/>
    <mergeCell ref="OSV31:OSX31"/>
    <mergeCell ref="OSY31:OTC31"/>
    <mergeCell ref="OTD31:OTF31"/>
    <mergeCell ref="OTG31:OTK31"/>
    <mergeCell ref="OTL31:OTN31"/>
    <mergeCell ref="OTO31:OTS31"/>
    <mergeCell ref="OTT31:OTV31"/>
    <mergeCell ref="OTW31:OUA31"/>
    <mergeCell ref="OUB31:OUD31"/>
    <mergeCell ref="OUE31:OUI31"/>
    <mergeCell ref="OUJ31:OUL31"/>
    <mergeCell ref="OUM31:OUQ31"/>
    <mergeCell ref="OUR31:OUT31"/>
    <mergeCell ref="OUU31:OUY31"/>
    <mergeCell ref="OUZ31:OVB31"/>
    <mergeCell ref="OVC31:OVG31"/>
    <mergeCell ref="OVH31:OVJ31"/>
    <mergeCell ref="OVK31:OVO31"/>
    <mergeCell ref="OVP31:OVR31"/>
    <mergeCell ref="OVS31:OVW31"/>
    <mergeCell ref="OVX31:OVZ31"/>
    <mergeCell ref="OWA31:OWE31"/>
    <mergeCell ref="OWF31:OWH31"/>
    <mergeCell ref="OWI31:OWM31"/>
    <mergeCell ref="OWN31:OWP31"/>
    <mergeCell ref="OWQ31:OWU31"/>
    <mergeCell ref="OWV31:OWX31"/>
    <mergeCell ref="OWY31:OXC31"/>
    <mergeCell ref="OXD31:OXF31"/>
    <mergeCell ref="OXG31:OXK31"/>
    <mergeCell ref="OXL31:OXN31"/>
    <mergeCell ref="OXO31:OXS31"/>
    <mergeCell ref="OXT31:OXV31"/>
    <mergeCell ref="OXW31:OYA31"/>
    <mergeCell ref="OYB31:OYD31"/>
    <mergeCell ref="OYE31:OYI31"/>
    <mergeCell ref="OYJ31:OYL31"/>
    <mergeCell ref="OYM31:OYQ31"/>
    <mergeCell ref="OYR31:OYT31"/>
    <mergeCell ref="OYU31:OYY31"/>
    <mergeCell ref="OYZ31:OZB31"/>
    <mergeCell ref="OZC31:OZG31"/>
    <mergeCell ref="OZH31:OZJ31"/>
    <mergeCell ref="OZK31:OZO31"/>
    <mergeCell ref="OZP31:OZR31"/>
    <mergeCell ref="OZS31:OZW31"/>
    <mergeCell ref="OZX31:OZZ31"/>
    <mergeCell ref="PAA31:PAE31"/>
    <mergeCell ref="PAF31:PAH31"/>
    <mergeCell ref="PAI31:PAM31"/>
    <mergeCell ref="PAN31:PAP31"/>
    <mergeCell ref="PAQ31:PAU31"/>
    <mergeCell ref="PAV31:PAX31"/>
    <mergeCell ref="PAY31:PBC31"/>
    <mergeCell ref="PBD31:PBF31"/>
    <mergeCell ref="PBG31:PBK31"/>
    <mergeCell ref="PBL31:PBN31"/>
    <mergeCell ref="PBO31:PBS31"/>
    <mergeCell ref="PBT31:PBV31"/>
    <mergeCell ref="PBW31:PCA31"/>
    <mergeCell ref="PCB31:PCD31"/>
    <mergeCell ref="PCE31:PCI31"/>
    <mergeCell ref="PCJ31:PCL31"/>
    <mergeCell ref="PCM31:PCQ31"/>
    <mergeCell ref="PCR31:PCT31"/>
    <mergeCell ref="PCU31:PCY31"/>
    <mergeCell ref="PCZ31:PDB31"/>
    <mergeCell ref="PDC31:PDG31"/>
    <mergeCell ref="PDH31:PDJ31"/>
    <mergeCell ref="PDK31:PDO31"/>
    <mergeCell ref="PDP31:PDR31"/>
    <mergeCell ref="PDS31:PDW31"/>
    <mergeCell ref="PDX31:PDZ31"/>
    <mergeCell ref="PEA31:PEE31"/>
    <mergeCell ref="PEF31:PEH31"/>
    <mergeCell ref="PEI31:PEM31"/>
    <mergeCell ref="PEN31:PEP31"/>
    <mergeCell ref="PEQ31:PEU31"/>
    <mergeCell ref="PEV31:PEX31"/>
    <mergeCell ref="PEY31:PFC31"/>
    <mergeCell ref="PFD31:PFF31"/>
    <mergeCell ref="PFG31:PFK31"/>
    <mergeCell ref="PFL31:PFN31"/>
    <mergeCell ref="PFO31:PFS31"/>
    <mergeCell ref="PFT31:PFV31"/>
    <mergeCell ref="PFW31:PGA31"/>
    <mergeCell ref="PGB31:PGD31"/>
    <mergeCell ref="PGE31:PGI31"/>
    <mergeCell ref="PGJ31:PGL31"/>
    <mergeCell ref="PGM31:PGQ31"/>
    <mergeCell ref="PGR31:PGT31"/>
    <mergeCell ref="PGU31:PGY31"/>
    <mergeCell ref="PGZ31:PHB31"/>
    <mergeCell ref="PHC31:PHG31"/>
    <mergeCell ref="PHH31:PHJ31"/>
    <mergeCell ref="PHK31:PHO31"/>
    <mergeCell ref="PHP31:PHR31"/>
    <mergeCell ref="PHS31:PHW31"/>
    <mergeCell ref="PHX31:PHZ31"/>
    <mergeCell ref="PIA31:PIE31"/>
    <mergeCell ref="PIF31:PIH31"/>
    <mergeCell ref="PII31:PIM31"/>
    <mergeCell ref="PIN31:PIP31"/>
    <mergeCell ref="PIQ31:PIU31"/>
    <mergeCell ref="PIV31:PIX31"/>
    <mergeCell ref="PIY31:PJC31"/>
    <mergeCell ref="PJD31:PJF31"/>
    <mergeCell ref="PJG31:PJK31"/>
    <mergeCell ref="PJL31:PJN31"/>
    <mergeCell ref="PJO31:PJS31"/>
    <mergeCell ref="PJT31:PJV31"/>
    <mergeCell ref="PJW31:PKA31"/>
    <mergeCell ref="PKB31:PKD31"/>
    <mergeCell ref="PKE31:PKI31"/>
    <mergeCell ref="PKJ31:PKL31"/>
    <mergeCell ref="PKM31:PKQ31"/>
    <mergeCell ref="PKR31:PKT31"/>
    <mergeCell ref="PKU31:PKY31"/>
    <mergeCell ref="PKZ31:PLB31"/>
    <mergeCell ref="PLC31:PLG31"/>
    <mergeCell ref="PLH31:PLJ31"/>
    <mergeCell ref="PLK31:PLO31"/>
    <mergeCell ref="PLP31:PLR31"/>
    <mergeCell ref="PLS31:PLW31"/>
    <mergeCell ref="PLX31:PLZ31"/>
    <mergeCell ref="PMA31:PME31"/>
    <mergeCell ref="PMF31:PMH31"/>
    <mergeCell ref="PMI31:PMM31"/>
    <mergeCell ref="PMN31:PMP31"/>
    <mergeCell ref="PMQ31:PMU31"/>
    <mergeCell ref="PMV31:PMX31"/>
    <mergeCell ref="PMY31:PNC31"/>
    <mergeCell ref="PND31:PNF31"/>
    <mergeCell ref="PNG31:PNK31"/>
    <mergeCell ref="PNL31:PNN31"/>
    <mergeCell ref="PNO31:PNS31"/>
    <mergeCell ref="PNT31:PNV31"/>
    <mergeCell ref="PNW31:POA31"/>
    <mergeCell ref="POB31:POD31"/>
    <mergeCell ref="POE31:POI31"/>
    <mergeCell ref="POJ31:POL31"/>
    <mergeCell ref="POM31:POQ31"/>
    <mergeCell ref="POR31:POT31"/>
    <mergeCell ref="POU31:POY31"/>
    <mergeCell ref="POZ31:PPB31"/>
    <mergeCell ref="PPC31:PPG31"/>
    <mergeCell ref="PPH31:PPJ31"/>
    <mergeCell ref="PPK31:PPO31"/>
    <mergeCell ref="PPP31:PPR31"/>
    <mergeCell ref="PPS31:PPW31"/>
    <mergeCell ref="PPX31:PPZ31"/>
    <mergeCell ref="PQA31:PQE31"/>
    <mergeCell ref="PQF31:PQH31"/>
    <mergeCell ref="PQI31:PQM31"/>
    <mergeCell ref="PQN31:PQP31"/>
    <mergeCell ref="PQQ31:PQU31"/>
    <mergeCell ref="PQV31:PQX31"/>
    <mergeCell ref="PQY31:PRC31"/>
    <mergeCell ref="PRD31:PRF31"/>
    <mergeCell ref="PRG31:PRK31"/>
    <mergeCell ref="PRL31:PRN31"/>
    <mergeCell ref="PRO31:PRS31"/>
    <mergeCell ref="PRT31:PRV31"/>
    <mergeCell ref="PRW31:PSA31"/>
    <mergeCell ref="PSB31:PSD31"/>
    <mergeCell ref="PSE31:PSI31"/>
    <mergeCell ref="PSJ31:PSL31"/>
    <mergeCell ref="PSM31:PSQ31"/>
    <mergeCell ref="PSR31:PST31"/>
    <mergeCell ref="PSU31:PSY31"/>
    <mergeCell ref="PSZ31:PTB31"/>
    <mergeCell ref="PTC31:PTG31"/>
    <mergeCell ref="PTH31:PTJ31"/>
    <mergeCell ref="PTK31:PTO31"/>
    <mergeCell ref="PTP31:PTR31"/>
    <mergeCell ref="PTS31:PTW31"/>
    <mergeCell ref="PTX31:PTZ31"/>
    <mergeCell ref="PUA31:PUE31"/>
    <mergeCell ref="PUF31:PUH31"/>
    <mergeCell ref="PUI31:PUM31"/>
    <mergeCell ref="PUN31:PUP31"/>
    <mergeCell ref="PUQ31:PUU31"/>
    <mergeCell ref="PUV31:PUX31"/>
    <mergeCell ref="PUY31:PVC31"/>
    <mergeCell ref="PVD31:PVF31"/>
    <mergeCell ref="PVG31:PVK31"/>
    <mergeCell ref="PVL31:PVN31"/>
    <mergeCell ref="PVO31:PVS31"/>
    <mergeCell ref="PVT31:PVV31"/>
    <mergeCell ref="PVW31:PWA31"/>
    <mergeCell ref="PWB31:PWD31"/>
    <mergeCell ref="PWE31:PWI31"/>
    <mergeCell ref="PWJ31:PWL31"/>
    <mergeCell ref="PWM31:PWQ31"/>
    <mergeCell ref="PWR31:PWT31"/>
    <mergeCell ref="PWU31:PWY31"/>
    <mergeCell ref="PWZ31:PXB31"/>
    <mergeCell ref="PXC31:PXG31"/>
    <mergeCell ref="PXH31:PXJ31"/>
    <mergeCell ref="PXK31:PXO31"/>
    <mergeCell ref="PXP31:PXR31"/>
    <mergeCell ref="PXS31:PXW31"/>
    <mergeCell ref="PXX31:PXZ31"/>
    <mergeCell ref="PYA31:PYE31"/>
    <mergeCell ref="PYF31:PYH31"/>
    <mergeCell ref="PYI31:PYM31"/>
    <mergeCell ref="PYN31:PYP31"/>
    <mergeCell ref="PYQ31:PYU31"/>
    <mergeCell ref="PYV31:PYX31"/>
    <mergeCell ref="PYY31:PZC31"/>
    <mergeCell ref="PZD31:PZF31"/>
    <mergeCell ref="PZG31:PZK31"/>
    <mergeCell ref="PZL31:PZN31"/>
    <mergeCell ref="PZO31:PZS31"/>
    <mergeCell ref="PZT31:PZV31"/>
    <mergeCell ref="PZW31:QAA31"/>
    <mergeCell ref="QAB31:QAD31"/>
    <mergeCell ref="QAE31:QAI31"/>
    <mergeCell ref="QAJ31:QAL31"/>
    <mergeCell ref="QAM31:QAQ31"/>
    <mergeCell ref="QAR31:QAT31"/>
    <mergeCell ref="QAU31:QAY31"/>
    <mergeCell ref="QAZ31:QBB31"/>
    <mergeCell ref="QBC31:QBG31"/>
    <mergeCell ref="QBH31:QBJ31"/>
    <mergeCell ref="QBK31:QBO31"/>
    <mergeCell ref="QBP31:QBR31"/>
    <mergeCell ref="QBS31:QBW31"/>
    <mergeCell ref="QBX31:QBZ31"/>
    <mergeCell ref="QCA31:QCE31"/>
    <mergeCell ref="QCF31:QCH31"/>
    <mergeCell ref="QCI31:QCM31"/>
    <mergeCell ref="QCN31:QCP31"/>
    <mergeCell ref="QCQ31:QCU31"/>
    <mergeCell ref="QCV31:QCX31"/>
    <mergeCell ref="QCY31:QDC31"/>
    <mergeCell ref="QDD31:QDF31"/>
    <mergeCell ref="QDG31:QDK31"/>
    <mergeCell ref="QDL31:QDN31"/>
    <mergeCell ref="QDO31:QDS31"/>
    <mergeCell ref="QDT31:QDV31"/>
    <mergeCell ref="QDW31:QEA31"/>
    <mergeCell ref="QEB31:QED31"/>
    <mergeCell ref="QEE31:QEI31"/>
    <mergeCell ref="QEJ31:QEL31"/>
    <mergeCell ref="QEM31:QEQ31"/>
    <mergeCell ref="QER31:QET31"/>
    <mergeCell ref="QEU31:QEY31"/>
    <mergeCell ref="QEZ31:QFB31"/>
    <mergeCell ref="QFC31:QFG31"/>
    <mergeCell ref="QFH31:QFJ31"/>
    <mergeCell ref="QFK31:QFO31"/>
    <mergeCell ref="QFP31:QFR31"/>
    <mergeCell ref="QFS31:QFW31"/>
    <mergeCell ref="QFX31:QFZ31"/>
    <mergeCell ref="QGA31:QGE31"/>
    <mergeCell ref="QGF31:QGH31"/>
    <mergeCell ref="QGI31:QGM31"/>
    <mergeCell ref="QGN31:QGP31"/>
    <mergeCell ref="QGQ31:QGU31"/>
    <mergeCell ref="QGV31:QGX31"/>
    <mergeCell ref="QGY31:QHC31"/>
    <mergeCell ref="QHD31:QHF31"/>
    <mergeCell ref="QHG31:QHK31"/>
    <mergeCell ref="QHL31:QHN31"/>
    <mergeCell ref="QHO31:QHS31"/>
    <mergeCell ref="QHT31:QHV31"/>
    <mergeCell ref="QHW31:QIA31"/>
    <mergeCell ref="QIB31:QID31"/>
    <mergeCell ref="QIE31:QII31"/>
    <mergeCell ref="QIJ31:QIL31"/>
    <mergeCell ref="QIM31:QIQ31"/>
    <mergeCell ref="QIR31:QIT31"/>
    <mergeCell ref="QIU31:QIY31"/>
    <mergeCell ref="QIZ31:QJB31"/>
    <mergeCell ref="QJC31:QJG31"/>
    <mergeCell ref="QJH31:QJJ31"/>
    <mergeCell ref="QJK31:QJO31"/>
    <mergeCell ref="QJP31:QJR31"/>
    <mergeCell ref="QJS31:QJW31"/>
    <mergeCell ref="QJX31:QJZ31"/>
    <mergeCell ref="QKA31:QKE31"/>
    <mergeCell ref="QKF31:QKH31"/>
    <mergeCell ref="QKI31:QKM31"/>
    <mergeCell ref="QKN31:QKP31"/>
    <mergeCell ref="QKQ31:QKU31"/>
    <mergeCell ref="QKV31:QKX31"/>
    <mergeCell ref="QKY31:QLC31"/>
    <mergeCell ref="QLD31:QLF31"/>
    <mergeCell ref="QLG31:QLK31"/>
    <mergeCell ref="QLL31:QLN31"/>
    <mergeCell ref="QLO31:QLS31"/>
    <mergeCell ref="QLT31:QLV31"/>
    <mergeCell ref="QLW31:QMA31"/>
    <mergeCell ref="QMB31:QMD31"/>
    <mergeCell ref="QME31:QMI31"/>
    <mergeCell ref="QMJ31:QML31"/>
    <mergeCell ref="QMM31:QMQ31"/>
    <mergeCell ref="QMR31:QMT31"/>
    <mergeCell ref="QMU31:QMY31"/>
    <mergeCell ref="QMZ31:QNB31"/>
    <mergeCell ref="QNC31:QNG31"/>
    <mergeCell ref="QNH31:QNJ31"/>
    <mergeCell ref="QNK31:QNO31"/>
    <mergeCell ref="QNP31:QNR31"/>
    <mergeCell ref="QNS31:QNW31"/>
    <mergeCell ref="QNX31:QNZ31"/>
    <mergeCell ref="QOA31:QOE31"/>
    <mergeCell ref="QOF31:QOH31"/>
    <mergeCell ref="QOI31:QOM31"/>
    <mergeCell ref="QON31:QOP31"/>
    <mergeCell ref="QOQ31:QOU31"/>
    <mergeCell ref="QOV31:QOX31"/>
    <mergeCell ref="QOY31:QPC31"/>
    <mergeCell ref="QPD31:QPF31"/>
    <mergeCell ref="QPG31:QPK31"/>
    <mergeCell ref="QPL31:QPN31"/>
    <mergeCell ref="QPO31:QPS31"/>
    <mergeCell ref="QPT31:QPV31"/>
    <mergeCell ref="QPW31:QQA31"/>
    <mergeCell ref="QQB31:QQD31"/>
    <mergeCell ref="QQE31:QQI31"/>
    <mergeCell ref="QQJ31:QQL31"/>
    <mergeCell ref="QQM31:QQQ31"/>
    <mergeCell ref="QQR31:QQT31"/>
    <mergeCell ref="QQU31:QQY31"/>
    <mergeCell ref="QQZ31:QRB31"/>
    <mergeCell ref="QRC31:QRG31"/>
    <mergeCell ref="QRH31:QRJ31"/>
    <mergeCell ref="QRK31:QRO31"/>
    <mergeCell ref="QRP31:QRR31"/>
    <mergeCell ref="QRS31:QRW31"/>
    <mergeCell ref="QRX31:QRZ31"/>
    <mergeCell ref="QSA31:QSE31"/>
    <mergeCell ref="QSF31:QSH31"/>
    <mergeCell ref="QSI31:QSM31"/>
    <mergeCell ref="QSN31:QSP31"/>
    <mergeCell ref="QSQ31:QSU31"/>
    <mergeCell ref="QSV31:QSX31"/>
    <mergeCell ref="QSY31:QTC31"/>
    <mergeCell ref="QTD31:QTF31"/>
    <mergeCell ref="QTG31:QTK31"/>
    <mergeCell ref="QTL31:QTN31"/>
    <mergeCell ref="QTO31:QTS31"/>
    <mergeCell ref="QTT31:QTV31"/>
    <mergeCell ref="QTW31:QUA31"/>
    <mergeCell ref="QUB31:QUD31"/>
    <mergeCell ref="QUE31:QUI31"/>
    <mergeCell ref="QUJ31:QUL31"/>
    <mergeCell ref="QUM31:QUQ31"/>
    <mergeCell ref="QUR31:QUT31"/>
    <mergeCell ref="QUU31:QUY31"/>
    <mergeCell ref="QUZ31:QVB31"/>
    <mergeCell ref="QVC31:QVG31"/>
    <mergeCell ref="QVH31:QVJ31"/>
    <mergeCell ref="QVK31:QVO31"/>
    <mergeCell ref="QVP31:QVR31"/>
    <mergeCell ref="QVS31:QVW31"/>
    <mergeCell ref="QVX31:QVZ31"/>
    <mergeCell ref="QWA31:QWE31"/>
    <mergeCell ref="QWF31:QWH31"/>
    <mergeCell ref="QWI31:QWM31"/>
    <mergeCell ref="QWN31:QWP31"/>
    <mergeCell ref="QWQ31:QWU31"/>
    <mergeCell ref="QWV31:QWX31"/>
    <mergeCell ref="QWY31:QXC31"/>
    <mergeCell ref="QXD31:QXF31"/>
    <mergeCell ref="QXG31:QXK31"/>
    <mergeCell ref="QXL31:QXN31"/>
    <mergeCell ref="QXO31:QXS31"/>
    <mergeCell ref="QXT31:QXV31"/>
    <mergeCell ref="QXW31:QYA31"/>
    <mergeCell ref="QYB31:QYD31"/>
    <mergeCell ref="QYE31:QYI31"/>
    <mergeCell ref="QYJ31:QYL31"/>
    <mergeCell ref="QYM31:QYQ31"/>
    <mergeCell ref="QYR31:QYT31"/>
    <mergeCell ref="QYU31:QYY31"/>
    <mergeCell ref="QYZ31:QZB31"/>
    <mergeCell ref="QZC31:QZG31"/>
    <mergeCell ref="QZH31:QZJ31"/>
    <mergeCell ref="QZK31:QZO31"/>
    <mergeCell ref="QZP31:QZR31"/>
    <mergeCell ref="QZS31:QZW31"/>
    <mergeCell ref="QZX31:QZZ31"/>
    <mergeCell ref="RAA31:RAE31"/>
    <mergeCell ref="RAF31:RAH31"/>
    <mergeCell ref="RAI31:RAM31"/>
    <mergeCell ref="RAN31:RAP31"/>
    <mergeCell ref="RAQ31:RAU31"/>
    <mergeCell ref="RAV31:RAX31"/>
    <mergeCell ref="RAY31:RBC31"/>
    <mergeCell ref="RBD31:RBF31"/>
    <mergeCell ref="RBG31:RBK31"/>
    <mergeCell ref="RBL31:RBN31"/>
    <mergeCell ref="RBO31:RBS31"/>
    <mergeCell ref="RBT31:RBV31"/>
    <mergeCell ref="RBW31:RCA31"/>
    <mergeCell ref="RCB31:RCD31"/>
    <mergeCell ref="RCE31:RCI31"/>
    <mergeCell ref="RCJ31:RCL31"/>
    <mergeCell ref="RCM31:RCQ31"/>
    <mergeCell ref="RCR31:RCT31"/>
    <mergeCell ref="RCU31:RCY31"/>
    <mergeCell ref="RCZ31:RDB31"/>
    <mergeCell ref="RDC31:RDG31"/>
    <mergeCell ref="RDH31:RDJ31"/>
    <mergeCell ref="RDK31:RDO31"/>
    <mergeCell ref="RDP31:RDR31"/>
    <mergeCell ref="RDS31:RDW31"/>
    <mergeCell ref="RDX31:RDZ31"/>
    <mergeCell ref="REA31:REE31"/>
    <mergeCell ref="REF31:REH31"/>
    <mergeCell ref="REI31:REM31"/>
    <mergeCell ref="REN31:REP31"/>
    <mergeCell ref="REQ31:REU31"/>
    <mergeCell ref="REV31:REX31"/>
    <mergeCell ref="REY31:RFC31"/>
    <mergeCell ref="RFD31:RFF31"/>
    <mergeCell ref="RFG31:RFK31"/>
    <mergeCell ref="RFL31:RFN31"/>
    <mergeCell ref="RFO31:RFS31"/>
    <mergeCell ref="RFT31:RFV31"/>
    <mergeCell ref="RFW31:RGA31"/>
    <mergeCell ref="RGB31:RGD31"/>
    <mergeCell ref="RGE31:RGI31"/>
    <mergeCell ref="RGJ31:RGL31"/>
    <mergeCell ref="RGM31:RGQ31"/>
    <mergeCell ref="RGR31:RGT31"/>
    <mergeCell ref="RGU31:RGY31"/>
    <mergeCell ref="RGZ31:RHB31"/>
    <mergeCell ref="RHC31:RHG31"/>
    <mergeCell ref="RHH31:RHJ31"/>
    <mergeCell ref="RHK31:RHO31"/>
    <mergeCell ref="RHP31:RHR31"/>
    <mergeCell ref="RHS31:RHW31"/>
    <mergeCell ref="RHX31:RHZ31"/>
    <mergeCell ref="RIA31:RIE31"/>
    <mergeCell ref="RIF31:RIH31"/>
    <mergeCell ref="RII31:RIM31"/>
    <mergeCell ref="RIN31:RIP31"/>
    <mergeCell ref="RIQ31:RIU31"/>
    <mergeCell ref="RIV31:RIX31"/>
    <mergeCell ref="RIY31:RJC31"/>
    <mergeCell ref="RJD31:RJF31"/>
    <mergeCell ref="RJG31:RJK31"/>
    <mergeCell ref="RJL31:RJN31"/>
    <mergeCell ref="RJO31:RJS31"/>
    <mergeCell ref="RJT31:RJV31"/>
    <mergeCell ref="RJW31:RKA31"/>
    <mergeCell ref="RKB31:RKD31"/>
    <mergeCell ref="RKE31:RKI31"/>
    <mergeCell ref="RKJ31:RKL31"/>
    <mergeCell ref="RKM31:RKQ31"/>
    <mergeCell ref="RKR31:RKT31"/>
    <mergeCell ref="RKU31:RKY31"/>
    <mergeCell ref="RKZ31:RLB31"/>
    <mergeCell ref="RLC31:RLG31"/>
    <mergeCell ref="RLH31:RLJ31"/>
    <mergeCell ref="RLK31:RLO31"/>
    <mergeCell ref="RLP31:RLR31"/>
    <mergeCell ref="RLS31:RLW31"/>
    <mergeCell ref="RLX31:RLZ31"/>
    <mergeCell ref="RMA31:RME31"/>
    <mergeCell ref="RMF31:RMH31"/>
    <mergeCell ref="RMI31:RMM31"/>
    <mergeCell ref="RMN31:RMP31"/>
    <mergeCell ref="RMQ31:RMU31"/>
    <mergeCell ref="RMV31:RMX31"/>
    <mergeCell ref="RMY31:RNC31"/>
    <mergeCell ref="RND31:RNF31"/>
    <mergeCell ref="RNG31:RNK31"/>
    <mergeCell ref="RNL31:RNN31"/>
    <mergeCell ref="RNO31:RNS31"/>
    <mergeCell ref="RNT31:RNV31"/>
    <mergeCell ref="RNW31:ROA31"/>
    <mergeCell ref="ROB31:ROD31"/>
    <mergeCell ref="ROE31:ROI31"/>
    <mergeCell ref="ROJ31:ROL31"/>
    <mergeCell ref="ROM31:ROQ31"/>
    <mergeCell ref="ROR31:ROT31"/>
    <mergeCell ref="ROU31:ROY31"/>
    <mergeCell ref="ROZ31:RPB31"/>
    <mergeCell ref="RPC31:RPG31"/>
    <mergeCell ref="RPH31:RPJ31"/>
    <mergeCell ref="RPK31:RPO31"/>
    <mergeCell ref="RPP31:RPR31"/>
    <mergeCell ref="RPS31:RPW31"/>
    <mergeCell ref="RPX31:RPZ31"/>
    <mergeCell ref="RQA31:RQE31"/>
    <mergeCell ref="RQF31:RQH31"/>
    <mergeCell ref="RQI31:RQM31"/>
    <mergeCell ref="RQN31:RQP31"/>
    <mergeCell ref="RQQ31:RQU31"/>
    <mergeCell ref="RQV31:RQX31"/>
    <mergeCell ref="RQY31:RRC31"/>
    <mergeCell ref="RRD31:RRF31"/>
    <mergeCell ref="RRG31:RRK31"/>
    <mergeCell ref="RRL31:RRN31"/>
    <mergeCell ref="RRO31:RRS31"/>
    <mergeCell ref="RRT31:RRV31"/>
    <mergeCell ref="RRW31:RSA31"/>
    <mergeCell ref="RSB31:RSD31"/>
    <mergeCell ref="RSE31:RSI31"/>
    <mergeCell ref="RSJ31:RSL31"/>
    <mergeCell ref="RSM31:RSQ31"/>
    <mergeCell ref="RSR31:RST31"/>
    <mergeCell ref="RSU31:RSY31"/>
    <mergeCell ref="RSZ31:RTB31"/>
    <mergeCell ref="RTC31:RTG31"/>
    <mergeCell ref="RTH31:RTJ31"/>
    <mergeCell ref="RTK31:RTO31"/>
    <mergeCell ref="RTP31:RTR31"/>
    <mergeCell ref="RTS31:RTW31"/>
    <mergeCell ref="RTX31:RTZ31"/>
    <mergeCell ref="RUA31:RUE31"/>
    <mergeCell ref="RUF31:RUH31"/>
    <mergeCell ref="RUI31:RUM31"/>
    <mergeCell ref="RUN31:RUP31"/>
    <mergeCell ref="RUQ31:RUU31"/>
    <mergeCell ref="RUV31:RUX31"/>
    <mergeCell ref="RUY31:RVC31"/>
    <mergeCell ref="RVD31:RVF31"/>
    <mergeCell ref="RVG31:RVK31"/>
    <mergeCell ref="RVL31:RVN31"/>
    <mergeCell ref="RVO31:RVS31"/>
    <mergeCell ref="RVT31:RVV31"/>
    <mergeCell ref="RVW31:RWA31"/>
    <mergeCell ref="RWB31:RWD31"/>
    <mergeCell ref="RWE31:RWI31"/>
    <mergeCell ref="RWJ31:RWL31"/>
    <mergeCell ref="RWM31:RWQ31"/>
    <mergeCell ref="RWR31:RWT31"/>
    <mergeCell ref="RWU31:RWY31"/>
    <mergeCell ref="RWZ31:RXB31"/>
    <mergeCell ref="RXC31:RXG31"/>
    <mergeCell ref="RXH31:RXJ31"/>
    <mergeCell ref="RXK31:RXO31"/>
    <mergeCell ref="RXP31:RXR31"/>
    <mergeCell ref="RXS31:RXW31"/>
    <mergeCell ref="RXX31:RXZ31"/>
    <mergeCell ref="RYA31:RYE31"/>
    <mergeCell ref="RYF31:RYH31"/>
    <mergeCell ref="RYI31:RYM31"/>
    <mergeCell ref="RYN31:RYP31"/>
    <mergeCell ref="RYQ31:RYU31"/>
    <mergeCell ref="RYV31:RYX31"/>
    <mergeCell ref="RYY31:RZC31"/>
    <mergeCell ref="RZD31:RZF31"/>
    <mergeCell ref="RZG31:RZK31"/>
    <mergeCell ref="RZL31:RZN31"/>
    <mergeCell ref="RZO31:RZS31"/>
    <mergeCell ref="RZT31:RZV31"/>
    <mergeCell ref="RZW31:SAA31"/>
    <mergeCell ref="SAB31:SAD31"/>
    <mergeCell ref="SAE31:SAI31"/>
    <mergeCell ref="SAJ31:SAL31"/>
    <mergeCell ref="SAM31:SAQ31"/>
    <mergeCell ref="SAR31:SAT31"/>
    <mergeCell ref="SAU31:SAY31"/>
    <mergeCell ref="SAZ31:SBB31"/>
    <mergeCell ref="SBC31:SBG31"/>
    <mergeCell ref="SBH31:SBJ31"/>
    <mergeCell ref="SBK31:SBO31"/>
    <mergeCell ref="SBP31:SBR31"/>
    <mergeCell ref="SBS31:SBW31"/>
    <mergeCell ref="SBX31:SBZ31"/>
    <mergeCell ref="SCA31:SCE31"/>
    <mergeCell ref="SCF31:SCH31"/>
    <mergeCell ref="SCI31:SCM31"/>
    <mergeCell ref="SCN31:SCP31"/>
    <mergeCell ref="SCQ31:SCU31"/>
    <mergeCell ref="SCV31:SCX31"/>
    <mergeCell ref="SCY31:SDC31"/>
    <mergeCell ref="SDD31:SDF31"/>
    <mergeCell ref="SDG31:SDK31"/>
    <mergeCell ref="SDL31:SDN31"/>
    <mergeCell ref="SDO31:SDS31"/>
    <mergeCell ref="SDT31:SDV31"/>
    <mergeCell ref="SDW31:SEA31"/>
    <mergeCell ref="SEB31:SED31"/>
    <mergeCell ref="SEE31:SEI31"/>
    <mergeCell ref="SEJ31:SEL31"/>
    <mergeCell ref="SEM31:SEQ31"/>
    <mergeCell ref="SER31:SET31"/>
    <mergeCell ref="SEU31:SEY31"/>
    <mergeCell ref="SEZ31:SFB31"/>
    <mergeCell ref="SFC31:SFG31"/>
    <mergeCell ref="SFH31:SFJ31"/>
    <mergeCell ref="SFK31:SFO31"/>
    <mergeCell ref="SFP31:SFR31"/>
    <mergeCell ref="SFS31:SFW31"/>
    <mergeCell ref="SFX31:SFZ31"/>
    <mergeCell ref="SGA31:SGE31"/>
    <mergeCell ref="SGF31:SGH31"/>
    <mergeCell ref="SGI31:SGM31"/>
    <mergeCell ref="SGN31:SGP31"/>
    <mergeCell ref="SGQ31:SGU31"/>
    <mergeCell ref="SGV31:SGX31"/>
    <mergeCell ref="SGY31:SHC31"/>
    <mergeCell ref="SHD31:SHF31"/>
    <mergeCell ref="SHG31:SHK31"/>
    <mergeCell ref="SHL31:SHN31"/>
    <mergeCell ref="SHO31:SHS31"/>
    <mergeCell ref="SHT31:SHV31"/>
    <mergeCell ref="SHW31:SIA31"/>
    <mergeCell ref="SIB31:SID31"/>
    <mergeCell ref="SIE31:SII31"/>
    <mergeCell ref="SIJ31:SIL31"/>
    <mergeCell ref="SIM31:SIQ31"/>
    <mergeCell ref="SIR31:SIT31"/>
    <mergeCell ref="SIU31:SIY31"/>
    <mergeCell ref="SIZ31:SJB31"/>
    <mergeCell ref="SJC31:SJG31"/>
    <mergeCell ref="SJH31:SJJ31"/>
    <mergeCell ref="SJK31:SJO31"/>
    <mergeCell ref="SJP31:SJR31"/>
    <mergeCell ref="SJS31:SJW31"/>
    <mergeCell ref="SJX31:SJZ31"/>
    <mergeCell ref="SKA31:SKE31"/>
    <mergeCell ref="SKF31:SKH31"/>
    <mergeCell ref="SKI31:SKM31"/>
    <mergeCell ref="SKN31:SKP31"/>
    <mergeCell ref="SKQ31:SKU31"/>
    <mergeCell ref="SKV31:SKX31"/>
    <mergeCell ref="SKY31:SLC31"/>
    <mergeCell ref="SLD31:SLF31"/>
    <mergeCell ref="SLG31:SLK31"/>
    <mergeCell ref="SLL31:SLN31"/>
    <mergeCell ref="SLO31:SLS31"/>
    <mergeCell ref="SLT31:SLV31"/>
    <mergeCell ref="SLW31:SMA31"/>
    <mergeCell ref="SMB31:SMD31"/>
    <mergeCell ref="SME31:SMI31"/>
    <mergeCell ref="SMJ31:SML31"/>
    <mergeCell ref="SMM31:SMQ31"/>
    <mergeCell ref="SMR31:SMT31"/>
    <mergeCell ref="SMU31:SMY31"/>
    <mergeCell ref="SMZ31:SNB31"/>
    <mergeCell ref="SNC31:SNG31"/>
    <mergeCell ref="SNH31:SNJ31"/>
    <mergeCell ref="SNK31:SNO31"/>
    <mergeCell ref="SNP31:SNR31"/>
    <mergeCell ref="SNS31:SNW31"/>
    <mergeCell ref="SNX31:SNZ31"/>
    <mergeCell ref="SOA31:SOE31"/>
    <mergeCell ref="SOF31:SOH31"/>
    <mergeCell ref="SOI31:SOM31"/>
    <mergeCell ref="SON31:SOP31"/>
    <mergeCell ref="SOQ31:SOU31"/>
    <mergeCell ref="SOV31:SOX31"/>
    <mergeCell ref="SOY31:SPC31"/>
    <mergeCell ref="SPD31:SPF31"/>
    <mergeCell ref="SPG31:SPK31"/>
    <mergeCell ref="SPL31:SPN31"/>
    <mergeCell ref="SPO31:SPS31"/>
    <mergeCell ref="SPT31:SPV31"/>
    <mergeCell ref="SPW31:SQA31"/>
    <mergeCell ref="SQB31:SQD31"/>
    <mergeCell ref="SQE31:SQI31"/>
    <mergeCell ref="SQJ31:SQL31"/>
    <mergeCell ref="SQM31:SQQ31"/>
    <mergeCell ref="SQR31:SQT31"/>
    <mergeCell ref="SQU31:SQY31"/>
    <mergeCell ref="SQZ31:SRB31"/>
    <mergeCell ref="SRC31:SRG31"/>
    <mergeCell ref="SRH31:SRJ31"/>
    <mergeCell ref="SRK31:SRO31"/>
    <mergeCell ref="SRP31:SRR31"/>
    <mergeCell ref="SRS31:SRW31"/>
    <mergeCell ref="SRX31:SRZ31"/>
    <mergeCell ref="SSA31:SSE31"/>
    <mergeCell ref="SSF31:SSH31"/>
    <mergeCell ref="SSI31:SSM31"/>
    <mergeCell ref="SSN31:SSP31"/>
    <mergeCell ref="SSQ31:SSU31"/>
    <mergeCell ref="SSV31:SSX31"/>
    <mergeCell ref="SSY31:STC31"/>
    <mergeCell ref="STD31:STF31"/>
    <mergeCell ref="STG31:STK31"/>
    <mergeCell ref="STL31:STN31"/>
    <mergeCell ref="STO31:STS31"/>
    <mergeCell ref="STT31:STV31"/>
    <mergeCell ref="STW31:SUA31"/>
    <mergeCell ref="SUB31:SUD31"/>
    <mergeCell ref="SUE31:SUI31"/>
    <mergeCell ref="SUJ31:SUL31"/>
    <mergeCell ref="SUM31:SUQ31"/>
    <mergeCell ref="SUR31:SUT31"/>
    <mergeCell ref="SUU31:SUY31"/>
    <mergeCell ref="SUZ31:SVB31"/>
    <mergeCell ref="SVC31:SVG31"/>
    <mergeCell ref="SVH31:SVJ31"/>
    <mergeCell ref="SVK31:SVO31"/>
    <mergeCell ref="SVP31:SVR31"/>
    <mergeCell ref="SVS31:SVW31"/>
    <mergeCell ref="SVX31:SVZ31"/>
    <mergeCell ref="SWA31:SWE31"/>
    <mergeCell ref="SWF31:SWH31"/>
    <mergeCell ref="SWI31:SWM31"/>
    <mergeCell ref="SWN31:SWP31"/>
    <mergeCell ref="SWQ31:SWU31"/>
    <mergeCell ref="SWV31:SWX31"/>
    <mergeCell ref="SWY31:SXC31"/>
    <mergeCell ref="SXD31:SXF31"/>
    <mergeCell ref="SXG31:SXK31"/>
    <mergeCell ref="SXL31:SXN31"/>
    <mergeCell ref="SXO31:SXS31"/>
    <mergeCell ref="SXT31:SXV31"/>
    <mergeCell ref="SXW31:SYA31"/>
    <mergeCell ref="SYB31:SYD31"/>
    <mergeCell ref="SYE31:SYI31"/>
    <mergeCell ref="SYJ31:SYL31"/>
    <mergeCell ref="SYM31:SYQ31"/>
    <mergeCell ref="SYR31:SYT31"/>
    <mergeCell ref="SYU31:SYY31"/>
    <mergeCell ref="SYZ31:SZB31"/>
    <mergeCell ref="SZC31:SZG31"/>
    <mergeCell ref="SZH31:SZJ31"/>
    <mergeCell ref="SZK31:SZO31"/>
    <mergeCell ref="SZP31:SZR31"/>
    <mergeCell ref="SZS31:SZW31"/>
    <mergeCell ref="SZX31:SZZ31"/>
    <mergeCell ref="TAA31:TAE31"/>
    <mergeCell ref="TAF31:TAH31"/>
    <mergeCell ref="TAI31:TAM31"/>
    <mergeCell ref="TAN31:TAP31"/>
    <mergeCell ref="TAQ31:TAU31"/>
    <mergeCell ref="TAV31:TAX31"/>
    <mergeCell ref="TAY31:TBC31"/>
    <mergeCell ref="TBD31:TBF31"/>
    <mergeCell ref="TBG31:TBK31"/>
    <mergeCell ref="TBL31:TBN31"/>
    <mergeCell ref="TBO31:TBS31"/>
    <mergeCell ref="TBT31:TBV31"/>
    <mergeCell ref="TBW31:TCA31"/>
    <mergeCell ref="TCB31:TCD31"/>
    <mergeCell ref="TCE31:TCI31"/>
    <mergeCell ref="TCJ31:TCL31"/>
    <mergeCell ref="TCM31:TCQ31"/>
    <mergeCell ref="TCR31:TCT31"/>
    <mergeCell ref="TCU31:TCY31"/>
    <mergeCell ref="TCZ31:TDB31"/>
    <mergeCell ref="TDC31:TDG31"/>
    <mergeCell ref="TDH31:TDJ31"/>
    <mergeCell ref="TDK31:TDO31"/>
    <mergeCell ref="TDP31:TDR31"/>
    <mergeCell ref="TDS31:TDW31"/>
    <mergeCell ref="TDX31:TDZ31"/>
    <mergeCell ref="TEA31:TEE31"/>
    <mergeCell ref="TEF31:TEH31"/>
    <mergeCell ref="TEI31:TEM31"/>
    <mergeCell ref="TEN31:TEP31"/>
    <mergeCell ref="TEQ31:TEU31"/>
    <mergeCell ref="TEV31:TEX31"/>
    <mergeCell ref="TEY31:TFC31"/>
    <mergeCell ref="TFD31:TFF31"/>
    <mergeCell ref="TFG31:TFK31"/>
    <mergeCell ref="TFL31:TFN31"/>
    <mergeCell ref="TFO31:TFS31"/>
    <mergeCell ref="TFT31:TFV31"/>
    <mergeCell ref="TFW31:TGA31"/>
    <mergeCell ref="TGB31:TGD31"/>
    <mergeCell ref="TGE31:TGI31"/>
    <mergeCell ref="TGJ31:TGL31"/>
    <mergeCell ref="TGM31:TGQ31"/>
    <mergeCell ref="TGR31:TGT31"/>
    <mergeCell ref="TGU31:TGY31"/>
    <mergeCell ref="TGZ31:THB31"/>
    <mergeCell ref="THC31:THG31"/>
    <mergeCell ref="THH31:THJ31"/>
    <mergeCell ref="THK31:THO31"/>
    <mergeCell ref="THP31:THR31"/>
    <mergeCell ref="THS31:THW31"/>
    <mergeCell ref="THX31:THZ31"/>
    <mergeCell ref="TIA31:TIE31"/>
    <mergeCell ref="TIF31:TIH31"/>
    <mergeCell ref="TII31:TIM31"/>
    <mergeCell ref="TIN31:TIP31"/>
    <mergeCell ref="TIQ31:TIU31"/>
    <mergeCell ref="TIV31:TIX31"/>
    <mergeCell ref="TIY31:TJC31"/>
    <mergeCell ref="TJD31:TJF31"/>
    <mergeCell ref="TJG31:TJK31"/>
    <mergeCell ref="TJL31:TJN31"/>
    <mergeCell ref="TJO31:TJS31"/>
    <mergeCell ref="TJT31:TJV31"/>
    <mergeCell ref="TJW31:TKA31"/>
    <mergeCell ref="TKB31:TKD31"/>
    <mergeCell ref="TKE31:TKI31"/>
    <mergeCell ref="TKJ31:TKL31"/>
    <mergeCell ref="TKM31:TKQ31"/>
    <mergeCell ref="TKR31:TKT31"/>
    <mergeCell ref="TKU31:TKY31"/>
    <mergeCell ref="TKZ31:TLB31"/>
    <mergeCell ref="TLC31:TLG31"/>
    <mergeCell ref="TLH31:TLJ31"/>
    <mergeCell ref="TLK31:TLO31"/>
    <mergeCell ref="TLP31:TLR31"/>
    <mergeCell ref="TLS31:TLW31"/>
    <mergeCell ref="TLX31:TLZ31"/>
    <mergeCell ref="TMA31:TME31"/>
    <mergeCell ref="TMF31:TMH31"/>
    <mergeCell ref="TMI31:TMM31"/>
    <mergeCell ref="TMN31:TMP31"/>
    <mergeCell ref="TMQ31:TMU31"/>
    <mergeCell ref="TMV31:TMX31"/>
    <mergeCell ref="TMY31:TNC31"/>
    <mergeCell ref="TND31:TNF31"/>
    <mergeCell ref="TNG31:TNK31"/>
    <mergeCell ref="TNL31:TNN31"/>
    <mergeCell ref="TNO31:TNS31"/>
    <mergeCell ref="TNT31:TNV31"/>
    <mergeCell ref="TNW31:TOA31"/>
    <mergeCell ref="TOB31:TOD31"/>
    <mergeCell ref="TOE31:TOI31"/>
    <mergeCell ref="TOJ31:TOL31"/>
    <mergeCell ref="TOM31:TOQ31"/>
    <mergeCell ref="TOR31:TOT31"/>
    <mergeCell ref="TOU31:TOY31"/>
    <mergeCell ref="TOZ31:TPB31"/>
    <mergeCell ref="TPC31:TPG31"/>
    <mergeCell ref="TPH31:TPJ31"/>
    <mergeCell ref="TPK31:TPO31"/>
    <mergeCell ref="TPP31:TPR31"/>
    <mergeCell ref="TPS31:TPW31"/>
    <mergeCell ref="TPX31:TPZ31"/>
    <mergeCell ref="TQA31:TQE31"/>
    <mergeCell ref="TQF31:TQH31"/>
    <mergeCell ref="TQI31:TQM31"/>
    <mergeCell ref="TQN31:TQP31"/>
    <mergeCell ref="TQQ31:TQU31"/>
    <mergeCell ref="TQV31:TQX31"/>
    <mergeCell ref="TQY31:TRC31"/>
    <mergeCell ref="TRD31:TRF31"/>
    <mergeCell ref="TRG31:TRK31"/>
    <mergeCell ref="TRL31:TRN31"/>
    <mergeCell ref="TRO31:TRS31"/>
    <mergeCell ref="TRT31:TRV31"/>
    <mergeCell ref="TRW31:TSA31"/>
    <mergeCell ref="TSB31:TSD31"/>
    <mergeCell ref="TSE31:TSI31"/>
    <mergeCell ref="TSJ31:TSL31"/>
    <mergeCell ref="TSM31:TSQ31"/>
    <mergeCell ref="TSR31:TST31"/>
    <mergeCell ref="TSU31:TSY31"/>
    <mergeCell ref="TSZ31:TTB31"/>
    <mergeCell ref="TTC31:TTG31"/>
    <mergeCell ref="TTH31:TTJ31"/>
    <mergeCell ref="TTK31:TTO31"/>
    <mergeCell ref="TTP31:TTR31"/>
    <mergeCell ref="TTS31:TTW31"/>
    <mergeCell ref="TTX31:TTZ31"/>
    <mergeCell ref="TUA31:TUE31"/>
    <mergeCell ref="TUF31:TUH31"/>
    <mergeCell ref="TUI31:TUM31"/>
    <mergeCell ref="TUN31:TUP31"/>
    <mergeCell ref="TUQ31:TUU31"/>
    <mergeCell ref="TUV31:TUX31"/>
    <mergeCell ref="TUY31:TVC31"/>
    <mergeCell ref="TVD31:TVF31"/>
    <mergeCell ref="TVG31:TVK31"/>
    <mergeCell ref="TVL31:TVN31"/>
    <mergeCell ref="TVO31:TVS31"/>
    <mergeCell ref="TVT31:TVV31"/>
    <mergeCell ref="TVW31:TWA31"/>
    <mergeCell ref="TWB31:TWD31"/>
    <mergeCell ref="TWE31:TWI31"/>
    <mergeCell ref="TWJ31:TWL31"/>
    <mergeCell ref="TWM31:TWQ31"/>
    <mergeCell ref="TWR31:TWT31"/>
    <mergeCell ref="TWU31:TWY31"/>
    <mergeCell ref="TWZ31:TXB31"/>
    <mergeCell ref="TXC31:TXG31"/>
    <mergeCell ref="TXH31:TXJ31"/>
    <mergeCell ref="TXK31:TXO31"/>
    <mergeCell ref="TXP31:TXR31"/>
    <mergeCell ref="TXS31:TXW31"/>
    <mergeCell ref="TXX31:TXZ31"/>
    <mergeCell ref="TYA31:TYE31"/>
    <mergeCell ref="TYF31:TYH31"/>
    <mergeCell ref="TYI31:TYM31"/>
    <mergeCell ref="TYN31:TYP31"/>
    <mergeCell ref="TYQ31:TYU31"/>
    <mergeCell ref="TYV31:TYX31"/>
    <mergeCell ref="TYY31:TZC31"/>
    <mergeCell ref="TZD31:TZF31"/>
    <mergeCell ref="TZG31:TZK31"/>
    <mergeCell ref="TZL31:TZN31"/>
    <mergeCell ref="TZO31:TZS31"/>
    <mergeCell ref="TZT31:TZV31"/>
    <mergeCell ref="TZW31:UAA31"/>
    <mergeCell ref="UAB31:UAD31"/>
    <mergeCell ref="UAE31:UAI31"/>
    <mergeCell ref="UAJ31:UAL31"/>
    <mergeCell ref="UAM31:UAQ31"/>
    <mergeCell ref="UAR31:UAT31"/>
    <mergeCell ref="UAU31:UAY31"/>
    <mergeCell ref="UAZ31:UBB31"/>
    <mergeCell ref="UBC31:UBG31"/>
    <mergeCell ref="UBH31:UBJ31"/>
    <mergeCell ref="UBK31:UBO31"/>
    <mergeCell ref="UBP31:UBR31"/>
    <mergeCell ref="UBS31:UBW31"/>
    <mergeCell ref="UBX31:UBZ31"/>
    <mergeCell ref="UCA31:UCE31"/>
    <mergeCell ref="UCF31:UCH31"/>
    <mergeCell ref="UCI31:UCM31"/>
    <mergeCell ref="UCN31:UCP31"/>
    <mergeCell ref="UCQ31:UCU31"/>
    <mergeCell ref="UCV31:UCX31"/>
    <mergeCell ref="UCY31:UDC31"/>
    <mergeCell ref="UDD31:UDF31"/>
    <mergeCell ref="UDG31:UDK31"/>
    <mergeCell ref="UDL31:UDN31"/>
    <mergeCell ref="UDO31:UDS31"/>
    <mergeCell ref="UDT31:UDV31"/>
    <mergeCell ref="UDW31:UEA31"/>
    <mergeCell ref="UEB31:UED31"/>
    <mergeCell ref="UEE31:UEI31"/>
    <mergeCell ref="UEJ31:UEL31"/>
    <mergeCell ref="UEM31:UEQ31"/>
    <mergeCell ref="UER31:UET31"/>
    <mergeCell ref="UEU31:UEY31"/>
    <mergeCell ref="UEZ31:UFB31"/>
    <mergeCell ref="UFC31:UFG31"/>
    <mergeCell ref="UFH31:UFJ31"/>
    <mergeCell ref="UFK31:UFO31"/>
    <mergeCell ref="UFP31:UFR31"/>
    <mergeCell ref="UFS31:UFW31"/>
    <mergeCell ref="UFX31:UFZ31"/>
    <mergeCell ref="UGA31:UGE31"/>
    <mergeCell ref="UGF31:UGH31"/>
    <mergeCell ref="UGI31:UGM31"/>
    <mergeCell ref="UGN31:UGP31"/>
    <mergeCell ref="UGQ31:UGU31"/>
    <mergeCell ref="UGV31:UGX31"/>
    <mergeCell ref="UGY31:UHC31"/>
    <mergeCell ref="UHD31:UHF31"/>
    <mergeCell ref="UHG31:UHK31"/>
    <mergeCell ref="UHL31:UHN31"/>
    <mergeCell ref="UHO31:UHS31"/>
    <mergeCell ref="UHT31:UHV31"/>
    <mergeCell ref="UHW31:UIA31"/>
    <mergeCell ref="UIB31:UID31"/>
    <mergeCell ref="UIE31:UII31"/>
    <mergeCell ref="UIJ31:UIL31"/>
    <mergeCell ref="UIM31:UIQ31"/>
    <mergeCell ref="UIR31:UIT31"/>
    <mergeCell ref="UIU31:UIY31"/>
    <mergeCell ref="UIZ31:UJB31"/>
    <mergeCell ref="UJC31:UJG31"/>
    <mergeCell ref="UJH31:UJJ31"/>
    <mergeCell ref="UJK31:UJO31"/>
    <mergeCell ref="UJP31:UJR31"/>
    <mergeCell ref="UJS31:UJW31"/>
    <mergeCell ref="UJX31:UJZ31"/>
    <mergeCell ref="UKA31:UKE31"/>
    <mergeCell ref="UKF31:UKH31"/>
    <mergeCell ref="UKI31:UKM31"/>
    <mergeCell ref="UKN31:UKP31"/>
    <mergeCell ref="UKQ31:UKU31"/>
    <mergeCell ref="UKV31:UKX31"/>
    <mergeCell ref="UKY31:ULC31"/>
    <mergeCell ref="ULD31:ULF31"/>
    <mergeCell ref="ULG31:ULK31"/>
    <mergeCell ref="ULL31:ULN31"/>
    <mergeCell ref="ULO31:ULS31"/>
    <mergeCell ref="ULT31:ULV31"/>
    <mergeCell ref="ULW31:UMA31"/>
    <mergeCell ref="UMB31:UMD31"/>
    <mergeCell ref="UME31:UMI31"/>
    <mergeCell ref="UMJ31:UML31"/>
    <mergeCell ref="UMM31:UMQ31"/>
    <mergeCell ref="UMR31:UMT31"/>
    <mergeCell ref="UMU31:UMY31"/>
    <mergeCell ref="UMZ31:UNB31"/>
    <mergeCell ref="UNC31:UNG31"/>
    <mergeCell ref="UNH31:UNJ31"/>
    <mergeCell ref="UNK31:UNO31"/>
    <mergeCell ref="UNP31:UNR31"/>
    <mergeCell ref="UNS31:UNW31"/>
    <mergeCell ref="UNX31:UNZ31"/>
    <mergeCell ref="UOA31:UOE31"/>
    <mergeCell ref="UOF31:UOH31"/>
    <mergeCell ref="UOI31:UOM31"/>
    <mergeCell ref="UON31:UOP31"/>
    <mergeCell ref="UOQ31:UOU31"/>
    <mergeCell ref="UOV31:UOX31"/>
    <mergeCell ref="UOY31:UPC31"/>
    <mergeCell ref="UPD31:UPF31"/>
    <mergeCell ref="UPG31:UPK31"/>
    <mergeCell ref="UPL31:UPN31"/>
    <mergeCell ref="UPO31:UPS31"/>
    <mergeCell ref="UPT31:UPV31"/>
    <mergeCell ref="UPW31:UQA31"/>
    <mergeCell ref="UQB31:UQD31"/>
    <mergeCell ref="UQE31:UQI31"/>
    <mergeCell ref="UQJ31:UQL31"/>
    <mergeCell ref="UQM31:UQQ31"/>
    <mergeCell ref="UQR31:UQT31"/>
    <mergeCell ref="UQU31:UQY31"/>
    <mergeCell ref="UQZ31:URB31"/>
    <mergeCell ref="URC31:URG31"/>
    <mergeCell ref="URH31:URJ31"/>
    <mergeCell ref="URK31:URO31"/>
    <mergeCell ref="URP31:URR31"/>
    <mergeCell ref="URS31:URW31"/>
    <mergeCell ref="URX31:URZ31"/>
    <mergeCell ref="USA31:USE31"/>
    <mergeCell ref="USF31:USH31"/>
    <mergeCell ref="USI31:USM31"/>
    <mergeCell ref="USN31:USP31"/>
    <mergeCell ref="USQ31:USU31"/>
    <mergeCell ref="USV31:USX31"/>
    <mergeCell ref="USY31:UTC31"/>
    <mergeCell ref="UTD31:UTF31"/>
    <mergeCell ref="UTG31:UTK31"/>
    <mergeCell ref="UTL31:UTN31"/>
    <mergeCell ref="UTO31:UTS31"/>
    <mergeCell ref="UTT31:UTV31"/>
    <mergeCell ref="UTW31:UUA31"/>
    <mergeCell ref="UUB31:UUD31"/>
    <mergeCell ref="UUE31:UUI31"/>
    <mergeCell ref="UUJ31:UUL31"/>
    <mergeCell ref="UUM31:UUQ31"/>
    <mergeCell ref="UUR31:UUT31"/>
    <mergeCell ref="UUU31:UUY31"/>
    <mergeCell ref="UUZ31:UVB31"/>
    <mergeCell ref="UVC31:UVG31"/>
    <mergeCell ref="UVH31:UVJ31"/>
    <mergeCell ref="UVK31:UVO31"/>
    <mergeCell ref="UVP31:UVR31"/>
    <mergeCell ref="UVS31:UVW31"/>
    <mergeCell ref="UVX31:UVZ31"/>
    <mergeCell ref="UWA31:UWE31"/>
    <mergeCell ref="UWF31:UWH31"/>
    <mergeCell ref="UWI31:UWM31"/>
    <mergeCell ref="UWN31:UWP31"/>
    <mergeCell ref="UWQ31:UWU31"/>
    <mergeCell ref="UWV31:UWX31"/>
    <mergeCell ref="UWY31:UXC31"/>
    <mergeCell ref="UXD31:UXF31"/>
    <mergeCell ref="UXG31:UXK31"/>
    <mergeCell ref="UXL31:UXN31"/>
    <mergeCell ref="UXO31:UXS31"/>
    <mergeCell ref="UXT31:UXV31"/>
    <mergeCell ref="UXW31:UYA31"/>
    <mergeCell ref="UYB31:UYD31"/>
    <mergeCell ref="UYE31:UYI31"/>
    <mergeCell ref="UYJ31:UYL31"/>
    <mergeCell ref="UYM31:UYQ31"/>
    <mergeCell ref="UYR31:UYT31"/>
    <mergeCell ref="UYU31:UYY31"/>
    <mergeCell ref="UYZ31:UZB31"/>
    <mergeCell ref="UZC31:UZG31"/>
    <mergeCell ref="UZH31:UZJ31"/>
    <mergeCell ref="UZK31:UZO31"/>
    <mergeCell ref="UZP31:UZR31"/>
    <mergeCell ref="UZS31:UZW31"/>
    <mergeCell ref="UZX31:UZZ31"/>
    <mergeCell ref="VAA31:VAE31"/>
    <mergeCell ref="VAF31:VAH31"/>
    <mergeCell ref="VAI31:VAM31"/>
    <mergeCell ref="VAN31:VAP31"/>
    <mergeCell ref="VAQ31:VAU31"/>
    <mergeCell ref="VAV31:VAX31"/>
    <mergeCell ref="VAY31:VBC31"/>
    <mergeCell ref="VBD31:VBF31"/>
    <mergeCell ref="VBG31:VBK31"/>
    <mergeCell ref="VBL31:VBN31"/>
    <mergeCell ref="VBO31:VBS31"/>
    <mergeCell ref="VBT31:VBV31"/>
    <mergeCell ref="VBW31:VCA31"/>
    <mergeCell ref="VCB31:VCD31"/>
    <mergeCell ref="VCE31:VCI31"/>
    <mergeCell ref="VCJ31:VCL31"/>
    <mergeCell ref="VCM31:VCQ31"/>
    <mergeCell ref="VCR31:VCT31"/>
    <mergeCell ref="VCU31:VCY31"/>
    <mergeCell ref="VCZ31:VDB31"/>
    <mergeCell ref="VDC31:VDG31"/>
    <mergeCell ref="VDH31:VDJ31"/>
    <mergeCell ref="VDK31:VDO31"/>
    <mergeCell ref="VDP31:VDR31"/>
    <mergeCell ref="VDS31:VDW31"/>
    <mergeCell ref="VDX31:VDZ31"/>
    <mergeCell ref="VEA31:VEE31"/>
    <mergeCell ref="VEF31:VEH31"/>
    <mergeCell ref="VEI31:VEM31"/>
    <mergeCell ref="VEN31:VEP31"/>
    <mergeCell ref="VEQ31:VEU31"/>
    <mergeCell ref="VEV31:VEX31"/>
    <mergeCell ref="VEY31:VFC31"/>
    <mergeCell ref="VFD31:VFF31"/>
    <mergeCell ref="VFG31:VFK31"/>
    <mergeCell ref="VFL31:VFN31"/>
    <mergeCell ref="VFO31:VFS31"/>
    <mergeCell ref="VFT31:VFV31"/>
    <mergeCell ref="VFW31:VGA31"/>
    <mergeCell ref="VGB31:VGD31"/>
    <mergeCell ref="VGE31:VGI31"/>
    <mergeCell ref="VGJ31:VGL31"/>
    <mergeCell ref="VGM31:VGQ31"/>
    <mergeCell ref="VGR31:VGT31"/>
    <mergeCell ref="VGU31:VGY31"/>
    <mergeCell ref="VGZ31:VHB31"/>
    <mergeCell ref="VHC31:VHG31"/>
    <mergeCell ref="VHH31:VHJ31"/>
    <mergeCell ref="VHK31:VHO31"/>
    <mergeCell ref="VHP31:VHR31"/>
    <mergeCell ref="VHS31:VHW31"/>
    <mergeCell ref="VHX31:VHZ31"/>
    <mergeCell ref="VIA31:VIE31"/>
    <mergeCell ref="VIF31:VIH31"/>
    <mergeCell ref="VII31:VIM31"/>
    <mergeCell ref="VIN31:VIP31"/>
    <mergeCell ref="VIQ31:VIU31"/>
    <mergeCell ref="VIV31:VIX31"/>
    <mergeCell ref="VIY31:VJC31"/>
    <mergeCell ref="VJD31:VJF31"/>
    <mergeCell ref="VJG31:VJK31"/>
    <mergeCell ref="VJL31:VJN31"/>
    <mergeCell ref="VJO31:VJS31"/>
    <mergeCell ref="VJT31:VJV31"/>
    <mergeCell ref="VJW31:VKA31"/>
    <mergeCell ref="VKB31:VKD31"/>
    <mergeCell ref="VKE31:VKI31"/>
    <mergeCell ref="VKJ31:VKL31"/>
    <mergeCell ref="VKM31:VKQ31"/>
    <mergeCell ref="VKR31:VKT31"/>
    <mergeCell ref="VKU31:VKY31"/>
    <mergeCell ref="VKZ31:VLB31"/>
    <mergeCell ref="VLC31:VLG31"/>
    <mergeCell ref="VLH31:VLJ31"/>
    <mergeCell ref="VLK31:VLO31"/>
    <mergeCell ref="VLP31:VLR31"/>
    <mergeCell ref="VLS31:VLW31"/>
    <mergeCell ref="VLX31:VLZ31"/>
    <mergeCell ref="VMA31:VME31"/>
    <mergeCell ref="VMF31:VMH31"/>
    <mergeCell ref="VMI31:VMM31"/>
    <mergeCell ref="VMN31:VMP31"/>
    <mergeCell ref="VMQ31:VMU31"/>
    <mergeCell ref="VMV31:VMX31"/>
    <mergeCell ref="VMY31:VNC31"/>
    <mergeCell ref="VND31:VNF31"/>
    <mergeCell ref="VNG31:VNK31"/>
    <mergeCell ref="VNL31:VNN31"/>
    <mergeCell ref="VNO31:VNS31"/>
    <mergeCell ref="VNT31:VNV31"/>
    <mergeCell ref="VNW31:VOA31"/>
    <mergeCell ref="VOB31:VOD31"/>
    <mergeCell ref="VOE31:VOI31"/>
    <mergeCell ref="VOJ31:VOL31"/>
    <mergeCell ref="VOM31:VOQ31"/>
    <mergeCell ref="VOR31:VOT31"/>
    <mergeCell ref="VOU31:VOY31"/>
    <mergeCell ref="VOZ31:VPB31"/>
    <mergeCell ref="VPC31:VPG31"/>
    <mergeCell ref="VPH31:VPJ31"/>
    <mergeCell ref="VPK31:VPO31"/>
    <mergeCell ref="VPP31:VPR31"/>
    <mergeCell ref="VPS31:VPW31"/>
    <mergeCell ref="VPX31:VPZ31"/>
    <mergeCell ref="VQA31:VQE31"/>
    <mergeCell ref="VQF31:VQH31"/>
    <mergeCell ref="VQI31:VQM31"/>
    <mergeCell ref="VQN31:VQP31"/>
    <mergeCell ref="VQQ31:VQU31"/>
    <mergeCell ref="VQV31:VQX31"/>
    <mergeCell ref="VQY31:VRC31"/>
    <mergeCell ref="VRD31:VRF31"/>
    <mergeCell ref="VRG31:VRK31"/>
    <mergeCell ref="VRL31:VRN31"/>
    <mergeCell ref="VRO31:VRS31"/>
    <mergeCell ref="VRT31:VRV31"/>
    <mergeCell ref="VRW31:VSA31"/>
    <mergeCell ref="VSB31:VSD31"/>
    <mergeCell ref="VSE31:VSI31"/>
    <mergeCell ref="VSJ31:VSL31"/>
    <mergeCell ref="VSM31:VSQ31"/>
    <mergeCell ref="VSR31:VST31"/>
    <mergeCell ref="VSU31:VSY31"/>
    <mergeCell ref="VSZ31:VTB31"/>
    <mergeCell ref="VTC31:VTG31"/>
    <mergeCell ref="VTH31:VTJ31"/>
    <mergeCell ref="VTK31:VTO31"/>
    <mergeCell ref="VTP31:VTR31"/>
    <mergeCell ref="VTS31:VTW31"/>
    <mergeCell ref="VTX31:VTZ31"/>
    <mergeCell ref="VUA31:VUE31"/>
    <mergeCell ref="VUF31:VUH31"/>
    <mergeCell ref="VUI31:VUM31"/>
    <mergeCell ref="VUN31:VUP31"/>
    <mergeCell ref="VUQ31:VUU31"/>
    <mergeCell ref="VUV31:VUX31"/>
    <mergeCell ref="VUY31:VVC31"/>
    <mergeCell ref="VVD31:VVF31"/>
    <mergeCell ref="VVG31:VVK31"/>
    <mergeCell ref="VVL31:VVN31"/>
    <mergeCell ref="VVO31:VVS31"/>
    <mergeCell ref="VVT31:VVV31"/>
    <mergeCell ref="VVW31:VWA31"/>
    <mergeCell ref="VWB31:VWD31"/>
    <mergeCell ref="VWE31:VWI31"/>
    <mergeCell ref="VWJ31:VWL31"/>
    <mergeCell ref="VWM31:VWQ31"/>
    <mergeCell ref="VWR31:VWT31"/>
    <mergeCell ref="VWU31:VWY31"/>
    <mergeCell ref="VWZ31:VXB31"/>
    <mergeCell ref="VXC31:VXG31"/>
    <mergeCell ref="VXH31:VXJ31"/>
    <mergeCell ref="VXK31:VXO31"/>
    <mergeCell ref="VXP31:VXR31"/>
    <mergeCell ref="VXS31:VXW31"/>
    <mergeCell ref="VXX31:VXZ31"/>
    <mergeCell ref="VYA31:VYE31"/>
    <mergeCell ref="VYF31:VYH31"/>
    <mergeCell ref="VYI31:VYM31"/>
    <mergeCell ref="VYN31:VYP31"/>
    <mergeCell ref="VYQ31:VYU31"/>
    <mergeCell ref="VYV31:VYX31"/>
    <mergeCell ref="VYY31:VZC31"/>
    <mergeCell ref="VZD31:VZF31"/>
    <mergeCell ref="VZG31:VZK31"/>
    <mergeCell ref="VZL31:VZN31"/>
    <mergeCell ref="VZO31:VZS31"/>
    <mergeCell ref="VZT31:VZV31"/>
    <mergeCell ref="VZW31:WAA31"/>
    <mergeCell ref="WAB31:WAD31"/>
    <mergeCell ref="WAE31:WAI31"/>
    <mergeCell ref="WAJ31:WAL31"/>
    <mergeCell ref="WAM31:WAQ31"/>
    <mergeCell ref="WAR31:WAT31"/>
    <mergeCell ref="WAU31:WAY31"/>
    <mergeCell ref="WAZ31:WBB31"/>
    <mergeCell ref="WBC31:WBG31"/>
    <mergeCell ref="WBH31:WBJ31"/>
    <mergeCell ref="WBK31:WBO31"/>
    <mergeCell ref="WBP31:WBR31"/>
    <mergeCell ref="WBS31:WBW31"/>
    <mergeCell ref="WBX31:WBZ31"/>
    <mergeCell ref="WCA31:WCE31"/>
    <mergeCell ref="WCF31:WCH31"/>
    <mergeCell ref="WCI31:WCM31"/>
    <mergeCell ref="WCN31:WCP31"/>
    <mergeCell ref="WCQ31:WCU31"/>
    <mergeCell ref="WCV31:WCX31"/>
    <mergeCell ref="WCY31:WDC31"/>
    <mergeCell ref="WDD31:WDF31"/>
    <mergeCell ref="WDG31:WDK31"/>
    <mergeCell ref="WDL31:WDN31"/>
    <mergeCell ref="WDO31:WDS31"/>
    <mergeCell ref="WDT31:WDV31"/>
    <mergeCell ref="WDW31:WEA31"/>
    <mergeCell ref="WEB31:WED31"/>
    <mergeCell ref="WEE31:WEI31"/>
    <mergeCell ref="WEJ31:WEL31"/>
    <mergeCell ref="WEM31:WEQ31"/>
    <mergeCell ref="WER31:WET31"/>
    <mergeCell ref="WEU31:WEY31"/>
    <mergeCell ref="WEZ31:WFB31"/>
    <mergeCell ref="WFC31:WFG31"/>
    <mergeCell ref="WFH31:WFJ31"/>
    <mergeCell ref="WFK31:WFO31"/>
    <mergeCell ref="WFP31:WFR31"/>
    <mergeCell ref="WFS31:WFW31"/>
    <mergeCell ref="WFX31:WFZ31"/>
    <mergeCell ref="WGA31:WGE31"/>
    <mergeCell ref="WGF31:WGH31"/>
    <mergeCell ref="WGI31:WGM31"/>
    <mergeCell ref="WGN31:WGP31"/>
    <mergeCell ref="WGQ31:WGU31"/>
    <mergeCell ref="WGV31:WGX31"/>
    <mergeCell ref="WGY31:WHC31"/>
    <mergeCell ref="WHD31:WHF31"/>
    <mergeCell ref="WHG31:WHK31"/>
    <mergeCell ref="WHL31:WHN31"/>
    <mergeCell ref="WHO31:WHS31"/>
    <mergeCell ref="WHT31:WHV31"/>
    <mergeCell ref="WHW31:WIA31"/>
    <mergeCell ref="WIB31:WID31"/>
    <mergeCell ref="WIE31:WII31"/>
    <mergeCell ref="WIJ31:WIL31"/>
    <mergeCell ref="WIM31:WIQ31"/>
    <mergeCell ref="WIR31:WIT31"/>
    <mergeCell ref="WIU31:WIY31"/>
    <mergeCell ref="WIZ31:WJB31"/>
    <mergeCell ref="WJC31:WJG31"/>
    <mergeCell ref="WJH31:WJJ31"/>
    <mergeCell ref="WJK31:WJO31"/>
    <mergeCell ref="WJP31:WJR31"/>
    <mergeCell ref="WJS31:WJW31"/>
    <mergeCell ref="WJX31:WJZ31"/>
    <mergeCell ref="WKA31:WKE31"/>
    <mergeCell ref="WKF31:WKH31"/>
    <mergeCell ref="WKI31:WKM31"/>
    <mergeCell ref="WKN31:WKP31"/>
    <mergeCell ref="WKQ31:WKU31"/>
    <mergeCell ref="WKV31:WKX31"/>
    <mergeCell ref="WKY31:WLC31"/>
    <mergeCell ref="WLD31:WLF31"/>
    <mergeCell ref="WLG31:WLK31"/>
    <mergeCell ref="WLL31:WLN31"/>
    <mergeCell ref="WLO31:WLS31"/>
    <mergeCell ref="WLT31:WLV31"/>
    <mergeCell ref="WLW31:WMA31"/>
    <mergeCell ref="WMB31:WMD31"/>
    <mergeCell ref="WME31:WMI31"/>
    <mergeCell ref="WMJ31:WML31"/>
    <mergeCell ref="WMM31:WMQ31"/>
    <mergeCell ref="WMR31:WMT31"/>
    <mergeCell ref="WMU31:WMY31"/>
    <mergeCell ref="WMZ31:WNB31"/>
    <mergeCell ref="WNC31:WNG31"/>
    <mergeCell ref="WNH31:WNJ31"/>
    <mergeCell ref="WNK31:WNO31"/>
    <mergeCell ref="WNP31:WNR31"/>
    <mergeCell ref="WNS31:WNW31"/>
    <mergeCell ref="WNX31:WNZ31"/>
    <mergeCell ref="WOA31:WOE31"/>
    <mergeCell ref="WOF31:WOH31"/>
    <mergeCell ref="WOI31:WOM31"/>
    <mergeCell ref="WON31:WOP31"/>
    <mergeCell ref="WOQ31:WOU31"/>
    <mergeCell ref="WOV31:WOX31"/>
    <mergeCell ref="WOY31:WPC31"/>
    <mergeCell ref="WPD31:WPF31"/>
    <mergeCell ref="WPG31:WPK31"/>
    <mergeCell ref="WPL31:WPN31"/>
    <mergeCell ref="WPO31:WPS31"/>
    <mergeCell ref="WPT31:WPV31"/>
    <mergeCell ref="WPW31:WQA31"/>
    <mergeCell ref="WQB31:WQD31"/>
    <mergeCell ref="WQE31:WQI31"/>
    <mergeCell ref="WQJ31:WQL31"/>
    <mergeCell ref="WQM31:WQQ31"/>
    <mergeCell ref="WQR31:WQT31"/>
    <mergeCell ref="WQU31:WQY31"/>
    <mergeCell ref="WQZ31:WRB31"/>
    <mergeCell ref="WRC31:WRG31"/>
    <mergeCell ref="WRH31:WRJ31"/>
    <mergeCell ref="WRK31:WRO31"/>
    <mergeCell ref="WRP31:WRR31"/>
    <mergeCell ref="WRS31:WRW31"/>
    <mergeCell ref="WRX31:WRZ31"/>
    <mergeCell ref="WSA31:WSE31"/>
    <mergeCell ref="WSF31:WSH31"/>
    <mergeCell ref="WSI31:WSM31"/>
    <mergeCell ref="WSN31:WSP31"/>
    <mergeCell ref="WSQ31:WSU31"/>
    <mergeCell ref="WSV31:WSX31"/>
    <mergeCell ref="WSY31:WTC31"/>
    <mergeCell ref="WTD31:WTF31"/>
    <mergeCell ref="WTG31:WTK31"/>
    <mergeCell ref="WTL31:WTN31"/>
    <mergeCell ref="WTO31:WTS31"/>
    <mergeCell ref="WTT31:WTV31"/>
    <mergeCell ref="WTW31:WUA31"/>
    <mergeCell ref="WUB31:WUD31"/>
    <mergeCell ref="WUE31:WUI31"/>
    <mergeCell ref="WUJ31:WUL31"/>
    <mergeCell ref="WUM31:WUQ31"/>
    <mergeCell ref="WUR31:WUT31"/>
    <mergeCell ref="WUU31:WUY31"/>
    <mergeCell ref="WUZ31:WVB31"/>
    <mergeCell ref="WVC31:WVG31"/>
    <mergeCell ref="WVH31:WVJ31"/>
    <mergeCell ref="WVK31:WVO31"/>
    <mergeCell ref="WVP31:WVR31"/>
    <mergeCell ref="WVS31:WVW31"/>
    <mergeCell ref="WVX31:WVZ31"/>
    <mergeCell ref="WWA31:WWE31"/>
    <mergeCell ref="WWF31:WWH31"/>
    <mergeCell ref="WWI31:WWM31"/>
    <mergeCell ref="WWN31:WWP31"/>
    <mergeCell ref="WWQ31:WWU31"/>
    <mergeCell ref="WWV31:WWX31"/>
    <mergeCell ref="WWY31:WXC31"/>
    <mergeCell ref="WXD31:WXF31"/>
    <mergeCell ref="WXG31:WXK31"/>
    <mergeCell ref="WXL31:WXN31"/>
    <mergeCell ref="WXO31:WXS31"/>
    <mergeCell ref="WXT31:WXV31"/>
    <mergeCell ref="WXW31:WYA31"/>
    <mergeCell ref="WYB31:WYD31"/>
    <mergeCell ref="WYE31:WYI31"/>
    <mergeCell ref="WYJ31:WYL31"/>
    <mergeCell ref="WYM31:WYQ31"/>
    <mergeCell ref="WYR31:WYT31"/>
    <mergeCell ref="WYU31:WYY31"/>
    <mergeCell ref="WYZ31:WZB31"/>
    <mergeCell ref="WZC31:WZG31"/>
    <mergeCell ref="WZH31:WZJ31"/>
    <mergeCell ref="WZK31:WZO31"/>
    <mergeCell ref="WZP31:WZR31"/>
    <mergeCell ref="WZS31:WZW31"/>
    <mergeCell ref="WZX31:WZZ31"/>
    <mergeCell ref="XAA31:XAE31"/>
    <mergeCell ref="XAF31:XAH31"/>
    <mergeCell ref="XAI31:XAM31"/>
    <mergeCell ref="XAN31:XAP31"/>
    <mergeCell ref="XAQ31:XAU31"/>
    <mergeCell ref="XAV31:XAX31"/>
    <mergeCell ref="XAY31:XBC31"/>
    <mergeCell ref="XBD31:XBF31"/>
    <mergeCell ref="XBG31:XBK31"/>
    <mergeCell ref="XBL31:XBN31"/>
    <mergeCell ref="XBO31:XBS31"/>
    <mergeCell ref="XBT31:XBV31"/>
    <mergeCell ref="XBW31:XCA31"/>
    <mergeCell ref="XCB31:XCD31"/>
    <mergeCell ref="XCE31:XCI31"/>
    <mergeCell ref="XCJ31:XCL31"/>
    <mergeCell ref="XCM31:XCQ31"/>
    <mergeCell ref="XCR31:XCT31"/>
    <mergeCell ref="XCU31:XCY31"/>
    <mergeCell ref="XCZ31:XDB31"/>
    <mergeCell ref="XDC31:XDG31"/>
    <mergeCell ref="XDH31:XDJ31"/>
    <mergeCell ref="XDK31:XDO31"/>
    <mergeCell ref="XDP31:XDR31"/>
    <mergeCell ref="XDS31:XDW31"/>
    <mergeCell ref="XDX31:XDZ31"/>
    <mergeCell ref="XEA31:XEE31"/>
    <mergeCell ref="XEF31:XEH31"/>
    <mergeCell ref="XEI31:XEM31"/>
    <mergeCell ref="XEN31:XEP31"/>
    <mergeCell ref="XEQ31:XEU31"/>
    <mergeCell ref="XEV31:XEX31"/>
    <mergeCell ref="XEY31:XFC31"/>
    <mergeCell ref="A32:C32"/>
    <mergeCell ref="D32:G32"/>
    <mergeCell ref="H32:J32"/>
    <mergeCell ref="K32:O32"/>
    <mergeCell ref="P32:R32"/>
    <mergeCell ref="S32:W32"/>
    <mergeCell ref="X32:Z32"/>
    <mergeCell ref="AA32:AE32"/>
    <mergeCell ref="AF32:AH32"/>
    <mergeCell ref="AI32:AM32"/>
    <mergeCell ref="AN32:AP32"/>
    <mergeCell ref="AQ32:AU32"/>
    <mergeCell ref="AV32:AX32"/>
    <mergeCell ref="AY32:BC32"/>
    <mergeCell ref="BD32:BF32"/>
    <mergeCell ref="BG32:BK32"/>
    <mergeCell ref="BL32:BN32"/>
    <mergeCell ref="BO32:BS32"/>
    <mergeCell ref="BT32:BV32"/>
    <mergeCell ref="BW32:CA32"/>
    <mergeCell ref="CB32:CD32"/>
    <mergeCell ref="CE32:CI32"/>
    <mergeCell ref="CJ32:CL32"/>
    <mergeCell ref="CM32:CQ32"/>
    <mergeCell ref="CR32:CT32"/>
    <mergeCell ref="CU32:CY32"/>
    <mergeCell ref="CZ32:DB32"/>
    <mergeCell ref="DC32:DG32"/>
    <mergeCell ref="DH32:DJ32"/>
    <mergeCell ref="DK32:DO32"/>
    <mergeCell ref="DP32:DR32"/>
    <mergeCell ref="DS32:DW32"/>
    <mergeCell ref="DX32:DZ32"/>
    <mergeCell ref="EA32:EE32"/>
    <mergeCell ref="EF32:EH32"/>
    <mergeCell ref="EI32:EM32"/>
    <mergeCell ref="EN32:EP32"/>
    <mergeCell ref="EQ32:EU32"/>
    <mergeCell ref="EV32:EX32"/>
    <mergeCell ref="EY32:FC32"/>
    <mergeCell ref="FD32:FF32"/>
    <mergeCell ref="FG32:FK32"/>
    <mergeCell ref="FL32:FN32"/>
    <mergeCell ref="FO32:FS32"/>
    <mergeCell ref="FT32:FV32"/>
    <mergeCell ref="FW32:GA32"/>
    <mergeCell ref="GB32:GD32"/>
    <mergeCell ref="GE32:GI32"/>
    <mergeCell ref="GJ32:GL32"/>
    <mergeCell ref="GM32:GQ32"/>
    <mergeCell ref="GR32:GT32"/>
    <mergeCell ref="GU32:GY32"/>
    <mergeCell ref="GZ32:HB32"/>
    <mergeCell ref="HC32:HG32"/>
    <mergeCell ref="HH32:HJ32"/>
    <mergeCell ref="HK32:HO32"/>
    <mergeCell ref="HP32:HR32"/>
    <mergeCell ref="HS32:HW32"/>
    <mergeCell ref="HX32:HZ32"/>
    <mergeCell ref="IA32:IE32"/>
    <mergeCell ref="IF32:IH32"/>
    <mergeCell ref="II32:IM32"/>
    <mergeCell ref="IN32:IP32"/>
    <mergeCell ref="IQ32:IU32"/>
    <mergeCell ref="IV32:IX32"/>
    <mergeCell ref="IY32:JC32"/>
    <mergeCell ref="JD32:JF32"/>
    <mergeCell ref="JG32:JK32"/>
    <mergeCell ref="JL32:JN32"/>
    <mergeCell ref="JO32:JS32"/>
    <mergeCell ref="JT32:JV32"/>
    <mergeCell ref="JW32:KA32"/>
    <mergeCell ref="KB32:KD32"/>
    <mergeCell ref="KE32:KI32"/>
    <mergeCell ref="KJ32:KL32"/>
    <mergeCell ref="KM32:KQ32"/>
    <mergeCell ref="KR32:KT32"/>
    <mergeCell ref="KU32:KY32"/>
    <mergeCell ref="KZ32:LB32"/>
    <mergeCell ref="LC32:LG32"/>
    <mergeCell ref="LH32:LJ32"/>
    <mergeCell ref="LK32:LO32"/>
    <mergeCell ref="LP32:LR32"/>
    <mergeCell ref="LS32:LW32"/>
    <mergeCell ref="LX32:LZ32"/>
    <mergeCell ref="MA32:ME32"/>
    <mergeCell ref="MF32:MH32"/>
    <mergeCell ref="MI32:MM32"/>
    <mergeCell ref="MN32:MP32"/>
    <mergeCell ref="MQ32:MU32"/>
    <mergeCell ref="MV32:MX32"/>
    <mergeCell ref="MY32:NC32"/>
    <mergeCell ref="ND32:NF32"/>
    <mergeCell ref="NG32:NK32"/>
    <mergeCell ref="NL32:NN32"/>
    <mergeCell ref="NO32:NS32"/>
    <mergeCell ref="NT32:NV32"/>
    <mergeCell ref="NW32:OA32"/>
    <mergeCell ref="OB32:OD32"/>
    <mergeCell ref="OE32:OI32"/>
    <mergeCell ref="OJ32:OL32"/>
    <mergeCell ref="OM32:OQ32"/>
    <mergeCell ref="OR32:OT32"/>
    <mergeCell ref="OU32:OY32"/>
    <mergeCell ref="OZ32:PB32"/>
    <mergeCell ref="PC32:PG32"/>
    <mergeCell ref="PH32:PJ32"/>
    <mergeCell ref="PK32:PO32"/>
    <mergeCell ref="PP32:PR32"/>
    <mergeCell ref="PS32:PW32"/>
    <mergeCell ref="PX32:PZ32"/>
    <mergeCell ref="QA32:QE32"/>
    <mergeCell ref="QF32:QH32"/>
    <mergeCell ref="QI32:QM32"/>
    <mergeCell ref="QN32:QP32"/>
    <mergeCell ref="QQ32:QU32"/>
    <mergeCell ref="QV32:QX32"/>
    <mergeCell ref="QY32:RC32"/>
    <mergeCell ref="RD32:RF32"/>
    <mergeCell ref="RG32:RK32"/>
    <mergeCell ref="RL32:RN32"/>
    <mergeCell ref="RO32:RS32"/>
    <mergeCell ref="RT32:RV32"/>
    <mergeCell ref="RW32:SA32"/>
    <mergeCell ref="SB32:SD32"/>
    <mergeCell ref="SE32:SI32"/>
    <mergeCell ref="SJ32:SL32"/>
    <mergeCell ref="SM32:SQ32"/>
    <mergeCell ref="SR32:ST32"/>
    <mergeCell ref="SU32:SY32"/>
    <mergeCell ref="SZ32:TB32"/>
    <mergeCell ref="TC32:TG32"/>
    <mergeCell ref="TH32:TJ32"/>
    <mergeCell ref="TK32:TO32"/>
    <mergeCell ref="TP32:TR32"/>
    <mergeCell ref="TS32:TW32"/>
    <mergeCell ref="TX32:TZ32"/>
    <mergeCell ref="UA32:UE32"/>
    <mergeCell ref="UF32:UH32"/>
    <mergeCell ref="UI32:UM32"/>
    <mergeCell ref="UN32:UP32"/>
    <mergeCell ref="UQ32:UU32"/>
    <mergeCell ref="UV32:UX32"/>
    <mergeCell ref="UY32:VC32"/>
    <mergeCell ref="VD32:VF32"/>
    <mergeCell ref="VG32:VK32"/>
    <mergeCell ref="VL32:VN32"/>
    <mergeCell ref="VO32:VS32"/>
    <mergeCell ref="VT32:VV32"/>
    <mergeCell ref="VW32:WA32"/>
    <mergeCell ref="WB32:WD32"/>
    <mergeCell ref="WE32:WI32"/>
    <mergeCell ref="WJ32:WL32"/>
    <mergeCell ref="WM32:WQ32"/>
    <mergeCell ref="WR32:WT32"/>
    <mergeCell ref="WU32:WY32"/>
    <mergeCell ref="WZ32:XB32"/>
    <mergeCell ref="XC32:XG32"/>
    <mergeCell ref="XH32:XJ32"/>
    <mergeCell ref="XK32:XO32"/>
    <mergeCell ref="XP32:XR32"/>
    <mergeCell ref="XS32:XW32"/>
    <mergeCell ref="XX32:XZ32"/>
    <mergeCell ref="YA32:YE32"/>
    <mergeCell ref="YF32:YH32"/>
    <mergeCell ref="YI32:YM32"/>
    <mergeCell ref="YN32:YP32"/>
    <mergeCell ref="YQ32:YU32"/>
    <mergeCell ref="YV32:YX32"/>
    <mergeCell ref="YY32:ZC32"/>
    <mergeCell ref="ZD32:ZF32"/>
    <mergeCell ref="ZG32:ZK32"/>
    <mergeCell ref="ZL32:ZN32"/>
    <mergeCell ref="ZO32:ZS32"/>
    <mergeCell ref="ZT32:ZV32"/>
    <mergeCell ref="ZW32:AAA32"/>
    <mergeCell ref="AAB32:AAD32"/>
    <mergeCell ref="AAE32:AAI32"/>
    <mergeCell ref="AAJ32:AAL32"/>
    <mergeCell ref="AAM32:AAQ32"/>
    <mergeCell ref="AAR32:AAT32"/>
    <mergeCell ref="AAU32:AAY32"/>
    <mergeCell ref="AAZ32:ABB32"/>
    <mergeCell ref="ABC32:ABG32"/>
    <mergeCell ref="ABH32:ABJ32"/>
    <mergeCell ref="ABK32:ABO32"/>
    <mergeCell ref="ABP32:ABR32"/>
    <mergeCell ref="ABS32:ABW32"/>
    <mergeCell ref="ABX32:ABZ32"/>
    <mergeCell ref="ACA32:ACE32"/>
    <mergeCell ref="ACF32:ACH32"/>
    <mergeCell ref="ACI32:ACM32"/>
    <mergeCell ref="ACN32:ACP32"/>
    <mergeCell ref="ACQ32:ACU32"/>
    <mergeCell ref="ACV32:ACX32"/>
    <mergeCell ref="ACY32:ADC32"/>
    <mergeCell ref="ADD32:ADF32"/>
    <mergeCell ref="ADG32:ADK32"/>
    <mergeCell ref="ADL32:ADN32"/>
    <mergeCell ref="ADO32:ADS32"/>
    <mergeCell ref="ADT32:ADV32"/>
    <mergeCell ref="ADW32:AEA32"/>
    <mergeCell ref="AEB32:AED32"/>
    <mergeCell ref="AEE32:AEI32"/>
    <mergeCell ref="AEJ32:AEL32"/>
    <mergeCell ref="AEM32:AEQ32"/>
    <mergeCell ref="AER32:AET32"/>
    <mergeCell ref="AEU32:AEY32"/>
    <mergeCell ref="AEZ32:AFB32"/>
    <mergeCell ref="AFC32:AFG32"/>
    <mergeCell ref="AFH32:AFJ32"/>
    <mergeCell ref="AFK32:AFO32"/>
    <mergeCell ref="AFP32:AFR32"/>
    <mergeCell ref="AFS32:AFW32"/>
    <mergeCell ref="AFX32:AFZ32"/>
    <mergeCell ref="AGA32:AGE32"/>
    <mergeCell ref="AGF32:AGH32"/>
    <mergeCell ref="AGI32:AGM32"/>
    <mergeCell ref="AGN32:AGP32"/>
    <mergeCell ref="AGQ32:AGU32"/>
    <mergeCell ref="AGV32:AGX32"/>
    <mergeCell ref="AGY32:AHC32"/>
    <mergeCell ref="AHD32:AHF32"/>
    <mergeCell ref="AHG32:AHK32"/>
    <mergeCell ref="AHL32:AHN32"/>
    <mergeCell ref="AHO32:AHS32"/>
    <mergeCell ref="AHT32:AHV32"/>
    <mergeCell ref="AHW32:AIA32"/>
    <mergeCell ref="AIB32:AID32"/>
    <mergeCell ref="AIE32:AII32"/>
    <mergeCell ref="AIJ32:AIL32"/>
    <mergeCell ref="AIM32:AIQ32"/>
    <mergeCell ref="AIR32:AIT32"/>
    <mergeCell ref="AIU32:AIY32"/>
    <mergeCell ref="AIZ32:AJB32"/>
    <mergeCell ref="AJC32:AJG32"/>
    <mergeCell ref="AJH32:AJJ32"/>
    <mergeCell ref="AJK32:AJO32"/>
    <mergeCell ref="AJP32:AJR32"/>
    <mergeCell ref="AJS32:AJW32"/>
    <mergeCell ref="AJX32:AJZ32"/>
    <mergeCell ref="AKA32:AKE32"/>
    <mergeCell ref="AKF32:AKH32"/>
    <mergeCell ref="AKI32:AKM32"/>
    <mergeCell ref="AKN32:AKP32"/>
    <mergeCell ref="AKQ32:AKU32"/>
    <mergeCell ref="AKV32:AKX32"/>
    <mergeCell ref="AKY32:ALC32"/>
    <mergeCell ref="ALD32:ALF32"/>
    <mergeCell ref="ALG32:ALK32"/>
    <mergeCell ref="ALL32:ALN32"/>
    <mergeCell ref="ALO32:ALS32"/>
    <mergeCell ref="ALT32:ALV32"/>
    <mergeCell ref="ALW32:AMA32"/>
    <mergeCell ref="AMB32:AMD32"/>
    <mergeCell ref="AME32:AMI32"/>
    <mergeCell ref="AMJ32:AML32"/>
    <mergeCell ref="AMM32:AMQ32"/>
    <mergeCell ref="AMR32:AMT32"/>
    <mergeCell ref="AMU32:AMY32"/>
    <mergeCell ref="AMZ32:ANB32"/>
    <mergeCell ref="ANC32:ANG32"/>
    <mergeCell ref="ANH32:ANJ32"/>
    <mergeCell ref="ANK32:ANO32"/>
    <mergeCell ref="ANP32:ANR32"/>
    <mergeCell ref="ANS32:ANW32"/>
    <mergeCell ref="ANX32:ANZ32"/>
    <mergeCell ref="AOA32:AOE32"/>
    <mergeCell ref="AOF32:AOH32"/>
    <mergeCell ref="AOI32:AOM32"/>
    <mergeCell ref="AON32:AOP32"/>
    <mergeCell ref="AOQ32:AOU32"/>
    <mergeCell ref="AOV32:AOX32"/>
    <mergeCell ref="AOY32:APC32"/>
    <mergeCell ref="APD32:APF32"/>
    <mergeCell ref="APG32:APK32"/>
    <mergeCell ref="APL32:APN32"/>
    <mergeCell ref="APO32:APS32"/>
    <mergeCell ref="APT32:APV32"/>
    <mergeCell ref="APW32:AQA32"/>
    <mergeCell ref="AQB32:AQD32"/>
    <mergeCell ref="AQE32:AQI32"/>
    <mergeCell ref="AQJ32:AQL32"/>
    <mergeCell ref="AQM32:AQQ32"/>
    <mergeCell ref="AQR32:AQT32"/>
    <mergeCell ref="AQU32:AQY32"/>
    <mergeCell ref="AQZ32:ARB32"/>
    <mergeCell ref="ARC32:ARG32"/>
    <mergeCell ref="ARH32:ARJ32"/>
    <mergeCell ref="ARK32:ARO32"/>
    <mergeCell ref="ARP32:ARR32"/>
    <mergeCell ref="ARS32:ARW32"/>
    <mergeCell ref="ARX32:ARZ32"/>
    <mergeCell ref="ASA32:ASE32"/>
    <mergeCell ref="ASF32:ASH32"/>
    <mergeCell ref="ASI32:ASM32"/>
    <mergeCell ref="ASN32:ASP32"/>
    <mergeCell ref="ASQ32:ASU32"/>
    <mergeCell ref="ASV32:ASX32"/>
    <mergeCell ref="ASY32:ATC32"/>
    <mergeCell ref="ATD32:ATF32"/>
    <mergeCell ref="ATG32:ATK32"/>
    <mergeCell ref="ATL32:ATN32"/>
    <mergeCell ref="ATO32:ATS32"/>
    <mergeCell ref="ATT32:ATV32"/>
    <mergeCell ref="ATW32:AUA32"/>
    <mergeCell ref="AUB32:AUD32"/>
    <mergeCell ref="AUE32:AUI32"/>
    <mergeCell ref="AUJ32:AUL32"/>
    <mergeCell ref="AUM32:AUQ32"/>
    <mergeCell ref="AUR32:AUT32"/>
    <mergeCell ref="AUU32:AUY32"/>
    <mergeCell ref="AUZ32:AVB32"/>
    <mergeCell ref="AVC32:AVG32"/>
    <mergeCell ref="AVH32:AVJ32"/>
    <mergeCell ref="AVK32:AVO32"/>
    <mergeCell ref="AVP32:AVR32"/>
    <mergeCell ref="AVS32:AVW32"/>
    <mergeCell ref="AVX32:AVZ32"/>
    <mergeCell ref="AWA32:AWE32"/>
    <mergeCell ref="AWF32:AWH32"/>
    <mergeCell ref="AWI32:AWM32"/>
    <mergeCell ref="AWN32:AWP32"/>
    <mergeCell ref="AWQ32:AWU32"/>
    <mergeCell ref="AWV32:AWX32"/>
    <mergeCell ref="AWY32:AXC32"/>
    <mergeCell ref="AXD32:AXF32"/>
    <mergeCell ref="AXG32:AXK32"/>
    <mergeCell ref="AXL32:AXN32"/>
    <mergeCell ref="AXO32:AXS32"/>
    <mergeCell ref="AXT32:AXV32"/>
    <mergeCell ref="AXW32:AYA32"/>
    <mergeCell ref="AYB32:AYD32"/>
    <mergeCell ref="AYE32:AYI32"/>
    <mergeCell ref="AYJ32:AYL32"/>
    <mergeCell ref="AYM32:AYQ32"/>
    <mergeCell ref="AYR32:AYT32"/>
    <mergeCell ref="AYU32:AYY32"/>
    <mergeCell ref="AYZ32:AZB32"/>
    <mergeCell ref="AZC32:AZG32"/>
    <mergeCell ref="AZH32:AZJ32"/>
    <mergeCell ref="AZK32:AZO32"/>
    <mergeCell ref="AZP32:AZR32"/>
    <mergeCell ref="AZS32:AZW32"/>
    <mergeCell ref="AZX32:AZZ32"/>
    <mergeCell ref="BAA32:BAE32"/>
    <mergeCell ref="BAF32:BAH32"/>
    <mergeCell ref="BAI32:BAM32"/>
    <mergeCell ref="BAN32:BAP32"/>
    <mergeCell ref="BAQ32:BAU32"/>
    <mergeCell ref="BAV32:BAX32"/>
    <mergeCell ref="BAY32:BBC32"/>
    <mergeCell ref="BBD32:BBF32"/>
    <mergeCell ref="BBG32:BBK32"/>
    <mergeCell ref="BBL32:BBN32"/>
    <mergeCell ref="BBO32:BBS32"/>
    <mergeCell ref="BBT32:BBV32"/>
    <mergeCell ref="BBW32:BCA32"/>
    <mergeCell ref="BCB32:BCD32"/>
    <mergeCell ref="BCE32:BCI32"/>
    <mergeCell ref="BCJ32:BCL32"/>
    <mergeCell ref="BCM32:BCQ32"/>
    <mergeCell ref="BCR32:BCT32"/>
    <mergeCell ref="BCU32:BCY32"/>
    <mergeCell ref="BCZ32:BDB32"/>
    <mergeCell ref="BDC32:BDG32"/>
    <mergeCell ref="BDH32:BDJ32"/>
    <mergeCell ref="BDK32:BDO32"/>
    <mergeCell ref="BDP32:BDR32"/>
    <mergeCell ref="BDS32:BDW32"/>
    <mergeCell ref="BDX32:BDZ32"/>
    <mergeCell ref="BEA32:BEE32"/>
    <mergeCell ref="BEF32:BEH32"/>
    <mergeCell ref="BEI32:BEM32"/>
    <mergeCell ref="BEN32:BEP32"/>
    <mergeCell ref="BEQ32:BEU32"/>
    <mergeCell ref="BEV32:BEX32"/>
    <mergeCell ref="BEY32:BFC32"/>
    <mergeCell ref="BFD32:BFF32"/>
    <mergeCell ref="BFG32:BFK32"/>
    <mergeCell ref="BFL32:BFN32"/>
    <mergeCell ref="BFO32:BFS32"/>
    <mergeCell ref="BFT32:BFV32"/>
    <mergeCell ref="BFW32:BGA32"/>
    <mergeCell ref="BGB32:BGD32"/>
    <mergeCell ref="BGE32:BGI32"/>
    <mergeCell ref="BGJ32:BGL32"/>
    <mergeCell ref="BGM32:BGQ32"/>
    <mergeCell ref="BGR32:BGT32"/>
    <mergeCell ref="BGU32:BGY32"/>
    <mergeCell ref="BGZ32:BHB32"/>
    <mergeCell ref="BHC32:BHG32"/>
    <mergeCell ref="BHH32:BHJ32"/>
    <mergeCell ref="BHK32:BHO32"/>
    <mergeCell ref="BHP32:BHR32"/>
    <mergeCell ref="BHS32:BHW32"/>
    <mergeCell ref="BHX32:BHZ32"/>
    <mergeCell ref="BIA32:BIE32"/>
    <mergeCell ref="BIF32:BIH32"/>
    <mergeCell ref="BII32:BIM32"/>
    <mergeCell ref="BIN32:BIP32"/>
    <mergeCell ref="BIQ32:BIU32"/>
    <mergeCell ref="BIV32:BIX32"/>
    <mergeCell ref="BIY32:BJC32"/>
    <mergeCell ref="BJD32:BJF32"/>
    <mergeCell ref="BJG32:BJK32"/>
    <mergeCell ref="BJL32:BJN32"/>
    <mergeCell ref="BJO32:BJS32"/>
    <mergeCell ref="BJT32:BJV32"/>
    <mergeCell ref="BJW32:BKA32"/>
    <mergeCell ref="BKB32:BKD32"/>
    <mergeCell ref="BKE32:BKI32"/>
    <mergeCell ref="BKJ32:BKL32"/>
    <mergeCell ref="BKM32:BKQ32"/>
    <mergeCell ref="BKR32:BKT32"/>
    <mergeCell ref="BKU32:BKY32"/>
    <mergeCell ref="BKZ32:BLB32"/>
    <mergeCell ref="BLC32:BLG32"/>
    <mergeCell ref="BLH32:BLJ32"/>
    <mergeCell ref="BLK32:BLO32"/>
    <mergeCell ref="BLP32:BLR32"/>
    <mergeCell ref="BLS32:BLW32"/>
    <mergeCell ref="BLX32:BLZ32"/>
    <mergeCell ref="BMA32:BME32"/>
    <mergeCell ref="BMF32:BMH32"/>
    <mergeCell ref="BMI32:BMM32"/>
    <mergeCell ref="BMN32:BMP32"/>
    <mergeCell ref="BMQ32:BMU32"/>
    <mergeCell ref="BMV32:BMX32"/>
    <mergeCell ref="BMY32:BNC32"/>
    <mergeCell ref="BND32:BNF32"/>
    <mergeCell ref="BNG32:BNK32"/>
    <mergeCell ref="BNL32:BNN32"/>
    <mergeCell ref="BNO32:BNS32"/>
    <mergeCell ref="BNT32:BNV32"/>
    <mergeCell ref="BNW32:BOA32"/>
    <mergeCell ref="BOB32:BOD32"/>
    <mergeCell ref="BOE32:BOI32"/>
    <mergeCell ref="BOJ32:BOL32"/>
    <mergeCell ref="BOM32:BOQ32"/>
    <mergeCell ref="BOR32:BOT32"/>
    <mergeCell ref="BOU32:BOY32"/>
    <mergeCell ref="BOZ32:BPB32"/>
    <mergeCell ref="BPC32:BPG32"/>
    <mergeCell ref="BPH32:BPJ32"/>
    <mergeCell ref="BPK32:BPO32"/>
    <mergeCell ref="BPP32:BPR32"/>
    <mergeCell ref="BPS32:BPW32"/>
    <mergeCell ref="BPX32:BPZ32"/>
    <mergeCell ref="BQA32:BQE32"/>
    <mergeCell ref="BQF32:BQH32"/>
    <mergeCell ref="BQI32:BQM32"/>
    <mergeCell ref="BQN32:BQP32"/>
    <mergeCell ref="BQQ32:BQU32"/>
    <mergeCell ref="BQV32:BQX32"/>
    <mergeCell ref="BQY32:BRC32"/>
    <mergeCell ref="BRD32:BRF32"/>
    <mergeCell ref="BRG32:BRK32"/>
    <mergeCell ref="BRL32:BRN32"/>
    <mergeCell ref="BRO32:BRS32"/>
    <mergeCell ref="BRT32:BRV32"/>
    <mergeCell ref="BRW32:BSA32"/>
    <mergeCell ref="BSB32:BSD32"/>
    <mergeCell ref="BSE32:BSI32"/>
    <mergeCell ref="BSJ32:BSL32"/>
    <mergeCell ref="BSM32:BSQ32"/>
    <mergeCell ref="BSR32:BST32"/>
    <mergeCell ref="BSU32:BSY32"/>
    <mergeCell ref="BSZ32:BTB32"/>
    <mergeCell ref="BTC32:BTG32"/>
    <mergeCell ref="BTH32:BTJ32"/>
    <mergeCell ref="BTK32:BTO32"/>
    <mergeCell ref="BTP32:BTR32"/>
    <mergeCell ref="BTS32:BTW32"/>
    <mergeCell ref="BTX32:BTZ32"/>
    <mergeCell ref="BUA32:BUE32"/>
    <mergeCell ref="BUF32:BUH32"/>
    <mergeCell ref="BUI32:BUM32"/>
    <mergeCell ref="BUN32:BUP32"/>
    <mergeCell ref="BUQ32:BUU32"/>
    <mergeCell ref="BUV32:BUX32"/>
    <mergeCell ref="BUY32:BVC32"/>
    <mergeCell ref="BVD32:BVF32"/>
    <mergeCell ref="BVG32:BVK32"/>
    <mergeCell ref="BVL32:BVN32"/>
    <mergeCell ref="BVO32:BVS32"/>
    <mergeCell ref="BVT32:BVV32"/>
    <mergeCell ref="BVW32:BWA32"/>
    <mergeCell ref="BWB32:BWD32"/>
    <mergeCell ref="BWE32:BWI32"/>
    <mergeCell ref="BWJ32:BWL32"/>
    <mergeCell ref="BWM32:BWQ32"/>
    <mergeCell ref="BWR32:BWT32"/>
    <mergeCell ref="BWU32:BWY32"/>
    <mergeCell ref="BWZ32:BXB32"/>
    <mergeCell ref="BXC32:BXG32"/>
    <mergeCell ref="BXH32:BXJ32"/>
    <mergeCell ref="BXK32:BXO32"/>
    <mergeCell ref="BXP32:BXR32"/>
    <mergeCell ref="BXS32:BXW32"/>
    <mergeCell ref="BXX32:BXZ32"/>
    <mergeCell ref="BYA32:BYE32"/>
    <mergeCell ref="BYF32:BYH32"/>
    <mergeCell ref="BYI32:BYM32"/>
    <mergeCell ref="BYN32:BYP32"/>
    <mergeCell ref="BYQ32:BYU32"/>
    <mergeCell ref="BYV32:BYX32"/>
    <mergeCell ref="BYY32:BZC32"/>
    <mergeCell ref="BZD32:BZF32"/>
    <mergeCell ref="BZG32:BZK32"/>
    <mergeCell ref="BZL32:BZN32"/>
    <mergeCell ref="BZO32:BZS32"/>
    <mergeCell ref="BZT32:BZV32"/>
    <mergeCell ref="BZW32:CAA32"/>
    <mergeCell ref="CAB32:CAD32"/>
    <mergeCell ref="CAE32:CAI32"/>
    <mergeCell ref="CAJ32:CAL32"/>
    <mergeCell ref="CAM32:CAQ32"/>
    <mergeCell ref="CAR32:CAT32"/>
    <mergeCell ref="CAU32:CAY32"/>
    <mergeCell ref="CAZ32:CBB32"/>
    <mergeCell ref="CBC32:CBG32"/>
    <mergeCell ref="CBH32:CBJ32"/>
    <mergeCell ref="CBK32:CBO32"/>
    <mergeCell ref="CBP32:CBR32"/>
    <mergeCell ref="CBS32:CBW32"/>
    <mergeCell ref="CBX32:CBZ32"/>
    <mergeCell ref="CCA32:CCE32"/>
    <mergeCell ref="CCF32:CCH32"/>
    <mergeCell ref="CCI32:CCM32"/>
    <mergeCell ref="CCN32:CCP32"/>
    <mergeCell ref="CCQ32:CCU32"/>
    <mergeCell ref="CCV32:CCX32"/>
    <mergeCell ref="CCY32:CDC32"/>
    <mergeCell ref="CDD32:CDF32"/>
    <mergeCell ref="CDG32:CDK32"/>
    <mergeCell ref="CDL32:CDN32"/>
    <mergeCell ref="CDO32:CDS32"/>
    <mergeCell ref="CDT32:CDV32"/>
    <mergeCell ref="CDW32:CEA32"/>
    <mergeCell ref="CEB32:CED32"/>
    <mergeCell ref="CEE32:CEI32"/>
    <mergeCell ref="CEJ32:CEL32"/>
    <mergeCell ref="CEM32:CEQ32"/>
    <mergeCell ref="CER32:CET32"/>
    <mergeCell ref="CEU32:CEY32"/>
    <mergeCell ref="CEZ32:CFB32"/>
    <mergeCell ref="CFC32:CFG32"/>
    <mergeCell ref="CFH32:CFJ32"/>
    <mergeCell ref="CFK32:CFO32"/>
    <mergeCell ref="CFP32:CFR32"/>
    <mergeCell ref="CFS32:CFW32"/>
    <mergeCell ref="CFX32:CFZ32"/>
    <mergeCell ref="CGA32:CGE32"/>
    <mergeCell ref="CGF32:CGH32"/>
    <mergeCell ref="CGI32:CGM32"/>
    <mergeCell ref="CGN32:CGP32"/>
    <mergeCell ref="CGQ32:CGU32"/>
    <mergeCell ref="CGV32:CGX32"/>
    <mergeCell ref="CGY32:CHC32"/>
    <mergeCell ref="CHD32:CHF32"/>
    <mergeCell ref="CHG32:CHK32"/>
    <mergeCell ref="CHL32:CHN32"/>
    <mergeCell ref="CHO32:CHS32"/>
    <mergeCell ref="CHT32:CHV32"/>
    <mergeCell ref="CHW32:CIA32"/>
    <mergeCell ref="CIB32:CID32"/>
    <mergeCell ref="CIE32:CII32"/>
    <mergeCell ref="CIJ32:CIL32"/>
    <mergeCell ref="CIM32:CIQ32"/>
    <mergeCell ref="CIR32:CIT32"/>
    <mergeCell ref="CIU32:CIY32"/>
    <mergeCell ref="CIZ32:CJB32"/>
    <mergeCell ref="CJC32:CJG32"/>
    <mergeCell ref="CJH32:CJJ32"/>
    <mergeCell ref="CJK32:CJO32"/>
    <mergeCell ref="CJP32:CJR32"/>
    <mergeCell ref="CJS32:CJW32"/>
    <mergeCell ref="CJX32:CJZ32"/>
    <mergeCell ref="CKA32:CKE32"/>
    <mergeCell ref="CKF32:CKH32"/>
    <mergeCell ref="CKI32:CKM32"/>
    <mergeCell ref="CKN32:CKP32"/>
    <mergeCell ref="CKQ32:CKU32"/>
    <mergeCell ref="CKV32:CKX32"/>
    <mergeCell ref="CKY32:CLC32"/>
    <mergeCell ref="CLD32:CLF32"/>
    <mergeCell ref="CLG32:CLK32"/>
    <mergeCell ref="CLL32:CLN32"/>
    <mergeCell ref="CLO32:CLS32"/>
    <mergeCell ref="CLT32:CLV32"/>
    <mergeCell ref="CLW32:CMA32"/>
    <mergeCell ref="CMB32:CMD32"/>
    <mergeCell ref="CME32:CMI32"/>
    <mergeCell ref="CMJ32:CML32"/>
    <mergeCell ref="CMM32:CMQ32"/>
    <mergeCell ref="CMR32:CMT32"/>
    <mergeCell ref="CMU32:CMY32"/>
    <mergeCell ref="CMZ32:CNB32"/>
    <mergeCell ref="CNC32:CNG32"/>
    <mergeCell ref="CNH32:CNJ32"/>
    <mergeCell ref="CNK32:CNO32"/>
    <mergeCell ref="CNP32:CNR32"/>
    <mergeCell ref="CNS32:CNW32"/>
    <mergeCell ref="CNX32:CNZ32"/>
    <mergeCell ref="COA32:COE32"/>
    <mergeCell ref="COF32:COH32"/>
    <mergeCell ref="COI32:COM32"/>
    <mergeCell ref="CON32:COP32"/>
    <mergeCell ref="COQ32:COU32"/>
    <mergeCell ref="COV32:COX32"/>
    <mergeCell ref="COY32:CPC32"/>
    <mergeCell ref="CPD32:CPF32"/>
    <mergeCell ref="CPG32:CPK32"/>
    <mergeCell ref="CPL32:CPN32"/>
    <mergeCell ref="CPO32:CPS32"/>
    <mergeCell ref="CPT32:CPV32"/>
    <mergeCell ref="CPW32:CQA32"/>
    <mergeCell ref="CQB32:CQD32"/>
    <mergeCell ref="CQE32:CQI32"/>
    <mergeCell ref="CQJ32:CQL32"/>
    <mergeCell ref="CQM32:CQQ32"/>
    <mergeCell ref="CQR32:CQT32"/>
    <mergeCell ref="CQU32:CQY32"/>
    <mergeCell ref="CQZ32:CRB32"/>
    <mergeCell ref="CRC32:CRG32"/>
    <mergeCell ref="CRH32:CRJ32"/>
    <mergeCell ref="CRK32:CRO32"/>
    <mergeCell ref="CRP32:CRR32"/>
    <mergeCell ref="CRS32:CRW32"/>
    <mergeCell ref="CRX32:CRZ32"/>
    <mergeCell ref="CSA32:CSE32"/>
    <mergeCell ref="CSF32:CSH32"/>
    <mergeCell ref="CSI32:CSM32"/>
    <mergeCell ref="CSN32:CSP32"/>
    <mergeCell ref="CSQ32:CSU32"/>
    <mergeCell ref="CSV32:CSX32"/>
    <mergeCell ref="CSY32:CTC32"/>
    <mergeCell ref="CTD32:CTF32"/>
    <mergeCell ref="CTG32:CTK32"/>
    <mergeCell ref="CTL32:CTN32"/>
    <mergeCell ref="CTO32:CTS32"/>
    <mergeCell ref="CTT32:CTV32"/>
    <mergeCell ref="CTW32:CUA32"/>
    <mergeCell ref="CUB32:CUD32"/>
    <mergeCell ref="CUE32:CUI32"/>
    <mergeCell ref="CUJ32:CUL32"/>
    <mergeCell ref="CUM32:CUQ32"/>
    <mergeCell ref="CUR32:CUT32"/>
    <mergeCell ref="CUU32:CUY32"/>
    <mergeCell ref="CUZ32:CVB32"/>
    <mergeCell ref="CVC32:CVG32"/>
    <mergeCell ref="CVH32:CVJ32"/>
    <mergeCell ref="CVK32:CVO32"/>
    <mergeCell ref="CVP32:CVR32"/>
    <mergeCell ref="CVS32:CVW32"/>
    <mergeCell ref="CVX32:CVZ32"/>
    <mergeCell ref="CWA32:CWE32"/>
    <mergeCell ref="CWF32:CWH32"/>
    <mergeCell ref="CWI32:CWM32"/>
    <mergeCell ref="CWN32:CWP32"/>
    <mergeCell ref="CWQ32:CWU32"/>
    <mergeCell ref="CWV32:CWX32"/>
    <mergeCell ref="CWY32:CXC32"/>
    <mergeCell ref="CXD32:CXF32"/>
    <mergeCell ref="CXG32:CXK32"/>
    <mergeCell ref="CXL32:CXN32"/>
    <mergeCell ref="CXO32:CXS32"/>
    <mergeCell ref="CXT32:CXV32"/>
    <mergeCell ref="CXW32:CYA32"/>
    <mergeCell ref="CYB32:CYD32"/>
    <mergeCell ref="CYE32:CYI32"/>
    <mergeCell ref="CYJ32:CYL32"/>
    <mergeCell ref="CYM32:CYQ32"/>
    <mergeCell ref="CYR32:CYT32"/>
    <mergeCell ref="CYU32:CYY32"/>
    <mergeCell ref="CYZ32:CZB32"/>
    <mergeCell ref="CZC32:CZG32"/>
    <mergeCell ref="CZH32:CZJ32"/>
    <mergeCell ref="CZK32:CZO32"/>
    <mergeCell ref="CZP32:CZR32"/>
    <mergeCell ref="CZS32:CZW32"/>
    <mergeCell ref="CZX32:CZZ32"/>
    <mergeCell ref="DAA32:DAE32"/>
    <mergeCell ref="DAF32:DAH32"/>
    <mergeCell ref="DAI32:DAM32"/>
    <mergeCell ref="DAN32:DAP32"/>
    <mergeCell ref="DAQ32:DAU32"/>
    <mergeCell ref="DAV32:DAX32"/>
    <mergeCell ref="DAY32:DBC32"/>
    <mergeCell ref="DBD32:DBF32"/>
    <mergeCell ref="DBG32:DBK32"/>
    <mergeCell ref="DBL32:DBN32"/>
    <mergeCell ref="DBO32:DBS32"/>
    <mergeCell ref="DBT32:DBV32"/>
    <mergeCell ref="DBW32:DCA32"/>
    <mergeCell ref="DCB32:DCD32"/>
    <mergeCell ref="DCE32:DCI32"/>
    <mergeCell ref="DCJ32:DCL32"/>
    <mergeCell ref="DCM32:DCQ32"/>
    <mergeCell ref="DCR32:DCT32"/>
    <mergeCell ref="DCU32:DCY32"/>
    <mergeCell ref="DCZ32:DDB32"/>
    <mergeCell ref="DDC32:DDG32"/>
    <mergeCell ref="DDH32:DDJ32"/>
    <mergeCell ref="DDK32:DDO32"/>
    <mergeCell ref="DDP32:DDR32"/>
    <mergeCell ref="DDS32:DDW32"/>
    <mergeCell ref="DDX32:DDZ32"/>
    <mergeCell ref="DEA32:DEE32"/>
    <mergeCell ref="DEF32:DEH32"/>
    <mergeCell ref="DEI32:DEM32"/>
    <mergeCell ref="DEN32:DEP32"/>
    <mergeCell ref="DEQ32:DEU32"/>
    <mergeCell ref="DEV32:DEX32"/>
    <mergeCell ref="DEY32:DFC32"/>
    <mergeCell ref="DFD32:DFF32"/>
    <mergeCell ref="DFG32:DFK32"/>
    <mergeCell ref="DFL32:DFN32"/>
    <mergeCell ref="DFO32:DFS32"/>
    <mergeCell ref="DFT32:DFV32"/>
    <mergeCell ref="DFW32:DGA32"/>
    <mergeCell ref="DGB32:DGD32"/>
    <mergeCell ref="DGE32:DGI32"/>
    <mergeCell ref="DGJ32:DGL32"/>
    <mergeCell ref="DGM32:DGQ32"/>
    <mergeCell ref="DGR32:DGT32"/>
    <mergeCell ref="DGU32:DGY32"/>
    <mergeCell ref="DGZ32:DHB32"/>
    <mergeCell ref="DHC32:DHG32"/>
    <mergeCell ref="DHH32:DHJ32"/>
    <mergeCell ref="DHK32:DHO32"/>
    <mergeCell ref="DHP32:DHR32"/>
    <mergeCell ref="DHS32:DHW32"/>
    <mergeCell ref="DHX32:DHZ32"/>
    <mergeCell ref="DIA32:DIE32"/>
    <mergeCell ref="DIF32:DIH32"/>
    <mergeCell ref="DII32:DIM32"/>
    <mergeCell ref="DIN32:DIP32"/>
    <mergeCell ref="DIQ32:DIU32"/>
    <mergeCell ref="DIV32:DIX32"/>
    <mergeCell ref="DIY32:DJC32"/>
    <mergeCell ref="DJD32:DJF32"/>
    <mergeCell ref="DJG32:DJK32"/>
    <mergeCell ref="DJL32:DJN32"/>
    <mergeCell ref="DJO32:DJS32"/>
    <mergeCell ref="DJT32:DJV32"/>
    <mergeCell ref="DJW32:DKA32"/>
    <mergeCell ref="DKB32:DKD32"/>
    <mergeCell ref="DKE32:DKI32"/>
    <mergeCell ref="DKJ32:DKL32"/>
    <mergeCell ref="DKM32:DKQ32"/>
    <mergeCell ref="DKR32:DKT32"/>
    <mergeCell ref="DKU32:DKY32"/>
    <mergeCell ref="DKZ32:DLB32"/>
    <mergeCell ref="DLC32:DLG32"/>
    <mergeCell ref="DLH32:DLJ32"/>
    <mergeCell ref="DLK32:DLO32"/>
    <mergeCell ref="DLP32:DLR32"/>
    <mergeCell ref="DLS32:DLW32"/>
    <mergeCell ref="DLX32:DLZ32"/>
    <mergeCell ref="DMA32:DME32"/>
    <mergeCell ref="DMF32:DMH32"/>
    <mergeCell ref="DMI32:DMM32"/>
    <mergeCell ref="DMN32:DMP32"/>
    <mergeCell ref="DMQ32:DMU32"/>
    <mergeCell ref="DMV32:DMX32"/>
    <mergeCell ref="DMY32:DNC32"/>
    <mergeCell ref="DND32:DNF32"/>
    <mergeCell ref="DNG32:DNK32"/>
    <mergeCell ref="DNL32:DNN32"/>
    <mergeCell ref="DNO32:DNS32"/>
    <mergeCell ref="DNT32:DNV32"/>
    <mergeCell ref="DNW32:DOA32"/>
    <mergeCell ref="DOB32:DOD32"/>
    <mergeCell ref="DOE32:DOI32"/>
    <mergeCell ref="DOJ32:DOL32"/>
    <mergeCell ref="DOM32:DOQ32"/>
    <mergeCell ref="DOR32:DOT32"/>
    <mergeCell ref="DOU32:DOY32"/>
    <mergeCell ref="DOZ32:DPB32"/>
    <mergeCell ref="DPC32:DPG32"/>
    <mergeCell ref="DPH32:DPJ32"/>
    <mergeCell ref="DPK32:DPO32"/>
    <mergeCell ref="DPP32:DPR32"/>
    <mergeCell ref="DPS32:DPW32"/>
    <mergeCell ref="DPX32:DPZ32"/>
    <mergeCell ref="DQA32:DQE32"/>
    <mergeCell ref="DQF32:DQH32"/>
    <mergeCell ref="DQI32:DQM32"/>
    <mergeCell ref="DQN32:DQP32"/>
    <mergeCell ref="DQQ32:DQU32"/>
    <mergeCell ref="DQV32:DQX32"/>
    <mergeCell ref="DQY32:DRC32"/>
    <mergeCell ref="DRD32:DRF32"/>
    <mergeCell ref="DRG32:DRK32"/>
    <mergeCell ref="DRL32:DRN32"/>
    <mergeCell ref="DRO32:DRS32"/>
    <mergeCell ref="DRT32:DRV32"/>
    <mergeCell ref="DRW32:DSA32"/>
    <mergeCell ref="DSB32:DSD32"/>
    <mergeCell ref="DSE32:DSI32"/>
    <mergeCell ref="DSJ32:DSL32"/>
    <mergeCell ref="DSM32:DSQ32"/>
    <mergeCell ref="DSR32:DST32"/>
    <mergeCell ref="DSU32:DSY32"/>
    <mergeCell ref="DSZ32:DTB32"/>
    <mergeCell ref="DTC32:DTG32"/>
    <mergeCell ref="DTH32:DTJ32"/>
    <mergeCell ref="DTK32:DTO32"/>
    <mergeCell ref="DTP32:DTR32"/>
    <mergeCell ref="DTS32:DTW32"/>
    <mergeCell ref="DTX32:DTZ32"/>
    <mergeCell ref="DUA32:DUE32"/>
    <mergeCell ref="DUF32:DUH32"/>
    <mergeCell ref="DUI32:DUM32"/>
    <mergeCell ref="DUN32:DUP32"/>
    <mergeCell ref="DUQ32:DUU32"/>
    <mergeCell ref="DUV32:DUX32"/>
    <mergeCell ref="DUY32:DVC32"/>
    <mergeCell ref="DVD32:DVF32"/>
    <mergeCell ref="DVG32:DVK32"/>
    <mergeCell ref="DVL32:DVN32"/>
    <mergeCell ref="DVO32:DVS32"/>
    <mergeCell ref="DVT32:DVV32"/>
    <mergeCell ref="DVW32:DWA32"/>
    <mergeCell ref="DWB32:DWD32"/>
    <mergeCell ref="DWE32:DWI32"/>
    <mergeCell ref="DWJ32:DWL32"/>
    <mergeCell ref="DWM32:DWQ32"/>
    <mergeCell ref="DWR32:DWT32"/>
    <mergeCell ref="DWU32:DWY32"/>
    <mergeCell ref="DWZ32:DXB32"/>
    <mergeCell ref="DXC32:DXG32"/>
    <mergeCell ref="DXH32:DXJ32"/>
    <mergeCell ref="DXK32:DXO32"/>
    <mergeCell ref="DXP32:DXR32"/>
    <mergeCell ref="DXS32:DXW32"/>
    <mergeCell ref="DXX32:DXZ32"/>
    <mergeCell ref="DYA32:DYE32"/>
    <mergeCell ref="DYF32:DYH32"/>
    <mergeCell ref="DYI32:DYM32"/>
    <mergeCell ref="DYN32:DYP32"/>
    <mergeCell ref="DYQ32:DYU32"/>
    <mergeCell ref="DYV32:DYX32"/>
    <mergeCell ref="DYY32:DZC32"/>
    <mergeCell ref="DZD32:DZF32"/>
    <mergeCell ref="DZG32:DZK32"/>
    <mergeCell ref="DZL32:DZN32"/>
    <mergeCell ref="DZO32:DZS32"/>
    <mergeCell ref="DZT32:DZV32"/>
    <mergeCell ref="DZW32:EAA32"/>
    <mergeCell ref="EAB32:EAD32"/>
    <mergeCell ref="EAE32:EAI32"/>
    <mergeCell ref="EAJ32:EAL32"/>
    <mergeCell ref="EAM32:EAQ32"/>
    <mergeCell ref="EAR32:EAT32"/>
    <mergeCell ref="EAU32:EAY32"/>
    <mergeCell ref="EAZ32:EBB32"/>
    <mergeCell ref="EBC32:EBG32"/>
    <mergeCell ref="EBH32:EBJ32"/>
    <mergeCell ref="EBK32:EBO32"/>
    <mergeCell ref="EBP32:EBR32"/>
    <mergeCell ref="EBS32:EBW32"/>
    <mergeCell ref="EBX32:EBZ32"/>
    <mergeCell ref="ECA32:ECE32"/>
    <mergeCell ref="ECF32:ECH32"/>
    <mergeCell ref="ECI32:ECM32"/>
    <mergeCell ref="ECN32:ECP32"/>
    <mergeCell ref="ECQ32:ECU32"/>
    <mergeCell ref="ECV32:ECX32"/>
    <mergeCell ref="ECY32:EDC32"/>
    <mergeCell ref="EDD32:EDF32"/>
    <mergeCell ref="EDG32:EDK32"/>
    <mergeCell ref="EDL32:EDN32"/>
    <mergeCell ref="EDO32:EDS32"/>
    <mergeCell ref="EDT32:EDV32"/>
    <mergeCell ref="EDW32:EEA32"/>
    <mergeCell ref="EEB32:EED32"/>
    <mergeCell ref="EEE32:EEI32"/>
    <mergeCell ref="EEJ32:EEL32"/>
    <mergeCell ref="EEM32:EEQ32"/>
    <mergeCell ref="EER32:EET32"/>
    <mergeCell ref="EEU32:EEY32"/>
    <mergeCell ref="EEZ32:EFB32"/>
    <mergeCell ref="EFC32:EFG32"/>
    <mergeCell ref="EFH32:EFJ32"/>
    <mergeCell ref="EFK32:EFO32"/>
    <mergeCell ref="EFP32:EFR32"/>
    <mergeCell ref="EFS32:EFW32"/>
    <mergeCell ref="EFX32:EFZ32"/>
    <mergeCell ref="EGA32:EGE32"/>
    <mergeCell ref="EGF32:EGH32"/>
    <mergeCell ref="EGI32:EGM32"/>
    <mergeCell ref="EGN32:EGP32"/>
    <mergeCell ref="EGQ32:EGU32"/>
    <mergeCell ref="EGV32:EGX32"/>
    <mergeCell ref="EGY32:EHC32"/>
    <mergeCell ref="EHD32:EHF32"/>
    <mergeCell ref="EHG32:EHK32"/>
    <mergeCell ref="EHL32:EHN32"/>
    <mergeCell ref="EHO32:EHS32"/>
    <mergeCell ref="EHT32:EHV32"/>
    <mergeCell ref="EHW32:EIA32"/>
    <mergeCell ref="EIB32:EID32"/>
    <mergeCell ref="EIE32:EII32"/>
    <mergeCell ref="EIJ32:EIL32"/>
    <mergeCell ref="EIM32:EIQ32"/>
    <mergeCell ref="EIR32:EIT32"/>
    <mergeCell ref="EIU32:EIY32"/>
    <mergeCell ref="EIZ32:EJB32"/>
    <mergeCell ref="EJC32:EJG32"/>
    <mergeCell ref="EJH32:EJJ32"/>
    <mergeCell ref="EJK32:EJO32"/>
    <mergeCell ref="EJP32:EJR32"/>
    <mergeCell ref="EJS32:EJW32"/>
    <mergeCell ref="EJX32:EJZ32"/>
    <mergeCell ref="EKA32:EKE32"/>
    <mergeCell ref="EKF32:EKH32"/>
    <mergeCell ref="EKI32:EKM32"/>
    <mergeCell ref="EKN32:EKP32"/>
    <mergeCell ref="EKQ32:EKU32"/>
    <mergeCell ref="EKV32:EKX32"/>
    <mergeCell ref="EKY32:ELC32"/>
    <mergeCell ref="ELD32:ELF32"/>
    <mergeCell ref="ELG32:ELK32"/>
    <mergeCell ref="ELL32:ELN32"/>
    <mergeCell ref="ELO32:ELS32"/>
    <mergeCell ref="ELT32:ELV32"/>
    <mergeCell ref="ELW32:EMA32"/>
    <mergeCell ref="EMB32:EMD32"/>
    <mergeCell ref="EME32:EMI32"/>
    <mergeCell ref="EMJ32:EML32"/>
    <mergeCell ref="EMM32:EMQ32"/>
    <mergeCell ref="EMR32:EMT32"/>
    <mergeCell ref="EMU32:EMY32"/>
    <mergeCell ref="EMZ32:ENB32"/>
    <mergeCell ref="ENC32:ENG32"/>
    <mergeCell ref="ENH32:ENJ32"/>
    <mergeCell ref="ENK32:ENO32"/>
    <mergeCell ref="ENP32:ENR32"/>
    <mergeCell ref="ENS32:ENW32"/>
    <mergeCell ref="ENX32:ENZ32"/>
    <mergeCell ref="EOA32:EOE32"/>
    <mergeCell ref="EOF32:EOH32"/>
    <mergeCell ref="EOI32:EOM32"/>
    <mergeCell ref="EON32:EOP32"/>
    <mergeCell ref="EOQ32:EOU32"/>
    <mergeCell ref="EOV32:EOX32"/>
    <mergeCell ref="EOY32:EPC32"/>
    <mergeCell ref="EPD32:EPF32"/>
    <mergeCell ref="EPG32:EPK32"/>
    <mergeCell ref="EPL32:EPN32"/>
    <mergeCell ref="EPO32:EPS32"/>
    <mergeCell ref="EPT32:EPV32"/>
    <mergeCell ref="EPW32:EQA32"/>
    <mergeCell ref="EQB32:EQD32"/>
    <mergeCell ref="EQE32:EQI32"/>
    <mergeCell ref="EQJ32:EQL32"/>
    <mergeCell ref="EQM32:EQQ32"/>
    <mergeCell ref="EQR32:EQT32"/>
    <mergeCell ref="EQU32:EQY32"/>
    <mergeCell ref="EQZ32:ERB32"/>
    <mergeCell ref="ERC32:ERG32"/>
    <mergeCell ref="ERH32:ERJ32"/>
    <mergeCell ref="ERK32:ERO32"/>
    <mergeCell ref="ERP32:ERR32"/>
    <mergeCell ref="ERS32:ERW32"/>
    <mergeCell ref="ERX32:ERZ32"/>
    <mergeCell ref="ESA32:ESE32"/>
    <mergeCell ref="ESF32:ESH32"/>
    <mergeCell ref="ESI32:ESM32"/>
    <mergeCell ref="ESN32:ESP32"/>
    <mergeCell ref="ESQ32:ESU32"/>
    <mergeCell ref="ESV32:ESX32"/>
    <mergeCell ref="ESY32:ETC32"/>
    <mergeCell ref="ETD32:ETF32"/>
    <mergeCell ref="ETG32:ETK32"/>
    <mergeCell ref="ETL32:ETN32"/>
    <mergeCell ref="ETO32:ETS32"/>
    <mergeCell ref="ETT32:ETV32"/>
    <mergeCell ref="ETW32:EUA32"/>
    <mergeCell ref="EUB32:EUD32"/>
    <mergeCell ref="EUE32:EUI32"/>
    <mergeCell ref="EUJ32:EUL32"/>
    <mergeCell ref="EUM32:EUQ32"/>
    <mergeCell ref="EUR32:EUT32"/>
    <mergeCell ref="EUU32:EUY32"/>
    <mergeCell ref="EUZ32:EVB32"/>
    <mergeCell ref="EVC32:EVG32"/>
    <mergeCell ref="EVH32:EVJ32"/>
    <mergeCell ref="EVK32:EVO32"/>
    <mergeCell ref="EVP32:EVR32"/>
    <mergeCell ref="EVS32:EVW32"/>
    <mergeCell ref="EVX32:EVZ32"/>
    <mergeCell ref="EWA32:EWE32"/>
    <mergeCell ref="EWF32:EWH32"/>
    <mergeCell ref="EWI32:EWM32"/>
    <mergeCell ref="EWN32:EWP32"/>
    <mergeCell ref="EWQ32:EWU32"/>
    <mergeCell ref="EWV32:EWX32"/>
    <mergeCell ref="EWY32:EXC32"/>
    <mergeCell ref="EXD32:EXF32"/>
    <mergeCell ref="EXG32:EXK32"/>
    <mergeCell ref="EXL32:EXN32"/>
    <mergeCell ref="EXO32:EXS32"/>
    <mergeCell ref="EXT32:EXV32"/>
    <mergeCell ref="EXW32:EYA32"/>
    <mergeCell ref="EYB32:EYD32"/>
    <mergeCell ref="EYE32:EYI32"/>
    <mergeCell ref="EYJ32:EYL32"/>
    <mergeCell ref="EYM32:EYQ32"/>
    <mergeCell ref="EYR32:EYT32"/>
    <mergeCell ref="EYU32:EYY32"/>
    <mergeCell ref="EYZ32:EZB32"/>
    <mergeCell ref="EZC32:EZG32"/>
    <mergeCell ref="EZH32:EZJ32"/>
    <mergeCell ref="EZK32:EZO32"/>
    <mergeCell ref="EZP32:EZR32"/>
    <mergeCell ref="EZS32:EZW32"/>
    <mergeCell ref="EZX32:EZZ32"/>
    <mergeCell ref="FAA32:FAE32"/>
    <mergeCell ref="FAF32:FAH32"/>
    <mergeCell ref="FAI32:FAM32"/>
    <mergeCell ref="FAN32:FAP32"/>
    <mergeCell ref="FAQ32:FAU32"/>
    <mergeCell ref="FAV32:FAX32"/>
    <mergeCell ref="FAY32:FBC32"/>
    <mergeCell ref="FBD32:FBF32"/>
    <mergeCell ref="FBG32:FBK32"/>
    <mergeCell ref="FBL32:FBN32"/>
    <mergeCell ref="FBO32:FBS32"/>
    <mergeCell ref="FBT32:FBV32"/>
    <mergeCell ref="FBW32:FCA32"/>
    <mergeCell ref="FCB32:FCD32"/>
    <mergeCell ref="FCE32:FCI32"/>
    <mergeCell ref="FCJ32:FCL32"/>
    <mergeCell ref="FCM32:FCQ32"/>
    <mergeCell ref="FCR32:FCT32"/>
    <mergeCell ref="FCU32:FCY32"/>
    <mergeCell ref="FCZ32:FDB32"/>
    <mergeCell ref="FDC32:FDG32"/>
    <mergeCell ref="FDH32:FDJ32"/>
    <mergeCell ref="FDK32:FDO32"/>
    <mergeCell ref="FDP32:FDR32"/>
    <mergeCell ref="FDS32:FDW32"/>
    <mergeCell ref="FDX32:FDZ32"/>
    <mergeCell ref="FEA32:FEE32"/>
    <mergeCell ref="FEF32:FEH32"/>
    <mergeCell ref="FEI32:FEM32"/>
    <mergeCell ref="FEN32:FEP32"/>
    <mergeCell ref="FEQ32:FEU32"/>
    <mergeCell ref="FEV32:FEX32"/>
    <mergeCell ref="FEY32:FFC32"/>
    <mergeCell ref="FFD32:FFF32"/>
    <mergeCell ref="FFG32:FFK32"/>
    <mergeCell ref="FFL32:FFN32"/>
    <mergeCell ref="FFO32:FFS32"/>
    <mergeCell ref="FFT32:FFV32"/>
    <mergeCell ref="FFW32:FGA32"/>
    <mergeCell ref="FGB32:FGD32"/>
    <mergeCell ref="FGE32:FGI32"/>
    <mergeCell ref="FGJ32:FGL32"/>
    <mergeCell ref="FGM32:FGQ32"/>
    <mergeCell ref="FGR32:FGT32"/>
    <mergeCell ref="FGU32:FGY32"/>
    <mergeCell ref="FGZ32:FHB32"/>
    <mergeCell ref="FHC32:FHG32"/>
    <mergeCell ref="FHH32:FHJ32"/>
    <mergeCell ref="FHK32:FHO32"/>
    <mergeCell ref="FHP32:FHR32"/>
    <mergeCell ref="FHS32:FHW32"/>
    <mergeCell ref="FHX32:FHZ32"/>
    <mergeCell ref="FIA32:FIE32"/>
    <mergeCell ref="FIF32:FIH32"/>
    <mergeCell ref="FII32:FIM32"/>
    <mergeCell ref="FIN32:FIP32"/>
    <mergeCell ref="FIQ32:FIU32"/>
    <mergeCell ref="FIV32:FIX32"/>
    <mergeCell ref="FIY32:FJC32"/>
    <mergeCell ref="FJD32:FJF32"/>
    <mergeCell ref="FJG32:FJK32"/>
    <mergeCell ref="FJL32:FJN32"/>
    <mergeCell ref="FJO32:FJS32"/>
    <mergeCell ref="FJT32:FJV32"/>
    <mergeCell ref="FJW32:FKA32"/>
    <mergeCell ref="FKB32:FKD32"/>
    <mergeCell ref="FKE32:FKI32"/>
    <mergeCell ref="FKJ32:FKL32"/>
    <mergeCell ref="FKM32:FKQ32"/>
    <mergeCell ref="FKR32:FKT32"/>
    <mergeCell ref="FKU32:FKY32"/>
    <mergeCell ref="FKZ32:FLB32"/>
    <mergeCell ref="FLC32:FLG32"/>
    <mergeCell ref="FLH32:FLJ32"/>
    <mergeCell ref="FLK32:FLO32"/>
    <mergeCell ref="FLP32:FLR32"/>
    <mergeCell ref="FLS32:FLW32"/>
    <mergeCell ref="FLX32:FLZ32"/>
    <mergeCell ref="FMA32:FME32"/>
    <mergeCell ref="FMF32:FMH32"/>
    <mergeCell ref="FMI32:FMM32"/>
    <mergeCell ref="FMN32:FMP32"/>
    <mergeCell ref="FMQ32:FMU32"/>
    <mergeCell ref="FMV32:FMX32"/>
    <mergeCell ref="FMY32:FNC32"/>
    <mergeCell ref="FND32:FNF32"/>
    <mergeCell ref="FNG32:FNK32"/>
    <mergeCell ref="FNL32:FNN32"/>
    <mergeCell ref="FNO32:FNS32"/>
    <mergeCell ref="FNT32:FNV32"/>
    <mergeCell ref="FNW32:FOA32"/>
    <mergeCell ref="FOB32:FOD32"/>
    <mergeCell ref="FOE32:FOI32"/>
    <mergeCell ref="FOJ32:FOL32"/>
    <mergeCell ref="FOM32:FOQ32"/>
    <mergeCell ref="FOR32:FOT32"/>
    <mergeCell ref="FOU32:FOY32"/>
    <mergeCell ref="FOZ32:FPB32"/>
    <mergeCell ref="FPC32:FPG32"/>
    <mergeCell ref="FPH32:FPJ32"/>
    <mergeCell ref="FPK32:FPO32"/>
    <mergeCell ref="FPP32:FPR32"/>
    <mergeCell ref="FPS32:FPW32"/>
    <mergeCell ref="FPX32:FPZ32"/>
    <mergeCell ref="FQA32:FQE32"/>
    <mergeCell ref="FQF32:FQH32"/>
    <mergeCell ref="FQI32:FQM32"/>
    <mergeCell ref="FQN32:FQP32"/>
    <mergeCell ref="FQQ32:FQU32"/>
    <mergeCell ref="FQV32:FQX32"/>
    <mergeCell ref="FQY32:FRC32"/>
    <mergeCell ref="FRD32:FRF32"/>
    <mergeCell ref="FRG32:FRK32"/>
    <mergeCell ref="FRL32:FRN32"/>
    <mergeCell ref="FRO32:FRS32"/>
    <mergeCell ref="FRT32:FRV32"/>
    <mergeCell ref="FRW32:FSA32"/>
    <mergeCell ref="FSB32:FSD32"/>
    <mergeCell ref="FSE32:FSI32"/>
    <mergeCell ref="FSJ32:FSL32"/>
    <mergeCell ref="FSM32:FSQ32"/>
    <mergeCell ref="FSR32:FST32"/>
    <mergeCell ref="FSU32:FSY32"/>
    <mergeCell ref="FSZ32:FTB32"/>
    <mergeCell ref="FTC32:FTG32"/>
    <mergeCell ref="FTH32:FTJ32"/>
    <mergeCell ref="FTK32:FTO32"/>
    <mergeCell ref="FTP32:FTR32"/>
    <mergeCell ref="FTS32:FTW32"/>
    <mergeCell ref="FTX32:FTZ32"/>
    <mergeCell ref="FUA32:FUE32"/>
    <mergeCell ref="FUF32:FUH32"/>
    <mergeCell ref="FUI32:FUM32"/>
    <mergeCell ref="FUN32:FUP32"/>
    <mergeCell ref="FUQ32:FUU32"/>
    <mergeCell ref="FUV32:FUX32"/>
    <mergeCell ref="FUY32:FVC32"/>
    <mergeCell ref="FVD32:FVF32"/>
    <mergeCell ref="FVG32:FVK32"/>
    <mergeCell ref="FVL32:FVN32"/>
    <mergeCell ref="FVO32:FVS32"/>
    <mergeCell ref="FVT32:FVV32"/>
    <mergeCell ref="FVW32:FWA32"/>
    <mergeCell ref="FWB32:FWD32"/>
    <mergeCell ref="FWE32:FWI32"/>
    <mergeCell ref="FWJ32:FWL32"/>
    <mergeCell ref="FWM32:FWQ32"/>
    <mergeCell ref="FWR32:FWT32"/>
    <mergeCell ref="FWU32:FWY32"/>
    <mergeCell ref="FWZ32:FXB32"/>
    <mergeCell ref="FXC32:FXG32"/>
    <mergeCell ref="FXH32:FXJ32"/>
    <mergeCell ref="FXK32:FXO32"/>
    <mergeCell ref="FXP32:FXR32"/>
    <mergeCell ref="FXS32:FXW32"/>
    <mergeCell ref="FXX32:FXZ32"/>
    <mergeCell ref="FYA32:FYE32"/>
    <mergeCell ref="FYF32:FYH32"/>
    <mergeCell ref="FYI32:FYM32"/>
    <mergeCell ref="FYN32:FYP32"/>
    <mergeCell ref="FYQ32:FYU32"/>
    <mergeCell ref="FYV32:FYX32"/>
    <mergeCell ref="FYY32:FZC32"/>
    <mergeCell ref="FZD32:FZF32"/>
    <mergeCell ref="FZG32:FZK32"/>
    <mergeCell ref="FZL32:FZN32"/>
    <mergeCell ref="FZO32:FZS32"/>
    <mergeCell ref="FZT32:FZV32"/>
    <mergeCell ref="FZW32:GAA32"/>
    <mergeCell ref="GAB32:GAD32"/>
    <mergeCell ref="GAE32:GAI32"/>
    <mergeCell ref="GAJ32:GAL32"/>
    <mergeCell ref="GAM32:GAQ32"/>
    <mergeCell ref="GAR32:GAT32"/>
    <mergeCell ref="GAU32:GAY32"/>
    <mergeCell ref="GAZ32:GBB32"/>
    <mergeCell ref="GBC32:GBG32"/>
    <mergeCell ref="GBH32:GBJ32"/>
    <mergeCell ref="GBK32:GBO32"/>
    <mergeCell ref="GBP32:GBR32"/>
    <mergeCell ref="GBS32:GBW32"/>
    <mergeCell ref="GBX32:GBZ32"/>
    <mergeCell ref="GCA32:GCE32"/>
    <mergeCell ref="GCF32:GCH32"/>
    <mergeCell ref="GCI32:GCM32"/>
    <mergeCell ref="GCN32:GCP32"/>
    <mergeCell ref="GCQ32:GCU32"/>
    <mergeCell ref="GCV32:GCX32"/>
    <mergeCell ref="GCY32:GDC32"/>
    <mergeCell ref="GDD32:GDF32"/>
    <mergeCell ref="GDG32:GDK32"/>
    <mergeCell ref="GDL32:GDN32"/>
    <mergeCell ref="GDO32:GDS32"/>
    <mergeCell ref="GDT32:GDV32"/>
    <mergeCell ref="GDW32:GEA32"/>
    <mergeCell ref="GEB32:GED32"/>
    <mergeCell ref="GEE32:GEI32"/>
    <mergeCell ref="GEJ32:GEL32"/>
    <mergeCell ref="GEM32:GEQ32"/>
    <mergeCell ref="GER32:GET32"/>
    <mergeCell ref="GEU32:GEY32"/>
    <mergeCell ref="GEZ32:GFB32"/>
    <mergeCell ref="GFC32:GFG32"/>
    <mergeCell ref="GFH32:GFJ32"/>
    <mergeCell ref="GFK32:GFO32"/>
    <mergeCell ref="GFP32:GFR32"/>
    <mergeCell ref="GFS32:GFW32"/>
    <mergeCell ref="GFX32:GFZ32"/>
    <mergeCell ref="GGA32:GGE32"/>
    <mergeCell ref="GGF32:GGH32"/>
    <mergeCell ref="GGI32:GGM32"/>
    <mergeCell ref="GGN32:GGP32"/>
    <mergeCell ref="GGQ32:GGU32"/>
    <mergeCell ref="GGV32:GGX32"/>
    <mergeCell ref="GGY32:GHC32"/>
    <mergeCell ref="GHD32:GHF32"/>
    <mergeCell ref="GHG32:GHK32"/>
    <mergeCell ref="GHL32:GHN32"/>
    <mergeCell ref="GHO32:GHS32"/>
    <mergeCell ref="GHT32:GHV32"/>
    <mergeCell ref="GHW32:GIA32"/>
    <mergeCell ref="GIB32:GID32"/>
    <mergeCell ref="GIE32:GII32"/>
    <mergeCell ref="GIJ32:GIL32"/>
    <mergeCell ref="GIM32:GIQ32"/>
    <mergeCell ref="GIR32:GIT32"/>
    <mergeCell ref="GIU32:GIY32"/>
    <mergeCell ref="GIZ32:GJB32"/>
    <mergeCell ref="GJC32:GJG32"/>
    <mergeCell ref="GJH32:GJJ32"/>
    <mergeCell ref="GJK32:GJO32"/>
    <mergeCell ref="GJP32:GJR32"/>
    <mergeCell ref="GJS32:GJW32"/>
    <mergeCell ref="GJX32:GJZ32"/>
    <mergeCell ref="GKA32:GKE32"/>
    <mergeCell ref="GKF32:GKH32"/>
    <mergeCell ref="GKI32:GKM32"/>
    <mergeCell ref="GKN32:GKP32"/>
    <mergeCell ref="GKQ32:GKU32"/>
    <mergeCell ref="GKV32:GKX32"/>
    <mergeCell ref="GKY32:GLC32"/>
    <mergeCell ref="GLD32:GLF32"/>
    <mergeCell ref="GLG32:GLK32"/>
    <mergeCell ref="GLL32:GLN32"/>
    <mergeCell ref="GLO32:GLS32"/>
    <mergeCell ref="GLT32:GLV32"/>
    <mergeCell ref="GLW32:GMA32"/>
    <mergeCell ref="GMB32:GMD32"/>
    <mergeCell ref="GME32:GMI32"/>
    <mergeCell ref="GMJ32:GML32"/>
    <mergeCell ref="GMM32:GMQ32"/>
    <mergeCell ref="GMR32:GMT32"/>
    <mergeCell ref="GMU32:GMY32"/>
    <mergeCell ref="GMZ32:GNB32"/>
    <mergeCell ref="GNC32:GNG32"/>
    <mergeCell ref="GNH32:GNJ32"/>
    <mergeCell ref="GNK32:GNO32"/>
    <mergeCell ref="GNP32:GNR32"/>
    <mergeCell ref="GNS32:GNW32"/>
    <mergeCell ref="GNX32:GNZ32"/>
    <mergeCell ref="GOA32:GOE32"/>
    <mergeCell ref="GOF32:GOH32"/>
    <mergeCell ref="GOI32:GOM32"/>
    <mergeCell ref="GON32:GOP32"/>
    <mergeCell ref="GOQ32:GOU32"/>
    <mergeCell ref="GOV32:GOX32"/>
    <mergeCell ref="GOY32:GPC32"/>
    <mergeCell ref="GPD32:GPF32"/>
    <mergeCell ref="GPG32:GPK32"/>
    <mergeCell ref="GPL32:GPN32"/>
    <mergeCell ref="GPO32:GPS32"/>
    <mergeCell ref="GPT32:GPV32"/>
    <mergeCell ref="GPW32:GQA32"/>
    <mergeCell ref="GQB32:GQD32"/>
    <mergeCell ref="GQE32:GQI32"/>
    <mergeCell ref="GQJ32:GQL32"/>
    <mergeCell ref="GQM32:GQQ32"/>
    <mergeCell ref="GQR32:GQT32"/>
    <mergeCell ref="GQU32:GQY32"/>
    <mergeCell ref="GQZ32:GRB32"/>
    <mergeCell ref="GRC32:GRG32"/>
    <mergeCell ref="GRH32:GRJ32"/>
    <mergeCell ref="GRK32:GRO32"/>
    <mergeCell ref="GRP32:GRR32"/>
    <mergeCell ref="GRS32:GRW32"/>
    <mergeCell ref="GRX32:GRZ32"/>
    <mergeCell ref="GSA32:GSE32"/>
    <mergeCell ref="GSF32:GSH32"/>
    <mergeCell ref="GSI32:GSM32"/>
    <mergeCell ref="GSN32:GSP32"/>
    <mergeCell ref="GSQ32:GSU32"/>
    <mergeCell ref="GSV32:GSX32"/>
    <mergeCell ref="GSY32:GTC32"/>
    <mergeCell ref="GTD32:GTF32"/>
    <mergeCell ref="GTG32:GTK32"/>
    <mergeCell ref="GTL32:GTN32"/>
    <mergeCell ref="GTO32:GTS32"/>
    <mergeCell ref="GTT32:GTV32"/>
    <mergeCell ref="GTW32:GUA32"/>
    <mergeCell ref="GUB32:GUD32"/>
    <mergeCell ref="GUE32:GUI32"/>
    <mergeCell ref="GUJ32:GUL32"/>
    <mergeCell ref="GUM32:GUQ32"/>
    <mergeCell ref="GUR32:GUT32"/>
    <mergeCell ref="GUU32:GUY32"/>
    <mergeCell ref="GUZ32:GVB32"/>
    <mergeCell ref="GVC32:GVG32"/>
    <mergeCell ref="GVH32:GVJ32"/>
    <mergeCell ref="GVK32:GVO32"/>
    <mergeCell ref="GVP32:GVR32"/>
    <mergeCell ref="GVS32:GVW32"/>
    <mergeCell ref="GVX32:GVZ32"/>
    <mergeCell ref="GWA32:GWE32"/>
    <mergeCell ref="GWF32:GWH32"/>
    <mergeCell ref="GWI32:GWM32"/>
    <mergeCell ref="GWN32:GWP32"/>
    <mergeCell ref="GWQ32:GWU32"/>
    <mergeCell ref="GWV32:GWX32"/>
    <mergeCell ref="GWY32:GXC32"/>
    <mergeCell ref="GXD32:GXF32"/>
    <mergeCell ref="GXG32:GXK32"/>
    <mergeCell ref="GXL32:GXN32"/>
    <mergeCell ref="GXO32:GXS32"/>
    <mergeCell ref="GXT32:GXV32"/>
    <mergeCell ref="GXW32:GYA32"/>
    <mergeCell ref="GYB32:GYD32"/>
    <mergeCell ref="GYE32:GYI32"/>
    <mergeCell ref="GYJ32:GYL32"/>
    <mergeCell ref="GYM32:GYQ32"/>
    <mergeCell ref="GYR32:GYT32"/>
    <mergeCell ref="GYU32:GYY32"/>
    <mergeCell ref="GYZ32:GZB32"/>
    <mergeCell ref="GZC32:GZG32"/>
    <mergeCell ref="GZH32:GZJ32"/>
    <mergeCell ref="GZK32:GZO32"/>
    <mergeCell ref="GZP32:GZR32"/>
    <mergeCell ref="GZS32:GZW32"/>
    <mergeCell ref="GZX32:GZZ32"/>
    <mergeCell ref="HAA32:HAE32"/>
    <mergeCell ref="HAF32:HAH32"/>
    <mergeCell ref="HAI32:HAM32"/>
    <mergeCell ref="HAN32:HAP32"/>
    <mergeCell ref="HAQ32:HAU32"/>
    <mergeCell ref="HAV32:HAX32"/>
    <mergeCell ref="HAY32:HBC32"/>
    <mergeCell ref="HBD32:HBF32"/>
    <mergeCell ref="HBG32:HBK32"/>
    <mergeCell ref="HBL32:HBN32"/>
    <mergeCell ref="HBO32:HBS32"/>
    <mergeCell ref="HBT32:HBV32"/>
    <mergeCell ref="HBW32:HCA32"/>
    <mergeCell ref="HCB32:HCD32"/>
    <mergeCell ref="HCE32:HCI32"/>
    <mergeCell ref="HCJ32:HCL32"/>
    <mergeCell ref="HCM32:HCQ32"/>
    <mergeCell ref="HCR32:HCT32"/>
    <mergeCell ref="HCU32:HCY32"/>
    <mergeCell ref="HCZ32:HDB32"/>
    <mergeCell ref="HDC32:HDG32"/>
    <mergeCell ref="HDH32:HDJ32"/>
    <mergeCell ref="HDK32:HDO32"/>
    <mergeCell ref="HDP32:HDR32"/>
    <mergeCell ref="HDS32:HDW32"/>
    <mergeCell ref="HDX32:HDZ32"/>
    <mergeCell ref="HEA32:HEE32"/>
    <mergeCell ref="HEF32:HEH32"/>
    <mergeCell ref="HEI32:HEM32"/>
    <mergeCell ref="HEN32:HEP32"/>
    <mergeCell ref="HEQ32:HEU32"/>
    <mergeCell ref="HEV32:HEX32"/>
    <mergeCell ref="HEY32:HFC32"/>
    <mergeCell ref="HFD32:HFF32"/>
    <mergeCell ref="HFG32:HFK32"/>
    <mergeCell ref="HFL32:HFN32"/>
    <mergeCell ref="HFO32:HFS32"/>
    <mergeCell ref="HFT32:HFV32"/>
    <mergeCell ref="HFW32:HGA32"/>
    <mergeCell ref="HGB32:HGD32"/>
    <mergeCell ref="HGE32:HGI32"/>
    <mergeCell ref="HGJ32:HGL32"/>
    <mergeCell ref="HGM32:HGQ32"/>
    <mergeCell ref="HGR32:HGT32"/>
    <mergeCell ref="HGU32:HGY32"/>
    <mergeCell ref="HGZ32:HHB32"/>
    <mergeCell ref="HHC32:HHG32"/>
    <mergeCell ref="HHH32:HHJ32"/>
    <mergeCell ref="HHK32:HHO32"/>
    <mergeCell ref="HHP32:HHR32"/>
    <mergeCell ref="HHS32:HHW32"/>
    <mergeCell ref="HHX32:HHZ32"/>
    <mergeCell ref="HIA32:HIE32"/>
    <mergeCell ref="HIF32:HIH32"/>
    <mergeCell ref="HII32:HIM32"/>
    <mergeCell ref="HIN32:HIP32"/>
    <mergeCell ref="HIQ32:HIU32"/>
    <mergeCell ref="HIV32:HIX32"/>
    <mergeCell ref="HIY32:HJC32"/>
    <mergeCell ref="HJD32:HJF32"/>
    <mergeCell ref="HJG32:HJK32"/>
    <mergeCell ref="HJL32:HJN32"/>
    <mergeCell ref="HJO32:HJS32"/>
    <mergeCell ref="HJT32:HJV32"/>
    <mergeCell ref="HJW32:HKA32"/>
    <mergeCell ref="HKB32:HKD32"/>
    <mergeCell ref="HKE32:HKI32"/>
    <mergeCell ref="HKJ32:HKL32"/>
    <mergeCell ref="HKM32:HKQ32"/>
    <mergeCell ref="HKR32:HKT32"/>
    <mergeCell ref="HKU32:HKY32"/>
    <mergeCell ref="HKZ32:HLB32"/>
    <mergeCell ref="HLC32:HLG32"/>
    <mergeCell ref="HLH32:HLJ32"/>
    <mergeCell ref="HLK32:HLO32"/>
    <mergeCell ref="HLP32:HLR32"/>
    <mergeCell ref="HLS32:HLW32"/>
    <mergeCell ref="HLX32:HLZ32"/>
    <mergeCell ref="HMA32:HME32"/>
    <mergeCell ref="HMF32:HMH32"/>
    <mergeCell ref="HMI32:HMM32"/>
    <mergeCell ref="HMN32:HMP32"/>
    <mergeCell ref="HMQ32:HMU32"/>
    <mergeCell ref="HMV32:HMX32"/>
    <mergeCell ref="HMY32:HNC32"/>
    <mergeCell ref="HND32:HNF32"/>
    <mergeCell ref="HNG32:HNK32"/>
    <mergeCell ref="HNL32:HNN32"/>
    <mergeCell ref="HNO32:HNS32"/>
    <mergeCell ref="HNT32:HNV32"/>
    <mergeCell ref="HNW32:HOA32"/>
    <mergeCell ref="HOB32:HOD32"/>
    <mergeCell ref="HOE32:HOI32"/>
    <mergeCell ref="HOJ32:HOL32"/>
    <mergeCell ref="HOM32:HOQ32"/>
    <mergeCell ref="HOR32:HOT32"/>
    <mergeCell ref="HOU32:HOY32"/>
    <mergeCell ref="HOZ32:HPB32"/>
    <mergeCell ref="HPC32:HPG32"/>
    <mergeCell ref="HPH32:HPJ32"/>
    <mergeCell ref="HPK32:HPO32"/>
    <mergeCell ref="HPP32:HPR32"/>
    <mergeCell ref="HPS32:HPW32"/>
    <mergeCell ref="HPX32:HPZ32"/>
    <mergeCell ref="HQA32:HQE32"/>
    <mergeCell ref="HQF32:HQH32"/>
    <mergeCell ref="HQI32:HQM32"/>
    <mergeCell ref="HQN32:HQP32"/>
    <mergeCell ref="HQQ32:HQU32"/>
    <mergeCell ref="HQV32:HQX32"/>
    <mergeCell ref="HQY32:HRC32"/>
    <mergeCell ref="HRD32:HRF32"/>
    <mergeCell ref="HRG32:HRK32"/>
    <mergeCell ref="HRL32:HRN32"/>
    <mergeCell ref="HRO32:HRS32"/>
    <mergeCell ref="HRT32:HRV32"/>
    <mergeCell ref="HRW32:HSA32"/>
    <mergeCell ref="HSB32:HSD32"/>
    <mergeCell ref="HSE32:HSI32"/>
    <mergeCell ref="HSJ32:HSL32"/>
    <mergeCell ref="HSM32:HSQ32"/>
    <mergeCell ref="HSR32:HST32"/>
    <mergeCell ref="HSU32:HSY32"/>
    <mergeCell ref="HSZ32:HTB32"/>
    <mergeCell ref="HTC32:HTG32"/>
    <mergeCell ref="HTH32:HTJ32"/>
    <mergeCell ref="HTK32:HTO32"/>
    <mergeCell ref="HTP32:HTR32"/>
    <mergeCell ref="HTS32:HTW32"/>
    <mergeCell ref="HTX32:HTZ32"/>
    <mergeCell ref="HUA32:HUE32"/>
    <mergeCell ref="HUF32:HUH32"/>
    <mergeCell ref="HUI32:HUM32"/>
    <mergeCell ref="HUN32:HUP32"/>
    <mergeCell ref="HUQ32:HUU32"/>
    <mergeCell ref="HUV32:HUX32"/>
    <mergeCell ref="HUY32:HVC32"/>
    <mergeCell ref="HVD32:HVF32"/>
    <mergeCell ref="HVG32:HVK32"/>
    <mergeCell ref="HVL32:HVN32"/>
    <mergeCell ref="HVO32:HVS32"/>
    <mergeCell ref="HVT32:HVV32"/>
    <mergeCell ref="HVW32:HWA32"/>
    <mergeCell ref="HWB32:HWD32"/>
    <mergeCell ref="HWE32:HWI32"/>
    <mergeCell ref="HWJ32:HWL32"/>
    <mergeCell ref="HWM32:HWQ32"/>
    <mergeCell ref="HWR32:HWT32"/>
    <mergeCell ref="HWU32:HWY32"/>
    <mergeCell ref="HWZ32:HXB32"/>
    <mergeCell ref="HXC32:HXG32"/>
    <mergeCell ref="HXH32:HXJ32"/>
    <mergeCell ref="HXK32:HXO32"/>
    <mergeCell ref="HXP32:HXR32"/>
    <mergeCell ref="HXS32:HXW32"/>
    <mergeCell ref="HXX32:HXZ32"/>
    <mergeCell ref="HYA32:HYE32"/>
    <mergeCell ref="HYF32:HYH32"/>
    <mergeCell ref="HYI32:HYM32"/>
    <mergeCell ref="HYN32:HYP32"/>
    <mergeCell ref="HYQ32:HYU32"/>
    <mergeCell ref="HYV32:HYX32"/>
    <mergeCell ref="HYY32:HZC32"/>
    <mergeCell ref="HZD32:HZF32"/>
    <mergeCell ref="HZG32:HZK32"/>
    <mergeCell ref="HZL32:HZN32"/>
    <mergeCell ref="HZO32:HZS32"/>
    <mergeCell ref="HZT32:HZV32"/>
    <mergeCell ref="HZW32:IAA32"/>
    <mergeCell ref="IAB32:IAD32"/>
    <mergeCell ref="IAE32:IAI32"/>
    <mergeCell ref="IAJ32:IAL32"/>
    <mergeCell ref="IAM32:IAQ32"/>
    <mergeCell ref="IAR32:IAT32"/>
    <mergeCell ref="IAU32:IAY32"/>
    <mergeCell ref="IAZ32:IBB32"/>
    <mergeCell ref="IBC32:IBG32"/>
    <mergeCell ref="IBH32:IBJ32"/>
    <mergeCell ref="IBK32:IBO32"/>
    <mergeCell ref="IBP32:IBR32"/>
    <mergeCell ref="IBS32:IBW32"/>
    <mergeCell ref="IBX32:IBZ32"/>
    <mergeCell ref="ICA32:ICE32"/>
    <mergeCell ref="ICF32:ICH32"/>
    <mergeCell ref="ICI32:ICM32"/>
    <mergeCell ref="ICN32:ICP32"/>
    <mergeCell ref="ICQ32:ICU32"/>
    <mergeCell ref="ICV32:ICX32"/>
    <mergeCell ref="ICY32:IDC32"/>
    <mergeCell ref="IDD32:IDF32"/>
    <mergeCell ref="IDG32:IDK32"/>
    <mergeCell ref="IDL32:IDN32"/>
    <mergeCell ref="IDO32:IDS32"/>
    <mergeCell ref="IDT32:IDV32"/>
    <mergeCell ref="IDW32:IEA32"/>
    <mergeCell ref="IEB32:IED32"/>
    <mergeCell ref="IEE32:IEI32"/>
    <mergeCell ref="IEJ32:IEL32"/>
    <mergeCell ref="IEM32:IEQ32"/>
    <mergeCell ref="IER32:IET32"/>
    <mergeCell ref="IEU32:IEY32"/>
    <mergeCell ref="IEZ32:IFB32"/>
    <mergeCell ref="IFC32:IFG32"/>
    <mergeCell ref="IFH32:IFJ32"/>
    <mergeCell ref="IFK32:IFO32"/>
    <mergeCell ref="IFP32:IFR32"/>
    <mergeCell ref="IFS32:IFW32"/>
    <mergeCell ref="IFX32:IFZ32"/>
    <mergeCell ref="IGA32:IGE32"/>
    <mergeCell ref="IGF32:IGH32"/>
    <mergeCell ref="IGI32:IGM32"/>
    <mergeCell ref="IGN32:IGP32"/>
    <mergeCell ref="IGQ32:IGU32"/>
    <mergeCell ref="IGV32:IGX32"/>
    <mergeCell ref="IGY32:IHC32"/>
    <mergeCell ref="IHD32:IHF32"/>
    <mergeCell ref="IHG32:IHK32"/>
    <mergeCell ref="IHL32:IHN32"/>
    <mergeCell ref="IHO32:IHS32"/>
    <mergeCell ref="IHT32:IHV32"/>
    <mergeCell ref="IHW32:IIA32"/>
    <mergeCell ref="IIB32:IID32"/>
    <mergeCell ref="IIE32:III32"/>
    <mergeCell ref="IIJ32:IIL32"/>
    <mergeCell ref="IIM32:IIQ32"/>
    <mergeCell ref="IIR32:IIT32"/>
    <mergeCell ref="IIU32:IIY32"/>
    <mergeCell ref="IIZ32:IJB32"/>
    <mergeCell ref="IJC32:IJG32"/>
    <mergeCell ref="IJH32:IJJ32"/>
    <mergeCell ref="IJK32:IJO32"/>
    <mergeCell ref="IJP32:IJR32"/>
    <mergeCell ref="IJS32:IJW32"/>
    <mergeCell ref="IJX32:IJZ32"/>
    <mergeCell ref="IKA32:IKE32"/>
    <mergeCell ref="IKF32:IKH32"/>
    <mergeCell ref="IKI32:IKM32"/>
    <mergeCell ref="IKN32:IKP32"/>
    <mergeCell ref="IKQ32:IKU32"/>
    <mergeCell ref="IKV32:IKX32"/>
    <mergeCell ref="IKY32:ILC32"/>
    <mergeCell ref="ILD32:ILF32"/>
    <mergeCell ref="ILG32:ILK32"/>
    <mergeCell ref="ILL32:ILN32"/>
    <mergeCell ref="ILO32:ILS32"/>
    <mergeCell ref="ILT32:ILV32"/>
    <mergeCell ref="ILW32:IMA32"/>
    <mergeCell ref="IMB32:IMD32"/>
    <mergeCell ref="IME32:IMI32"/>
    <mergeCell ref="IMJ32:IML32"/>
    <mergeCell ref="IMM32:IMQ32"/>
    <mergeCell ref="IMR32:IMT32"/>
    <mergeCell ref="IMU32:IMY32"/>
    <mergeCell ref="IMZ32:INB32"/>
    <mergeCell ref="INC32:ING32"/>
    <mergeCell ref="INH32:INJ32"/>
    <mergeCell ref="INK32:INO32"/>
    <mergeCell ref="INP32:INR32"/>
    <mergeCell ref="INS32:INW32"/>
    <mergeCell ref="INX32:INZ32"/>
    <mergeCell ref="IOA32:IOE32"/>
    <mergeCell ref="IOF32:IOH32"/>
    <mergeCell ref="IOI32:IOM32"/>
    <mergeCell ref="ION32:IOP32"/>
    <mergeCell ref="IOQ32:IOU32"/>
    <mergeCell ref="IOV32:IOX32"/>
    <mergeCell ref="IOY32:IPC32"/>
    <mergeCell ref="IPD32:IPF32"/>
    <mergeCell ref="IPG32:IPK32"/>
    <mergeCell ref="IPL32:IPN32"/>
    <mergeCell ref="IPO32:IPS32"/>
    <mergeCell ref="IPT32:IPV32"/>
    <mergeCell ref="IPW32:IQA32"/>
    <mergeCell ref="IQB32:IQD32"/>
    <mergeCell ref="IQE32:IQI32"/>
    <mergeCell ref="IQJ32:IQL32"/>
    <mergeCell ref="IQM32:IQQ32"/>
    <mergeCell ref="IQR32:IQT32"/>
    <mergeCell ref="IQU32:IQY32"/>
    <mergeCell ref="IQZ32:IRB32"/>
    <mergeCell ref="IRC32:IRG32"/>
    <mergeCell ref="IRH32:IRJ32"/>
    <mergeCell ref="IRK32:IRO32"/>
    <mergeCell ref="IRP32:IRR32"/>
    <mergeCell ref="IRS32:IRW32"/>
    <mergeCell ref="IRX32:IRZ32"/>
    <mergeCell ref="ISA32:ISE32"/>
    <mergeCell ref="ISF32:ISH32"/>
    <mergeCell ref="ISI32:ISM32"/>
    <mergeCell ref="ISN32:ISP32"/>
    <mergeCell ref="ISQ32:ISU32"/>
    <mergeCell ref="ISV32:ISX32"/>
    <mergeCell ref="ISY32:ITC32"/>
    <mergeCell ref="ITD32:ITF32"/>
    <mergeCell ref="ITG32:ITK32"/>
    <mergeCell ref="ITL32:ITN32"/>
    <mergeCell ref="ITO32:ITS32"/>
    <mergeCell ref="ITT32:ITV32"/>
    <mergeCell ref="ITW32:IUA32"/>
    <mergeCell ref="IUB32:IUD32"/>
    <mergeCell ref="IUE32:IUI32"/>
    <mergeCell ref="IUJ32:IUL32"/>
    <mergeCell ref="IUM32:IUQ32"/>
    <mergeCell ref="IUR32:IUT32"/>
    <mergeCell ref="IUU32:IUY32"/>
    <mergeCell ref="IUZ32:IVB32"/>
    <mergeCell ref="IVC32:IVG32"/>
    <mergeCell ref="IVH32:IVJ32"/>
    <mergeCell ref="IVK32:IVO32"/>
    <mergeCell ref="IVP32:IVR32"/>
    <mergeCell ref="IVS32:IVW32"/>
    <mergeCell ref="IVX32:IVZ32"/>
    <mergeCell ref="IWA32:IWE32"/>
    <mergeCell ref="IWF32:IWH32"/>
    <mergeCell ref="IWI32:IWM32"/>
    <mergeCell ref="IWN32:IWP32"/>
    <mergeCell ref="IWQ32:IWU32"/>
    <mergeCell ref="IWV32:IWX32"/>
    <mergeCell ref="IWY32:IXC32"/>
    <mergeCell ref="IXD32:IXF32"/>
    <mergeCell ref="IXG32:IXK32"/>
    <mergeCell ref="IXL32:IXN32"/>
    <mergeCell ref="IXO32:IXS32"/>
    <mergeCell ref="IXT32:IXV32"/>
    <mergeCell ref="IXW32:IYA32"/>
    <mergeCell ref="IYB32:IYD32"/>
    <mergeCell ref="IYE32:IYI32"/>
    <mergeCell ref="IYJ32:IYL32"/>
    <mergeCell ref="IYM32:IYQ32"/>
    <mergeCell ref="IYR32:IYT32"/>
    <mergeCell ref="IYU32:IYY32"/>
    <mergeCell ref="IYZ32:IZB32"/>
    <mergeCell ref="IZC32:IZG32"/>
    <mergeCell ref="IZH32:IZJ32"/>
    <mergeCell ref="IZK32:IZO32"/>
    <mergeCell ref="IZP32:IZR32"/>
    <mergeCell ref="IZS32:IZW32"/>
    <mergeCell ref="IZX32:IZZ32"/>
    <mergeCell ref="JAA32:JAE32"/>
    <mergeCell ref="JAF32:JAH32"/>
    <mergeCell ref="JAI32:JAM32"/>
    <mergeCell ref="JAN32:JAP32"/>
    <mergeCell ref="JAQ32:JAU32"/>
    <mergeCell ref="JAV32:JAX32"/>
    <mergeCell ref="JAY32:JBC32"/>
    <mergeCell ref="JBD32:JBF32"/>
    <mergeCell ref="JBG32:JBK32"/>
    <mergeCell ref="JBL32:JBN32"/>
    <mergeCell ref="JBO32:JBS32"/>
    <mergeCell ref="JBT32:JBV32"/>
    <mergeCell ref="JBW32:JCA32"/>
    <mergeCell ref="JCB32:JCD32"/>
    <mergeCell ref="JCE32:JCI32"/>
    <mergeCell ref="JCJ32:JCL32"/>
    <mergeCell ref="JCM32:JCQ32"/>
    <mergeCell ref="JCR32:JCT32"/>
    <mergeCell ref="JCU32:JCY32"/>
    <mergeCell ref="JCZ32:JDB32"/>
    <mergeCell ref="JDC32:JDG32"/>
    <mergeCell ref="JDH32:JDJ32"/>
    <mergeCell ref="JDK32:JDO32"/>
    <mergeCell ref="JDP32:JDR32"/>
    <mergeCell ref="JDS32:JDW32"/>
    <mergeCell ref="JDX32:JDZ32"/>
    <mergeCell ref="JEA32:JEE32"/>
    <mergeCell ref="JEF32:JEH32"/>
    <mergeCell ref="JEI32:JEM32"/>
    <mergeCell ref="JEN32:JEP32"/>
    <mergeCell ref="JEQ32:JEU32"/>
    <mergeCell ref="JEV32:JEX32"/>
    <mergeCell ref="JEY32:JFC32"/>
    <mergeCell ref="JFD32:JFF32"/>
    <mergeCell ref="JFG32:JFK32"/>
    <mergeCell ref="JFL32:JFN32"/>
    <mergeCell ref="JFO32:JFS32"/>
    <mergeCell ref="JFT32:JFV32"/>
    <mergeCell ref="JFW32:JGA32"/>
    <mergeCell ref="JGB32:JGD32"/>
    <mergeCell ref="JGE32:JGI32"/>
    <mergeCell ref="JGJ32:JGL32"/>
    <mergeCell ref="JGM32:JGQ32"/>
    <mergeCell ref="JGR32:JGT32"/>
    <mergeCell ref="JGU32:JGY32"/>
    <mergeCell ref="JGZ32:JHB32"/>
    <mergeCell ref="JHC32:JHG32"/>
    <mergeCell ref="JHH32:JHJ32"/>
    <mergeCell ref="JHK32:JHO32"/>
    <mergeCell ref="JHP32:JHR32"/>
    <mergeCell ref="JHS32:JHW32"/>
    <mergeCell ref="JHX32:JHZ32"/>
    <mergeCell ref="JIA32:JIE32"/>
    <mergeCell ref="JIF32:JIH32"/>
    <mergeCell ref="JII32:JIM32"/>
    <mergeCell ref="JIN32:JIP32"/>
    <mergeCell ref="JIQ32:JIU32"/>
    <mergeCell ref="JIV32:JIX32"/>
    <mergeCell ref="JIY32:JJC32"/>
    <mergeCell ref="JJD32:JJF32"/>
    <mergeCell ref="JJG32:JJK32"/>
    <mergeCell ref="JJL32:JJN32"/>
    <mergeCell ref="JJO32:JJS32"/>
    <mergeCell ref="JJT32:JJV32"/>
    <mergeCell ref="JJW32:JKA32"/>
    <mergeCell ref="JKB32:JKD32"/>
    <mergeCell ref="JKE32:JKI32"/>
    <mergeCell ref="JKJ32:JKL32"/>
    <mergeCell ref="JKM32:JKQ32"/>
    <mergeCell ref="JKR32:JKT32"/>
    <mergeCell ref="JKU32:JKY32"/>
    <mergeCell ref="JKZ32:JLB32"/>
    <mergeCell ref="JLC32:JLG32"/>
    <mergeCell ref="JLH32:JLJ32"/>
    <mergeCell ref="JLK32:JLO32"/>
    <mergeCell ref="JLP32:JLR32"/>
    <mergeCell ref="JLS32:JLW32"/>
    <mergeCell ref="JLX32:JLZ32"/>
    <mergeCell ref="JMA32:JME32"/>
    <mergeCell ref="JMF32:JMH32"/>
    <mergeCell ref="JMI32:JMM32"/>
    <mergeCell ref="JMN32:JMP32"/>
    <mergeCell ref="JMQ32:JMU32"/>
    <mergeCell ref="JMV32:JMX32"/>
    <mergeCell ref="JMY32:JNC32"/>
    <mergeCell ref="JND32:JNF32"/>
    <mergeCell ref="JNG32:JNK32"/>
    <mergeCell ref="JNL32:JNN32"/>
    <mergeCell ref="JNO32:JNS32"/>
    <mergeCell ref="JNT32:JNV32"/>
    <mergeCell ref="JNW32:JOA32"/>
    <mergeCell ref="JOB32:JOD32"/>
    <mergeCell ref="JOE32:JOI32"/>
    <mergeCell ref="JOJ32:JOL32"/>
    <mergeCell ref="JOM32:JOQ32"/>
    <mergeCell ref="JOR32:JOT32"/>
    <mergeCell ref="JOU32:JOY32"/>
    <mergeCell ref="JOZ32:JPB32"/>
    <mergeCell ref="JPC32:JPG32"/>
    <mergeCell ref="JPH32:JPJ32"/>
    <mergeCell ref="JPK32:JPO32"/>
    <mergeCell ref="JPP32:JPR32"/>
    <mergeCell ref="JPS32:JPW32"/>
    <mergeCell ref="JPX32:JPZ32"/>
    <mergeCell ref="JQA32:JQE32"/>
    <mergeCell ref="JQF32:JQH32"/>
    <mergeCell ref="JQI32:JQM32"/>
    <mergeCell ref="JQN32:JQP32"/>
    <mergeCell ref="JQQ32:JQU32"/>
    <mergeCell ref="JQV32:JQX32"/>
    <mergeCell ref="JQY32:JRC32"/>
    <mergeCell ref="JRD32:JRF32"/>
    <mergeCell ref="JRG32:JRK32"/>
    <mergeCell ref="JRL32:JRN32"/>
    <mergeCell ref="JRO32:JRS32"/>
    <mergeCell ref="JRT32:JRV32"/>
    <mergeCell ref="JRW32:JSA32"/>
    <mergeCell ref="JSB32:JSD32"/>
    <mergeCell ref="JSE32:JSI32"/>
    <mergeCell ref="JSJ32:JSL32"/>
    <mergeCell ref="JSM32:JSQ32"/>
    <mergeCell ref="JSR32:JST32"/>
    <mergeCell ref="JSU32:JSY32"/>
    <mergeCell ref="JSZ32:JTB32"/>
    <mergeCell ref="JTC32:JTG32"/>
    <mergeCell ref="JTH32:JTJ32"/>
    <mergeCell ref="JTK32:JTO32"/>
    <mergeCell ref="JTP32:JTR32"/>
    <mergeCell ref="JTS32:JTW32"/>
    <mergeCell ref="JTX32:JTZ32"/>
    <mergeCell ref="JUA32:JUE32"/>
    <mergeCell ref="JUF32:JUH32"/>
    <mergeCell ref="JUI32:JUM32"/>
    <mergeCell ref="JUN32:JUP32"/>
    <mergeCell ref="JUQ32:JUU32"/>
    <mergeCell ref="JUV32:JUX32"/>
    <mergeCell ref="JUY32:JVC32"/>
    <mergeCell ref="JVD32:JVF32"/>
    <mergeCell ref="JVG32:JVK32"/>
    <mergeCell ref="JVL32:JVN32"/>
    <mergeCell ref="JVO32:JVS32"/>
    <mergeCell ref="JVT32:JVV32"/>
    <mergeCell ref="JVW32:JWA32"/>
    <mergeCell ref="JWB32:JWD32"/>
    <mergeCell ref="JWE32:JWI32"/>
    <mergeCell ref="JWJ32:JWL32"/>
    <mergeCell ref="JWM32:JWQ32"/>
    <mergeCell ref="JWR32:JWT32"/>
    <mergeCell ref="JWU32:JWY32"/>
    <mergeCell ref="JWZ32:JXB32"/>
    <mergeCell ref="JXC32:JXG32"/>
    <mergeCell ref="JXH32:JXJ32"/>
    <mergeCell ref="JXK32:JXO32"/>
    <mergeCell ref="JXP32:JXR32"/>
    <mergeCell ref="JXS32:JXW32"/>
    <mergeCell ref="JXX32:JXZ32"/>
    <mergeCell ref="JYA32:JYE32"/>
    <mergeCell ref="JYF32:JYH32"/>
    <mergeCell ref="JYI32:JYM32"/>
    <mergeCell ref="JYN32:JYP32"/>
    <mergeCell ref="JYQ32:JYU32"/>
    <mergeCell ref="JYV32:JYX32"/>
    <mergeCell ref="JYY32:JZC32"/>
    <mergeCell ref="JZD32:JZF32"/>
    <mergeCell ref="JZG32:JZK32"/>
    <mergeCell ref="JZL32:JZN32"/>
    <mergeCell ref="JZO32:JZS32"/>
    <mergeCell ref="JZT32:JZV32"/>
    <mergeCell ref="JZW32:KAA32"/>
    <mergeCell ref="KAB32:KAD32"/>
    <mergeCell ref="KAE32:KAI32"/>
    <mergeCell ref="KAJ32:KAL32"/>
    <mergeCell ref="KAM32:KAQ32"/>
    <mergeCell ref="KAR32:KAT32"/>
    <mergeCell ref="KAU32:KAY32"/>
    <mergeCell ref="KAZ32:KBB32"/>
    <mergeCell ref="KBC32:KBG32"/>
    <mergeCell ref="KBH32:KBJ32"/>
    <mergeCell ref="KBK32:KBO32"/>
    <mergeCell ref="KBP32:KBR32"/>
    <mergeCell ref="KBS32:KBW32"/>
    <mergeCell ref="KBX32:KBZ32"/>
    <mergeCell ref="KCA32:KCE32"/>
    <mergeCell ref="KCF32:KCH32"/>
    <mergeCell ref="KCI32:KCM32"/>
    <mergeCell ref="KCN32:KCP32"/>
    <mergeCell ref="KCQ32:KCU32"/>
    <mergeCell ref="KCV32:KCX32"/>
    <mergeCell ref="KCY32:KDC32"/>
    <mergeCell ref="KDD32:KDF32"/>
    <mergeCell ref="KDG32:KDK32"/>
    <mergeCell ref="KDL32:KDN32"/>
    <mergeCell ref="KDO32:KDS32"/>
    <mergeCell ref="KDT32:KDV32"/>
    <mergeCell ref="KDW32:KEA32"/>
    <mergeCell ref="KEB32:KED32"/>
    <mergeCell ref="KEE32:KEI32"/>
    <mergeCell ref="KEJ32:KEL32"/>
    <mergeCell ref="KEM32:KEQ32"/>
    <mergeCell ref="KER32:KET32"/>
    <mergeCell ref="KEU32:KEY32"/>
    <mergeCell ref="KEZ32:KFB32"/>
    <mergeCell ref="KFC32:KFG32"/>
    <mergeCell ref="KFH32:KFJ32"/>
    <mergeCell ref="KFK32:KFO32"/>
    <mergeCell ref="KFP32:KFR32"/>
    <mergeCell ref="KFS32:KFW32"/>
    <mergeCell ref="KFX32:KFZ32"/>
    <mergeCell ref="KGA32:KGE32"/>
    <mergeCell ref="KGF32:KGH32"/>
    <mergeCell ref="KGI32:KGM32"/>
    <mergeCell ref="KGN32:KGP32"/>
    <mergeCell ref="KGQ32:KGU32"/>
    <mergeCell ref="KGV32:KGX32"/>
    <mergeCell ref="KGY32:KHC32"/>
    <mergeCell ref="KHD32:KHF32"/>
    <mergeCell ref="KHG32:KHK32"/>
    <mergeCell ref="KHL32:KHN32"/>
    <mergeCell ref="KHO32:KHS32"/>
    <mergeCell ref="KHT32:KHV32"/>
    <mergeCell ref="KHW32:KIA32"/>
    <mergeCell ref="KIB32:KID32"/>
    <mergeCell ref="KIE32:KII32"/>
    <mergeCell ref="KIJ32:KIL32"/>
    <mergeCell ref="KIM32:KIQ32"/>
    <mergeCell ref="KIR32:KIT32"/>
    <mergeCell ref="KIU32:KIY32"/>
    <mergeCell ref="KIZ32:KJB32"/>
    <mergeCell ref="KJC32:KJG32"/>
    <mergeCell ref="KJH32:KJJ32"/>
    <mergeCell ref="KJK32:KJO32"/>
    <mergeCell ref="KJP32:KJR32"/>
    <mergeCell ref="KJS32:KJW32"/>
    <mergeCell ref="KJX32:KJZ32"/>
    <mergeCell ref="KKA32:KKE32"/>
    <mergeCell ref="KKF32:KKH32"/>
    <mergeCell ref="KKI32:KKM32"/>
    <mergeCell ref="KKN32:KKP32"/>
    <mergeCell ref="KKQ32:KKU32"/>
    <mergeCell ref="KKV32:KKX32"/>
    <mergeCell ref="KKY32:KLC32"/>
    <mergeCell ref="KLD32:KLF32"/>
    <mergeCell ref="KLG32:KLK32"/>
    <mergeCell ref="KLL32:KLN32"/>
    <mergeCell ref="KLO32:KLS32"/>
    <mergeCell ref="KLT32:KLV32"/>
    <mergeCell ref="KLW32:KMA32"/>
    <mergeCell ref="KMB32:KMD32"/>
    <mergeCell ref="KME32:KMI32"/>
    <mergeCell ref="KMJ32:KML32"/>
    <mergeCell ref="KMM32:KMQ32"/>
    <mergeCell ref="KMR32:KMT32"/>
    <mergeCell ref="KMU32:KMY32"/>
    <mergeCell ref="KMZ32:KNB32"/>
    <mergeCell ref="KNC32:KNG32"/>
    <mergeCell ref="KNH32:KNJ32"/>
    <mergeCell ref="KNK32:KNO32"/>
    <mergeCell ref="KNP32:KNR32"/>
    <mergeCell ref="KNS32:KNW32"/>
    <mergeCell ref="KNX32:KNZ32"/>
    <mergeCell ref="KOA32:KOE32"/>
    <mergeCell ref="KOF32:KOH32"/>
    <mergeCell ref="KOI32:KOM32"/>
    <mergeCell ref="KON32:KOP32"/>
    <mergeCell ref="KOQ32:KOU32"/>
    <mergeCell ref="KOV32:KOX32"/>
    <mergeCell ref="KOY32:KPC32"/>
    <mergeCell ref="KPD32:KPF32"/>
    <mergeCell ref="KPG32:KPK32"/>
    <mergeCell ref="KPL32:KPN32"/>
    <mergeCell ref="KPO32:KPS32"/>
    <mergeCell ref="KPT32:KPV32"/>
    <mergeCell ref="KPW32:KQA32"/>
    <mergeCell ref="KQB32:KQD32"/>
    <mergeCell ref="KQE32:KQI32"/>
    <mergeCell ref="KQJ32:KQL32"/>
    <mergeCell ref="KQM32:KQQ32"/>
    <mergeCell ref="KQR32:KQT32"/>
    <mergeCell ref="KQU32:KQY32"/>
    <mergeCell ref="KQZ32:KRB32"/>
    <mergeCell ref="KRC32:KRG32"/>
    <mergeCell ref="KRH32:KRJ32"/>
    <mergeCell ref="KRK32:KRO32"/>
    <mergeCell ref="KRP32:KRR32"/>
    <mergeCell ref="KRS32:KRW32"/>
    <mergeCell ref="KRX32:KRZ32"/>
    <mergeCell ref="KSA32:KSE32"/>
    <mergeCell ref="KSF32:KSH32"/>
    <mergeCell ref="KSI32:KSM32"/>
    <mergeCell ref="KSN32:KSP32"/>
    <mergeCell ref="KSQ32:KSU32"/>
    <mergeCell ref="KSV32:KSX32"/>
    <mergeCell ref="KSY32:KTC32"/>
    <mergeCell ref="KTD32:KTF32"/>
    <mergeCell ref="KTG32:KTK32"/>
    <mergeCell ref="KTL32:KTN32"/>
    <mergeCell ref="KTO32:KTS32"/>
    <mergeCell ref="KTT32:KTV32"/>
    <mergeCell ref="KTW32:KUA32"/>
    <mergeCell ref="KUB32:KUD32"/>
    <mergeCell ref="KUE32:KUI32"/>
    <mergeCell ref="KUJ32:KUL32"/>
    <mergeCell ref="KUM32:KUQ32"/>
    <mergeCell ref="KUR32:KUT32"/>
    <mergeCell ref="KUU32:KUY32"/>
    <mergeCell ref="KUZ32:KVB32"/>
    <mergeCell ref="KVC32:KVG32"/>
    <mergeCell ref="KVH32:KVJ32"/>
    <mergeCell ref="KVK32:KVO32"/>
    <mergeCell ref="KVP32:KVR32"/>
    <mergeCell ref="KVS32:KVW32"/>
    <mergeCell ref="KVX32:KVZ32"/>
    <mergeCell ref="KWA32:KWE32"/>
    <mergeCell ref="KWF32:KWH32"/>
    <mergeCell ref="KWI32:KWM32"/>
    <mergeCell ref="KWN32:KWP32"/>
    <mergeCell ref="KWQ32:KWU32"/>
    <mergeCell ref="KWV32:KWX32"/>
    <mergeCell ref="KWY32:KXC32"/>
    <mergeCell ref="KXD32:KXF32"/>
    <mergeCell ref="KXG32:KXK32"/>
    <mergeCell ref="KXL32:KXN32"/>
    <mergeCell ref="KXO32:KXS32"/>
    <mergeCell ref="KXT32:KXV32"/>
    <mergeCell ref="KXW32:KYA32"/>
    <mergeCell ref="KYB32:KYD32"/>
    <mergeCell ref="KYE32:KYI32"/>
    <mergeCell ref="KYJ32:KYL32"/>
    <mergeCell ref="KYM32:KYQ32"/>
    <mergeCell ref="KYR32:KYT32"/>
    <mergeCell ref="KYU32:KYY32"/>
    <mergeCell ref="KYZ32:KZB32"/>
    <mergeCell ref="KZC32:KZG32"/>
    <mergeCell ref="KZH32:KZJ32"/>
    <mergeCell ref="KZK32:KZO32"/>
    <mergeCell ref="KZP32:KZR32"/>
    <mergeCell ref="KZS32:KZW32"/>
    <mergeCell ref="KZX32:KZZ32"/>
    <mergeCell ref="LAA32:LAE32"/>
    <mergeCell ref="LAF32:LAH32"/>
    <mergeCell ref="LAI32:LAM32"/>
    <mergeCell ref="LAN32:LAP32"/>
    <mergeCell ref="LAQ32:LAU32"/>
    <mergeCell ref="LAV32:LAX32"/>
    <mergeCell ref="LAY32:LBC32"/>
    <mergeCell ref="LBD32:LBF32"/>
    <mergeCell ref="LBG32:LBK32"/>
    <mergeCell ref="LBL32:LBN32"/>
    <mergeCell ref="LBO32:LBS32"/>
    <mergeCell ref="LBT32:LBV32"/>
    <mergeCell ref="LBW32:LCA32"/>
    <mergeCell ref="LCB32:LCD32"/>
    <mergeCell ref="LCE32:LCI32"/>
    <mergeCell ref="LCJ32:LCL32"/>
    <mergeCell ref="LCM32:LCQ32"/>
    <mergeCell ref="LCR32:LCT32"/>
    <mergeCell ref="LCU32:LCY32"/>
    <mergeCell ref="LCZ32:LDB32"/>
    <mergeCell ref="LDC32:LDG32"/>
    <mergeCell ref="LDH32:LDJ32"/>
    <mergeCell ref="LDK32:LDO32"/>
    <mergeCell ref="LDP32:LDR32"/>
    <mergeCell ref="LDS32:LDW32"/>
    <mergeCell ref="LDX32:LDZ32"/>
    <mergeCell ref="LEA32:LEE32"/>
    <mergeCell ref="LEF32:LEH32"/>
    <mergeCell ref="LEI32:LEM32"/>
    <mergeCell ref="LEN32:LEP32"/>
    <mergeCell ref="LEQ32:LEU32"/>
    <mergeCell ref="LEV32:LEX32"/>
    <mergeCell ref="LEY32:LFC32"/>
    <mergeCell ref="LFD32:LFF32"/>
    <mergeCell ref="LFG32:LFK32"/>
    <mergeCell ref="LFL32:LFN32"/>
    <mergeCell ref="LFO32:LFS32"/>
    <mergeCell ref="LFT32:LFV32"/>
    <mergeCell ref="LFW32:LGA32"/>
    <mergeCell ref="LGB32:LGD32"/>
    <mergeCell ref="LGE32:LGI32"/>
    <mergeCell ref="LGJ32:LGL32"/>
    <mergeCell ref="LGM32:LGQ32"/>
    <mergeCell ref="LGR32:LGT32"/>
    <mergeCell ref="LGU32:LGY32"/>
    <mergeCell ref="LGZ32:LHB32"/>
    <mergeCell ref="LHC32:LHG32"/>
    <mergeCell ref="LHH32:LHJ32"/>
    <mergeCell ref="LHK32:LHO32"/>
    <mergeCell ref="LHP32:LHR32"/>
    <mergeCell ref="LHS32:LHW32"/>
    <mergeCell ref="LHX32:LHZ32"/>
    <mergeCell ref="LIA32:LIE32"/>
    <mergeCell ref="LIF32:LIH32"/>
    <mergeCell ref="LII32:LIM32"/>
    <mergeCell ref="LIN32:LIP32"/>
    <mergeCell ref="LIQ32:LIU32"/>
    <mergeCell ref="LIV32:LIX32"/>
    <mergeCell ref="LIY32:LJC32"/>
    <mergeCell ref="LJD32:LJF32"/>
    <mergeCell ref="LJG32:LJK32"/>
    <mergeCell ref="LJL32:LJN32"/>
    <mergeCell ref="LJO32:LJS32"/>
    <mergeCell ref="LJT32:LJV32"/>
    <mergeCell ref="LJW32:LKA32"/>
    <mergeCell ref="LKB32:LKD32"/>
    <mergeCell ref="LKE32:LKI32"/>
    <mergeCell ref="LKJ32:LKL32"/>
    <mergeCell ref="LKM32:LKQ32"/>
    <mergeCell ref="LKR32:LKT32"/>
    <mergeCell ref="LKU32:LKY32"/>
    <mergeCell ref="LKZ32:LLB32"/>
    <mergeCell ref="LLC32:LLG32"/>
    <mergeCell ref="LLH32:LLJ32"/>
    <mergeCell ref="LLK32:LLO32"/>
    <mergeCell ref="LLP32:LLR32"/>
    <mergeCell ref="LLS32:LLW32"/>
    <mergeCell ref="LLX32:LLZ32"/>
    <mergeCell ref="LMA32:LME32"/>
    <mergeCell ref="LMF32:LMH32"/>
    <mergeCell ref="LMI32:LMM32"/>
    <mergeCell ref="LMN32:LMP32"/>
    <mergeCell ref="LMQ32:LMU32"/>
    <mergeCell ref="LMV32:LMX32"/>
    <mergeCell ref="LMY32:LNC32"/>
    <mergeCell ref="LND32:LNF32"/>
    <mergeCell ref="LNG32:LNK32"/>
    <mergeCell ref="LNL32:LNN32"/>
    <mergeCell ref="LNO32:LNS32"/>
    <mergeCell ref="LNT32:LNV32"/>
    <mergeCell ref="LNW32:LOA32"/>
    <mergeCell ref="LOB32:LOD32"/>
    <mergeCell ref="LOE32:LOI32"/>
    <mergeCell ref="LOJ32:LOL32"/>
    <mergeCell ref="LOM32:LOQ32"/>
    <mergeCell ref="LOR32:LOT32"/>
    <mergeCell ref="LOU32:LOY32"/>
    <mergeCell ref="LOZ32:LPB32"/>
    <mergeCell ref="LPC32:LPG32"/>
    <mergeCell ref="LPH32:LPJ32"/>
    <mergeCell ref="LPK32:LPO32"/>
    <mergeCell ref="LPP32:LPR32"/>
    <mergeCell ref="LPS32:LPW32"/>
    <mergeCell ref="LPX32:LPZ32"/>
    <mergeCell ref="LQA32:LQE32"/>
    <mergeCell ref="LQF32:LQH32"/>
    <mergeCell ref="LQI32:LQM32"/>
    <mergeCell ref="LQN32:LQP32"/>
    <mergeCell ref="LQQ32:LQU32"/>
    <mergeCell ref="LQV32:LQX32"/>
    <mergeCell ref="LQY32:LRC32"/>
    <mergeCell ref="LRD32:LRF32"/>
    <mergeCell ref="LRG32:LRK32"/>
    <mergeCell ref="LRL32:LRN32"/>
    <mergeCell ref="LRO32:LRS32"/>
    <mergeCell ref="LRT32:LRV32"/>
    <mergeCell ref="LRW32:LSA32"/>
    <mergeCell ref="LSB32:LSD32"/>
    <mergeCell ref="LSE32:LSI32"/>
    <mergeCell ref="LSJ32:LSL32"/>
    <mergeCell ref="LSM32:LSQ32"/>
    <mergeCell ref="LSR32:LST32"/>
    <mergeCell ref="LSU32:LSY32"/>
    <mergeCell ref="LSZ32:LTB32"/>
    <mergeCell ref="LTC32:LTG32"/>
    <mergeCell ref="LTH32:LTJ32"/>
    <mergeCell ref="LTK32:LTO32"/>
    <mergeCell ref="LTP32:LTR32"/>
    <mergeCell ref="LTS32:LTW32"/>
    <mergeCell ref="LTX32:LTZ32"/>
    <mergeCell ref="LUA32:LUE32"/>
    <mergeCell ref="LUF32:LUH32"/>
    <mergeCell ref="LUI32:LUM32"/>
    <mergeCell ref="LUN32:LUP32"/>
    <mergeCell ref="LUQ32:LUU32"/>
    <mergeCell ref="LUV32:LUX32"/>
    <mergeCell ref="LUY32:LVC32"/>
    <mergeCell ref="LVD32:LVF32"/>
    <mergeCell ref="LVG32:LVK32"/>
    <mergeCell ref="LVL32:LVN32"/>
    <mergeCell ref="LVO32:LVS32"/>
    <mergeCell ref="LVT32:LVV32"/>
    <mergeCell ref="LVW32:LWA32"/>
    <mergeCell ref="LWB32:LWD32"/>
    <mergeCell ref="LWE32:LWI32"/>
    <mergeCell ref="LWJ32:LWL32"/>
    <mergeCell ref="LWM32:LWQ32"/>
    <mergeCell ref="LWR32:LWT32"/>
    <mergeCell ref="LWU32:LWY32"/>
    <mergeCell ref="LWZ32:LXB32"/>
    <mergeCell ref="LXC32:LXG32"/>
    <mergeCell ref="LXH32:LXJ32"/>
    <mergeCell ref="LXK32:LXO32"/>
    <mergeCell ref="LXP32:LXR32"/>
    <mergeCell ref="LXS32:LXW32"/>
    <mergeCell ref="LXX32:LXZ32"/>
    <mergeCell ref="LYA32:LYE32"/>
    <mergeCell ref="LYF32:LYH32"/>
    <mergeCell ref="LYI32:LYM32"/>
    <mergeCell ref="LYN32:LYP32"/>
    <mergeCell ref="LYQ32:LYU32"/>
    <mergeCell ref="LYV32:LYX32"/>
    <mergeCell ref="LYY32:LZC32"/>
    <mergeCell ref="LZD32:LZF32"/>
    <mergeCell ref="LZG32:LZK32"/>
    <mergeCell ref="LZL32:LZN32"/>
    <mergeCell ref="LZO32:LZS32"/>
    <mergeCell ref="LZT32:LZV32"/>
    <mergeCell ref="LZW32:MAA32"/>
    <mergeCell ref="MAB32:MAD32"/>
    <mergeCell ref="MAE32:MAI32"/>
    <mergeCell ref="MAJ32:MAL32"/>
    <mergeCell ref="MAM32:MAQ32"/>
    <mergeCell ref="MAR32:MAT32"/>
    <mergeCell ref="MAU32:MAY32"/>
    <mergeCell ref="MAZ32:MBB32"/>
    <mergeCell ref="MBC32:MBG32"/>
    <mergeCell ref="MBH32:MBJ32"/>
    <mergeCell ref="MBK32:MBO32"/>
    <mergeCell ref="MBP32:MBR32"/>
    <mergeCell ref="MBS32:MBW32"/>
    <mergeCell ref="MBX32:MBZ32"/>
    <mergeCell ref="MCA32:MCE32"/>
    <mergeCell ref="MCF32:MCH32"/>
    <mergeCell ref="MCI32:MCM32"/>
    <mergeCell ref="MCN32:MCP32"/>
    <mergeCell ref="MCQ32:MCU32"/>
    <mergeCell ref="MCV32:MCX32"/>
    <mergeCell ref="MCY32:MDC32"/>
    <mergeCell ref="MDD32:MDF32"/>
    <mergeCell ref="MDG32:MDK32"/>
    <mergeCell ref="MDL32:MDN32"/>
    <mergeCell ref="MDO32:MDS32"/>
    <mergeCell ref="MDT32:MDV32"/>
    <mergeCell ref="MDW32:MEA32"/>
    <mergeCell ref="MEB32:MED32"/>
    <mergeCell ref="MEE32:MEI32"/>
    <mergeCell ref="MEJ32:MEL32"/>
    <mergeCell ref="MEM32:MEQ32"/>
    <mergeCell ref="MER32:MET32"/>
    <mergeCell ref="MEU32:MEY32"/>
    <mergeCell ref="MEZ32:MFB32"/>
    <mergeCell ref="MFC32:MFG32"/>
    <mergeCell ref="MFH32:MFJ32"/>
    <mergeCell ref="MFK32:MFO32"/>
    <mergeCell ref="MFP32:MFR32"/>
    <mergeCell ref="MFS32:MFW32"/>
    <mergeCell ref="MFX32:MFZ32"/>
    <mergeCell ref="MGA32:MGE32"/>
    <mergeCell ref="MGF32:MGH32"/>
    <mergeCell ref="MGI32:MGM32"/>
    <mergeCell ref="MGN32:MGP32"/>
    <mergeCell ref="MGQ32:MGU32"/>
    <mergeCell ref="MGV32:MGX32"/>
    <mergeCell ref="MGY32:MHC32"/>
    <mergeCell ref="MHD32:MHF32"/>
    <mergeCell ref="MHG32:MHK32"/>
    <mergeCell ref="MHL32:MHN32"/>
    <mergeCell ref="MHO32:MHS32"/>
    <mergeCell ref="MHT32:MHV32"/>
    <mergeCell ref="MHW32:MIA32"/>
    <mergeCell ref="MIB32:MID32"/>
    <mergeCell ref="MIE32:MII32"/>
    <mergeCell ref="MIJ32:MIL32"/>
    <mergeCell ref="MIM32:MIQ32"/>
    <mergeCell ref="MIR32:MIT32"/>
    <mergeCell ref="MIU32:MIY32"/>
    <mergeCell ref="MIZ32:MJB32"/>
    <mergeCell ref="MJC32:MJG32"/>
    <mergeCell ref="MJH32:MJJ32"/>
    <mergeCell ref="MJK32:MJO32"/>
    <mergeCell ref="MJP32:MJR32"/>
    <mergeCell ref="MJS32:MJW32"/>
    <mergeCell ref="MJX32:MJZ32"/>
    <mergeCell ref="MKA32:MKE32"/>
    <mergeCell ref="MKF32:MKH32"/>
    <mergeCell ref="MKI32:MKM32"/>
    <mergeCell ref="MKN32:MKP32"/>
    <mergeCell ref="MKQ32:MKU32"/>
    <mergeCell ref="MKV32:MKX32"/>
    <mergeCell ref="MKY32:MLC32"/>
    <mergeCell ref="MLD32:MLF32"/>
    <mergeCell ref="MLG32:MLK32"/>
    <mergeCell ref="MLL32:MLN32"/>
    <mergeCell ref="MLO32:MLS32"/>
    <mergeCell ref="MLT32:MLV32"/>
    <mergeCell ref="MLW32:MMA32"/>
    <mergeCell ref="MMB32:MMD32"/>
    <mergeCell ref="MME32:MMI32"/>
    <mergeCell ref="MMJ32:MML32"/>
    <mergeCell ref="MMM32:MMQ32"/>
    <mergeCell ref="MMR32:MMT32"/>
    <mergeCell ref="MMU32:MMY32"/>
    <mergeCell ref="MMZ32:MNB32"/>
    <mergeCell ref="MNC32:MNG32"/>
    <mergeCell ref="MNH32:MNJ32"/>
    <mergeCell ref="MNK32:MNO32"/>
    <mergeCell ref="MNP32:MNR32"/>
    <mergeCell ref="MNS32:MNW32"/>
    <mergeCell ref="MNX32:MNZ32"/>
    <mergeCell ref="MOA32:MOE32"/>
    <mergeCell ref="MOF32:MOH32"/>
    <mergeCell ref="MOI32:MOM32"/>
    <mergeCell ref="MON32:MOP32"/>
    <mergeCell ref="MOQ32:MOU32"/>
    <mergeCell ref="MOV32:MOX32"/>
    <mergeCell ref="MOY32:MPC32"/>
    <mergeCell ref="MPD32:MPF32"/>
    <mergeCell ref="MPG32:MPK32"/>
    <mergeCell ref="MPL32:MPN32"/>
    <mergeCell ref="MPO32:MPS32"/>
    <mergeCell ref="MPT32:MPV32"/>
    <mergeCell ref="MPW32:MQA32"/>
    <mergeCell ref="MQB32:MQD32"/>
    <mergeCell ref="MQE32:MQI32"/>
    <mergeCell ref="MQJ32:MQL32"/>
    <mergeCell ref="MQM32:MQQ32"/>
    <mergeCell ref="MQR32:MQT32"/>
    <mergeCell ref="MQU32:MQY32"/>
    <mergeCell ref="MQZ32:MRB32"/>
    <mergeCell ref="MRC32:MRG32"/>
    <mergeCell ref="MRH32:MRJ32"/>
    <mergeCell ref="MRK32:MRO32"/>
    <mergeCell ref="MRP32:MRR32"/>
    <mergeCell ref="MRS32:MRW32"/>
    <mergeCell ref="MRX32:MRZ32"/>
    <mergeCell ref="MSA32:MSE32"/>
    <mergeCell ref="MSF32:MSH32"/>
    <mergeCell ref="MSI32:MSM32"/>
    <mergeCell ref="MSN32:MSP32"/>
    <mergeCell ref="MSQ32:MSU32"/>
    <mergeCell ref="MSV32:MSX32"/>
    <mergeCell ref="MSY32:MTC32"/>
    <mergeCell ref="MTD32:MTF32"/>
    <mergeCell ref="MTG32:MTK32"/>
    <mergeCell ref="MTL32:MTN32"/>
    <mergeCell ref="MTO32:MTS32"/>
    <mergeCell ref="MTT32:MTV32"/>
    <mergeCell ref="MTW32:MUA32"/>
    <mergeCell ref="MUB32:MUD32"/>
    <mergeCell ref="MUE32:MUI32"/>
    <mergeCell ref="MUJ32:MUL32"/>
    <mergeCell ref="MUM32:MUQ32"/>
    <mergeCell ref="MUR32:MUT32"/>
    <mergeCell ref="MUU32:MUY32"/>
    <mergeCell ref="MUZ32:MVB32"/>
    <mergeCell ref="MVC32:MVG32"/>
    <mergeCell ref="MVH32:MVJ32"/>
    <mergeCell ref="MVK32:MVO32"/>
    <mergeCell ref="MVP32:MVR32"/>
    <mergeCell ref="MVS32:MVW32"/>
    <mergeCell ref="MVX32:MVZ32"/>
    <mergeCell ref="MWA32:MWE32"/>
    <mergeCell ref="MWF32:MWH32"/>
    <mergeCell ref="MWI32:MWM32"/>
    <mergeCell ref="MWN32:MWP32"/>
    <mergeCell ref="MWQ32:MWU32"/>
    <mergeCell ref="MWV32:MWX32"/>
    <mergeCell ref="MWY32:MXC32"/>
    <mergeCell ref="MXD32:MXF32"/>
    <mergeCell ref="MXG32:MXK32"/>
    <mergeCell ref="MXL32:MXN32"/>
    <mergeCell ref="MXO32:MXS32"/>
    <mergeCell ref="MXT32:MXV32"/>
    <mergeCell ref="MXW32:MYA32"/>
    <mergeCell ref="MYB32:MYD32"/>
    <mergeCell ref="MYE32:MYI32"/>
    <mergeCell ref="MYJ32:MYL32"/>
    <mergeCell ref="MYM32:MYQ32"/>
    <mergeCell ref="MYR32:MYT32"/>
    <mergeCell ref="MYU32:MYY32"/>
    <mergeCell ref="MYZ32:MZB32"/>
    <mergeCell ref="MZC32:MZG32"/>
    <mergeCell ref="MZH32:MZJ32"/>
    <mergeCell ref="MZK32:MZO32"/>
    <mergeCell ref="MZP32:MZR32"/>
    <mergeCell ref="MZS32:MZW32"/>
    <mergeCell ref="MZX32:MZZ32"/>
    <mergeCell ref="NAA32:NAE32"/>
    <mergeCell ref="NAF32:NAH32"/>
    <mergeCell ref="NAI32:NAM32"/>
    <mergeCell ref="NAN32:NAP32"/>
    <mergeCell ref="NAQ32:NAU32"/>
    <mergeCell ref="NAV32:NAX32"/>
    <mergeCell ref="NAY32:NBC32"/>
    <mergeCell ref="NBD32:NBF32"/>
    <mergeCell ref="NBG32:NBK32"/>
    <mergeCell ref="NBL32:NBN32"/>
    <mergeCell ref="NBO32:NBS32"/>
    <mergeCell ref="NBT32:NBV32"/>
    <mergeCell ref="NBW32:NCA32"/>
    <mergeCell ref="NCB32:NCD32"/>
    <mergeCell ref="NCE32:NCI32"/>
    <mergeCell ref="NCJ32:NCL32"/>
    <mergeCell ref="NCM32:NCQ32"/>
    <mergeCell ref="NCR32:NCT32"/>
    <mergeCell ref="NCU32:NCY32"/>
    <mergeCell ref="NCZ32:NDB32"/>
    <mergeCell ref="NDC32:NDG32"/>
    <mergeCell ref="NDH32:NDJ32"/>
    <mergeCell ref="NDK32:NDO32"/>
    <mergeCell ref="NDP32:NDR32"/>
    <mergeCell ref="NDS32:NDW32"/>
    <mergeCell ref="NDX32:NDZ32"/>
    <mergeCell ref="NEA32:NEE32"/>
    <mergeCell ref="NEF32:NEH32"/>
    <mergeCell ref="NEI32:NEM32"/>
    <mergeCell ref="NEN32:NEP32"/>
    <mergeCell ref="NEQ32:NEU32"/>
    <mergeCell ref="NEV32:NEX32"/>
    <mergeCell ref="NEY32:NFC32"/>
    <mergeCell ref="NFD32:NFF32"/>
    <mergeCell ref="NFG32:NFK32"/>
    <mergeCell ref="NFL32:NFN32"/>
    <mergeCell ref="NFO32:NFS32"/>
    <mergeCell ref="NFT32:NFV32"/>
    <mergeCell ref="NFW32:NGA32"/>
    <mergeCell ref="NGB32:NGD32"/>
    <mergeCell ref="NGE32:NGI32"/>
    <mergeCell ref="NGJ32:NGL32"/>
    <mergeCell ref="NGM32:NGQ32"/>
    <mergeCell ref="NGR32:NGT32"/>
    <mergeCell ref="NGU32:NGY32"/>
    <mergeCell ref="NGZ32:NHB32"/>
    <mergeCell ref="NHC32:NHG32"/>
    <mergeCell ref="NHH32:NHJ32"/>
    <mergeCell ref="NHK32:NHO32"/>
    <mergeCell ref="NHP32:NHR32"/>
    <mergeCell ref="NHS32:NHW32"/>
    <mergeCell ref="NHX32:NHZ32"/>
    <mergeCell ref="NIA32:NIE32"/>
    <mergeCell ref="NIF32:NIH32"/>
    <mergeCell ref="NII32:NIM32"/>
    <mergeCell ref="NIN32:NIP32"/>
    <mergeCell ref="NIQ32:NIU32"/>
    <mergeCell ref="NIV32:NIX32"/>
    <mergeCell ref="NIY32:NJC32"/>
    <mergeCell ref="NJD32:NJF32"/>
    <mergeCell ref="NJG32:NJK32"/>
    <mergeCell ref="NJL32:NJN32"/>
    <mergeCell ref="NJO32:NJS32"/>
    <mergeCell ref="NJT32:NJV32"/>
    <mergeCell ref="NJW32:NKA32"/>
    <mergeCell ref="NKB32:NKD32"/>
    <mergeCell ref="NKE32:NKI32"/>
    <mergeCell ref="NKJ32:NKL32"/>
    <mergeCell ref="NKM32:NKQ32"/>
    <mergeCell ref="NKR32:NKT32"/>
    <mergeCell ref="NKU32:NKY32"/>
    <mergeCell ref="NKZ32:NLB32"/>
    <mergeCell ref="NLC32:NLG32"/>
    <mergeCell ref="NLH32:NLJ32"/>
    <mergeCell ref="NLK32:NLO32"/>
    <mergeCell ref="NLP32:NLR32"/>
    <mergeCell ref="NLS32:NLW32"/>
    <mergeCell ref="NLX32:NLZ32"/>
    <mergeCell ref="NMA32:NME32"/>
    <mergeCell ref="NMF32:NMH32"/>
    <mergeCell ref="NMI32:NMM32"/>
    <mergeCell ref="NMN32:NMP32"/>
    <mergeCell ref="NMQ32:NMU32"/>
    <mergeCell ref="NMV32:NMX32"/>
    <mergeCell ref="NMY32:NNC32"/>
    <mergeCell ref="NND32:NNF32"/>
    <mergeCell ref="NNG32:NNK32"/>
    <mergeCell ref="NNL32:NNN32"/>
    <mergeCell ref="NNO32:NNS32"/>
    <mergeCell ref="NNT32:NNV32"/>
    <mergeCell ref="NNW32:NOA32"/>
    <mergeCell ref="NOB32:NOD32"/>
    <mergeCell ref="NOE32:NOI32"/>
    <mergeCell ref="NOJ32:NOL32"/>
    <mergeCell ref="NOM32:NOQ32"/>
    <mergeCell ref="NOR32:NOT32"/>
    <mergeCell ref="NOU32:NOY32"/>
    <mergeCell ref="NOZ32:NPB32"/>
    <mergeCell ref="NPC32:NPG32"/>
    <mergeCell ref="NPH32:NPJ32"/>
    <mergeCell ref="NPK32:NPO32"/>
    <mergeCell ref="NPP32:NPR32"/>
    <mergeCell ref="NPS32:NPW32"/>
    <mergeCell ref="NPX32:NPZ32"/>
    <mergeCell ref="NQA32:NQE32"/>
    <mergeCell ref="NQF32:NQH32"/>
    <mergeCell ref="NQI32:NQM32"/>
    <mergeCell ref="NQN32:NQP32"/>
    <mergeCell ref="NQQ32:NQU32"/>
    <mergeCell ref="NQV32:NQX32"/>
    <mergeCell ref="NQY32:NRC32"/>
    <mergeCell ref="NRD32:NRF32"/>
    <mergeCell ref="NRG32:NRK32"/>
    <mergeCell ref="NRL32:NRN32"/>
    <mergeCell ref="NRO32:NRS32"/>
    <mergeCell ref="NRT32:NRV32"/>
    <mergeCell ref="NRW32:NSA32"/>
    <mergeCell ref="NSB32:NSD32"/>
    <mergeCell ref="NSE32:NSI32"/>
    <mergeCell ref="NSJ32:NSL32"/>
    <mergeCell ref="NSM32:NSQ32"/>
    <mergeCell ref="NSR32:NST32"/>
    <mergeCell ref="NSU32:NSY32"/>
    <mergeCell ref="NSZ32:NTB32"/>
    <mergeCell ref="NTC32:NTG32"/>
    <mergeCell ref="NTH32:NTJ32"/>
    <mergeCell ref="NTK32:NTO32"/>
    <mergeCell ref="NTP32:NTR32"/>
    <mergeCell ref="NTS32:NTW32"/>
    <mergeCell ref="NTX32:NTZ32"/>
    <mergeCell ref="NUA32:NUE32"/>
    <mergeCell ref="NUF32:NUH32"/>
    <mergeCell ref="NUI32:NUM32"/>
    <mergeCell ref="NUN32:NUP32"/>
    <mergeCell ref="NUQ32:NUU32"/>
    <mergeCell ref="NUV32:NUX32"/>
    <mergeCell ref="NUY32:NVC32"/>
    <mergeCell ref="NVD32:NVF32"/>
    <mergeCell ref="NVG32:NVK32"/>
    <mergeCell ref="NVL32:NVN32"/>
    <mergeCell ref="NVO32:NVS32"/>
    <mergeCell ref="NVT32:NVV32"/>
    <mergeCell ref="NVW32:NWA32"/>
    <mergeCell ref="NWB32:NWD32"/>
    <mergeCell ref="NWE32:NWI32"/>
    <mergeCell ref="NWJ32:NWL32"/>
    <mergeCell ref="NWM32:NWQ32"/>
    <mergeCell ref="NWR32:NWT32"/>
    <mergeCell ref="NWU32:NWY32"/>
    <mergeCell ref="NWZ32:NXB32"/>
    <mergeCell ref="NXC32:NXG32"/>
    <mergeCell ref="NXH32:NXJ32"/>
    <mergeCell ref="NXK32:NXO32"/>
    <mergeCell ref="NXP32:NXR32"/>
    <mergeCell ref="NXS32:NXW32"/>
    <mergeCell ref="NXX32:NXZ32"/>
    <mergeCell ref="NYA32:NYE32"/>
    <mergeCell ref="NYF32:NYH32"/>
    <mergeCell ref="NYI32:NYM32"/>
    <mergeCell ref="NYN32:NYP32"/>
    <mergeCell ref="NYQ32:NYU32"/>
    <mergeCell ref="NYV32:NYX32"/>
    <mergeCell ref="NYY32:NZC32"/>
    <mergeCell ref="NZD32:NZF32"/>
    <mergeCell ref="NZG32:NZK32"/>
    <mergeCell ref="NZL32:NZN32"/>
    <mergeCell ref="NZO32:NZS32"/>
    <mergeCell ref="NZT32:NZV32"/>
    <mergeCell ref="NZW32:OAA32"/>
    <mergeCell ref="OAB32:OAD32"/>
    <mergeCell ref="OAE32:OAI32"/>
    <mergeCell ref="OAJ32:OAL32"/>
    <mergeCell ref="OAM32:OAQ32"/>
    <mergeCell ref="OAR32:OAT32"/>
    <mergeCell ref="OAU32:OAY32"/>
    <mergeCell ref="OAZ32:OBB32"/>
    <mergeCell ref="OBC32:OBG32"/>
    <mergeCell ref="OBH32:OBJ32"/>
    <mergeCell ref="OBK32:OBO32"/>
    <mergeCell ref="OBP32:OBR32"/>
    <mergeCell ref="OBS32:OBW32"/>
    <mergeCell ref="OBX32:OBZ32"/>
    <mergeCell ref="OCA32:OCE32"/>
    <mergeCell ref="OCF32:OCH32"/>
    <mergeCell ref="OCI32:OCM32"/>
    <mergeCell ref="OCN32:OCP32"/>
    <mergeCell ref="OCQ32:OCU32"/>
    <mergeCell ref="OCV32:OCX32"/>
    <mergeCell ref="OCY32:ODC32"/>
    <mergeCell ref="ODD32:ODF32"/>
    <mergeCell ref="ODG32:ODK32"/>
    <mergeCell ref="ODL32:ODN32"/>
    <mergeCell ref="ODO32:ODS32"/>
    <mergeCell ref="ODT32:ODV32"/>
    <mergeCell ref="ODW32:OEA32"/>
    <mergeCell ref="OEB32:OED32"/>
    <mergeCell ref="OEE32:OEI32"/>
    <mergeCell ref="OEJ32:OEL32"/>
    <mergeCell ref="OEM32:OEQ32"/>
    <mergeCell ref="OER32:OET32"/>
    <mergeCell ref="OEU32:OEY32"/>
    <mergeCell ref="OEZ32:OFB32"/>
    <mergeCell ref="OFC32:OFG32"/>
    <mergeCell ref="OFH32:OFJ32"/>
    <mergeCell ref="OFK32:OFO32"/>
    <mergeCell ref="OFP32:OFR32"/>
    <mergeCell ref="OFS32:OFW32"/>
    <mergeCell ref="OFX32:OFZ32"/>
    <mergeCell ref="OGA32:OGE32"/>
    <mergeCell ref="OGF32:OGH32"/>
    <mergeCell ref="OGI32:OGM32"/>
    <mergeCell ref="OGN32:OGP32"/>
    <mergeCell ref="OGQ32:OGU32"/>
    <mergeCell ref="OGV32:OGX32"/>
    <mergeCell ref="OGY32:OHC32"/>
    <mergeCell ref="OHD32:OHF32"/>
    <mergeCell ref="OHG32:OHK32"/>
    <mergeCell ref="OHL32:OHN32"/>
    <mergeCell ref="OHO32:OHS32"/>
    <mergeCell ref="OHT32:OHV32"/>
    <mergeCell ref="OHW32:OIA32"/>
    <mergeCell ref="OIB32:OID32"/>
    <mergeCell ref="OIE32:OII32"/>
    <mergeCell ref="OIJ32:OIL32"/>
    <mergeCell ref="OIM32:OIQ32"/>
    <mergeCell ref="OIR32:OIT32"/>
    <mergeCell ref="OIU32:OIY32"/>
    <mergeCell ref="OIZ32:OJB32"/>
    <mergeCell ref="OJC32:OJG32"/>
    <mergeCell ref="OJH32:OJJ32"/>
    <mergeCell ref="OJK32:OJO32"/>
    <mergeCell ref="OJP32:OJR32"/>
    <mergeCell ref="OJS32:OJW32"/>
    <mergeCell ref="OJX32:OJZ32"/>
    <mergeCell ref="OKA32:OKE32"/>
    <mergeCell ref="OKF32:OKH32"/>
    <mergeCell ref="OKI32:OKM32"/>
    <mergeCell ref="OKN32:OKP32"/>
    <mergeCell ref="OKQ32:OKU32"/>
    <mergeCell ref="OKV32:OKX32"/>
    <mergeCell ref="OKY32:OLC32"/>
    <mergeCell ref="OLD32:OLF32"/>
    <mergeCell ref="OLG32:OLK32"/>
    <mergeCell ref="OLL32:OLN32"/>
    <mergeCell ref="OLO32:OLS32"/>
    <mergeCell ref="OLT32:OLV32"/>
    <mergeCell ref="OLW32:OMA32"/>
    <mergeCell ref="OMB32:OMD32"/>
    <mergeCell ref="OME32:OMI32"/>
    <mergeCell ref="OMJ32:OML32"/>
    <mergeCell ref="OMM32:OMQ32"/>
    <mergeCell ref="OMR32:OMT32"/>
    <mergeCell ref="OMU32:OMY32"/>
    <mergeCell ref="OMZ32:ONB32"/>
    <mergeCell ref="ONC32:ONG32"/>
    <mergeCell ref="ONH32:ONJ32"/>
    <mergeCell ref="ONK32:ONO32"/>
    <mergeCell ref="ONP32:ONR32"/>
    <mergeCell ref="ONS32:ONW32"/>
    <mergeCell ref="ONX32:ONZ32"/>
    <mergeCell ref="OOA32:OOE32"/>
    <mergeCell ref="OOF32:OOH32"/>
    <mergeCell ref="OOI32:OOM32"/>
    <mergeCell ref="OON32:OOP32"/>
    <mergeCell ref="OOQ32:OOU32"/>
    <mergeCell ref="OOV32:OOX32"/>
    <mergeCell ref="OOY32:OPC32"/>
    <mergeCell ref="OPD32:OPF32"/>
    <mergeCell ref="OPG32:OPK32"/>
    <mergeCell ref="OPL32:OPN32"/>
    <mergeCell ref="OPO32:OPS32"/>
    <mergeCell ref="OPT32:OPV32"/>
    <mergeCell ref="OPW32:OQA32"/>
    <mergeCell ref="OQB32:OQD32"/>
    <mergeCell ref="OQE32:OQI32"/>
    <mergeCell ref="OQJ32:OQL32"/>
    <mergeCell ref="OQM32:OQQ32"/>
    <mergeCell ref="OQR32:OQT32"/>
    <mergeCell ref="OQU32:OQY32"/>
    <mergeCell ref="OQZ32:ORB32"/>
    <mergeCell ref="ORC32:ORG32"/>
    <mergeCell ref="ORH32:ORJ32"/>
    <mergeCell ref="ORK32:ORO32"/>
    <mergeCell ref="ORP32:ORR32"/>
    <mergeCell ref="ORS32:ORW32"/>
    <mergeCell ref="ORX32:ORZ32"/>
    <mergeCell ref="OSA32:OSE32"/>
    <mergeCell ref="OSF32:OSH32"/>
    <mergeCell ref="OSI32:OSM32"/>
    <mergeCell ref="OSN32:OSP32"/>
    <mergeCell ref="OSQ32:OSU32"/>
    <mergeCell ref="OSV32:OSX32"/>
    <mergeCell ref="OSY32:OTC32"/>
    <mergeCell ref="OTD32:OTF32"/>
    <mergeCell ref="OTG32:OTK32"/>
    <mergeCell ref="OTL32:OTN32"/>
    <mergeCell ref="OTO32:OTS32"/>
    <mergeCell ref="OTT32:OTV32"/>
    <mergeCell ref="OTW32:OUA32"/>
    <mergeCell ref="OUB32:OUD32"/>
    <mergeCell ref="OUE32:OUI32"/>
    <mergeCell ref="OUJ32:OUL32"/>
    <mergeCell ref="OUM32:OUQ32"/>
    <mergeCell ref="OUR32:OUT32"/>
    <mergeCell ref="OUU32:OUY32"/>
    <mergeCell ref="OUZ32:OVB32"/>
    <mergeCell ref="OVC32:OVG32"/>
    <mergeCell ref="OVH32:OVJ32"/>
    <mergeCell ref="OVK32:OVO32"/>
    <mergeCell ref="OVP32:OVR32"/>
    <mergeCell ref="OVS32:OVW32"/>
    <mergeCell ref="OVX32:OVZ32"/>
    <mergeCell ref="OWA32:OWE32"/>
    <mergeCell ref="OWF32:OWH32"/>
    <mergeCell ref="OWI32:OWM32"/>
    <mergeCell ref="OWN32:OWP32"/>
    <mergeCell ref="OWQ32:OWU32"/>
    <mergeCell ref="OWV32:OWX32"/>
    <mergeCell ref="OWY32:OXC32"/>
    <mergeCell ref="OXD32:OXF32"/>
    <mergeCell ref="OXG32:OXK32"/>
    <mergeCell ref="OXL32:OXN32"/>
    <mergeCell ref="OXO32:OXS32"/>
    <mergeCell ref="OXT32:OXV32"/>
    <mergeCell ref="OXW32:OYA32"/>
    <mergeCell ref="OYB32:OYD32"/>
    <mergeCell ref="OYE32:OYI32"/>
    <mergeCell ref="OYJ32:OYL32"/>
    <mergeCell ref="OYM32:OYQ32"/>
    <mergeCell ref="OYR32:OYT32"/>
    <mergeCell ref="OYU32:OYY32"/>
    <mergeCell ref="OYZ32:OZB32"/>
    <mergeCell ref="OZC32:OZG32"/>
    <mergeCell ref="OZH32:OZJ32"/>
    <mergeCell ref="OZK32:OZO32"/>
    <mergeCell ref="OZP32:OZR32"/>
    <mergeCell ref="OZS32:OZW32"/>
    <mergeCell ref="OZX32:OZZ32"/>
    <mergeCell ref="PAA32:PAE32"/>
    <mergeCell ref="PAF32:PAH32"/>
    <mergeCell ref="PAI32:PAM32"/>
    <mergeCell ref="PAN32:PAP32"/>
    <mergeCell ref="PAQ32:PAU32"/>
    <mergeCell ref="PAV32:PAX32"/>
    <mergeCell ref="PAY32:PBC32"/>
    <mergeCell ref="PBD32:PBF32"/>
    <mergeCell ref="PBG32:PBK32"/>
    <mergeCell ref="PBL32:PBN32"/>
    <mergeCell ref="PBO32:PBS32"/>
    <mergeCell ref="PBT32:PBV32"/>
    <mergeCell ref="PBW32:PCA32"/>
    <mergeCell ref="PCB32:PCD32"/>
    <mergeCell ref="PCE32:PCI32"/>
    <mergeCell ref="PCJ32:PCL32"/>
    <mergeCell ref="PCM32:PCQ32"/>
    <mergeCell ref="PCR32:PCT32"/>
    <mergeCell ref="PCU32:PCY32"/>
    <mergeCell ref="PCZ32:PDB32"/>
    <mergeCell ref="PDC32:PDG32"/>
    <mergeCell ref="PDH32:PDJ32"/>
    <mergeCell ref="PDK32:PDO32"/>
    <mergeCell ref="PDP32:PDR32"/>
    <mergeCell ref="PDS32:PDW32"/>
    <mergeCell ref="PDX32:PDZ32"/>
    <mergeCell ref="PEA32:PEE32"/>
    <mergeCell ref="PEF32:PEH32"/>
    <mergeCell ref="PEI32:PEM32"/>
    <mergeCell ref="PEN32:PEP32"/>
    <mergeCell ref="PEQ32:PEU32"/>
    <mergeCell ref="PEV32:PEX32"/>
    <mergeCell ref="PEY32:PFC32"/>
    <mergeCell ref="PFD32:PFF32"/>
    <mergeCell ref="PFG32:PFK32"/>
    <mergeCell ref="PFL32:PFN32"/>
    <mergeCell ref="PFO32:PFS32"/>
    <mergeCell ref="PFT32:PFV32"/>
    <mergeCell ref="PFW32:PGA32"/>
    <mergeCell ref="PGB32:PGD32"/>
    <mergeCell ref="PGE32:PGI32"/>
    <mergeCell ref="PGJ32:PGL32"/>
    <mergeCell ref="PGM32:PGQ32"/>
    <mergeCell ref="PGR32:PGT32"/>
    <mergeCell ref="PGU32:PGY32"/>
    <mergeCell ref="PGZ32:PHB32"/>
    <mergeCell ref="PHC32:PHG32"/>
    <mergeCell ref="PHH32:PHJ32"/>
    <mergeCell ref="PHK32:PHO32"/>
    <mergeCell ref="PHP32:PHR32"/>
    <mergeCell ref="PHS32:PHW32"/>
    <mergeCell ref="PHX32:PHZ32"/>
    <mergeCell ref="PIA32:PIE32"/>
    <mergeCell ref="PIF32:PIH32"/>
    <mergeCell ref="PII32:PIM32"/>
    <mergeCell ref="PIN32:PIP32"/>
    <mergeCell ref="PIQ32:PIU32"/>
    <mergeCell ref="PIV32:PIX32"/>
    <mergeCell ref="PIY32:PJC32"/>
    <mergeCell ref="PJD32:PJF32"/>
    <mergeCell ref="PJG32:PJK32"/>
    <mergeCell ref="PJL32:PJN32"/>
    <mergeCell ref="PJO32:PJS32"/>
    <mergeCell ref="PJT32:PJV32"/>
    <mergeCell ref="PJW32:PKA32"/>
    <mergeCell ref="PKB32:PKD32"/>
    <mergeCell ref="PKE32:PKI32"/>
    <mergeCell ref="PKJ32:PKL32"/>
    <mergeCell ref="PKM32:PKQ32"/>
    <mergeCell ref="PKR32:PKT32"/>
    <mergeCell ref="PKU32:PKY32"/>
    <mergeCell ref="PKZ32:PLB32"/>
    <mergeCell ref="PLC32:PLG32"/>
    <mergeCell ref="PLH32:PLJ32"/>
    <mergeCell ref="PLK32:PLO32"/>
    <mergeCell ref="PLP32:PLR32"/>
    <mergeCell ref="PLS32:PLW32"/>
    <mergeCell ref="PLX32:PLZ32"/>
    <mergeCell ref="PMA32:PME32"/>
    <mergeCell ref="PMF32:PMH32"/>
    <mergeCell ref="PMI32:PMM32"/>
    <mergeCell ref="PMN32:PMP32"/>
    <mergeCell ref="PMQ32:PMU32"/>
    <mergeCell ref="PMV32:PMX32"/>
    <mergeCell ref="PMY32:PNC32"/>
    <mergeCell ref="PND32:PNF32"/>
    <mergeCell ref="PNG32:PNK32"/>
    <mergeCell ref="PNL32:PNN32"/>
    <mergeCell ref="PNO32:PNS32"/>
    <mergeCell ref="PNT32:PNV32"/>
    <mergeCell ref="PNW32:POA32"/>
    <mergeCell ref="POB32:POD32"/>
    <mergeCell ref="POE32:POI32"/>
    <mergeCell ref="POJ32:POL32"/>
    <mergeCell ref="POM32:POQ32"/>
    <mergeCell ref="POR32:POT32"/>
    <mergeCell ref="POU32:POY32"/>
    <mergeCell ref="POZ32:PPB32"/>
    <mergeCell ref="PPC32:PPG32"/>
    <mergeCell ref="PPH32:PPJ32"/>
    <mergeCell ref="PPK32:PPO32"/>
    <mergeCell ref="PPP32:PPR32"/>
    <mergeCell ref="PPS32:PPW32"/>
    <mergeCell ref="PPX32:PPZ32"/>
    <mergeCell ref="PQA32:PQE32"/>
    <mergeCell ref="PQF32:PQH32"/>
    <mergeCell ref="PQI32:PQM32"/>
    <mergeCell ref="PQN32:PQP32"/>
    <mergeCell ref="PQQ32:PQU32"/>
    <mergeCell ref="PQV32:PQX32"/>
    <mergeCell ref="PQY32:PRC32"/>
    <mergeCell ref="PRD32:PRF32"/>
    <mergeCell ref="PRG32:PRK32"/>
    <mergeCell ref="PRL32:PRN32"/>
    <mergeCell ref="PRO32:PRS32"/>
    <mergeCell ref="PRT32:PRV32"/>
    <mergeCell ref="PRW32:PSA32"/>
    <mergeCell ref="PSB32:PSD32"/>
    <mergeCell ref="PSE32:PSI32"/>
    <mergeCell ref="PSJ32:PSL32"/>
    <mergeCell ref="PSM32:PSQ32"/>
    <mergeCell ref="PSR32:PST32"/>
    <mergeCell ref="PSU32:PSY32"/>
    <mergeCell ref="PSZ32:PTB32"/>
    <mergeCell ref="PTC32:PTG32"/>
    <mergeCell ref="PTH32:PTJ32"/>
    <mergeCell ref="PTK32:PTO32"/>
    <mergeCell ref="PTP32:PTR32"/>
    <mergeCell ref="PTS32:PTW32"/>
    <mergeCell ref="PTX32:PTZ32"/>
    <mergeCell ref="PUA32:PUE32"/>
    <mergeCell ref="PUF32:PUH32"/>
    <mergeCell ref="PUI32:PUM32"/>
    <mergeCell ref="PUN32:PUP32"/>
    <mergeCell ref="PUQ32:PUU32"/>
    <mergeCell ref="PUV32:PUX32"/>
    <mergeCell ref="PUY32:PVC32"/>
    <mergeCell ref="PVD32:PVF32"/>
    <mergeCell ref="PVG32:PVK32"/>
    <mergeCell ref="PVL32:PVN32"/>
    <mergeCell ref="PVO32:PVS32"/>
    <mergeCell ref="PVT32:PVV32"/>
    <mergeCell ref="PVW32:PWA32"/>
    <mergeCell ref="PWB32:PWD32"/>
    <mergeCell ref="PWE32:PWI32"/>
    <mergeCell ref="PWJ32:PWL32"/>
    <mergeCell ref="PWM32:PWQ32"/>
    <mergeCell ref="PWR32:PWT32"/>
    <mergeCell ref="PWU32:PWY32"/>
    <mergeCell ref="PWZ32:PXB32"/>
    <mergeCell ref="PXC32:PXG32"/>
    <mergeCell ref="PXH32:PXJ32"/>
    <mergeCell ref="PXK32:PXO32"/>
    <mergeCell ref="PXP32:PXR32"/>
    <mergeCell ref="PXS32:PXW32"/>
    <mergeCell ref="PXX32:PXZ32"/>
    <mergeCell ref="PYA32:PYE32"/>
    <mergeCell ref="PYF32:PYH32"/>
    <mergeCell ref="PYI32:PYM32"/>
    <mergeCell ref="PYN32:PYP32"/>
    <mergeCell ref="PYQ32:PYU32"/>
    <mergeCell ref="PYV32:PYX32"/>
    <mergeCell ref="PYY32:PZC32"/>
    <mergeCell ref="PZD32:PZF32"/>
    <mergeCell ref="PZG32:PZK32"/>
    <mergeCell ref="PZL32:PZN32"/>
    <mergeCell ref="PZO32:PZS32"/>
    <mergeCell ref="PZT32:PZV32"/>
    <mergeCell ref="PZW32:QAA32"/>
    <mergeCell ref="QAB32:QAD32"/>
    <mergeCell ref="QAE32:QAI32"/>
    <mergeCell ref="QAJ32:QAL32"/>
    <mergeCell ref="QAM32:QAQ32"/>
    <mergeCell ref="QAR32:QAT32"/>
    <mergeCell ref="QAU32:QAY32"/>
    <mergeCell ref="QAZ32:QBB32"/>
    <mergeCell ref="QBC32:QBG32"/>
    <mergeCell ref="QBH32:QBJ32"/>
    <mergeCell ref="QBK32:QBO32"/>
    <mergeCell ref="QBP32:QBR32"/>
    <mergeCell ref="QBS32:QBW32"/>
    <mergeCell ref="QBX32:QBZ32"/>
    <mergeCell ref="QCA32:QCE32"/>
    <mergeCell ref="QCF32:QCH32"/>
    <mergeCell ref="QCI32:QCM32"/>
    <mergeCell ref="QCN32:QCP32"/>
    <mergeCell ref="QCQ32:QCU32"/>
    <mergeCell ref="QCV32:QCX32"/>
    <mergeCell ref="QCY32:QDC32"/>
    <mergeCell ref="QDD32:QDF32"/>
    <mergeCell ref="QDG32:QDK32"/>
    <mergeCell ref="QDL32:QDN32"/>
    <mergeCell ref="QDO32:QDS32"/>
    <mergeCell ref="QDT32:QDV32"/>
    <mergeCell ref="QDW32:QEA32"/>
    <mergeCell ref="QEB32:QED32"/>
    <mergeCell ref="QEE32:QEI32"/>
    <mergeCell ref="QEJ32:QEL32"/>
    <mergeCell ref="QEM32:QEQ32"/>
    <mergeCell ref="QER32:QET32"/>
    <mergeCell ref="QEU32:QEY32"/>
    <mergeCell ref="QEZ32:QFB32"/>
    <mergeCell ref="QFC32:QFG32"/>
    <mergeCell ref="QFH32:QFJ32"/>
    <mergeCell ref="QFK32:QFO32"/>
    <mergeCell ref="QFP32:QFR32"/>
    <mergeCell ref="QFS32:QFW32"/>
    <mergeCell ref="QFX32:QFZ32"/>
    <mergeCell ref="QGA32:QGE32"/>
    <mergeCell ref="QGF32:QGH32"/>
    <mergeCell ref="QGI32:QGM32"/>
    <mergeCell ref="QGN32:QGP32"/>
    <mergeCell ref="QGQ32:QGU32"/>
    <mergeCell ref="QGV32:QGX32"/>
    <mergeCell ref="QGY32:QHC32"/>
    <mergeCell ref="QHD32:QHF32"/>
    <mergeCell ref="QHG32:QHK32"/>
    <mergeCell ref="QHL32:QHN32"/>
    <mergeCell ref="QHO32:QHS32"/>
    <mergeCell ref="QHT32:QHV32"/>
    <mergeCell ref="QHW32:QIA32"/>
    <mergeCell ref="QIB32:QID32"/>
    <mergeCell ref="QIE32:QII32"/>
    <mergeCell ref="QIJ32:QIL32"/>
    <mergeCell ref="QIM32:QIQ32"/>
    <mergeCell ref="QIR32:QIT32"/>
    <mergeCell ref="QIU32:QIY32"/>
    <mergeCell ref="QIZ32:QJB32"/>
    <mergeCell ref="QJC32:QJG32"/>
    <mergeCell ref="QJH32:QJJ32"/>
    <mergeCell ref="QJK32:QJO32"/>
    <mergeCell ref="QJP32:QJR32"/>
    <mergeCell ref="QJS32:QJW32"/>
    <mergeCell ref="QJX32:QJZ32"/>
    <mergeCell ref="QKA32:QKE32"/>
    <mergeCell ref="QKF32:QKH32"/>
    <mergeCell ref="QKI32:QKM32"/>
    <mergeCell ref="QKN32:QKP32"/>
    <mergeCell ref="QKQ32:QKU32"/>
    <mergeCell ref="QKV32:QKX32"/>
    <mergeCell ref="QKY32:QLC32"/>
    <mergeCell ref="QLD32:QLF32"/>
    <mergeCell ref="QLG32:QLK32"/>
    <mergeCell ref="QLL32:QLN32"/>
    <mergeCell ref="QLO32:QLS32"/>
    <mergeCell ref="QLT32:QLV32"/>
    <mergeCell ref="QLW32:QMA32"/>
    <mergeCell ref="QMB32:QMD32"/>
    <mergeCell ref="QME32:QMI32"/>
    <mergeCell ref="QMJ32:QML32"/>
    <mergeCell ref="QMM32:QMQ32"/>
    <mergeCell ref="QMR32:QMT32"/>
    <mergeCell ref="QMU32:QMY32"/>
    <mergeCell ref="QMZ32:QNB32"/>
    <mergeCell ref="QNC32:QNG32"/>
    <mergeCell ref="QNH32:QNJ32"/>
    <mergeCell ref="QNK32:QNO32"/>
    <mergeCell ref="QNP32:QNR32"/>
    <mergeCell ref="QNS32:QNW32"/>
    <mergeCell ref="QNX32:QNZ32"/>
    <mergeCell ref="QOA32:QOE32"/>
    <mergeCell ref="QOF32:QOH32"/>
    <mergeCell ref="QOI32:QOM32"/>
    <mergeCell ref="QON32:QOP32"/>
    <mergeCell ref="QOQ32:QOU32"/>
    <mergeCell ref="QOV32:QOX32"/>
    <mergeCell ref="QOY32:QPC32"/>
    <mergeCell ref="QPD32:QPF32"/>
    <mergeCell ref="QPG32:QPK32"/>
    <mergeCell ref="QPL32:QPN32"/>
    <mergeCell ref="QPO32:QPS32"/>
    <mergeCell ref="QPT32:QPV32"/>
    <mergeCell ref="QPW32:QQA32"/>
    <mergeCell ref="QQB32:QQD32"/>
    <mergeCell ref="QQE32:QQI32"/>
    <mergeCell ref="QQJ32:QQL32"/>
    <mergeCell ref="QQM32:QQQ32"/>
    <mergeCell ref="QQR32:QQT32"/>
    <mergeCell ref="QQU32:QQY32"/>
    <mergeCell ref="QQZ32:QRB32"/>
    <mergeCell ref="QRC32:QRG32"/>
    <mergeCell ref="QRH32:QRJ32"/>
    <mergeCell ref="QRK32:QRO32"/>
    <mergeCell ref="QRP32:QRR32"/>
    <mergeCell ref="QRS32:QRW32"/>
    <mergeCell ref="QRX32:QRZ32"/>
    <mergeCell ref="QSA32:QSE32"/>
    <mergeCell ref="QSF32:QSH32"/>
    <mergeCell ref="QSI32:QSM32"/>
    <mergeCell ref="QSN32:QSP32"/>
    <mergeCell ref="QSQ32:QSU32"/>
    <mergeCell ref="QSV32:QSX32"/>
    <mergeCell ref="QSY32:QTC32"/>
    <mergeCell ref="QTD32:QTF32"/>
    <mergeCell ref="QTG32:QTK32"/>
    <mergeCell ref="QTL32:QTN32"/>
    <mergeCell ref="QTO32:QTS32"/>
    <mergeCell ref="QTT32:QTV32"/>
    <mergeCell ref="QTW32:QUA32"/>
    <mergeCell ref="QUB32:QUD32"/>
    <mergeCell ref="QUE32:QUI32"/>
    <mergeCell ref="QUJ32:QUL32"/>
    <mergeCell ref="QUM32:QUQ32"/>
    <mergeCell ref="QUR32:QUT32"/>
    <mergeCell ref="QUU32:QUY32"/>
    <mergeCell ref="QUZ32:QVB32"/>
    <mergeCell ref="QVC32:QVG32"/>
    <mergeCell ref="QVH32:QVJ32"/>
    <mergeCell ref="QVK32:QVO32"/>
    <mergeCell ref="QVP32:QVR32"/>
    <mergeCell ref="QVS32:QVW32"/>
    <mergeCell ref="QVX32:QVZ32"/>
    <mergeCell ref="QWA32:QWE32"/>
    <mergeCell ref="QWF32:QWH32"/>
    <mergeCell ref="QWI32:QWM32"/>
    <mergeCell ref="QWN32:QWP32"/>
    <mergeCell ref="QWQ32:QWU32"/>
    <mergeCell ref="QWV32:QWX32"/>
    <mergeCell ref="QWY32:QXC32"/>
    <mergeCell ref="QXD32:QXF32"/>
    <mergeCell ref="QXG32:QXK32"/>
    <mergeCell ref="QXL32:QXN32"/>
    <mergeCell ref="QXO32:QXS32"/>
    <mergeCell ref="QXT32:QXV32"/>
    <mergeCell ref="QXW32:QYA32"/>
    <mergeCell ref="QYB32:QYD32"/>
    <mergeCell ref="QYE32:QYI32"/>
    <mergeCell ref="QYJ32:QYL32"/>
    <mergeCell ref="QYM32:QYQ32"/>
    <mergeCell ref="QYR32:QYT32"/>
    <mergeCell ref="QYU32:QYY32"/>
    <mergeCell ref="QYZ32:QZB32"/>
    <mergeCell ref="QZC32:QZG32"/>
    <mergeCell ref="QZH32:QZJ32"/>
    <mergeCell ref="QZK32:QZO32"/>
    <mergeCell ref="QZP32:QZR32"/>
    <mergeCell ref="QZS32:QZW32"/>
    <mergeCell ref="QZX32:QZZ32"/>
    <mergeCell ref="RAA32:RAE32"/>
    <mergeCell ref="RAF32:RAH32"/>
    <mergeCell ref="RAI32:RAM32"/>
    <mergeCell ref="RAN32:RAP32"/>
    <mergeCell ref="RAQ32:RAU32"/>
    <mergeCell ref="RAV32:RAX32"/>
    <mergeCell ref="RAY32:RBC32"/>
    <mergeCell ref="RBD32:RBF32"/>
    <mergeCell ref="RBG32:RBK32"/>
    <mergeCell ref="RBL32:RBN32"/>
    <mergeCell ref="RBO32:RBS32"/>
    <mergeCell ref="RBT32:RBV32"/>
    <mergeCell ref="RBW32:RCA32"/>
    <mergeCell ref="RCB32:RCD32"/>
    <mergeCell ref="RCE32:RCI32"/>
    <mergeCell ref="RCJ32:RCL32"/>
    <mergeCell ref="RCM32:RCQ32"/>
    <mergeCell ref="RCR32:RCT32"/>
    <mergeCell ref="RCU32:RCY32"/>
    <mergeCell ref="RCZ32:RDB32"/>
    <mergeCell ref="RDC32:RDG32"/>
    <mergeCell ref="RDH32:RDJ32"/>
    <mergeCell ref="RDK32:RDO32"/>
    <mergeCell ref="RDP32:RDR32"/>
    <mergeCell ref="RDS32:RDW32"/>
    <mergeCell ref="RDX32:RDZ32"/>
    <mergeCell ref="REA32:REE32"/>
    <mergeCell ref="REF32:REH32"/>
    <mergeCell ref="REI32:REM32"/>
    <mergeCell ref="REN32:REP32"/>
    <mergeCell ref="REQ32:REU32"/>
    <mergeCell ref="REV32:REX32"/>
    <mergeCell ref="REY32:RFC32"/>
    <mergeCell ref="RFD32:RFF32"/>
    <mergeCell ref="RFG32:RFK32"/>
    <mergeCell ref="RFL32:RFN32"/>
    <mergeCell ref="RFO32:RFS32"/>
    <mergeCell ref="RFT32:RFV32"/>
    <mergeCell ref="RFW32:RGA32"/>
    <mergeCell ref="RGB32:RGD32"/>
    <mergeCell ref="RGE32:RGI32"/>
    <mergeCell ref="RGJ32:RGL32"/>
    <mergeCell ref="RGM32:RGQ32"/>
    <mergeCell ref="RGR32:RGT32"/>
    <mergeCell ref="RGU32:RGY32"/>
    <mergeCell ref="RGZ32:RHB32"/>
    <mergeCell ref="RHC32:RHG32"/>
    <mergeCell ref="RHH32:RHJ32"/>
    <mergeCell ref="RHK32:RHO32"/>
    <mergeCell ref="RHP32:RHR32"/>
    <mergeCell ref="RHS32:RHW32"/>
    <mergeCell ref="RHX32:RHZ32"/>
    <mergeCell ref="RIA32:RIE32"/>
    <mergeCell ref="RIF32:RIH32"/>
    <mergeCell ref="RII32:RIM32"/>
    <mergeCell ref="RIN32:RIP32"/>
    <mergeCell ref="RIQ32:RIU32"/>
    <mergeCell ref="RIV32:RIX32"/>
    <mergeCell ref="RIY32:RJC32"/>
    <mergeCell ref="RJD32:RJF32"/>
    <mergeCell ref="RJG32:RJK32"/>
    <mergeCell ref="RJL32:RJN32"/>
    <mergeCell ref="RJO32:RJS32"/>
    <mergeCell ref="RJT32:RJV32"/>
    <mergeCell ref="RJW32:RKA32"/>
    <mergeCell ref="RKB32:RKD32"/>
    <mergeCell ref="RKE32:RKI32"/>
    <mergeCell ref="RKJ32:RKL32"/>
    <mergeCell ref="RKM32:RKQ32"/>
    <mergeCell ref="RKR32:RKT32"/>
    <mergeCell ref="RKU32:RKY32"/>
    <mergeCell ref="RKZ32:RLB32"/>
    <mergeCell ref="RLC32:RLG32"/>
    <mergeCell ref="RLH32:RLJ32"/>
    <mergeCell ref="RLK32:RLO32"/>
    <mergeCell ref="RLP32:RLR32"/>
    <mergeCell ref="RLS32:RLW32"/>
    <mergeCell ref="RLX32:RLZ32"/>
    <mergeCell ref="RMA32:RME32"/>
    <mergeCell ref="RMF32:RMH32"/>
    <mergeCell ref="RMI32:RMM32"/>
    <mergeCell ref="RMN32:RMP32"/>
    <mergeCell ref="RMQ32:RMU32"/>
    <mergeCell ref="RMV32:RMX32"/>
    <mergeCell ref="RMY32:RNC32"/>
    <mergeCell ref="RND32:RNF32"/>
    <mergeCell ref="RNG32:RNK32"/>
    <mergeCell ref="RNL32:RNN32"/>
    <mergeCell ref="RNO32:RNS32"/>
    <mergeCell ref="RNT32:RNV32"/>
    <mergeCell ref="RNW32:ROA32"/>
    <mergeCell ref="ROB32:ROD32"/>
    <mergeCell ref="ROE32:ROI32"/>
    <mergeCell ref="ROJ32:ROL32"/>
    <mergeCell ref="ROM32:ROQ32"/>
    <mergeCell ref="ROR32:ROT32"/>
    <mergeCell ref="ROU32:ROY32"/>
    <mergeCell ref="ROZ32:RPB32"/>
    <mergeCell ref="RPC32:RPG32"/>
    <mergeCell ref="RPH32:RPJ32"/>
    <mergeCell ref="RPK32:RPO32"/>
    <mergeCell ref="RPP32:RPR32"/>
    <mergeCell ref="RPS32:RPW32"/>
    <mergeCell ref="RPX32:RPZ32"/>
    <mergeCell ref="RQA32:RQE32"/>
    <mergeCell ref="RQF32:RQH32"/>
    <mergeCell ref="RQI32:RQM32"/>
    <mergeCell ref="RQN32:RQP32"/>
    <mergeCell ref="RQQ32:RQU32"/>
    <mergeCell ref="RQV32:RQX32"/>
    <mergeCell ref="RQY32:RRC32"/>
    <mergeCell ref="RRD32:RRF32"/>
    <mergeCell ref="RRG32:RRK32"/>
    <mergeCell ref="RRL32:RRN32"/>
    <mergeCell ref="RRO32:RRS32"/>
    <mergeCell ref="RRT32:RRV32"/>
    <mergeCell ref="RRW32:RSA32"/>
    <mergeCell ref="RSB32:RSD32"/>
    <mergeCell ref="RSE32:RSI32"/>
    <mergeCell ref="RSJ32:RSL32"/>
    <mergeCell ref="RSM32:RSQ32"/>
    <mergeCell ref="RSR32:RST32"/>
    <mergeCell ref="RSU32:RSY32"/>
    <mergeCell ref="RSZ32:RTB32"/>
    <mergeCell ref="RTC32:RTG32"/>
    <mergeCell ref="RTH32:RTJ32"/>
    <mergeCell ref="RTK32:RTO32"/>
    <mergeCell ref="RTP32:RTR32"/>
    <mergeCell ref="RTS32:RTW32"/>
    <mergeCell ref="RTX32:RTZ32"/>
    <mergeCell ref="RUA32:RUE32"/>
    <mergeCell ref="RUF32:RUH32"/>
    <mergeCell ref="RUI32:RUM32"/>
    <mergeCell ref="RUN32:RUP32"/>
    <mergeCell ref="RUQ32:RUU32"/>
    <mergeCell ref="RUV32:RUX32"/>
    <mergeCell ref="RUY32:RVC32"/>
    <mergeCell ref="RVD32:RVF32"/>
    <mergeCell ref="RVG32:RVK32"/>
    <mergeCell ref="RVL32:RVN32"/>
    <mergeCell ref="RVO32:RVS32"/>
    <mergeCell ref="RVT32:RVV32"/>
    <mergeCell ref="RVW32:RWA32"/>
    <mergeCell ref="RWB32:RWD32"/>
    <mergeCell ref="RWE32:RWI32"/>
    <mergeCell ref="RWJ32:RWL32"/>
    <mergeCell ref="RWM32:RWQ32"/>
    <mergeCell ref="RWR32:RWT32"/>
    <mergeCell ref="RWU32:RWY32"/>
    <mergeCell ref="RWZ32:RXB32"/>
    <mergeCell ref="RXC32:RXG32"/>
    <mergeCell ref="RXH32:RXJ32"/>
    <mergeCell ref="RXK32:RXO32"/>
    <mergeCell ref="RXP32:RXR32"/>
    <mergeCell ref="RXS32:RXW32"/>
    <mergeCell ref="RXX32:RXZ32"/>
    <mergeCell ref="RYA32:RYE32"/>
    <mergeCell ref="RYF32:RYH32"/>
    <mergeCell ref="RYI32:RYM32"/>
    <mergeCell ref="RYN32:RYP32"/>
    <mergeCell ref="RYQ32:RYU32"/>
    <mergeCell ref="RYV32:RYX32"/>
    <mergeCell ref="RYY32:RZC32"/>
    <mergeCell ref="RZD32:RZF32"/>
    <mergeCell ref="RZG32:RZK32"/>
    <mergeCell ref="RZL32:RZN32"/>
    <mergeCell ref="RZO32:RZS32"/>
    <mergeCell ref="RZT32:RZV32"/>
    <mergeCell ref="RZW32:SAA32"/>
    <mergeCell ref="SAB32:SAD32"/>
    <mergeCell ref="SAE32:SAI32"/>
    <mergeCell ref="SAJ32:SAL32"/>
    <mergeCell ref="SAM32:SAQ32"/>
    <mergeCell ref="SAR32:SAT32"/>
    <mergeCell ref="SAU32:SAY32"/>
    <mergeCell ref="SAZ32:SBB32"/>
    <mergeCell ref="SBC32:SBG32"/>
    <mergeCell ref="SBH32:SBJ32"/>
    <mergeCell ref="SBK32:SBO32"/>
    <mergeCell ref="SBP32:SBR32"/>
    <mergeCell ref="SBS32:SBW32"/>
    <mergeCell ref="SBX32:SBZ32"/>
    <mergeCell ref="SCA32:SCE32"/>
    <mergeCell ref="SCF32:SCH32"/>
    <mergeCell ref="SCI32:SCM32"/>
    <mergeCell ref="SCN32:SCP32"/>
    <mergeCell ref="SCQ32:SCU32"/>
    <mergeCell ref="SCV32:SCX32"/>
    <mergeCell ref="SCY32:SDC32"/>
    <mergeCell ref="SDD32:SDF32"/>
    <mergeCell ref="SDG32:SDK32"/>
    <mergeCell ref="SDL32:SDN32"/>
    <mergeCell ref="SDO32:SDS32"/>
    <mergeCell ref="SDT32:SDV32"/>
    <mergeCell ref="SDW32:SEA32"/>
    <mergeCell ref="SEB32:SED32"/>
    <mergeCell ref="SEE32:SEI32"/>
    <mergeCell ref="SEJ32:SEL32"/>
    <mergeCell ref="SEM32:SEQ32"/>
    <mergeCell ref="SER32:SET32"/>
    <mergeCell ref="SEU32:SEY32"/>
    <mergeCell ref="SEZ32:SFB32"/>
    <mergeCell ref="SFC32:SFG32"/>
    <mergeCell ref="SFH32:SFJ32"/>
    <mergeCell ref="SFK32:SFO32"/>
    <mergeCell ref="SFP32:SFR32"/>
    <mergeCell ref="SFS32:SFW32"/>
    <mergeCell ref="SFX32:SFZ32"/>
    <mergeCell ref="SGA32:SGE32"/>
    <mergeCell ref="SGF32:SGH32"/>
    <mergeCell ref="SGI32:SGM32"/>
    <mergeCell ref="SGN32:SGP32"/>
    <mergeCell ref="SGQ32:SGU32"/>
    <mergeCell ref="SGV32:SGX32"/>
    <mergeCell ref="SGY32:SHC32"/>
    <mergeCell ref="SHD32:SHF32"/>
    <mergeCell ref="SHG32:SHK32"/>
    <mergeCell ref="SHL32:SHN32"/>
    <mergeCell ref="SHO32:SHS32"/>
    <mergeCell ref="SHT32:SHV32"/>
    <mergeCell ref="SHW32:SIA32"/>
    <mergeCell ref="SIB32:SID32"/>
    <mergeCell ref="SIE32:SII32"/>
    <mergeCell ref="SIJ32:SIL32"/>
    <mergeCell ref="SIM32:SIQ32"/>
    <mergeCell ref="SIR32:SIT32"/>
    <mergeCell ref="SIU32:SIY32"/>
    <mergeCell ref="SIZ32:SJB32"/>
    <mergeCell ref="SJC32:SJG32"/>
    <mergeCell ref="SJH32:SJJ32"/>
    <mergeCell ref="SJK32:SJO32"/>
    <mergeCell ref="SJP32:SJR32"/>
    <mergeCell ref="SJS32:SJW32"/>
    <mergeCell ref="SJX32:SJZ32"/>
    <mergeCell ref="SKA32:SKE32"/>
    <mergeCell ref="SKF32:SKH32"/>
    <mergeCell ref="SKI32:SKM32"/>
    <mergeCell ref="SKN32:SKP32"/>
    <mergeCell ref="SKQ32:SKU32"/>
    <mergeCell ref="SKV32:SKX32"/>
    <mergeCell ref="SKY32:SLC32"/>
    <mergeCell ref="SLD32:SLF32"/>
    <mergeCell ref="SLG32:SLK32"/>
    <mergeCell ref="SLL32:SLN32"/>
    <mergeCell ref="SLO32:SLS32"/>
    <mergeCell ref="SLT32:SLV32"/>
    <mergeCell ref="SLW32:SMA32"/>
    <mergeCell ref="SMB32:SMD32"/>
    <mergeCell ref="SME32:SMI32"/>
    <mergeCell ref="SMJ32:SML32"/>
    <mergeCell ref="SMM32:SMQ32"/>
    <mergeCell ref="SMR32:SMT32"/>
    <mergeCell ref="SMU32:SMY32"/>
    <mergeCell ref="SMZ32:SNB32"/>
    <mergeCell ref="SNC32:SNG32"/>
    <mergeCell ref="SNH32:SNJ32"/>
    <mergeCell ref="SNK32:SNO32"/>
    <mergeCell ref="SNP32:SNR32"/>
    <mergeCell ref="SNS32:SNW32"/>
    <mergeCell ref="SNX32:SNZ32"/>
    <mergeCell ref="SOA32:SOE32"/>
    <mergeCell ref="SOF32:SOH32"/>
    <mergeCell ref="SOI32:SOM32"/>
    <mergeCell ref="SON32:SOP32"/>
    <mergeCell ref="SOQ32:SOU32"/>
    <mergeCell ref="SOV32:SOX32"/>
    <mergeCell ref="SOY32:SPC32"/>
    <mergeCell ref="SPD32:SPF32"/>
    <mergeCell ref="SPG32:SPK32"/>
    <mergeCell ref="SPL32:SPN32"/>
    <mergeCell ref="SPO32:SPS32"/>
    <mergeCell ref="SPT32:SPV32"/>
    <mergeCell ref="SPW32:SQA32"/>
    <mergeCell ref="SQB32:SQD32"/>
    <mergeCell ref="SQE32:SQI32"/>
    <mergeCell ref="SQJ32:SQL32"/>
    <mergeCell ref="SQM32:SQQ32"/>
    <mergeCell ref="SQR32:SQT32"/>
    <mergeCell ref="SQU32:SQY32"/>
    <mergeCell ref="SQZ32:SRB32"/>
    <mergeCell ref="SRC32:SRG32"/>
    <mergeCell ref="SRH32:SRJ32"/>
    <mergeCell ref="SRK32:SRO32"/>
    <mergeCell ref="SRP32:SRR32"/>
    <mergeCell ref="SRS32:SRW32"/>
    <mergeCell ref="SRX32:SRZ32"/>
    <mergeCell ref="SSA32:SSE32"/>
    <mergeCell ref="SSF32:SSH32"/>
    <mergeCell ref="SSI32:SSM32"/>
    <mergeCell ref="SSN32:SSP32"/>
    <mergeCell ref="SSQ32:SSU32"/>
    <mergeCell ref="SSV32:SSX32"/>
    <mergeCell ref="SSY32:STC32"/>
    <mergeCell ref="STD32:STF32"/>
    <mergeCell ref="STG32:STK32"/>
    <mergeCell ref="STL32:STN32"/>
    <mergeCell ref="STO32:STS32"/>
    <mergeCell ref="STT32:STV32"/>
    <mergeCell ref="STW32:SUA32"/>
    <mergeCell ref="SUB32:SUD32"/>
    <mergeCell ref="SUE32:SUI32"/>
    <mergeCell ref="SUJ32:SUL32"/>
    <mergeCell ref="SUM32:SUQ32"/>
    <mergeCell ref="SUR32:SUT32"/>
    <mergeCell ref="SUU32:SUY32"/>
    <mergeCell ref="SUZ32:SVB32"/>
    <mergeCell ref="SVC32:SVG32"/>
    <mergeCell ref="SVH32:SVJ32"/>
    <mergeCell ref="SVK32:SVO32"/>
    <mergeCell ref="SVP32:SVR32"/>
    <mergeCell ref="SVS32:SVW32"/>
    <mergeCell ref="SVX32:SVZ32"/>
    <mergeCell ref="SWA32:SWE32"/>
    <mergeCell ref="SWF32:SWH32"/>
    <mergeCell ref="SWI32:SWM32"/>
    <mergeCell ref="SWN32:SWP32"/>
    <mergeCell ref="SWQ32:SWU32"/>
    <mergeCell ref="SWV32:SWX32"/>
    <mergeCell ref="SWY32:SXC32"/>
    <mergeCell ref="SXD32:SXF32"/>
    <mergeCell ref="SXG32:SXK32"/>
    <mergeCell ref="SXL32:SXN32"/>
    <mergeCell ref="SXO32:SXS32"/>
    <mergeCell ref="SXT32:SXV32"/>
    <mergeCell ref="SXW32:SYA32"/>
    <mergeCell ref="SYB32:SYD32"/>
    <mergeCell ref="SYE32:SYI32"/>
    <mergeCell ref="SYJ32:SYL32"/>
    <mergeCell ref="SYM32:SYQ32"/>
    <mergeCell ref="SYR32:SYT32"/>
    <mergeCell ref="SYU32:SYY32"/>
    <mergeCell ref="SYZ32:SZB32"/>
    <mergeCell ref="SZC32:SZG32"/>
    <mergeCell ref="SZH32:SZJ32"/>
    <mergeCell ref="SZK32:SZO32"/>
    <mergeCell ref="SZP32:SZR32"/>
    <mergeCell ref="SZS32:SZW32"/>
    <mergeCell ref="SZX32:SZZ32"/>
    <mergeCell ref="TAA32:TAE32"/>
    <mergeCell ref="TAF32:TAH32"/>
    <mergeCell ref="TAI32:TAM32"/>
    <mergeCell ref="TAN32:TAP32"/>
    <mergeCell ref="TAQ32:TAU32"/>
    <mergeCell ref="TAV32:TAX32"/>
    <mergeCell ref="TAY32:TBC32"/>
    <mergeCell ref="TBD32:TBF32"/>
    <mergeCell ref="TBG32:TBK32"/>
    <mergeCell ref="TBL32:TBN32"/>
    <mergeCell ref="TBO32:TBS32"/>
    <mergeCell ref="TBT32:TBV32"/>
    <mergeCell ref="TBW32:TCA32"/>
    <mergeCell ref="TCB32:TCD32"/>
    <mergeCell ref="TCE32:TCI32"/>
    <mergeCell ref="TCJ32:TCL32"/>
    <mergeCell ref="TCM32:TCQ32"/>
    <mergeCell ref="TCR32:TCT32"/>
    <mergeCell ref="TCU32:TCY32"/>
    <mergeCell ref="TCZ32:TDB32"/>
    <mergeCell ref="TDC32:TDG32"/>
    <mergeCell ref="TDH32:TDJ32"/>
    <mergeCell ref="TDK32:TDO32"/>
    <mergeCell ref="TDP32:TDR32"/>
    <mergeCell ref="TDS32:TDW32"/>
    <mergeCell ref="TDX32:TDZ32"/>
    <mergeCell ref="TEA32:TEE32"/>
    <mergeCell ref="TEF32:TEH32"/>
    <mergeCell ref="TEI32:TEM32"/>
    <mergeCell ref="TEN32:TEP32"/>
    <mergeCell ref="TEQ32:TEU32"/>
    <mergeCell ref="TEV32:TEX32"/>
    <mergeCell ref="TEY32:TFC32"/>
    <mergeCell ref="TFD32:TFF32"/>
    <mergeCell ref="TFG32:TFK32"/>
    <mergeCell ref="TFL32:TFN32"/>
    <mergeCell ref="TFO32:TFS32"/>
    <mergeCell ref="TFT32:TFV32"/>
    <mergeCell ref="TFW32:TGA32"/>
    <mergeCell ref="TGB32:TGD32"/>
    <mergeCell ref="TGE32:TGI32"/>
    <mergeCell ref="TGJ32:TGL32"/>
    <mergeCell ref="TGM32:TGQ32"/>
    <mergeCell ref="TGR32:TGT32"/>
    <mergeCell ref="TGU32:TGY32"/>
    <mergeCell ref="TGZ32:THB32"/>
    <mergeCell ref="THC32:THG32"/>
    <mergeCell ref="THH32:THJ32"/>
    <mergeCell ref="THK32:THO32"/>
    <mergeCell ref="THP32:THR32"/>
    <mergeCell ref="THS32:THW32"/>
    <mergeCell ref="THX32:THZ32"/>
    <mergeCell ref="TIA32:TIE32"/>
    <mergeCell ref="TIF32:TIH32"/>
    <mergeCell ref="TII32:TIM32"/>
    <mergeCell ref="TIN32:TIP32"/>
    <mergeCell ref="TIQ32:TIU32"/>
    <mergeCell ref="TIV32:TIX32"/>
    <mergeCell ref="TIY32:TJC32"/>
    <mergeCell ref="TJD32:TJF32"/>
    <mergeCell ref="TJG32:TJK32"/>
    <mergeCell ref="TJL32:TJN32"/>
    <mergeCell ref="TJO32:TJS32"/>
    <mergeCell ref="TJT32:TJV32"/>
    <mergeCell ref="TJW32:TKA32"/>
    <mergeCell ref="TKB32:TKD32"/>
    <mergeCell ref="TKE32:TKI32"/>
    <mergeCell ref="TKJ32:TKL32"/>
    <mergeCell ref="TKM32:TKQ32"/>
    <mergeCell ref="TKR32:TKT32"/>
    <mergeCell ref="TKU32:TKY32"/>
    <mergeCell ref="TKZ32:TLB32"/>
    <mergeCell ref="TLC32:TLG32"/>
    <mergeCell ref="TLH32:TLJ32"/>
    <mergeCell ref="TLK32:TLO32"/>
    <mergeCell ref="TLP32:TLR32"/>
    <mergeCell ref="TLS32:TLW32"/>
    <mergeCell ref="TLX32:TLZ32"/>
    <mergeCell ref="TMA32:TME32"/>
    <mergeCell ref="TMF32:TMH32"/>
    <mergeCell ref="TMI32:TMM32"/>
    <mergeCell ref="TMN32:TMP32"/>
    <mergeCell ref="TMQ32:TMU32"/>
    <mergeCell ref="TMV32:TMX32"/>
    <mergeCell ref="TMY32:TNC32"/>
    <mergeCell ref="TND32:TNF32"/>
    <mergeCell ref="TNG32:TNK32"/>
    <mergeCell ref="TNL32:TNN32"/>
    <mergeCell ref="TNO32:TNS32"/>
    <mergeCell ref="TNT32:TNV32"/>
    <mergeCell ref="TNW32:TOA32"/>
    <mergeCell ref="TOB32:TOD32"/>
    <mergeCell ref="TOE32:TOI32"/>
    <mergeCell ref="TOJ32:TOL32"/>
    <mergeCell ref="TOM32:TOQ32"/>
    <mergeCell ref="TOR32:TOT32"/>
    <mergeCell ref="TOU32:TOY32"/>
    <mergeCell ref="TOZ32:TPB32"/>
    <mergeCell ref="TPC32:TPG32"/>
    <mergeCell ref="TPH32:TPJ32"/>
    <mergeCell ref="TPK32:TPO32"/>
    <mergeCell ref="TPP32:TPR32"/>
    <mergeCell ref="TPS32:TPW32"/>
    <mergeCell ref="TPX32:TPZ32"/>
    <mergeCell ref="TQA32:TQE32"/>
    <mergeCell ref="TQF32:TQH32"/>
    <mergeCell ref="TQI32:TQM32"/>
    <mergeCell ref="TQN32:TQP32"/>
    <mergeCell ref="TQQ32:TQU32"/>
    <mergeCell ref="TQV32:TQX32"/>
    <mergeCell ref="TQY32:TRC32"/>
    <mergeCell ref="TRD32:TRF32"/>
    <mergeCell ref="TRG32:TRK32"/>
    <mergeCell ref="TRL32:TRN32"/>
    <mergeCell ref="TRO32:TRS32"/>
    <mergeCell ref="TRT32:TRV32"/>
    <mergeCell ref="TRW32:TSA32"/>
    <mergeCell ref="TSB32:TSD32"/>
    <mergeCell ref="TSE32:TSI32"/>
    <mergeCell ref="TSJ32:TSL32"/>
    <mergeCell ref="TSM32:TSQ32"/>
    <mergeCell ref="TSR32:TST32"/>
    <mergeCell ref="TSU32:TSY32"/>
    <mergeCell ref="TSZ32:TTB32"/>
    <mergeCell ref="TTC32:TTG32"/>
    <mergeCell ref="TTH32:TTJ32"/>
    <mergeCell ref="TTK32:TTO32"/>
    <mergeCell ref="TTP32:TTR32"/>
    <mergeCell ref="TTS32:TTW32"/>
    <mergeCell ref="TTX32:TTZ32"/>
    <mergeCell ref="TUA32:TUE32"/>
    <mergeCell ref="TUF32:TUH32"/>
    <mergeCell ref="TUI32:TUM32"/>
    <mergeCell ref="TUN32:TUP32"/>
    <mergeCell ref="TUQ32:TUU32"/>
    <mergeCell ref="TUV32:TUX32"/>
    <mergeCell ref="TUY32:TVC32"/>
    <mergeCell ref="TVD32:TVF32"/>
    <mergeCell ref="TVG32:TVK32"/>
    <mergeCell ref="TVL32:TVN32"/>
    <mergeCell ref="TVO32:TVS32"/>
    <mergeCell ref="TVT32:TVV32"/>
    <mergeCell ref="TVW32:TWA32"/>
    <mergeCell ref="TWB32:TWD32"/>
    <mergeCell ref="TWE32:TWI32"/>
    <mergeCell ref="TWJ32:TWL32"/>
    <mergeCell ref="TWM32:TWQ32"/>
    <mergeCell ref="TWR32:TWT32"/>
    <mergeCell ref="TWU32:TWY32"/>
    <mergeCell ref="TWZ32:TXB32"/>
    <mergeCell ref="TXC32:TXG32"/>
    <mergeCell ref="TXH32:TXJ32"/>
    <mergeCell ref="TXK32:TXO32"/>
    <mergeCell ref="TXP32:TXR32"/>
    <mergeCell ref="TXS32:TXW32"/>
    <mergeCell ref="TXX32:TXZ32"/>
    <mergeCell ref="TYA32:TYE32"/>
    <mergeCell ref="TYF32:TYH32"/>
    <mergeCell ref="TYI32:TYM32"/>
    <mergeCell ref="TYN32:TYP32"/>
    <mergeCell ref="TYQ32:TYU32"/>
    <mergeCell ref="TYV32:TYX32"/>
    <mergeCell ref="TYY32:TZC32"/>
    <mergeCell ref="TZD32:TZF32"/>
    <mergeCell ref="TZG32:TZK32"/>
    <mergeCell ref="TZL32:TZN32"/>
    <mergeCell ref="TZO32:TZS32"/>
    <mergeCell ref="TZT32:TZV32"/>
    <mergeCell ref="TZW32:UAA32"/>
    <mergeCell ref="UAB32:UAD32"/>
    <mergeCell ref="UAE32:UAI32"/>
    <mergeCell ref="UAJ32:UAL32"/>
    <mergeCell ref="UAM32:UAQ32"/>
    <mergeCell ref="UAR32:UAT32"/>
    <mergeCell ref="UAU32:UAY32"/>
    <mergeCell ref="UAZ32:UBB32"/>
    <mergeCell ref="UBC32:UBG32"/>
    <mergeCell ref="UBH32:UBJ32"/>
    <mergeCell ref="UBK32:UBO32"/>
    <mergeCell ref="UBP32:UBR32"/>
    <mergeCell ref="UBS32:UBW32"/>
    <mergeCell ref="UBX32:UBZ32"/>
    <mergeCell ref="UCA32:UCE32"/>
    <mergeCell ref="UCF32:UCH32"/>
    <mergeCell ref="UCI32:UCM32"/>
    <mergeCell ref="UCN32:UCP32"/>
    <mergeCell ref="UCQ32:UCU32"/>
    <mergeCell ref="UCV32:UCX32"/>
    <mergeCell ref="UCY32:UDC32"/>
    <mergeCell ref="UDD32:UDF32"/>
    <mergeCell ref="UDG32:UDK32"/>
    <mergeCell ref="UDL32:UDN32"/>
    <mergeCell ref="UDO32:UDS32"/>
    <mergeCell ref="UDT32:UDV32"/>
    <mergeCell ref="UDW32:UEA32"/>
    <mergeCell ref="UEB32:UED32"/>
    <mergeCell ref="UEE32:UEI32"/>
    <mergeCell ref="UEJ32:UEL32"/>
    <mergeCell ref="UEM32:UEQ32"/>
    <mergeCell ref="UER32:UET32"/>
    <mergeCell ref="UEU32:UEY32"/>
    <mergeCell ref="UEZ32:UFB32"/>
    <mergeCell ref="UFC32:UFG32"/>
    <mergeCell ref="UFH32:UFJ32"/>
    <mergeCell ref="UFK32:UFO32"/>
    <mergeCell ref="UFP32:UFR32"/>
    <mergeCell ref="UFS32:UFW32"/>
    <mergeCell ref="UFX32:UFZ32"/>
    <mergeCell ref="UGA32:UGE32"/>
    <mergeCell ref="UGF32:UGH32"/>
    <mergeCell ref="UGI32:UGM32"/>
    <mergeCell ref="UGN32:UGP32"/>
    <mergeCell ref="UGQ32:UGU32"/>
    <mergeCell ref="UGV32:UGX32"/>
    <mergeCell ref="UGY32:UHC32"/>
    <mergeCell ref="UHD32:UHF32"/>
    <mergeCell ref="UHG32:UHK32"/>
    <mergeCell ref="UHL32:UHN32"/>
    <mergeCell ref="UHO32:UHS32"/>
    <mergeCell ref="UHT32:UHV32"/>
    <mergeCell ref="UHW32:UIA32"/>
    <mergeCell ref="UIB32:UID32"/>
    <mergeCell ref="UIE32:UII32"/>
    <mergeCell ref="UIJ32:UIL32"/>
    <mergeCell ref="UIM32:UIQ32"/>
    <mergeCell ref="UIR32:UIT32"/>
    <mergeCell ref="UIU32:UIY32"/>
    <mergeCell ref="UIZ32:UJB32"/>
    <mergeCell ref="UJC32:UJG32"/>
    <mergeCell ref="UJH32:UJJ32"/>
    <mergeCell ref="UJK32:UJO32"/>
    <mergeCell ref="UJP32:UJR32"/>
    <mergeCell ref="UJS32:UJW32"/>
    <mergeCell ref="UJX32:UJZ32"/>
    <mergeCell ref="UKA32:UKE32"/>
    <mergeCell ref="UKF32:UKH32"/>
    <mergeCell ref="UKI32:UKM32"/>
    <mergeCell ref="UKN32:UKP32"/>
    <mergeCell ref="UKQ32:UKU32"/>
    <mergeCell ref="UKV32:UKX32"/>
    <mergeCell ref="UKY32:ULC32"/>
    <mergeCell ref="ULD32:ULF32"/>
    <mergeCell ref="ULG32:ULK32"/>
    <mergeCell ref="ULL32:ULN32"/>
    <mergeCell ref="ULO32:ULS32"/>
    <mergeCell ref="ULT32:ULV32"/>
    <mergeCell ref="ULW32:UMA32"/>
    <mergeCell ref="UMB32:UMD32"/>
    <mergeCell ref="UME32:UMI32"/>
    <mergeCell ref="UMJ32:UML32"/>
    <mergeCell ref="UMM32:UMQ32"/>
    <mergeCell ref="UMR32:UMT32"/>
    <mergeCell ref="UMU32:UMY32"/>
    <mergeCell ref="UMZ32:UNB32"/>
    <mergeCell ref="UNC32:UNG32"/>
    <mergeCell ref="UNH32:UNJ32"/>
    <mergeCell ref="UNK32:UNO32"/>
    <mergeCell ref="UNP32:UNR32"/>
    <mergeCell ref="UNS32:UNW32"/>
    <mergeCell ref="UNX32:UNZ32"/>
    <mergeCell ref="UOA32:UOE32"/>
    <mergeCell ref="UOF32:UOH32"/>
    <mergeCell ref="UOI32:UOM32"/>
    <mergeCell ref="UON32:UOP32"/>
    <mergeCell ref="UOQ32:UOU32"/>
    <mergeCell ref="UOV32:UOX32"/>
    <mergeCell ref="UOY32:UPC32"/>
    <mergeCell ref="UPD32:UPF32"/>
    <mergeCell ref="UPG32:UPK32"/>
    <mergeCell ref="UPL32:UPN32"/>
    <mergeCell ref="UPO32:UPS32"/>
    <mergeCell ref="UPT32:UPV32"/>
    <mergeCell ref="UPW32:UQA32"/>
    <mergeCell ref="UQB32:UQD32"/>
    <mergeCell ref="UQE32:UQI32"/>
    <mergeCell ref="UQJ32:UQL32"/>
    <mergeCell ref="UQM32:UQQ32"/>
    <mergeCell ref="UQR32:UQT32"/>
    <mergeCell ref="UQU32:UQY32"/>
    <mergeCell ref="UQZ32:URB32"/>
    <mergeCell ref="URC32:URG32"/>
    <mergeCell ref="URH32:URJ32"/>
    <mergeCell ref="URK32:URO32"/>
    <mergeCell ref="URP32:URR32"/>
    <mergeCell ref="URS32:URW32"/>
    <mergeCell ref="URX32:URZ32"/>
    <mergeCell ref="USA32:USE32"/>
    <mergeCell ref="USF32:USH32"/>
    <mergeCell ref="USI32:USM32"/>
    <mergeCell ref="USN32:USP32"/>
    <mergeCell ref="USQ32:USU32"/>
    <mergeCell ref="USV32:USX32"/>
    <mergeCell ref="USY32:UTC32"/>
    <mergeCell ref="UTD32:UTF32"/>
    <mergeCell ref="UTG32:UTK32"/>
    <mergeCell ref="UTL32:UTN32"/>
    <mergeCell ref="UTO32:UTS32"/>
    <mergeCell ref="UTT32:UTV32"/>
    <mergeCell ref="UTW32:UUA32"/>
    <mergeCell ref="UUB32:UUD32"/>
    <mergeCell ref="UUE32:UUI32"/>
    <mergeCell ref="UUJ32:UUL32"/>
    <mergeCell ref="UUM32:UUQ32"/>
    <mergeCell ref="UUR32:UUT32"/>
    <mergeCell ref="UUU32:UUY32"/>
    <mergeCell ref="UUZ32:UVB32"/>
    <mergeCell ref="UVC32:UVG32"/>
    <mergeCell ref="UVH32:UVJ32"/>
    <mergeCell ref="UVK32:UVO32"/>
    <mergeCell ref="UVP32:UVR32"/>
    <mergeCell ref="UVS32:UVW32"/>
    <mergeCell ref="UVX32:UVZ32"/>
    <mergeCell ref="UWA32:UWE32"/>
    <mergeCell ref="UWF32:UWH32"/>
    <mergeCell ref="UWI32:UWM32"/>
    <mergeCell ref="UWN32:UWP32"/>
    <mergeCell ref="UWQ32:UWU32"/>
    <mergeCell ref="UWV32:UWX32"/>
    <mergeCell ref="UWY32:UXC32"/>
    <mergeCell ref="UXD32:UXF32"/>
    <mergeCell ref="UXG32:UXK32"/>
    <mergeCell ref="UXL32:UXN32"/>
    <mergeCell ref="UXO32:UXS32"/>
    <mergeCell ref="UXT32:UXV32"/>
    <mergeCell ref="UXW32:UYA32"/>
    <mergeCell ref="UYB32:UYD32"/>
    <mergeCell ref="UYE32:UYI32"/>
    <mergeCell ref="UYJ32:UYL32"/>
    <mergeCell ref="UYM32:UYQ32"/>
    <mergeCell ref="UYR32:UYT32"/>
    <mergeCell ref="UYU32:UYY32"/>
    <mergeCell ref="UYZ32:UZB32"/>
    <mergeCell ref="UZC32:UZG32"/>
    <mergeCell ref="UZH32:UZJ32"/>
    <mergeCell ref="UZK32:UZO32"/>
    <mergeCell ref="UZP32:UZR32"/>
    <mergeCell ref="UZS32:UZW32"/>
    <mergeCell ref="UZX32:UZZ32"/>
    <mergeCell ref="VAA32:VAE32"/>
    <mergeCell ref="VAF32:VAH32"/>
    <mergeCell ref="VAI32:VAM32"/>
    <mergeCell ref="VAN32:VAP32"/>
    <mergeCell ref="VAQ32:VAU32"/>
    <mergeCell ref="VAV32:VAX32"/>
    <mergeCell ref="VAY32:VBC32"/>
    <mergeCell ref="VBD32:VBF32"/>
    <mergeCell ref="VBG32:VBK32"/>
    <mergeCell ref="VBL32:VBN32"/>
    <mergeCell ref="VBO32:VBS32"/>
    <mergeCell ref="VBT32:VBV32"/>
    <mergeCell ref="VBW32:VCA32"/>
    <mergeCell ref="VCB32:VCD32"/>
    <mergeCell ref="VCE32:VCI32"/>
    <mergeCell ref="VCJ32:VCL32"/>
    <mergeCell ref="VCM32:VCQ32"/>
    <mergeCell ref="VCR32:VCT32"/>
    <mergeCell ref="VCU32:VCY32"/>
    <mergeCell ref="VCZ32:VDB32"/>
    <mergeCell ref="VDC32:VDG32"/>
    <mergeCell ref="VDH32:VDJ32"/>
    <mergeCell ref="VDK32:VDO32"/>
    <mergeCell ref="VDP32:VDR32"/>
    <mergeCell ref="VDS32:VDW32"/>
    <mergeCell ref="VDX32:VDZ32"/>
    <mergeCell ref="VEA32:VEE32"/>
    <mergeCell ref="VEF32:VEH32"/>
    <mergeCell ref="VEI32:VEM32"/>
    <mergeCell ref="VEN32:VEP32"/>
    <mergeCell ref="VEQ32:VEU32"/>
    <mergeCell ref="VEV32:VEX32"/>
    <mergeCell ref="VEY32:VFC32"/>
    <mergeCell ref="VFD32:VFF32"/>
    <mergeCell ref="VFG32:VFK32"/>
    <mergeCell ref="VFL32:VFN32"/>
    <mergeCell ref="VFO32:VFS32"/>
    <mergeCell ref="VFT32:VFV32"/>
    <mergeCell ref="VFW32:VGA32"/>
    <mergeCell ref="VGB32:VGD32"/>
    <mergeCell ref="VGE32:VGI32"/>
    <mergeCell ref="VGJ32:VGL32"/>
    <mergeCell ref="VGM32:VGQ32"/>
    <mergeCell ref="VGR32:VGT32"/>
    <mergeCell ref="VGU32:VGY32"/>
    <mergeCell ref="VGZ32:VHB32"/>
    <mergeCell ref="VHC32:VHG32"/>
    <mergeCell ref="VHH32:VHJ32"/>
    <mergeCell ref="VHK32:VHO32"/>
    <mergeCell ref="VHP32:VHR32"/>
    <mergeCell ref="VHS32:VHW32"/>
    <mergeCell ref="VHX32:VHZ32"/>
    <mergeCell ref="VIA32:VIE32"/>
    <mergeCell ref="VIF32:VIH32"/>
    <mergeCell ref="VII32:VIM32"/>
    <mergeCell ref="VIN32:VIP32"/>
    <mergeCell ref="VIQ32:VIU32"/>
    <mergeCell ref="VIV32:VIX32"/>
    <mergeCell ref="VIY32:VJC32"/>
    <mergeCell ref="VJD32:VJF32"/>
    <mergeCell ref="VJG32:VJK32"/>
    <mergeCell ref="VJL32:VJN32"/>
    <mergeCell ref="VJO32:VJS32"/>
    <mergeCell ref="VJT32:VJV32"/>
    <mergeCell ref="VJW32:VKA32"/>
    <mergeCell ref="VKB32:VKD32"/>
    <mergeCell ref="VKE32:VKI32"/>
    <mergeCell ref="VKJ32:VKL32"/>
    <mergeCell ref="VKM32:VKQ32"/>
    <mergeCell ref="VKR32:VKT32"/>
    <mergeCell ref="VKU32:VKY32"/>
    <mergeCell ref="VKZ32:VLB32"/>
    <mergeCell ref="VLC32:VLG32"/>
    <mergeCell ref="VLH32:VLJ32"/>
    <mergeCell ref="VLK32:VLO32"/>
    <mergeCell ref="VLP32:VLR32"/>
    <mergeCell ref="VLS32:VLW32"/>
    <mergeCell ref="VLX32:VLZ32"/>
    <mergeCell ref="VMA32:VME32"/>
    <mergeCell ref="VMF32:VMH32"/>
    <mergeCell ref="VMI32:VMM32"/>
    <mergeCell ref="VMN32:VMP32"/>
    <mergeCell ref="VMQ32:VMU32"/>
    <mergeCell ref="VMV32:VMX32"/>
    <mergeCell ref="VMY32:VNC32"/>
    <mergeCell ref="VND32:VNF32"/>
    <mergeCell ref="VNG32:VNK32"/>
    <mergeCell ref="VNL32:VNN32"/>
    <mergeCell ref="VNO32:VNS32"/>
    <mergeCell ref="VNT32:VNV32"/>
    <mergeCell ref="VNW32:VOA32"/>
    <mergeCell ref="VOB32:VOD32"/>
    <mergeCell ref="VOE32:VOI32"/>
    <mergeCell ref="VOJ32:VOL32"/>
    <mergeCell ref="VOM32:VOQ32"/>
    <mergeCell ref="VOR32:VOT32"/>
    <mergeCell ref="VOU32:VOY32"/>
    <mergeCell ref="VOZ32:VPB32"/>
    <mergeCell ref="VPC32:VPG32"/>
    <mergeCell ref="VPH32:VPJ32"/>
    <mergeCell ref="VPK32:VPO32"/>
    <mergeCell ref="VPP32:VPR32"/>
    <mergeCell ref="VPS32:VPW32"/>
    <mergeCell ref="VPX32:VPZ32"/>
    <mergeCell ref="VQA32:VQE32"/>
    <mergeCell ref="VQF32:VQH32"/>
    <mergeCell ref="VQI32:VQM32"/>
    <mergeCell ref="VQN32:VQP32"/>
    <mergeCell ref="VQQ32:VQU32"/>
    <mergeCell ref="VQV32:VQX32"/>
    <mergeCell ref="VQY32:VRC32"/>
    <mergeCell ref="VRD32:VRF32"/>
    <mergeCell ref="VRG32:VRK32"/>
    <mergeCell ref="VRL32:VRN32"/>
    <mergeCell ref="VRO32:VRS32"/>
    <mergeCell ref="VRT32:VRV32"/>
    <mergeCell ref="VRW32:VSA32"/>
    <mergeCell ref="VSB32:VSD32"/>
    <mergeCell ref="VSE32:VSI32"/>
    <mergeCell ref="VSJ32:VSL32"/>
    <mergeCell ref="VSM32:VSQ32"/>
    <mergeCell ref="VSR32:VST32"/>
    <mergeCell ref="VSU32:VSY32"/>
    <mergeCell ref="VSZ32:VTB32"/>
    <mergeCell ref="VTC32:VTG32"/>
    <mergeCell ref="VTH32:VTJ32"/>
    <mergeCell ref="VTK32:VTO32"/>
    <mergeCell ref="VTP32:VTR32"/>
    <mergeCell ref="VTS32:VTW32"/>
    <mergeCell ref="VTX32:VTZ32"/>
    <mergeCell ref="VUA32:VUE32"/>
    <mergeCell ref="VUF32:VUH32"/>
    <mergeCell ref="VUI32:VUM32"/>
    <mergeCell ref="VUN32:VUP32"/>
    <mergeCell ref="VUQ32:VUU32"/>
    <mergeCell ref="VUV32:VUX32"/>
    <mergeCell ref="VUY32:VVC32"/>
    <mergeCell ref="VVD32:VVF32"/>
    <mergeCell ref="VVG32:VVK32"/>
    <mergeCell ref="VVL32:VVN32"/>
    <mergeCell ref="VVO32:VVS32"/>
    <mergeCell ref="VVT32:VVV32"/>
    <mergeCell ref="VVW32:VWA32"/>
    <mergeCell ref="VWB32:VWD32"/>
    <mergeCell ref="VWE32:VWI32"/>
    <mergeCell ref="VWJ32:VWL32"/>
    <mergeCell ref="VWM32:VWQ32"/>
    <mergeCell ref="VWR32:VWT32"/>
    <mergeCell ref="VWU32:VWY32"/>
    <mergeCell ref="VWZ32:VXB32"/>
    <mergeCell ref="VXC32:VXG32"/>
    <mergeCell ref="VXH32:VXJ32"/>
    <mergeCell ref="VXK32:VXO32"/>
    <mergeCell ref="VXP32:VXR32"/>
    <mergeCell ref="VXS32:VXW32"/>
    <mergeCell ref="VXX32:VXZ32"/>
    <mergeCell ref="VYA32:VYE32"/>
    <mergeCell ref="VYF32:VYH32"/>
    <mergeCell ref="VYI32:VYM32"/>
    <mergeCell ref="VYN32:VYP32"/>
    <mergeCell ref="VYQ32:VYU32"/>
    <mergeCell ref="VYV32:VYX32"/>
    <mergeCell ref="VYY32:VZC32"/>
    <mergeCell ref="VZD32:VZF32"/>
    <mergeCell ref="VZG32:VZK32"/>
    <mergeCell ref="VZL32:VZN32"/>
    <mergeCell ref="VZO32:VZS32"/>
    <mergeCell ref="VZT32:VZV32"/>
    <mergeCell ref="VZW32:WAA32"/>
    <mergeCell ref="WAB32:WAD32"/>
    <mergeCell ref="WAE32:WAI32"/>
    <mergeCell ref="WAJ32:WAL32"/>
    <mergeCell ref="WAM32:WAQ32"/>
    <mergeCell ref="WAR32:WAT32"/>
    <mergeCell ref="WAU32:WAY32"/>
    <mergeCell ref="WAZ32:WBB32"/>
    <mergeCell ref="WBC32:WBG32"/>
    <mergeCell ref="WBH32:WBJ32"/>
    <mergeCell ref="WBK32:WBO32"/>
    <mergeCell ref="WBP32:WBR32"/>
    <mergeCell ref="WBS32:WBW32"/>
    <mergeCell ref="WBX32:WBZ32"/>
    <mergeCell ref="WCA32:WCE32"/>
    <mergeCell ref="WCF32:WCH32"/>
    <mergeCell ref="WCI32:WCM32"/>
    <mergeCell ref="WCN32:WCP32"/>
    <mergeCell ref="WCQ32:WCU32"/>
    <mergeCell ref="WCV32:WCX32"/>
    <mergeCell ref="WCY32:WDC32"/>
    <mergeCell ref="WDD32:WDF32"/>
    <mergeCell ref="WDG32:WDK32"/>
    <mergeCell ref="WDL32:WDN32"/>
    <mergeCell ref="WDO32:WDS32"/>
    <mergeCell ref="WDT32:WDV32"/>
    <mergeCell ref="WDW32:WEA32"/>
    <mergeCell ref="WEB32:WED32"/>
    <mergeCell ref="WEE32:WEI32"/>
    <mergeCell ref="WEJ32:WEL32"/>
    <mergeCell ref="WEM32:WEQ32"/>
    <mergeCell ref="WER32:WET32"/>
    <mergeCell ref="WEU32:WEY32"/>
    <mergeCell ref="WEZ32:WFB32"/>
    <mergeCell ref="WFC32:WFG32"/>
    <mergeCell ref="WFH32:WFJ32"/>
    <mergeCell ref="WFK32:WFO32"/>
    <mergeCell ref="WFP32:WFR32"/>
    <mergeCell ref="WFS32:WFW32"/>
    <mergeCell ref="WFX32:WFZ32"/>
    <mergeCell ref="WGA32:WGE32"/>
    <mergeCell ref="WGF32:WGH32"/>
    <mergeCell ref="WGI32:WGM32"/>
    <mergeCell ref="WGN32:WGP32"/>
    <mergeCell ref="WGQ32:WGU32"/>
    <mergeCell ref="WGV32:WGX32"/>
    <mergeCell ref="WGY32:WHC32"/>
    <mergeCell ref="WHD32:WHF32"/>
    <mergeCell ref="WHG32:WHK32"/>
    <mergeCell ref="WHL32:WHN32"/>
    <mergeCell ref="WHO32:WHS32"/>
    <mergeCell ref="WHT32:WHV32"/>
    <mergeCell ref="WHW32:WIA32"/>
    <mergeCell ref="WIB32:WID32"/>
    <mergeCell ref="WIE32:WII32"/>
    <mergeCell ref="WIJ32:WIL32"/>
    <mergeCell ref="WIM32:WIQ32"/>
    <mergeCell ref="WIR32:WIT32"/>
    <mergeCell ref="WIU32:WIY32"/>
    <mergeCell ref="WIZ32:WJB32"/>
    <mergeCell ref="WJC32:WJG32"/>
    <mergeCell ref="WJH32:WJJ32"/>
    <mergeCell ref="WJK32:WJO32"/>
    <mergeCell ref="WJP32:WJR32"/>
    <mergeCell ref="WJS32:WJW32"/>
    <mergeCell ref="WJX32:WJZ32"/>
    <mergeCell ref="WKA32:WKE32"/>
    <mergeCell ref="WKF32:WKH32"/>
    <mergeCell ref="WKI32:WKM32"/>
    <mergeCell ref="WKN32:WKP32"/>
    <mergeCell ref="WKQ32:WKU32"/>
    <mergeCell ref="WKV32:WKX32"/>
    <mergeCell ref="WKY32:WLC32"/>
    <mergeCell ref="WLD32:WLF32"/>
    <mergeCell ref="WLG32:WLK32"/>
    <mergeCell ref="WLL32:WLN32"/>
    <mergeCell ref="WLO32:WLS32"/>
    <mergeCell ref="WLT32:WLV32"/>
    <mergeCell ref="WLW32:WMA32"/>
    <mergeCell ref="WMB32:WMD32"/>
    <mergeCell ref="WME32:WMI32"/>
    <mergeCell ref="WMJ32:WML32"/>
    <mergeCell ref="WMM32:WMQ32"/>
    <mergeCell ref="WMR32:WMT32"/>
    <mergeCell ref="WMU32:WMY32"/>
    <mergeCell ref="WMZ32:WNB32"/>
    <mergeCell ref="WNC32:WNG32"/>
    <mergeCell ref="WNH32:WNJ32"/>
    <mergeCell ref="WNK32:WNO32"/>
    <mergeCell ref="WNP32:WNR32"/>
    <mergeCell ref="WNS32:WNW32"/>
    <mergeCell ref="WNX32:WNZ32"/>
    <mergeCell ref="WOA32:WOE32"/>
    <mergeCell ref="WOF32:WOH32"/>
    <mergeCell ref="WOI32:WOM32"/>
    <mergeCell ref="WON32:WOP32"/>
    <mergeCell ref="WOQ32:WOU32"/>
    <mergeCell ref="WOV32:WOX32"/>
    <mergeCell ref="WOY32:WPC32"/>
    <mergeCell ref="WPD32:WPF32"/>
    <mergeCell ref="WPG32:WPK32"/>
    <mergeCell ref="WPL32:WPN32"/>
    <mergeCell ref="WPO32:WPS32"/>
    <mergeCell ref="WPT32:WPV32"/>
    <mergeCell ref="WPW32:WQA32"/>
    <mergeCell ref="WQB32:WQD32"/>
    <mergeCell ref="WQE32:WQI32"/>
    <mergeCell ref="WQJ32:WQL32"/>
    <mergeCell ref="WQM32:WQQ32"/>
    <mergeCell ref="WQR32:WQT32"/>
    <mergeCell ref="WQU32:WQY32"/>
    <mergeCell ref="WQZ32:WRB32"/>
    <mergeCell ref="WRC32:WRG32"/>
    <mergeCell ref="WRH32:WRJ32"/>
    <mergeCell ref="WRK32:WRO32"/>
    <mergeCell ref="WRP32:WRR32"/>
    <mergeCell ref="WRS32:WRW32"/>
    <mergeCell ref="WRX32:WRZ32"/>
    <mergeCell ref="WSA32:WSE32"/>
    <mergeCell ref="WSF32:WSH32"/>
    <mergeCell ref="WSI32:WSM32"/>
    <mergeCell ref="WSN32:WSP32"/>
    <mergeCell ref="WSQ32:WSU32"/>
    <mergeCell ref="WSV32:WSX32"/>
    <mergeCell ref="WSY32:WTC32"/>
    <mergeCell ref="WTD32:WTF32"/>
    <mergeCell ref="WTG32:WTK32"/>
    <mergeCell ref="WTL32:WTN32"/>
    <mergeCell ref="WTO32:WTS32"/>
    <mergeCell ref="WTT32:WTV32"/>
    <mergeCell ref="WTW32:WUA32"/>
    <mergeCell ref="WUB32:WUD32"/>
    <mergeCell ref="WUE32:WUI32"/>
    <mergeCell ref="WUJ32:WUL32"/>
    <mergeCell ref="WUM32:WUQ32"/>
    <mergeCell ref="WUR32:WUT32"/>
    <mergeCell ref="WUU32:WUY32"/>
    <mergeCell ref="WUZ32:WVB32"/>
    <mergeCell ref="WVC32:WVG32"/>
    <mergeCell ref="WVH32:WVJ32"/>
    <mergeCell ref="WVK32:WVO32"/>
    <mergeCell ref="WVP32:WVR32"/>
    <mergeCell ref="WVS32:WVW32"/>
    <mergeCell ref="WVX32:WVZ32"/>
    <mergeCell ref="WWA32:WWE32"/>
    <mergeCell ref="WWF32:WWH32"/>
    <mergeCell ref="WWI32:WWM32"/>
    <mergeCell ref="WWN32:WWP32"/>
    <mergeCell ref="WWQ32:WWU32"/>
    <mergeCell ref="WWV32:WWX32"/>
    <mergeCell ref="WWY32:WXC32"/>
    <mergeCell ref="WXD32:WXF32"/>
    <mergeCell ref="WXG32:WXK32"/>
    <mergeCell ref="WXL32:WXN32"/>
    <mergeCell ref="WXO32:WXS32"/>
    <mergeCell ref="WXT32:WXV32"/>
    <mergeCell ref="WXW32:WYA32"/>
    <mergeCell ref="WYB32:WYD32"/>
    <mergeCell ref="WYE32:WYI32"/>
    <mergeCell ref="WYJ32:WYL32"/>
    <mergeCell ref="WYM32:WYQ32"/>
    <mergeCell ref="WYR32:WYT32"/>
    <mergeCell ref="WYU32:WYY32"/>
    <mergeCell ref="WYZ32:WZB32"/>
    <mergeCell ref="WZC32:WZG32"/>
    <mergeCell ref="WZH32:WZJ32"/>
    <mergeCell ref="WZK32:WZO32"/>
    <mergeCell ref="WZP32:WZR32"/>
    <mergeCell ref="WZS32:WZW32"/>
    <mergeCell ref="WZX32:WZZ32"/>
    <mergeCell ref="XAA32:XAE32"/>
    <mergeCell ref="XAF32:XAH32"/>
    <mergeCell ref="XAI32:XAM32"/>
    <mergeCell ref="XAN32:XAP32"/>
    <mergeCell ref="XAQ32:XAU32"/>
    <mergeCell ref="XAV32:XAX32"/>
    <mergeCell ref="XAY32:XBC32"/>
    <mergeCell ref="XBD32:XBF32"/>
    <mergeCell ref="XBG32:XBK32"/>
    <mergeCell ref="XBL32:XBN32"/>
    <mergeCell ref="XBO32:XBS32"/>
    <mergeCell ref="XBT32:XBV32"/>
    <mergeCell ref="XBW32:XCA32"/>
    <mergeCell ref="XCB32:XCD32"/>
    <mergeCell ref="XCE32:XCI32"/>
    <mergeCell ref="XCJ32:XCL32"/>
    <mergeCell ref="XCM32:XCQ32"/>
    <mergeCell ref="XCR32:XCT32"/>
    <mergeCell ref="XCU32:XCY32"/>
    <mergeCell ref="XCZ32:XDB32"/>
    <mergeCell ref="XDC32:XDG32"/>
    <mergeCell ref="XDH32:XDJ32"/>
    <mergeCell ref="XDK32:XDO32"/>
    <mergeCell ref="XDP32:XDR32"/>
    <mergeCell ref="XDS32:XDW32"/>
    <mergeCell ref="XDX32:XDZ32"/>
    <mergeCell ref="XEA32:XEE32"/>
    <mergeCell ref="XEF32:XEH32"/>
    <mergeCell ref="XEI32:XEM32"/>
    <mergeCell ref="XEN32:XEP32"/>
    <mergeCell ref="XEQ32:XEU32"/>
    <mergeCell ref="XEV32:XEX32"/>
    <mergeCell ref="XEY32:XFC32"/>
    <mergeCell ref="A33:C33"/>
    <mergeCell ref="D33:G33"/>
    <mergeCell ref="H33:J33"/>
    <mergeCell ref="K33:O33"/>
    <mergeCell ref="P33:R33"/>
    <mergeCell ref="S33:W33"/>
    <mergeCell ref="X33:Z33"/>
    <mergeCell ref="AA33:AE33"/>
    <mergeCell ref="AF33:AH33"/>
    <mergeCell ref="AI33:AM33"/>
    <mergeCell ref="AN33:AP33"/>
    <mergeCell ref="AQ33:AU33"/>
    <mergeCell ref="AV33:AX33"/>
    <mergeCell ref="AY33:BC33"/>
    <mergeCell ref="BD33:BF33"/>
    <mergeCell ref="BG33:BK33"/>
    <mergeCell ref="BL33:BN33"/>
    <mergeCell ref="BO33:BS33"/>
    <mergeCell ref="BT33:BV33"/>
    <mergeCell ref="BW33:CA33"/>
    <mergeCell ref="CB33:CD33"/>
    <mergeCell ref="CE33:CI33"/>
    <mergeCell ref="CJ33:CL33"/>
    <mergeCell ref="CM33:CQ33"/>
    <mergeCell ref="CR33:CT33"/>
    <mergeCell ref="CU33:CY33"/>
    <mergeCell ref="CZ33:DB33"/>
    <mergeCell ref="DC33:DG33"/>
    <mergeCell ref="DH33:DJ33"/>
    <mergeCell ref="DK33:DO33"/>
    <mergeCell ref="DP33:DR33"/>
    <mergeCell ref="DS33:DW33"/>
    <mergeCell ref="DX33:DZ33"/>
    <mergeCell ref="EA33:EE33"/>
    <mergeCell ref="EF33:EH33"/>
    <mergeCell ref="EI33:EM33"/>
    <mergeCell ref="EN33:EP33"/>
    <mergeCell ref="EQ33:EU33"/>
    <mergeCell ref="EV33:EX33"/>
    <mergeCell ref="EY33:FC33"/>
    <mergeCell ref="FD33:FF33"/>
    <mergeCell ref="FG33:FK33"/>
    <mergeCell ref="FL33:FN33"/>
    <mergeCell ref="FO33:FS33"/>
    <mergeCell ref="FT33:FV33"/>
    <mergeCell ref="FW33:GA33"/>
    <mergeCell ref="GB33:GD33"/>
    <mergeCell ref="GE33:GI33"/>
    <mergeCell ref="GJ33:GL33"/>
    <mergeCell ref="GM33:GQ33"/>
    <mergeCell ref="GR33:GT33"/>
    <mergeCell ref="GU33:GY33"/>
    <mergeCell ref="GZ33:HB33"/>
    <mergeCell ref="HC33:HG33"/>
    <mergeCell ref="HH33:HJ33"/>
    <mergeCell ref="HK33:HO33"/>
    <mergeCell ref="HP33:HR33"/>
    <mergeCell ref="HS33:HW33"/>
    <mergeCell ref="HX33:HZ33"/>
    <mergeCell ref="IA33:IE33"/>
    <mergeCell ref="IF33:IH33"/>
    <mergeCell ref="II33:IM33"/>
    <mergeCell ref="IN33:IP33"/>
    <mergeCell ref="IQ33:IU33"/>
    <mergeCell ref="IV33:IX33"/>
    <mergeCell ref="IY33:JC33"/>
    <mergeCell ref="JD33:JF33"/>
    <mergeCell ref="JG33:JK33"/>
    <mergeCell ref="JL33:JN33"/>
    <mergeCell ref="JO33:JS33"/>
    <mergeCell ref="JT33:JV33"/>
    <mergeCell ref="JW33:KA33"/>
    <mergeCell ref="KB33:KD33"/>
    <mergeCell ref="KE33:KI33"/>
    <mergeCell ref="KJ33:KL33"/>
    <mergeCell ref="KM33:KQ33"/>
    <mergeCell ref="KR33:KT33"/>
    <mergeCell ref="KU33:KY33"/>
    <mergeCell ref="KZ33:LB33"/>
    <mergeCell ref="LC33:LG33"/>
    <mergeCell ref="LH33:LJ33"/>
    <mergeCell ref="LK33:LO33"/>
    <mergeCell ref="LP33:LR33"/>
    <mergeCell ref="LS33:LW33"/>
    <mergeCell ref="LX33:LZ33"/>
    <mergeCell ref="MA33:ME33"/>
    <mergeCell ref="MF33:MH33"/>
    <mergeCell ref="MI33:MM33"/>
    <mergeCell ref="MN33:MP33"/>
    <mergeCell ref="MQ33:MU33"/>
    <mergeCell ref="MV33:MX33"/>
    <mergeCell ref="MY33:NC33"/>
    <mergeCell ref="ND33:NF33"/>
    <mergeCell ref="NG33:NK33"/>
    <mergeCell ref="NL33:NN33"/>
    <mergeCell ref="NO33:NS33"/>
    <mergeCell ref="NT33:NV33"/>
    <mergeCell ref="NW33:OA33"/>
    <mergeCell ref="OB33:OD33"/>
    <mergeCell ref="OE33:OI33"/>
    <mergeCell ref="OJ33:OL33"/>
    <mergeCell ref="OM33:OQ33"/>
    <mergeCell ref="OR33:OT33"/>
    <mergeCell ref="OU33:OY33"/>
    <mergeCell ref="OZ33:PB33"/>
    <mergeCell ref="PC33:PG33"/>
    <mergeCell ref="PH33:PJ33"/>
    <mergeCell ref="PK33:PO33"/>
    <mergeCell ref="PP33:PR33"/>
    <mergeCell ref="PS33:PW33"/>
    <mergeCell ref="PX33:PZ33"/>
    <mergeCell ref="QA33:QE33"/>
    <mergeCell ref="QF33:QH33"/>
    <mergeCell ref="QI33:QM33"/>
    <mergeCell ref="QN33:QP33"/>
    <mergeCell ref="QQ33:QU33"/>
    <mergeCell ref="QV33:QX33"/>
    <mergeCell ref="QY33:RC33"/>
    <mergeCell ref="RD33:RF33"/>
    <mergeCell ref="RG33:RK33"/>
    <mergeCell ref="RL33:RN33"/>
    <mergeCell ref="RO33:RS33"/>
    <mergeCell ref="RT33:RV33"/>
    <mergeCell ref="RW33:SA33"/>
    <mergeCell ref="SB33:SD33"/>
    <mergeCell ref="SE33:SI33"/>
    <mergeCell ref="SJ33:SL33"/>
    <mergeCell ref="SM33:SQ33"/>
    <mergeCell ref="SR33:ST33"/>
    <mergeCell ref="SU33:SY33"/>
    <mergeCell ref="SZ33:TB33"/>
    <mergeCell ref="TC33:TG33"/>
    <mergeCell ref="TH33:TJ33"/>
    <mergeCell ref="TK33:TO33"/>
    <mergeCell ref="TP33:TR33"/>
    <mergeCell ref="TS33:TW33"/>
    <mergeCell ref="TX33:TZ33"/>
    <mergeCell ref="UA33:UE33"/>
    <mergeCell ref="UF33:UH33"/>
    <mergeCell ref="UI33:UM33"/>
    <mergeCell ref="UN33:UP33"/>
    <mergeCell ref="UQ33:UU33"/>
    <mergeCell ref="UV33:UX33"/>
    <mergeCell ref="UY33:VC33"/>
    <mergeCell ref="VD33:VF33"/>
    <mergeCell ref="VG33:VK33"/>
    <mergeCell ref="VL33:VN33"/>
    <mergeCell ref="VO33:VS33"/>
    <mergeCell ref="VT33:VV33"/>
    <mergeCell ref="VW33:WA33"/>
    <mergeCell ref="WB33:WD33"/>
    <mergeCell ref="WE33:WI33"/>
    <mergeCell ref="WJ33:WL33"/>
    <mergeCell ref="WM33:WQ33"/>
    <mergeCell ref="WR33:WT33"/>
    <mergeCell ref="WU33:WY33"/>
    <mergeCell ref="WZ33:XB33"/>
    <mergeCell ref="XC33:XG33"/>
    <mergeCell ref="XH33:XJ33"/>
    <mergeCell ref="XK33:XO33"/>
    <mergeCell ref="XP33:XR33"/>
    <mergeCell ref="XS33:XW33"/>
    <mergeCell ref="XX33:XZ33"/>
    <mergeCell ref="YA33:YE33"/>
    <mergeCell ref="YF33:YH33"/>
    <mergeCell ref="YI33:YM33"/>
    <mergeCell ref="YN33:YP33"/>
    <mergeCell ref="YQ33:YU33"/>
    <mergeCell ref="YV33:YX33"/>
    <mergeCell ref="YY33:ZC33"/>
    <mergeCell ref="ZD33:ZF33"/>
    <mergeCell ref="ZG33:ZK33"/>
    <mergeCell ref="ZL33:ZN33"/>
    <mergeCell ref="ZO33:ZS33"/>
    <mergeCell ref="ZT33:ZV33"/>
    <mergeCell ref="ZW33:AAA33"/>
    <mergeCell ref="AAB33:AAD33"/>
    <mergeCell ref="AAE33:AAI33"/>
    <mergeCell ref="AAJ33:AAL33"/>
    <mergeCell ref="AAM33:AAQ33"/>
    <mergeCell ref="AAR33:AAT33"/>
    <mergeCell ref="AAU33:AAY33"/>
    <mergeCell ref="AAZ33:ABB33"/>
    <mergeCell ref="ABC33:ABG33"/>
    <mergeCell ref="ABH33:ABJ33"/>
    <mergeCell ref="ABK33:ABO33"/>
    <mergeCell ref="ABP33:ABR33"/>
    <mergeCell ref="ABS33:ABW33"/>
    <mergeCell ref="ABX33:ABZ33"/>
    <mergeCell ref="ACA33:ACE33"/>
    <mergeCell ref="ACF33:ACH33"/>
    <mergeCell ref="ACI33:ACM33"/>
    <mergeCell ref="ACN33:ACP33"/>
    <mergeCell ref="ACQ33:ACU33"/>
    <mergeCell ref="ACV33:ACX33"/>
    <mergeCell ref="ACY33:ADC33"/>
    <mergeCell ref="ADD33:ADF33"/>
    <mergeCell ref="ADG33:ADK33"/>
    <mergeCell ref="ADL33:ADN33"/>
    <mergeCell ref="ADO33:ADS33"/>
    <mergeCell ref="ADT33:ADV33"/>
    <mergeCell ref="ADW33:AEA33"/>
    <mergeCell ref="AEB33:AED33"/>
    <mergeCell ref="AEE33:AEI33"/>
    <mergeCell ref="AEJ33:AEL33"/>
    <mergeCell ref="AEM33:AEQ33"/>
    <mergeCell ref="AER33:AET33"/>
    <mergeCell ref="AEU33:AEY33"/>
    <mergeCell ref="AEZ33:AFB33"/>
    <mergeCell ref="AFC33:AFG33"/>
    <mergeCell ref="AFH33:AFJ33"/>
    <mergeCell ref="AFK33:AFO33"/>
    <mergeCell ref="AFP33:AFR33"/>
    <mergeCell ref="AFS33:AFW33"/>
    <mergeCell ref="AFX33:AFZ33"/>
    <mergeCell ref="AGA33:AGE33"/>
    <mergeCell ref="AGF33:AGH33"/>
    <mergeCell ref="AGI33:AGM33"/>
    <mergeCell ref="AGN33:AGP33"/>
    <mergeCell ref="AGQ33:AGU33"/>
    <mergeCell ref="AGV33:AGX33"/>
    <mergeCell ref="AGY33:AHC33"/>
    <mergeCell ref="AHD33:AHF33"/>
    <mergeCell ref="AHG33:AHK33"/>
    <mergeCell ref="AHL33:AHN33"/>
    <mergeCell ref="AHO33:AHS33"/>
    <mergeCell ref="AHT33:AHV33"/>
    <mergeCell ref="AHW33:AIA33"/>
    <mergeCell ref="AIB33:AID33"/>
    <mergeCell ref="AIE33:AII33"/>
    <mergeCell ref="AIJ33:AIL33"/>
    <mergeCell ref="AIM33:AIQ33"/>
    <mergeCell ref="AIR33:AIT33"/>
    <mergeCell ref="AIU33:AIY33"/>
    <mergeCell ref="AIZ33:AJB33"/>
    <mergeCell ref="AJC33:AJG33"/>
    <mergeCell ref="AJH33:AJJ33"/>
    <mergeCell ref="AJK33:AJO33"/>
    <mergeCell ref="AJP33:AJR33"/>
    <mergeCell ref="AJS33:AJW33"/>
    <mergeCell ref="AJX33:AJZ33"/>
    <mergeCell ref="AKA33:AKE33"/>
    <mergeCell ref="AKF33:AKH33"/>
    <mergeCell ref="AKI33:AKM33"/>
    <mergeCell ref="AKN33:AKP33"/>
    <mergeCell ref="AKQ33:AKU33"/>
    <mergeCell ref="AKV33:AKX33"/>
    <mergeCell ref="AKY33:ALC33"/>
    <mergeCell ref="ALD33:ALF33"/>
    <mergeCell ref="ALG33:ALK33"/>
    <mergeCell ref="ALL33:ALN33"/>
    <mergeCell ref="ALO33:ALS33"/>
    <mergeCell ref="ALT33:ALV33"/>
    <mergeCell ref="ALW33:AMA33"/>
    <mergeCell ref="AMB33:AMD33"/>
    <mergeCell ref="AME33:AMI33"/>
    <mergeCell ref="AMJ33:AML33"/>
    <mergeCell ref="AMM33:AMQ33"/>
    <mergeCell ref="AMR33:AMT33"/>
    <mergeCell ref="AMU33:AMY33"/>
    <mergeCell ref="AMZ33:ANB33"/>
    <mergeCell ref="ANC33:ANG33"/>
    <mergeCell ref="ANH33:ANJ33"/>
    <mergeCell ref="ANK33:ANO33"/>
    <mergeCell ref="ANP33:ANR33"/>
    <mergeCell ref="ANS33:ANW33"/>
    <mergeCell ref="ANX33:ANZ33"/>
    <mergeCell ref="AOA33:AOE33"/>
    <mergeCell ref="AOF33:AOH33"/>
    <mergeCell ref="AOI33:AOM33"/>
    <mergeCell ref="AON33:AOP33"/>
    <mergeCell ref="AOQ33:AOU33"/>
    <mergeCell ref="AOV33:AOX33"/>
    <mergeCell ref="AOY33:APC33"/>
    <mergeCell ref="APD33:APF33"/>
    <mergeCell ref="APG33:APK33"/>
    <mergeCell ref="APL33:APN33"/>
    <mergeCell ref="APO33:APS33"/>
    <mergeCell ref="APT33:APV33"/>
    <mergeCell ref="APW33:AQA33"/>
    <mergeCell ref="AQB33:AQD33"/>
    <mergeCell ref="AQE33:AQI33"/>
    <mergeCell ref="AQJ33:AQL33"/>
    <mergeCell ref="AQM33:AQQ33"/>
    <mergeCell ref="AQR33:AQT33"/>
    <mergeCell ref="AQU33:AQY33"/>
    <mergeCell ref="AQZ33:ARB33"/>
    <mergeCell ref="ARC33:ARG33"/>
    <mergeCell ref="ARH33:ARJ33"/>
    <mergeCell ref="ARK33:ARO33"/>
    <mergeCell ref="ARP33:ARR33"/>
    <mergeCell ref="ARS33:ARW33"/>
    <mergeCell ref="ARX33:ARZ33"/>
    <mergeCell ref="ASA33:ASE33"/>
    <mergeCell ref="ASF33:ASH33"/>
    <mergeCell ref="ASI33:ASM33"/>
    <mergeCell ref="ASN33:ASP33"/>
    <mergeCell ref="ASQ33:ASU33"/>
    <mergeCell ref="ASV33:ASX33"/>
    <mergeCell ref="ASY33:ATC33"/>
    <mergeCell ref="ATD33:ATF33"/>
    <mergeCell ref="ATG33:ATK33"/>
    <mergeCell ref="ATL33:ATN33"/>
    <mergeCell ref="ATO33:ATS33"/>
    <mergeCell ref="ATT33:ATV33"/>
    <mergeCell ref="ATW33:AUA33"/>
    <mergeCell ref="AUB33:AUD33"/>
    <mergeCell ref="AUE33:AUI33"/>
    <mergeCell ref="AUJ33:AUL33"/>
    <mergeCell ref="AUM33:AUQ33"/>
    <mergeCell ref="AUR33:AUT33"/>
    <mergeCell ref="AUU33:AUY33"/>
    <mergeCell ref="AUZ33:AVB33"/>
    <mergeCell ref="AVC33:AVG33"/>
    <mergeCell ref="AVH33:AVJ33"/>
    <mergeCell ref="AVK33:AVO33"/>
    <mergeCell ref="AVP33:AVR33"/>
    <mergeCell ref="AVS33:AVW33"/>
    <mergeCell ref="AVX33:AVZ33"/>
    <mergeCell ref="AWA33:AWE33"/>
    <mergeCell ref="AWF33:AWH33"/>
    <mergeCell ref="AWI33:AWM33"/>
    <mergeCell ref="AWN33:AWP33"/>
    <mergeCell ref="AWQ33:AWU33"/>
    <mergeCell ref="AWV33:AWX33"/>
    <mergeCell ref="AWY33:AXC33"/>
    <mergeCell ref="AXD33:AXF33"/>
    <mergeCell ref="AXG33:AXK33"/>
    <mergeCell ref="AXL33:AXN33"/>
    <mergeCell ref="AXO33:AXS33"/>
    <mergeCell ref="AXT33:AXV33"/>
    <mergeCell ref="AXW33:AYA33"/>
    <mergeCell ref="AYB33:AYD33"/>
    <mergeCell ref="AYE33:AYI33"/>
    <mergeCell ref="AYJ33:AYL33"/>
    <mergeCell ref="AYM33:AYQ33"/>
    <mergeCell ref="AYR33:AYT33"/>
    <mergeCell ref="AYU33:AYY33"/>
    <mergeCell ref="AYZ33:AZB33"/>
    <mergeCell ref="AZC33:AZG33"/>
    <mergeCell ref="AZH33:AZJ33"/>
    <mergeCell ref="AZK33:AZO33"/>
    <mergeCell ref="AZP33:AZR33"/>
    <mergeCell ref="AZS33:AZW33"/>
    <mergeCell ref="AZX33:AZZ33"/>
    <mergeCell ref="BAA33:BAE33"/>
    <mergeCell ref="BAF33:BAH33"/>
    <mergeCell ref="BAI33:BAM33"/>
    <mergeCell ref="BAN33:BAP33"/>
    <mergeCell ref="BAQ33:BAU33"/>
    <mergeCell ref="BAV33:BAX33"/>
    <mergeCell ref="BAY33:BBC33"/>
    <mergeCell ref="BBD33:BBF33"/>
    <mergeCell ref="BBG33:BBK33"/>
    <mergeCell ref="BBL33:BBN33"/>
    <mergeCell ref="BBO33:BBS33"/>
    <mergeCell ref="BBT33:BBV33"/>
    <mergeCell ref="BBW33:BCA33"/>
    <mergeCell ref="BCB33:BCD33"/>
    <mergeCell ref="BCE33:BCI33"/>
    <mergeCell ref="BCJ33:BCL33"/>
    <mergeCell ref="BCM33:BCQ33"/>
    <mergeCell ref="BCR33:BCT33"/>
    <mergeCell ref="BCU33:BCY33"/>
    <mergeCell ref="BCZ33:BDB33"/>
    <mergeCell ref="BDC33:BDG33"/>
    <mergeCell ref="BDH33:BDJ33"/>
    <mergeCell ref="BDK33:BDO33"/>
    <mergeCell ref="BDP33:BDR33"/>
    <mergeCell ref="BDS33:BDW33"/>
    <mergeCell ref="BDX33:BDZ33"/>
    <mergeCell ref="BEA33:BEE33"/>
    <mergeCell ref="BEF33:BEH33"/>
    <mergeCell ref="BEI33:BEM33"/>
    <mergeCell ref="BEN33:BEP33"/>
    <mergeCell ref="BEQ33:BEU33"/>
    <mergeCell ref="BEV33:BEX33"/>
    <mergeCell ref="BEY33:BFC33"/>
    <mergeCell ref="BFD33:BFF33"/>
    <mergeCell ref="BFG33:BFK33"/>
    <mergeCell ref="BFL33:BFN33"/>
    <mergeCell ref="BFO33:BFS33"/>
    <mergeCell ref="BFT33:BFV33"/>
    <mergeCell ref="BFW33:BGA33"/>
    <mergeCell ref="BGB33:BGD33"/>
    <mergeCell ref="BGE33:BGI33"/>
    <mergeCell ref="BGJ33:BGL33"/>
    <mergeCell ref="BGM33:BGQ33"/>
    <mergeCell ref="BGR33:BGT33"/>
    <mergeCell ref="BGU33:BGY33"/>
    <mergeCell ref="BGZ33:BHB33"/>
    <mergeCell ref="BHC33:BHG33"/>
    <mergeCell ref="BHH33:BHJ33"/>
    <mergeCell ref="BHK33:BHO33"/>
    <mergeCell ref="BHP33:BHR33"/>
    <mergeCell ref="BHS33:BHW33"/>
    <mergeCell ref="BHX33:BHZ33"/>
    <mergeCell ref="BIA33:BIE33"/>
    <mergeCell ref="BIF33:BIH33"/>
    <mergeCell ref="BII33:BIM33"/>
    <mergeCell ref="BIN33:BIP33"/>
    <mergeCell ref="BIQ33:BIU33"/>
    <mergeCell ref="BIV33:BIX33"/>
    <mergeCell ref="BIY33:BJC33"/>
    <mergeCell ref="BJD33:BJF33"/>
    <mergeCell ref="BJG33:BJK33"/>
    <mergeCell ref="BJL33:BJN33"/>
    <mergeCell ref="BJO33:BJS33"/>
    <mergeCell ref="BJT33:BJV33"/>
    <mergeCell ref="BJW33:BKA33"/>
    <mergeCell ref="BKB33:BKD33"/>
    <mergeCell ref="BKE33:BKI33"/>
    <mergeCell ref="BKJ33:BKL33"/>
    <mergeCell ref="BKM33:BKQ33"/>
    <mergeCell ref="BKR33:BKT33"/>
    <mergeCell ref="BKU33:BKY33"/>
    <mergeCell ref="BKZ33:BLB33"/>
    <mergeCell ref="BLC33:BLG33"/>
    <mergeCell ref="BLH33:BLJ33"/>
    <mergeCell ref="BLK33:BLO33"/>
    <mergeCell ref="BLP33:BLR33"/>
    <mergeCell ref="BLS33:BLW33"/>
    <mergeCell ref="BLX33:BLZ33"/>
    <mergeCell ref="BMA33:BME33"/>
    <mergeCell ref="BMF33:BMH33"/>
    <mergeCell ref="BMI33:BMM33"/>
    <mergeCell ref="BMN33:BMP33"/>
    <mergeCell ref="BMQ33:BMU33"/>
    <mergeCell ref="BMV33:BMX33"/>
    <mergeCell ref="BMY33:BNC33"/>
    <mergeCell ref="BND33:BNF33"/>
    <mergeCell ref="BNG33:BNK33"/>
    <mergeCell ref="BNL33:BNN33"/>
    <mergeCell ref="BNO33:BNS33"/>
    <mergeCell ref="BNT33:BNV33"/>
    <mergeCell ref="BNW33:BOA33"/>
    <mergeCell ref="BOB33:BOD33"/>
    <mergeCell ref="BOE33:BOI33"/>
    <mergeCell ref="BOJ33:BOL33"/>
    <mergeCell ref="BOM33:BOQ33"/>
    <mergeCell ref="BOR33:BOT33"/>
    <mergeCell ref="BOU33:BOY33"/>
    <mergeCell ref="BOZ33:BPB33"/>
    <mergeCell ref="BPC33:BPG33"/>
    <mergeCell ref="BPH33:BPJ33"/>
    <mergeCell ref="BPK33:BPO33"/>
    <mergeCell ref="BPP33:BPR33"/>
    <mergeCell ref="BPS33:BPW33"/>
    <mergeCell ref="BPX33:BPZ33"/>
    <mergeCell ref="BQA33:BQE33"/>
    <mergeCell ref="BQF33:BQH33"/>
    <mergeCell ref="BQI33:BQM33"/>
    <mergeCell ref="BQN33:BQP33"/>
    <mergeCell ref="BQQ33:BQU33"/>
    <mergeCell ref="BQV33:BQX33"/>
    <mergeCell ref="BQY33:BRC33"/>
    <mergeCell ref="BRD33:BRF33"/>
    <mergeCell ref="BRG33:BRK33"/>
    <mergeCell ref="BRL33:BRN33"/>
    <mergeCell ref="BRO33:BRS33"/>
    <mergeCell ref="BRT33:BRV33"/>
    <mergeCell ref="BRW33:BSA33"/>
    <mergeCell ref="BSB33:BSD33"/>
    <mergeCell ref="BSE33:BSI33"/>
    <mergeCell ref="BSJ33:BSL33"/>
    <mergeCell ref="BSM33:BSQ33"/>
    <mergeCell ref="BSR33:BST33"/>
    <mergeCell ref="BSU33:BSY33"/>
    <mergeCell ref="BSZ33:BTB33"/>
    <mergeCell ref="BTC33:BTG33"/>
    <mergeCell ref="BTH33:BTJ33"/>
    <mergeCell ref="BTK33:BTO33"/>
    <mergeCell ref="BTP33:BTR33"/>
    <mergeCell ref="BTS33:BTW33"/>
    <mergeCell ref="BTX33:BTZ33"/>
    <mergeCell ref="BUA33:BUE33"/>
    <mergeCell ref="BUF33:BUH33"/>
    <mergeCell ref="BUI33:BUM33"/>
    <mergeCell ref="BUN33:BUP33"/>
    <mergeCell ref="BUQ33:BUU33"/>
    <mergeCell ref="BUV33:BUX33"/>
    <mergeCell ref="BUY33:BVC33"/>
    <mergeCell ref="BVD33:BVF33"/>
    <mergeCell ref="BVG33:BVK33"/>
    <mergeCell ref="BVL33:BVN33"/>
    <mergeCell ref="BVO33:BVS33"/>
    <mergeCell ref="BVT33:BVV33"/>
    <mergeCell ref="BVW33:BWA33"/>
    <mergeCell ref="BWB33:BWD33"/>
    <mergeCell ref="BWE33:BWI33"/>
    <mergeCell ref="BWJ33:BWL33"/>
    <mergeCell ref="BWM33:BWQ33"/>
    <mergeCell ref="BWR33:BWT33"/>
    <mergeCell ref="BWU33:BWY33"/>
    <mergeCell ref="BWZ33:BXB33"/>
    <mergeCell ref="BXC33:BXG33"/>
    <mergeCell ref="BXH33:BXJ33"/>
    <mergeCell ref="BXK33:BXO33"/>
    <mergeCell ref="BXP33:BXR33"/>
    <mergeCell ref="BXS33:BXW33"/>
    <mergeCell ref="BXX33:BXZ33"/>
    <mergeCell ref="BYA33:BYE33"/>
    <mergeCell ref="BYF33:BYH33"/>
    <mergeCell ref="BYI33:BYM33"/>
    <mergeCell ref="BYN33:BYP33"/>
    <mergeCell ref="BYQ33:BYU33"/>
    <mergeCell ref="BYV33:BYX33"/>
    <mergeCell ref="BYY33:BZC33"/>
    <mergeCell ref="BZD33:BZF33"/>
    <mergeCell ref="BZG33:BZK33"/>
    <mergeCell ref="BZL33:BZN33"/>
    <mergeCell ref="BZO33:BZS33"/>
    <mergeCell ref="BZT33:BZV33"/>
    <mergeCell ref="BZW33:CAA33"/>
    <mergeCell ref="CAB33:CAD33"/>
    <mergeCell ref="CAE33:CAI33"/>
    <mergeCell ref="CAJ33:CAL33"/>
    <mergeCell ref="CAM33:CAQ33"/>
    <mergeCell ref="CAR33:CAT33"/>
    <mergeCell ref="CAU33:CAY33"/>
    <mergeCell ref="CAZ33:CBB33"/>
    <mergeCell ref="CBC33:CBG33"/>
    <mergeCell ref="CBH33:CBJ33"/>
    <mergeCell ref="CBK33:CBO33"/>
    <mergeCell ref="CBP33:CBR33"/>
    <mergeCell ref="CBS33:CBW33"/>
    <mergeCell ref="CBX33:CBZ33"/>
    <mergeCell ref="CCA33:CCE33"/>
    <mergeCell ref="CCF33:CCH33"/>
    <mergeCell ref="CCI33:CCM33"/>
    <mergeCell ref="CCN33:CCP33"/>
    <mergeCell ref="CCQ33:CCU33"/>
    <mergeCell ref="CCV33:CCX33"/>
    <mergeCell ref="CCY33:CDC33"/>
    <mergeCell ref="CDD33:CDF33"/>
    <mergeCell ref="CDG33:CDK33"/>
    <mergeCell ref="CDL33:CDN33"/>
    <mergeCell ref="CDO33:CDS33"/>
    <mergeCell ref="CDT33:CDV33"/>
    <mergeCell ref="CDW33:CEA33"/>
    <mergeCell ref="CEB33:CED33"/>
    <mergeCell ref="CEE33:CEI33"/>
    <mergeCell ref="CEJ33:CEL33"/>
    <mergeCell ref="CEM33:CEQ33"/>
    <mergeCell ref="CER33:CET33"/>
    <mergeCell ref="CEU33:CEY33"/>
    <mergeCell ref="CEZ33:CFB33"/>
    <mergeCell ref="CFC33:CFG33"/>
    <mergeCell ref="CFH33:CFJ33"/>
    <mergeCell ref="CFK33:CFO33"/>
    <mergeCell ref="CFP33:CFR33"/>
    <mergeCell ref="CFS33:CFW33"/>
    <mergeCell ref="CFX33:CFZ33"/>
    <mergeCell ref="CGA33:CGE33"/>
    <mergeCell ref="CGF33:CGH33"/>
    <mergeCell ref="CGI33:CGM33"/>
    <mergeCell ref="CGN33:CGP33"/>
    <mergeCell ref="CGQ33:CGU33"/>
    <mergeCell ref="CGV33:CGX33"/>
    <mergeCell ref="CGY33:CHC33"/>
    <mergeCell ref="CHD33:CHF33"/>
    <mergeCell ref="CHG33:CHK33"/>
    <mergeCell ref="CHL33:CHN33"/>
    <mergeCell ref="CHO33:CHS33"/>
    <mergeCell ref="CHT33:CHV33"/>
    <mergeCell ref="CHW33:CIA33"/>
    <mergeCell ref="CIB33:CID33"/>
    <mergeCell ref="CIE33:CII33"/>
    <mergeCell ref="CIJ33:CIL33"/>
    <mergeCell ref="CIM33:CIQ33"/>
    <mergeCell ref="CIR33:CIT33"/>
    <mergeCell ref="CIU33:CIY33"/>
    <mergeCell ref="CIZ33:CJB33"/>
    <mergeCell ref="CJC33:CJG33"/>
    <mergeCell ref="CJH33:CJJ33"/>
    <mergeCell ref="CJK33:CJO33"/>
    <mergeCell ref="CJP33:CJR33"/>
    <mergeCell ref="CJS33:CJW33"/>
    <mergeCell ref="CJX33:CJZ33"/>
    <mergeCell ref="CKA33:CKE33"/>
    <mergeCell ref="CKF33:CKH33"/>
    <mergeCell ref="CKI33:CKM33"/>
    <mergeCell ref="CKN33:CKP33"/>
    <mergeCell ref="CKQ33:CKU33"/>
    <mergeCell ref="CKV33:CKX33"/>
    <mergeCell ref="CKY33:CLC33"/>
    <mergeCell ref="CLD33:CLF33"/>
    <mergeCell ref="CLG33:CLK33"/>
    <mergeCell ref="CLL33:CLN33"/>
    <mergeCell ref="CLO33:CLS33"/>
    <mergeCell ref="CLT33:CLV33"/>
    <mergeCell ref="CLW33:CMA33"/>
    <mergeCell ref="CMB33:CMD33"/>
    <mergeCell ref="CME33:CMI33"/>
    <mergeCell ref="CMJ33:CML33"/>
    <mergeCell ref="CMM33:CMQ33"/>
    <mergeCell ref="CMR33:CMT33"/>
    <mergeCell ref="CMU33:CMY33"/>
    <mergeCell ref="CMZ33:CNB33"/>
    <mergeCell ref="CNC33:CNG33"/>
    <mergeCell ref="CNH33:CNJ33"/>
    <mergeCell ref="CNK33:CNO33"/>
    <mergeCell ref="CNP33:CNR33"/>
    <mergeCell ref="CNS33:CNW33"/>
    <mergeCell ref="CNX33:CNZ33"/>
    <mergeCell ref="COA33:COE33"/>
    <mergeCell ref="COF33:COH33"/>
    <mergeCell ref="COI33:COM33"/>
    <mergeCell ref="CON33:COP33"/>
    <mergeCell ref="COQ33:COU33"/>
    <mergeCell ref="COV33:COX33"/>
    <mergeCell ref="COY33:CPC33"/>
    <mergeCell ref="CPD33:CPF33"/>
    <mergeCell ref="CPG33:CPK33"/>
    <mergeCell ref="CPL33:CPN33"/>
    <mergeCell ref="CPO33:CPS33"/>
    <mergeCell ref="CPT33:CPV33"/>
    <mergeCell ref="CPW33:CQA33"/>
    <mergeCell ref="CQB33:CQD33"/>
    <mergeCell ref="CQE33:CQI33"/>
    <mergeCell ref="CQJ33:CQL33"/>
    <mergeCell ref="CQM33:CQQ33"/>
    <mergeCell ref="CQR33:CQT33"/>
    <mergeCell ref="CQU33:CQY33"/>
    <mergeCell ref="CQZ33:CRB33"/>
    <mergeCell ref="CRC33:CRG33"/>
    <mergeCell ref="CRH33:CRJ33"/>
    <mergeCell ref="CRK33:CRO33"/>
    <mergeCell ref="CRP33:CRR33"/>
    <mergeCell ref="CRS33:CRW33"/>
    <mergeCell ref="CRX33:CRZ33"/>
    <mergeCell ref="CSA33:CSE33"/>
    <mergeCell ref="CSF33:CSH33"/>
    <mergeCell ref="CSI33:CSM33"/>
    <mergeCell ref="CSN33:CSP33"/>
    <mergeCell ref="CSQ33:CSU33"/>
    <mergeCell ref="CSV33:CSX33"/>
    <mergeCell ref="CSY33:CTC33"/>
    <mergeCell ref="CTD33:CTF33"/>
    <mergeCell ref="CTG33:CTK33"/>
    <mergeCell ref="CTL33:CTN33"/>
    <mergeCell ref="CTO33:CTS33"/>
    <mergeCell ref="CTT33:CTV33"/>
    <mergeCell ref="CTW33:CUA33"/>
    <mergeCell ref="CUB33:CUD33"/>
    <mergeCell ref="CUE33:CUI33"/>
    <mergeCell ref="CUJ33:CUL33"/>
    <mergeCell ref="CUM33:CUQ33"/>
    <mergeCell ref="CUR33:CUT33"/>
    <mergeCell ref="CUU33:CUY33"/>
    <mergeCell ref="CUZ33:CVB33"/>
    <mergeCell ref="CVC33:CVG33"/>
    <mergeCell ref="CVH33:CVJ33"/>
    <mergeCell ref="CVK33:CVO33"/>
    <mergeCell ref="CVP33:CVR33"/>
    <mergeCell ref="CVS33:CVW33"/>
    <mergeCell ref="CVX33:CVZ33"/>
    <mergeCell ref="CWA33:CWE33"/>
    <mergeCell ref="CWF33:CWH33"/>
    <mergeCell ref="CWI33:CWM33"/>
    <mergeCell ref="CWN33:CWP33"/>
    <mergeCell ref="CWQ33:CWU33"/>
    <mergeCell ref="CWV33:CWX33"/>
    <mergeCell ref="CWY33:CXC33"/>
    <mergeCell ref="CXD33:CXF33"/>
    <mergeCell ref="CXG33:CXK33"/>
    <mergeCell ref="CXL33:CXN33"/>
    <mergeCell ref="CXO33:CXS33"/>
    <mergeCell ref="CXT33:CXV33"/>
    <mergeCell ref="CXW33:CYA33"/>
    <mergeCell ref="CYB33:CYD33"/>
    <mergeCell ref="CYE33:CYI33"/>
    <mergeCell ref="CYJ33:CYL33"/>
    <mergeCell ref="CYM33:CYQ33"/>
    <mergeCell ref="CYR33:CYT33"/>
    <mergeCell ref="CYU33:CYY33"/>
    <mergeCell ref="CYZ33:CZB33"/>
    <mergeCell ref="CZC33:CZG33"/>
    <mergeCell ref="CZH33:CZJ33"/>
    <mergeCell ref="CZK33:CZO33"/>
    <mergeCell ref="CZP33:CZR33"/>
    <mergeCell ref="CZS33:CZW33"/>
    <mergeCell ref="CZX33:CZZ33"/>
    <mergeCell ref="DAA33:DAE33"/>
    <mergeCell ref="DAF33:DAH33"/>
    <mergeCell ref="DAI33:DAM33"/>
    <mergeCell ref="DAN33:DAP33"/>
    <mergeCell ref="DAQ33:DAU33"/>
    <mergeCell ref="DAV33:DAX33"/>
    <mergeCell ref="DAY33:DBC33"/>
    <mergeCell ref="DBD33:DBF33"/>
    <mergeCell ref="DBG33:DBK33"/>
    <mergeCell ref="DBL33:DBN33"/>
    <mergeCell ref="DBO33:DBS33"/>
    <mergeCell ref="DBT33:DBV33"/>
    <mergeCell ref="DBW33:DCA33"/>
    <mergeCell ref="DCB33:DCD33"/>
    <mergeCell ref="DCE33:DCI33"/>
    <mergeCell ref="DCJ33:DCL33"/>
    <mergeCell ref="DCM33:DCQ33"/>
    <mergeCell ref="DCR33:DCT33"/>
    <mergeCell ref="DCU33:DCY33"/>
    <mergeCell ref="DCZ33:DDB33"/>
    <mergeCell ref="DDC33:DDG33"/>
    <mergeCell ref="DDH33:DDJ33"/>
    <mergeCell ref="DDK33:DDO33"/>
    <mergeCell ref="DDP33:DDR33"/>
    <mergeCell ref="DDS33:DDW33"/>
    <mergeCell ref="DDX33:DDZ33"/>
    <mergeCell ref="DEA33:DEE33"/>
    <mergeCell ref="DEF33:DEH33"/>
    <mergeCell ref="DEI33:DEM33"/>
    <mergeCell ref="DEN33:DEP33"/>
    <mergeCell ref="DEQ33:DEU33"/>
    <mergeCell ref="DEV33:DEX33"/>
    <mergeCell ref="DEY33:DFC33"/>
    <mergeCell ref="DFD33:DFF33"/>
    <mergeCell ref="DFG33:DFK33"/>
    <mergeCell ref="DFL33:DFN33"/>
    <mergeCell ref="DFO33:DFS33"/>
    <mergeCell ref="DFT33:DFV33"/>
    <mergeCell ref="DFW33:DGA33"/>
    <mergeCell ref="DGB33:DGD33"/>
    <mergeCell ref="DGE33:DGI33"/>
    <mergeCell ref="DGJ33:DGL33"/>
    <mergeCell ref="DGM33:DGQ33"/>
    <mergeCell ref="DGR33:DGT33"/>
    <mergeCell ref="DGU33:DGY33"/>
    <mergeCell ref="DGZ33:DHB33"/>
    <mergeCell ref="DHC33:DHG33"/>
    <mergeCell ref="DHH33:DHJ33"/>
    <mergeCell ref="DHK33:DHO33"/>
    <mergeCell ref="DHP33:DHR33"/>
    <mergeCell ref="DHS33:DHW33"/>
    <mergeCell ref="DHX33:DHZ33"/>
    <mergeCell ref="DIA33:DIE33"/>
    <mergeCell ref="DIF33:DIH33"/>
    <mergeCell ref="DII33:DIM33"/>
    <mergeCell ref="DIN33:DIP33"/>
    <mergeCell ref="DIQ33:DIU33"/>
    <mergeCell ref="DIV33:DIX33"/>
    <mergeCell ref="DIY33:DJC33"/>
    <mergeCell ref="DJD33:DJF33"/>
    <mergeCell ref="DJG33:DJK33"/>
    <mergeCell ref="DJL33:DJN33"/>
    <mergeCell ref="DJO33:DJS33"/>
    <mergeCell ref="DJT33:DJV33"/>
    <mergeCell ref="DJW33:DKA33"/>
    <mergeCell ref="DKB33:DKD33"/>
    <mergeCell ref="DKE33:DKI33"/>
    <mergeCell ref="DKJ33:DKL33"/>
    <mergeCell ref="DKM33:DKQ33"/>
    <mergeCell ref="DKR33:DKT33"/>
    <mergeCell ref="DKU33:DKY33"/>
    <mergeCell ref="DKZ33:DLB33"/>
    <mergeCell ref="DLC33:DLG33"/>
    <mergeCell ref="DLH33:DLJ33"/>
    <mergeCell ref="DLK33:DLO33"/>
    <mergeCell ref="DLP33:DLR33"/>
    <mergeCell ref="DLS33:DLW33"/>
    <mergeCell ref="DLX33:DLZ33"/>
    <mergeCell ref="DMA33:DME33"/>
    <mergeCell ref="DMF33:DMH33"/>
    <mergeCell ref="DMI33:DMM33"/>
    <mergeCell ref="DMN33:DMP33"/>
    <mergeCell ref="DMQ33:DMU33"/>
    <mergeCell ref="DMV33:DMX33"/>
    <mergeCell ref="DMY33:DNC33"/>
    <mergeCell ref="DND33:DNF33"/>
    <mergeCell ref="DNG33:DNK33"/>
    <mergeCell ref="DNL33:DNN33"/>
    <mergeCell ref="DNO33:DNS33"/>
    <mergeCell ref="DNT33:DNV33"/>
    <mergeCell ref="DNW33:DOA33"/>
    <mergeCell ref="DOB33:DOD33"/>
    <mergeCell ref="DOE33:DOI33"/>
    <mergeCell ref="DOJ33:DOL33"/>
    <mergeCell ref="DOM33:DOQ33"/>
    <mergeCell ref="DOR33:DOT33"/>
    <mergeCell ref="DOU33:DOY33"/>
    <mergeCell ref="DOZ33:DPB33"/>
    <mergeCell ref="DPC33:DPG33"/>
    <mergeCell ref="DPH33:DPJ33"/>
    <mergeCell ref="DPK33:DPO33"/>
    <mergeCell ref="DPP33:DPR33"/>
    <mergeCell ref="DPS33:DPW33"/>
    <mergeCell ref="DPX33:DPZ33"/>
    <mergeCell ref="DQA33:DQE33"/>
    <mergeCell ref="DQF33:DQH33"/>
    <mergeCell ref="DQI33:DQM33"/>
    <mergeCell ref="DQN33:DQP33"/>
    <mergeCell ref="DQQ33:DQU33"/>
    <mergeCell ref="DQV33:DQX33"/>
    <mergeCell ref="DQY33:DRC33"/>
    <mergeCell ref="DRD33:DRF33"/>
    <mergeCell ref="DRG33:DRK33"/>
    <mergeCell ref="DRL33:DRN33"/>
    <mergeCell ref="DRO33:DRS33"/>
    <mergeCell ref="DRT33:DRV33"/>
    <mergeCell ref="DRW33:DSA33"/>
    <mergeCell ref="DSB33:DSD33"/>
    <mergeCell ref="DSE33:DSI33"/>
    <mergeCell ref="DSJ33:DSL33"/>
    <mergeCell ref="DSM33:DSQ33"/>
    <mergeCell ref="DSR33:DST33"/>
    <mergeCell ref="DSU33:DSY33"/>
    <mergeCell ref="DSZ33:DTB33"/>
    <mergeCell ref="DTC33:DTG33"/>
    <mergeCell ref="DTH33:DTJ33"/>
    <mergeCell ref="DTK33:DTO33"/>
    <mergeCell ref="DTP33:DTR33"/>
    <mergeCell ref="DTS33:DTW33"/>
    <mergeCell ref="DTX33:DTZ33"/>
    <mergeCell ref="DUA33:DUE33"/>
    <mergeCell ref="DUF33:DUH33"/>
    <mergeCell ref="DUI33:DUM33"/>
    <mergeCell ref="DUN33:DUP33"/>
    <mergeCell ref="DUQ33:DUU33"/>
    <mergeCell ref="DUV33:DUX33"/>
    <mergeCell ref="DUY33:DVC33"/>
    <mergeCell ref="DVD33:DVF33"/>
    <mergeCell ref="DVG33:DVK33"/>
    <mergeCell ref="DVL33:DVN33"/>
    <mergeCell ref="DVO33:DVS33"/>
    <mergeCell ref="DVT33:DVV33"/>
    <mergeCell ref="DVW33:DWA33"/>
    <mergeCell ref="DWB33:DWD33"/>
    <mergeCell ref="DWE33:DWI33"/>
    <mergeCell ref="DWJ33:DWL33"/>
    <mergeCell ref="DWM33:DWQ33"/>
    <mergeCell ref="DWR33:DWT33"/>
    <mergeCell ref="DWU33:DWY33"/>
    <mergeCell ref="DWZ33:DXB33"/>
    <mergeCell ref="DXC33:DXG33"/>
    <mergeCell ref="DXH33:DXJ33"/>
    <mergeCell ref="DXK33:DXO33"/>
    <mergeCell ref="DXP33:DXR33"/>
    <mergeCell ref="DXS33:DXW33"/>
    <mergeCell ref="DXX33:DXZ33"/>
    <mergeCell ref="DYA33:DYE33"/>
    <mergeCell ref="DYF33:DYH33"/>
    <mergeCell ref="DYI33:DYM33"/>
    <mergeCell ref="DYN33:DYP33"/>
    <mergeCell ref="DYQ33:DYU33"/>
    <mergeCell ref="DYV33:DYX33"/>
    <mergeCell ref="DYY33:DZC33"/>
    <mergeCell ref="DZD33:DZF33"/>
    <mergeCell ref="DZG33:DZK33"/>
    <mergeCell ref="DZL33:DZN33"/>
    <mergeCell ref="DZO33:DZS33"/>
    <mergeCell ref="DZT33:DZV33"/>
    <mergeCell ref="DZW33:EAA33"/>
    <mergeCell ref="EAB33:EAD33"/>
    <mergeCell ref="EAE33:EAI33"/>
    <mergeCell ref="EAJ33:EAL33"/>
    <mergeCell ref="EAM33:EAQ33"/>
    <mergeCell ref="EAR33:EAT33"/>
    <mergeCell ref="EAU33:EAY33"/>
    <mergeCell ref="EAZ33:EBB33"/>
    <mergeCell ref="EBC33:EBG33"/>
    <mergeCell ref="EBH33:EBJ33"/>
    <mergeCell ref="EBK33:EBO33"/>
    <mergeCell ref="EBP33:EBR33"/>
    <mergeCell ref="EBS33:EBW33"/>
    <mergeCell ref="EBX33:EBZ33"/>
    <mergeCell ref="ECA33:ECE33"/>
    <mergeCell ref="ECF33:ECH33"/>
    <mergeCell ref="ECI33:ECM33"/>
    <mergeCell ref="ECN33:ECP33"/>
    <mergeCell ref="ECQ33:ECU33"/>
    <mergeCell ref="ECV33:ECX33"/>
    <mergeCell ref="ECY33:EDC33"/>
    <mergeCell ref="EDD33:EDF33"/>
    <mergeCell ref="EDG33:EDK33"/>
    <mergeCell ref="EDL33:EDN33"/>
    <mergeCell ref="EDO33:EDS33"/>
    <mergeCell ref="EDT33:EDV33"/>
    <mergeCell ref="EDW33:EEA33"/>
    <mergeCell ref="EEB33:EED33"/>
    <mergeCell ref="EEE33:EEI33"/>
    <mergeCell ref="EEJ33:EEL33"/>
    <mergeCell ref="EEM33:EEQ33"/>
    <mergeCell ref="EER33:EET33"/>
    <mergeCell ref="EEU33:EEY33"/>
    <mergeCell ref="EEZ33:EFB33"/>
    <mergeCell ref="EFC33:EFG33"/>
    <mergeCell ref="EFH33:EFJ33"/>
    <mergeCell ref="EFK33:EFO33"/>
    <mergeCell ref="EFP33:EFR33"/>
    <mergeCell ref="EFS33:EFW33"/>
    <mergeCell ref="EFX33:EFZ33"/>
    <mergeCell ref="EGA33:EGE33"/>
    <mergeCell ref="EGF33:EGH33"/>
    <mergeCell ref="EGI33:EGM33"/>
    <mergeCell ref="EGN33:EGP33"/>
    <mergeCell ref="EGQ33:EGU33"/>
    <mergeCell ref="EGV33:EGX33"/>
    <mergeCell ref="EGY33:EHC33"/>
    <mergeCell ref="EHD33:EHF33"/>
    <mergeCell ref="EHG33:EHK33"/>
    <mergeCell ref="EHL33:EHN33"/>
    <mergeCell ref="EHO33:EHS33"/>
    <mergeCell ref="EHT33:EHV33"/>
    <mergeCell ref="EHW33:EIA33"/>
    <mergeCell ref="EIB33:EID33"/>
    <mergeCell ref="EIE33:EII33"/>
    <mergeCell ref="EIJ33:EIL33"/>
    <mergeCell ref="EIM33:EIQ33"/>
    <mergeCell ref="EIR33:EIT33"/>
    <mergeCell ref="EIU33:EIY33"/>
    <mergeCell ref="EIZ33:EJB33"/>
    <mergeCell ref="EJC33:EJG33"/>
    <mergeCell ref="EJH33:EJJ33"/>
    <mergeCell ref="EJK33:EJO33"/>
    <mergeCell ref="EJP33:EJR33"/>
    <mergeCell ref="EJS33:EJW33"/>
    <mergeCell ref="EJX33:EJZ33"/>
    <mergeCell ref="EKA33:EKE33"/>
    <mergeCell ref="EKF33:EKH33"/>
    <mergeCell ref="EKI33:EKM33"/>
    <mergeCell ref="EKN33:EKP33"/>
    <mergeCell ref="EKQ33:EKU33"/>
    <mergeCell ref="EKV33:EKX33"/>
    <mergeCell ref="EKY33:ELC33"/>
    <mergeCell ref="ELD33:ELF33"/>
    <mergeCell ref="ELG33:ELK33"/>
    <mergeCell ref="ELL33:ELN33"/>
    <mergeCell ref="ELO33:ELS33"/>
    <mergeCell ref="ELT33:ELV33"/>
    <mergeCell ref="ELW33:EMA33"/>
    <mergeCell ref="EMB33:EMD33"/>
    <mergeCell ref="EME33:EMI33"/>
    <mergeCell ref="EMJ33:EML33"/>
    <mergeCell ref="EMM33:EMQ33"/>
    <mergeCell ref="EMR33:EMT33"/>
    <mergeCell ref="EMU33:EMY33"/>
    <mergeCell ref="EMZ33:ENB33"/>
    <mergeCell ref="ENC33:ENG33"/>
    <mergeCell ref="ENH33:ENJ33"/>
    <mergeCell ref="ENK33:ENO33"/>
    <mergeCell ref="ENP33:ENR33"/>
    <mergeCell ref="ENS33:ENW33"/>
    <mergeCell ref="ENX33:ENZ33"/>
    <mergeCell ref="EOA33:EOE33"/>
    <mergeCell ref="EOF33:EOH33"/>
    <mergeCell ref="EOI33:EOM33"/>
    <mergeCell ref="EON33:EOP33"/>
    <mergeCell ref="EOQ33:EOU33"/>
    <mergeCell ref="EOV33:EOX33"/>
    <mergeCell ref="EOY33:EPC33"/>
    <mergeCell ref="EPD33:EPF33"/>
    <mergeCell ref="EPG33:EPK33"/>
    <mergeCell ref="EPL33:EPN33"/>
    <mergeCell ref="EPO33:EPS33"/>
    <mergeCell ref="EPT33:EPV33"/>
    <mergeCell ref="EPW33:EQA33"/>
    <mergeCell ref="EQB33:EQD33"/>
    <mergeCell ref="EQE33:EQI33"/>
    <mergeCell ref="EQJ33:EQL33"/>
    <mergeCell ref="EQM33:EQQ33"/>
    <mergeCell ref="EQR33:EQT33"/>
    <mergeCell ref="EQU33:EQY33"/>
    <mergeCell ref="EQZ33:ERB33"/>
    <mergeCell ref="ERC33:ERG33"/>
    <mergeCell ref="ERH33:ERJ33"/>
    <mergeCell ref="ERK33:ERO33"/>
    <mergeCell ref="ERP33:ERR33"/>
    <mergeCell ref="ERS33:ERW33"/>
    <mergeCell ref="ERX33:ERZ33"/>
    <mergeCell ref="ESA33:ESE33"/>
    <mergeCell ref="ESF33:ESH33"/>
    <mergeCell ref="ESI33:ESM33"/>
    <mergeCell ref="ESN33:ESP33"/>
    <mergeCell ref="ESQ33:ESU33"/>
    <mergeCell ref="ESV33:ESX33"/>
    <mergeCell ref="ESY33:ETC33"/>
    <mergeCell ref="ETD33:ETF33"/>
    <mergeCell ref="ETG33:ETK33"/>
    <mergeCell ref="ETL33:ETN33"/>
    <mergeCell ref="ETO33:ETS33"/>
    <mergeCell ref="ETT33:ETV33"/>
    <mergeCell ref="ETW33:EUA33"/>
    <mergeCell ref="EUB33:EUD33"/>
    <mergeCell ref="EUE33:EUI33"/>
    <mergeCell ref="EUJ33:EUL33"/>
    <mergeCell ref="EUM33:EUQ33"/>
    <mergeCell ref="EUR33:EUT33"/>
    <mergeCell ref="EUU33:EUY33"/>
    <mergeCell ref="EUZ33:EVB33"/>
    <mergeCell ref="EVC33:EVG33"/>
    <mergeCell ref="EVH33:EVJ33"/>
    <mergeCell ref="EVK33:EVO33"/>
    <mergeCell ref="EVP33:EVR33"/>
    <mergeCell ref="EVS33:EVW33"/>
    <mergeCell ref="EVX33:EVZ33"/>
    <mergeCell ref="EWA33:EWE33"/>
    <mergeCell ref="EWF33:EWH33"/>
    <mergeCell ref="EWI33:EWM33"/>
    <mergeCell ref="EWN33:EWP33"/>
    <mergeCell ref="EWQ33:EWU33"/>
    <mergeCell ref="EWV33:EWX33"/>
    <mergeCell ref="EWY33:EXC33"/>
    <mergeCell ref="EXD33:EXF33"/>
    <mergeCell ref="EXG33:EXK33"/>
    <mergeCell ref="EXL33:EXN33"/>
    <mergeCell ref="EXO33:EXS33"/>
    <mergeCell ref="EXT33:EXV33"/>
    <mergeCell ref="EXW33:EYA33"/>
    <mergeCell ref="EYB33:EYD33"/>
    <mergeCell ref="EYE33:EYI33"/>
    <mergeCell ref="EYJ33:EYL33"/>
    <mergeCell ref="EYM33:EYQ33"/>
    <mergeCell ref="EYR33:EYT33"/>
    <mergeCell ref="EYU33:EYY33"/>
    <mergeCell ref="EYZ33:EZB33"/>
    <mergeCell ref="EZC33:EZG33"/>
    <mergeCell ref="EZH33:EZJ33"/>
    <mergeCell ref="EZK33:EZO33"/>
    <mergeCell ref="EZP33:EZR33"/>
    <mergeCell ref="EZS33:EZW33"/>
    <mergeCell ref="EZX33:EZZ33"/>
    <mergeCell ref="FAA33:FAE33"/>
    <mergeCell ref="FAF33:FAH33"/>
    <mergeCell ref="FAI33:FAM33"/>
    <mergeCell ref="FAN33:FAP33"/>
    <mergeCell ref="FAQ33:FAU33"/>
    <mergeCell ref="FAV33:FAX33"/>
    <mergeCell ref="FAY33:FBC33"/>
    <mergeCell ref="FBD33:FBF33"/>
    <mergeCell ref="FBG33:FBK33"/>
    <mergeCell ref="FBL33:FBN33"/>
    <mergeCell ref="FBO33:FBS33"/>
    <mergeCell ref="FBT33:FBV33"/>
    <mergeCell ref="FBW33:FCA33"/>
    <mergeCell ref="FCB33:FCD33"/>
    <mergeCell ref="FCE33:FCI33"/>
    <mergeCell ref="FCJ33:FCL33"/>
    <mergeCell ref="FCM33:FCQ33"/>
    <mergeCell ref="FCR33:FCT33"/>
    <mergeCell ref="FCU33:FCY33"/>
    <mergeCell ref="FCZ33:FDB33"/>
    <mergeCell ref="FDC33:FDG33"/>
    <mergeCell ref="FDH33:FDJ33"/>
    <mergeCell ref="FDK33:FDO33"/>
    <mergeCell ref="FDP33:FDR33"/>
    <mergeCell ref="FDS33:FDW33"/>
    <mergeCell ref="FDX33:FDZ33"/>
    <mergeCell ref="FEA33:FEE33"/>
    <mergeCell ref="FEF33:FEH33"/>
    <mergeCell ref="FEI33:FEM33"/>
    <mergeCell ref="FEN33:FEP33"/>
    <mergeCell ref="FEQ33:FEU33"/>
    <mergeCell ref="FEV33:FEX33"/>
    <mergeCell ref="FEY33:FFC33"/>
    <mergeCell ref="FFD33:FFF33"/>
    <mergeCell ref="FFG33:FFK33"/>
    <mergeCell ref="FFL33:FFN33"/>
    <mergeCell ref="FFO33:FFS33"/>
    <mergeCell ref="FFT33:FFV33"/>
    <mergeCell ref="FFW33:FGA33"/>
    <mergeCell ref="FGB33:FGD33"/>
    <mergeCell ref="FGE33:FGI33"/>
    <mergeCell ref="FGJ33:FGL33"/>
    <mergeCell ref="FGM33:FGQ33"/>
    <mergeCell ref="FGR33:FGT33"/>
    <mergeCell ref="FGU33:FGY33"/>
    <mergeCell ref="FGZ33:FHB33"/>
    <mergeCell ref="FHC33:FHG33"/>
    <mergeCell ref="FHH33:FHJ33"/>
    <mergeCell ref="FHK33:FHO33"/>
    <mergeCell ref="FHP33:FHR33"/>
    <mergeCell ref="FHS33:FHW33"/>
    <mergeCell ref="FHX33:FHZ33"/>
    <mergeCell ref="FIA33:FIE33"/>
    <mergeCell ref="FIF33:FIH33"/>
    <mergeCell ref="FII33:FIM33"/>
    <mergeCell ref="FIN33:FIP33"/>
    <mergeCell ref="FIQ33:FIU33"/>
    <mergeCell ref="FIV33:FIX33"/>
    <mergeCell ref="FIY33:FJC33"/>
    <mergeCell ref="FJD33:FJF33"/>
    <mergeCell ref="FJG33:FJK33"/>
    <mergeCell ref="FJL33:FJN33"/>
    <mergeCell ref="FJO33:FJS33"/>
    <mergeCell ref="FJT33:FJV33"/>
    <mergeCell ref="FJW33:FKA33"/>
    <mergeCell ref="FKB33:FKD33"/>
    <mergeCell ref="FKE33:FKI33"/>
    <mergeCell ref="FKJ33:FKL33"/>
    <mergeCell ref="FKM33:FKQ33"/>
    <mergeCell ref="FKR33:FKT33"/>
    <mergeCell ref="FKU33:FKY33"/>
    <mergeCell ref="FKZ33:FLB33"/>
    <mergeCell ref="FLC33:FLG33"/>
    <mergeCell ref="FLH33:FLJ33"/>
    <mergeCell ref="FLK33:FLO33"/>
    <mergeCell ref="FLP33:FLR33"/>
    <mergeCell ref="FLS33:FLW33"/>
    <mergeCell ref="FLX33:FLZ33"/>
    <mergeCell ref="FMA33:FME33"/>
    <mergeCell ref="FMF33:FMH33"/>
    <mergeCell ref="FMI33:FMM33"/>
    <mergeCell ref="FMN33:FMP33"/>
    <mergeCell ref="FMQ33:FMU33"/>
    <mergeCell ref="FMV33:FMX33"/>
    <mergeCell ref="FMY33:FNC33"/>
    <mergeCell ref="FND33:FNF33"/>
    <mergeCell ref="FNG33:FNK33"/>
    <mergeCell ref="FNL33:FNN33"/>
    <mergeCell ref="FNO33:FNS33"/>
    <mergeCell ref="FNT33:FNV33"/>
    <mergeCell ref="FNW33:FOA33"/>
    <mergeCell ref="FOB33:FOD33"/>
    <mergeCell ref="FOE33:FOI33"/>
    <mergeCell ref="FOJ33:FOL33"/>
    <mergeCell ref="FOM33:FOQ33"/>
    <mergeCell ref="FOR33:FOT33"/>
    <mergeCell ref="FOU33:FOY33"/>
    <mergeCell ref="FOZ33:FPB33"/>
    <mergeCell ref="FPC33:FPG33"/>
    <mergeCell ref="FPH33:FPJ33"/>
    <mergeCell ref="FPK33:FPO33"/>
    <mergeCell ref="FPP33:FPR33"/>
    <mergeCell ref="FPS33:FPW33"/>
    <mergeCell ref="FPX33:FPZ33"/>
    <mergeCell ref="FQA33:FQE33"/>
    <mergeCell ref="FQF33:FQH33"/>
    <mergeCell ref="FQI33:FQM33"/>
    <mergeCell ref="FQN33:FQP33"/>
    <mergeCell ref="FQQ33:FQU33"/>
    <mergeCell ref="FQV33:FQX33"/>
    <mergeCell ref="FQY33:FRC33"/>
    <mergeCell ref="FRD33:FRF33"/>
    <mergeCell ref="FRG33:FRK33"/>
    <mergeCell ref="FRL33:FRN33"/>
    <mergeCell ref="FRO33:FRS33"/>
    <mergeCell ref="FRT33:FRV33"/>
    <mergeCell ref="FRW33:FSA33"/>
    <mergeCell ref="FSB33:FSD33"/>
    <mergeCell ref="FSE33:FSI33"/>
    <mergeCell ref="FSJ33:FSL33"/>
    <mergeCell ref="FSM33:FSQ33"/>
    <mergeCell ref="FSR33:FST33"/>
    <mergeCell ref="FSU33:FSY33"/>
    <mergeCell ref="FSZ33:FTB33"/>
    <mergeCell ref="FTC33:FTG33"/>
    <mergeCell ref="FTH33:FTJ33"/>
    <mergeCell ref="FTK33:FTO33"/>
    <mergeCell ref="FTP33:FTR33"/>
    <mergeCell ref="FTS33:FTW33"/>
    <mergeCell ref="FTX33:FTZ33"/>
    <mergeCell ref="FUA33:FUE33"/>
    <mergeCell ref="FUF33:FUH33"/>
    <mergeCell ref="FUI33:FUM33"/>
    <mergeCell ref="FUN33:FUP33"/>
    <mergeCell ref="FUQ33:FUU33"/>
    <mergeCell ref="FUV33:FUX33"/>
    <mergeCell ref="FUY33:FVC33"/>
    <mergeCell ref="FVD33:FVF33"/>
    <mergeCell ref="FVG33:FVK33"/>
    <mergeCell ref="FVL33:FVN33"/>
    <mergeCell ref="FVO33:FVS33"/>
    <mergeCell ref="FVT33:FVV33"/>
    <mergeCell ref="FVW33:FWA33"/>
    <mergeCell ref="FWB33:FWD33"/>
    <mergeCell ref="FWE33:FWI33"/>
    <mergeCell ref="FWJ33:FWL33"/>
    <mergeCell ref="FWM33:FWQ33"/>
    <mergeCell ref="FWR33:FWT33"/>
    <mergeCell ref="FWU33:FWY33"/>
    <mergeCell ref="FWZ33:FXB33"/>
    <mergeCell ref="FXC33:FXG33"/>
    <mergeCell ref="FXH33:FXJ33"/>
    <mergeCell ref="FXK33:FXO33"/>
    <mergeCell ref="FXP33:FXR33"/>
    <mergeCell ref="FXS33:FXW33"/>
    <mergeCell ref="FXX33:FXZ33"/>
    <mergeCell ref="FYA33:FYE33"/>
    <mergeCell ref="FYF33:FYH33"/>
    <mergeCell ref="FYI33:FYM33"/>
    <mergeCell ref="FYN33:FYP33"/>
    <mergeCell ref="FYQ33:FYU33"/>
    <mergeCell ref="FYV33:FYX33"/>
    <mergeCell ref="FYY33:FZC33"/>
    <mergeCell ref="FZD33:FZF33"/>
    <mergeCell ref="FZG33:FZK33"/>
    <mergeCell ref="FZL33:FZN33"/>
    <mergeCell ref="FZO33:FZS33"/>
    <mergeCell ref="FZT33:FZV33"/>
    <mergeCell ref="FZW33:GAA33"/>
    <mergeCell ref="GAB33:GAD33"/>
    <mergeCell ref="GAE33:GAI33"/>
    <mergeCell ref="GAJ33:GAL33"/>
    <mergeCell ref="GAM33:GAQ33"/>
    <mergeCell ref="GAR33:GAT33"/>
    <mergeCell ref="GAU33:GAY33"/>
    <mergeCell ref="GAZ33:GBB33"/>
    <mergeCell ref="GBC33:GBG33"/>
    <mergeCell ref="GBH33:GBJ33"/>
    <mergeCell ref="GBK33:GBO33"/>
    <mergeCell ref="GBP33:GBR33"/>
    <mergeCell ref="GBS33:GBW33"/>
    <mergeCell ref="GBX33:GBZ33"/>
    <mergeCell ref="GCA33:GCE33"/>
    <mergeCell ref="GCF33:GCH33"/>
    <mergeCell ref="GCI33:GCM33"/>
    <mergeCell ref="GCN33:GCP33"/>
    <mergeCell ref="GCQ33:GCU33"/>
    <mergeCell ref="GCV33:GCX33"/>
    <mergeCell ref="GCY33:GDC33"/>
    <mergeCell ref="GDD33:GDF33"/>
    <mergeCell ref="GDG33:GDK33"/>
    <mergeCell ref="GDL33:GDN33"/>
    <mergeCell ref="GDO33:GDS33"/>
    <mergeCell ref="GDT33:GDV33"/>
    <mergeCell ref="GDW33:GEA33"/>
    <mergeCell ref="GEB33:GED33"/>
    <mergeCell ref="GEE33:GEI33"/>
    <mergeCell ref="GEJ33:GEL33"/>
    <mergeCell ref="GEM33:GEQ33"/>
    <mergeCell ref="GER33:GET33"/>
    <mergeCell ref="GEU33:GEY33"/>
    <mergeCell ref="GEZ33:GFB33"/>
    <mergeCell ref="GFC33:GFG33"/>
    <mergeCell ref="GFH33:GFJ33"/>
    <mergeCell ref="GFK33:GFO33"/>
    <mergeCell ref="GFP33:GFR33"/>
    <mergeCell ref="GFS33:GFW33"/>
    <mergeCell ref="GFX33:GFZ33"/>
    <mergeCell ref="GGA33:GGE33"/>
    <mergeCell ref="GGF33:GGH33"/>
    <mergeCell ref="GGI33:GGM33"/>
    <mergeCell ref="GGN33:GGP33"/>
    <mergeCell ref="GGQ33:GGU33"/>
    <mergeCell ref="GGV33:GGX33"/>
    <mergeCell ref="GGY33:GHC33"/>
    <mergeCell ref="GHD33:GHF33"/>
    <mergeCell ref="GHG33:GHK33"/>
    <mergeCell ref="GHL33:GHN33"/>
    <mergeCell ref="GHO33:GHS33"/>
    <mergeCell ref="GHT33:GHV33"/>
    <mergeCell ref="GHW33:GIA33"/>
    <mergeCell ref="GIB33:GID33"/>
    <mergeCell ref="GIE33:GII33"/>
    <mergeCell ref="GIJ33:GIL33"/>
    <mergeCell ref="GIM33:GIQ33"/>
    <mergeCell ref="GIR33:GIT33"/>
    <mergeCell ref="GIU33:GIY33"/>
    <mergeCell ref="GIZ33:GJB33"/>
    <mergeCell ref="GJC33:GJG33"/>
    <mergeCell ref="GJH33:GJJ33"/>
    <mergeCell ref="GJK33:GJO33"/>
    <mergeCell ref="GJP33:GJR33"/>
    <mergeCell ref="GJS33:GJW33"/>
    <mergeCell ref="GJX33:GJZ33"/>
    <mergeCell ref="GKA33:GKE33"/>
    <mergeCell ref="GKF33:GKH33"/>
    <mergeCell ref="GKI33:GKM33"/>
    <mergeCell ref="GKN33:GKP33"/>
    <mergeCell ref="GKQ33:GKU33"/>
    <mergeCell ref="GKV33:GKX33"/>
    <mergeCell ref="GKY33:GLC33"/>
    <mergeCell ref="GLD33:GLF33"/>
    <mergeCell ref="GLG33:GLK33"/>
    <mergeCell ref="GLL33:GLN33"/>
    <mergeCell ref="GLO33:GLS33"/>
    <mergeCell ref="GLT33:GLV33"/>
    <mergeCell ref="GLW33:GMA33"/>
    <mergeCell ref="GMB33:GMD33"/>
    <mergeCell ref="GME33:GMI33"/>
    <mergeCell ref="GMJ33:GML33"/>
    <mergeCell ref="GMM33:GMQ33"/>
    <mergeCell ref="GMR33:GMT33"/>
    <mergeCell ref="GMU33:GMY33"/>
    <mergeCell ref="GMZ33:GNB33"/>
    <mergeCell ref="GNC33:GNG33"/>
    <mergeCell ref="GNH33:GNJ33"/>
    <mergeCell ref="GNK33:GNO33"/>
    <mergeCell ref="GNP33:GNR33"/>
    <mergeCell ref="GNS33:GNW33"/>
    <mergeCell ref="GNX33:GNZ33"/>
    <mergeCell ref="GOA33:GOE33"/>
    <mergeCell ref="GOF33:GOH33"/>
    <mergeCell ref="GOI33:GOM33"/>
    <mergeCell ref="GON33:GOP33"/>
    <mergeCell ref="GOQ33:GOU33"/>
    <mergeCell ref="GOV33:GOX33"/>
    <mergeCell ref="GOY33:GPC33"/>
    <mergeCell ref="GPD33:GPF33"/>
    <mergeCell ref="GPG33:GPK33"/>
    <mergeCell ref="GPL33:GPN33"/>
    <mergeCell ref="GPO33:GPS33"/>
    <mergeCell ref="GPT33:GPV33"/>
    <mergeCell ref="GPW33:GQA33"/>
    <mergeCell ref="GQB33:GQD33"/>
    <mergeCell ref="GQE33:GQI33"/>
    <mergeCell ref="GQJ33:GQL33"/>
    <mergeCell ref="GQM33:GQQ33"/>
    <mergeCell ref="GQR33:GQT33"/>
    <mergeCell ref="GQU33:GQY33"/>
    <mergeCell ref="GQZ33:GRB33"/>
    <mergeCell ref="GRC33:GRG33"/>
    <mergeCell ref="GRH33:GRJ33"/>
    <mergeCell ref="GRK33:GRO33"/>
    <mergeCell ref="GRP33:GRR33"/>
    <mergeCell ref="GRS33:GRW33"/>
    <mergeCell ref="GRX33:GRZ33"/>
    <mergeCell ref="GSA33:GSE33"/>
    <mergeCell ref="GSF33:GSH33"/>
    <mergeCell ref="GSI33:GSM33"/>
    <mergeCell ref="GSN33:GSP33"/>
    <mergeCell ref="GSQ33:GSU33"/>
    <mergeCell ref="GSV33:GSX33"/>
    <mergeCell ref="GSY33:GTC33"/>
    <mergeCell ref="GTD33:GTF33"/>
    <mergeCell ref="GTG33:GTK33"/>
    <mergeCell ref="GTL33:GTN33"/>
    <mergeCell ref="GTO33:GTS33"/>
    <mergeCell ref="GTT33:GTV33"/>
    <mergeCell ref="GTW33:GUA33"/>
    <mergeCell ref="GUB33:GUD33"/>
    <mergeCell ref="GUE33:GUI33"/>
    <mergeCell ref="GUJ33:GUL33"/>
    <mergeCell ref="GUM33:GUQ33"/>
    <mergeCell ref="GUR33:GUT33"/>
    <mergeCell ref="GUU33:GUY33"/>
    <mergeCell ref="GUZ33:GVB33"/>
    <mergeCell ref="GVC33:GVG33"/>
    <mergeCell ref="GVH33:GVJ33"/>
    <mergeCell ref="GVK33:GVO33"/>
    <mergeCell ref="GVP33:GVR33"/>
    <mergeCell ref="GVS33:GVW33"/>
    <mergeCell ref="GVX33:GVZ33"/>
    <mergeCell ref="GWA33:GWE33"/>
    <mergeCell ref="GWF33:GWH33"/>
    <mergeCell ref="GWI33:GWM33"/>
    <mergeCell ref="GWN33:GWP33"/>
    <mergeCell ref="GWQ33:GWU33"/>
    <mergeCell ref="GWV33:GWX33"/>
    <mergeCell ref="GWY33:GXC33"/>
    <mergeCell ref="GXD33:GXF33"/>
    <mergeCell ref="GXG33:GXK33"/>
    <mergeCell ref="GXL33:GXN33"/>
    <mergeCell ref="GXO33:GXS33"/>
    <mergeCell ref="GXT33:GXV33"/>
    <mergeCell ref="GXW33:GYA33"/>
    <mergeCell ref="GYB33:GYD33"/>
    <mergeCell ref="GYE33:GYI33"/>
    <mergeCell ref="GYJ33:GYL33"/>
    <mergeCell ref="GYM33:GYQ33"/>
    <mergeCell ref="GYR33:GYT33"/>
    <mergeCell ref="GYU33:GYY33"/>
    <mergeCell ref="GYZ33:GZB33"/>
    <mergeCell ref="GZC33:GZG33"/>
    <mergeCell ref="GZH33:GZJ33"/>
    <mergeCell ref="GZK33:GZO33"/>
    <mergeCell ref="GZP33:GZR33"/>
    <mergeCell ref="GZS33:GZW33"/>
    <mergeCell ref="GZX33:GZZ33"/>
    <mergeCell ref="HAA33:HAE33"/>
    <mergeCell ref="HAF33:HAH33"/>
    <mergeCell ref="HAI33:HAM33"/>
    <mergeCell ref="HAN33:HAP33"/>
    <mergeCell ref="HAQ33:HAU33"/>
    <mergeCell ref="HAV33:HAX33"/>
    <mergeCell ref="HAY33:HBC33"/>
    <mergeCell ref="HBD33:HBF33"/>
    <mergeCell ref="HBG33:HBK33"/>
    <mergeCell ref="HBL33:HBN33"/>
    <mergeCell ref="HBO33:HBS33"/>
    <mergeCell ref="HBT33:HBV33"/>
    <mergeCell ref="HBW33:HCA33"/>
    <mergeCell ref="HCB33:HCD33"/>
    <mergeCell ref="HCE33:HCI33"/>
    <mergeCell ref="HCJ33:HCL33"/>
    <mergeCell ref="HCM33:HCQ33"/>
    <mergeCell ref="HCR33:HCT33"/>
    <mergeCell ref="HCU33:HCY33"/>
    <mergeCell ref="HCZ33:HDB33"/>
    <mergeCell ref="HDC33:HDG33"/>
    <mergeCell ref="HDH33:HDJ33"/>
    <mergeCell ref="HDK33:HDO33"/>
    <mergeCell ref="HDP33:HDR33"/>
    <mergeCell ref="HDS33:HDW33"/>
    <mergeCell ref="HDX33:HDZ33"/>
    <mergeCell ref="HEA33:HEE33"/>
    <mergeCell ref="HEF33:HEH33"/>
    <mergeCell ref="HEI33:HEM33"/>
    <mergeCell ref="HEN33:HEP33"/>
    <mergeCell ref="HEQ33:HEU33"/>
    <mergeCell ref="HEV33:HEX33"/>
    <mergeCell ref="HEY33:HFC33"/>
    <mergeCell ref="HFD33:HFF33"/>
    <mergeCell ref="HFG33:HFK33"/>
    <mergeCell ref="HFL33:HFN33"/>
    <mergeCell ref="HFO33:HFS33"/>
    <mergeCell ref="HFT33:HFV33"/>
    <mergeCell ref="HFW33:HGA33"/>
    <mergeCell ref="HGB33:HGD33"/>
    <mergeCell ref="HGE33:HGI33"/>
    <mergeCell ref="HGJ33:HGL33"/>
    <mergeCell ref="HGM33:HGQ33"/>
    <mergeCell ref="HGR33:HGT33"/>
    <mergeCell ref="HGU33:HGY33"/>
    <mergeCell ref="HGZ33:HHB33"/>
    <mergeCell ref="HHC33:HHG33"/>
    <mergeCell ref="HHH33:HHJ33"/>
    <mergeCell ref="HHK33:HHO33"/>
    <mergeCell ref="HHP33:HHR33"/>
    <mergeCell ref="HHS33:HHW33"/>
    <mergeCell ref="HHX33:HHZ33"/>
    <mergeCell ref="HIA33:HIE33"/>
    <mergeCell ref="HIF33:HIH33"/>
    <mergeCell ref="HII33:HIM33"/>
    <mergeCell ref="HIN33:HIP33"/>
    <mergeCell ref="HIQ33:HIU33"/>
    <mergeCell ref="HIV33:HIX33"/>
    <mergeCell ref="HIY33:HJC33"/>
    <mergeCell ref="HJD33:HJF33"/>
    <mergeCell ref="HJG33:HJK33"/>
    <mergeCell ref="HJL33:HJN33"/>
    <mergeCell ref="HJO33:HJS33"/>
    <mergeCell ref="HJT33:HJV33"/>
    <mergeCell ref="HJW33:HKA33"/>
    <mergeCell ref="HKB33:HKD33"/>
    <mergeCell ref="HKE33:HKI33"/>
    <mergeCell ref="HKJ33:HKL33"/>
    <mergeCell ref="HKM33:HKQ33"/>
    <mergeCell ref="HKR33:HKT33"/>
    <mergeCell ref="HKU33:HKY33"/>
    <mergeCell ref="HKZ33:HLB33"/>
    <mergeCell ref="HLC33:HLG33"/>
    <mergeCell ref="HLH33:HLJ33"/>
    <mergeCell ref="HLK33:HLO33"/>
    <mergeCell ref="HLP33:HLR33"/>
    <mergeCell ref="HLS33:HLW33"/>
    <mergeCell ref="HLX33:HLZ33"/>
    <mergeCell ref="HMA33:HME33"/>
    <mergeCell ref="HMF33:HMH33"/>
    <mergeCell ref="HMI33:HMM33"/>
    <mergeCell ref="HMN33:HMP33"/>
    <mergeCell ref="HMQ33:HMU33"/>
    <mergeCell ref="HMV33:HMX33"/>
    <mergeCell ref="HMY33:HNC33"/>
    <mergeCell ref="HND33:HNF33"/>
    <mergeCell ref="HNG33:HNK33"/>
    <mergeCell ref="HNL33:HNN33"/>
    <mergeCell ref="HNO33:HNS33"/>
    <mergeCell ref="HNT33:HNV33"/>
    <mergeCell ref="HNW33:HOA33"/>
    <mergeCell ref="HOB33:HOD33"/>
    <mergeCell ref="HOE33:HOI33"/>
    <mergeCell ref="HOJ33:HOL33"/>
    <mergeCell ref="HOM33:HOQ33"/>
    <mergeCell ref="HOR33:HOT33"/>
    <mergeCell ref="HOU33:HOY33"/>
    <mergeCell ref="HOZ33:HPB33"/>
    <mergeCell ref="HPC33:HPG33"/>
    <mergeCell ref="HPH33:HPJ33"/>
    <mergeCell ref="HPK33:HPO33"/>
    <mergeCell ref="HPP33:HPR33"/>
    <mergeCell ref="HPS33:HPW33"/>
    <mergeCell ref="HPX33:HPZ33"/>
    <mergeCell ref="HQA33:HQE33"/>
    <mergeCell ref="HQF33:HQH33"/>
    <mergeCell ref="HQI33:HQM33"/>
    <mergeCell ref="HQN33:HQP33"/>
    <mergeCell ref="HQQ33:HQU33"/>
    <mergeCell ref="HQV33:HQX33"/>
    <mergeCell ref="HQY33:HRC33"/>
    <mergeCell ref="HRD33:HRF33"/>
    <mergeCell ref="HRG33:HRK33"/>
    <mergeCell ref="HRL33:HRN33"/>
    <mergeCell ref="HRO33:HRS33"/>
    <mergeCell ref="HRT33:HRV33"/>
    <mergeCell ref="HRW33:HSA33"/>
    <mergeCell ref="HSB33:HSD33"/>
    <mergeCell ref="HSE33:HSI33"/>
    <mergeCell ref="HSJ33:HSL33"/>
    <mergeCell ref="HSM33:HSQ33"/>
    <mergeCell ref="HSR33:HST33"/>
    <mergeCell ref="HSU33:HSY33"/>
    <mergeCell ref="HSZ33:HTB33"/>
    <mergeCell ref="HTC33:HTG33"/>
    <mergeCell ref="HTH33:HTJ33"/>
    <mergeCell ref="HTK33:HTO33"/>
    <mergeCell ref="HTP33:HTR33"/>
    <mergeCell ref="HTS33:HTW33"/>
    <mergeCell ref="HTX33:HTZ33"/>
    <mergeCell ref="HUA33:HUE33"/>
    <mergeCell ref="HUF33:HUH33"/>
    <mergeCell ref="HUI33:HUM33"/>
    <mergeCell ref="HUN33:HUP33"/>
    <mergeCell ref="HUQ33:HUU33"/>
    <mergeCell ref="HUV33:HUX33"/>
    <mergeCell ref="HUY33:HVC33"/>
    <mergeCell ref="HVD33:HVF33"/>
    <mergeCell ref="HVG33:HVK33"/>
    <mergeCell ref="HVL33:HVN33"/>
    <mergeCell ref="HVO33:HVS33"/>
    <mergeCell ref="HVT33:HVV33"/>
    <mergeCell ref="HVW33:HWA33"/>
    <mergeCell ref="HWB33:HWD33"/>
    <mergeCell ref="HWE33:HWI33"/>
    <mergeCell ref="HWJ33:HWL33"/>
    <mergeCell ref="HWM33:HWQ33"/>
    <mergeCell ref="HWR33:HWT33"/>
    <mergeCell ref="HWU33:HWY33"/>
    <mergeCell ref="HWZ33:HXB33"/>
    <mergeCell ref="HXC33:HXG33"/>
    <mergeCell ref="HXH33:HXJ33"/>
    <mergeCell ref="HXK33:HXO33"/>
    <mergeCell ref="HXP33:HXR33"/>
    <mergeCell ref="HXS33:HXW33"/>
    <mergeCell ref="HXX33:HXZ33"/>
    <mergeCell ref="HYA33:HYE33"/>
    <mergeCell ref="HYF33:HYH33"/>
    <mergeCell ref="HYI33:HYM33"/>
    <mergeCell ref="HYN33:HYP33"/>
    <mergeCell ref="HYQ33:HYU33"/>
    <mergeCell ref="HYV33:HYX33"/>
    <mergeCell ref="HYY33:HZC33"/>
    <mergeCell ref="HZD33:HZF33"/>
    <mergeCell ref="HZG33:HZK33"/>
    <mergeCell ref="HZL33:HZN33"/>
    <mergeCell ref="HZO33:HZS33"/>
    <mergeCell ref="HZT33:HZV33"/>
    <mergeCell ref="HZW33:IAA33"/>
    <mergeCell ref="IAB33:IAD33"/>
    <mergeCell ref="IAE33:IAI33"/>
    <mergeCell ref="IAJ33:IAL33"/>
    <mergeCell ref="IAM33:IAQ33"/>
    <mergeCell ref="IAR33:IAT33"/>
    <mergeCell ref="IAU33:IAY33"/>
    <mergeCell ref="IAZ33:IBB33"/>
    <mergeCell ref="IBC33:IBG33"/>
    <mergeCell ref="IBH33:IBJ33"/>
    <mergeCell ref="IBK33:IBO33"/>
    <mergeCell ref="IBP33:IBR33"/>
    <mergeCell ref="IBS33:IBW33"/>
    <mergeCell ref="IBX33:IBZ33"/>
    <mergeCell ref="ICA33:ICE33"/>
    <mergeCell ref="ICF33:ICH33"/>
    <mergeCell ref="ICI33:ICM33"/>
    <mergeCell ref="ICN33:ICP33"/>
    <mergeCell ref="ICQ33:ICU33"/>
    <mergeCell ref="ICV33:ICX33"/>
    <mergeCell ref="ICY33:IDC33"/>
    <mergeCell ref="IDD33:IDF33"/>
    <mergeCell ref="IDG33:IDK33"/>
    <mergeCell ref="IDL33:IDN33"/>
    <mergeCell ref="IDO33:IDS33"/>
    <mergeCell ref="IDT33:IDV33"/>
    <mergeCell ref="IDW33:IEA33"/>
    <mergeCell ref="IEB33:IED33"/>
    <mergeCell ref="IEE33:IEI33"/>
    <mergeCell ref="IEJ33:IEL33"/>
    <mergeCell ref="IEM33:IEQ33"/>
    <mergeCell ref="IER33:IET33"/>
    <mergeCell ref="IEU33:IEY33"/>
    <mergeCell ref="IEZ33:IFB33"/>
    <mergeCell ref="IFC33:IFG33"/>
    <mergeCell ref="IFH33:IFJ33"/>
    <mergeCell ref="IFK33:IFO33"/>
    <mergeCell ref="IFP33:IFR33"/>
    <mergeCell ref="IFS33:IFW33"/>
    <mergeCell ref="IFX33:IFZ33"/>
    <mergeCell ref="IGA33:IGE33"/>
    <mergeCell ref="IGF33:IGH33"/>
    <mergeCell ref="IGI33:IGM33"/>
    <mergeCell ref="IGN33:IGP33"/>
    <mergeCell ref="IGQ33:IGU33"/>
    <mergeCell ref="IGV33:IGX33"/>
    <mergeCell ref="IGY33:IHC33"/>
    <mergeCell ref="IHD33:IHF33"/>
    <mergeCell ref="IHG33:IHK33"/>
    <mergeCell ref="IHL33:IHN33"/>
    <mergeCell ref="IHO33:IHS33"/>
    <mergeCell ref="IHT33:IHV33"/>
    <mergeCell ref="IHW33:IIA33"/>
    <mergeCell ref="IIB33:IID33"/>
    <mergeCell ref="IIE33:III33"/>
    <mergeCell ref="IIJ33:IIL33"/>
    <mergeCell ref="IIM33:IIQ33"/>
    <mergeCell ref="IIR33:IIT33"/>
    <mergeCell ref="IIU33:IIY33"/>
    <mergeCell ref="IIZ33:IJB33"/>
    <mergeCell ref="IJC33:IJG33"/>
    <mergeCell ref="IJH33:IJJ33"/>
    <mergeCell ref="IJK33:IJO33"/>
    <mergeCell ref="IJP33:IJR33"/>
    <mergeCell ref="IJS33:IJW33"/>
    <mergeCell ref="IJX33:IJZ33"/>
    <mergeCell ref="IKA33:IKE33"/>
    <mergeCell ref="IKF33:IKH33"/>
    <mergeCell ref="IKI33:IKM33"/>
    <mergeCell ref="IKN33:IKP33"/>
    <mergeCell ref="IKQ33:IKU33"/>
    <mergeCell ref="IKV33:IKX33"/>
    <mergeCell ref="IKY33:ILC33"/>
    <mergeCell ref="ILD33:ILF33"/>
    <mergeCell ref="ILG33:ILK33"/>
    <mergeCell ref="ILL33:ILN33"/>
    <mergeCell ref="ILO33:ILS33"/>
    <mergeCell ref="ILT33:ILV33"/>
    <mergeCell ref="ILW33:IMA33"/>
    <mergeCell ref="IMB33:IMD33"/>
    <mergeCell ref="IME33:IMI33"/>
    <mergeCell ref="IMJ33:IML33"/>
    <mergeCell ref="IMM33:IMQ33"/>
    <mergeCell ref="IMR33:IMT33"/>
    <mergeCell ref="IMU33:IMY33"/>
    <mergeCell ref="IMZ33:INB33"/>
    <mergeCell ref="INC33:ING33"/>
    <mergeCell ref="INH33:INJ33"/>
    <mergeCell ref="INK33:INO33"/>
    <mergeCell ref="INP33:INR33"/>
    <mergeCell ref="INS33:INW33"/>
    <mergeCell ref="INX33:INZ33"/>
    <mergeCell ref="IOA33:IOE33"/>
    <mergeCell ref="IOF33:IOH33"/>
    <mergeCell ref="IOI33:IOM33"/>
    <mergeCell ref="ION33:IOP33"/>
    <mergeCell ref="IOQ33:IOU33"/>
    <mergeCell ref="IOV33:IOX33"/>
    <mergeCell ref="IOY33:IPC33"/>
    <mergeCell ref="IPD33:IPF33"/>
    <mergeCell ref="IPG33:IPK33"/>
    <mergeCell ref="IPL33:IPN33"/>
    <mergeCell ref="IPO33:IPS33"/>
    <mergeCell ref="IPT33:IPV33"/>
    <mergeCell ref="IPW33:IQA33"/>
    <mergeCell ref="IQB33:IQD33"/>
    <mergeCell ref="IQE33:IQI33"/>
    <mergeCell ref="IQJ33:IQL33"/>
    <mergeCell ref="IQM33:IQQ33"/>
    <mergeCell ref="IQR33:IQT33"/>
    <mergeCell ref="IQU33:IQY33"/>
    <mergeCell ref="IQZ33:IRB33"/>
    <mergeCell ref="IRC33:IRG33"/>
    <mergeCell ref="IRH33:IRJ33"/>
    <mergeCell ref="IRK33:IRO33"/>
    <mergeCell ref="IRP33:IRR33"/>
    <mergeCell ref="IRS33:IRW33"/>
    <mergeCell ref="IRX33:IRZ33"/>
    <mergeCell ref="ISA33:ISE33"/>
    <mergeCell ref="ISF33:ISH33"/>
    <mergeCell ref="ISI33:ISM33"/>
    <mergeCell ref="ISN33:ISP33"/>
    <mergeCell ref="ISQ33:ISU33"/>
    <mergeCell ref="ISV33:ISX33"/>
    <mergeCell ref="ISY33:ITC33"/>
    <mergeCell ref="ITD33:ITF33"/>
    <mergeCell ref="ITG33:ITK33"/>
    <mergeCell ref="ITL33:ITN33"/>
    <mergeCell ref="ITO33:ITS33"/>
    <mergeCell ref="ITT33:ITV33"/>
    <mergeCell ref="ITW33:IUA33"/>
    <mergeCell ref="IUB33:IUD33"/>
    <mergeCell ref="IUE33:IUI33"/>
    <mergeCell ref="IUJ33:IUL33"/>
    <mergeCell ref="IUM33:IUQ33"/>
    <mergeCell ref="IUR33:IUT33"/>
    <mergeCell ref="IUU33:IUY33"/>
    <mergeCell ref="IUZ33:IVB33"/>
    <mergeCell ref="IVC33:IVG33"/>
    <mergeCell ref="IVH33:IVJ33"/>
    <mergeCell ref="IVK33:IVO33"/>
    <mergeCell ref="IVP33:IVR33"/>
    <mergeCell ref="IVS33:IVW33"/>
    <mergeCell ref="IVX33:IVZ33"/>
    <mergeCell ref="IWA33:IWE33"/>
    <mergeCell ref="IWF33:IWH33"/>
    <mergeCell ref="IWI33:IWM33"/>
    <mergeCell ref="IWN33:IWP33"/>
    <mergeCell ref="IWQ33:IWU33"/>
    <mergeCell ref="IWV33:IWX33"/>
    <mergeCell ref="IWY33:IXC33"/>
    <mergeCell ref="IXD33:IXF33"/>
    <mergeCell ref="IXG33:IXK33"/>
    <mergeCell ref="IXL33:IXN33"/>
    <mergeCell ref="IXO33:IXS33"/>
    <mergeCell ref="IXT33:IXV33"/>
    <mergeCell ref="IXW33:IYA33"/>
    <mergeCell ref="IYB33:IYD33"/>
    <mergeCell ref="IYE33:IYI33"/>
    <mergeCell ref="IYJ33:IYL33"/>
    <mergeCell ref="IYM33:IYQ33"/>
    <mergeCell ref="IYR33:IYT33"/>
    <mergeCell ref="IYU33:IYY33"/>
    <mergeCell ref="IYZ33:IZB33"/>
    <mergeCell ref="IZC33:IZG33"/>
    <mergeCell ref="IZH33:IZJ33"/>
    <mergeCell ref="IZK33:IZO33"/>
    <mergeCell ref="IZP33:IZR33"/>
    <mergeCell ref="IZS33:IZW33"/>
    <mergeCell ref="IZX33:IZZ33"/>
    <mergeCell ref="JAA33:JAE33"/>
    <mergeCell ref="JAF33:JAH33"/>
    <mergeCell ref="JAI33:JAM33"/>
    <mergeCell ref="JAN33:JAP33"/>
    <mergeCell ref="JAQ33:JAU33"/>
    <mergeCell ref="JAV33:JAX33"/>
    <mergeCell ref="JAY33:JBC33"/>
    <mergeCell ref="JBD33:JBF33"/>
    <mergeCell ref="JBG33:JBK33"/>
    <mergeCell ref="JBL33:JBN33"/>
    <mergeCell ref="JBO33:JBS33"/>
    <mergeCell ref="JBT33:JBV33"/>
    <mergeCell ref="JBW33:JCA33"/>
    <mergeCell ref="JCB33:JCD33"/>
    <mergeCell ref="JCE33:JCI33"/>
    <mergeCell ref="JCJ33:JCL33"/>
    <mergeCell ref="JCM33:JCQ33"/>
    <mergeCell ref="JCR33:JCT33"/>
    <mergeCell ref="JCU33:JCY33"/>
    <mergeCell ref="JCZ33:JDB33"/>
    <mergeCell ref="JDC33:JDG33"/>
    <mergeCell ref="JDH33:JDJ33"/>
    <mergeCell ref="JDK33:JDO33"/>
    <mergeCell ref="JDP33:JDR33"/>
    <mergeCell ref="JDS33:JDW33"/>
    <mergeCell ref="JDX33:JDZ33"/>
    <mergeCell ref="JEA33:JEE33"/>
    <mergeCell ref="JEF33:JEH33"/>
    <mergeCell ref="JEI33:JEM33"/>
    <mergeCell ref="JEN33:JEP33"/>
    <mergeCell ref="JEQ33:JEU33"/>
    <mergeCell ref="JEV33:JEX33"/>
    <mergeCell ref="JEY33:JFC33"/>
    <mergeCell ref="JFD33:JFF33"/>
    <mergeCell ref="JFG33:JFK33"/>
    <mergeCell ref="JFL33:JFN33"/>
    <mergeCell ref="JFO33:JFS33"/>
    <mergeCell ref="JFT33:JFV33"/>
    <mergeCell ref="JFW33:JGA33"/>
    <mergeCell ref="JGB33:JGD33"/>
    <mergeCell ref="JGE33:JGI33"/>
    <mergeCell ref="JGJ33:JGL33"/>
    <mergeCell ref="JGM33:JGQ33"/>
    <mergeCell ref="JGR33:JGT33"/>
    <mergeCell ref="JGU33:JGY33"/>
    <mergeCell ref="JGZ33:JHB33"/>
    <mergeCell ref="JHC33:JHG33"/>
    <mergeCell ref="JHH33:JHJ33"/>
    <mergeCell ref="JHK33:JHO33"/>
    <mergeCell ref="JHP33:JHR33"/>
    <mergeCell ref="JHS33:JHW33"/>
    <mergeCell ref="JHX33:JHZ33"/>
    <mergeCell ref="JIA33:JIE33"/>
    <mergeCell ref="JIF33:JIH33"/>
    <mergeCell ref="JII33:JIM33"/>
    <mergeCell ref="JIN33:JIP33"/>
    <mergeCell ref="JIQ33:JIU33"/>
    <mergeCell ref="JIV33:JIX33"/>
    <mergeCell ref="JIY33:JJC33"/>
    <mergeCell ref="JJD33:JJF33"/>
    <mergeCell ref="JJG33:JJK33"/>
    <mergeCell ref="JJL33:JJN33"/>
    <mergeCell ref="JJO33:JJS33"/>
    <mergeCell ref="JJT33:JJV33"/>
    <mergeCell ref="JJW33:JKA33"/>
    <mergeCell ref="JKB33:JKD33"/>
    <mergeCell ref="JKE33:JKI33"/>
    <mergeCell ref="JKJ33:JKL33"/>
    <mergeCell ref="JKM33:JKQ33"/>
    <mergeCell ref="JKR33:JKT33"/>
    <mergeCell ref="JKU33:JKY33"/>
    <mergeCell ref="JKZ33:JLB33"/>
    <mergeCell ref="JLC33:JLG33"/>
    <mergeCell ref="JLH33:JLJ33"/>
    <mergeCell ref="JLK33:JLO33"/>
    <mergeCell ref="JLP33:JLR33"/>
    <mergeCell ref="JLS33:JLW33"/>
    <mergeCell ref="JLX33:JLZ33"/>
    <mergeCell ref="JMA33:JME33"/>
    <mergeCell ref="JMF33:JMH33"/>
    <mergeCell ref="JMI33:JMM33"/>
    <mergeCell ref="JMN33:JMP33"/>
    <mergeCell ref="JMQ33:JMU33"/>
    <mergeCell ref="JMV33:JMX33"/>
    <mergeCell ref="JMY33:JNC33"/>
    <mergeCell ref="JND33:JNF33"/>
    <mergeCell ref="JNG33:JNK33"/>
    <mergeCell ref="JNL33:JNN33"/>
    <mergeCell ref="JNO33:JNS33"/>
    <mergeCell ref="JNT33:JNV33"/>
    <mergeCell ref="JNW33:JOA33"/>
    <mergeCell ref="JOB33:JOD33"/>
    <mergeCell ref="JOE33:JOI33"/>
    <mergeCell ref="JOJ33:JOL33"/>
    <mergeCell ref="JOM33:JOQ33"/>
    <mergeCell ref="JOR33:JOT33"/>
    <mergeCell ref="JOU33:JOY33"/>
    <mergeCell ref="JOZ33:JPB33"/>
    <mergeCell ref="JPC33:JPG33"/>
    <mergeCell ref="JPH33:JPJ33"/>
    <mergeCell ref="JPK33:JPO33"/>
    <mergeCell ref="JPP33:JPR33"/>
    <mergeCell ref="JPS33:JPW33"/>
    <mergeCell ref="JPX33:JPZ33"/>
    <mergeCell ref="JQA33:JQE33"/>
    <mergeCell ref="JQF33:JQH33"/>
    <mergeCell ref="JQI33:JQM33"/>
    <mergeCell ref="JQN33:JQP33"/>
    <mergeCell ref="JQQ33:JQU33"/>
    <mergeCell ref="JQV33:JQX33"/>
    <mergeCell ref="JQY33:JRC33"/>
    <mergeCell ref="JRD33:JRF33"/>
    <mergeCell ref="JRG33:JRK33"/>
    <mergeCell ref="JRL33:JRN33"/>
    <mergeCell ref="JRO33:JRS33"/>
    <mergeCell ref="JRT33:JRV33"/>
    <mergeCell ref="JRW33:JSA33"/>
    <mergeCell ref="JSB33:JSD33"/>
    <mergeCell ref="JSE33:JSI33"/>
    <mergeCell ref="JSJ33:JSL33"/>
    <mergeCell ref="JSM33:JSQ33"/>
    <mergeCell ref="JSR33:JST33"/>
    <mergeCell ref="JSU33:JSY33"/>
    <mergeCell ref="JSZ33:JTB33"/>
    <mergeCell ref="JTC33:JTG33"/>
    <mergeCell ref="JTH33:JTJ33"/>
    <mergeCell ref="JTK33:JTO33"/>
    <mergeCell ref="JTP33:JTR33"/>
    <mergeCell ref="JTS33:JTW33"/>
    <mergeCell ref="JTX33:JTZ33"/>
    <mergeCell ref="JUA33:JUE33"/>
    <mergeCell ref="JUF33:JUH33"/>
    <mergeCell ref="JUI33:JUM33"/>
    <mergeCell ref="JUN33:JUP33"/>
    <mergeCell ref="JUQ33:JUU33"/>
    <mergeCell ref="JUV33:JUX33"/>
    <mergeCell ref="JUY33:JVC33"/>
    <mergeCell ref="JVD33:JVF33"/>
    <mergeCell ref="JVG33:JVK33"/>
    <mergeCell ref="JVL33:JVN33"/>
    <mergeCell ref="JVO33:JVS33"/>
    <mergeCell ref="JVT33:JVV33"/>
    <mergeCell ref="JVW33:JWA33"/>
    <mergeCell ref="JWB33:JWD33"/>
    <mergeCell ref="JWE33:JWI33"/>
    <mergeCell ref="JWJ33:JWL33"/>
    <mergeCell ref="JWM33:JWQ33"/>
    <mergeCell ref="JWR33:JWT33"/>
    <mergeCell ref="JWU33:JWY33"/>
    <mergeCell ref="JWZ33:JXB33"/>
    <mergeCell ref="JXC33:JXG33"/>
    <mergeCell ref="JXH33:JXJ33"/>
    <mergeCell ref="JXK33:JXO33"/>
    <mergeCell ref="JXP33:JXR33"/>
    <mergeCell ref="JXS33:JXW33"/>
    <mergeCell ref="JXX33:JXZ33"/>
    <mergeCell ref="JYA33:JYE33"/>
    <mergeCell ref="JYF33:JYH33"/>
    <mergeCell ref="JYI33:JYM33"/>
    <mergeCell ref="JYN33:JYP33"/>
    <mergeCell ref="JYQ33:JYU33"/>
    <mergeCell ref="JYV33:JYX33"/>
    <mergeCell ref="JYY33:JZC33"/>
    <mergeCell ref="JZD33:JZF33"/>
    <mergeCell ref="JZG33:JZK33"/>
    <mergeCell ref="JZL33:JZN33"/>
    <mergeCell ref="JZO33:JZS33"/>
    <mergeCell ref="JZT33:JZV33"/>
    <mergeCell ref="JZW33:KAA33"/>
    <mergeCell ref="KAB33:KAD33"/>
    <mergeCell ref="KAE33:KAI33"/>
    <mergeCell ref="KAJ33:KAL33"/>
    <mergeCell ref="KAM33:KAQ33"/>
    <mergeCell ref="KAR33:KAT33"/>
    <mergeCell ref="KAU33:KAY33"/>
    <mergeCell ref="KAZ33:KBB33"/>
    <mergeCell ref="KBC33:KBG33"/>
    <mergeCell ref="KBH33:KBJ33"/>
    <mergeCell ref="KBK33:KBO33"/>
    <mergeCell ref="KBP33:KBR33"/>
    <mergeCell ref="KBS33:KBW33"/>
    <mergeCell ref="KBX33:KBZ33"/>
    <mergeCell ref="KCA33:KCE33"/>
    <mergeCell ref="KCF33:KCH33"/>
    <mergeCell ref="KCI33:KCM33"/>
    <mergeCell ref="KCN33:KCP33"/>
    <mergeCell ref="KCQ33:KCU33"/>
    <mergeCell ref="KCV33:KCX33"/>
    <mergeCell ref="KCY33:KDC33"/>
    <mergeCell ref="KDD33:KDF33"/>
    <mergeCell ref="KDG33:KDK33"/>
    <mergeCell ref="KDL33:KDN33"/>
    <mergeCell ref="KDO33:KDS33"/>
    <mergeCell ref="KDT33:KDV33"/>
    <mergeCell ref="KDW33:KEA33"/>
    <mergeCell ref="KEB33:KED33"/>
    <mergeCell ref="KEE33:KEI33"/>
    <mergeCell ref="KEJ33:KEL33"/>
    <mergeCell ref="KEM33:KEQ33"/>
    <mergeCell ref="KER33:KET33"/>
    <mergeCell ref="KEU33:KEY33"/>
    <mergeCell ref="KEZ33:KFB33"/>
    <mergeCell ref="KFC33:KFG33"/>
    <mergeCell ref="KFH33:KFJ33"/>
    <mergeCell ref="KFK33:KFO33"/>
    <mergeCell ref="KFP33:KFR33"/>
    <mergeCell ref="KFS33:KFW33"/>
    <mergeCell ref="KFX33:KFZ33"/>
    <mergeCell ref="KGA33:KGE33"/>
    <mergeCell ref="KGF33:KGH33"/>
    <mergeCell ref="KGI33:KGM33"/>
    <mergeCell ref="KGN33:KGP33"/>
    <mergeCell ref="KGQ33:KGU33"/>
    <mergeCell ref="KGV33:KGX33"/>
    <mergeCell ref="KGY33:KHC33"/>
    <mergeCell ref="KHD33:KHF33"/>
    <mergeCell ref="KHG33:KHK33"/>
    <mergeCell ref="KHL33:KHN33"/>
    <mergeCell ref="KHO33:KHS33"/>
    <mergeCell ref="KHT33:KHV33"/>
    <mergeCell ref="KHW33:KIA33"/>
    <mergeCell ref="KIB33:KID33"/>
    <mergeCell ref="KIE33:KII33"/>
    <mergeCell ref="KIJ33:KIL33"/>
    <mergeCell ref="KIM33:KIQ33"/>
    <mergeCell ref="KIR33:KIT33"/>
    <mergeCell ref="KIU33:KIY33"/>
    <mergeCell ref="KIZ33:KJB33"/>
    <mergeCell ref="KJC33:KJG33"/>
    <mergeCell ref="KJH33:KJJ33"/>
    <mergeCell ref="KJK33:KJO33"/>
    <mergeCell ref="KJP33:KJR33"/>
    <mergeCell ref="KJS33:KJW33"/>
    <mergeCell ref="KJX33:KJZ33"/>
    <mergeCell ref="KKA33:KKE33"/>
    <mergeCell ref="KKF33:KKH33"/>
    <mergeCell ref="KKI33:KKM33"/>
    <mergeCell ref="KKN33:KKP33"/>
    <mergeCell ref="KKQ33:KKU33"/>
    <mergeCell ref="KKV33:KKX33"/>
    <mergeCell ref="KKY33:KLC33"/>
    <mergeCell ref="KLD33:KLF33"/>
    <mergeCell ref="KLG33:KLK33"/>
    <mergeCell ref="KLL33:KLN33"/>
    <mergeCell ref="KLO33:KLS33"/>
    <mergeCell ref="KLT33:KLV33"/>
    <mergeCell ref="KLW33:KMA33"/>
    <mergeCell ref="KMB33:KMD33"/>
    <mergeCell ref="KME33:KMI33"/>
    <mergeCell ref="KMJ33:KML33"/>
    <mergeCell ref="KMM33:KMQ33"/>
    <mergeCell ref="KMR33:KMT33"/>
    <mergeCell ref="KMU33:KMY33"/>
    <mergeCell ref="KMZ33:KNB33"/>
    <mergeCell ref="KNC33:KNG33"/>
    <mergeCell ref="KNH33:KNJ33"/>
    <mergeCell ref="KNK33:KNO33"/>
    <mergeCell ref="KNP33:KNR33"/>
    <mergeCell ref="KNS33:KNW33"/>
    <mergeCell ref="KNX33:KNZ33"/>
    <mergeCell ref="KOA33:KOE33"/>
    <mergeCell ref="KOF33:KOH33"/>
    <mergeCell ref="KOI33:KOM33"/>
    <mergeCell ref="KON33:KOP33"/>
    <mergeCell ref="KOQ33:KOU33"/>
    <mergeCell ref="KOV33:KOX33"/>
    <mergeCell ref="KOY33:KPC33"/>
    <mergeCell ref="KPD33:KPF33"/>
    <mergeCell ref="KPG33:KPK33"/>
    <mergeCell ref="KPL33:KPN33"/>
    <mergeCell ref="KPO33:KPS33"/>
    <mergeCell ref="KPT33:KPV33"/>
    <mergeCell ref="KPW33:KQA33"/>
    <mergeCell ref="KQB33:KQD33"/>
    <mergeCell ref="KQE33:KQI33"/>
    <mergeCell ref="KQJ33:KQL33"/>
    <mergeCell ref="KQM33:KQQ33"/>
    <mergeCell ref="KQR33:KQT33"/>
    <mergeCell ref="KQU33:KQY33"/>
    <mergeCell ref="KQZ33:KRB33"/>
    <mergeCell ref="KRC33:KRG33"/>
    <mergeCell ref="KRH33:KRJ33"/>
    <mergeCell ref="KRK33:KRO33"/>
    <mergeCell ref="KRP33:KRR33"/>
    <mergeCell ref="KRS33:KRW33"/>
    <mergeCell ref="KRX33:KRZ33"/>
    <mergeCell ref="KSA33:KSE33"/>
    <mergeCell ref="KSF33:KSH33"/>
    <mergeCell ref="KSI33:KSM33"/>
    <mergeCell ref="KSN33:KSP33"/>
    <mergeCell ref="KSQ33:KSU33"/>
    <mergeCell ref="KSV33:KSX33"/>
    <mergeCell ref="KSY33:KTC33"/>
    <mergeCell ref="KTD33:KTF33"/>
    <mergeCell ref="KTG33:KTK33"/>
    <mergeCell ref="KTL33:KTN33"/>
    <mergeCell ref="KTO33:KTS33"/>
    <mergeCell ref="KTT33:KTV33"/>
    <mergeCell ref="KTW33:KUA33"/>
    <mergeCell ref="KUB33:KUD33"/>
    <mergeCell ref="KUE33:KUI33"/>
    <mergeCell ref="KUJ33:KUL33"/>
    <mergeCell ref="KUM33:KUQ33"/>
    <mergeCell ref="KUR33:KUT33"/>
    <mergeCell ref="KUU33:KUY33"/>
    <mergeCell ref="KUZ33:KVB33"/>
    <mergeCell ref="KVC33:KVG33"/>
    <mergeCell ref="KVH33:KVJ33"/>
    <mergeCell ref="KVK33:KVO33"/>
    <mergeCell ref="KVP33:KVR33"/>
    <mergeCell ref="KVS33:KVW33"/>
    <mergeCell ref="KVX33:KVZ33"/>
    <mergeCell ref="KWA33:KWE33"/>
    <mergeCell ref="KWF33:KWH33"/>
    <mergeCell ref="KWI33:KWM33"/>
    <mergeCell ref="KWN33:KWP33"/>
    <mergeCell ref="KWQ33:KWU33"/>
    <mergeCell ref="KWV33:KWX33"/>
    <mergeCell ref="KWY33:KXC33"/>
    <mergeCell ref="KXD33:KXF33"/>
    <mergeCell ref="KXG33:KXK33"/>
    <mergeCell ref="KXL33:KXN33"/>
    <mergeCell ref="KXO33:KXS33"/>
    <mergeCell ref="KXT33:KXV33"/>
    <mergeCell ref="KXW33:KYA33"/>
    <mergeCell ref="KYB33:KYD33"/>
    <mergeCell ref="KYE33:KYI33"/>
    <mergeCell ref="KYJ33:KYL33"/>
    <mergeCell ref="KYM33:KYQ33"/>
    <mergeCell ref="KYR33:KYT33"/>
    <mergeCell ref="KYU33:KYY33"/>
    <mergeCell ref="KYZ33:KZB33"/>
    <mergeCell ref="KZC33:KZG33"/>
    <mergeCell ref="KZH33:KZJ33"/>
    <mergeCell ref="KZK33:KZO33"/>
    <mergeCell ref="KZP33:KZR33"/>
    <mergeCell ref="KZS33:KZW33"/>
    <mergeCell ref="KZX33:KZZ33"/>
    <mergeCell ref="LAA33:LAE33"/>
    <mergeCell ref="LAF33:LAH33"/>
    <mergeCell ref="LAI33:LAM33"/>
    <mergeCell ref="LAN33:LAP33"/>
    <mergeCell ref="LAQ33:LAU33"/>
    <mergeCell ref="LAV33:LAX33"/>
    <mergeCell ref="LAY33:LBC33"/>
    <mergeCell ref="LBD33:LBF33"/>
    <mergeCell ref="LBG33:LBK33"/>
    <mergeCell ref="LBL33:LBN33"/>
    <mergeCell ref="LBO33:LBS33"/>
    <mergeCell ref="LBT33:LBV33"/>
    <mergeCell ref="LBW33:LCA33"/>
    <mergeCell ref="LCB33:LCD33"/>
    <mergeCell ref="LCE33:LCI33"/>
    <mergeCell ref="LCJ33:LCL33"/>
    <mergeCell ref="LCM33:LCQ33"/>
    <mergeCell ref="LCR33:LCT33"/>
    <mergeCell ref="LCU33:LCY33"/>
    <mergeCell ref="LCZ33:LDB33"/>
    <mergeCell ref="LDC33:LDG33"/>
    <mergeCell ref="LDH33:LDJ33"/>
    <mergeCell ref="LDK33:LDO33"/>
    <mergeCell ref="LDP33:LDR33"/>
    <mergeCell ref="LDS33:LDW33"/>
    <mergeCell ref="LDX33:LDZ33"/>
    <mergeCell ref="LEA33:LEE33"/>
    <mergeCell ref="LEF33:LEH33"/>
    <mergeCell ref="LEI33:LEM33"/>
    <mergeCell ref="LEN33:LEP33"/>
    <mergeCell ref="LEQ33:LEU33"/>
    <mergeCell ref="LEV33:LEX33"/>
    <mergeCell ref="LEY33:LFC33"/>
    <mergeCell ref="LFD33:LFF33"/>
    <mergeCell ref="LFG33:LFK33"/>
    <mergeCell ref="LFL33:LFN33"/>
    <mergeCell ref="LFO33:LFS33"/>
    <mergeCell ref="LFT33:LFV33"/>
    <mergeCell ref="LFW33:LGA33"/>
    <mergeCell ref="LGB33:LGD33"/>
    <mergeCell ref="LGE33:LGI33"/>
    <mergeCell ref="LGJ33:LGL33"/>
    <mergeCell ref="LGM33:LGQ33"/>
    <mergeCell ref="LGR33:LGT33"/>
    <mergeCell ref="LGU33:LGY33"/>
    <mergeCell ref="LGZ33:LHB33"/>
    <mergeCell ref="LHC33:LHG33"/>
    <mergeCell ref="LHH33:LHJ33"/>
    <mergeCell ref="LHK33:LHO33"/>
    <mergeCell ref="LHP33:LHR33"/>
    <mergeCell ref="LHS33:LHW33"/>
    <mergeCell ref="LHX33:LHZ33"/>
    <mergeCell ref="LIA33:LIE33"/>
    <mergeCell ref="LIF33:LIH33"/>
    <mergeCell ref="LII33:LIM33"/>
    <mergeCell ref="LIN33:LIP33"/>
    <mergeCell ref="LIQ33:LIU33"/>
    <mergeCell ref="LIV33:LIX33"/>
    <mergeCell ref="LIY33:LJC33"/>
    <mergeCell ref="LJD33:LJF33"/>
    <mergeCell ref="LJG33:LJK33"/>
    <mergeCell ref="LJL33:LJN33"/>
    <mergeCell ref="LJO33:LJS33"/>
    <mergeCell ref="LJT33:LJV33"/>
    <mergeCell ref="LJW33:LKA33"/>
    <mergeCell ref="LKB33:LKD33"/>
    <mergeCell ref="LKE33:LKI33"/>
    <mergeCell ref="LKJ33:LKL33"/>
    <mergeCell ref="LKM33:LKQ33"/>
    <mergeCell ref="LKR33:LKT33"/>
    <mergeCell ref="LKU33:LKY33"/>
    <mergeCell ref="LKZ33:LLB33"/>
    <mergeCell ref="LLC33:LLG33"/>
    <mergeCell ref="LLH33:LLJ33"/>
    <mergeCell ref="LLK33:LLO33"/>
    <mergeCell ref="LLP33:LLR33"/>
    <mergeCell ref="LLS33:LLW33"/>
    <mergeCell ref="LLX33:LLZ33"/>
    <mergeCell ref="LMA33:LME33"/>
    <mergeCell ref="LMF33:LMH33"/>
    <mergeCell ref="LMI33:LMM33"/>
    <mergeCell ref="LMN33:LMP33"/>
    <mergeCell ref="LMQ33:LMU33"/>
    <mergeCell ref="LMV33:LMX33"/>
    <mergeCell ref="LMY33:LNC33"/>
    <mergeCell ref="LND33:LNF33"/>
    <mergeCell ref="LNG33:LNK33"/>
    <mergeCell ref="LNL33:LNN33"/>
    <mergeCell ref="LNO33:LNS33"/>
    <mergeCell ref="LNT33:LNV33"/>
    <mergeCell ref="LNW33:LOA33"/>
    <mergeCell ref="LOB33:LOD33"/>
    <mergeCell ref="LOE33:LOI33"/>
    <mergeCell ref="LOJ33:LOL33"/>
    <mergeCell ref="LOM33:LOQ33"/>
    <mergeCell ref="LOR33:LOT33"/>
    <mergeCell ref="LOU33:LOY33"/>
    <mergeCell ref="LOZ33:LPB33"/>
    <mergeCell ref="LPC33:LPG33"/>
    <mergeCell ref="LPH33:LPJ33"/>
    <mergeCell ref="LPK33:LPO33"/>
    <mergeCell ref="LPP33:LPR33"/>
    <mergeCell ref="LPS33:LPW33"/>
    <mergeCell ref="LPX33:LPZ33"/>
    <mergeCell ref="LQA33:LQE33"/>
    <mergeCell ref="LQF33:LQH33"/>
    <mergeCell ref="LQI33:LQM33"/>
    <mergeCell ref="LQN33:LQP33"/>
    <mergeCell ref="LQQ33:LQU33"/>
    <mergeCell ref="LQV33:LQX33"/>
    <mergeCell ref="LQY33:LRC33"/>
    <mergeCell ref="LRD33:LRF33"/>
    <mergeCell ref="LRG33:LRK33"/>
    <mergeCell ref="LRL33:LRN33"/>
    <mergeCell ref="LRO33:LRS33"/>
    <mergeCell ref="LRT33:LRV33"/>
    <mergeCell ref="LRW33:LSA33"/>
    <mergeCell ref="LSB33:LSD33"/>
    <mergeCell ref="LSE33:LSI33"/>
    <mergeCell ref="LSJ33:LSL33"/>
    <mergeCell ref="LSM33:LSQ33"/>
    <mergeCell ref="LSR33:LST33"/>
    <mergeCell ref="LSU33:LSY33"/>
    <mergeCell ref="LSZ33:LTB33"/>
    <mergeCell ref="LTC33:LTG33"/>
    <mergeCell ref="LTH33:LTJ33"/>
    <mergeCell ref="LTK33:LTO33"/>
    <mergeCell ref="LTP33:LTR33"/>
    <mergeCell ref="LTS33:LTW33"/>
    <mergeCell ref="LTX33:LTZ33"/>
    <mergeCell ref="LUA33:LUE33"/>
    <mergeCell ref="LUF33:LUH33"/>
    <mergeCell ref="LUI33:LUM33"/>
    <mergeCell ref="LUN33:LUP33"/>
    <mergeCell ref="LUQ33:LUU33"/>
    <mergeCell ref="LUV33:LUX33"/>
    <mergeCell ref="LUY33:LVC33"/>
    <mergeCell ref="LVD33:LVF33"/>
    <mergeCell ref="LVG33:LVK33"/>
    <mergeCell ref="LVL33:LVN33"/>
    <mergeCell ref="LVO33:LVS33"/>
    <mergeCell ref="LVT33:LVV33"/>
    <mergeCell ref="LVW33:LWA33"/>
    <mergeCell ref="LWB33:LWD33"/>
    <mergeCell ref="LWE33:LWI33"/>
    <mergeCell ref="LWJ33:LWL33"/>
    <mergeCell ref="LWM33:LWQ33"/>
    <mergeCell ref="LWR33:LWT33"/>
    <mergeCell ref="LWU33:LWY33"/>
    <mergeCell ref="LWZ33:LXB33"/>
    <mergeCell ref="LXC33:LXG33"/>
    <mergeCell ref="LXH33:LXJ33"/>
    <mergeCell ref="LXK33:LXO33"/>
    <mergeCell ref="LXP33:LXR33"/>
    <mergeCell ref="LXS33:LXW33"/>
    <mergeCell ref="LXX33:LXZ33"/>
    <mergeCell ref="LYA33:LYE33"/>
    <mergeCell ref="LYF33:LYH33"/>
    <mergeCell ref="LYI33:LYM33"/>
    <mergeCell ref="LYN33:LYP33"/>
    <mergeCell ref="LYQ33:LYU33"/>
    <mergeCell ref="LYV33:LYX33"/>
    <mergeCell ref="LYY33:LZC33"/>
    <mergeCell ref="LZD33:LZF33"/>
    <mergeCell ref="LZG33:LZK33"/>
    <mergeCell ref="LZL33:LZN33"/>
    <mergeCell ref="LZO33:LZS33"/>
    <mergeCell ref="LZT33:LZV33"/>
    <mergeCell ref="LZW33:MAA33"/>
    <mergeCell ref="MAB33:MAD33"/>
    <mergeCell ref="MAE33:MAI33"/>
    <mergeCell ref="MAJ33:MAL33"/>
    <mergeCell ref="MAM33:MAQ33"/>
    <mergeCell ref="MAR33:MAT33"/>
    <mergeCell ref="MAU33:MAY33"/>
    <mergeCell ref="MAZ33:MBB33"/>
    <mergeCell ref="MBC33:MBG33"/>
    <mergeCell ref="MBH33:MBJ33"/>
    <mergeCell ref="MBK33:MBO33"/>
    <mergeCell ref="MBP33:MBR33"/>
    <mergeCell ref="MBS33:MBW33"/>
    <mergeCell ref="MBX33:MBZ33"/>
    <mergeCell ref="MCA33:MCE33"/>
    <mergeCell ref="MCF33:MCH33"/>
    <mergeCell ref="MCI33:MCM33"/>
    <mergeCell ref="MCN33:MCP33"/>
    <mergeCell ref="MCQ33:MCU33"/>
    <mergeCell ref="MCV33:MCX33"/>
    <mergeCell ref="MCY33:MDC33"/>
    <mergeCell ref="MDD33:MDF33"/>
    <mergeCell ref="MDG33:MDK33"/>
    <mergeCell ref="MDL33:MDN33"/>
    <mergeCell ref="MDO33:MDS33"/>
    <mergeCell ref="MDT33:MDV33"/>
    <mergeCell ref="MDW33:MEA33"/>
    <mergeCell ref="MEB33:MED33"/>
    <mergeCell ref="MEE33:MEI33"/>
    <mergeCell ref="MEJ33:MEL33"/>
    <mergeCell ref="MEM33:MEQ33"/>
    <mergeCell ref="MER33:MET33"/>
    <mergeCell ref="MEU33:MEY33"/>
    <mergeCell ref="MEZ33:MFB33"/>
    <mergeCell ref="MFC33:MFG33"/>
    <mergeCell ref="MFH33:MFJ33"/>
    <mergeCell ref="MFK33:MFO33"/>
    <mergeCell ref="MFP33:MFR33"/>
    <mergeCell ref="MFS33:MFW33"/>
    <mergeCell ref="MFX33:MFZ33"/>
    <mergeCell ref="MGA33:MGE33"/>
    <mergeCell ref="MGF33:MGH33"/>
    <mergeCell ref="MGI33:MGM33"/>
    <mergeCell ref="MGN33:MGP33"/>
    <mergeCell ref="MGQ33:MGU33"/>
    <mergeCell ref="MGV33:MGX33"/>
    <mergeCell ref="MGY33:MHC33"/>
    <mergeCell ref="MHD33:MHF33"/>
    <mergeCell ref="MHG33:MHK33"/>
    <mergeCell ref="MHL33:MHN33"/>
    <mergeCell ref="MHO33:MHS33"/>
    <mergeCell ref="MHT33:MHV33"/>
    <mergeCell ref="MHW33:MIA33"/>
    <mergeCell ref="MIB33:MID33"/>
    <mergeCell ref="MIE33:MII33"/>
    <mergeCell ref="MIJ33:MIL33"/>
    <mergeCell ref="MIM33:MIQ33"/>
    <mergeCell ref="MIR33:MIT33"/>
    <mergeCell ref="MIU33:MIY33"/>
    <mergeCell ref="MIZ33:MJB33"/>
    <mergeCell ref="MJC33:MJG33"/>
    <mergeCell ref="MJH33:MJJ33"/>
    <mergeCell ref="MJK33:MJO33"/>
    <mergeCell ref="MJP33:MJR33"/>
    <mergeCell ref="MJS33:MJW33"/>
    <mergeCell ref="MJX33:MJZ33"/>
    <mergeCell ref="MKA33:MKE33"/>
    <mergeCell ref="MKF33:MKH33"/>
    <mergeCell ref="MKI33:MKM33"/>
    <mergeCell ref="MKN33:MKP33"/>
    <mergeCell ref="MKQ33:MKU33"/>
    <mergeCell ref="MKV33:MKX33"/>
    <mergeCell ref="MKY33:MLC33"/>
    <mergeCell ref="MLD33:MLF33"/>
    <mergeCell ref="MLG33:MLK33"/>
    <mergeCell ref="MLL33:MLN33"/>
    <mergeCell ref="MLO33:MLS33"/>
    <mergeCell ref="MLT33:MLV33"/>
    <mergeCell ref="MLW33:MMA33"/>
    <mergeCell ref="MMB33:MMD33"/>
    <mergeCell ref="MME33:MMI33"/>
    <mergeCell ref="MMJ33:MML33"/>
    <mergeCell ref="MMM33:MMQ33"/>
    <mergeCell ref="MMR33:MMT33"/>
    <mergeCell ref="MMU33:MMY33"/>
    <mergeCell ref="MMZ33:MNB33"/>
    <mergeCell ref="MNC33:MNG33"/>
    <mergeCell ref="MNH33:MNJ33"/>
    <mergeCell ref="MNK33:MNO33"/>
    <mergeCell ref="MNP33:MNR33"/>
    <mergeCell ref="MNS33:MNW33"/>
    <mergeCell ref="MNX33:MNZ33"/>
    <mergeCell ref="MOA33:MOE33"/>
    <mergeCell ref="MOF33:MOH33"/>
    <mergeCell ref="MOI33:MOM33"/>
    <mergeCell ref="MON33:MOP33"/>
    <mergeCell ref="MOQ33:MOU33"/>
    <mergeCell ref="MOV33:MOX33"/>
    <mergeCell ref="MOY33:MPC33"/>
    <mergeCell ref="MPD33:MPF33"/>
    <mergeCell ref="MPG33:MPK33"/>
    <mergeCell ref="MPL33:MPN33"/>
    <mergeCell ref="MPO33:MPS33"/>
    <mergeCell ref="MPT33:MPV33"/>
    <mergeCell ref="MPW33:MQA33"/>
    <mergeCell ref="MQB33:MQD33"/>
    <mergeCell ref="MQE33:MQI33"/>
    <mergeCell ref="MQJ33:MQL33"/>
    <mergeCell ref="MQM33:MQQ33"/>
    <mergeCell ref="MQR33:MQT33"/>
    <mergeCell ref="MQU33:MQY33"/>
    <mergeCell ref="MQZ33:MRB33"/>
    <mergeCell ref="MRC33:MRG33"/>
    <mergeCell ref="MRH33:MRJ33"/>
    <mergeCell ref="MRK33:MRO33"/>
    <mergeCell ref="MRP33:MRR33"/>
    <mergeCell ref="MRS33:MRW33"/>
    <mergeCell ref="MRX33:MRZ33"/>
    <mergeCell ref="MSA33:MSE33"/>
    <mergeCell ref="MSF33:MSH33"/>
    <mergeCell ref="MSI33:MSM33"/>
    <mergeCell ref="MSN33:MSP33"/>
    <mergeCell ref="MSQ33:MSU33"/>
    <mergeCell ref="MSV33:MSX33"/>
    <mergeCell ref="MSY33:MTC33"/>
    <mergeCell ref="MTD33:MTF33"/>
    <mergeCell ref="MTG33:MTK33"/>
    <mergeCell ref="MTL33:MTN33"/>
    <mergeCell ref="MTO33:MTS33"/>
    <mergeCell ref="MTT33:MTV33"/>
    <mergeCell ref="MTW33:MUA33"/>
    <mergeCell ref="MUB33:MUD33"/>
    <mergeCell ref="MUE33:MUI33"/>
    <mergeCell ref="MUJ33:MUL33"/>
    <mergeCell ref="MUM33:MUQ33"/>
    <mergeCell ref="MUR33:MUT33"/>
    <mergeCell ref="MUU33:MUY33"/>
    <mergeCell ref="MUZ33:MVB33"/>
    <mergeCell ref="MVC33:MVG33"/>
    <mergeCell ref="MVH33:MVJ33"/>
    <mergeCell ref="MVK33:MVO33"/>
    <mergeCell ref="MVP33:MVR33"/>
    <mergeCell ref="MVS33:MVW33"/>
    <mergeCell ref="MVX33:MVZ33"/>
    <mergeCell ref="MWA33:MWE33"/>
    <mergeCell ref="MWF33:MWH33"/>
    <mergeCell ref="MWI33:MWM33"/>
    <mergeCell ref="MWN33:MWP33"/>
    <mergeCell ref="MWQ33:MWU33"/>
    <mergeCell ref="MWV33:MWX33"/>
    <mergeCell ref="MWY33:MXC33"/>
    <mergeCell ref="MXD33:MXF33"/>
    <mergeCell ref="MXG33:MXK33"/>
    <mergeCell ref="MXL33:MXN33"/>
    <mergeCell ref="MXO33:MXS33"/>
    <mergeCell ref="MXT33:MXV33"/>
    <mergeCell ref="MXW33:MYA33"/>
    <mergeCell ref="MYB33:MYD33"/>
    <mergeCell ref="MYE33:MYI33"/>
    <mergeCell ref="MYJ33:MYL33"/>
    <mergeCell ref="MYM33:MYQ33"/>
    <mergeCell ref="MYR33:MYT33"/>
    <mergeCell ref="MYU33:MYY33"/>
    <mergeCell ref="MYZ33:MZB33"/>
    <mergeCell ref="MZC33:MZG33"/>
    <mergeCell ref="MZH33:MZJ33"/>
    <mergeCell ref="MZK33:MZO33"/>
    <mergeCell ref="MZP33:MZR33"/>
    <mergeCell ref="MZS33:MZW33"/>
    <mergeCell ref="MZX33:MZZ33"/>
    <mergeCell ref="NAA33:NAE33"/>
    <mergeCell ref="NAF33:NAH33"/>
    <mergeCell ref="NAI33:NAM33"/>
    <mergeCell ref="NAN33:NAP33"/>
    <mergeCell ref="NAQ33:NAU33"/>
    <mergeCell ref="NAV33:NAX33"/>
    <mergeCell ref="NAY33:NBC33"/>
    <mergeCell ref="NBD33:NBF33"/>
    <mergeCell ref="NBG33:NBK33"/>
    <mergeCell ref="NBL33:NBN33"/>
    <mergeCell ref="NBO33:NBS33"/>
    <mergeCell ref="NBT33:NBV33"/>
    <mergeCell ref="NBW33:NCA33"/>
    <mergeCell ref="NCB33:NCD33"/>
    <mergeCell ref="NCE33:NCI33"/>
    <mergeCell ref="NCJ33:NCL33"/>
    <mergeCell ref="NCM33:NCQ33"/>
    <mergeCell ref="NCR33:NCT33"/>
    <mergeCell ref="NCU33:NCY33"/>
    <mergeCell ref="NCZ33:NDB33"/>
    <mergeCell ref="NDC33:NDG33"/>
    <mergeCell ref="NDH33:NDJ33"/>
    <mergeCell ref="NDK33:NDO33"/>
    <mergeCell ref="NDP33:NDR33"/>
    <mergeCell ref="NDS33:NDW33"/>
    <mergeCell ref="NDX33:NDZ33"/>
    <mergeCell ref="NEA33:NEE33"/>
    <mergeCell ref="NEF33:NEH33"/>
    <mergeCell ref="NEI33:NEM33"/>
    <mergeCell ref="NEN33:NEP33"/>
    <mergeCell ref="NEQ33:NEU33"/>
    <mergeCell ref="NEV33:NEX33"/>
    <mergeCell ref="NEY33:NFC33"/>
    <mergeCell ref="NFD33:NFF33"/>
    <mergeCell ref="NFG33:NFK33"/>
    <mergeCell ref="NFL33:NFN33"/>
    <mergeCell ref="NFO33:NFS33"/>
    <mergeCell ref="NFT33:NFV33"/>
    <mergeCell ref="NFW33:NGA33"/>
    <mergeCell ref="NGB33:NGD33"/>
    <mergeCell ref="NGE33:NGI33"/>
    <mergeCell ref="NGJ33:NGL33"/>
    <mergeCell ref="NGM33:NGQ33"/>
    <mergeCell ref="NGR33:NGT33"/>
    <mergeCell ref="NGU33:NGY33"/>
    <mergeCell ref="NGZ33:NHB33"/>
    <mergeCell ref="NHC33:NHG33"/>
    <mergeCell ref="NHH33:NHJ33"/>
    <mergeCell ref="NHK33:NHO33"/>
    <mergeCell ref="NHP33:NHR33"/>
    <mergeCell ref="NHS33:NHW33"/>
    <mergeCell ref="NHX33:NHZ33"/>
    <mergeCell ref="NIA33:NIE33"/>
    <mergeCell ref="NIF33:NIH33"/>
    <mergeCell ref="NII33:NIM33"/>
    <mergeCell ref="NIN33:NIP33"/>
    <mergeCell ref="NIQ33:NIU33"/>
    <mergeCell ref="NIV33:NIX33"/>
    <mergeCell ref="NIY33:NJC33"/>
    <mergeCell ref="NJD33:NJF33"/>
    <mergeCell ref="NJG33:NJK33"/>
    <mergeCell ref="NJL33:NJN33"/>
    <mergeCell ref="NJO33:NJS33"/>
    <mergeCell ref="NJT33:NJV33"/>
    <mergeCell ref="NJW33:NKA33"/>
    <mergeCell ref="NKB33:NKD33"/>
    <mergeCell ref="NKE33:NKI33"/>
    <mergeCell ref="NKJ33:NKL33"/>
    <mergeCell ref="NKM33:NKQ33"/>
    <mergeCell ref="NKR33:NKT33"/>
    <mergeCell ref="NKU33:NKY33"/>
    <mergeCell ref="NKZ33:NLB33"/>
    <mergeCell ref="NLC33:NLG33"/>
    <mergeCell ref="NLH33:NLJ33"/>
    <mergeCell ref="NLK33:NLO33"/>
    <mergeCell ref="NLP33:NLR33"/>
    <mergeCell ref="NLS33:NLW33"/>
    <mergeCell ref="NLX33:NLZ33"/>
    <mergeCell ref="NMA33:NME33"/>
    <mergeCell ref="NMF33:NMH33"/>
    <mergeCell ref="NMI33:NMM33"/>
    <mergeCell ref="NMN33:NMP33"/>
    <mergeCell ref="NMQ33:NMU33"/>
    <mergeCell ref="NMV33:NMX33"/>
    <mergeCell ref="NMY33:NNC33"/>
    <mergeCell ref="NND33:NNF33"/>
    <mergeCell ref="NNG33:NNK33"/>
    <mergeCell ref="NNL33:NNN33"/>
    <mergeCell ref="NNO33:NNS33"/>
    <mergeCell ref="NNT33:NNV33"/>
    <mergeCell ref="NNW33:NOA33"/>
    <mergeCell ref="NOB33:NOD33"/>
    <mergeCell ref="NOE33:NOI33"/>
    <mergeCell ref="NOJ33:NOL33"/>
    <mergeCell ref="NOM33:NOQ33"/>
    <mergeCell ref="NOR33:NOT33"/>
    <mergeCell ref="NOU33:NOY33"/>
    <mergeCell ref="NOZ33:NPB33"/>
    <mergeCell ref="NPC33:NPG33"/>
    <mergeCell ref="NPH33:NPJ33"/>
    <mergeCell ref="NPK33:NPO33"/>
    <mergeCell ref="NPP33:NPR33"/>
    <mergeCell ref="NPS33:NPW33"/>
    <mergeCell ref="NPX33:NPZ33"/>
    <mergeCell ref="NQA33:NQE33"/>
    <mergeCell ref="NQF33:NQH33"/>
    <mergeCell ref="NQI33:NQM33"/>
    <mergeCell ref="NQN33:NQP33"/>
    <mergeCell ref="NQQ33:NQU33"/>
    <mergeCell ref="NQV33:NQX33"/>
    <mergeCell ref="NQY33:NRC33"/>
    <mergeCell ref="NRD33:NRF33"/>
    <mergeCell ref="NRG33:NRK33"/>
    <mergeCell ref="NRL33:NRN33"/>
    <mergeCell ref="NRO33:NRS33"/>
    <mergeCell ref="NRT33:NRV33"/>
    <mergeCell ref="NRW33:NSA33"/>
    <mergeCell ref="NSB33:NSD33"/>
    <mergeCell ref="NSE33:NSI33"/>
    <mergeCell ref="NSJ33:NSL33"/>
    <mergeCell ref="NSM33:NSQ33"/>
    <mergeCell ref="NSR33:NST33"/>
    <mergeCell ref="NSU33:NSY33"/>
    <mergeCell ref="NSZ33:NTB33"/>
    <mergeCell ref="NTC33:NTG33"/>
    <mergeCell ref="NTH33:NTJ33"/>
    <mergeCell ref="NTK33:NTO33"/>
    <mergeCell ref="NTP33:NTR33"/>
    <mergeCell ref="NTS33:NTW33"/>
    <mergeCell ref="NTX33:NTZ33"/>
    <mergeCell ref="NUA33:NUE33"/>
    <mergeCell ref="NUF33:NUH33"/>
    <mergeCell ref="NUI33:NUM33"/>
    <mergeCell ref="NUN33:NUP33"/>
    <mergeCell ref="NUQ33:NUU33"/>
    <mergeCell ref="NUV33:NUX33"/>
    <mergeCell ref="NUY33:NVC33"/>
    <mergeCell ref="NVD33:NVF33"/>
    <mergeCell ref="NVG33:NVK33"/>
    <mergeCell ref="NVL33:NVN33"/>
    <mergeCell ref="NVO33:NVS33"/>
    <mergeCell ref="NVT33:NVV33"/>
    <mergeCell ref="NVW33:NWA33"/>
    <mergeCell ref="NWB33:NWD33"/>
    <mergeCell ref="NWE33:NWI33"/>
    <mergeCell ref="NWJ33:NWL33"/>
    <mergeCell ref="NWM33:NWQ33"/>
    <mergeCell ref="NWR33:NWT33"/>
    <mergeCell ref="NWU33:NWY33"/>
    <mergeCell ref="NWZ33:NXB33"/>
    <mergeCell ref="NXC33:NXG33"/>
    <mergeCell ref="NXH33:NXJ33"/>
    <mergeCell ref="NXK33:NXO33"/>
    <mergeCell ref="NXP33:NXR33"/>
    <mergeCell ref="NXS33:NXW33"/>
    <mergeCell ref="NXX33:NXZ33"/>
    <mergeCell ref="NYA33:NYE33"/>
    <mergeCell ref="NYF33:NYH33"/>
    <mergeCell ref="NYI33:NYM33"/>
    <mergeCell ref="NYN33:NYP33"/>
    <mergeCell ref="NYQ33:NYU33"/>
    <mergeCell ref="NYV33:NYX33"/>
    <mergeCell ref="NYY33:NZC33"/>
    <mergeCell ref="NZD33:NZF33"/>
    <mergeCell ref="NZG33:NZK33"/>
    <mergeCell ref="NZL33:NZN33"/>
    <mergeCell ref="NZO33:NZS33"/>
    <mergeCell ref="NZT33:NZV33"/>
    <mergeCell ref="NZW33:OAA33"/>
    <mergeCell ref="OAB33:OAD33"/>
    <mergeCell ref="OAE33:OAI33"/>
    <mergeCell ref="OAJ33:OAL33"/>
    <mergeCell ref="OAM33:OAQ33"/>
    <mergeCell ref="OAR33:OAT33"/>
    <mergeCell ref="OAU33:OAY33"/>
    <mergeCell ref="OAZ33:OBB33"/>
    <mergeCell ref="OBC33:OBG33"/>
    <mergeCell ref="OBH33:OBJ33"/>
    <mergeCell ref="OBK33:OBO33"/>
    <mergeCell ref="OBP33:OBR33"/>
    <mergeCell ref="OBS33:OBW33"/>
    <mergeCell ref="OBX33:OBZ33"/>
    <mergeCell ref="OCA33:OCE33"/>
    <mergeCell ref="OCF33:OCH33"/>
    <mergeCell ref="OCI33:OCM33"/>
    <mergeCell ref="OCN33:OCP33"/>
    <mergeCell ref="OCQ33:OCU33"/>
    <mergeCell ref="OCV33:OCX33"/>
    <mergeCell ref="OCY33:ODC33"/>
    <mergeCell ref="ODD33:ODF33"/>
    <mergeCell ref="ODG33:ODK33"/>
    <mergeCell ref="ODL33:ODN33"/>
    <mergeCell ref="ODO33:ODS33"/>
    <mergeCell ref="ODT33:ODV33"/>
    <mergeCell ref="ODW33:OEA33"/>
    <mergeCell ref="OEB33:OED33"/>
    <mergeCell ref="OEE33:OEI33"/>
    <mergeCell ref="OEJ33:OEL33"/>
    <mergeCell ref="OEM33:OEQ33"/>
    <mergeCell ref="OER33:OET33"/>
    <mergeCell ref="OEU33:OEY33"/>
    <mergeCell ref="OEZ33:OFB33"/>
    <mergeCell ref="OFC33:OFG33"/>
    <mergeCell ref="OFH33:OFJ33"/>
    <mergeCell ref="OFK33:OFO33"/>
    <mergeCell ref="OFP33:OFR33"/>
    <mergeCell ref="OFS33:OFW33"/>
    <mergeCell ref="OFX33:OFZ33"/>
    <mergeCell ref="OGA33:OGE33"/>
    <mergeCell ref="OGF33:OGH33"/>
    <mergeCell ref="OGI33:OGM33"/>
    <mergeCell ref="OGN33:OGP33"/>
    <mergeCell ref="OGQ33:OGU33"/>
    <mergeCell ref="OGV33:OGX33"/>
    <mergeCell ref="OGY33:OHC33"/>
    <mergeCell ref="OHD33:OHF33"/>
    <mergeCell ref="OHG33:OHK33"/>
    <mergeCell ref="OHL33:OHN33"/>
    <mergeCell ref="OHO33:OHS33"/>
    <mergeCell ref="OHT33:OHV33"/>
    <mergeCell ref="OHW33:OIA33"/>
    <mergeCell ref="OIB33:OID33"/>
    <mergeCell ref="OIE33:OII33"/>
    <mergeCell ref="OIJ33:OIL33"/>
    <mergeCell ref="OIM33:OIQ33"/>
    <mergeCell ref="OIR33:OIT33"/>
    <mergeCell ref="OIU33:OIY33"/>
    <mergeCell ref="OIZ33:OJB33"/>
    <mergeCell ref="OJC33:OJG33"/>
    <mergeCell ref="OJH33:OJJ33"/>
    <mergeCell ref="OJK33:OJO33"/>
    <mergeCell ref="OJP33:OJR33"/>
    <mergeCell ref="OJS33:OJW33"/>
    <mergeCell ref="OJX33:OJZ33"/>
    <mergeCell ref="OKA33:OKE33"/>
    <mergeCell ref="OKF33:OKH33"/>
    <mergeCell ref="OKI33:OKM33"/>
    <mergeCell ref="OKN33:OKP33"/>
    <mergeCell ref="OKQ33:OKU33"/>
    <mergeCell ref="OKV33:OKX33"/>
    <mergeCell ref="OKY33:OLC33"/>
    <mergeCell ref="OLD33:OLF33"/>
    <mergeCell ref="OLG33:OLK33"/>
    <mergeCell ref="OLL33:OLN33"/>
    <mergeCell ref="OLO33:OLS33"/>
    <mergeCell ref="OLT33:OLV33"/>
    <mergeCell ref="OLW33:OMA33"/>
    <mergeCell ref="OMB33:OMD33"/>
    <mergeCell ref="OME33:OMI33"/>
    <mergeCell ref="OMJ33:OML33"/>
    <mergeCell ref="OMM33:OMQ33"/>
    <mergeCell ref="OMR33:OMT33"/>
    <mergeCell ref="OMU33:OMY33"/>
    <mergeCell ref="OMZ33:ONB33"/>
    <mergeCell ref="ONC33:ONG33"/>
    <mergeCell ref="ONH33:ONJ33"/>
    <mergeCell ref="ONK33:ONO33"/>
    <mergeCell ref="ONP33:ONR33"/>
    <mergeCell ref="ONS33:ONW33"/>
    <mergeCell ref="ONX33:ONZ33"/>
    <mergeCell ref="OOA33:OOE33"/>
    <mergeCell ref="OOF33:OOH33"/>
    <mergeCell ref="OOI33:OOM33"/>
    <mergeCell ref="OON33:OOP33"/>
    <mergeCell ref="OOQ33:OOU33"/>
    <mergeCell ref="OOV33:OOX33"/>
    <mergeCell ref="OOY33:OPC33"/>
    <mergeCell ref="OPD33:OPF33"/>
    <mergeCell ref="OPG33:OPK33"/>
    <mergeCell ref="OPL33:OPN33"/>
    <mergeCell ref="OPO33:OPS33"/>
    <mergeCell ref="OPT33:OPV33"/>
    <mergeCell ref="OPW33:OQA33"/>
    <mergeCell ref="OQB33:OQD33"/>
    <mergeCell ref="OQE33:OQI33"/>
    <mergeCell ref="OQJ33:OQL33"/>
    <mergeCell ref="OQM33:OQQ33"/>
    <mergeCell ref="OQR33:OQT33"/>
    <mergeCell ref="OQU33:OQY33"/>
    <mergeCell ref="OQZ33:ORB33"/>
    <mergeCell ref="ORC33:ORG33"/>
    <mergeCell ref="ORH33:ORJ33"/>
    <mergeCell ref="ORK33:ORO33"/>
    <mergeCell ref="ORP33:ORR33"/>
    <mergeCell ref="ORS33:ORW33"/>
    <mergeCell ref="ORX33:ORZ33"/>
    <mergeCell ref="OSA33:OSE33"/>
    <mergeCell ref="OSF33:OSH33"/>
    <mergeCell ref="OSI33:OSM33"/>
    <mergeCell ref="OSN33:OSP33"/>
    <mergeCell ref="OSQ33:OSU33"/>
    <mergeCell ref="OSV33:OSX33"/>
    <mergeCell ref="OSY33:OTC33"/>
    <mergeCell ref="OTD33:OTF33"/>
    <mergeCell ref="OTG33:OTK33"/>
    <mergeCell ref="OTL33:OTN33"/>
    <mergeCell ref="OTO33:OTS33"/>
    <mergeCell ref="OTT33:OTV33"/>
    <mergeCell ref="OTW33:OUA33"/>
    <mergeCell ref="OUB33:OUD33"/>
    <mergeCell ref="OUE33:OUI33"/>
    <mergeCell ref="OUJ33:OUL33"/>
    <mergeCell ref="OUM33:OUQ33"/>
    <mergeCell ref="OUR33:OUT33"/>
    <mergeCell ref="OUU33:OUY33"/>
    <mergeCell ref="OUZ33:OVB33"/>
    <mergeCell ref="OVC33:OVG33"/>
    <mergeCell ref="OVH33:OVJ33"/>
    <mergeCell ref="OVK33:OVO33"/>
    <mergeCell ref="OVP33:OVR33"/>
    <mergeCell ref="OVS33:OVW33"/>
    <mergeCell ref="OVX33:OVZ33"/>
    <mergeCell ref="OWA33:OWE33"/>
    <mergeCell ref="OWF33:OWH33"/>
    <mergeCell ref="OWI33:OWM33"/>
    <mergeCell ref="OWN33:OWP33"/>
    <mergeCell ref="OWQ33:OWU33"/>
    <mergeCell ref="OWV33:OWX33"/>
    <mergeCell ref="OWY33:OXC33"/>
    <mergeCell ref="OXD33:OXF33"/>
    <mergeCell ref="OXG33:OXK33"/>
    <mergeCell ref="OXL33:OXN33"/>
    <mergeCell ref="OXO33:OXS33"/>
    <mergeCell ref="OXT33:OXV33"/>
    <mergeCell ref="OXW33:OYA33"/>
    <mergeCell ref="OYB33:OYD33"/>
    <mergeCell ref="OYE33:OYI33"/>
    <mergeCell ref="OYJ33:OYL33"/>
    <mergeCell ref="OYM33:OYQ33"/>
    <mergeCell ref="OYR33:OYT33"/>
    <mergeCell ref="OYU33:OYY33"/>
    <mergeCell ref="OYZ33:OZB33"/>
    <mergeCell ref="OZC33:OZG33"/>
    <mergeCell ref="OZH33:OZJ33"/>
    <mergeCell ref="OZK33:OZO33"/>
    <mergeCell ref="OZP33:OZR33"/>
    <mergeCell ref="OZS33:OZW33"/>
    <mergeCell ref="OZX33:OZZ33"/>
    <mergeCell ref="PAA33:PAE33"/>
    <mergeCell ref="PAF33:PAH33"/>
    <mergeCell ref="PAI33:PAM33"/>
    <mergeCell ref="PAN33:PAP33"/>
    <mergeCell ref="PAQ33:PAU33"/>
    <mergeCell ref="PAV33:PAX33"/>
    <mergeCell ref="PAY33:PBC33"/>
    <mergeCell ref="PBD33:PBF33"/>
    <mergeCell ref="PBG33:PBK33"/>
    <mergeCell ref="PBL33:PBN33"/>
    <mergeCell ref="PBO33:PBS33"/>
    <mergeCell ref="PBT33:PBV33"/>
    <mergeCell ref="PBW33:PCA33"/>
    <mergeCell ref="PCB33:PCD33"/>
    <mergeCell ref="PCE33:PCI33"/>
    <mergeCell ref="PCJ33:PCL33"/>
    <mergeCell ref="PCM33:PCQ33"/>
    <mergeCell ref="PCR33:PCT33"/>
    <mergeCell ref="PCU33:PCY33"/>
    <mergeCell ref="PCZ33:PDB33"/>
    <mergeCell ref="PDC33:PDG33"/>
    <mergeCell ref="PDH33:PDJ33"/>
    <mergeCell ref="PDK33:PDO33"/>
    <mergeCell ref="PDP33:PDR33"/>
    <mergeCell ref="PDS33:PDW33"/>
    <mergeCell ref="PDX33:PDZ33"/>
    <mergeCell ref="PEA33:PEE33"/>
    <mergeCell ref="PEF33:PEH33"/>
    <mergeCell ref="PEI33:PEM33"/>
    <mergeCell ref="PEN33:PEP33"/>
    <mergeCell ref="PEQ33:PEU33"/>
    <mergeCell ref="PEV33:PEX33"/>
    <mergeCell ref="PEY33:PFC33"/>
    <mergeCell ref="PFD33:PFF33"/>
    <mergeCell ref="PFG33:PFK33"/>
    <mergeCell ref="PFL33:PFN33"/>
    <mergeCell ref="PFO33:PFS33"/>
    <mergeCell ref="PFT33:PFV33"/>
    <mergeCell ref="PFW33:PGA33"/>
    <mergeCell ref="PGB33:PGD33"/>
    <mergeCell ref="PGE33:PGI33"/>
    <mergeCell ref="PGJ33:PGL33"/>
    <mergeCell ref="PGM33:PGQ33"/>
    <mergeCell ref="PGR33:PGT33"/>
    <mergeCell ref="PGU33:PGY33"/>
    <mergeCell ref="PGZ33:PHB33"/>
    <mergeCell ref="PHC33:PHG33"/>
    <mergeCell ref="PHH33:PHJ33"/>
    <mergeCell ref="PHK33:PHO33"/>
    <mergeCell ref="PHP33:PHR33"/>
    <mergeCell ref="PHS33:PHW33"/>
    <mergeCell ref="PHX33:PHZ33"/>
    <mergeCell ref="PIA33:PIE33"/>
    <mergeCell ref="PIF33:PIH33"/>
    <mergeCell ref="PII33:PIM33"/>
    <mergeCell ref="PIN33:PIP33"/>
    <mergeCell ref="PIQ33:PIU33"/>
    <mergeCell ref="PIV33:PIX33"/>
    <mergeCell ref="PIY33:PJC33"/>
    <mergeCell ref="PJD33:PJF33"/>
    <mergeCell ref="PJG33:PJK33"/>
    <mergeCell ref="PJL33:PJN33"/>
    <mergeCell ref="PJO33:PJS33"/>
    <mergeCell ref="PJT33:PJV33"/>
    <mergeCell ref="PJW33:PKA33"/>
    <mergeCell ref="PKB33:PKD33"/>
    <mergeCell ref="PKE33:PKI33"/>
    <mergeCell ref="PKJ33:PKL33"/>
    <mergeCell ref="PKM33:PKQ33"/>
    <mergeCell ref="PKR33:PKT33"/>
    <mergeCell ref="PKU33:PKY33"/>
    <mergeCell ref="PKZ33:PLB33"/>
    <mergeCell ref="PLC33:PLG33"/>
    <mergeCell ref="PLH33:PLJ33"/>
    <mergeCell ref="PLK33:PLO33"/>
    <mergeCell ref="PLP33:PLR33"/>
    <mergeCell ref="PLS33:PLW33"/>
    <mergeCell ref="PLX33:PLZ33"/>
    <mergeCell ref="PMA33:PME33"/>
    <mergeCell ref="PMF33:PMH33"/>
    <mergeCell ref="PMI33:PMM33"/>
    <mergeCell ref="PMN33:PMP33"/>
    <mergeCell ref="PMQ33:PMU33"/>
    <mergeCell ref="PMV33:PMX33"/>
    <mergeCell ref="PMY33:PNC33"/>
    <mergeCell ref="PND33:PNF33"/>
    <mergeCell ref="PNG33:PNK33"/>
    <mergeCell ref="PNL33:PNN33"/>
    <mergeCell ref="PNO33:PNS33"/>
    <mergeCell ref="PNT33:PNV33"/>
    <mergeCell ref="PNW33:POA33"/>
    <mergeCell ref="POB33:POD33"/>
    <mergeCell ref="POE33:POI33"/>
    <mergeCell ref="POJ33:POL33"/>
    <mergeCell ref="POM33:POQ33"/>
    <mergeCell ref="POR33:POT33"/>
    <mergeCell ref="POU33:POY33"/>
    <mergeCell ref="POZ33:PPB33"/>
    <mergeCell ref="PPC33:PPG33"/>
    <mergeCell ref="PPH33:PPJ33"/>
    <mergeCell ref="PPK33:PPO33"/>
    <mergeCell ref="PPP33:PPR33"/>
    <mergeCell ref="PPS33:PPW33"/>
    <mergeCell ref="PPX33:PPZ33"/>
    <mergeCell ref="PQA33:PQE33"/>
    <mergeCell ref="PQF33:PQH33"/>
    <mergeCell ref="PQI33:PQM33"/>
    <mergeCell ref="PQN33:PQP33"/>
    <mergeCell ref="PQQ33:PQU33"/>
    <mergeCell ref="PQV33:PQX33"/>
    <mergeCell ref="PQY33:PRC33"/>
    <mergeCell ref="PRD33:PRF33"/>
    <mergeCell ref="PRG33:PRK33"/>
    <mergeCell ref="PRL33:PRN33"/>
    <mergeCell ref="PRO33:PRS33"/>
    <mergeCell ref="PRT33:PRV33"/>
    <mergeCell ref="PRW33:PSA33"/>
    <mergeCell ref="PSB33:PSD33"/>
    <mergeCell ref="PSE33:PSI33"/>
    <mergeCell ref="PSJ33:PSL33"/>
    <mergeCell ref="PSM33:PSQ33"/>
    <mergeCell ref="PSR33:PST33"/>
    <mergeCell ref="PSU33:PSY33"/>
    <mergeCell ref="PSZ33:PTB33"/>
    <mergeCell ref="PTC33:PTG33"/>
    <mergeCell ref="PTH33:PTJ33"/>
    <mergeCell ref="PTK33:PTO33"/>
    <mergeCell ref="PTP33:PTR33"/>
    <mergeCell ref="PTS33:PTW33"/>
    <mergeCell ref="PTX33:PTZ33"/>
    <mergeCell ref="PUA33:PUE33"/>
    <mergeCell ref="PUF33:PUH33"/>
    <mergeCell ref="PUI33:PUM33"/>
    <mergeCell ref="PUN33:PUP33"/>
    <mergeCell ref="PUQ33:PUU33"/>
    <mergeCell ref="PUV33:PUX33"/>
    <mergeCell ref="PUY33:PVC33"/>
    <mergeCell ref="PVD33:PVF33"/>
    <mergeCell ref="PVG33:PVK33"/>
    <mergeCell ref="PVL33:PVN33"/>
    <mergeCell ref="PVO33:PVS33"/>
    <mergeCell ref="PVT33:PVV33"/>
    <mergeCell ref="PVW33:PWA33"/>
    <mergeCell ref="PWB33:PWD33"/>
    <mergeCell ref="PWE33:PWI33"/>
    <mergeCell ref="PWJ33:PWL33"/>
    <mergeCell ref="PWM33:PWQ33"/>
    <mergeCell ref="PWR33:PWT33"/>
    <mergeCell ref="PWU33:PWY33"/>
    <mergeCell ref="PWZ33:PXB33"/>
    <mergeCell ref="PXC33:PXG33"/>
    <mergeCell ref="PXH33:PXJ33"/>
    <mergeCell ref="PXK33:PXO33"/>
    <mergeCell ref="PXP33:PXR33"/>
    <mergeCell ref="PXS33:PXW33"/>
    <mergeCell ref="PXX33:PXZ33"/>
    <mergeCell ref="PYA33:PYE33"/>
    <mergeCell ref="PYF33:PYH33"/>
    <mergeCell ref="PYI33:PYM33"/>
    <mergeCell ref="PYN33:PYP33"/>
    <mergeCell ref="PYQ33:PYU33"/>
    <mergeCell ref="PYV33:PYX33"/>
    <mergeCell ref="PYY33:PZC33"/>
    <mergeCell ref="PZD33:PZF33"/>
    <mergeCell ref="PZG33:PZK33"/>
    <mergeCell ref="PZL33:PZN33"/>
    <mergeCell ref="PZO33:PZS33"/>
    <mergeCell ref="PZT33:PZV33"/>
    <mergeCell ref="PZW33:QAA33"/>
    <mergeCell ref="QAB33:QAD33"/>
    <mergeCell ref="QAE33:QAI33"/>
    <mergeCell ref="QAJ33:QAL33"/>
    <mergeCell ref="QAM33:QAQ33"/>
    <mergeCell ref="QAR33:QAT33"/>
    <mergeCell ref="QAU33:QAY33"/>
    <mergeCell ref="QAZ33:QBB33"/>
    <mergeCell ref="QBC33:QBG33"/>
    <mergeCell ref="QBH33:QBJ33"/>
    <mergeCell ref="QBK33:QBO33"/>
    <mergeCell ref="QBP33:QBR33"/>
    <mergeCell ref="QBS33:QBW33"/>
    <mergeCell ref="QBX33:QBZ33"/>
    <mergeCell ref="QCA33:QCE33"/>
    <mergeCell ref="QCF33:QCH33"/>
    <mergeCell ref="QCI33:QCM33"/>
    <mergeCell ref="QCN33:QCP33"/>
    <mergeCell ref="QCQ33:QCU33"/>
    <mergeCell ref="QCV33:QCX33"/>
    <mergeCell ref="QCY33:QDC33"/>
    <mergeCell ref="QDD33:QDF33"/>
    <mergeCell ref="QDG33:QDK33"/>
    <mergeCell ref="QDL33:QDN33"/>
    <mergeCell ref="QDO33:QDS33"/>
    <mergeCell ref="QDT33:QDV33"/>
    <mergeCell ref="QDW33:QEA33"/>
    <mergeCell ref="QEB33:QED33"/>
    <mergeCell ref="QEE33:QEI33"/>
    <mergeCell ref="QEJ33:QEL33"/>
    <mergeCell ref="QEM33:QEQ33"/>
    <mergeCell ref="QER33:QET33"/>
    <mergeCell ref="QEU33:QEY33"/>
    <mergeCell ref="QEZ33:QFB33"/>
    <mergeCell ref="QFC33:QFG33"/>
    <mergeCell ref="QFH33:QFJ33"/>
    <mergeCell ref="QFK33:QFO33"/>
    <mergeCell ref="QFP33:QFR33"/>
    <mergeCell ref="QFS33:QFW33"/>
    <mergeCell ref="QFX33:QFZ33"/>
    <mergeCell ref="QGA33:QGE33"/>
    <mergeCell ref="QGF33:QGH33"/>
    <mergeCell ref="QGI33:QGM33"/>
    <mergeCell ref="QGN33:QGP33"/>
    <mergeCell ref="QGQ33:QGU33"/>
    <mergeCell ref="QGV33:QGX33"/>
    <mergeCell ref="QGY33:QHC33"/>
    <mergeCell ref="QHD33:QHF33"/>
    <mergeCell ref="QHG33:QHK33"/>
    <mergeCell ref="QHL33:QHN33"/>
    <mergeCell ref="QHO33:QHS33"/>
    <mergeCell ref="QHT33:QHV33"/>
    <mergeCell ref="QHW33:QIA33"/>
    <mergeCell ref="QIB33:QID33"/>
    <mergeCell ref="QIE33:QII33"/>
    <mergeCell ref="QIJ33:QIL33"/>
    <mergeCell ref="QIM33:QIQ33"/>
    <mergeCell ref="QIR33:QIT33"/>
    <mergeCell ref="QIU33:QIY33"/>
    <mergeCell ref="QIZ33:QJB33"/>
    <mergeCell ref="QJC33:QJG33"/>
    <mergeCell ref="QJH33:QJJ33"/>
    <mergeCell ref="QJK33:QJO33"/>
    <mergeCell ref="QJP33:QJR33"/>
    <mergeCell ref="QJS33:QJW33"/>
    <mergeCell ref="QJX33:QJZ33"/>
    <mergeCell ref="QKA33:QKE33"/>
    <mergeCell ref="QKF33:QKH33"/>
    <mergeCell ref="QKI33:QKM33"/>
    <mergeCell ref="QKN33:QKP33"/>
    <mergeCell ref="QKQ33:QKU33"/>
    <mergeCell ref="QKV33:QKX33"/>
    <mergeCell ref="QKY33:QLC33"/>
    <mergeCell ref="QLD33:QLF33"/>
    <mergeCell ref="QLG33:QLK33"/>
    <mergeCell ref="QLL33:QLN33"/>
    <mergeCell ref="QLO33:QLS33"/>
    <mergeCell ref="QLT33:QLV33"/>
    <mergeCell ref="QLW33:QMA33"/>
    <mergeCell ref="QMB33:QMD33"/>
    <mergeCell ref="QME33:QMI33"/>
    <mergeCell ref="QMJ33:QML33"/>
    <mergeCell ref="QMM33:QMQ33"/>
    <mergeCell ref="QMR33:QMT33"/>
    <mergeCell ref="QMU33:QMY33"/>
    <mergeCell ref="QMZ33:QNB33"/>
    <mergeCell ref="QNC33:QNG33"/>
    <mergeCell ref="QNH33:QNJ33"/>
    <mergeCell ref="QNK33:QNO33"/>
    <mergeCell ref="QNP33:QNR33"/>
    <mergeCell ref="QNS33:QNW33"/>
    <mergeCell ref="QNX33:QNZ33"/>
    <mergeCell ref="QOA33:QOE33"/>
    <mergeCell ref="QOF33:QOH33"/>
    <mergeCell ref="QOI33:QOM33"/>
    <mergeCell ref="QON33:QOP33"/>
    <mergeCell ref="QOQ33:QOU33"/>
    <mergeCell ref="QOV33:QOX33"/>
    <mergeCell ref="QOY33:QPC33"/>
    <mergeCell ref="QPD33:QPF33"/>
    <mergeCell ref="QPG33:QPK33"/>
    <mergeCell ref="QPL33:QPN33"/>
    <mergeCell ref="QPO33:QPS33"/>
    <mergeCell ref="QPT33:QPV33"/>
    <mergeCell ref="QPW33:QQA33"/>
    <mergeCell ref="QQB33:QQD33"/>
    <mergeCell ref="QQE33:QQI33"/>
    <mergeCell ref="QQJ33:QQL33"/>
    <mergeCell ref="QQM33:QQQ33"/>
    <mergeCell ref="QQR33:QQT33"/>
    <mergeCell ref="QQU33:QQY33"/>
    <mergeCell ref="QQZ33:QRB33"/>
    <mergeCell ref="QRC33:QRG33"/>
    <mergeCell ref="QRH33:QRJ33"/>
    <mergeCell ref="QRK33:QRO33"/>
    <mergeCell ref="QRP33:QRR33"/>
    <mergeCell ref="QRS33:QRW33"/>
    <mergeCell ref="QRX33:QRZ33"/>
    <mergeCell ref="QSA33:QSE33"/>
    <mergeCell ref="QSF33:QSH33"/>
    <mergeCell ref="QSI33:QSM33"/>
    <mergeCell ref="QSN33:QSP33"/>
    <mergeCell ref="QSQ33:QSU33"/>
    <mergeCell ref="QSV33:QSX33"/>
    <mergeCell ref="QSY33:QTC33"/>
    <mergeCell ref="QTD33:QTF33"/>
    <mergeCell ref="QTG33:QTK33"/>
    <mergeCell ref="QTL33:QTN33"/>
    <mergeCell ref="QTO33:QTS33"/>
    <mergeCell ref="QTT33:QTV33"/>
    <mergeCell ref="QTW33:QUA33"/>
    <mergeCell ref="QUB33:QUD33"/>
    <mergeCell ref="QUE33:QUI33"/>
    <mergeCell ref="QUJ33:QUL33"/>
    <mergeCell ref="QUM33:QUQ33"/>
    <mergeCell ref="QUR33:QUT33"/>
    <mergeCell ref="QUU33:QUY33"/>
    <mergeCell ref="QUZ33:QVB33"/>
    <mergeCell ref="QVC33:QVG33"/>
    <mergeCell ref="QVH33:QVJ33"/>
    <mergeCell ref="QVK33:QVO33"/>
    <mergeCell ref="QVP33:QVR33"/>
    <mergeCell ref="QVS33:QVW33"/>
    <mergeCell ref="QVX33:QVZ33"/>
    <mergeCell ref="QWA33:QWE33"/>
    <mergeCell ref="QWF33:QWH33"/>
    <mergeCell ref="QWI33:QWM33"/>
    <mergeCell ref="QWN33:QWP33"/>
    <mergeCell ref="QWQ33:QWU33"/>
    <mergeCell ref="QWV33:QWX33"/>
    <mergeCell ref="QWY33:QXC33"/>
    <mergeCell ref="QXD33:QXF33"/>
    <mergeCell ref="QXG33:QXK33"/>
    <mergeCell ref="QXL33:QXN33"/>
    <mergeCell ref="QXO33:QXS33"/>
    <mergeCell ref="QXT33:QXV33"/>
    <mergeCell ref="QXW33:QYA33"/>
    <mergeCell ref="QYB33:QYD33"/>
    <mergeCell ref="QYE33:QYI33"/>
    <mergeCell ref="QYJ33:QYL33"/>
    <mergeCell ref="QYM33:QYQ33"/>
    <mergeCell ref="QYR33:QYT33"/>
    <mergeCell ref="QYU33:QYY33"/>
    <mergeCell ref="QYZ33:QZB33"/>
    <mergeCell ref="QZC33:QZG33"/>
    <mergeCell ref="QZH33:QZJ33"/>
    <mergeCell ref="QZK33:QZO33"/>
    <mergeCell ref="QZP33:QZR33"/>
    <mergeCell ref="QZS33:QZW33"/>
    <mergeCell ref="QZX33:QZZ33"/>
    <mergeCell ref="RAA33:RAE33"/>
    <mergeCell ref="RAF33:RAH33"/>
    <mergeCell ref="RAI33:RAM33"/>
    <mergeCell ref="RAN33:RAP33"/>
    <mergeCell ref="RAQ33:RAU33"/>
    <mergeCell ref="RAV33:RAX33"/>
    <mergeCell ref="RAY33:RBC33"/>
    <mergeCell ref="RBD33:RBF33"/>
    <mergeCell ref="RBG33:RBK33"/>
    <mergeCell ref="RBL33:RBN33"/>
    <mergeCell ref="RBO33:RBS33"/>
    <mergeCell ref="RBT33:RBV33"/>
    <mergeCell ref="RBW33:RCA33"/>
    <mergeCell ref="RCB33:RCD33"/>
    <mergeCell ref="RCE33:RCI33"/>
    <mergeCell ref="RCJ33:RCL33"/>
    <mergeCell ref="RCM33:RCQ33"/>
    <mergeCell ref="RCR33:RCT33"/>
    <mergeCell ref="RCU33:RCY33"/>
    <mergeCell ref="RCZ33:RDB33"/>
    <mergeCell ref="RDC33:RDG33"/>
    <mergeCell ref="RDH33:RDJ33"/>
    <mergeCell ref="RDK33:RDO33"/>
    <mergeCell ref="RDP33:RDR33"/>
    <mergeCell ref="RDS33:RDW33"/>
    <mergeCell ref="RDX33:RDZ33"/>
    <mergeCell ref="REA33:REE33"/>
    <mergeCell ref="REF33:REH33"/>
    <mergeCell ref="REI33:REM33"/>
    <mergeCell ref="REN33:REP33"/>
    <mergeCell ref="REQ33:REU33"/>
    <mergeCell ref="REV33:REX33"/>
    <mergeCell ref="REY33:RFC33"/>
    <mergeCell ref="RFD33:RFF33"/>
    <mergeCell ref="RFG33:RFK33"/>
    <mergeCell ref="RFL33:RFN33"/>
    <mergeCell ref="RFO33:RFS33"/>
    <mergeCell ref="RFT33:RFV33"/>
    <mergeCell ref="RFW33:RGA33"/>
    <mergeCell ref="RGB33:RGD33"/>
    <mergeCell ref="RGE33:RGI33"/>
    <mergeCell ref="RGJ33:RGL33"/>
    <mergeCell ref="RGM33:RGQ33"/>
    <mergeCell ref="RGR33:RGT33"/>
    <mergeCell ref="RGU33:RGY33"/>
    <mergeCell ref="RGZ33:RHB33"/>
    <mergeCell ref="RHC33:RHG33"/>
    <mergeCell ref="RHH33:RHJ33"/>
    <mergeCell ref="RHK33:RHO33"/>
    <mergeCell ref="RHP33:RHR33"/>
    <mergeCell ref="RHS33:RHW33"/>
    <mergeCell ref="RHX33:RHZ33"/>
    <mergeCell ref="RIA33:RIE33"/>
    <mergeCell ref="RIF33:RIH33"/>
    <mergeCell ref="RII33:RIM33"/>
    <mergeCell ref="RIN33:RIP33"/>
    <mergeCell ref="RIQ33:RIU33"/>
    <mergeCell ref="RIV33:RIX33"/>
    <mergeCell ref="RIY33:RJC33"/>
    <mergeCell ref="RJD33:RJF33"/>
    <mergeCell ref="RJG33:RJK33"/>
    <mergeCell ref="RJL33:RJN33"/>
    <mergeCell ref="RJO33:RJS33"/>
    <mergeCell ref="RJT33:RJV33"/>
    <mergeCell ref="RJW33:RKA33"/>
    <mergeCell ref="RKB33:RKD33"/>
    <mergeCell ref="RKE33:RKI33"/>
    <mergeCell ref="RKJ33:RKL33"/>
    <mergeCell ref="RKM33:RKQ33"/>
    <mergeCell ref="RKR33:RKT33"/>
    <mergeCell ref="RKU33:RKY33"/>
    <mergeCell ref="RKZ33:RLB33"/>
    <mergeCell ref="RLC33:RLG33"/>
    <mergeCell ref="RLH33:RLJ33"/>
    <mergeCell ref="RLK33:RLO33"/>
    <mergeCell ref="RLP33:RLR33"/>
    <mergeCell ref="RLS33:RLW33"/>
    <mergeCell ref="RLX33:RLZ33"/>
    <mergeCell ref="RMA33:RME33"/>
    <mergeCell ref="RMF33:RMH33"/>
    <mergeCell ref="RMI33:RMM33"/>
    <mergeCell ref="RMN33:RMP33"/>
    <mergeCell ref="RMQ33:RMU33"/>
    <mergeCell ref="RMV33:RMX33"/>
    <mergeCell ref="RMY33:RNC33"/>
    <mergeCell ref="RND33:RNF33"/>
    <mergeCell ref="RNG33:RNK33"/>
    <mergeCell ref="RNL33:RNN33"/>
    <mergeCell ref="RNO33:RNS33"/>
    <mergeCell ref="RNT33:RNV33"/>
    <mergeCell ref="RNW33:ROA33"/>
    <mergeCell ref="ROB33:ROD33"/>
    <mergeCell ref="ROE33:ROI33"/>
    <mergeCell ref="ROJ33:ROL33"/>
    <mergeCell ref="ROM33:ROQ33"/>
    <mergeCell ref="ROR33:ROT33"/>
    <mergeCell ref="ROU33:ROY33"/>
    <mergeCell ref="ROZ33:RPB33"/>
    <mergeCell ref="RPC33:RPG33"/>
    <mergeCell ref="RPH33:RPJ33"/>
    <mergeCell ref="RPK33:RPO33"/>
    <mergeCell ref="RPP33:RPR33"/>
    <mergeCell ref="RPS33:RPW33"/>
    <mergeCell ref="RPX33:RPZ33"/>
    <mergeCell ref="RQA33:RQE33"/>
    <mergeCell ref="RQF33:RQH33"/>
    <mergeCell ref="RQI33:RQM33"/>
    <mergeCell ref="RQN33:RQP33"/>
    <mergeCell ref="RQQ33:RQU33"/>
    <mergeCell ref="RQV33:RQX33"/>
    <mergeCell ref="RQY33:RRC33"/>
    <mergeCell ref="RRD33:RRF33"/>
    <mergeCell ref="RRG33:RRK33"/>
    <mergeCell ref="RRL33:RRN33"/>
    <mergeCell ref="RRO33:RRS33"/>
    <mergeCell ref="RRT33:RRV33"/>
    <mergeCell ref="RRW33:RSA33"/>
    <mergeCell ref="RSB33:RSD33"/>
    <mergeCell ref="RSE33:RSI33"/>
    <mergeCell ref="RSJ33:RSL33"/>
    <mergeCell ref="RSM33:RSQ33"/>
    <mergeCell ref="RSR33:RST33"/>
    <mergeCell ref="RSU33:RSY33"/>
    <mergeCell ref="RSZ33:RTB33"/>
    <mergeCell ref="RTC33:RTG33"/>
    <mergeCell ref="RTH33:RTJ33"/>
    <mergeCell ref="RTK33:RTO33"/>
    <mergeCell ref="RTP33:RTR33"/>
    <mergeCell ref="RTS33:RTW33"/>
    <mergeCell ref="RTX33:RTZ33"/>
    <mergeCell ref="RUA33:RUE33"/>
    <mergeCell ref="RUF33:RUH33"/>
    <mergeCell ref="RUI33:RUM33"/>
    <mergeCell ref="RUN33:RUP33"/>
    <mergeCell ref="RUQ33:RUU33"/>
    <mergeCell ref="RUV33:RUX33"/>
    <mergeCell ref="RUY33:RVC33"/>
    <mergeCell ref="RVD33:RVF33"/>
    <mergeCell ref="RVG33:RVK33"/>
    <mergeCell ref="RVL33:RVN33"/>
    <mergeCell ref="RVO33:RVS33"/>
    <mergeCell ref="RVT33:RVV33"/>
    <mergeCell ref="RVW33:RWA33"/>
    <mergeCell ref="RWB33:RWD33"/>
    <mergeCell ref="RWE33:RWI33"/>
    <mergeCell ref="RWJ33:RWL33"/>
    <mergeCell ref="RWM33:RWQ33"/>
    <mergeCell ref="RWR33:RWT33"/>
    <mergeCell ref="RWU33:RWY33"/>
    <mergeCell ref="RWZ33:RXB33"/>
    <mergeCell ref="RXC33:RXG33"/>
    <mergeCell ref="RXH33:RXJ33"/>
    <mergeCell ref="RXK33:RXO33"/>
    <mergeCell ref="RXP33:RXR33"/>
    <mergeCell ref="RXS33:RXW33"/>
    <mergeCell ref="RXX33:RXZ33"/>
    <mergeCell ref="RYA33:RYE33"/>
    <mergeCell ref="RYF33:RYH33"/>
    <mergeCell ref="RYI33:RYM33"/>
    <mergeCell ref="RYN33:RYP33"/>
    <mergeCell ref="RYQ33:RYU33"/>
    <mergeCell ref="RYV33:RYX33"/>
    <mergeCell ref="RYY33:RZC33"/>
    <mergeCell ref="RZD33:RZF33"/>
    <mergeCell ref="RZG33:RZK33"/>
    <mergeCell ref="RZL33:RZN33"/>
    <mergeCell ref="RZO33:RZS33"/>
    <mergeCell ref="RZT33:RZV33"/>
    <mergeCell ref="RZW33:SAA33"/>
    <mergeCell ref="SAB33:SAD33"/>
    <mergeCell ref="SAE33:SAI33"/>
    <mergeCell ref="SAJ33:SAL33"/>
    <mergeCell ref="SAM33:SAQ33"/>
    <mergeCell ref="SAR33:SAT33"/>
    <mergeCell ref="SAU33:SAY33"/>
    <mergeCell ref="SAZ33:SBB33"/>
    <mergeCell ref="SBC33:SBG33"/>
    <mergeCell ref="SBH33:SBJ33"/>
    <mergeCell ref="SBK33:SBO33"/>
    <mergeCell ref="SBP33:SBR33"/>
    <mergeCell ref="SBS33:SBW33"/>
    <mergeCell ref="SBX33:SBZ33"/>
    <mergeCell ref="SCA33:SCE33"/>
    <mergeCell ref="SCF33:SCH33"/>
    <mergeCell ref="SCI33:SCM33"/>
    <mergeCell ref="SCN33:SCP33"/>
    <mergeCell ref="SCQ33:SCU33"/>
    <mergeCell ref="SCV33:SCX33"/>
    <mergeCell ref="SCY33:SDC33"/>
    <mergeCell ref="SDD33:SDF33"/>
    <mergeCell ref="SDG33:SDK33"/>
    <mergeCell ref="SDL33:SDN33"/>
    <mergeCell ref="SDO33:SDS33"/>
    <mergeCell ref="SDT33:SDV33"/>
    <mergeCell ref="SDW33:SEA33"/>
    <mergeCell ref="SEB33:SED33"/>
    <mergeCell ref="SEE33:SEI33"/>
    <mergeCell ref="SEJ33:SEL33"/>
    <mergeCell ref="SEM33:SEQ33"/>
    <mergeCell ref="SER33:SET33"/>
    <mergeCell ref="SEU33:SEY33"/>
    <mergeCell ref="SEZ33:SFB33"/>
    <mergeCell ref="SFC33:SFG33"/>
    <mergeCell ref="SFH33:SFJ33"/>
    <mergeCell ref="SFK33:SFO33"/>
    <mergeCell ref="SFP33:SFR33"/>
    <mergeCell ref="SFS33:SFW33"/>
    <mergeCell ref="SFX33:SFZ33"/>
    <mergeCell ref="SGA33:SGE33"/>
    <mergeCell ref="SGF33:SGH33"/>
    <mergeCell ref="SGI33:SGM33"/>
    <mergeCell ref="SGN33:SGP33"/>
    <mergeCell ref="SGQ33:SGU33"/>
    <mergeCell ref="SGV33:SGX33"/>
    <mergeCell ref="SGY33:SHC33"/>
    <mergeCell ref="SHD33:SHF33"/>
    <mergeCell ref="SHG33:SHK33"/>
    <mergeCell ref="SHL33:SHN33"/>
    <mergeCell ref="SHO33:SHS33"/>
    <mergeCell ref="SHT33:SHV33"/>
    <mergeCell ref="SHW33:SIA33"/>
    <mergeCell ref="SIB33:SID33"/>
    <mergeCell ref="SIE33:SII33"/>
    <mergeCell ref="SIJ33:SIL33"/>
    <mergeCell ref="SIM33:SIQ33"/>
    <mergeCell ref="SIR33:SIT33"/>
    <mergeCell ref="SIU33:SIY33"/>
    <mergeCell ref="SIZ33:SJB33"/>
    <mergeCell ref="SJC33:SJG33"/>
    <mergeCell ref="SJH33:SJJ33"/>
    <mergeCell ref="SJK33:SJO33"/>
    <mergeCell ref="SJP33:SJR33"/>
    <mergeCell ref="SJS33:SJW33"/>
    <mergeCell ref="SJX33:SJZ33"/>
    <mergeCell ref="SKA33:SKE33"/>
    <mergeCell ref="SKF33:SKH33"/>
    <mergeCell ref="SKI33:SKM33"/>
    <mergeCell ref="SKN33:SKP33"/>
    <mergeCell ref="SKQ33:SKU33"/>
    <mergeCell ref="SKV33:SKX33"/>
    <mergeCell ref="SKY33:SLC33"/>
    <mergeCell ref="SLD33:SLF33"/>
    <mergeCell ref="SLG33:SLK33"/>
    <mergeCell ref="SLL33:SLN33"/>
    <mergeCell ref="SLO33:SLS33"/>
    <mergeCell ref="SLT33:SLV33"/>
    <mergeCell ref="SLW33:SMA33"/>
    <mergeCell ref="SMB33:SMD33"/>
    <mergeCell ref="SME33:SMI33"/>
    <mergeCell ref="SMJ33:SML33"/>
    <mergeCell ref="SMM33:SMQ33"/>
    <mergeCell ref="SMR33:SMT33"/>
    <mergeCell ref="SMU33:SMY33"/>
    <mergeCell ref="SMZ33:SNB33"/>
    <mergeCell ref="SNC33:SNG33"/>
    <mergeCell ref="SNH33:SNJ33"/>
    <mergeCell ref="SNK33:SNO33"/>
    <mergeCell ref="SNP33:SNR33"/>
    <mergeCell ref="SNS33:SNW33"/>
    <mergeCell ref="SNX33:SNZ33"/>
    <mergeCell ref="SOA33:SOE33"/>
    <mergeCell ref="SOF33:SOH33"/>
    <mergeCell ref="SOI33:SOM33"/>
    <mergeCell ref="SON33:SOP33"/>
    <mergeCell ref="SOQ33:SOU33"/>
    <mergeCell ref="SOV33:SOX33"/>
    <mergeCell ref="SOY33:SPC33"/>
    <mergeCell ref="SPD33:SPF33"/>
    <mergeCell ref="SPG33:SPK33"/>
    <mergeCell ref="SPL33:SPN33"/>
    <mergeCell ref="SPO33:SPS33"/>
    <mergeCell ref="SPT33:SPV33"/>
    <mergeCell ref="SPW33:SQA33"/>
    <mergeCell ref="SQB33:SQD33"/>
    <mergeCell ref="SQE33:SQI33"/>
    <mergeCell ref="SQJ33:SQL33"/>
    <mergeCell ref="SQM33:SQQ33"/>
    <mergeCell ref="SQR33:SQT33"/>
    <mergeCell ref="SQU33:SQY33"/>
    <mergeCell ref="SQZ33:SRB33"/>
    <mergeCell ref="SRC33:SRG33"/>
    <mergeCell ref="SRH33:SRJ33"/>
    <mergeCell ref="SRK33:SRO33"/>
    <mergeCell ref="SRP33:SRR33"/>
    <mergeCell ref="SRS33:SRW33"/>
    <mergeCell ref="SRX33:SRZ33"/>
    <mergeCell ref="SSA33:SSE33"/>
    <mergeCell ref="SSF33:SSH33"/>
    <mergeCell ref="SSI33:SSM33"/>
    <mergeCell ref="SSN33:SSP33"/>
    <mergeCell ref="SSQ33:SSU33"/>
    <mergeCell ref="SSV33:SSX33"/>
    <mergeCell ref="SSY33:STC33"/>
    <mergeCell ref="STD33:STF33"/>
    <mergeCell ref="STG33:STK33"/>
    <mergeCell ref="STL33:STN33"/>
    <mergeCell ref="STO33:STS33"/>
    <mergeCell ref="STT33:STV33"/>
    <mergeCell ref="STW33:SUA33"/>
    <mergeCell ref="SUB33:SUD33"/>
    <mergeCell ref="SUE33:SUI33"/>
    <mergeCell ref="SUJ33:SUL33"/>
    <mergeCell ref="SUM33:SUQ33"/>
    <mergeCell ref="SUR33:SUT33"/>
    <mergeCell ref="SUU33:SUY33"/>
    <mergeCell ref="SUZ33:SVB33"/>
    <mergeCell ref="SVC33:SVG33"/>
    <mergeCell ref="SVH33:SVJ33"/>
    <mergeCell ref="SVK33:SVO33"/>
    <mergeCell ref="SVP33:SVR33"/>
    <mergeCell ref="SVS33:SVW33"/>
    <mergeCell ref="SVX33:SVZ33"/>
    <mergeCell ref="SWA33:SWE33"/>
    <mergeCell ref="SWF33:SWH33"/>
    <mergeCell ref="SWI33:SWM33"/>
    <mergeCell ref="SWN33:SWP33"/>
    <mergeCell ref="SWQ33:SWU33"/>
    <mergeCell ref="SWV33:SWX33"/>
    <mergeCell ref="SWY33:SXC33"/>
    <mergeCell ref="SXD33:SXF33"/>
    <mergeCell ref="SXG33:SXK33"/>
    <mergeCell ref="SXL33:SXN33"/>
    <mergeCell ref="SXO33:SXS33"/>
    <mergeCell ref="SXT33:SXV33"/>
    <mergeCell ref="SXW33:SYA33"/>
    <mergeCell ref="SYB33:SYD33"/>
    <mergeCell ref="SYE33:SYI33"/>
    <mergeCell ref="SYJ33:SYL33"/>
    <mergeCell ref="SYM33:SYQ33"/>
    <mergeCell ref="SYR33:SYT33"/>
    <mergeCell ref="SYU33:SYY33"/>
    <mergeCell ref="SYZ33:SZB33"/>
    <mergeCell ref="SZC33:SZG33"/>
    <mergeCell ref="SZH33:SZJ33"/>
    <mergeCell ref="SZK33:SZO33"/>
    <mergeCell ref="SZP33:SZR33"/>
    <mergeCell ref="SZS33:SZW33"/>
    <mergeCell ref="SZX33:SZZ33"/>
    <mergeCell ref="TAA33:TAE33"/>
    <mergeCell ref="TAF33:TAH33"/>
    <mergeCell ref="TAI33:TAM33"/>
    <mergeCell ref="TAN33:TAP33"/>
    <mergeCell ref="TAQ33:TAU33"/>
    <mergeCell ref="TAV33:TAX33"/>
    <mergeCell ref="TAY33:TBC33"/>
    <mergeCell ref="TBD33:TBF33"/>
    <mergeCell ref="TBG33:TBK33"/>
    <mergeCell ref="TBL33:TBN33"/>
    <mergeCell ref="TBO33:TBS33"/>
    <mergeCell ref="TBT33:TBV33"/>
    <mergeCell ref="TBW33:TCA33"/>
    <mergeCell ref="TCB33:TCD33"/>
    <mergeCell ref="TCE33:TCI33"/>
    <mergeCell ref="TCJ33:TCL33"/>
    <mergeCell ref="TCM33:TCQ33"/>
    <mergeCell ref="TCR33:TCT33"/>
    <mergeCell ref="TCU33:TCY33"/>
    <mergeCell ref="TCZ33:TDB33"/>
    <mergeCell ref="TDC33:TDG33"/>
    <mergeCell ref="TDH33:TDJ33"/>
    <mergeCell ref="TDK33:TDO33"/>
    <mergeCell ref="TDP33:TDR33"/>
    <mergeCell ref="TDS33:TDW33"/>
    <mergeCell ref="TDX33:TDZ33"/>
    <mergeCell ref="TEA33:TEE33"/>
    <mergeCell ref="TEF33:TEH33"/>
    <mergeCell ref="TEI33:TEM33"/>
    <mergeCell ref="TEN33:TEP33"/>
    <mergeCell ref="TEQ33:TEU33"/>
    <mergeCell ref="TEV33:TEX33"/>
    <mergeCell ref="TEY33:TFC33"/>
    <mergeCell ref="TFD33:TFF33"/>
    <mergeCell ref="TFG33:TFK33"/>
    <mergeCell ref="TFL33:TFN33"/>
    <mergeCell ref="TFO33:TFS33"/>
    <mergeCell ref="TFT33:TFV33"/>
    <mergeCell ref="TFW33:TGA33"/>
    <mergeCell ref="TGB33:TGD33"/>
    <mergeCell ref="TGE33:TGI33"/>
    <mergeCell ref="TGJ33:TGL33"/>
    <mergeCell ref="TGM33:TGQ33"/>
    <mergeCell ref="TGR33:TGT33"/>
    <mergeCell ref="TGU33:TGY33"/>
    <mergeCell ref="TGZ33:THB33"/>
    <mergeCell ref="THC33:THG33"/>
    <mergeCell ref="THH33:THJ33"/>
    <mergeCell ref="THK33:THO33"/>
    <mergeCell ref="THP33:THR33"/>
    <mergeCell ref="THS33:THW33"/>
    <mergeCell ref="THX33:THZ33"/>
    <mergeCell ref="TIA33:TIE33"/>
    <mergeCell ref="TIF33:TIH33"/>
    <mergeCell ref="TII33:TIM33"/>
    <mergeCell ref="TIN33:TIP33"/>
    <mergeCell ref="TIQ33:TIU33"/>
    <mergeCell ref="TIV33:TIX33"/>
    <mergeCell ref="TIY33:TJC33"/>
    <mergeCell ref="TJD33:TJF33"/>
    <mergeCell ref="TJG33:TJK33"/>
    <mergeCell ref="TJL33:TJN33"/>
    <mergeCell ref="TJO33:TJS33"/>
    <mergeCell ref="TJT33:TJV33"/>
    <mergeCell ref="TJW33:TKA33"/>
    <mergeCell ref="TKB33:TKD33"/>
    <mergeCell ref="TKE33:TKI33"/>
    <mergeCell ref="TKJ33:TKL33"/>
    <mergeCell ref="TKM33:TKQ33"/>
    <mergeCell ref="TKR33:TKT33"/>
    <mergeCell ref="TKU33:TKY33"/>
    <mergeCell ref="TKZ33:TLB33"/>
    <mergeCell ref="TLC33:TLG33"/>
    <mergeCell ref="TLH33:TLJ33"/>
    <mergeCell ref="TLK33:TLO33"/>
    <mergeCell ref="TLP33:TLR33"/>
    <mergeCell ref="TLS33:TLW33"/>
    <mergeCell ref="TLX33:TLZ33"/>
    <mergeCell ref="TMA33:TME33"/>
    <mergeCell ref="TMF33:TMH33"/>
    <mergeCell ref="TMI33:TMM33"/>
    <mergeCell ref="TMN33:TMP33"/>
    <mergeCell ref="TMQ33:TMU33"/>
    <mergeCell ref="TMV33:TMX33"/>
    <mergeCell ref="TMY33:TNC33"/>
    <mergeCell ref="TND33:TNF33"/>
    <mergeCell ref="TNG33:TNK33"/>
    <mergeCell ref="TNL33:TNN33"/>
    <mergeCell ref="TNO33:TNS33"/>
    <mergeCell ref="TNT33:TNV33"/>
    <mergeCell ref="TNW33:TOA33"/>
    <mergeCell ref="TOB33:TOD33"/>
    <mergeCell ref="TOE33:TOI33"/>
    <mergeCell ref="TOJ33:TOL33"/>
    <mergeCell ref="TOM33:TOQ33"/>
    <mergeCell ref="TOR33:TOT33"/>
    <mergeCell ref="TOU33:TOY33"/>
    <mergeCell ref="TOZ33:TPB33"/>
    <mergeCell ref="TPC33:TPG33"/>
    <mergeCell ref="TPH33:TPJ33"/>
    <mergeCell ref="TPK33:TPO33"/>
    <mergeCell ref="TPP33:TPR33"/>
    <mergeCell ref="TPS33:TPW33"/>
    <mergeCell ref="TPX33:TPZ33"/>
    <mergeCell ref="TQA33:TQE33"/>
    <mergeCell ref="TQF33:TQH33"/>
    <mergeCell ref="TQI33:TQM33"/>
    <mergeCell ref="TQN33:TQP33"/>
    <mergeCell ref="TQQ33:TQU33"/>
    <mergeCell ref="TQV33:TQX33"/>
    <mergeCell ref="TQY33:TRC33"/>
    <mergeCell ref="TRD33:TRF33"/>
    <mergeCell ref="TRG33:TRK33"/>
    <mergeCell ref="TRL33:TRN33"/>
    <mergeCell ref="TRO33:TRS33"/>
    <mergeCell ref="TRT33:TRV33"/>
    <mergeCell ref="TRW33:TSA33"/>
    <mergeCell ref="TSB33:TSD33"/>
    <mergeCell ref="TSE33:TSI33"/>
    <mergeCell ref="TSJ33:TSL33"/>
    <mergeCell ref="TSM33:TSQ33"/>
    <mergeCell ref="TSR33:TST33"/>
    <mergeCell ref="TSU33:TSY33"/>
    <mergeCell ref="TSZ33:TTB33"/>
    <mergeCell ref="TTC33:TTG33"/>
    <mergeCell ref="TTH33:TTJ33"/>
    <mergeCell ref="TTK33:TTO33"/>
    <mergeCell ref="TTP33:TTR33"/>
    <mergeCell ref="TTS33:TTW33"/>
    <mergeCell ref="TTX33:TTZ33"/>
    <mergeCell ref="TUA33:TUE33"/>
    <mergeCell ref="TUF33:TUH33"/>
    <mergeCell ref="TUI33:TUM33"/>
    <mergeCell ref="TUN33:TUP33"/>
    <mergeCell ref="TUQ33:TUU33"/>
    <mergeCell ref="TUV33:TUX33"/>
    <mergeCell ref="TUY33:TVC33"/>
    <mergeCell ref="TVD33:TVF33"/>
    <mergeCell ref="TVG33:TVK33"/>
    <mergeCell ref="TVL33:TVN33"/>
    <mergeCell ref="TVO33:TVS33"/>
    <mergeCell ref="TVT33:TVV33"/>
    <mergeCell ref="TVW33:TWA33"/>
    <mergeCell ref="TWB33:TWD33"/>
    <mergeCell ref="TWE33:TWI33"/>
    <mergeCell ref="TWJ33:TWL33"/>
    <mergeCell ref="TWM33:TWQ33"/>
    <mergeCell ref="TWR33:TWT33"/>
    <mergeCell ref="TWU33:TWY33"/>
    <mergeCell ref="TWZ33:TXB33"/>
    <mergeCell ref="TXC33:TXG33"/>
    <mergeCell ref="TXH33:TXJ33"/>
    <mergeCell ref="TXK33:TXO33"/>
    <mergeCell ref="TXP33:TXR33"/>
    <mergeCell ref="TXS33:TXW33"/>
    <mergeCell ref="TXX33:TXZ33"/>
    <mergeCell ref="TYA33:TYE33"/>
    <mergeCell ref="TYF33:TYH33"/>
    <mergeCell ref="TYI33:TYM33"/>
    <mergeCell ref="TYN33:TYP33"/>
    <mergeCell ref="TYQ33:TYU33"/>
    <mergeCell ref="TYV33:TYX33"/>
    <mergeCell ref="TYY33:TZC33"/>
    <mergeCell ref="TZD33:TZF33"/>
    <mergeCell ref="TZG33:TZK33"/>
    <mergeCell ref="TZL33:TZN33"/>
    <mergeCell ref="TZO33:TZS33"/>
    <mergeCell ref="TZT33:TZV33"/>
    <mergeCell ref="TZW33:UAA33"/>
    <mergeCell ref="UAB33:UAD33"/>
    <mergeCell ref="UAE33:UAI33"/>
    <mergeCell ref="UAJ33:UAL33"/>
    <mergeCell ref="UAM33:UAQ33"/>
    <mergeCell ref="UAR33:UAT33"/>
    <mergeCell ref="UAU33:UAY33"/>
    <mergeCell ref="UAZ33:UBB33"/>
    <mergeCell ref="UBC33:UBG33"/>
    <mergeCell ref="UBH33:UBJ33"/>
    <mergeCell ref="UBK33:UBO33"/>
    <mergeCell ref="UBP33:UBR33"/>
    <mergeCell ref="UBS33:UBW33"/>
    <mergeCell ref="UBX33:UBZ33"/>
    <mergeCell ref="UCA33:UCE33"/>
    <mergeCell ref="UCF33:UCH33"/>
    <mergeCell ref="UCI33:UCM33"/>
    <mergeCell ref="UCN33:UCP33"/>
    <mergeCell ref="UCQ33:UCU33"/>
    <mergeCell ref="UCV33:UCX33"/>
    <mergeCell ref="UCY33:UDC33"/>
    <mergeCell ref="UDD33:UDF33"/>
    <mergeCell ref="UDG33:UDK33"/>
    <mergeCell ref="UDL33:UDN33"/>
    <mergeCell ref="UDO33:UDS33"/>
    <mergeCell ref="UDT33:UDV33"/>
    <mergeCell ref="UDW33:UEA33"/>
    <mergeCell ref="UEB33:UED33"/>
    <mergeCell ref="UEE33:UEI33"/>
    <mergeCell ref="UEJ33:UEL33"/>
    <mergeCell ref="UEM33:UEQ33"/>
    <mergeCell ref="UER33:UET33"/>
    <mergeCell ref="UEU33:UEY33"/>
    <mergeCell ref="UEZ33:UFB33"/>
    <mergeCell ref="UFC33:UFG33"/>
    <mergeCell ref="UFH33:UFJ33"/>
    <mergeCell ref="UFK33:UFO33"/>
    <mergeCell ref="UFP33:UFR33"/>
    <mergeCell ref="UFS33:UFW33"/>
    <mergeCell ref="UFX33:UFZ33"/>
    <mergeCell ref="UGA33:UGE33"/>
    <mergeCell ref="UGF33:UGH33"/>
    <mergeCell ref="UGI33:UGM33"/>
    <mergeCell ref="UGN33:UGP33"/>
    <mergeCell ref="UGQ33:UGU33"/>
    <mergeCell ref="UGV33:UGX33"/>
    <mergeCell ref="UGY33:UHC33"/>
    <mergeCell ref="UHD33:UHF33"/>
    <mergeCell ref="UHG33:UHK33"/>
    <mergeCell ref="UHL33:UHN33"/>
    <mergeCell ref="UHO33:UHS33"/>
    <mergeCell ref="UHT33:UHV33"/>
    <mergeCell ref="UHW33:UIA33"/>
    <mergeCell ref="UIB33:UID33"/>
    <mergeCell ref="UIE33:UII33"/>
    <mergeCell ref="UIJ33:UIL33"/>
    <mergeCell ref="UIM33:UIQ33"/>
    <mergeCell ref="UIR33:UIT33"/>
    <mergeCell ref="UIU33:UIY33"/>
    <mergeCell ref="UIZ33:UJB33"/>
    <mergeCell ref="UJC33:UJG33"/>
    <mergeCell ref="UJH33:UJJ33"/>
    <mergeCell ref="UJK33:UJO33"/>
    <mergeCell ref="UJP33:UJR33"/>
    <mergeCell ref="UJS33:UJW33"/>
    <mergeCell ref="UJX33:UJZ33"/>
    <mergeCell ref="UKA33:UKE33"/>
    <mergeCell ref="UKF33:UKH33"/>
    <mergeCell ref="UKI33:UKM33"/>
    <mergeCell ref="UKN33:UKP33"/>
    <mergeCell ref="UKQ33:UKU33"/>
    <mergeCell ref="UKV33:UKX33"/>
    <mergeCell ref="UKY33:ULC33"/>
    <mergeCell ref="ULD33:ULF33"/>
    <mergeCell ref="ULG33:ULK33"/>
    <mergeCell ref="ULL33:ULN33"/>
    <mergeCell ref="ULO33:ULS33"/>
    <mergeCell ref="ULT33:ULV33"/>
    <mergeCell ref="ULW33:UMA33"/>
    <mergeCell ref="UMB33:UMD33"/>
    <mergeCell ref="UME33:UMI33"/>
    <mergeCell ref="UMJ33:UML33"/>
    <mergeCell ref="UMM33:UMQ33"/>
    <mergeCell ref="UMR33:UMT33"/>
    <mergeCell ref="UMU33:UMY33"/>
    <mergeCell ref="UMZ33:UNB33"/>
    <mergeCell ref="UNC33:UNG33"/>
    <mergeCell ref="UNH33:UNJ33"/>
    <mergeCell ref="UNK33:UNO33"/>
    <mergeCell ref="UNP33:UNR33"/>
    <mergeCell ref="UNS33:UNW33"/>
    <mergeCell ref="UNX33:UNZ33"/>
    <mergeCell ref="UOA33:UOE33"/>
    <mergeCell ref="UOF33:UOH33"/>
    <mergeCell ref="UOI33:UOM33"/>
    <mergeCell ref="UON33:UOP33"/>
    <mergeCell ref="UOQ33:UOU33"/>
    <mergeCell ref="UOV33:UOX33"/>
    <mergeCell ref="UOY33:UPC33"/>
    <mergeCell ref="UPD33:UPF33"/>
    <mergeCell ref="UPG33:UPK33"/>
    <mergeCell ref="UPL33:UPN33"/>
    <mergeCell ref="UPO33:UPS33"/>
    <mergeCell ref="UPT33:UPV33"/>
    <mergeCell ref="UPW33:UQA33"/>
    <mergeCell ref="UQB33:UQD33"/>
    <mergeCell ref="UQE33:UQI33"/>
    <mergeCell ref="UQJ33:UQL33"/>
    <mergeCell ref="UQM33:UQQ33"/>
    <mergeCell ref="UQR33:UQT33"/>
    <mergeCell ref="UQU33:UQY33"/>
    <mergeCell ref="UQZ33:URB33"/>
    <mergeCell ref="URC33:URG33"/>
    <mergeCell ref="URH33:URJ33"/>
    <mergeCell ref="URK33:URO33"/>
    <mergeCell ref="URP33:URR33"/>
    <mergeCell ref="URS33:URW33"/>
    <mergeCell ref="URX33:URZ33"/>
    <mergeCell ref="USA33:USE33"/>
    <mergeCell ref="USF33:USH33"/>
    <mergeCell ref="USI33:USM33"/>
    <mergeCell ref="USN33:USP33"/>
    <mergeCell ref="USQ33:USU33"/>
    <mergeCell ref="USV33:USX33"/>
    <mergeCell ref="USY33:UTC33"/>
    <mergeCell ref="UTD33:UTF33"/>
    <mergeCell ref="UTG33:UTK33"/>
    <mergeCell ref="UTL33:UTN33"/>
    <mergeCell ref="UTO33:UTS33"/>
    <mergeCell ref="UTT33:UTV33"/>
    <mergeCell ref="UTW33:UUA33"/>
    <mergeCell ref="UUB33:UUD33"/>
    <mergeCell ref="UUE33:UUI33"/>
    <mergeCell ref="UUJ33:UUL33"/>
    <mergeCell ref="UUM33:UUQ33"/>
    <mergeCell ref="UUR33:UUT33"/>
    <mergeCell ref="UUU33:UUY33"/>
    <mergeCell ref="UUZ33:UVB33"/>
    <mergeCell ref="UVC33:UVG33"/>
    <mergeCell ref="UVH33:UVJ33"/>
    <mergeCell ref="UVK33:UVO33"/>
    <mergeCell ref="UVP33:UVR33"/>
    <mergeCell ref="UVS33:UVW33"/>
    <mergeCell ref="UVX33:UVZ33"/>
    <mergeCell ref="UWA33:UWE33"/>
    <mergeCell ref="UWF33:UWH33"/>
    <mergeCell ref="UWI33:UWM33"/>
    <mergeCell ref="UWN33:UWP33"/>
    <mergeCell ref="UWQ33:UWU33"/>
    <mergeCell ref="UWV33:UWX33"/>
    <mergeCell ref="UWY33:UXC33"/>
    <mergeCell ref="UXD33:UXF33"/>
    <mergeCell ref="UXG33:UXK33"/>
    <mergeCell ref="UXL33:UXN33"/>
    <mergeCell ref="UXO33:UXS33"/>
    <mergeCell ref="UXT33:UXV33"/>
    <mergeCell ref="UXW33:UYA33"/>
    <mergeCell ref="UYB33:UYD33"/>
    <mergeCell ref="UYE33:UYI33"/>
    <mergeCell ref="UYJ33:UYL33"/>
    <mergeCell ref="UYM33:UYQ33"/>
    <mergeCell ref="UYR33:UYT33"/>
    <mergeCell ref="UYU33:UYY33"/>
    <mergeCell ref="UYZ33:UZB33"/>
    <mergeCell ref="UZC33:UZG33"/>
    <mergeCell ref="UZH33:UZJ33"/>
    <mergeCell ref="UZK33:UZO33"/>
    <mergeCell ref="UZP33:UZR33"/>
    <mergeCell ref="UZS33:UZW33"/>
    <mergeCell ref="UZX33:UZZ33"/>
    <mergeCell ref="VAA33:VAE33"/>
    <mergeCell ref="VAF33:VAH33"/>
    <mergeCell ref="VAI33:VAM33"/>
    <mergeCell ref="VAN33:VAP33"/>
    <mergeCell ref="VAQ33:VAU33"/>
    <mergeCell ref="VAV33:VAX33"/>
    <mergeCell ref="VAY33:VBC33"/>
    <mergeCell ref="VBD33:VBF33"/>
    <mergeCell ref="VBG33:VBK33"/>
    <mergeCell ref="VBL33:VBN33"/>
    <mergeCell ref="VBO33:VBS33"/>
    <mergeCell ref="VBT33:VBV33"/>
    <mergeCell ref="VBW33:VCA33"/>
    <mergeCell ref="VCB33:VCD33"/>
    <mergeCell ref="VCE33:VCI33"/>
    <mergeCell ref="VCJ33:VCL33"/>
    <mergeCell ref="VCM33:VCQ33"/>
    <mergeCell ref="VCR33:VCT33"/>
    <mergeCell ref="VCU33:VCY33"/>
    <mergeCell ref="VCZ33:VDB33"/>
    <mergeCell ref="VDC33:VDG33"/>
    <mergeCell ref="VDH33:VDJ33"/>
    <mergeCell ref="VDK33:VDO33"/>
    <mergeCell ref="VDP33:VDR33"/>
    <mergeCell ref="VDS33:VDW33"/>
    <mergeCell ref="VDX33:VDZ33"/>
    <mergeCell ref="VEA33:VEE33"/>
    <mergeCell ref="VEF33:VEH33"/>
    <mergeCell ref="VEI33:VEM33"/>
    <mergeCell ref="VEN33:VEP33"/>
    <mergeCell ref="VEQ33:VEU33"/>
    <mergeCell ref="VEV33:VEX33"/>
    <mergeCell ref="VEY33:VFC33"/>
    <mergeCell ref="VFD33:VFF33"/>
    <mergeCell ref="VFG33:VFK33"/>
    <mergeCell ref="VFL33:VFN33"/>
    <mergeCell ref="VFO33:VFS33"/>
    <mergeCell ref="VFT33:VFV33"/>
    <mergeCell ref="VFW33:VGA33"/>
    <mergeCell ref="VGB33:VGD33"/>
    <mergeCell ref="VGE33:VGI33"/>
    <mergeCell ref="VGJ33:VGL33"/>
    <mergeCell ref="VGM33:VGQ33"/>
    <mergeCell ref="VGR33:VGT33"/>
    <mergeCell ref="VGU33:VGY33"/>
    <mergeCell ref="VGZ33:VHB33"/>
    <mergeCell ref="VHC33:VHG33"/>
    <mergeCell ref="VHH33:VHJ33"/>
    <mergeCell ref="VHK33:VHO33"/>
    <mergeCell ref="VHP33:VHR33"/>
    <mergeCell ref="VHS33:VHW33"/>
    <mergeCell ref="VHX33:VHZ33"/>
    <mergeCell ref="VIA33:VIE33"/>
    <mergeCell ref="VIF33:VIH33"/>
    <mergeCell ref="VII33:VIM33"/>
    <mergeCell ref="VIN33:VIP33"/>
    <mergeCell ref="VIQ33:VIU33"/>
    <mergeCell ref="VIV33:VIX33"/>
    <mergeCell ref="VIY33:VJC33"/>
    <mergeCell ref="VJD33:VJF33"/>
    <mergeCell ref="VJG33:VJK33"/>
    <mergeCell ref="VJL33:VJN33"/>
    <mergeCell ref="VJO33:VJS33"/>
    <mergeCell ref="VJT33:VJV33"/>
    <mergeCell ref="VJW33:VKA33"/>
    <mergeCell ref="VKB33:VKD33"/>
    <mergeCell ref="VKE33:VKI33"/>
    <mergeCell ref="VKJ33:VKL33"/>
    <mergeCell ref="VKM33:VKQ33"/>
    <mergeCell ref="VKR33:VKT33"/>
    <mergeCell ref="VKU33:VKY33"/>
    <mergeCell ref="VKZ33:VLB33"/>
    <mergeCell ref="VLC33:VLG33"/>
    <mergeCell ref="VLH33:VLJ33"/>
    <mergeCell ref="VLK33:VLO33"/>
    <mergeCell ref="VLP33:VLR33"/>
    <mergeCell ref="VLS33:VLW33"/>
    <mergeCell ref="VLX33:VLZ33"/>
    <mergeCell ref="VMA33:VME33"/>
    <mergeCell ref="VMF33:VMH33"/>
    <mergeCell ref="VMI33:VMM33"/>
    <mergeCell ref="VMN33:VMP33"/>
    <mergeCell ref="VMQ33:VMU33"/>
    <mergeCell ref="VMV33:VMX33"/>
    <mergeCell ref="VMY33:VNC33"/>
    <mergeCell ref="VND33:VNF33"/>
    <mergeCell ref="VNG33:VNK33"/>
    <mergeCell ref="VNL33:VNN33"/>
    <mergeCell ref="VNO33:VNS33"/>
    <mergeCell ref="VNT33:VNV33"/>
    <mergeCell ref="VNW33:VOA33"/>
    <mergeCell ref="VOB33:VOD33"/>
    <mergeCell ref="VOE33:VOI33"/>
    <mergeCell ref="VOJ33:VOL33"/>
    <mergeCell ref="VOM33:VOQ33"/>
    <mergeCell ref="VOR33:VOT33"/>
    <mergeCell ref="VOU33:VOY33"/>
    <mergeCell ref="VOZ33:VPB33"/>
    <mergeCell ref="VPC33:VPG33"/>
    <mergeCell ref="VPH33:VPJ33"/>
    <mergeCell ref="VPK33:VPO33"/>
    <mergeCell ref="VPP33:VPR33"/>
    <mergeCell ref="VPS33:VPW33"/>
    <mergeCell ref="VPX33:VPZ33"/>
    <mergeCell ref="VQA33:VQE33"/>
    <mergeCell ref="VQF33:VQH33"/>
    <mergeCell ref="VQI33:VQM33"/>
    <mergeCell ref="VQN33:VQP33"/>
    <mergeCell ref="VQQ33:VQU33"/>
    <mergeCell ref="VQV33:VQX33"/>
    <mergeCell ref="VQY33:VRC33"/>
    <mergeCell ref="VRD33:VRF33"/>
    <mergeCell ref="VRG33:VRK33"/>
    <mergeCell ref="VRL33:VRN33"/>
    <mergeCell ref="VRO33:VRS33"/>
    <mergeCell ref="VRT33:VRV33"/>
    <mergeCell ref="VRW33:VSA33"/>
    <mergeCell ref="VSB33:VSD33"/>
    <mergeCell ref="VSE33:VSI33"/>
    <mergeCell ref="VSJ33:VSL33"/>
    <mergeCell ref="VSM33:VSQ33"/>
    <mergeCell ref="VSR33:VST33"/>
    <mergeCell ref="VSU33:VSY33"/>
    <mergeCell ref="VSZ33:VTB33"/>
    <mergeCell ref="VTC33:VTG33"/>
    <mergeCell ref="VTH33:VTJ33"/>
    <mergeCell ref="VTK33:VTO33"/>
    <mergeCell ref="VTP33:VTR33"/>
    <mergeCell ref="VTS33:VTW33"/>
    <mergeCell ref="VTX33:VTZ33"/>
    <mergeCell ref="VUA33:VUE33"/>
    <mergeCell ref="VUF33:VUH33"/>
    <mergeCell ref="VUI33:VUM33"/>
    <mergeCell ref="VUN33:VUP33"/>
    <mergeCell ref="VUQ33:VUU33"/>
    <mergeCell ref="VUV33:VUX33"/>
    <mergeCell ref="VUY33:VVC33"/>
    <mergeCell ref="VVD33:VVF33"/>
    <mergeCell ref="VVG33:VVK33"/>
    <mergeCell ref="VVL33:VVN33"/>
    <mergeCell ref="VVO33:VVS33"/>
    <mergeCell ref="VVT33:VVV33"/>
    <mergeCell ref="VVW33:VWA33"/>
    <mergeCell ref="VWB33:VWD33"/>
    <mergeCell ref="VWE33:VWI33"/>
    <mergeCell ref="VWJ33:VWL33"/>
    <mergeCell ref="VWM33:VWQ33"/>
    <mergeCell ref="VWR33:VWT33"/>
    <mergeCell ref="VWU33:VWY33"/>
    <mergeCell ref="VWZ33:VXB33"/>
    <mergeCell ref="VXC33:VXG33"/>
    <mergeCell ref="VXH33:VXJ33"/>
    <mergeCell ref="VXK33:VXO33"/>
    <mergeCell ref="VXP33:VXR33"/>
    <mergeCell ref="VXS33:VXW33"/>
    <mergeCell ref="VXX33:VXZ33"/>
    <mergeCell ref="VYA33:VYE33"/>
    <mergeCell ref="VYF33:VYH33"/>
    <mergeCell ref="VYI33:VYM33"/>
    <mergeCell ref="VYN33:VYP33"/>
    <mergeCell ref="VYQ33:VYU33"/>
    <mergeCell ref="VYV33:VYX33"/>
    <mergeCell ref="VYY33:VZC33"/>
    <mergeCell ref="VZD33:VZF33"/>
    <mergeCell ref="VZG33:VZK33"/>
    <mergeCell ref="VZL33:VZN33"/>
    <mergeCell ref="VZO33:VZS33"/>
    <mergeCell ref="VZT33:VZV33"/>
    <mergeCell ref="VZW33:WAA33"/>
    <mergeCell ref="WAB33:WAD33"/>
    <mergeCell ref="WAE33:WAI33"/>
    <mergeCell ref="WAJ33:WAL33"/>
    <mergeCell ref="WAM33:WAQ33"/>
    <mergeCell ref="WAR33:WAT33"/>
    <mergeCell ref="WAU33:WAY33"/>
    <mergeCell ref="WAZ33:WBB33"/>
    <mergeCell ref="WBC33:WBG33"/>
    <mergeCell ref="WBH33:WBJ33"/>
    <mergeCell ref="WBK33:WBO33"/>
    <mergeCell ref="WBP33:WBR33"/>
    <mergeCell ref="WBS33:WBW33"/>
    <mergeCell ref="WBX33:WBZ33"/>
    <mergeCell ref="WCA33:WCE33"/>
    <mergeCell ref="WCF33:WCH33"/>
    <mergeCell ref="WCI33:WCM33"/>
    <mergeCell ref="WCN33:WCP33"/>
    <mergeCell ref="WCQ33:WCU33"/>
    <mergeCell ref="WCV33:WCX33"/>
    <mergeCell ref="WCY33:WDC33"/>
    <mergeCell ref="WDD33:WDF33"/>
    <mergeCell ref="WDG33:WDK33"/>
    <mergeCell ref="WDL33:WDN33"/>
    <mergeCell ref="WDO33:WDS33"/>
    <mergeCell ref="WDT33:WDV33"/>
    <mergeCell ref="WDW33:WEA33"/>
    <mergeCell ref="WEB33:WED33"/>
    <mergeCell ref="WEE33:WEI33"/>
    <mergeCell ref="WEJ33:WEL33"/>
    <mergeCell ref="WEM33:WEQ33"/>
    <mergeCell ref="WER33:WET33"/>
    <mergeCell ref="WEU33:WEY33"/>
    <mergeCell ref="WEZ33:WFB33"/>
    <mergeCell ref="WFC33:WFG33"/>
    <mergeCell ref="WFH33:WFJ33"/>
    <mergeCell ref="WFK33:WFO33"/>
    <mergeCell ref="WFP33:WFR33"/>
    <mergeCell ref="WFS33:WFW33"/>
    <mergeCell ref="WFX33:WFZ33"/>
    <mergeCell ref="WGA33:WGE33"/>
    <mergeCell ref="WGF33:WGH33"/>
    <mergeCell ref="WGI33:WGM33"/>
    <mergeCell ref="WGN33:WGP33"/>
    <mergeCell ref="WGQ33:WGU33"/>
    <mergeCell ref="WGV33:WGX33"/>
    <mergeCell ref="WGY33:WHC33"/>
    <mergeCell ref="WHD33:WHF33"/>
    <mergeCell ref="WHG33:WHK33"/>
    <mergeCell ref="WHL33:WHN33"/>
    <mergeCell ref="WHO33:WHS33"/>
    <mergeCell ref="WHT33:WHV33"/>
    <mergeCell ref="WHW33:WIA33"/>
    <mergeCell ref="WIB33:WID33"/>
    <mergeCell ref="WIE33:WII33"/>
    <mergeCell ref="WIJ33:WIL33"/>
    <mergeCell ref="WIM33:WIQ33"/>
    <mergeCell ref="WIR33:WIT33"/>
    <mergeCell ref="WIU33:WIY33"/>
    <mergeCell ref="WIZ33:WJB33"/>
    <mergeCell ref="WJC33:WJG33"/>
    <mergeCell ref="WJH33:WJJ33"/>
    <mergeCell ref="WJK33:WJO33"/>
    <mergeCell ref="WJP33:WJR33"/>
    <mergeCell ref="WJS33:WJW33"/>
    <mergeCell ref="WJX33:WJZ33"/>
    <mergeCell ref="WKA33:WKE33"/>
    <mergeCell ref="WKF33:WKH33"/>
    <mergeCell ref="WKI33:WKM33"/>
    <mergeCell ref="WKN33:WKP33"/>
    <mergeCell ref="WKQ33:WKU33"/>
    <mergeCell ref="WKV33:WKX33"/>
    <mergeCell ref="WKY33:WLC33"/>
    <mergeCell ref="WLD33:WLF33"/>
    <mergeCell ref="WLG33:WLK33"/>
    <mergeCell ref="WLL33:WLN33"/>
    <mergeCell ref="WLO33:WLS33"/>
    <mergeCell ref="WLT33:WLV33"/>
    <mergeCell ref="WLW33:WMA33"/>
    <mergeCell ref="WMB33:WMD33"/>
    <mergeCell ref="WME33:WMI33"/>
    <mergeCell ref="WMJ33:WML33"/>
    <mergeCell ref="WMM33:WMQ33"/>
    <mergeCell ref="WMR33:WMT33"/>
    <mergeCell ref="WMU33:WMY33"/>
    <mergeCell ref="WMZ33:WNB33"/>
    <mergeCell ref="WNC33:WNG33"/>
    <mergeCell ref="WNH33:WNJ33"/>
    <mergeCell ref="WNK33:WNO33"/>
    <mergeCell ref="WNP33:WNR33"/>
    <mergeCell ref="WNS33:WNW33"/>
    <mergeCell ref="WNX33:WNZ33"/>
    <mergeCell ref="WOA33:WOE33"/>
    <mergeCell ref="WOF33:WOH33"/>
    <mergeCell ref="WOI33:WOM33"/>
    <mergeCell ref="WON33:WOP33"/>
    <mergeCell ref="WOQ33:WOU33"/>
    <mergeCell ref="WOV33:WOX33"/>
    <mergeCell ref="WOY33:WPC33"/>
    <mergeCell ref="WPD33:WPF33"/>
    <mergeCell ref="WPG33:WPK33"/>
    <mergeCell ref="WPL33:WPN33"/>
    <mergeCell ref="WPO33:WPS33"/>
    <mergeCell ref="WPT33:WPV33"/>
    <mergeCell ref="WPW33:WQA33"/>
    <mergeCell ref="WQB33:WQD33"/>
    <mergeCell ref="WQE33:WQI33"/>
    <mergeCell ref="WQJ33:WQL33"/>
    <mergeCell ref="WQM33:WQQ33"/>
    <mergeCell ref="WQR33:WQT33"/>
    <mergeCell ref="WQU33:WQY33"/>
    <mergeCell ref="WQZ33:WRB33"/>
    <mergeCell ref="WRC33:WRG33"/>
    <mergeCell ref="WRH33:WRJ33"/>
    <mergeCell ref="WRK33:WRO33"/>
    <mergeCell ref="WRP33:WRR33"/>
    <mergeCell ref="WRS33:WRW33"/>
    <mergeCell ref="WRX33:WRZ33"/>
    <mergeCell ref="WSA33:WSE33"/>
    <mergeCell ref="WSF33:WSH33"/>
    <mergeCell ref="WSI33:WSM33"/>
    <mergeCell ref="WSN33:WSP33"/>
    <mergeCell ref="WSQ33:WSU33"/>
    <mergeCell ref="WSV33:WSX33"/>
    <mergeCell ref="WSY33:WTC33"/>
    <mergeCell ref="WTD33:WTF33"/>
    <mergeCell ref="WTG33:WTK33"/>
    <mergeCell ref="WTL33:WTN33"/>
    <mergeCell ref="WTO33:WTS33"/>
    <mergeCell ref="WTT33:WTV33"/>
    <mergeCell ref="WTW33:WUA33"/>
    <mergeCell ref="WUB33:WUD33"/>
    <mergeCell ref="WUE33:WUI33"/>
    <mergeCell ref="WUJ33:WUL33"/>
    <mergeCell ref="WUM33:WUQ33"/>
    <mergeCell ref="WUR33:WUT33"/>
    <mergeCell ref="WUU33:WUY33"/>
    <mergeCell ref="WUZ33:WVB33"/>
    <mergeCell ref="WVC33:WVG33"/>
    <mergeCell ref="WVH33:WVJ33"/>
    <mergeCell ref="WVK33:WVO33"/>
    <mergeCell ref="WVP33:WVR33"/>
    <mergeCell ref="WVS33:WVW33"/>
    <mergeCell ref="WVX33:WVZ33"/>
    <mergeCell ref="WWA33:WWE33"/>
    <mergeCell ref="WWF33:WWH33"/>
    <mergeCell ref="WWI33:WWM33"/>
    <mergeCell ref="WWN33:WWP33"/>
    <mergeCell ref="WWQ33:WWU33"/>
    <mergeCell ref="WWV33:WWX33"/>
    <mergeCell ref="WWY33:WXC33"/>
    <mergeCell ref="WXD33:WXF33"/>
    <mergeCell ref="WXG33:WXK33"/>
    <mergeCell ref="WXL33:WXN33"/>
    <mergeCell ref="WXO33:WXS33"/>
    <mergeCell ref="WXT33:WXV33"/>
    <mergeCell ref="WXW33:WYA33"/>
    <mergeCell ref="WYB33:WYD33"/>
    <mergeCell ref="WYE33:WYI33"/>
    <mergeCell ref="WYJ33:WYL33"/>
    <mergeCell ref="WYM33:WYQ33"/>
    <mergeCell ref="WYR33:WYT33"/>
    <mergeCell ref="WYU33:WYY33"/>
    <mergeCell ref="WYZ33:WZB33"/>
    <mergeCell ref="WZC33:WZG33"/>
    <mergeCell ref="WZH33:WZJ33"/>
    <mergeCell ref="WZK33:WZO33"/>
    <mergeCell ref="WZP33:WZR33"/>
    <mergeCell ref="WZS33:WZW33"/>
    <mergeCell ref="WZX33:WZZ33"/>
    <mergeCell ref="XAA33:XAE33"/>
    <mergeCell ref="XAF33:XAH33"/>
    <mergeCell ref="XAI33:XAM33"/>
    <mergeCell ref="XAN33:XAP33"/>
    <mergeCell ref="XAQ33:XAU33"/>
    <mergeCell ref="XAV33:XAX33"/>
    <mergeCell ref="XAY33:XBC33"/>
    <mergeCell ref="XBD33:XBF33"/>
    <mergeCell ref="XBG33:XBK33"/>
    <mergeCell ref="XBL33:XBN33"/>
    <mergeCell ref="XBO33:XBS33"/>
    <mergeCell ref="XBT33:XBV33"/>
    <mergeCell ref="XBW33:XCA33"/>
    <mergeCell ref="XCB33:XCD33"/>
    <mergeCell ref="XCE33:XCI33"/>
    <mergeCell ref="XCJ33:XCL33"/>
    <mergeCell ref="XCM33:XCQ33"/>
    <mergeCell ref="XCR33:XCT33"/>
    <mergeCell ref="XCU33:XCY33"/>
    <mergeCell ref="XCZ33:XDB33"/>
    <mergeCell ref="XDC33:XDG33"/>
    <mergeCell ref="XDH33:XDJ33"/>
    <mergeCell ref="XDK33:XDO33"/>
    <mergeCell ref="XDP33:XDR33"/>
    <mergeCell ref="XDS33:XDW33"/>
    <mergeCell ref="XDX33:XDZ33"/>
    <mergeCell ref="XEA33:XEE33"/>
    <mergeCell ref="XEF33:XEH33"/>
    <mergeCell ref="XEI33:XEM33"/>
    <mergeCell ref="XEN33:XEP33"/>
    <mergeCell ref="XEQ33:XEU33"/>
    <mergeCell ref="XEV33:XEX33"/>
    <mergeCell ref="XEY33:XFC33"/>
    <mergeCell ref="A34:C34"/>
    <mergeCell ref="D34:G34"/>
    <mergeCell ref="H34:J34"/>
    <mergeCell ref="K34:O34"/>
    <mergeCell ref="P34:R34"/>
    <mergeCell ref="S34:W34"/>
    <mergeCell ref="X34:Z34"/>
    <mergeCell ref="AA34:AE34"/>
    <mergeCell ref="AF34:AH34"/>
    <mergeCell ref="AI34:AM34"/>
    <mergeCell ref="AN34:AP34"/>
    <mergeCell ref="AQ34:AU34"/>
    <mergeCell ref="AV34:AX34"/>
    <mergeCell ref="AY34:BC34"/>
    <mergeCell ref="BD34:BF34"/>
    <mergeCell ref="BG34:BK34"/>
    <mergeCell ref="BL34:BN34"/>
    <mergeCell ref="BO34:BS34"/>
    <mergeCell ref="BT34:BV34"/>
    <mergeCell ref="BW34:CA34"/>
    <mergeCell ref="CB34:CD34"/>
    <mergeCell ref="CE34:CI34"/>
    <mergeCell ref="CJ34:CL34"/>
    <mergeCell ref="CM34:CQ34"/>
    <mergeCell ref="CR34:CT34"/>
    <mergeCell ref="CU34:CY34"/>
    <mergeCell ref="CZ34:DB34"/>
    <mergeCell ref="DC34:DG34"/>
    <mergeCell ref="DH34:DJ34"/>
    <mergeCell ref="DK34:DO34"/>
    <mergeCell ref="DP34:DR34"/>
    <mergeCell ref="DS34:DW34"/>
    <mergeCell ref="DX34:DZ34"/>
    <mergeCell ref="EA34:EE34"/>
    <mergeCell ref="EF34:EH34"/>
    <mergeCell ref="EI34:EM34"/>
    <mergeCell ref="EN34:EP34"/>
    <mergeCell ref="EQ34:EU34"/>
    <mergeCell ref="EV34:EX34"/>
    <mergeCell ref="EY34:FC34"/>
    <mergeCell ref="FD34:FF34"/>
    <mergeCell ref="FG34:FK34"/>
    <mergeCell ref="FL34:FN34"/>
    <mergeCell ref="FO34:FS34"/>
    <mergeCell ref="FT34:FV34"/>
    <mergeCell ref="FW34:GA34"/>
    <mergeCell ref="GB34:GD34"/>
    <mergeCell ref="GE34:GI34"/>
    <mergeCell ref="GJ34:GL34"/>
    <mergeCell ref="GM34:GQ34"/>
    <mergeCell ref="GR34:GT34"/>
    <mergeCell ref="GU34:GY34"/>
    <mergeCell ref="GZ34:HB34"/>
    <mergeCell ref="HC34:HG34"/>
    <mergeCell ref="HH34:HJ34"/>
    <mergeCell ref="HK34:HO34"/>
    <mergeCell ref="HP34:HR34"/>
    <mergeCell ref="HS34:HW34"/>
    <mergeCell ref="HX34:HZ34"/>
    <mergeCell ref="IA34:IE34"/>
    <mergeCell ref="IF34:IH34"/>
    <mergeCell ref="II34:IM34"/>
    <mergeCell ref="IN34:IP34"/>
    <mergeCell ref="IQ34:IU34"/>
    <mergeCell ref="IV34:IX34"/>
    <mergeCell ref="IY34:JC34"/>
    <mergeCell ref="JD34:JF34"/>
    <mergeCell ref="JG34:JK34"/>
    <mergeCell ref="JL34:JN34"/>
    <mergeCell ref="JO34:JS34"/>
    <mergeCell ref="JT34:JV34"/>
    <mergeCell ref="JW34:KA34"/>
    <mergeCell ref="KB34:KD34"/>
    <mergeCell ref="KE34:KI34"/>
    <mergeCell ref="KJ34:KL34"/>
    <mergeCell ref="KM34:KQ34"/>
    <mergeCell ref="KR34:KT34"/>
    <mergeCell ref="KU34:KY34"/>
    <mergeCell ref="KZ34:LB34"/>
    <mergeCell ref="LC34:LG34"/>
    <mergeCell ref="LH34:LJ34"/>
    <mergeCell ref="LK34:LO34"/>
    <mergeCell ref="LP34:LR34"/>
    <mergeCell ref="LS34:LW34"/>
    <mergeCell ref="LX34:LZ34"/>
    <mergeCell ref="MA34:ME34"/>
    <mergeCell ref="MF34:MH34"/>
    <mergeCell ref="MI34:MM34"/>
    <mergeCell ref="MN34:MP34"/>
    <mergeCell ref="MQ34:MU34"/>
    <mergeCell ref="MV34:MX34"/>
    <mergeCell ref="MY34:NC34"/>
    <mergeCell ref="ND34:NF34"/>
    <mergeCell ref="NG34:NK34"/>
    <mergeCell ref="NL34:NN34"/>
    <mergeCell ref="NO34:NS34"/>
    <mergeCell ref="NT34:NV34"/>
    <mergeCell ref="NW34:OA34"/>
    <mergeCell ref="OB34:OD34"/>
    <mergeCell ref="OE34:OI34"/>
    <mergeCell ref="OJ34:OL34"/>
    <mergeCell ref="OM34:OQ34"/>
    <mergeCell ref="OR34:OT34"/>
    <mergeCell ref="OU34:OY34"/>
    <mergeCell ref="OZ34:PB34"/>
    <mergeCell ref="PC34:PG34"/>
    <mergeCell ref="PH34:PJ34"/>
    <mergeCell ref="PK34:PO34"/>
    <mergeCell ref="PP34:PR34"/>
    <mergeCell ref="PS34:PW34"/>
    <mergeCell ref="PX34:PZ34"/>
    <mergeCell ref="QA34:QE34"/>
    <mergeCell ref="QF34:QH34"/>
    <mergeCell ref="QI34:QM34"/>
    <mergeCell ref="QN34:QP34"/>
    <mergeCell ref="QQ34:QU34"/>
    <mergeCell ref="QV34:QX34"/>
    <mergeCell ref="QY34:RC34"/>
    <mergeCell ref="RD34:RF34"/>
    <mergeCell ref="RG34:RK34"/>
    <mergeCell ref="RL34:RN34"/>
    <mergeCell ref="RO34:RS34"/>
    <mergeCell ref="RT34:RV34"/>
    <mergeCell ref="RW34:SA34"/>
    <mergeCell ref="SB34:SD34"/>
    <mergeCell ref="SE34:SI34"/>
    <mergeCell ref="SJ34:SL34"/>
    <mergeCell ref="SM34:SQ34"/>
    <mergeCell ref="SR34:ST34"/>
    <mergeCell ref="SU34:SY34"/>
    <mergeCell ref="SZ34:TB34"/>
    <mergeCell ref="TC34:TG34"/>
    <mergeCell ref="TH34:TJ34"/>
    <mergeCell ref="TK34:TO34"/>
    <mergeCell ref="TP34:TR34"/>
    <mergeCell ref="TS34:TW34"/>
    <mergeCell ref="TX34:TZ34"/>
    <mergeCell ref="UA34:UE34"/>
    <mergeCell ref="UF34:UH34"/>
    <mergeCell ref="UI34:UM34"/>
    <mergeCell ref="UN34:UP34"/>
    <mergeCell ref="UQ34:UU34"/>
    <mergeCell ref="UV34:UX34"/>
    <mergeCell ref="UY34:VC34"/>
    <mergeCell ref="VD34:VF34"/>
    <mergeCell ref="VG34:VK34"/>
    <mergeCell ref="VL34:VN34"/>
    <mergeCell ref="VO34:VS34"/>
    <mergeCell ref="VT34:VV34"/>
    <mergeCell ref="VW34:WA34"/>
    <mergeCell ref="WB34:WD34"/>
    <mergeCell ref="WE34:WI34"/>
    <mergeCell ref="WJ34:WL34"/>
    <mergeCell ref="WM34:WQ34"/>
    <mergeCell ref="WR34:WT34"/>
    <mergeCell ref="WU34:WY34"/>
    <mergeCell ref="WZ34:XB34"/>
    <mergeCell ref="XC34:XG34"/>
    <mergeCell ref="XH34:XJ34"/>
    <mergeCell ref="XK34:XO34"/>
    <mergeCell ref="XP34:XR34"/>
    <mergeCell ref="XS34:XW34"/>
    <mergeCell ref="XX34:XZ34"/>
    <mergeCell ref="YA34:YE34"/>
    <mergeCell ref="YF34:YH34"/>
    <mergeCell ref="YI34:YM34"/>
    <mergeCell ref="YN34:YP34"/>
    <mergeCell ref="YQ34:YU34"/>
    <mergeCell ref="YV34:YX34"/>
    <mergeCell ref="YY34:ZC34"/>
    <mergeCell ref="ZD34:ZF34"/>
    <mergeCell ref="ZG34:ZK34"/>
    <mergeCell ref="ZL34:ZN34"/>
    <mergeCell ref="ZO34:ZS34"/>
    <mergeCell ref="ZT34:ZV34"/>
    <mergeCell ref="ZW34:AAA34"/>
    <mergeCell ref="AAB34:AAD34"/>
    <mergeCell ref="AAE34:AAI34"/>
    <mergeCell ref="AAJ34:AAL34"/>
    <mergeCell ref="AAM34:AAQ34"/>
    <mergeCell ref="AAR34:AAT34"/>
    <mergeCell ref="AAU34:AAY34"/>
    <mergeCell ref="AAZ34:ABB34"/>
    <mergeCell ref="ABC34:ABG34"/>
    <mergeCell ref="ABH34:ABJ34"/>
    <mergeCell ref="ABK34:ABO34"/>
    <mergeCell ref="ABP34:ABR34"/>
    <mergeCell ref="ABS34:ABW34"/>
    <mergeCell ref="ABX34:ABZ34"/>
    <mergeCell ref="ACA34:ACE34"/>
    <mergeCell ref="ACF34:ACH34"/>
    <mergeCell ref="ACI34:ACM34"/>
    <mergeCell ref="ACN34:ACP34"/>
    <mergeCell ref="ACQ34:ACU34"/>
    <mergeCell ref="ACV34:ACX34"/>
    <mergeCell ref="ACY34:ADC34"/>
    <mergeCell ref="ADD34:ADF34"/>
    <mergeCell ref="ADG34:ADK34"/>
    <mergeCell ref="ADL34:ADN34"/>
    <mergeCell ref="ADO34:ADS34"/>
    <mergeCell ref="ADT34:ADV34"/>
    <mergeCell ref="ADW34:AEA34"/>
    <mergeCell ref="AEB34:AED34"/>
    <mergeCell ref="AEE34:AEI34"/>
    <mergeCell ref="AEJ34:AEL34"/>
    <mergeCell ref="AEM34:AEQ34"/>
    <mergeCell ref="AER34:AET34"/>
    <mergeCell ref="AEU34:AEY34"/>
    <mergeCell ref="AEZ34:AFB34"/>
    <mergeCell ref="AFC34:AFG34"/>
    <mergeCell ref="AFH34:AFJ34"/>
    <mergeCell ref="AFK34:AFO34"/>
    <mergeCell ref="AFP34:AFR34"/>
    <mergeCell ref="AFS34:AFW34"/>
    <mergeCell ref="AFX34:AFZ34"/>
    <mergeCell ref="AGA34:AGE34"/>
    <mergeCell ref="AGF34:AGH34"/>
    <mergeCell ref="AGI34:AGM34"/>
    <mergeCell ref="AGN34:AGP34"/>
    <mergeCell ref="AGQ34:AGU34"/>
    <mergeCell ref="AGV34:AGX34"/>
    <mergeCell ref="AGY34:AHC34"/>
    <mergeCell ref="AHD34:AHF34"/>
    <mergeCell ref="AHG34:AHK34"/>
    <mergeCell ref="AHL34:AHN34"/>
    <mergeCell ref="AHO34:AHS34"/>
    <mergeCell ref="AHT34:AHV34"/>
    <mergeCell ref="AHW34:AIA34"/>
    <mergeCell ref="AIB34:AID34"/>
    <mergeCell ref="AIE34:AII34"/>
    <mergeCell ref="AIJ34:AIL34"/>
    <mergeCell ref="AIM34:AIQ34"/>
    <mergeCell ref="AIR34:AIT34"/>
    <mergeCell ref="AIU34:AIY34"/>
    <mergeCell ref="AIZ34:AJB34"/>
    <mergeCell ref="AJC34:AJG34"/>
    <mergeCell ref="AJH34:AJJ34"/>
    <mergeCell ref="AJK34:AJO34"/>
    <mergeCell ref="AJP34:AJR34"/>
    <mergeCell ref="AJS34:AJW34"/>
    <mergeCell ref="AJX34:AJZ34"/>
    <mergeCell ref="AKA34:AKE34"/>
    <mergeCell ref="AKF34:AKH34"/>
    <mergeCell ref="AKI34:AKM34"/>
    <mergeCell ref="AKN34:AKP34"/>
    <mergeCell ref="AKQ34:AKU34"/>
    <mergeCell ref="AKV34:AKX34"/>
    <mergeCell ref="AKY34:ALC34"/>
    <mergeCell ref="ALD34:ALF34"/>
    <mergeCell ref="ALG34:ALK34"/>
    <mergeCell ref="ALL34:ALN34"/>
    <mergeCell ref="ALO34:ALS34"/>
    <mergeCell ref="ALT34:ALV34"/>
    <mergeCell ref="ALW34:AMA34"/>
    <mergeCell ref="AMB34:AMD34"/>
    <mergeCell ref="AME34:AMI34"/>
    <mergeCell ref="AMJ34:AML34"/>
    <mergeCell ref="AMM34:AMQ34"/>
    <mergeCell ref="AMR34:AMT34"/>
    <mergeCell ref="AMU34:AMY34"/>
    <mergeCell ref="AMZ34:ANB34"/>
    <mergeCell ref="ANC34:ANG34"/>
    <mergeCell ref="ANH34:ANJ34"/>
    <mergeCell ref="ANK34:ANO34"/>
    <mergeCell ref="ANP34:ANR34"/>
    <mergeCell ref="ANS34:ANW34"/>
    <mergeCell ref="ANX34:ANZ34"/>
    <mergeCell ref="AOA34:AOE34"/>
    <mergeCell ref="AOF34:AOH34"/>
    <mergeCell ref="AOI34:AOM34"/>
    <mergeCell ref="AON34:AOP34"/>
    <mergeCell ref="AOQ34:AOU34"/>
    <mergeCell ref="AOV34:AOX34"/>
    <mergeCell ref="AOY34:APC34"/>
    <mergeCell ref="APD34:APF34"/>
    <mergeCell ref="APG34:APK34"/>
    <mergeCell ref="APL34:APN34"/>
    <mergeCell ref="APO34:APS34"/>
    <mergeCell ref="APT34:APV34"/>
    <mergeCell ref="APW34:AQA34"/>
    <mergeCell ref="AQB34:AQD34"/>
    <mergeCell ref="AQE34:AQI34"/>
    <mergeCell ref="AQJ34:AQL34"/>
    <mergeCell ref="AQM34:AQQ34"/>
    <mergeCell ref="AQR34:AQT34"/>
    <mergeCell ref="AQU34:AQY34"/>
    <mergeCell ref="AQZ34:ARB34"/>
    <mergeCell ref="ARC34:ARG34"/>
    <mergeCell ref="ARH34:ARJ34"/>
    <mergeCell ref="ARK34:ARO34"/>
    <mergeCell ref="ARP34:ARR34"/>
    <mergeCell ref="ARS34:ARW34"/>
    <mergeCell ref="ARX34:ARZ34"/>
    <mergeCell ref="ASA34:ASE34"/>
    <mergeCell ref="ASF34:ASH34"/>
    <mergeCell ref="ASI34:ASM34"/>
    <mergeCell ref="ASN34:ASP34"/>
    <mergeCell ref="ASQ34:ASU34"/>
    <mergeCell ref="ASV34:ASX34"/>
    <mergeCell ref="ASY34:ATC34"/>
    <mergeCell ref="ATD34:ATF34"/>
    <mergeCell ref="ATG34:ATK34"/>
    <mergeCell ref="ATL34:ATN34"/>
    <mergeCell ref="ATO34:ATS34"/>
    <mergeCell ref="ATT34:ATV34"/>
    <mergeCell ref="ATW34:AUA34"/>
    <mergeCell ref="AUB34:AUD34"/>
    <mergeCell ref="AUE34:AUI34"/>
    <mergeCell ref="AUJ34:AUL34"/>
    <mergeCell ref="AUM34:AUQ34"/>
    <mergeCell ref="AUR34:AUT34"/>
    <mergeCell ref="AUU34:AUY34"/>
    <mergeCell ref="AUZ34:AVB34"/>
    <mergeCell ref="AVC34:AVG34"/>
    <mergeCell ref="AVH34:AVJ34"/>
    <mergeCell ref="AVK34:AVO34"/>
    <mergeCell ref="AVP34:AVR34"/>
    <mergeCell ref="AVS34:AVW34"/>
    <mergeCell ref="AVX34:AVZ34"/>
    <mergeCell ref="AWA34:AWE34"/>
    <mergeCell ref="AWF34:AWH34"/>
    <mergeCell ref="AWI34:AWM34"/>
    <mergeCell ref="AWN34:AWP34"/>
    <mergeCell ref="AWQ34:AWU34"/>
    <mergeCell ref="AWV34:AWX34"/>
    <mergeCell ref="AWY34:AXC34"/>
    <mergeCell ref="AXD34:AXF34"/>
    <mergeCell ref="AXG34:AXK34"/>
    <mergeCell ref="AXL34:AXN34"/>
    <mergeCell ref="AXO34:AXS34"/>
    <mergeCell ref="AXT34:AXV34"/>
    <mergeCell ref="AXW34:AYA34"/>
    <mergeCell ref="AYB34:AYD34"/>
    <mergeCell ref="AYE34:AYI34"/>
    <mergeCell ref="AYJ34:AYL34"/>
    <mergeCell ref="AYM34:AYQ34"/>
    <mergeCell ref="AYR34:AYT34"/>
    <mergeCell ref="AYU34:AYY34"/>
    <mergeCell ref="AYZ34:AZB34"/>
    <mergeCell ref="AZC34:AZG34"/>
    <mergeCell ref="AZH34:AZJ34"/>
    <mergeCell ref="AZK34:AZO34"/>
    <mergeCell ref="AZP34:AZR34"/>
    <mergeCell ref="AZS34:AZW34"/>
    <mergeCell ref="AZX34:AZZ34"/>
    <mergeCell ref="BAA34:BAE34"/>
    <mergeCell ref="BAF34:BAH34"/>
    <mergeCell ref="BAI34:BAM34"/>
    <mergeCell ref="BAN34:BAP34"/>
    <mergeCell ref="BAQ34:BAU34"/>
    <mergeCell ref="BAV34:BAX34"/>
    <mergeCell ref="BAY34:BBC34"/>
    <mergeCell ref="BBD34:BBF34"/>
    <mergeCell ref="BBG34:BBK34"/>
    <mergeCell ref="BBL34:BBN34"/>
    <mergeCell ref="BBO34:BBS34"/>
    <mergeCell ref="BBT34:BBV34"/>
    <mergeCell ref="BBW34:BCA34"/>
    <mergeCell ref="BCB34:BCD34"/>
    <mergeCell ref="BCE34:BCI34"/>
    <mergeCell ref="BCJ34:BCL34"/>
    <mergeCell ref="BCM34:BCQ34"/>
    <mergeCell ref="BCR34:BCT34"/>
    <mergeCell ref="BCU34:BCY34"/>
    <mergeCell ref="BCZ34:BDB34"/>
    <mergeCell ref="BDC34:BDG34"/>
    <mergeCell ref="BDH34:BDJ34"/>
    <mergeCell ref="BDK34:BDO34"/>
    <mergeCell ref="BDP34:BDR34"/>
    <mergeCell ref="BDS34:BDW34"/>
    <mergeCell ref="BDX34:BDZ34"/>
    <mergeCell ref="BEA34:BEE34"/>
    <mergeCell ref="BEF34:BEH34"/>
    <mergeCell ref="BEI34:BEM34"/>
    <mergeCell ref="BEN34:BEP34"/>
    <mergeCell ref="BEQ34:BEU34"/>
    <mergeCell ref="BEV34:BEX34"/>
    <mergeCell ref="BEY34:BFC34"/>
    <mergeCell ref="BFD34:BFF34"/>
    <mergeCell ref="BFG34:BFK34"/>
    <mergeCell ref="BFL34:BFN34"/>
    <mergeCell ref="BFO34:BFS34"/>
    <mergeCell ref="BFT34:BFV34"/>
    <mergeCell ref="BFW34:BGA34"/>
    <mergeCell ref="BGB34:BGD34"/>
    <mergeCell ref="BGE34:BGI34"/>
    <mergeCell ref="BGJ34:BGL34"/>
    <mergeCell ref="BGM34:BGQ34"/>
    <mergeCell ref="BGR34:BGT34"/>
    <mergeCell ref="BGU34:BGY34"/>
    <mergeCell ref="BGZ34:BHB34"/>
    <mergeCell ref="BHC34:BHG34"/>
    <mergeCell ref="BHH34:BHJ34"/>
    <mergeCell ref="BHK34:BHO34"/>
    <mergeCell ref="BHP34:BHR34"/>
    <mergeCell ref="BHS34:BHW34"/>
    <mergeCell ref="BHX34:BHZ34"/>
    <mergeCell ref="BIA34:BIE34"/>
    <mergeCell ref="BIF34:BIH34"/>
    <mergeCell ref="BII34:BIM34"/>
    <mergeCell ref="BIN34:BIP34"/>
    <mergeCell ref="BIQ34:BIU34"/>
    <mergeCell ref="BIV34:BIX34"/>
    <mergeCell ref="BIY34:BJC34"/>
    <mergeCell ref="BJD34:BJF34"/>
    <mergeCell ref="BJG34:BJK34"/>
    <mergeCell ref="BJL34:BJN34"/>
    <mergeCell ref="BJO34:BJS34"/>
    <mergeCell ref="BJT34:BJV34"/>
    <mergeCell ref="BJW34:BKA34"/>
    <mergeCell ref="BKB34:BKD34"/>
    <mergeCell ref="BKE34:BKI34"/>
    <mergeCell ref="BKJ34:BKL34"/>
    <mergeCell ref="BKM34:BKQ34"/>
    <mergeCell ref="BKR34:BKT34"/>
    <mergeCell ref="BKU34:BKY34"/>
    <mergeCell ref="BKZ34:BLB34"/>
    <mergeCell ref="BLC34:BLG34"/>
    <mergeCell ref="BLH34:BLJ34"/>
    <mergeCell ref="BLK34:BLO34"/>
    <mergeCell ref="BLP34:BLR34"/>
    <mergeCell ref="BLS34:BLW34"/>
    <mergeCell ref="BLX34:BLZ34"/>
    <mergeCell ref="BMA34:BME34"/>
    <mergeCell ref="BMF34:BMH34"/>
    <mergeCell ref="BMI34:BMM34"/>
    <mergeCell ref="BMN34:BMP34"/>
    <mergeCell ref="BMQ34:BMU34"/>
    <mergeCell ref="BMV34:BMX34"/>
    <mergeCell ref="BMY34:BNC34"/>
    <mergeCell ref="BND34:BNF34"/>
    <mergeCell ref="BNG34:BNK34"/>
    <mergeCell ref="BNL34:BNN34"/>
    <mergeCell ref="BNO34:BNS34"/>
    <mergeCell ref="BNT34:BNV34"/>
    <mergeCell ref="BNW34:BOA34"/>
    <mergeCell ref="BOB34:BOD34"/>
    <mergeCell ref="BOE34:BOI34"/>
    <mergeCell ref="BOJ34:BOL34"/>
    <mergeCell ref="BOM34:BOQ34"/>
    <mergeCell ref="BOR34:BOT34"/>
    <mergeCell ref="BOU34:BOY34"/>
    <mergeCell ref="BOZ34:BPB34"/>
    <mergeCell ref="BPC34:BPG34"/>
    <mergeCell ref="BPH34:BPJ34"/>
    <mergeCell ref="BPK34:BPO34"/>
    <mergeCell ref="BPP34:BPR34"/>
    <mergeCell ref="BPS34:BPW34"/>
    <mergeCell ref="BPX34:BPZ34"/>
    <mergeCell ref="BQA34:BQE34"/>
    <mergeCell ref="BQF34:BQH34"/>
    <mergeCell ref="BQI34:BQM34"/>
    <mergeCell ref="BQN34:BQP34"/>
    <mergeCell ref="BQQ34:BQU34"/>
    <mergeCell ref="BQV34:BQX34"/>
    <mergeCell ref="BQY34:BRC34"/>
    <mergeCell ref="BRD34:BRF34"/>
    <mergeCell ref="BRG34:BRK34"/>
    <mergeCell ref="BRL34:BRN34"/>
    <mergeCell ref="BRO34:BRS34"/>
    <mergeCell ref="BRT34:BRV34"/>
    <mergeCell ref="BRW34:BSA34"/>
    <mergeCell ref="BSB34:BSD34"/>
    <mergeCell ref="BSE34:BSI34"/>
    <mergeCell ref="BSJ34:BSL34"/>
    <mergeCell ref="BSM34:BSQ34"/>
    <mergeCell ref="BSR34:BST34"/>
    <mergeCell ref="BSU34:BSY34"/>
    <mergeCell ref="BSZ34:BTB34"/>
    <mergeCell ref="BTC34:BTG34"/>
    <mergeCell ref="BTH34:BTJ34"/>
    <mergeCell ref="BTK34:BTO34"/>
    <mergeCell ref="BTP34:BTR34"/>
    <mergeCell ref="BTS34:BTW34"/>
    <mergeCell ref="BTX34:BTZ34"/>
    <mergeCell ref="BUA34:BUE34"/>
    <mergeCell ref="BUF34:BUH34"/>
    <mergeCell ref="BUI34:BUM34"/>
    <mergeCell ref="BUN34:BUP34"/>
    <mergeCell ref="BUQ34:BUU34"/>
    <mergeCell ref="BUV34:BUX34"/>
    <mergeCell ref="BUY34:BVC34"/>
    <mergeCell ref="BVD34:BVF34"/>
    <mergeCell ref="BVG34:BVK34"/>
    <mergeCell ref="BVL34:BVN34"/>
    <mergeCell ref="BVO34:BVS34"/>
    <mergeCell ref="BVT34:BVV34"/>
    <mergeCell ref="BVW34:BWA34"/>
    <mergeCell ref="BWB34:BWD34"/>
    <mergeCell ref="BWE34:BWI34"/>
    <mergeCell ref="BWJ34:BWL34"/>
    <mergeCell ref="BWM34:BWQ34"/>
    <mergeCell ref="BWR34:BWT34"/>
    <mergeCell ref="BWU34:BWY34"/>
    <mergeCell ref="BWZ34:BXB34"/>
    <mergeCell ref="BXC34:BXG34"/>
    <mergeCell ref="BXH34:BXJ34"/>
    <mergeCell ref="BXK34:BXO34"/>
    <mergeCell ref="BXP34:BXR34"/>
    <mergeCell ref="BXS34:BXW34"/>
    <mergeCell ref="BXX34:BXZ34"/>
    <mergeCell ref="BYA34:BYE34"/>
    <mergeCell ref="BYF34:BYH34"/>
    <mergeCell ref="BYI34:BYM34"/>
    <mergeCell ref="BYN34:BYP34"/>
    <mergeCell ref="BYQ34:BYU34"/>
    <mergeCell ref="BYV34:BYX34"/>
    <mergeCell ref="BYY34:BZC34"/>
    <mergeCell ref="BZD34:BZF34"/>
    <mergeCell ref="BZG34:BZK34"/>
    <mergeCell ref="BZL34:BZN34"/>
    <mergeCell ref="BZO34:BZS34"/>
    <mergeCell ref="BZT34:BZV34"/>
    <mergeCell ref="BZW34:CAA34"/>
    <mergeCell ref="CAB34:CAD34"/>
    <mergeCell ref="CAE34:CAI34"/>
    <mergeCell ref="CAJ34:CAL34"/>
    <mergeCell ref="CAM34:CAQ34"/>
    <mergeCell ref="CAR34:CAT34"/>
    <mergeCell ref="CAU34:CAY34"/>
    <mergeCell ref="CAZ34:CBB34"/>
    <mergeCell ref="CBC34:CBG34"/>
    <mergeCell ref="CBH34:CBJ34"/>
    <mergeCell ref="CBK34:CBO34"/>
    <mergeCell ref="CBP34:CBR34"/>
    <mergeCell ref="CBS34:CBW34"/>
    <mergeCell ref="CBX34:CBZ34"/>
    <mergeCell ref="CCA34:CCE34"/>
    <mergeCell ref="CCF34:CCH34"/>
    <mergeCell ref="CCI34:CCM34"/>
    <mergeCell ref="CCN34:CCP34"/>
    <mergeCell ref="CCQ34:CCU34"/>
    <mergeCell ref="CCV34:CCX34"/>
    <mergeCell ref="CCY34:CDC34"/>
    <mergeCell ref="CDD34:CDF34"/>
    <mergeCell ref="CDG34:CDK34"/>
    <mergeCell ref="CDL34:CDN34"/>
    <mergeCell ref="CDO34:CDS34"/>
    <mergeCell ref="CDT34:CDV34"/>
    <mergeCell ref="CDW34:CEA34"/>
    <mergeCell ref="CEB34:CED34"/>
    <mergeCell ref="CEE34:CEI34"/>
    <mergeCell ref="CEJ34:CEL34"/>
    <mergeCell ref="CEM34:CEQ34"/>
    <mergeCell ref="CER34:CET34"/>
    <mergeCell ref="CEU34:CEY34"/>
    <mergeCell ref="CEZ34:CFB34"/>
    <mergeCell ref="CFC34:CFG34"/>
    <mergeCell ref="CFH34:CFJ34"/>
    <mergeCell ref="CFK34:CFO34"/>
    <mergeCell ref="CFP34:CFR34"/>
    <mergeCell ref="CFS34:CFW34"/>
    <mergeCell ref="CFX34:CFZ34"/>
    <mergeCell ref="CGA34:CGE34"/>
    <mergeCell ref="CGF34:CGH34"/>
    <mergeCell ref="CGI34:CGM34"/>
    <mergeCell ref="CGN34:CGP34"/>
    <mergeCell ref="CGQ34:CGU34"/>
    <mergeCell ref="CGV34:CGX34"/>
    <mergeCell ref="CGY34:CHC34"/>
    <mergeCell ref="CHD34:CHF34"/>
    <mergeCell ref="CHG34:CHK34"/>
    <mergeCell ref="CHL34:CHN34"/>
    <mergeCell ref="CHO34:CHS34"/>
    <mergeCell ref="CHT34:CHV34"/>
    <mergeCell ref="CHW34:CIA34"/>
    <mergeCell ref="CIB34:CID34"/>
    <mergeCell ref="CIE34:CII34"/>
    <mergeCell ref="CIJ34:CIL34"/>
    <mergeCell ref="CIM34:CIQ34"/>
    <mergeCell ref="CIR34:CIT34"/>
    <mergeCell ref="CIU34:CIY34"/>
    <mergeCell ref="CIZ34:CJB34"/>
    <mergeCell ref="CJC34:CJG34"/>
    <mergeCell ref="CJH34:CJJ34"/>
    <mergeCell ref="CJK34:CJO34"/>
    <mergeCell ref="CJP34:CJR34"/>
    <mergeCell ref="CJS34:CJW34"/>
    <mergeCell ref="CJX34:CJZ34"/>
    <mergeCell ref="CKA34:CKE34"/>
    <mergeCell ref="CKF34:CKH34"/>
    <mergeCell ref="CKI34:CKM34"/>
    <mergeCell ref="CKN34:CKP34"/>
    <mergeCell ref="CKQ34:CKU34"/>
    <mergeCell ref="CKV34:CKX34"/>
    <mergeCell ref="CKY34:CLC34"/>
    <mergeCell ref="CLD34:CLF34"/>
    <mergeCell ref="CLG34:CLK34"/>
    <mergeCell ref="CLL34:CLN34"/>
    <mergeCell ref="CLO34:CLS34"/>
    <mergeCell ref="CLT34:CLV34"/>
    <mergeCell ref="CLW34:CMA34"/>
    <mergeCell ref="CMB34:CMD34"/>
    <mergeCell ref="CME34:CMI34"/>
    <mergeCell ref="CMJ34:CML34"/>
    <mergeCell ref="CMM34:CMQ34"/>
    <mergeCell ref="CMR34:CMT34"/>
    <mergeCell ref="CMU34:CMY34"/>
    <mergeCell ref="CMZ34:CNB34"/>
    <mergeCell ref="CNC34:CNG34"/>
    <mergeCell ref="CNH34:CNJ34"/>
    <mergeCell ref="CNK34:CNO34"/>
    <mergeCell ref="CNP34:CNR34"/>
    <mergeCell ref="CNS34:CNW34"/>
    <mergeCell ref="CNX34:CNZ34"/>
    <mergeCell ref="COA34:COE34"/>
    <mergeCell ref="COF34:COH34"/>
    <mergeCell ref="COI34:COM34"/>
    <mergeCell ref="CON34:COP34"/>
    <mergeCell ref="COQ34:COU34"/>
    <mergeCell ref="COV34:COX34"/>
    <mergeCell ref="COY34:CPC34"/>
    <mergeCell ref="CPD34:CPF34"/>
    <mergeCell ref="CPG34:CPK34"/>
    <mergeCell ref="CPL34:CPN34"/>
    <mergeCell ref="CPO34:CPS34"/>
    <mergeCell ref="CPT34:CPV34"/>
    <mergeCell ref="CPW34:CQA34"/>
    <mergeCell ref="CQB34:CQD34"/>
    <mergeCell ref="CQE34:CQI34"/>
    <mergeCell ref="CQJ34:CQL34"/>
    <mergeCell ref="CQM34:CQQ34"/>
    <mergeCell ref="CQR34:CQT34"/>
    <mergeCell ref="CQU34:CQY34"/>
    <mergeCell ref="CQZ34:CRB34"/>
    <mergeCell ref="CRC34:CRG34"/>
    <mergeCell ref="CRH34:CRJ34"/>
    <mergeCell ref="CRK34:CRO34"/>
    <mergeCell ref="CRP34:CRR34"/>
    <mergeCell ref="CRS34:CRW34"/>
    <mergeCell ref="CRX34:CRZ34"/>
    <mergeCell ref="CSA34:CSE34"/>
    <mergeCell ref="CSF34:CSH34"/>
    <mergeCell ref="CSI34:CSM34"/>
    <mergeCell ref="CSN34:CSP34"/>
    <mergeCell ref="CSQ34:CSU34"/>
    <mergeCell ref="CSV34:CSX34"/>
    <mergeCell ref="CSY34:CTC34"/>
    <mergeCell ref="CTD34:CTF34"/>
    <mergeCell ref="CTG34:CTK34"/>
    <mergeCell ref="CTL34:CTN34"/>
    <mergeCell ref="CTO34:CTS34"/>
    <mergeCell ref="CTT34:CTV34"/>
    <mergeCell ref="CTW34:CUA34"/>
    <mergeCell ref="CUB34:CUD34"/>
    <mergeCell ref="CUE34:CUI34"/>
    <mergeCell ref="CUJ34:CUL34"/>
    <mergeCell ref="CUM34:CUQ34"/>
    <mergeCell ref="CUR34:CUT34"/>
    <mergeCell ref="CUU34:CUY34"/>
    <mergeCell ref="CUZ34:CVB34"/>
    <mergeCell ref="CVC34:CVG34"/>
    <mergeCell ref="CVH34:CVJ34"/>
    <mergeCell ref="CVK34:CVO34"/>
    <mergeCell ref="CVP34:CVR34"/>
    <mergeCell ref="CVS34:CVW34"/>
    <mergeCell ref="CVX34:CVZ34"/>
    <mergeCell ref="CWA34:CWE34"/>
    <mergeCell ref="CWF34:CWH34"/>
    <mergeCell ref="CWI34:CWM34"/>
    <mergeCell ref="CWN34:CWP34"/>
    <mergeCell ref="CWQ34:CWU34"/>
    <mergeCell ref="CWV34:CWX34"/>
    <mergeCell ref="CWY34:CXC34"/>
    <mergeCell ref="CXD34:CXF34"/>
    <mergeCell ref="CXG34:CXK34"/>
    <mergeCell ref="CXL34:CXN34"/>
    <mergeCell ref="CXO34:CXS34"/>
    <mergeCell ref="CXT34:CXV34"/>
    <mergeCell ref="CXW34:CYA34"/>
    <mergeCell ref="CYB34:CYD34"/>
    <mergeCell ref="CYE34:CYI34"/>
    <mergeCell ref="CYJ34:CYL34"/>
    <mergeCell ref="CYM34:CYQ34"/>
    <mergeCell ref="CYR34:CYT34"/>
    <mergeCell ref="CYU34:CYY34"/>
    <mergeCell ref="CYZ34:CZB34"/>
    <mergeCell ref="CZC34:CZG34"/>
    <mergeCell ref="CZH34:CZJ34"/>
    <mergeCell ref="CZK34:CZO34"/>
    <mergeCell ref="CZP34:CZR34"/>
    <mergeCell ref="CZS34:CZW34"/>
    <mergeCell ref="CZX34:CZZ34"/>
    <mergeCell ref="DAA34:DAE34"/>
    <mergeCell ref="DAF34:DAH34"/>
    <mergeCell ref="DAI34:DAM34"/>
    <mergeCell ref="DAN34:DAP34"/>
    <mergeCell ref="DAQ34:DAU34"/>
    <mergeCell ref="DAV34:DAX34"/>
    <mergeCell ref="DAY34:DBC34"/>
    <mergeCell ref="DBD34:DBF34"/>
    <mergeCell ref="DBG34:DBK34"/>
    <mergeCell ref="DBL34:DBN34"/>
    <mergeCell ref="DBO34:DBS34"/>
    <mergeCell ref="DBT34:DBV34"/>
    <mergeCell ref="DBW34:DCA34"/>
    <mergeCell ref="DCB34:DCD34"/>
    <mergeCell ref="DCE34:DCI34"/>
    <mergeCell ref="DCJ34:DCL34"/>
    <mergeCell ref="DCM34:DCQ34"/>
    <mergeCell ref="DCR34:DCT34"/>
    <mergeCell ref="DCU34:DCY34"/>
    <mergeCell ref="DCZ34:DDB34"/>
    <mergeCell ref="DDC34:DDG34"/>
    <mergeCell ref="DDH34:DDJ34"/>
    <mergeCell ref="DDK34:DDO34"/>
    <mergeCell ref="DDP34:DDR34"/>
    <mergeCell ref="DDS34:DDW34"/>
    <mergeCell ref="DDX34:DDZ34"/>
    <mergeCell ref="DEA34:DEE34"/>
    <mergeCell ref="DEF34:DEH34"/>
    <mergeCell ref="DEI34:DEM34"/>
    <mergeCell ref="DEN34:DEP34"/>
    <mergeCell ref="DEQ34:DEU34"/>
    <mergeCell ref="DEV34:DEX34"/>
    <mergeCell ref="DEY34:DFC34"/>
    <mergeCell ref="DFD34:DFF34"/>
    <mergeCell ref="DFG34:DFK34"/>
    <mergeCell ref="DFL34:DFN34"/>
    <mergeCell ref="DFO34:DFS34"/>
    <mergeCell ref="DFT34:DFV34"/>
    <mergeCell ref="DFW34:DGA34"/>
    <mergeCell ref="DGB34:DGD34"/>
    <mergeCell ref="DGE34:DGI34"/>
    <mergeCell ref="DGJ34:DGL34"/>
    <mergeCell ref="DGM34:DGQ34"/>
    <mergeCell ref="DGR34:DGT34"/>
    <mergeCell ref="DGU34:DGY34"/>
    <mergeCell ref="DGZ34:DHB34"/>
    <mergeCell ref="DHC34:DHG34"/>
    <mergeCell ref="DHH34:DHJ34"/>
    <mergeCell ref="DHK34:DHO34"/>
    <mergeCell ref="DHP34:DHR34"/>
    <mergeCell ref="DHS34:DHW34"/>
    <mergeCell ref="DHX34:DHZ34"/>
    <mergeCell ref="DIA34:DIE34"/>
    <mergeCell ref="DIF34:DIH34"/>
    <mergeCell ref="DII34:DIM34"/>
    <mergeCell ref="DIN34:DIP34"/>
    <mergeCell ref="DIQ34:DIU34"/>
    <mergeCell ref="DIV34:DIX34"/>
    <mergeCell ref="DIY34:DJC34"/>
    <mergeCell ref="DJD34:DJF34"/>
    <mergeCell ref="DJG34:DJK34"/>
    <mergeCell ref="DJL34:DJN34"/>
    <mergeCell ref="DJO34:DJS34"/>
    <mergeCell ref="DJT34:DJV34"/>
    <mergeCell ref="DJW34:DKA34"/>
    <mergeCell ref="DKB34:DKD34"/>
    <mergeCell ref="DKE34:DKI34"/>
    <mergeCell ref="DKJ34:DKL34"/>
    <mergeCell ref="DKM34:DKQ34"/>
    <mergeCell ref="DKR34:DKT34"/>
    <mergeCell ref="DKU34:DKY34"/>
    <mergeCell ref="DKZ34:DLB34"/>
    <mergeCell ref="DLC34:DLG34"/>
    <mergeCell ref="DLH34:DLJ34"/>
    <mergeCell ref="DLK34:DLO34"/>
    <mergeCell ref="DLP34:DLR34"/>
    <mergeCell ref="DLS34:DLW34"/>
    <mergeCell ref="DLX34:DLZ34"/>
    <mergeCell ref="DMA34:DME34"/>
    <mergeCell ref="DMF34:DMH34"/>
    <mergeCell ref="DMI34:DMM34"/>
    <mergeCell ref="DMN34:DMP34"/>
    <mergeCell ref="DMQ34:DMU34"/>
    <mergeCell ref="DMV34:DMX34"/>
    <mergeCell ref="DMY34:DNC34"/>
    <mergeCell ref="DND34:DNF34"/>
    <mergeCell ref="DNG34:DNK34"/>
    <mergeCell ref="DNL34:DNN34"/>
    <mergeCell ref="DNO34:DNS34"/>
    <mergeCell ref="DNT34:DNV34"/>
    <mergeCell ref="DNW34:DOA34"/>
    <mergeCell ref="DOB34:DOD34"/>
    <mergeCell ref="DOE34:DOI34"/>
    <mergeCell ref="DOJ34:DOL34"/>
    <mergeCell ref="DOM34:DOQ34"/>
    <mergeCell ref="DOR34:DOT34"/>
    <mergeCell ref="DOU34:DOY34"/>
    <mergeCell ref="DOZ34:DPB34"/>
    <mergeCell ref="DPC34:DPG34"/>
    <mergeCell ref="DPH34:DPJ34"/>
    <mergeCell ref="DPK34:DPO34"/>
    <mergeCell ref="DPP34:DPR34"/>
    <mergeCell ref="DPS34:DPW34"/>
    <mergeCell ref="DPX34:DPZ34"/>
    <mergeCell ref="DQA34:DQE34"/>
    <mergeCell ref="DQF34:DQH34"/>
    <mergeCell ref="DQI34:DQM34"/>
    <mergeCell ref="DQN34:DQP34"/>
    <mergeCell ref="DQQ34:DQU34"/>
    <mergeCell ref="DQV34:DQX34"/>
    <mergeCell ref="DQY34:DRC34"/>
    <mergeCell ref="DRD34:DRF34"/>
    <mergeCell ref="DRG34:DRK34"/>
    <mergeCell ref="DRL34:DRN34"/>
    <mergeCell ref="DRO34:DRS34"/>
    <mergeCell ref="DRT34:DRV34"/>
    <mergeCell ref="DRW34:DSA34"/>
    <mergeCell ref="DSB34:DSD34"/>
    <mergeCell ref="DSE34:DSI34"/>
    <mergeCell ref="DSJ34:DSL34"/>
    <mergeCell ref="DSM34:DSQ34"/>
    <mergeCell ref="DSR34:DST34"/>
    <mergeCell ref="DSU34:DSY34"/>
    <mergeCell ref="DSZ34:DTB34"/>
    <mergeCell ref="DTC34:DTG34"/>
    <mergeCell ref="DTH34:DTJ34"/>
    <mergeCell ref="DTK34:DTO34"/>
    <mergeCell ref="DTP34:DTR34"/>
    <mergeCell ref="DTS34:DTW34"/>
    <mergeCell ref="DTX34:DTZ34"/>
    <mergeCell ref="DUA34:DUE34"/>
    <mergeCell ref="DUF34:DUH34"/>
    <mergeCell ref="DUI34:DUM34"/>
    <mergeCell ref="DUN34:DUP34"/>
    <mergeCell ref="DUQ34:DUU34"/>
    <mergeCell ref="DUV34:DUX34"/>
    <mergeCell ref="DUY34:DVC34"/>
    <mergeCell ref="DVD34:DVF34"/>
    <mergeCell ref="DVG34:DVK34"/>
    <mergeCell ref="DVL34:DVN34"/>
    <mergeCell ref="DVO34:DVS34"/>
    <mergeCell ref="DVT34:DVV34"/>
    <mergeCell ref="DVW34:DWA34"/>
    <mergeCell ref="DWB34:DWD34"/>
    <mergeCell ref="DWE34:DWI34"/>
    <mergeCell ref="DWJ34:DWL34"/>
    <mergeCell ref="DWM34:DWQ34"/>
    <mergeCell ref="DWR34:DWT34"/>
    <mergeCell ref="DWU34:DWY34"/>
    <mergeCell ref="DWZ34:DXB34"/>
    <mergeCell ref="DXC34:DXG34"/>
    <mergeCell ref="DXH34:DXJ34"/>
    <mergeCell ref="DXK34:DXO34"/>
    <mergeCell ref="DXP34:DXR34"/>
    <mergeCell ref="DXS34:DXW34"/>
    <mergeCell ref="DXX34:DXZ34"/>
    <mergeCell ref="DYA34:DYE34"/>
    <mergeCell ref="DYF34:DYH34"/>
    <mergeCell ref="DYI34:DYM34"/>
    <mergeCell ref="DYN34:DYP34"/>
    <mergeCell ref="DYQ34:DYU34"/>
    <mergeCell ref="DYV34:DYX34"/>
    <mergeCell ref="DYY34:DZC34"/>
    <mergeCell ref="DZD34:DZF34"/>
    <mergeCell ref="DZG34:DZK34"/>
    <mergeCell ref="DZL34:DZN34"/>
    <mergeCell ref="DZO34:DZS34"/>
    <mergeCell ref="DZT34:DZV34"/>
    <mergeCell ref="DZW34:EAA34"/>
    <mergeCell ref="EAB34:EAD34"/>
    <mergeCell ref="EAE34:EAI34"/>
    <mergeCell ref="EAJ34:EAL34"/>
    <mergeCell ref="EAM34:EAQ34"/>
    <mergeCell ref="EAR34:EAT34"/>
    <mergeCell ref="EAU34:EAY34"/>
    <mergeCell ref="EAZ34:EBB34"/>
    <mergeCell ref="EBC34:EBG34"/>
    <mergeCell ref="EBH34:EBJ34"/>
    <mergeCell ref="EBK34:EBO34"/>
    <mergeCell ref="EBP34:EBR34"/>
    <mergeCell ref="EBS34:EBW34"/>
    <mergeCell ref="EBX34:EBZ34"/>
    <mergeCell ref="ECA34:ECE34"/>
    <mergeCell ref="ECF34:ECH34"/>
    <mergeCell ref="ECI34:ECM34"/>
    <mergeCell ref="ECN34:ECP34"/>
    <mergeCell ref="ECQ34:ECU34"/>
    <mergeCell ref="ECV34:ECX34"/>
    <mergeCell ref="ECY34:EDC34"/>
    <mergeCell ref="EDD34:EDF34"/>
    <mergeCell ref="EDG34:EDK34"/>
    <mergeCell ref="EDL34:EDN34"/>
    <mergeCell ref="EDO34:EDS34"/>
    <mergeCell ref="EDT34:EDV34"/>
    <mergeCell ref="EDW34:EEA34"/>
    <mergeCell ref="EEB34:EED34"/>
    <mergeCell ref="EEE34:EEI34"/>
    <mergeCell ref="EEJ34:EEL34"/>
    <mergeCell ref="EEM34:EEQ34"/>
    <mergeCell ref="EER34:EET34"/>
    <mergeCell ref="EEU34:EEY34"/>
    <mergeCell ref="EEZ34:EFB34"/>
    <mergeCell ref="EFC34:EFG34"/>
    <mergeCell ref="EFH34:EFJ34"/>
    <mergeCell ref="EFK34:EFO34"/>
    <mergeCell ref="EFP34:EFR34"/>
    <mergeCell ref="EFS34:EFW34"/>
    <mergeCell ref="EFX34:EFZ34"/>
    <mergeCell ref="EGA34:EGE34"/>
    <mergeCell ref="EGF34:EGH34"/>
    <mergeCell ref="EGI34:EGM34"/>
    <mergeCell ref="EGN34:EGP34"/>
    <mergeCell ref="EGQ34:EGU34"/>
    <mergeCell ref="EGV34:EGX34"/>
    <mergeCell ref="EGY34:EHC34"/>
    <mergeCell ref="EHD34:EHF34"/>
    <mergeCell ref="EHG34:EHK34"/>
    <mergeCell ref="EHL34:EHN34"/>
    <mergeCell ref="EHO34:EHS34"/>
    <mergeCell ref="EHT34:EHV34"/>
    <mergeCell ref="EHW34:EIA34"/>
    <mergeCell ref="EIB34:EID34"/>
    <mergeCell ref="EIE34:EII34"/>
    <mergeCell ref="EIJ34:EIL34"/>
    <mergeCell ref="EIM34:EIQ34"/>
    <mergeCell ref="EIR34:EIT34"/>
    <mergeCell ref="EIU34:EIY34"/>
    <mergeCell ref="EIZ34:EJB34"/>
    <mergeCell ref="EJC34:EJG34"/>
    <mergeCell ref="EJH34:EJJ34"/>
    <mergeCell ref="EJK34:EJO34"/>
    <mergeCell ref="EJP34:EJR34"/>
    <mergeCell ref="EJS34:EJW34"/>
    <mergeCell ref="EJX34:EJZ34"/>
    <mergeCell ref="EKA34:EKE34"/>
    <mergeCell ref="EKF34:EKH34"/>
    <mergeCell ref="EKI34:EKM34"/>
    <mergeCell ref="EKN34:EKP34"/>
    <mergeCell ref="EKQ34:EKU34"/>
    <mergeCell ref="EKV34:EKX34"/>
    <mergeCell ref="EKY34:ELC34"/>
    <mergeCell ref="ELD34:ELF34"/>
    <mergeCell ref="ELG34:ELK34"/>
    <mergeCell ref="ELL34:ELN34"/>
    <mergeCell ref="ELO34:ELS34"/>
    <mergeCell ref="ELT34:ELV34"/>
    <mergeCell ref="ELW34:EMA34"/>
    <mergeCell ref="EMB34:EMD34"/>
    <mergeCell ref="EME34:EMI34"/>
    <mergeCell ref="EMJ34:EML34"/>
    <mergeCell ref="EMM34:EMQ34"/>
    <mergeCell ref="EMR34:EMT34"/>
    <mergeCell ref="EMU34:EMY34"/>
    <mergeCell ref="EMZ34:ENB34"/>
    <mergeCell ref="ENC34:ENG34"/>
    <mergeCell ref="ENH34:ENJ34"/>
    <mergeCell ref="ENK34:ENO34"/>
    <mergeCell ref="ENP34:ENR34"/>
    <mergeCell ref="ENS34:ENW34"/>
    <mergeCell ref="ENX34:ENZ34"/>
    <mergeCell ref="EOA34:EOE34"/>
    <mergeCell ref="EOF34:EOH34"/>
    <mergeCell ref="EOI34:EOM34"/>
    <mergeCell ref="EON34:EOP34"/>
    <mergeCell ref="EOQ34:EOU34"/>
    <mergeCell ref="EOV34:EOX34"/>
    <mergeCell ref="EOY34:EPC34"/>
    <mergeCell ref="EPD34:EPF34"/>
    <mergeCell ref="EPG34:EPK34"/>
    <mergeCell ref="EPL34:EPN34"/>
    <mergeCell ref="EPO34:EPS34"/>
    <mergeCell ref="EPT34:EPV34"/>
    <mergeCell ref="EPW34:EQA34"/>
    <mergeCell ref="EQB34:EQD34"/>
    <mergeCell ref="EQE34:EQI34"/>
    <mergeCell ref="EQJ34:EQL34"/>
    <mergeCell ref="EQM34:EQQ34"/>
    <mergeCell ref="EQR34:EQT34"/>
    <mergeCell ref="EQU34:EQY34"/>
    <mergeCell ref="EQZ34:ERB34"/>
    <mergeCell ref="ERC34:ERG34"/>
    <mergeCell ref="ERH34:ERJ34"/>
    <mergeCell ref="ERK34:ERO34"/>
    <mergeCell ref="ERP34:ERR34"/>
    <mergeCell ref="ERS34:ERW34"/>
    <mergeCell ref="ERX34:ERZ34"/>
    <mergeCell ref="ESA34:ESE34"/>
    <mergeCell ref="ESF34:ESH34"/>
    <mergeCell ref="ESI34:ESM34"/>
    <mergeCell ref="ESN34:ESP34"/>
    <mergeCell ref="ESQ34:ESU34"/>
    <mergeCell ref="ESV34:ESX34"/>
    <mergeCell ref="ESY34:ETC34"/>
    <mergeCell ref="ETD34:ETF34"/>
    <mergeCell ref="ETG34:ETK34"/>
    <mergeCell ref="ETL34:ETN34"/>
    <mergeCell ref="ETO34:ETS34"/>
    <mergeCell ref="ETT34:ETV34"/>
    <mergeCell ref="ETW34:EUA34"/>
    <mergeCell ref="EUB34:EUD34"/>
    <mergeCell ref="EUE34:EUI34"/>
    <mergeCell ref="EUJ34:EUL34"/>
    <mergeCell ref="EUM34:EUQ34"/>
    <mergeCell ref="EUR34:EUT34"/>
    <mergeCell ref="EUU34:EUY34"/>
    <mergeCell ref="EUZ34:EVB34"/>
    <mergeCell ref="EVC34:EVG34"/>
    <mergeCell ref="EVH34:EVJ34"/>
    <mergeCell ref="EVK34:EVO34"/>
    <mergeCell ref="EVP34:EVR34"/>
    <mergeCell ref="EVS34:EVW34"/>
    <mergeCell ref="EVX34:EVZ34"/>
    <mergeCell ref="EWA34:EWE34"/>
    <mergeCell ref="EWF34:EWH34"/>
    <mergeCell ref="EWI34:EWM34"/>
    <mergeCell ref="EWN34:EWP34"/>
    <mergeCell ref="EWQ34:EWU34"/>
    <mergeCell ref="EWV34:EWX34"/>
    <mergeCell ref="EWY34:EXC34"/>
    <mergeCell ref="EXD34:EXF34"/>
    <mergeCell ref="EXG34:EXK34"/>
    <mergeCell ref="EXL34:EXN34"/>
    <mergeCell ref="EXO34:EXS34"/>
    <mergeCell ref="EXT34:EXV34"/>
    <mergeCell ref="EXW34:EYA34"/>
    <mergeCell ref="EYB34:EYD34"/>
    <mergeCell ref="EYE34:EYI34"/>
    <mergeCell ref="EYJ34:EYL34"/>
    <mergeCell ref="EYM34:EYQ34"/>
    <mergeCell ref="EYR34:EYT34"/>
    <mergeCell ref="EYU34:EYY34"/>
    <mergeCell ref="EYZ34:EZB34"/>
    <mergeCell ref="EZC34:EZG34"/>
    <mergeCell ref="EZH34:EZJ34"/>
    <mergeCell ref="EZK34:EZO34"/>
    <mergeCell ref="EZP34:EZR34"/>
    <mergeCell ref="EZS34:EZW34"/>
    <mergeCell ref="EZX34:EZZ34"/>
    <mergeCell ref="FAA34:FAE34"/>
    <mergeCell ref="FAF34:FAH34"/>
    <mergeCell ref="FAI34:FAM34"/>
    <mergeCell ref="FAN34:FAP34"/>
    <mergeCell ref="FAQ34:FAU34"/>
    <mergeCell ref="FAV34:FAX34"/>
    <mergeCell ref="FAY34:FBC34"/>
    <mergeCell ref="FBD34:FBF34"/>
    <mergeCell ref="FBG34:FBK34"/>
    <mergeCell ref="FBL34:FBN34"/>
    <mergeCell ref="FBO34:FBS34"/>
    <mergeCell ref="FBT34:FBV34"/>
    <mergeCell ref="FBW34:FCA34"/>
    <mergeCell ref="FCB34:FCD34"/>
    <mergeCell ref="FCE34:FCI34"/>
    <mergeCell ref="FCJ34:FCL34"/>
    <mergeCell ref="FCM34:FCQ34"/>
    <mergeCell ref="FCR34:FCT34"/>
    <mergeCell ref="FCU34:FCY34"/>
    <mergeCell ref="FCZ34:FDB34"/>
    <mergeCell ref="FDC34:FDG34"/>
    <mergeCell ref="FDH34:FDJ34"/>
    <mergeCell ref="FDK34:FDO34"/>
    <mergeCell ref="FDP34:FDR34"/>
    <mergeCell ref="FDS34:FDW34"/>
    <mergeCell ref="FDX34:FDZ34"/>
    <mergeCell ref="FEA34:FEE34"/>
    <mergeCell ref="FEF34:FEH34"/>
    <mergeCell ref="FEI34:FEM34"/>
    <mergeCell ref="FEN34:FEP34"/>
    <mergeCell ref="FEQ34:FEU34"/>
    <mergeCell ref="FEV34:FEX34"/>
    <mergeCell ref="FEY34:FFC34"/>
    <mergeCell ref="FFD34:FFF34"/>
    <mergeCell ref="FFG34:FFK34"/>
    <mergeCell ref="FFL34:FFN34"/>
    <mergeCell ref="FFO34:FFS34"/>
    <mergeCell ref="FFT34:FFV34"/>
    <mergeCell ref="FFW34:FGA34"/>
    <mergeCell ref="FGB34:FGD34"/>
    <mergeCell ref="FGE34:FGI34"/>
    <mergeCell ref="FGJ34:FGL34"/>
    <mergeCell ref="FGM34:FGQ34"/>
    <mergeCell ref="FGR34:FGT34"/>
    <mergeCell ref="FGU34:FGY34"/>
    <mergeCell ref="FGZ34:FHB34"/>
    <mergeCell ref="FHC34:FHG34"/>
    <mergeCell ref="FHH34:FHJ34"/>
    <mergeCell ref="FHK34:FHO34"/>
    <mergeCell ref="FHP34:FHR34"/>
    <mergeCell ref="FHS34:FHW34"/>
    <mergeCell ref="FHX34:FHZ34"/>
    <mergeCell ref="FIA34:FIE34"/>
    <mergeCell ref="FIF34:FIH34"/>
    <mergeCell ref="FII34:FIM34"/>
    <mergeCell ref="FIN34:FIP34"/>
    <mergeCell ref="FIQ34:FIU34"/>
    <mergeCell ref="FIV34:FIX34"/>
    <mergeCell ref="FIY34:FJC34"/>
    <mergeCell ref="FJD34:FJF34"/>
    <mergeCell ref="FJG34:FJK34"/>
    <mergeCell ref="FJL34:FJN34"/>
    <mergeCell ref="FJO34:FJS34"/>
    <mergeCell ref="FJT34:FJV34"/>
    <mergeCell ref="FJW34:FKA34"/>
    <mergeCell ref="FKB34:FKD34"/>
    <mergeCell ref="FKE34:FKI34"/>
    <mergeCell ref="FKJ34:FKL34"/>
    <mergeCell ref="FKM34:FKQ34"/>
    <mergeCell ref="FKR34:FKT34"/>
    <mergeCell ref="FKU34:FKY34"/>
    <mergeCell ref="FKZ34:FLB34"/>
    <mergeCell ref="FLC34:FLG34"/>
    <mergeCell ref="FLH34:FLJ34"/>
    <mergeCell ref="FLK34:FLO34"/>
    <mergeCell ref="FLP34:FLR34"/>
    <mergeCell ref="FLS34:FLW34"/>
    <mergeCell ref="FLX34:FLZ34"/>
    <mergeCell ref="FMA34:FME34"/>
    <mergeCell ref="FMF34:FMH34"/>
    <mergeCell ref="FMI34:FMM34"/>
    <mergeCell ref="FMN34:FMP34"/>
    <mergeCell ref="FMQ34:FMU34"/>
    <mergeCell ref="FMV34:FMX34"/>
    <mergeCell ref="FMY34:FNC34"/>
    <mergeCell ref="FND34:FNF34"/>
    <mergeCell ref="FNG34:FNK34"/>
    <mergeCell ref="FNL34:FNN34"/>
    <mergeCell ref="FNO34:FNS34"/>
    <mergeCell ref="FNT34:FNV34"/>
    <mergeCell ref="FNW34:FOA34"/>
    <mergeCell ref="FOB34:FOD34"/>
    <mergeCell ref="FOE34:FOI34"/>
    <mergeCell ref="FOJ34:FOL34"/>
    <mergeCell ref="FOM34:FOQ34"/>
    <mergeCell ref="FOR34:FOT34"/>
    <mergeCell ref="FOU34:FOY34"/>
    <mergeCell ref="FOZ34:FPB34"/>
    <mergeCell ref="FPC34:FPG34"/>
    <mergeCell ref="FPH34:FPJ34"/>
    <mergeCell ref="FPK34:FPO34"/>
    <mergeCell ref="FPP34:FPR34"/>
    <mergeCell ref="FPS34:FPW34"/>
    <mergeCell ref="FPX34:FPZ34"/>
    <mergeCell ref="FQA34:FQE34"/>
    <mergeCell ref="FQF34:FQH34"/>
    <mergeCell ref="FQI34:FQM34"/>
    <mergeCell ref="FQN34:FQP34"/>
    <mergeCell ref="FQQ34:FQU34"/>
    <mergeCell ref="FQV34:FQX34"/>
    <mergeCell ref="FQY34:FRC34"/>
    <mergeCell ref="FRD34:FRF34"/>
    <mergeCell ref="FRG34:FRK34"/>
    <mergeCell ref="FRL34:FRN34"/>
    <mergeCell ref="FRO34:FRS34"/>
    <mergeCell ref="FRT34:FRV34"/>
    <mergeCell ref="FRW34:FSA34"/>
    <mergeCell ref="FSB34:FSD34"/>
    <mergeCell ref="FSE34:FSI34"/>
    <mergeCell ref="FSJ34:FSL34"/>
    <mergeCell ref="FSM34:FSQ34"/>
    <mergeCell ref="FSR34:FST34"/>
    <mergeCell ref="FSU34:FSY34"/>
    <mergeCell ref="FSZ34:FTB34"/>
    <mergeCell ref="FTC34:FTG34"/>
    <mergeCell ref="FTH34:FTJ34"/>
    <mergeCell ref="FTK34:FTO34"/>
    <mergeCell ref="FTP34:FTR34"/>
    <mergeCell ref="FTS34:FTW34"/>
    <mergeCell ref="FTX34:FTZ34"/>
    <mergeCell ref="FUA34:FUE34"/>
    <mergeCell ref="FUF34:FUH34"/>
    <mergeCell ref="FUI34:FUM34"/>
    <mergeCell ref="FUN34:FUP34"/>
    <mergeCell ref="FUQ34:FUU34"/>
    <mergeCell ref="FUV34:FUX34"/>
    <mergeCell ref="FUY34:FVC34"/>
    <mergeCell ref="FVD34:FVF34"/>
    <mergeCell ref="FVG34:FVK34"/>
    <mergeCell ref="FVL34:FVN34"/>
    <mergeCell ref="FVO34:FVS34"/>
    <mergeCell ref="FVT34:FVV34"/>
    <mergeCell ref="FVW34:FWA34"/>
    <mergeCell ref="FWB34:FWD34"/>
    <mergeCell ref="FWE34:FWI34"/>
    <mergeCell ref="FWJ34:FWL34"/>
    <mergeCell ref="FWM34:FWQ34"/>
    <mergeCell ref="FWR34:FWT34"/>
    <mergeCell ref="FWU34:FWY34"/>
    <mergeCell ref="FWZ34:FXB34"/>
    <mergeCell ref="FXC34:FXG34"/>
    <mergeCell ref="FXH34:FXJ34"/>
    <mergeCell ref="FXK34:FXO34"/>
    <mergeCell ref="FXP34:FXR34"/>
    <mergeCell ref="FXS34:FXW34"/>
    <mergeCell ref="FXX34:FXZ34"/>
    <mergeCell ref="FYA34:FYE34"/>
    <mergeCell ref="FYF34:FYH34"/>
    <mergeCell ref="FYI34:FYM34"/>
    <mergeCell ref="FYN34:FYP34"/>
    <mergeCell ref="FYQ34:FYU34"/>
    <mergeCell ref="FYV34:FYX34"/>
    <mergeCell ref="FYY34:FZC34"/>
    <mergeCell ref="FZD34:FZF34"/>
    <mergeCell ref="FZG34:FZK34"/>
    <mergeCell ref="FZL34:FZN34"/>
    <mergeCell ref="FZO34:FZS34"/>
    <mergeCell ref="FZT34:FZV34"/>
    <mergeCell ref="FZW34:GAA34"/>
    <mergeCell ref="GAB34:GAD34"/>
    <mergeCell ref="GAE34:GAI34"/>
    <mergeCell ref="GAJ34:GAL34"/>
    <mergeCell ref="GAM34:GAQ34"/>
    <mergeCell ref="GAR34:GAT34"/>
    <mergeCell ref="GAU34:GAY34"/>
    <mergeCell ref="GAZ34:GBB34"/>
    <mergeCell ref="GBC34:GBG34"/>
    <mergeCell ref="GBH34:GBJ34"/>
    <mergeCell ref="GBK34:GBO34"/>
    <mergeCell ref="GBP34:GBR34"/>
    <mergeCell ref="GBS34:GBW34"/>
    <mergeCell ref="GBX34:GBZ34"/>
    <mergeCell ref="GCA34:GCE34"/>
    <mergeCell ref="GCF34:GCH34"/>
    <mergeCell ref="GCI34:GCM34"/>
    <mergeCell ref="GCN34:GCP34"/>
    <mergeCell ref="GCQ34:GCU34"/>
    <mergeCell ref="GCV34:GCX34"/>
    <mergeCell ref="GCY34:GDC34"/>
    <mergeCell ref="GDD34:GDF34"/>
    <mergeCell ref="GDG34:GDK34"/>
    <mergeCell ref="GDL34:GDN34"/>
    <mergeCell ref="GDO34:GDS34"/>
    <mergeCell ref="GDT34:GDV34"/>
    <mergeCell ref="GDW34:GEA34"/>
    <mergeCell ref="GEB34:GED34"/>
    <mergeCell ref="GEE34:GEI34"/>
    <mergeCell ref="GEJ34:GEL34"/>
    <mergeCell ref="GEM34:GEQ34"/>
    <mergeCell ref="GER34:GET34"/>
    <mergeCell ref="GEU34:GEY34"/>
    <mergeCell ref="GEZ34:GFB34"/>
    <mergeCell ref="GFC34:GFG34"/>
    <mergeCell ref="GFH34:GFJ34"/>
    <mergeCell ref="GFK34:GFO34"/>
    <mergeCell ref="GFP34:GFR34"/>
    <mergeCell ref="GFS34:GFW34"/>
    <mergeCell ref="GFX34:GFZ34"/>
    <mergeCell ref="GGA34:GGE34"/>
    <mergeCell ref="GGF34:GGH34"/>
    <mergeCell ref="GGI34:GGM34"/>
    <mergeCell ref="GGN34:GGP34"/>
    <mergeCell ref="GGQ34:GGU34"/>
    <mergeCell ref="GGV34:GGX34"/>
    <mergeCell ref="GGY34:GHC34"/>
    <mergeCell ref="GHD34:GHF34"/>
    <mergeCell ref="GHG34:GHK34"/>
    <mergeCell ref="GHL34:GHN34"/>
    <mergeCell ref="GHO34:GHS34"/>
    <mergeCell ref="GHT34:GHV34"/>
    <mergeCell ref="GHW34:GIA34"/>
    <mergeCell ref="GIB34:GID34"/>
    <mergeCell ref="GIE34:GII34"/>
    <mergeCell ref="GIJ34:GIL34"/>
    <mergeCell ref="GIM34:GIQ34"/>
    <mergeCell ref="GIR34:GIT34"/>
    <mergeCell ref="GIU34:GIY34"/>
    <mergeCell ref="GIZ34:GJB34"/>
    <mergeCell ref="GJC34:GJG34"/>
    <mergeCell ref="GJH34:GJJ34"/>
    <mergeCell ref="GJK34:GJO34"/>
    <mergeCell ref="GJP34:GJR34"/>
    <mergeCell ref="GJS34:GJW34"/>
    <mergeCell ref="GJX34:GJZ34"/>
    <mergeCell ref="GKA34:GKE34"/>
    <mergeCell ref="GKF34:GKH34"/>
    <mergeCell ref="GKI34:GKM34"/>
    <mergeCell ref="GKN34:GKP34"/>
    <mergeCell ref="GKQ34:GKU34"/>
    <mergeCell ref="GKV34:GKX34"/>
    <mergeCell ref="GKY34:GLC34"/>
    <mergeCell ref="GLD34:GLF34"/>
    <mergeCell ref="GLG34:GLK34"/>
    <mergeCell ref="GLL34:GLN34"/>
    <mergeCell ref="GLO34:GLS34"/>
    <mergeCell ref="GLT34:GLV34"/>
    <mergeCell ref="GLW34:GMA34"/>
    <mergeCell ref="GMB34:GMD34"/>
    <mergeCell ref="GME34:GMI34"/>
    <mergeCell ref="GMJ34:GML34"/>
    <mergeCell ref="GMM34:GMQ34"/>
    <mergeCell ref="GMR34:GMT34"/>
    <mergeCell ref="GMU34:GMY34"/>
    <mergeCell ref="GMZ34:GNB34"/>
    <mergeCell ref="GNC34:GNG34"/>
    <mergeCell ref="GNH34:GNJ34"/>
    <mergeCell ref="GNK34:GNO34"/>
    <mergeCell ref="GNP34:GNR34"/>
    <mergeCell ref="GNS34:GNW34"/>
    <mergeCell ref="GNX34:GNZ34"/>
    <mergeCell ref="GOA34:GOE34"/>
    <mergeCell ref="GOF34:GOH34"/>
    <mergeCell ref="GOI34:GOM34"/>
    <mergeCell ref="GON34:GOP34"/>
    <mergeCell ref="GOQ34:GOU34"/>
    <mergeCell ref="GOV34:GOX34"/>
    <mergeCell ref="GOY34:GPC34"/>
    <mergeCell ref="GPD34:GPF34"/>
    <mergeCell ref="GPG34:GPK34"/>
    <mergeCell ref="GPL34:GPN34"/>
    <mergeCell ref="GPO34:GPS34"/>
    <mergeCell ref="GPT34:GPV34"/>
    <mergeCell ref="GPW34:GQA34"/>
    <mergeCell ref="GQB34:GQD34"/>
    <mergeCell ref="GQE34:GQI34"/>
    <mergeCell ref="GQJ34:GQL34"/>
    <mergeCell ref="GQM34:GQQ34"/>
    <mergeCell ref="GQR34:GQT34"/>
    <mergeCell ref="GQU34:GQY34"/>
    <mergeCell ref="GQZ34:GRB34"/>
    <mergeCell ref="GRC34:GRG34"/>
    <mergeCell ref="GRH34:GRJ34"/>
    <mergeCell ref="GRK34:GRO34"/>
    <mergeCell ref="GRP34:GRR34"/>
    <mergeCell ref="GRS34:GRW34"/>
    <mergeCell ref="GRX34:GRZ34"/>
    <mergeCell ref="GSA34:GSE34"/>
    <mergeCell ref="GSF34:GSH34"/>
    <mergeCell ref="GSI34:GSM34"/>
    <mergeCell ref="GSN34:GSP34"/>
    <mergeCell ref="GSQ34:GSU34"/>
    <mergeCell ref="GSV34:GSX34"/>
    <mergeCell ref="GSY34:GTC34"/>
    <mergeCell ref="GTD34:GTF34"/>
    <mergeCell ref="GTG34:GTK34"/>
    <mergeCell ref="GTL34:GTN34"/>
    <mergeCell ref="GTO34:GTS34"/>
    <mergeCell ref="GTT34:GTV34"/>
    <mergeCell ref="GTW34:GUA34"/>
    <mergeCell ref="GUB34:GUD34"/>
    <mergeCell ref="GUE34:GUI34"/>
    <mergeCell ref="GUJ34:GUL34"/>
    <mergeCell ref="GUM34:GUQ34"/>
    <mergeCell ref="GUR34:GUT34"/>
    <mergeCell ref="GUU34:GUY34"/>
    <mergeCell ref="GUZ34:GVB34"/>
    <mergeCell ref="GVC34:GVG34"/>
    <mergeCell ref="GVH34:GVJ34"/>
    <mergeCell ref="GVK34:GVO34"/>
    <mergeCell ref="GVP34:GVR34"/>
    <mergeCell ref="GVS34:GVW34"/>
    <mergeCell ref="GVX34:GVZ34"/>
    <mergeCell ref="GWA34:GWE34"/>
    <mergeCell ref="GWF34:GWH34"/>
    <mergeCell ref="GWI34:GWM34"/>
    <mergeCell ref="GWN34:GWP34"/>
    <mergeCell ref="GWQ34:GWU34"/>
    <mergeCell ref="GWV34:GWX34"/>
    <mergeCell ref="GWY34:GXC34"/>
    <mergeCell ref="GXD34:GXF34"/>
    <mergeCell ref="GXG34:GXK34"/>
    <mergeCell ref="GXL34:GXN34"/>
    <mergeCell ref="GXO34:GXS34"/>
    <mergeCell ref="GXT34:GXV34"/>
    <mergeCell ref="GXW34:GYA34"/>
    <mergeCell ref="GYB34:GYD34"/>
    <mergeCell ref="GYE34:GYI34"/>
    <mergeCell ref="GYJ34:GYL34"/>
    <mergeCell ref="GYM34:GYQ34"/>
    <mergeCell ref="GYR34:GYT34"/>
    <mergeCell ref="GYU34:GYY34"/>
    <mergeCell ref="GYZ34:GZB34"/>
    <mergeCell ref="GZC34:GZG34"/>
    <mergeCell ref="GZH34:GZJ34"/>
    <mergeCell ref="GZK34:GZO34"/>
    <mergeCell ref="GZP34:GZR34"/>
    <mergeCell ref="GZS34:GZW34"/>
    <mergeCell ref="GZX34:GZZ34"/>
    <mergeCell ref="HAA34:HAE34"/>
    <mergeCell ref="HAF34:HAH34"/>
    <mergeCell ref="HAI34:HAM34"/>
    <mergeCell ref="HAN34:HAP34"/>
    <mergeCell ref="HAQ34:HAU34"/>
    <mergeCell ref="HAV34:HAX34"/>
    <mergeCell ref="HAY34:HBC34"/>
    <mergeCell ref="HBD34:HBF34"/>
    <mergeCell ref="HBG34:HBK34"/>
    <mergeCell ref="HBL34:HBN34"/>
    <mergeCell ref="HBO34:HBS34"/>
    <mergeCell ref="HBT34:HBV34"/>
    <mergeCell ref="HBW34:HCA34"/>
    <mergeCell ref="HCB34:HCD34"/>
    <mergeCell ref="HCE34:HCI34"/>
    <mergeCell ref="HCJ34:HCL34"/>
    <mergeCell ref="HCM34:HCQ34"/>
    <mergeCell ref="HCR34:HCT34"/>
    <mergeCell ref="HCU34:HCY34"/>
    <mergeCell ref="HCZ34:HDB34"/>
    <mergeCell ref="HDC34:HDG34"/>
    <mergeCell ref="HDH34:HDJ34"/>
    <mergeCell ref="HDK34:HDO34"/>
    <mergeCell ref="HDP34:HDR34"/>
    <mergeCell ref="HDS34:HDW34"/>
    <mergeCell ref="HDX34:HDZ34"/>
    <mergeCell ref="HEA34:HEE34"/>
    <mergeCell ref="HEF34:HEH34"/>
    <mergeCell ref="HEI34:HEM34"/>
    <mergeCell ref="HEN34:HEP34"/>
    <mergeCell ref="HEQ34:HEU34"/>
    <mergeCell ref="HEV34:HEX34"/>
    <mergeCell ref="HEY34:HFC34"/>
    <mergeCell ref="HFD34:HFF34"/>
    <mergeCell ref="HFG34:HFK34"/>
    <mergeCell ref="HFL34:HFN34"/>
    <mergeCell ref="HFO34:HFS34"/>
    <mergeCell ref="HFT34:HFV34"/>
    <mergeCell ref="HFW34:HGA34"/>
    <mergeCell ref="HGB34:HGD34"/>
    <mergeCell ref="HGE34:HGI34"/>
    <mergeCell ref="HGJ34:HGL34"/>
    <mergeCell ref="HGM34:HGQ34"/>
    <mergeCell ref="HGR34:HGT34"/>
    <mergeCell ref="HGU34:HGY34"/>
    <mergeCell ref="HGZ34:HHB34"/>
    <mergeCell ref="HHC34:HHG34"/>
    <mergeCell ref="HHH34:HHJ34"/>
    <mergeCell ref="HHK34:HHO34"/>
    <mergeCell ref="HHP34:HHR34"/>
    <mergeCell ref="HHS34:HHW34"/>
    <mergeCell ref="HHX34:HHZ34"/>
    <mergeCell ref="HIA34:HIE34"/>
    <mergeCell ref="HIF34:HIH34"/>
    <mergeCell ref="HII34:HIM34"/>
    <mergeCell ref="HIN34:HIP34"/>
    <mergeCell ref="HIQ34:HIU34"/>
    <mergeCell ref="HIV34:HIX34"/>
    <mergeCell ref="HIY34:HJC34"/>
    <mergeCell ref="HJD34:HJF34"/>
    <mergeCell ref="HJG34:HJK34"/>
    <mergeCell ref="HJL34:HJN34"/>
    <mergeCell ref="HJO34:HJS34"/>
    <mergeCell ref="HJT34:HJV34"/>
    <mergeCell ref="HJW34:HKA34"/>
    <mergeCell ref="HKB34:HKD34"/>
    <mergeCell ref="HKE34:HKI34"/>
    <mergeCell ref="HKJ34:HKL34"/>
    <mergeCell ref="HKM34:HKQ34"/>
    <mergeCell ref="HKR34:HKT34"/>
    <mergeCell ref="HKU34:HKY34"/>
    <mergeCell ref="HKZ34:HLB34"/>
    <mergeCell ref="HLC34:HLG34"/>
    <mergeCell ref="HLH34:HLJ34"/>
    <mergeCell ref="HLK34:HLO34"/>
    <mergeCell ref="HLP34:HLR34"/>
    <mergeCell ref="HLS34:HLW34"/>
    <mergeCell ref="HLX34:HLZ34"/>
    <mergeCell ref="HMA34:HME34"/>
    <mergeCell ref="HMF34:HMH34"/>
    <mergeCell ref="HMI34:HMM34"/>
    <mergeCell ref="HMN34:HMP34"/>
    <mergeCell ref="HMQ34:HMU34"/>
    <mergeCell ref="HMV34:HMX34"/>
    <mergeCell ref="HMY34:HNC34"/>
    <mergeCell ref="HND34:HNF34"/>
    <mergeCell ref="HNG34:HNK34"/>
    <mergeCell ref="HNL34:HNN34"/>
    <mergeCell ref="HNO34:HNS34"/>
    <mergeCell ref="HNT34:HNV34"/>
    <mergeCell ref="HNW34:HOA34"/>
    <mergeCell ref="HOB34:HOD34"/>
    <mergeCell ref="HOE34:HOI34"/>
    <mergeCell ref="HOJ34:HOL34"/>
    <mergeCell ref="HOM34:HOQ34"/>
    <mergeCell ref="HOR34:HOT34"/>
    <mergeCell ref="HOU34:HOY34"/>
    <mergeCell ref="HOZ34:HPB34"/>
    <mergeCell ref="HPC34:HPG34"/>
    <mergeCell ref="HPH34:HPJ34"/>
    <mergeCell ref="HPK34:HPO34"/>
    <mergeCell ref="HPP34:HPR34"/>
    <mergeCell ref="HPS34:HPW34"/>
    <mergeCell ref="HPX34:HPZ34"/>
    <mergeCell ref="HQA34:HQE34"/>
    <mergeCell ref="HQF34:HQH34"/>
    <mergeCell ref="HQI34:HQM34"/>
    <mergeCell ref="HQN34:HQP34"/>
    <mergeCell ref="HQQ34:HQU34"/>
    <mergeCell ref="HQV34:HQX34"/>
    <mergeCell ref="HQY34:HRC34"/>
    <mergeCell ref="HRD34:HRF34"/>
    <mergeCell ref="HRG34:HRK34"/>
    <mergeCell ref="HRL34:HRN34"/>
    <mergeCell ref="HRO34:HRS34"/>
    <mergeCell ref="HRT34:HRV34"/>
    <mergeCell ref="HRW34:HSA34"/>
    <mergeCell ref="HSB34:HSD34"/>
    <mergeCell ref="HSE34:HSI34"/>
    <mergeCell ref="HSJ34:HSL34"/>
    <mergeCell ref="HSM34:HSQ34"/>
    <mergeCell ref="HSR34:HST34"/>
    <mergeCell ref="HSU34:HSY34"/>
    <mergeCell ref="HSZ34:HTB34"/>
    <mergeCell ref="HTC34:HTG34"/>
    <mergeCell ref="HTH34:HTJ34"/>
    <mergeCell ref="HTK34:HTO34"/>
    <mergeCell ref="HTP34:HTR34"/>
    <mergeCell ref="HTS34:HTW34"/>
    <mergeCell ref="HTX34:HTZ34"/>
    <mergeCell ref="HUA34:HUE34"/>
    <mergeCell ref="HUF34:HUH34"/>
    <mergeCell ref="HUI34:HUM34"/>
    <mergeCell ref="HUN34:HUP34"/>
    <mergeCell ref="HUQ34:HUU34"/>
    <mergeCell ref="HUV34:HUX34"/>
    <mergeCell ref="HUY34:HVC34"/>
    <mergeCell ref="HVD34:HVF34"/>
    <mergeCell ref="HVG34:HVK34"/>
    <mergeCell ref="HVL34:HVN34"/>
    <mergeCell ref="HVO34:HVS34"/>
    <mergeCell ref="HVT34:HVV34"/>
    <mergeCell ref="HVW34:HWA34"/>
    <mergeCell ref="HWB34:HWD34"/>
    <mergeCell ref="HWE34:HWI34"/>
    <mergeCell ref="HWJ34:HWL34"/>
    <mergeCell ref="HWM34:HWQ34"/>
    <mergeCell ref="HWR34:HWT34"/>
    <mergeCell ref="HWU34:HWY34"/>
    <mergeCell ref="HWZ34:HXB34"/>
    <mergeCell ref="HXC34:HXG34"/>
    <mergeCell ref="HXH34:HXJ34"/>
    <mergeCell ref="HXK34:HXO34"/>
    <mergeCell ref="HXP34:HXR34"/>
    <mergeCell ref="HXS34:HXW34"/>
    <mergeCell ref="HXX34:HXZ34"/>
    <mergeCell ref="HYA34:HYE34"/>
    <mergeCell ref="HYF34:HYH34"/>
    <mergeCell ref="HYI34:HYM34"/>
    <mergeCell ref="HYN34:HYP34"/>
    <mergeCell ref="HYQ34:HYU34"/>
    <mergeCell ref="HYV34:HYX34"/>
    <mergeCell ref="HYY34:HZC34"/>
    <mergeCell ref="HZD34:HZF34"/>
    <mergeCell ref="HZG34:HZK34"/>
    <mergeCell ref="HZL34:HZN34"/>
    <mergeCell ref="HZO34:HZS34"/>
    <mergeCell ref="HZT34:HZV34"/>
    <mergeCell ref="HZW34:IAA34"/>
    <mergeCell ref="IAB34:IAD34"/>
    <mergeCell ref="IAE34:IAI34"/>
    <mergeCell ref="IAJ34:IAL34"/>
    <mergeCell ref="IAM34:IAQ34"/>
    <mergeCell ref="IAR34:IAT34"/>
    <mergeCell ref="IAU34:IAY34"/>
    <mergeCell ref="IAZ34:IBB34"/>
    <mergeCell ref="IBC34:IBG34"/>
    <mergeCell ref="IBH34:IBJ34"/>
    <mergeCell ref="IBK34:IBO34"/>
    <mergeCell ref="IBP34:IBR34"/>
    <mergeCell ref="IBS34:IBW34"/>
    <mergeCell ref="IBX34:IBZ34"/>
    <mergeCell ref="ICA34:ICE34"/>
    <mergeCell ref="ICF34:ICH34"/>
    <mergeCell ref="ICI34:ICM34"/>
    <mergeCell ref="ICN34:ICP34"/>
    <mergeCell ref="ICQ34:ICU34"/>
    <mergeCell ref="ICV34:ICX34"/>
    <mergeCell ref="ICY34:IDC34"/>
    <mergeCell ref="IDD34:IDF34"/>
    <mergeCell ref="IDG34:IDK34"/>
    <mergeCell ref="IDL34:IDN34"/>
    <mergeCell ref="IDO34:IDS34"/>
    <mergeCell ref="IDT34:IDV34"/>
    <mergeCell ref="IDW34:IEA34"/>
    <mergeCell ref="IEB34:IED34"/>
    <mergeCell ref="IEE34:IEI34"/>
    <mergeCell ref="IEJ34:IEL34"/>
    <mergeCell ref="IEM34:IEQ34"/>
    <mergeCell ref="IER34:IET34"/>
    <mergeCell ref="IEU34:IEY34"/>
    <mergeCell ref="IEZ34:IFB34"/>
    <mergeCell ref="IFC34:IFG34"/>
    <mergeCell ref="IFH34:IFJ34"/>
    <mergeCell ref="IFK34:IFO34"/>
    <mergeCell ref="IFP34:IFR34"/>
    <mergeCell ref="IFS34:IFW34"/>
    <mergeCell ref="IFX34:IFZ34"/>
    <mergeCell ref="IGA34:IGE34"/>
    <mergeCell ref="IGF34:IGH34"/>
    <mergeCell ref="IGI34:IGM34"/>
    <mergeCell ref="IGN34:IGP34"/>
    <mergeCell ref="IGQ34:IGU34"/>
    <mergeCell ref="IGV34:IGX34"/>
    <mergeCell ref="IGY34:IHC34"/>
    <mergeCell ref="IHD34:IHF34"/>
    <mergeCell ref="IHG34:IHK34"/>
    <mergeCell ref="IHL34:IHN34"/>
    <mergeCell ref="IHO34:IHS34"/>
    <mergeCell ref="IHT34:IHV34"/>
    <mergeCell ref="IHW34:IIA34"/>
    <mergeCell ref="IIB34:IID34"/>
    <mergeCell ref="IIE34:III34"/>
    <mergeCell ref="IIJ34:IIL34"/>
    <mergeCell ref="IIM34:IIQ34"/>
    <mergeCell ref="IIR34:IIT34"/>
    <mergeCell ref="IIU34:IIY34"/>
    <mergeCell ref="IIZ34:IJB34"/>
    <mergeCell ref="IJC34:IJG34"/>
    <mergeCell ref="IJH34:IJJ34"/>
    <mergeCell ref="IJK34:IJO34"/>
    <mergeCell ref="IJP34:IJR34"/>
    <mergeCell ref="IJS34:IJW34"/>
    <mergeCell ref="IJX34:IJZ34"/>
    <mergeCell ref="IKA34:IKE34"/>
    <mergeCell ref="IKF34:IKH34"/>
    <mergeCell ref="IKI34:IKM34"/>
    <mergeCell ref="IKN34:IKP34"/>
    <mergeCell ref="IKQ34:IKU34"/>
    <mergeCell ref="IKV34:IKX34"/>
    <mergeCell ref="IKY34:ILC34"/>
    <mergeCell ref="ILD34:ILF34"/>
    <mergeCell ref="ILG34:ILK34"/>
    <mergeCell ref="ILL34:ILN34"/>
    <mergeCell ref="ILO34:ILS34"/>
    <mergeCell ref="ILT34:ILV34"/>
    <mergeCell ref="ILW34:IMA34"/>
    <mergeCell ref="IMB34:IMD34"/>
    <mergeCell ref="IME34:IMI34"/>
    <mergeCell ref="IMJ34:IML34"/>
    <mergeCell ref="IMM34:IMQ34"/>
    <mergeCell ref="IMR34:IMT34"/>
    <mergeCell ref="IMU34:IMY34"/>
    <mergeCell ref="IMZ34:INB34"/>
    <mergeCell ref="INC34:ING34"/>
    <mergeCell ref="INH34:INJ34"/>
    <mergeCell ref="INK34:INO34"/>
    <mergeCell ref="INP34:INR34"/>
    <mergeCell ref="INS34:INW34"/>
    <mergeCell ref="INX34:INZ34"/>
    <mergeCell ref="IOA34:IOE34"/>
    <mergeCell ref="IOF34:IOH34"/>
    <mergeCell ref="IOI34:IOM34"/>
    <mergeCell ref="ION34:IOP34"/>
    <mergeCell ref="IOQ34:IOU34"/>
    <mergeCell ref="IOV34:IOX34"/>
    <mergeCell ref="IOY34:IPC34"/>
    <mergeCell ref="IPD34:IPF34"/>
    <mergeCell ref="IPG34:IPK34"/>
    <mergeCell ref="IPL34:IPN34"/>
    <mergeCell ref="IPO34:IPS34"/>
    <mergeCell ref="IPT34:IPV34"/>
    <mergeCell ref="IPW34:IQA34"/>
    <mergeCell ref="IQB34:IQD34"/>
    <mergeCell ref="IQE34:IQI34"/>
    <mergeCell ref="IQJ34:IQL34"/>
    <mergeCell ref="IQM34:IQQ34"/>
    <mergeCell ref="IQR34:IQT34"/>
    <mergeCell ref="IQU34:IQY34"/>
    <mergeCell ref="IQZ34:IRB34"/>
    <mergeCell ref="IRC34:IRG34"/>
    <mergeCell ref="IRH34:IRJ34"/>
    <mergeCell ref="IRK34:IRO34"/>
    <mergeCell ref="IRP34:IRR34"/>
    <mergeCell ref="IRS34:IRW34"/>
    <mergeCell ref="IRX34:IRZ34"/>
    <mergeCell ref="ISA34:ISE34"/>
    <mergeCell ref="ISF34:ISH34"/>
    <mergeCell ref="ISI34:ISM34"/>
    <mergeCell ref="ISN34:ISP34"/>
    <mergeCell ref="ISQ34:ISU34"/>
    <mergeCell ref="ISV34:ISX34"/>
    <mergeCell ref="ISY34:ITC34"/>
    <mergeCell ref="ITD34:ITF34"/>
    <mergeCell ref="ITG34:ITK34"/>
    <mergeCell ref="ITL34:ITN34"/>
    <mergeCell ref="ITO34:ITS34"/>
    <mergeCell ref="ITT34:ITV34"/>
    <mergeCell ref="ITW34:IUA34"/>
    <mergeCell ref="IUB34:IUD34"/>
    <mergeCell ref="IUE34:IUI34"/>
    <mergeCell ref="IUJ34:IUL34"/>
    <mergeCell ref="IUM34:IUQ34"/>
    <mergeCell ref="IUR34:IUT34"/>
    <mergeCell ref="IUU34:IUY34"/>
    <mergeCell ref="IUZ34:IVB34"/>
    <mergeCell ref="IVC34:IVG34"/>
    <mergeCell ref="IVH34:IVJ34"/>
    <mergeCell ref="IVK34:IVO34"/>
    <mergeCell ref="IVP34:IVR34"/>
    <mergeCell ref="IVS34:IVW34"/>
    <mergeCell ref="IVX34:IVZ34"/>
    <mergeCell ref="IWA34:IWE34"/>
    <mergeCell ref="IWF34:IWH34"/>
    <mergeCell ref="IWI34:IWM34"/>
    <mergeCell ref="IWN34:IWP34"/>
    <mergeCell ref="IWQ34:IWU34"/>
    <mergeCell ref="IWV34:IWX34"/>
    <mergeCell ref="IWY34:IXC34"/>
    <mergeCell ref="IXD34:IXF34"/>
    <mergeCell ref="IXG34:IXK34"/>
    <mergeCell ref="IXL34:IXN34"/>
    <mergeCell ref="IXO34:IXS34"/>
    <mergeCell ref="IXT34:IXV34"/>
    <mergeCell ref="IXW34:IYA34"/>
    <mergeCell ref="IYB34:IYD34"/>
    <mergeCell ref="IYE34:IYI34"/>
    <mergeCell ref="IYJ34:IYL34"/>
    <mergeCell ref="IYM34:IYQ34"/>
    <mergeCell ref="IYR34:IYT34"/>
    <mergeCell ref="IYU34:IYY34"/>
    <mergeCell ref="IYZ34:IZB34"/>
    <mergeCell ref="IZC34:IZG34"/>
    <mergeCell ref="IZH34:IZJ34"/>
    <mergeCell ref="IZK34:IZO34"/>
    <mergeCell ref="IZP34:IZR34"/>
    <mergeCell ref="IZS34:IZW34"/>
    <mergeCell ref="IZX34:IZZ34"/>
    <mergeCell ref="JAA34:JAE34"/>
    <mergeCell ref="JAF34:JAH34"/>
    <mergeCell ref="JAI34:JAM34"/>
    <mergeCell ref="JAN34:JAP34"/>
    <mergeCell ref="JAQ34:JAU34"/>
    <mergeCell ref="JAV34:JAX34"/>
    <mergeCell ref="JAY34:JBC34"/>
    <mergeCell ref="JBD34:JBF34"/>
    <mergeCell ref="JBG34:JBK34"/>
    <mergeCell ref="JBL34:JBN34"/>
    <mergeCell ref="JBO34:JBS34"/>
    <mergeCell ref="JBT34:JBV34"/>
    <mergeCell ref="JBW34:JCA34"/>
    <mergeCell ref="JCB34:JCD34"/>
    <mergeCell ref="JCE34:JCI34"/>
    <mergeCell ref="JCJ34:JCL34"/>
    <mergeCell ref="JCM34:JCQ34"/>
    <mergeCell ref="JCR34:JCT34"/>
    <mergeCell ref="JCU34:JCY34"/>
    <mergeCell ref="JCZ34:JDB34"/>
    <mergeCell ref="JDC34:JDG34"/>
    <mergeCell ref="JDH34:JDJ34"/>
    <mergeCell ref="JDK34:JDO34"/>
    <mergeCell ref="JDP34:JDR34"/>
    <mergeCell ref="JDS34:JDW34"/>
    <mergeCell ref="JDX34:JDZ34"/>
    <mergeCell ref="JEA34:JEE34"/>
    <mergeCell ref="JEF34:JEH34"/>
    <mergeCell ref="JEI34:JEM34"/>
    <mergeCell ref="JEN34:JEP34"/>
    <mergeCell ref="JEQ34:JEU34"/>
    <mergeCell ref="JEV34:JEX34"/>
    <mergeCell ref="JEY34:JFC34"/>
    <mergeCell ref="JFD34:JFF34"/>
    <mergeCell ref="JFG34:JFK34"/>
    <mergeCell ref="JFL34:JFN34"/>
    <mergeCell ref="JFO34:JFS34"/>
    <mergeCell ref="JFT34:JFV34"/>
    <mergeCell ref="JFW34:JGA34"/>
    <mergeCell ref="JGB34:JGD34"/>
    <mergeCell ref="JGE34:JGI34"/>
    <mergeCell ref="JGJ34:JGL34"/>
    <mergeCell ref="JGM34:JGQ34"/>
    <mergeCell ref="JGR34:JGT34"/>
    <mergeCell ref="JGU34:JGY34"/>
    <mergeCell ref="JGZ34:JHB34"/>
    <mergeCell ref="JHC34:JHG34"/>
    <mergeCell ref="JHH34:JHJ34"/>
    <mergeCell ref="JHK34:JHO34"/>
    <mergeCell ref="JHP34:JHR34"/>
    <mergeCell ref="JHS34:JHW34"/>
    <mergeCell ref="JHX34:JHZ34"/>
    <mergeCell ref="JIA34:JIE34"/>
    <mergeCell ref="JIF34:JIH34"/>
    <mergeCell ref="JII34:JIM34"/>
    <mergeCell ref="JIN34:JIP34"/>
    <mergeCell ref="JIQ34:JIU34"/>
    <mergeCell ref="JIV34:JIX34"/>
    <mergeCell ref="JIY34:JJC34"/>
    <mergeCell ref="JJD34:JJF34"/>
    <mergeCell ref="JJG34:JJK34"/>
    <mergeCell ref="JJL34:JJN34"/>
    <mergeCell ref="JJO34:JJS34"/>
    <mergeCell ref="JJT34:JJV34"/>
    <mergeCell ref="JJW34:JKA34"/>
    <mergeCell ref="JKB34:JKD34"/>
    <mergeCell ref="JKE34:JKI34"/>
    <mergeCell ref="JKJ34:JKL34"/>
    <mergeCell ref="JKM34:JKQ34"/>
    <mergeCell ref="JKR34:JKT34"/>
    <mergeCell ref="JKU34:JKY34"/>
    <mergeCell ref="JKZ34:JLB34"/>
    <mergeCell ref="JLC34:JLG34"/>
    <mergeCell ref="JLH34:JLJ34"/>
    <mergeCell ref="JLK34:JLO34"/>
    <mergeCell ref="JLP34:JLR34"/>
    <mergeCell ref="JLS34:JLW34"/>
    <mergeCell ref="JLX34:JLZ34"/>
    <mergeCell ref="JMA34:JME34"/>
    <mergeCell ref="JMF34:JMH34"/>
    <mergeCell ref="JMI34:JMM34"/>
    <mergeCell ref="JMN34:JMP34"/>
    <mergeCell ref="JMQ34:JMU34"/>
    <mergeCell ref="JMV34:JMX34"/>
    <mergeCell ref="JMY34:JNC34"/>
    <mergeCell ref="JND34:JNF34"/>
    <mergeCell ref="JNG34:JNK34"/>
    <mergeCell ref="JNL34:JNN34"/>
    <mergeCell ref="JNO34:JNS34"/>
    <mergeCell ref="JNT34:JNV34"/>
    <mergeCell ref="JNW34:JOA34"/>
    <mergeCell ref="JOB34:JOD34"/>
    <mergeCell ref="JOE34:JOI34"/>
    <mergeCell ref="JOJ34:JOL34"/>
    <mergeCell ref="JOM34:JOQ34"/>
    <mergeCell ref="JOR34:JOT34"/>
    <mergeCell ref="JOU34:JOY34"/>
    <mergeCell ref="JOZ34:JPB34"/>
    <mergeCell ref="JPC34:JPG34"/>
    <mergeCell ref="JPH34:JPJ34"/>
    <mergeCell ref="JPK34:JPO34"/>
    <mergeCell ref="JPP34:JPR34"/>
    <mergeCell ref="JPS34:JPW34"/>
    <mergeCell ref="JPX34:JPZ34"/>
    <mergeCell ref="JQA34:JQE34"/>
    <mergeCell ref="JQF34:JQH34"/>
    <mergeCell ref="JQI34:JQM34"/>
    <mergeCell ref="JQN34:JQP34"/>
    <mergeCell ref="JQQ34:JQU34"/>
    <mergeCell ref="JQV34:JQX34"/>
    <mergeCell ref="JQY34:JRC34"/>
    <mergeCell ref="JRD34:JRF34"/>
    <mergeCell ref="JRG34:JRK34"/>
    <mergeCell ref="JRL34:JRN34"/>
    <mergeCell ref="JRO34:JRS34"/>
    <mergeCell ref="JRT34:JRV34"/>
    <mergeCell ref="JRW34:JSA34"/>
    <mergeCell ref="JSB34:JSD34"/>
    <mergeCell ref="JSE34:JSI34"/>
    <mergeCell ref="JSJ34:JSL34"/>
    <mergeCell ref="JSM34:JSQ34"/>
    <mergeCell ref="JSR34:JST34"/>
    <mergeCell ref="JSU34:JSY34"/>
    <mergeCell ref="JSZ34:JTB34"/>
    <mergeCell ref="JTC34:JTG34"/>
    <mergeCell ref="JTH34:JTJ34"/>
    <mergeCell ref="JTK34:JTO34"/>
    <mergeCell ref="JTP34:JTR34"/>
    <mergeCell ref="JTS34:JTW34"/>
    <mergeCell ref="JTX34:JTZ34"/>
    <mergeCell ref="JUA34:JUE34"/>
    <mergeCell ref="JUF34:JUH34"/>
    <mergeCell ref="JUI34:JUM34"/>
    <mergeCell ref="JUN34:JUP34"/>
    <mergeCell ref="JUQ34:JUU34"/>
    <mergeCell ref="JUV34:JUX34"/>
    <mergeCell ref="JUY34:JVC34"/>
    <mergeCell ref="JVD34:JVF34"/>
    <mergeCell ref="JVG34:JVK34"/>
    <mergeCell ref="JVL34:JVN34"/>
    <mergeCell ref="JVO34:JVS34"/>
    <mergeCell ref="JVT34:JVV34"/>
    <mergeCell ref="JVW34:JWA34"/>
    <mergeCell ref="JWB34:JWD34"/>
    <mergeCell ref="JWE34:JWI34"/>
    <mergeCell ref="JWJ34:JWL34"/>
    <mergeCell ref="JWM34:JWQ34"/>
    <mergeCell ref="JWR34:JWT34"/>
    <mergeCell ref="JWU34:JWY34"/>
    <mergeCell ref="JWZ34:JXB34"/>
    <mergeCell ref="JXC34:JXG34"/>
    <mergeCell ref="JXH34:JXJ34"/>
    <mergeCell ref="JXK34:JXO34"/>
    <mergeCell ref="JXP34:JXR34"/>
    <mergeCell ref="JXS34:JXW34"/>
    <mergeCell ref="JXX34:JXZ34"/>
    <mergeCell ref="JYA34:JYE34"/>
    <mergeCell ref="JYF34:JYH34"/>
    <mergeCell ref="JYI34:JYM34"/>
    <mergeCell ref="JYN34:JYP34"/>
    <mergeCell ref="JYQ34:JYU34"/>
    <mergeCell ref="JYV34:JYX34"/>
    <mergeCell ref="JYY34:JZC34"/>
    <mergeCell ref="JZD34:JZF34"/>
    <mergeCell ref="JZG34:JZK34"/>
    <mergeCell ref="JZL34:JZN34"/>
    <mergeCell ref="JZO34:JZS34"/>
    <mergeCell ref="JZT34:JZV34"/>
    <mergeCell ref="JZW34:KAA34"/>
    <mergeCell ref="KAB34:KAD34"/>
    <mergeCell ref="KAE34:KAI34"/>
    <mergeCell ref="KAJ34:KAL34"/>
    <mergeCell ref="KAM34:KAQ34"/>
    <mergeCell ref="KAR34:KAT34"/>
    <mergeCell ref="KAU34:KAY34"/>
    <mergeCell ref="KAZ34:KBB34"/>
    <mergeCell ref="KBC34:KBG34"/>
    <mergeCell ref="KBH34:KBJ34"/>
    <mergeCell ref="KBK34:KBO34"/>
    <mergeCell ref="KBP34:KBR34"/>
    <mergeCell ref="KBS34:KBW34"/>
    <mergeCell ref="KBX34:KBZ34"/>
    <mergeCell ref="KCA34:KCE34"/>
    <mergeCell ref="KCF34:KCH34"/>
    <mergeCell ref="KCI34:KCM34"/>
    <mergeCell ref="KCN34:KCP34"/>
    <mergeCell ref="KCQ34:KCU34"/>
    <mergeCell ref="KCV34:KCX34"/>
    <mergeCell ref="KCY34:KDC34"/>
    <mergeCell ref="KDD34:KDF34"/>
    <mergeCell ref="KDG34:KDK34"/>
    <mergeCell ref="KDL34:KDN34"/>
    <mergeCell ref="KDO34:KDS34"/>
    <mergeCell ref="KDT34:KDV34"/>
    <mergeCell ref="KDW34:KEA34"/>
    <mergeCell ref="KEB34:KED34"/>
    <mergeCell ref="KEE34:KEI34"/>
    <mergeCell ref="KEJ34:KEL34"/>
    <mergeCell ref="KEM34:KEQ34"/>
    <mergeCell ref="KER34:KET34"/>
    <mergeCell ref="KEU34:KEY34"/>
    <mergeCell ref="KEZ34:KFB34"/>
    <mergeCell ref="KFC34:KFG34"/>
    <mergeCell ref="KFH34:KFJ34"/>
    <mergeCell ref="KFK34:KFO34"/>
    <mergeCell ref="KFP34:KFR34"/>
    <mergeCell ref="KFS34:KFW34"/>
    <mergeCell ref="KFX34:KFZ34"/>
    <mergeCell ref="KGA34:KGE34"/>
    <mergeCell ref="KGF34:KGH34"/>
    <mergeCell ref="KGI34:KGM34"/>
    <mergeCell ref="KGN34:KGP34"/>
    <mergeCell ref="KGQ34:KGU34"/>
    <mergeCell ref="KGV34:KGX34"/>
    <mergeCell ref="KGY34:KHC34"/>
    <mergeCell ref="KHD34:KHF34"/>
    <mergeCell ref="KHG34:KHK34"/>
    <mergeCell ref="KHL34:KHN34"/>
    <mergeCell ref="KHO34:KHS34"/>
    <mergeCell ref="KHT34:KHV34"/>
    <mergeCell ref="KHW34:KIA34"/>
    <mergeCell ref="KIB34:KID34"/>
    <mergeCell ref="KIE34:KII34"/>
    <mergeCell ref="KIJ34:KIL34"/>
    <mergeCell ref="KIM34:KIQ34"/>
    <mergeCell ref="KIR34:KIT34"/>
    <mergeCell ref="KIU34:KIY34"/>
    <mergeCell ref="KIZ34:KJB34"/>
    <mergeCell ref="KJC34:KJG34"/>
    <mergeCell ref="KJH34:KJJ34"/>
    <mergeCell ref="KJK34:KJO34"/>
    <mergeCell ref="KJP34:KJR34"/>
    <mergeCell ref="KJS34:KJW34"/>
    <mergeCell ref="KJX34:KJZ34"/>
    <mergeCell ref="KKA34:KKE34"/>
    <mergeCell ref="KKF34:KKH34"/>
    <mergeCell ref="KKI34:KKM34"/>
    <mergeCell ref="KKN34:KKP34"/>
    <mergeCell ref="KKQ34:KKU34"/>
    <mergeCell ref="KKV34:KKX34"/>
    <mergeCell ref="KKY34:KLC34"/>
    <mergeCell ref="KLD34:KLF34"/>
    <mergeCell ref="KLG34:KLK34"/>
    <mergeCell ref="KLL34:KLN34"/>
    <mergeCell ref="KLO34:KLS34"/>
    <mergeCell ref="KLT34:KLV34"/>
    <mergeCell ref="KLW34:KMA34"/>
    <mergeCell ref="KMB34:KMD34"/>
    <mergeCell ref="KME34:KMI34"/>
    <mergeCell ref="KMJ34:KML34"/>
    <mergeCell ref="KMM34:KMQ34"/>
    <mergeCell ref="KMR34:KMT34"/>
    <mergeCell ref="KMU34:KMY34"/>
    <mergeCell ref="KMZ34:KNB34"/>
    <mergeCell ref="KNC34:KNG34"/>
    <mergeCell ref="KNH34:KNJ34"/>
    <mergeCell ref="KNK34:KNO34"/>
    <mergeCell ref="KNP34:KNR34"/>
    <mergeCell ref="KNS34:KNW34"/>
    <mergeCell ref="KNX34:KNZ34"/>
    <mergeCell ref="KOA34:KOE34"/>
    <mergeCell ref="KOF34:KOH34"/>
    <mergeCell ref="KOI34:KOM34"/>
    <mergeCell ref="KON34:KOP34"/>
    <mergeCell ref="KOQ34:KOU34"/>
    <mergeCell ref="KOV34:KOX34"/>
    <mergeCell ref="KOY34:KPC34"/>
    <mergeCell ref="KPD34:KPF34"/>
    <mergeCell ref="KPG34:KPK34"/>
    <mergeCell ref="KPL34:KPN34"/>
    <mergeCell ref="KPO34:KPS34"/>
    <mergeCell ref="KPT34:KPV34"/>
    <mergeCell ref="KPW34:KQA34"/>
    <mergeCell ref="KQB34:KQD34"/>
    <mergeCell ref="KQE34:KQI34"/>
    <mergeCell ref="KQJ34:KQL34"/>
    <mergeCell ref="KQM34:KQQ34"/>
    <mergeCell ref="KQR34:KQT34"/>
    <mergeCell ref="KQU34:KQY34"/>
    <mergeCell ref="KQZ34:KRB34"/>
    <mergeCell ref="KRC34:KRG34"/>
    <mergeCell ref="KRH34:KRJ34"/>
    <mergeCell ref="KRK34:KRO34"/>
    <mergeCell ref="KRP34:KRR34"/>
    <mergeCell ref="KRS34:KRW34"/>
    <mergeCell ref="KRX34:KRZ34"/>
    <mergeCell ref="KSA34:KSE34"/>
    <mergeCell ref="KSF34:KSH34"/>
    <mergeCell ref="KSI34:KSM34"/>
    <mergeCell ref="KSN34:KSP34"/>
    <mergeCell ref="KSQ34:KSU34"/>
    <mergeCell ref="KSV34:KSX34"/>
    <mergeCell ref="KSY34:KTC34"/>
    <mergeCell ref="KTD34:KTF34"/>
    <mergeCell ref="KTG34:KTK34"/>
    <mergeCell ref="KTL34:KTN34"/>
    <mergeCell ref="KTO34:KTS34"/>
    <mergeCell ref="KTT34:KTV34"/>
    <mergeCell ref="KTW34:KUA34"/>
    <mergeCell ref="KUB34:KUD34"/>
    <mergeCell ref="KUE34:KUI34"/>
    <mergeCell ref="KUJ34:KUL34"/>
    <mergeCell ref="KUM34:KUQ34"/>
    <mergeCell ref="KUR34:KUT34"/>
    <mergeCell ref="KUU34:KUY34"/>
    <mergeCell ref="KUZ34:KVB34"/>
    <mergeCell ref="KVC34:KVG34"/>
    <mergeCell ref="KVH34:KVJ34"/>
    <mergeCell ref="KVK34:KVO34"/>
    <mergeCell ref="KVP34:KVR34"/>
    <mergeCell ref="KVS34:KVW34"/>
    <mergeCell ref="KVX34:KVZ34"/>
    <mergeCell ref="KWA34:KWE34"/>
    <mergeCell ref="KWF34:KWH34"/>
    <mergeCell ref="KWI34:KWM34"/>
    <mergeCell ref="KWN34:KWP34"/>
    <mergeCell ref="KWQ34:KWU34"/>
    <mergeCell ref="KWV34:KWX34"/>
    <mergeCell ref="KWY34:KXC34"/>
    <mergeCell ref="KXD34:KXF34"/>
    <mergeCell ref="KXG34:KXK34"/>
    <mergeCell ref="KXL34:KXN34"/>
    <mergeCell ref="KXO34:KXS34"/>
    <mergeCell ref="KXT34:KXV34"/>
    <mergeCell ref="KXW34:KYA34"/>
    <mergeCell ref="KYB34:KYD34"/>
    <mergeCell ref="KYE34:KYI34"/>
    <mergeCell ref="KYJ34:KYL34"/>
    <mergeCell ref="KYM34:KYQ34"/>
    <mergeCell ref="KYR34:KYT34"/>
    <mergeCell ref="KYU34:KYY34"/>
    <mergeCell ref="KYZ34:KZB34"/>
    <mergeCell ref="KZC34:KZG34"/>
    <mergeCell ref="KZH34:KZJ34"/>
    <mergeCell ref="KZK34:KZO34"/>
    <mergeCell ref="KZP34:KZR34"/>
    <mergeCell ref="KZS34:KZW34"/>
    <mergeCell ref="KZX34:KZZ34"/>
    <mergeCell ref="LAA34:LAE34"/>
    <mergeCell ref="LAF34:LAH34"/>
    <mergeCell ref="LAI34:LAM34"/>
    <mergeCell ref="LAN34:LAP34"/>
    <mergeCell ref="LAQ34:LAU34"/>
    <mergeCell ref="LAV34:LAX34"/>
    <mergeCell ref="LAY34:LBC34"/>
    <mergeCell ref="LBD34:LBF34"/>
    <mergeCell ref="LBG34:LBK34"/>
    <mergeCell ref="LBL34:LBN34"/>
    <mergeCell ref="LBO34:LBS34"/>
    <mergeCell ref="LBT34:LBV34"/>
    <mergeCell ref="LBW34:LCA34"/>
    <mergeCell ref="LCB34:LCD34"/>
    <mergeCell ref="LCE34:LCI34"/>
    <mergeCell ref="LCJ34:LCL34"/>
    <mergeCell ref="LCM34:LCQ34"/>
    <mergeCell ref="LCR34:LCT34"/>
    <mergeCell ref="LCU34:LCY34"/>
    <mergeCell ref="LCZ34:LDB34"/>
    <mergeCell ref="LDC34:LDG34"/>
    <mergeCell ref="LDH34:LDJ34"/>
    <mergeCell ref="LDK34:LDO34"/>
    <mergeCell ref="LDP34:LDR34"/>
    <mergeCell ref="LDS34:LDW34"/>
    <mergeCell ref="LDX34:LDZ34"/>
    <mergeCell ref="LEA34:LEE34"/>
    <mergeCell ref="LEF34:LEH34"/>
    <mergeCell ref="LEI34:LEM34"/>
    <mergeCell ref="LEN34:LEP34"/>
    <mergeCell ref="LEQ34:LEU34"/>
    <mergeCell ref="LEV34:LEX34"/>
    <mergeCell ref="LEY34:LFC34"/>
    <mergeCell ref="LFD34:LFF34"/>
    <mergeCell ref="LFG34:LFK34"/>
    <mergeCell ref="LFL34:LFN34"/>
    <mergeCell ref="LFO34:LFS34"/>
    <mergeCell ref="LFT34:LFV34"/>
    <mergeCell ref="LFW34:LGA34"/>
    <mergeCell ref="LGB34:LGD34"/>
    <mergeCell ref="LGE34:LGI34"/>
    <mergeCell ref="LGJ34:LGL34"/>
    <mergeCell ref="LGM34:LGQ34"/>
    <mergeCell ref="LGR34:LGT34"/>
    <mergeCell ref="LGU34:LGY34"/>
    <mergeCell ref="LGZ34:LHB34"/>
    <mergeCell ref="LHC34:LHG34"/>
    <mergeCell ref="LHH34:LHJ34"/>
    <mergeCell ref="LHK34:LHO34"/>
    <mergeCell ref="LHP34:LHR34"/>
    <mergeCell ref="LHS34:LHW34"/>
    <mergeCell ref="LHX34:LHZ34"/>
    <mergeCell ref="LIA34:LIE34"/>
    <mergeCell ref="LIF34:LIH34"/>
    <mergeCell ref="LII34:LIM34"/>
    <mergeCell ref="LIN34:LIP34"/>
    <mergeCell ref="LIQ34:LIU34"/>
    <mergeCell ref="LIV34:LIX34"/>
    <mergeCell ref="LIY34:LJC34"/>
    <mergeCell ref="LJD34:LJF34"/>
    <mergeCell ref="LJG34:LJK34"/>
    <mergeCell ref="LJL34:LJN34"/>
    <mergeCell ref="LJO34:LJS34"/>
    <mergeCell ref="LJT34:LJV34"/>
    <mergeCell ref="LJW34:LKA34"/>
    <mergeCell ref="LKB34:LKD34"/>
    <mergeCell ref="LKE34:LKI34"/>
    <mergeCell ref="LKJ34:LKL34"/>
    <mergeCell ref="LKM34:LKQ34"/>
    <mergeCell ref="LKR34:LKT34"/>
    <mergeCell ref="LKU34:LKY34"/>
    <mergeCell ref="LKZ34:LLB34"/>
    <mergeCell ref="LLC34:LLG34"/>
    <mergeCell ref="LLH34:LLJ34"/>
    <mergeCell ref="LLK34:LLO34"/>
    <mergeCell ref="LLP34:LLR34"/>
    <mergeCell ref="LLS34:LLW34"/>
    <mergeCell ref="LLX34:LLZ34"/>
    <mergeCell ref="LMA34:LME34"/>
    <mergeCell ref="LMF34:LMH34"/>
    <mergeCell ref="LMI34:LMM34"/>
    <mergeCell ref="LMN34:LMP34"/>
    <mergeCell ref="LMQ34:LMU34"/>
    <mergeCell ref="LMV34:LMX34"/>
    <mergeCell ref="LMY34:LNC34"/>
    <mergeCell ref="LND34:LNF34"/>
    <mergeCell ref="LNG34:LNK34"/>
    <mergeCell ref="LNL34:LNN34"/>
    <mergeCell ref="LNO34:LNS34"/>
    <mergeCell ref="LNT34:LNV34"/>
    <mergeCell ref="LNW34:LOA34"/>
    <mergeCell ref="LOB34:LOD34"/>
    <mergeCell ref="LOE34:LOI34"/>
    <mergeCell ref="LOJ34:LOL34"/>
    <mergeCell ref="LOM34:LOQ34"/>
    <mergeCell ref="LOR34:LOT34"/>
    <mergeCell ref="LOU34:LOY34"/>
    <mergeCell ref="LOZ34:LPB34"/>
    <mergeCell ref="LPC34:LPG34"/>
    <mergeCell ref="LPH34:LPJ34"/>
    <mergeCell ref="LPK34:LPO34"/>
    <mergeCell ref="LPP34:LPR34"/>
    <mergeCell ref="LPS34:LPW34"/>
    <mergeCell ref="LPX34:LPZ34"/>
    <mergeCell ref="LQA34:LQE34"/>
    <mergeCell ref="LQF34:LQH34"/>
    <mergeCell ref="LQI34:LQM34"/>
    <mergeCell ref="LQN34:LQP34"/>
    <mergeCell ref="LQQ34:LQU34"/>
    <mergeCell ref="LQV34:LQX34"/>
    <mergeCell ref="LQY34:LRC34"/>
    <mergeCell ref="LRD34:LRF34"/>
    <mergeCell ref="LRG34:LRK34"/>
    <mergeCell ref="LRL34:LRN34"/>
    <mergeCell ref="LRO34:LRS34"/>
    <mergeCell ref="LRT34:LRV34"/>
    <mergeCell ref="LRW34:LSA34"/>
    <mergeCell ref="LSB34:LSD34"/>
    <mergeCell ref="LSE34:LSI34"/>
    <mergeCell ref="LSJ34:LSL34"/>
    <mergeCell ref="LSM34:LSQ34"/>
    <mergeCell ref="LSR34:LST34"/>
    <mergeCell ref="LSU34:LSY34"/>
    <mergeCell ref="LSZ34:LTB34"/>
    <mergeCell ref="LTC34:LTG34"/>
    <mergeCell ref="LTH34:LTJ34"/>
    <mergeCell ref="LTK34:LTO34"/>
    <mergeCell ref="LTP34:LTR34"/>
    <mergeCell ref="LTS34:LTW34"/>
    <mergeCell ref="LTX34:LTZ34"/>
    <mergeCell ref="LUA34:LUE34"/>
    <mergeCell ref="LUF34:LUH34"/>
    <mergeCell ref="LUI34:LUM34"/>
    <mergeCell ref="LUN34:LUP34"/>
    <mergeCell ref="LUQ34:LUU34"/>
    <mergeCell ref="LUV34:LUX34"/>
    <mergeCell ref="LUY34:LVC34"/>
    <mergeCell ref="LVD34:LVF34"/>
    <mergeCell ref="LVG34:LVK34"/>
    <mergeCell ref="LVL34:LVN34"/>
    <mergeCell ref="LVO34:LVS34"/>
    <mergeCell ref="LVT34:LVV34"/>
    <mergeCell ref="LVW34:LWA34"/>
    <mergeCell ref="LWB34:LWD34"/>
    <mergeCell ref="LWE34:LWI34"/>
    <mergeCell ref="LWJ34:LWL34"/>
    <mergeCell ref="LWM34:LWQ34"/>
    <mergeCell ref="LWR34:LWT34"/>
    <mergeCell ref="LWU34:LWY34"/>
    <mergeCell ref="LWZ34:LXB34"/>
    <mergeCell ref="LXC34:LXG34"/>
    <mergeCell ref="LXH34:LXJ34"/>
    <mergeCell ref="LXK34:LXO34"/>
    <mergeCell ref="LXP34:LXR34"/>
    <mergeCell ref="LXS34:LXW34"/>
    <mergeCell ref="LXX34:LXZ34"/>
    <mergeCell ref="LYA34:LYE34"/>
    <mergeCell ref="LYF34:LYH34"/>
    <mergeCell ref="LYI34:LYM34"/>
    <mergeCell ref="LYN34:LYP34"/>
    <mergeCell ref="LYQ34:LYU34"/>
    <mergeCell ref="LYV34:LYX34"/>
    <mergeCell ref="LYY34:LZC34"/>
    <mergeCell ref="LZD34:LZF34"/>
    <mergeCell ref="LZG34:LZK34"/>
    <mergeCell ref="LZL34:LZN34"/>
    <mergeCell ref="LZO34:LZS34"/>
    <mergeCell ref="LZT34:LZV34"/>
    <mergeCell ref="LZW34:MAA34"/>
    <mergeCell ref="MAB34:MAD34"/>
    <mergeCell ref="MAE34:MAI34"/>
    <mergeCell ref="MAJ34:MAL34"/>
    <mergeCell ref="MAM34:MAQ34"/>
    <mergeCell ref="MAR34:MAT34"/>
    <mergeCell ref="MAU34:MAY34"/>
    <mergeCell ref="MAZ34:MBB34"/>
    <mergeCell ref="MBC34:MBG34"/>
    <mergeCell ref="MBH34:MBJ34"/>
    <mergeCell ref="MBK34:MBO34"/>
    <mergeCell ref="MBP34:MBR34"/>
    <mergeCell ref="MBS34:MBW34"/>
    <mergeCell ref="MBX34:MBZ34"/>
    <mergeCell ref="MCA34:MCE34"/>
    <mergeCell ref="MCF34:MCH34"/>
    <mergeCell ref="MCI34:MCM34"/>
    <mergeCell ref="MCN34:MCP34"/>
    <mergeCell ref="MCQ34:MCU34"/>
    <mergeCell ref="MCV34:MCX34"/>
    <mergeCell ref="MCY34:MDC34"/>
    <mergeCell ref="MDD34:MDF34"/>
    <mergeCell ref="MDG34:MDK34"/>
    <mergeCell ref="MDL34:MDN34"/>
    <mergeCell ref="MDO34:MDS34"/>
    <mergeCell ref="MDT34:MDV34"/>
    <mergeCell ref="MDW34:MEA34"/>
    <mergeCell ref="MEB34:MED34"/>
    <mergeCell ref="MEE34:MEI34"/>
    <mergeCell ref="MEJ34:MEL34"/>
    <mergeCell ref="MEM34:MEQ34"/>
    <mergeCell ref="MER34:MET34"/>
    <mergeCell ref="MEU34:MEY34"/>
    <mergeCell ref="MEZ34:MFB34"/>
    <mergeCell ref="MFC34:MFG34"/>
    <mergeCell ref="MFH34:MFJ34"/>
    <mergeCell ref="MFK34:MFO34"/>
    <mergeCell ref="MFP34:MFR34"/>
    <mergeCell ref="MFS34:MFW34"/>
    <mergeCell ref="MFX34:MFZ34"/>
    <mergeCell ref="MGA34:MGE34"/>
    <mergeCell ref="MGF34:MGH34"/>
    <mergeCell ref="MGI34:MGM34"/>
    <mergeCell ref="MGN34:MGP34"/>
    <mergeCell ref="MGQ34:MGU34"/>
    <mergeCell ref="MGV34:MGX34"/>
    <mergeCell ref="MGY34:MHC34"/>
    <mergeCell ref="MHD34:MHF34"/>
    <mergeCell ref="MHG34:MHK34"/>
    <mergeCell ref="MHL34:MHN34"/>
    <mergeCell ref="MHO34:MHS34"/>
    <mergeCell ref="MHT34:MHV34"/>
    <mergeCell ref="MHW34:MIA34"/>
    <mergeCell ref="MIB34:MID34"/>
    <mergeCell ref="MIE34:MII34"/>
    <mergeCell ref="MIJ34:MIL34"/>
    <mergeCell ref="MIM34:MIQ34"/>
    <mergeCell ref="MIR34:MIT34"/>
    <mergeCell ref="MIU34:MIY34"/>
    <mergeCell ref="MIZ34:MJB34"/>
    <mergeCell ref="MJC34:MJG34"/>
    <mergeCell ref="MJH34:MJJ34"/>
    <mergeCell ref="MJK34:MJO34"/>
    <mergeCell ref="MJP34:MJR34"/>
    <mergeCell ref="MJS34:MJW34"/>
    <mergeCell ref="MJX34:MJZ34"/>
    <mergeCell ref="MKA34:MKE34"/>
    <mergeCell ref="MKF34:MKH34"/>
    <mergeCell ref="MKI34:MKM34"/>
    <mergeCell ref="MKN34:MKP34"/>
    <mergeCell ref="MKQ34:MKU34"/>
    <mergeCell ref="MKV34:MKX34"/>
    <mergeCell ref="MKY34:MLC34"/>
    <mergeCell ref="MLD34:MLF34"/>
    <mergeCell ref="MLG34:MLK34"/>
    <mergeCell ref="MLL34:MLN34"/>
    <mergeCell ref="MLO34:MLS34"/>
    <mergeCell ref="MLT34:MLV34"/>
    <mergeCell ref="MLW34:MMA34"/>
    <mergeCell ref="MMB34:MMD34"/>
    <mergeCell ref="MME34:MMI34"/>
    <mergeCell ref="MMJ34:MML34"/>
    <mergeCell ref="MMM34:MMQ34"/>
    <mergeCell ref="MMR34:MMT34"/>
    <mergeCell ref="MMU34:MMY34"/>
    <mergeCell ref="MMZ34:MNB34"/>
    <mergeCell ref="MNC34:MNG34"/>
    <mergeCell ref="MNH34:MNJ34"/>
    <mergeCell ref="MNK34:MNO34"/>
    <mergeCell ref="MNP34:MNR34"/>
    <mergeCell ref="MNS34:MNW34"/>
    <mergeCell ref="MNX34:MNZ34"/>
    <mergeCell ref="MOA34:MOE34"/>
    <mergeCell ref="MOF34:MOH34"/>
    <mergeCell ref="MOI34:MOM34"/>
    <mergeCell ref="MON34:MOP34"/>
    <mergeCell ref="MOQ34:MOU34"/>
    <mergeCell ref="MOV34:MOX34"/>
    <mergeCell ref="MOY34:MPC34"/>
    <mergeCell ref="MPD34:MPF34"/>
    <mergeCell ref="MPG34:MPK34"/>
    <mergeCell ref="MPL34:MPN34"/>
    <mergeCell ref="MPO34:MPS34"/>
    <mergeCell ref="MPT34:MPV34"/>
    <mergeCell ref="MPW34:MQA34"/>
    <mergeCell ref="MQB34:MQD34"/>
    <mergeCell ref="MQE34:MQI34"/>
    <mergeCell ref="MQJ34:MQL34"/>
    <mergeCell ref="MQM34:MQQ34"/>
    <mergeCell ref="MQR34:MQT34"/>
    <mergeCell ref="MQU34:MQY34"/>
    <mergeCell ref="MQZ34:MRB34"/>
    <mergeCell ref="MRC34:MRG34"/>
    <mergeCell ref="MRH34:MRJ34"/>
    <mergeCell ref="MRK34:MRO34"/>
    <mergeCell ref="MRP34:MRR34"/>
    <mergeCell ref="MRS34:MRW34"/>
    <mergeCell ref="MRX34:MRZ34"/>
    <mergeCell ref="MSA34:MSE34"/>
    <mergeCell ref="MSF34:MSH34"/>
    <mergeCell ref="MSI34:MSM34"/>
    <mergeCell ref="MSN34:MSP34"/>
    <mergeCell ref="MSQ34:MSU34"/>
    <mergeCell ref="MSV34:MSX34"/>
    <mergeCell ref="MSY34:MTC34"/>
    <mergeCell ref="MTD34:MTF34"/>
    <mergeCell ref="MTG34:MTK34"/>
    <mergeCell ref="MTL34:MTN34"/>
    <mergeCell ref="MTO34:MTS34"/>
    <mergeCell ref="MTT34:MTV34"/>
    <mergeCell ref="MTW34:MUA34"/>
    <mergeCell ref="MUB34:MUD34"/>
    <mergeCell ref="MUE34:MUI34"/>
    <mergeCell ref="MUJ34:MUL34"/>
    <mergeCell ref="MUM34:MUQ34"/>
    <mergeCell ref="MUR34:MUT34"/>
    <mergeCell ref="MUU34:MUY34"/>
    <mergeCell ref="MUZ34:MVB34"/>
    <mergeCell ref="MVC34:MVG34"/>
    <mergeCell ref="MVH34:MVJ34"/>
    <mergeCell ref="MVK34:MVO34"/>
    <mergeCell ref="MVP34:MVR34"/>
    <mergeCell ref="MVS34:MVW34"/>
    <mergeCell ref="MVX34:MVZ34"/>
    <mergeCell ref="MWA34:MWE34"/>
    <mergeCell ref="MWF34:MWH34"/>
    <mergeCell ref="MWI34:MWM34"/>
    <mergeCell ref="MWN34:MWP34"/>
    <mergeCell ref="MWQ34:MWU34"/>
    <mergeCell ref="MWV34:MWX34"/>
    <mergeCell ref="MWY34:MXC34"/>
    <mergeCell ref="MXD34:MXF34"/>
    <mergeCell ref="MXG34:MXK34"/>
    <mergeCell ref="MXL34:MXN34"/>
    <mergeCell ref="MXO34:MXS34"/>
    <mergeCell ref="MXT34:MXV34"/>
    <mergeCell ref="MXW34:MYA34"/>
    <mergeCell ref="MYB34:MYD34"/>
    <mergeCell ref="MYE34:MYI34"/>
    <mergeCell ref="MYJ34:MYL34"/>
    <mergeCell ref="MYM34:MYQ34"/>
    <mergeCell ref="MYR34:MYT34"/>
    <mergeCell ref="MYU34:MYY34"/>
    <mergeCell ref="MYZ34:MZB34"/>
    <mergeCell ref="MZC34:MZG34"/>
    <mergeCell ref="MZH34:MZJ34"/>
    <mergeCell ref="MZK34:MZO34"/>
    <mergeCell ref="MZP34:MZR34"/>
    <mergeCell ref="MZS34:MZW34"/>
    <mergeCell ref="MZX34:MZZ34"/>
    <mergeCell ref="NAA34:NAE34"/>
    <mergeCell ref="NAF34:NAH34"/>
    <mergeCell ref="NAI34:NAM34"/>
    <mergeCell ref="NAN34:NAP34"/>
    <mergeCell ref="NAQ34:NAU34"/>
    <mergeCell ref="NAV34:NAX34"/>
    <mergeCell ref="NAY34:NBC34"/>
    <mergeCell ref="NBD34:NBF34"/>
    <mergeCell ref="NBG34:NBK34"/>
    <mergeCell ref="NBL34:NBN34"/>
    <mergeCell ref="NBO34:NBS34"/>
    <mergeCell ref="NBT34:NBV34"/>
    <mergeCell ref="NBW34:NCA34"/>
    <mergeCell ref="NCB34:NCD34"/>
    <mergeCell ref="NCE34:NCI34"/>
    <mergeCell ref="NCJ34:NCL34"/>
    <mergeCell ref="NCM34:NCQ34"/>
    <mergeCell ref="NCR34:NCT34"/>
    <mergeCell ref="NCU34:NCY34"/>
    <mergeCell ref="NCZ34:NDB34"/>
    <mergeCell ref="NDC34:NDG34"/>
    <mergeCell ref="NDH34:NDJ34"/>
    <mergeCell ref="NDK34:NDO34"/>
    <mergeCell ref="NDP34:NDR34"/>
    <mergeCell ref="NDS34:NDW34"/>
    <mergeCell ref="NDX34:NDZ34"/>
    <mergeCell ref="NEA34:NEE34"/>
    <mergeCell ref="NEF34:NEH34"/>
    <mergeCell ref="NEI34:NEM34"/>
    <mergeCell ref="NEN34:NEP34"/>
    <mergeCell ref="NEQ34:NEU34"/>
    <mergeCell ref="NEV34:NEX34"/>
    <mergeCell ref="NEY34:NFC34"/>
    <mergeCell ref="NFD34:NFF34"/>
    <mergeCell ref="NFG34:NFK34"/>
    <mergeCell ref="NFL34:NFN34"/>
    <mergeCell ref="NFO34:NFS34"/>
    <mergeCell ref="NFT34:NFV34"/>
    <mergeCell ref="NFW34:NGA34"/>
    <mergeCell ref="NGB34:NGD34"/>
    <mergeCell ref="NGE34:NGI34"/>
    <mergeCell ref="NGJ34:NGL34"/>
    <mergeCell ref="NGM34:NGQ34"/>
    <mergeCell ref="NGR34:NGT34"/>
    <mergeCell ref="NGU34:NGY34"/>
    <mergeCell ref="NGZ34:NHB34"/>
    <mergeCell ref="NHC34:NHG34"/>
    <mergeCell ref="NHH34:NHJ34"/>
    <mergeCell ref="NHK34:NHO34"/>
    <mergeCell ref="NHP34:NHR34"/>
    <mergeCell ref="NHS34:NHW34"/>
    <mergeCell ref="NHX34:NHZ34"/>
    <mergeCell ref="NIA34:NIE34"/>
    <mergeCell ref="NIF34:NIH34"/>
    <mergeCell ref="NII34:NIM34"/>
    <mergeCell ref="NIN34:NIP34"/>
    <mergeCell ref="NIQ34:NIU34"/>
    <mergeCell ref="NIV34:NIX34"/>
    <mergeCell ref="NIY34:NJC34"/>
    <mergeCell ref="NJD34:NJF34"/>
    <mergeCell ref="NJG34:NJK34"/>
    <mergeCell ref="NJL34:NJN34"/>
    <mergeCell ref="NJO34:NJS34"/>
    <mergeCell ref="NJT34:NJV34"/>
    <mergeCell ref="NJW34:NKA34"/>
    <mergeCell ref="NKB34:NKD34"/>
    <mergeCell ref="NKE34:NKI34"/>
    <mergeCell ref="NKJ34:NKL34"/>
    <mergeCell ref="NKM34:NKQ34"/>
    <mergeCell ref="NKR34:NKT34"/>
    <mergeCell ref="NKU34:NKY34"/>
    <mergeCell ref="NKZ34:NLB34"/>
    <mergeCell ref="NLC34:NLG34"/>
    <mergeCell ref="NLH34:NLJ34"/>
    <mergeCell ref="NLK34:NLO34"/>
    <mergeCell ref="NLP34:NLR34"/>
    <mergeCell ref="NLS34:NLW34"/>
    <mergeCell ref="NLX34:NLZ34"/>
    <mergeCell ref="NMA34:NME34"/>
    <mergeCell ref="NMF34:NMH34"/>
    <mergeCell ref="NMI34:NMM34"/>
    <mergeCell ref="NMN34:NMP34"/>
    <mergeCell ref="NMQ34:NMU34"/>
    <mergeCell ref="NMV34:NMX34"/>
    <mergeCell ref="NMY34:NNC34"/>
    <mergeCell ref="NND34:NNF34"/>
    <mergeCell ref="NNG34:NNK34"/>
    <mergeCell ref="NNL34:NNN34"/>
    <mergeCell ref="NNO34:NNS34"/>
    <mergeCell ref="NNT34:NNV34"/>
    <mergeCell ref="NNW34:NOA34"/>
    <mergeCell ref="NOB34:NOD34"/>
    <mergeCell ref="NOE34:NOI34"/>
    <mergeCell ref="NOJ34:NOL34"/>
    <mergeCell ref="NOM34:NOQ34"/>
    <mergeCell ref="NOR34:NOT34"/>
    <mergeCell ref="NOU34:NOY34"/>
    <mergeCell ref="NOZ34:NPB34"/>
    <mergeCell ref="NPC34:NPG34"/>
    <mergeCell ref="NPH34:NPJ34"/>
    <mergeCell ref="NPK34:NPO34"/>
    <mergeCell ref="NPP34:NPR34"/>
    <mergeCell ref="NPS34:NPW34"/>
    <mergeCell ref="NPX34:NPZ34"/>
    <mergeCell ref="NQA34:NQE34"/>
    <mergeCell ref="NQF34:NQH34"/>
    <mergeCell ref="NQI34:NQM34"/>
    <mergeCell ref="NQN34:NQP34"/>
    <mergeCell ref="NQQ34:NQU34"/>
    <mergeCell ref="NQV34:NQX34"/>
    <mergeCell ref="NQY34:NRC34"/>
    <mergeCell ref="NRD34:NRF34"/>
    <mergeCell ref="NRG34:NRK34"/>
    <mergeCell ref="NRL34:NRN34"/>
    <mergeCell ref="NRO34:NRS34"/>
    <mergeCell ref="NRT34:NRV34"/>
    <mergeCell ref="NRW34:NSA34"/>
    <mergeCell ref="NSB34:NSD34"/>
    <mergeCell ref="NSE34:NSI34"/>
    <mergeCell ref="NSJ34:NSL34"/>
    <mergeCell ref="NSM34:NSQ34"/>
    <mergeCell ref="NSR34:NST34"/>
    <mergeCell ref="NSU34:NSY34"/>
    <mergeCell ref="NSZ34:NTB34"/>
    <mergeCell ref="NTC34:NTG34"/>
    <mergeCell ref="NTH34:NTJ34"/>
    <mergeCell ref="NTK34:NTO34"/>
    <mergeCell ref="NTP34:NTR34"/>
    <mergeCell ref="NTS34:NTW34"/>
    <mergeCell ref="NTX34:NTZ34"/>
    <mergeCell ref="NUA34:NUE34"/>
    <mergeCell ref="NUF34:NUH34"/>
    <mergeCell ref="NUI34:NUM34"/>
    <mergeCell ref="NUN34:NUP34"/>
    <mergeCell ref="NUQ34:NUU34"/>
    <mergeCell ref="NUV34:NUX34"/>
    <mergeCell ref="NUY34:NVC34"/>
    <mergeCell ref="NVD34:NVF34"/>
    <mergeCell ref="NVG34:NVK34"/>
    <mergeCell ref="NVL34:NVN34"/>
    <mergeCell ref="NVO34:NVS34"/>
    <mergeCell ref="NVT34:NVV34"/>
    <mergeCell ref="NVW34:NWA34"/>
    <mergeCell ref="NWB34:NWD34"/>
    <mergeCell ref="NWE34:NWI34"/>
    <mergeCell ref="NWJ34:NWL34"/>
    <mergeCell ref="NWM34:NWQ34"/>
    <mergeCell ref="NWR34:NWT34"/>
    <mergeCell ref="NWU34:NWY34"/>
    <mergeCell ref="NWZ34:NXB34"/>
    <mergeCell ref="NXC34:NXG34"/>
    <mergeCell ref="NXH34:NXJ34"/>
    <mergeCell ref="NXK34:NXO34"/>
    <mergeCell ref="NXP34:NXR34"/>
    <mergeCell ref="NXS34:NXW34"/>
    <mergeCell ref="NXX34:NXZ34"/>
    <mergeCell ref="NYA34:NYE34"/>
    <mergeCell ref="NYF34:NYH34"/>
    <mergeCell ref="NYI34:NYM34"/>
    <mergeCell ref="NYN34:NYP34"/>
    <mergeCell ref="NYQ34:NYU34"/>
    <mergeCell ref="NYV34:NYX34"/>
    <mergeCell ref="NYY34:NZC34"/>
    <mergeCell ref="NZD34:NZF34"/>
    <mergeCell ref="NZG34:NZK34"/>
    <mergeCell ref="NZL34:NZN34"/>
    <mergeCell ref="NZO34:NZS34"/>
    <mergeCell ref="NZT34:NZV34"/>
    <mergeCell ref="NZW34:OAA34"/>
    <mergeCell ref="OAB34:OAD34"/>
    <mergeCell ref="OAE34:OAI34"/>
    <mergeCell ref="OAJ34:OAL34"/>
    <mergeCell ref="OAM34:OAQ34"/>
    <mergeCell ref="OAR34:OAT34"/>
    <mergeCell ref="OAU34:OAY34"/>
    <mergeCell ref="OAZ34:OBB34"/>
    <mergeCell ref="OBC34:OBG34"/>
    <mergeCell ref="OBH34:OBJ34"/>
    <mergeCell ref="OBK34:OBO34"/>
    <mergeCell ref="OBP34:OBR34"/>
    <mergeCell ref="OBS34:OBW34"/>
    <mergeCell ref="OBX34:OBZ34"/>
    <mergeCell ref="OCA34:OCE34"/>
    <mergeCell ref="OCF34:OCH34"/>
    <mergeCell ref="OCI34:OCM34"/>
    <mergeCell ref="OCN34:OCP34"/>
    <mergeCell ref="OCQ34:OCU34"/>
    <mergeCell ref="OCV34:OCX34"/>
    <mergeCell ref="OCY34:ODC34"/>
    <mergeCell ref="ODD34:ODF34"/>
    <mergeCell ref="ODG34:ODK34"/>
    <mergeCell ref="ODL34:ODN34"/>
    <mergeCell ref="ODO34:ODS34"/>
    <mergeCell ref="ODT34:ODV34"/>
    <mergeCell ref="ODW34:OEA34"/>
    <mergeCell ref="OEB34:OED34"/>
    <mergeCell ref="OEE34:OEI34"/>
    <mergeCell ref="OEJ34:OEL34"/>
    <mergeCell ref="OEM34:OEQ34"/>
    <mergeCell ref="OER34:OET34"/>
    <mergeCell ref="OEU34:OEY34"/>
    <mergeCell ref="OEZ34:OFB34"/>
    <mergeCell ref="OFC34:OFG34"/>
    <mergeCell ref="OFH34:OFJ34"/>
    <mergeCell ref="OFK34:OFO34"/>
    <mergeCell ref="OFP34:OFR34"/>
    <mergeCell ref="OFS34:OFW34"/>
    <mergeCell ref="OFX34:OFZ34"/>
    <mergeCell ref="OGA34:OGE34"/>
    <mergeCell ref="OGF34:OGH34"/>
    <mergeCell ref="OGI34:OGM34"/>
    <mergeCell ref="OGN34:OGP34"/>
    <mergeCell ref="OGQ34:OGU34"/>
    <mergeCell ref="OGV34:OGX34"/>
    <mergeCell ref="OGY34:OHC34"/>
    <mergeCell ref="OHD34:OHF34"/>
    <mergeCell ref="OHG34:OHK34"/>
    <mergeCell ref="OHL34:OHN34"/>
    <mergeCell ref="OHO34:OHS34"/>
    <mergeCell ref="OHT34:OHV34"/>
    <mergeCell ref="OHW34:OIA34"/>
    <mergeCell ref="OIB34:OID34"/>
    <mergeCell ref="OIE34:OII34"/>
    <mergeCell ref="OIJ34:OIL34"/>
    <mergeCell ref="OIM34:OIQ34"/>
    <mergeCell ref="OIR34:OIT34"/>
    <mergeCell ref="OIU34:OIY34"/>
    <mergeCell ref="OIZ34:OJB34"/>
    <mergeCell ref="OJC34:OJG34"/>
    <mergeCell ref="OJH34:OJJ34"/>
    <mergeCell ref="OJK34:OJO34"/>
    <mergeCell ref="OJP34:OJR34"/>
    <mergeCell ref="OJS34:OJW34"/>
    <mergeCell ref="OJX34:OJZ34"/>
    <mergeCell ref="OKA34:OKE34"/>
    <mergeCell ref="OKF34:OKH34"/>
    <mergeCell ref="OKI34:OKM34"/>
    <mergeCell ref="OKN34:OKP34"/>
    <mergeCell ref="OKQ34:OKU34"/>
    <mergeCell ref="OKV34:OKX34"/>
    <mergeCell ref="OKY34:OLC34"/>
    <mergeCell ref="OLD34:OLF34"/>
    <mergeCell ref="OLG34:OLK34"/>
    <mergeCell ref="OLL34:OLN34"/>
    <mergeCell ref="OLO34:OLS34"/>
    <mergeCell ref="OLT34:OLV34"/>
    <mergeCell ref="OLW34:OMA34"/>
    <mergeCell ref="OMB34:OMD34"/>
    <mergeCell ref="OME34:OMI34"/>
    <mergeCell ref="OMJ34:OML34"/>
    <mergeCell ref="OMM34:OMQ34"/>
    <mergeCell ref="OMR34:OMT34"/>
    <mergeCell ref="OMU34:OMY34"/>
    <mergeCell ref="OMZ34:ONB34"/>
    <mergeCell ref="ONC34:ONG34"/>
    <mergeCell ref="ONH34:ONJ34"/>
    <mergeCell ref="ONK34:ONO34"/>
    <mergeCell ref="ONP34:ONR34"/>
    <mergeCell ref="ONS34:ONW34"/>
    <mergeCell ref="ONX34:ONZ34"/>
    <mergeCell ref="OOA34:OOE34"/>
    <mergeCell ref="OOF34:OOH34"/>
    <mergeCell ref="OOI34:OOM34"/>
    <mergeCell ref="OON34:OOP34"/>
    <mergeCell ref="OOQ34:OOU34"/>
    <mergeCell ref="OOV34:OOX34"/>
    <mergeCell ref="OOY34:OPC34"/>
    <mergeCell ref="OPD34:OPF34"/>
    <mergeCell ref="OPG34:OPK34"/>
    <mergeCell ref="OPL34:OPN34"/>
    <mergeCell ref="OPO34:OPS34"/>
    <mergeCell ref="OPT34:OPV34"/>
    <mergeCell ref="OPW34:OQA34"/>
    <mergeCell ref="OQB34:OQD34"/>
    <mergeCell ref="OQE34:OQI34"/>
    <mergeCell ref="OQJ34:OQL34"/>
    <mergeCell ref="OQM34:OQQ34"/>
    <mergeCell ref="OQR34:OQT34"/>
    <mergeCell ref="OQU34:OQY34"/>
    <mergeCell ref="OQZ34:ORB34"/>
    <mergeCell ref="ORC34:ORG34"/>
    <mergeCell ref="ORH34:ORJ34"/>
    <mergeCell ref="ORK34:ORO34"/>
    <mergeCell ref="ORP34:ORR34"/>
    <mergeCell ref="ORS34:ORW34"/>
    <mergeCell ref="ORX34:ORZ34"/>
    <mergeCell ref="OSA34:OSE34"/>
    <mergeCell ref="OSF34:OSH34"/>
    <mergeCell ref="OSI34:OSM34"/>
    <mergeCell ref="OSN34:OSP34"/>
    <mergeCell ref="OSQ34:OSU34"/>
    <mergeCell ref="OSV34:OSX34"/>
    <mergeCell ref="OSY34:OTC34"/>
    <mergeCell ref="OTD34:OTF34"/>
    <mergeCell ref="OTG34:OTK34"/>
    <mergeCell ref="OTL34:OTN34"/>
    <mergeCell ref="OTO34:OTS34"/>
    <mergeCell ref="OTT34:OTV34"/>
    <mergeCell ref="OTW34:OUA34"/>
    <mergeCell ref="OUB34:OUD34"/>
    <mergeCell ref="OUE34:OUI34"/>
    <mergeCell ref="OUJ34:OUL34"/>
    <mergeCell ref="OUM34:OUQ34"/>
    <mergeCell ref="OUR34:OUT34"/>
    <mergeCell ref="OUU34:OUY34"/>
    <mergeCell ref="OUZ34:OVB34"/>
    <mergeCell ref="OVC34:OVG34"/>
    <mergeCell ref="OVH34:OVJ34"/>
    <mergeCell ref="OVK34:OVO34"/>
    <mergeCell ref="OVP34:OVR34"/>
    <mergeCell ref="OVS34:OVW34"/>
    <mergeCell ref="OVX34:OVZ34"/>
    <mergeCell ref="OWA34:OWE34"/>
    <mergeCell ref="OWF34:OWH34"/>
    <mergeCell ref="OWI34:OWM34"/>
    <mergeCell ref="OWN34:OWP34"/>
    <mergeCell ref="OWQ34:OWU34"/>
    <mergeCell ref="OWV34:OWX34"/>
    <mergeCell ref="OWY34:OXC34"/>
    <mergeCell ref="OXD34:OXF34"/>
    <mergeCell ref="OXG34:OXK34"/>
    <mergeCell ref="OXL34:OXN34"/>
    <mergeCell ref="OXO34:OXS34"/>
    <mergeCell ref="OXT34:OXV34"/>
    <mergeCell ref="OXW34:OYA34"/>
    <mergeCell ref="OYB34:OYD34"/>
    <mergeCell ref="OYE34:OYI34"/>
    <mergeCell ref="OYJ34:OYL34"/>
    <mergeCell ref="OYM34:OYQ34"/>
    <mergeCell ref="OYR34:OYT34"/>
    <mergeCell ref="OYU34:OYY34"/>
    <mergeCell ref="OYZ34:OZB34"/>
    <mergeCell ref="OZC34:OZG34"/>
    <mergeCell ref="OZH34:OZJ34"/>
    <mergeCell ref="OZK34:OZO34"/>
    <mergeCell ref="OZP34:OZR34"/>
    <mergeCell ref="OZS34:OZW34"/>
    <mergeCell ref="OZX34:OZZ34"/>
    <mergeCell ref="PAA34:PAE34"/>
    <mergeCell ref="PAF34:PAH34"/>
    <mergeCell ref="PAI34:PAM34"/>
    <mergeCell ref="PAN34:PAP34"/>
    <mergeCell ref="PAQ34:PAU34"/>
    <mergeCell ref="PAV34:PAX34"/>
    <mergeCell ref="PAY34:PBC34"/>
    <mergeCell ref="PBD34:PBF34"/>
    <mergeCell ref="PBG34:PBK34"/>
    <mergeCell ref="PBL34:PBN34"/>
    <mergeCell ref="PBO34:PBS34"/>
    <mergeCell ref="PBT34:PBV34"/>
    <mergeCell ref="PBW34:PCA34"/>
    <mergeCell ref="PCB34:PCD34"/>
    <mergeCell ref="PCE34:PCI34"/>
    <mergeCell ref="PCJ34:PCL34"/>
    <mergeCell ref="PCM34:PCQ34"/>
    <mergeCell ref="PCR34:PCT34"/>
    <mergeCell ref="PCU34:PCY34"/>
    <mergeCell ref="PCZ34:PDB34"/>
    <mergeCell ref="PDC34:PDG34"/>
    <mergeCell ref="PDH34:PDJ34"/>
    <mergeCell ref="PDK34:PDO34"/>
    <mergeCell ref="PDP34:PDR34"/>
    <mergeCell ref="PDS34:PDW34"/>
    <mergeCell ref="PDX34:PDZ34"/>
    <mergeCell ref="PEA34:PEE34"/>
    <mergeCell ref="PEF34:PEH34"/>
    <mergeCell ref="PEI34:PEM34"/>
    <mergeCell ref="PEN34:PEP34"/>
    <mergeCell ref="PEQ34:PEU34"/>
    <mergeCell ref="PEV34:PEX34"/>
    <mergeCell ref="PEY34:PFC34"/>
    <mergeCell ref="PFD34:PFF34"/>
    <mergeCell ref="PFG34:PFK34"/>
    <mergeCell ref="PFL34:PFN34"/>
    <mergeCell ref="PFO34:PFS34"/>
    <mergeCell ref="PFT34:PFV34"/>
    <mergeCell ref="PFW34:PGA34"/>
    <mergeCell ref="PGB34:PGD34"/>
    <mergeCell ref="PGE34:PGI34"/>
    <mergeCell ref="PGJ34:PGL34"/>
    <mergeCell ref="PGM34:PGQ34"/>
    <mergeCell ref="PGR34:PGT34"/>
    <mergeCell ref="PGU34:PGY34"/>
    <mergeCell ref="PGZ34:PHB34"/>
    <mergeCell ref="PHC34:PHG34"/>
    <mergeCell ref="PHH34:PHJ34"/>
    <mergeCell ref="PHK34:PHO34"/>
    <mergeCell ref="PHP34:PHR34"/>
    <mergeCell ref="PHS34:PHW34"/>
    <mergeCell ref="PHX34:PHZ34"/>
    <mergeCell ref="PIA34:PIE34"/>
    <mergeCell ref="PIF34:PIH34"/>
    <mergeCell ref="PII34:PIM34"/>
    <mergeCell ref="PIN34:PIP34"/>
    <mergeCell ref="PIQ34:PIU34"/>
    <mergeCell ref="PIV34:PIX34"/>
    <mergeCell ref="PIY34:PJC34"/>
    <mergeCell ref="PJD34:PJF34"/>
    <mergeCell ref="PJG34:PJK34"/>
    <mergeCell ref="PJL34:PJN34"/>
    <mergeCell ref="PJO34:PJS34"/>
    <mergeCell ref="PJT34:PJV34"/>
    <mergeCell ref="PJW34:PKA34"/>
    <mergeCell ref="PKB34:PKD34"/>
    <mergeCell ref="PKE34:PKI34"/>
    <mergeCell ref="PKJ34:PKL34"/>
    <mergeCell ref="PKM34:PKQ34"/>
    <mergeCell ref="PKR34:PKT34"/>
    <mergeCell ref="PKU34:PKY34"/>
    <mergeCell ref="PKZ34:PLB34"/>
    <mergeCell ref="PLC34:PLG34"/>
    <mergeCell ref="PLH34:PLJ34"/>
    <mergeCell ref="PLK34:PLO34"/>
    <mergeCell ref="PLP34:PLR34"/>
    <mergeCell ref="PLS34:PLW34"/>
    <mergeCell ref="PLX34:PLZ34"/>
    <mergeCell ref="PMA34:PME34"/>
    <mergeCell ref="PMF34:PMH34"/>
    <mergeCell ref="PMI34:PMM34"/>
    <mergeCell ref="PMN34:PMP34"/>
    <mergeCell ref="PMQ34:PMU34"/>
    <mergeCell ref="PMV34:PMX34"/>
    <mergeCell ref="PMY34:PNC34"/>
    <mergeCell ref="PND34:PNF34"/>
    <mergeCell ref="PNG34:PNK34"/>
    <mergeCell ref="PNL34:PNN34"/>
    <mergeCell ref="PNO34:PNS34"/>
    <mergeCell ref="PNT34:PNV34"/>
    <mergeCell ref="PNW34:POA34"/>
    <mergeCell ref="POB34:POD34"/>
    <mergeCell ref="POE34:POI34"/>
    <mergeCell ref="POJ34:POL34"/>
    <mergeCell ref="POM34:POQ34"/>
    <mergeCell ref="POR34:POT34"/>
    <mergeCell ref="POU34:POY34"/>
    <mergeCell ref="POZ34:PPB34"/>
    <mergeCell ref="PPC34:PPG34"/>
    <mergeCell ref="PPH34:PPJ34"/>
    <mergeCell ref="PPK34:PPO34"/>
    <mergeCell ref="PPP34:PPR34"/>
    <mergeCell ref="PPS34:PPW34"/>
    <mergeCell ref="PPX34:PPZ34"/>
    <mergeCell ref="PQA34:PQE34"/>
    <mergeCell ref="PQF34:PQH34"/>
    <mergeCell ref="PQI34:PQM34"/>
    <mergeCell ref="PQN34:PQP34"/>
    <mergeCell ref="PQQ34:PQU34"/>
    <mergeCell ref="PQV34:PQX34"/>
    <mergeCell ref="PQY34:PRC34"/>
    <mergeCell ref="PRD34:PRF34"/>
    <mergeCell ref="PRG34:PRK34"/>
    <mergeCell ref="PRL34:PRN34"/>
    <mergeCell ref="PRO34:PRS34"/>
    <mergeCell ref="PRT34:PRV34"/>
    <mergeCell ref="PRW34:PSA34"/>
    <mergeCell ref="PSB34:PSD34"/>
    <mergeCell ref="PSE34:PSI34"/>
    <mergeCell ref="PSJ34:PSL34"/>
    <mergeCell ref="PSM34:PSQ34"/>
    <mergeCell ref="PSR34:PST34"/>
    <mergeCell ref="PSU34:PSY34"/>
    <mergeCell ref="PSZ34:PTB34"/>
    <mergeCell ref="PTC34:PTG34"/>
    <mergeCell ref="PTH34:PTJ34"/>
    <mergeCell ref="PTK34:PTO34"/>
    <mergeCell ref="PTP34:PTR34"/>
    <mergeCell ref="PTS34:PTW34"/>
    <mergeCell ref="PTX34:PTZ34"/>
    <mergeCell ref="PUA34:PUE34"/>
    <mergeCell ref="PUF34:PUH34"/>
    <mergeCell ref="PUI34:PUM34"/>
    <mergeCell ref="PUN34:PUP34"/>
    <mergeCell ref="PUQ34:PUU34"/>
    <mergeCell ref="PUV34:PUX34"/>
    <mergeCell ref="PUY34:PVC34"/>
    <mergeCell ref="PVD34:PVF34"/>
    <mergeCell ref="PVG34:PVK34"/>
    <mergeCell ref="PVL34:PVN34"/>
    <mergeCell ref="PVO34:PVS34"/>
    <mergeCell ref="PVT34:PVV34"/>
    <mergeCell ref="PVW34:PWA34"/>
    <mergeCell ref="PWB34:PWD34"/>
    <mergeCell ref="PWE34:PWI34"/>
    <mergeCell ref="PWJ34:PWL34"/>
    <mergeCell ref="PWM34:PWQ34"/>
    <mergeCell ref="PWR34:PWT34"/>
    <mergeCell ref="PWU34:PWY34"/>
    <mergeCell ref="PWZ34:PXB34"/>
    <mergeCell ref="PXC34:PXG34"/>
    <mergeCell ref="PXH34:PXJ34"/>
    <mergeCell ref="PXK34:PXO34"/>
    <mergeCell ref="PXP34:PXR34"/>
    <mergeCell ref="PXS34:PXW34"/>
    <mergeCell ref="PXX34:PXZ34"/>
    <mergeCell ref="PYA34:PYE34"/>
    <mergeCell ref="PYF34:PYH34"/>
    <mergeCell ref="PYI34:PYM34"/>
    <mergeCell ref="PYN34:PYP34"/>
    <mergeCell ref="PYQ34:PYU34"/>
    <mergeCell ref="PYV34:PYX34"/>
    <mergeCell ref="PYY34:PZC34"/>
    <mergeCell ref="PZD34:PZF34"/>
    <mergeCell ref="PZG34:PZK34"/>
    <mergeCell ref="PZL34:PZN34"/>
    <mergeCell ref="PZO34:PZS34"/>
    <mergeCell ref="PZT34:PZV34"/>
    <mergeCell ref="PZW34:QAA34"/>
    <mergeCell ref="QAB34:QAD34"/>
    <mergeCell ref="QAE34:QAI34"/>
    <mergeCell ref="QAJ34:QAL34"/>
    <mergeCell ref="QAM34:QAQ34"/>
    <mergeCell ref="QAR34:QAT34"/>
    <mergeCell ref="QAU34:QAY34"/>
    <mergeCell ref="QAZ34:QBB34"/>
    <mergeCell ref="QBC34:QBG34"/>
    <mergeCell ref="QBH34:QBJ34"/>
    <mergeCell ref="QBK34:QBO34"/>
    <mergeCell ref="QBP34:QBR34"/>
    <mergeCell ref="QBS34:QBW34"/>
    <mergeCell ref="QBX34:QBZ34"/>
    <mergeCell ref="QCA34:QCE34"/>
    <mergeCell ref="QCF34:QCH34"/>
    <mergeCell ref="QCI34:QCM34"/>
    <mergeCell ref="QCN34:QCP34"/>
    <mergeCell ref="QCQ34:QCU34"/>
    <mergeCell ref="QCV34:QCX34"/>
    <mergeCell ref="QCY34:QDC34"/>
    <mergeCell ref="QDD34:QDF34"/>
    <mergeCell ref="QDG34:QDK34"/>
    <mergeCell ref="QDL34:QDN34"/>
    <mergeCell ref="QDO34:QDS34"/>
    <mergeCell ref="QDT34:QDV34"/>
    <mergeCell ref="QDW34:QEA34"/>
    <mergeCell ref="QEB34:QED34"/>
    <mergeCell ref="QEE34:QEI34"/>
    <mergeCell ref="QEJ34:QEL34"/>
    <mergeCell ref="QEM34:QEQ34"/>
    <mergeCell ref="QER34:QET34"/>
    <mergeCell ref="QEU34:QEY34"/>
    <mergeCell ref="QEZ34:QFB34"/>
    <mergeCell ref="QFC34:QFG34"/>
    <mergeCell ref="QFH34:QFJ34"/>
    <mergeCell ref="QFK34:QFO34"/>
    <mergeCell ref="QFP34:QFR34"/>
    <mergeCell ref="QFS34:QFW34"/>
    <mergeCell ref="QFX34:QFZ34"/>
    <mergeCell ref="QGA34:QGE34"/>
    <mergeCell ref="QGF34:QGH34"/>
    <mergeCell ref="QGI34:QGM34"/>
    <mergeCell ref="QGN34:QGP34"/>
    <mergeCell ref="QGQ34:QGU34"/>
    <mergeCell ref="QGV34:QGX34"/>
    <mergeCell ref="QGY34:QHC34"/>
    <mergeCell ref="QHD34:QHF34"/>
    <mergeCell ref="QHG34:QHK34"/>
    <mergeCell ref="QHL34:QHN34"/>
    <mergeCell ref="QHO34:QHS34"/>
    <mergeCell ref="QHT34:QHV34"/>
    <mergeCell ref="QHW34:QIA34"/>
    <mergeCell ref="QIB34:QID34"/>
    <mergeCell ref="QIE34:QII34"/>
    <mergeCell ref="QIJ34:QIL34"/>
    <mergeCell ref="QIM34:QIQ34"/>
    <mergeCell ref="QIR34:QIT34"/>
    <mergeCell ref="QIU34:QIY34"/>
    <mergeCell ref="QIZ34:QJB34"/>
    <mergeCell ref="QJC34:QJG34"/>
    <mergeCell ref="QJH34:QJJ34"/>
    <mergeCell ref="QJK34:QJO34"/>
    <mergeCell ref="QJP34:QJR34"/>
    <mergeCell ref="QJS34:QJW34"/>
    <mergeCell ref="QJX34:QJZ34"/>
    <mergeCell ref="QKA34:QKE34"/>
    <mergeCell ref="QKF34:QKH34"/>
    <mergeCell ref="QKI34:QKM34"/>
    <mergeCell ref="QKN34:QKP34"/>
    <mergeCell ref="QKQ34:QKU34"/>
    <mergeCell ref="QKV34:QKX34"/>
    <mergeCell ref="QKY34:QLC34"/>
    <mergeCell ref="QLD34:QLF34"/>
    <mergeCell ref="QLG34:QLK34"/>
    <mergeCell ref="QLL34:QLN34"/>
    <mergeCell ref="QLO34:QLS34"/>
    <mergeCell ref="QLT34:QLV34"/>
    <mergeCell ref="QLW34:QMA34"/>
    <mergeCell ref="QMB34:QMD34"/>
    <mergeCell ref="QME34:QMI34"/>
    <mergeCell ref="QMJ34:QML34"/>
    <mergeCell ref="QMM34:QMQ34"/>
    <mergeCell ref="QMR34:QMT34"/>
    <mergeCell ref="QMU34:QMY34"/>
    <mergeCell ref="QMZ34:QNB34"/>
    <mergeCell ref="QNC34:QNG34"/>
    <mergeCell ref="QNH34:QNJ34"/>
    <mergeCell ref="QNK34:QNO34"/>
    <mergeCell ref="QNP34:QNR34"/>
    <mergeCell ref="QNS34:QNW34"/>
    <mergeCell ref="QNX34:QNZ34"/>
    <mergeCell ref="QOA34:QOE34"/>
    <mergeCell ref="QOF34:QOH34"/>
    <mergeCell ref="QOI34:QOM34"/>
    <mergeCell ref="QON34:QOP34"/>
    <mergeCell ref="QOQ34:QOU34"/>
    <mergeCell ref="QOV34:QOX34"/>
    <mergeCell ref="QOY34:QPC34"/>
    <mergeCell ref="QPD34:QPF34"/>
    <mergeCell ref="QPG34:QPK34"/>
    <mergeCell ref="QPL34:QPN34"/>
    <mergeCell ref="QPO34:QPS34"/>
    <mergeCell ref="QPT34:QPV34"/>
    <mergeCell ref="QPW34:QQA34"/>
    <mergeCell ref="QQB34:QQD34"/>
    <mergeCell ref="QQE34:QQI34"/>
    <mergeCell ref="QQJ34:QQL34"/>
    <mergeCell ref="QQM34:QQQ34"/>
    <mergeCell ref="QQR34:QQT34"/>
    <mergeCell ref="QQU34:QQY34"/>
    <mergeCell ref="QQZ34:QRB34"/>
    <mergeCell ref="QRC34:QRG34"/>
    <mergeCell ref="QRH34:QRJ34"/>
    <mergeCell ref="QRK34:QRO34"/>
    <mergeCell ref="QRP34:QRR34"/>
    <mergeCell ref="QRS34:QRW34"/>
    <mergeCell ref="QRX34:QRZ34"/>
    <mergeCell ref="QSA34:QSE34"/>
    <mergeCell ref="QSF34:QSH34"/>
    <mergeCell ref="QSI34:QSM34"/>
    <mergeCell ref="QSN34:QSP34"/>
    <mergeCell ref="QSQ34:QSU34"/>
    <mergeCell ref="QSV34:QSX34"/>
    <mergeCell ref="QSY34:QTC34"/>
    <mergeCell ref="QTD34:QTF34"/>
    <mergeCell ref="QTG34:QTK34"/>
    <mergeCell ref="QTL34:QTN34"/>
    <mergeCell ref="QTO34:QTS34"/>
    <mergeCell ref="QTT34:QTV34"/>
    <mergeCell ref="QTW34:QUA34"/>
    <mergeCell ref="QUB34:QUD34"/>
    <mergeCell ref="QUE34:QUI34"/>
    <mergeCell ref="QUJ34:QUL34"/>
    <mergeCell ref="QUM34:QUQ34"/>
    <mergeCell ref="QUR34:QUT34"/>
    <mergeCell ref="QUU34:QUY34"/>
    <mergeCell ref="QUZ34:QVB34"/>
    <mergeCell ref="QVC34:QVG34"/>
    <mergeCell ref="QVH34:QVJ34"/>
    <mergeCell ref="QVK34:QVO34"/>
    <mergeCell ref="QVP34:QVR34"/>
    <mergeCell ref="QVS34:QVW34"/>
    <mergeCell ref="QVX34:QVZ34"/>
    <mergeCell ref="QWA34:QWE34"/>
    <mergeCell ref="QWF34:QWH34"/>
    <mergeCell ref="QWI34:QWM34"/>
    <mergeCell ref="QWN34:QWP34"/>
    <mergeCell ref="QWQ34:QWU34"/>
    <mergeCell ref="QWV34:QWX34"/>
    <mergeCell ref="QWY34:QXC34"/>
    <mergeCell ref="QXD34:QXF34"/>
    <mergeCell ref="QXG34:QXK34"/>
    <mergeCell ref="QXL34:QXN34"/>
    <mergeCell ref="QXO34:QXS34"/>
    <mergeCell ref="QXT34:QXV34"/>
    <mergeCell ref="QXW34:QYA34"/>
    <mergeCell ref="QYB34:QYD34"/>
    <mergeCell ref="QYE34:QYI34"/>
    <mergeCell ref="QYJ34:QYL34"/>
    <mergeCell ref="QYM34:QYQ34"/>
    <mergeCell ref="QYR34:QYT34"/>
    <mergeCell ref="QYU34:QYY34"/>
    <mergeCell ref="QYZ34:QZB34"/>
    <mergeCell ref="QZC34:QZG34"/>
    <mergeCell ref="QZH34:QZJ34"/>
    <mergeCell ref="QZK34:QZO34"/>
    <mergeCell ref="QZP34:QZR34"/>
    <mergeCell ref="QZS34:QZW34"/>
    <mergeCell ref="QZX34:QZZ34"/>
    <mergeCell ref="RAA34:RAE34"/>
    <mergeCell ref="RAF34:RAH34"/>
    <mergeCell ref="RAI34:RAM34"/>
    <mergeCell ref="RAN34:RAP34"/>
    <mergeCell ref="RAQ34:RAU34"/>
    <mergeCell ref="RAV34:RAX34"/>
    <mergeCell ref="RAY34:RBC34"/>
    <mergeCell ref="RBD34:RBF34"/>
    <mergeCell ref="RBG34:RBK34"/>
    <mergeCell ref="RBL34:RBN34"/>
    <mergeCell ref="RBO34:RBS34"/>
    <mergeCell ref="RBT34:RBV34"/>
    <mergeCell ref="RBW34:RCA34"/>
    <mergeCell ref="RCB34:RCD34"/>
    <mergeCell ref="RCE34:RCI34"/>
    <mergeCell ref="RCJ34:RCL34"/>
    <mergeCell ref="RCM34:RCQ34"/>
    <mergeCell ref="RCR34:RCT34"/>
    <mergeCell ref="RCU34:RCY34"/>
    <mergeCell ref="RCZ34:RDB34"/>
    <mergeCell ref="RDC34:RDG34"/>
    <mergeCell ref="RDH34:RDJ34"/>
    <mergeCell ref="RDK34:RDO34"/>
    <mergeCell ref="RDP34:RDR34"/>
    <mergeCell ref="RDS34:RDW34"/>
    <mergeCell ref="RDX34:RDZ34"/>
    <mergeCell ref="REA34:REE34"/>
    <mergeCell ref="REF34:REH34"/>
    <mergeCell ref="REI34:REM34"/>
    <mergeCell ref="REN34:REP34"/>
    <mergeCell ref="REQ34:REU34"/>
    <mergeCell ref="REV34:REX34"/>
    <mergeCell ref="REY34:RFC34"/>
    <mergeCell ref="RFD34:RFF34"/>
    <mergeCell ref="RFG34:RFK34"/>
    <mergeCell ref="RFL34:RFN34"/>
    <mergeCell ref="RFO34:RFS34"/>
    <mergeCell ref="RFT34:RFV34"/>
    <mergeCell ref="RFW34:RGA34"/>
    <mergeCell ref="RGB34:RGD34"/>
    <mergeCell ref="RGE34:RGI34"/>
    <mergeCell ref="RGJ34:RGL34"/>
    <mergeCell ref="RGM34:RGQ34"/>
    <mergeCell ref="RGR34:RGT34"/>
    <mergeCell ref="RGU34:RGY34"/>
    <mergeCell ref="RGZ34:RHB34"/>
    <mergeCell ref="RHC34:RHG34"/>
    <mergeCell ref="RHH34:RHJ34"/>
    <mergeCell ref="RHK34:RHO34"/>
    <mergeCell ref="RHP34:RHR34"/>
    <mergeCell ref="RHS34:RHW34"/>
    <mergeCell ref="RHX34:RHZ34"/>
    <mergeCell ref="RIA34:RIE34"/>
    <mergeCell ref="RIF34:RIH34"/>
    <mergeCell ref="RII34:RIM34"/>
    <mergeCell ref="RIN34:RIP34"/>
    <mergeCell ref="RIQ34:RIU34"/>
    <mergeCell ref="RIV34:RIX34"/>
    <mergeCell ref="RIY34:RJC34"/>
    <mergeCell ref="RJD34:RJF34"/>
    <mergeCell ref="RJG34:RJK34"/>
    <mergeCell ref="RJL34:RJN34"/>
    <mergeCell ref="RJO34:RJS34"/>
    <mergeCell ref="RJT34:RJV34"/>
    <mergeCell ref="RJW34:RKA34"/>
    <mergeCell ref="RKB34:RKD34"/>
    <mergeCell ref="RKE34:RKI34"/>
    <mergeCell ref="RKJ34:RKL34"/>
    <mergeCell ref="RKM34:RKQ34"/>
    <mergeCell ref="RKR34:RKT34"/>
    <mergeCell ref="RKU34:RKY34"/>
    <mergeCell ref="RKZ34:RLB34"/>
    <mergeCell ref="RLC34:RLG34"/>
    <mergeCell ref="RLH34:RLJ34"/>
    <mergeCell ref="RLK34:RLO34"/>
    <mergeCell ref="RLP34:RLR34"/>
    <mergeCell ref="RLS34:RLW34"/>
    <mergeCell ref="RLX34:RLZ34"/>
    <mergeCell ref="RMA34:RME34"/>
    <mergeCell ref="RMF34:RMH34"/>
    <mergeCell ref="RMI34:RMM34"/>
    <mergeCell ref="RMN34:RMP34"/>
    <mergeCell ref="RMQ34:RMU34"/>
    <mergeCell ref="RMV34:RMX34"/>
    <mergeCell ref="RMY34:RNC34"/>
    <mergeCell ref="RND34:RNF34"/>
    <mergeCell ref="RNG34:RNK34"/>
    <mergeCell ref="RNL34:RNN34"/>
    <mergeCell ref="RNO34:RNS34"/>
    <mergeCell ref="RNT34:RNV34"/>
    <mergeCell ref="RNW34:ROA34"/>
    <mergeCell ref="ROB34:ROD34"/>
    <mergeCell ref="ROE34:ROI34"/>
    <mergeCell ref="ROJ34:ROL34"/>
    <mergeCell ref="ROM34:ROQ34"/>
    <mergeCell ref="ROR34:ROT34"/>
    <mergeCell ref="ROU34:ROY34"/>
    <mergeCell ref="ROZ34:RPB34"/>
    <mergeCell ref="RPC34:RPG34"/>
    <mergeCell ref="RPH34:RPJ34"/>
    <mergeCell ref="RPK34:RPO34"/>
    <mergeCell ref="RPP34:RPR34"/>
    <mergeCell ref="RPS34:RPW34"/>
    <mergeCell ref="RPX34:RPZ34"/>
    <mergeCell ref="RQA34:RQE34"/>
    <mergeCell ref="RQF34:RQH34"/>
    <mergeCell ref="RQI34:RQM34"/>
    <mergeCell ref="RQN34:RQP34"/>
    <mergeCell ref="RQQ34:RQU34"/>
    <mergeCell ref="RQV34:RQX34"/>
    <mergeCell ref="RQY34:RRC34"/>
    <mergeCell ref="RRD34:RRF34"/>
    <mergeCell ref="RRG34:RRK34"/>
    <mergeCell ref="RRL34:RRN34"/>
    <mergeCell ref="RRO34:RRS34"/>
    <mergeCell ref="RRT34:RRV34"/>
    <mergeCell ref="RRW34:RSA34"/>
    <mergeCell ref="RSB34:RSD34"/>
    <mergeCell ref="RSE34:RSI34"/>
    <mergeCell ref="RSJ34:RSL34"/>
    <mergeCell ref="RSM34:RSQ34"/>
    <mergeCell ref="RSR34:RST34"/>
    <mergeCell ref="RSU34:RSY34"/>
    <mergeCell ref="RSZ34:RTB34"/>
    <mergeCell ref="RTC34:RTG34"/>
    <mergeCell ref="RTH34:RTJ34"/>
    <mergeCell ref="RTK34:RTO34"/>
    <mergeCell ref="RTP34:RTR34"/>
    <mergeCell ref="RTS34:RTW34"/>
    <mergeCell ref="RTX34:RTZ34"/>
    <mergeCell ref="RUA34:RUE34"/>
    <mergeCell ref="RUF34:RUH34"/>
    <mergeCell ref="RUI34:RUM34"/>
    <mergeCell ref="RUN34:RUP34"/>
    <mergeCell ref="RUQ34:RUU34"/>
    <mergeCell ref="RUV34:RUX34"/>
    <mergeCell ref="RUY34:RVC34"/>
    <mergeCell ref="RVD34:RVF34"/>
    <mergeCell ref="RVG34:RVK34"/>
    <mergeCell ref="RVL34:RVN34"/>
    <mergeCell ref="RVO34:RVS34"/>
    <mergeCell ref="RVT34:RVV34"/>
    <mergeCell ref="RVW34:RWA34"/>
    <mergeCell ref="RWB34:RWD34"/>
    <mergeCell ref="RWE34:RWI34"/>
    <mergeCell ref="RWJ34:RWL34"/>
    <mergeCell ref="RWM34:RWQ34"/>
    <mergeCell ref="RWR34:RWT34"/>
    <mergeCell ref="RWU34:RWY34"/>
    <mergeCell ref="RWZ34:RXB34"/>
    <mergeCell ref="RXC34:RXG34"/>
    <mergeCell ref="RXH34:RXJ34"/>
    <mergeCell ref="RXK34:RXO34"/>
    <mergeCell ref="RXP34:RXR34"/>
    <mergeCell ref="RXS34:RXW34"/>
    <mergeCell ref="RXX34:RXZ34"/>
    <mergeCell ref="RYA34:RYE34"/>
    <mergeCell ref="RYF34:RYH34"/>
    <mergeCell ref="RYI34:RYM34"/>
    <mergeCell ref="RYN34:RYP34"/>
    <mergeCell ref="RYQ34:RYU34"/>
    <mergeCell ref="RYV34:RYX34"/>
    <mergeCell ref="RYY34:RZC34"/>
    <mergeCell ref="RZD34:RZF34"/>
    <mergeCell ref="RZG34:RZK34"/>
    <mergeCell ref="RZL34:RZN34"/>
    <mergeCell ref="RZO34:RZS34"/>
    <mergeCell ref="RZT34:RZV34"/>
    <mergeCell ref="RZW34:SAA34"/>
    <mergeCell ref="SAB34:SAD34"/>
    <mergeCell ref="SAE34:SAI34"/>
    <mergeCell ref="SAJ34:SAL34"/>
    <mergeCell ref="SAM34:SAQ34"/>
    <mergeCell ref="SAR34:SAT34"/>
    <mergeCell ref="SAU34:SAY34"/>
    <mergeCell ref="SAZ34:SBB34"/>
    <mergeCell ref="SBC34:SBG34"/>
    <mergeCell ref="SBH34:SBJ34"/>
    <mergeCell ref="SBK34:SBO34"/>
    <mergeCell ref="SBP34:SBR34"/>
    <mergeCell ref="SBS34:SBW34"/>
    <mergeCell ref="SBX34:SBZ34"/>
    <mergeCell ref="SCA34:SCE34"/>
    <mergeCell ref="SCF34:SCH34"/>
    <mergeCell ref="SCI34:SCM34"/>
    <mergeCell ref="SCN34:SCP34"/>
    <mergeCell ref="SCQ34:SCU34"/>
    <mergeCell ref="SCV34:SCX34"/>
    <mergeCell ref="SCY34:SDC34"/>
    <mergeCell ref="SDD34:SDF34"/>
    <mergeCell ref="SDG34:SDK34"/>
    <mergeCell ref="SDL34:SDN34"/>
    <mergeCell ref="SDO34:SDS34"/>
    <mergeCell ref="SDT34:SDV34"/>
    <mergeCell ref="SDW34:SEA34"/>
    <mergeCell ref="SEB34:SED34"/>
    <mergeCell ref="SEE34:SEI34"/>
    <mergeCell ref="SEJ34:SEL34"/>
    <mergeCell ref="SEM34:SEQ34"/>
    <mergeCell ref="SER34:SET34"/>
    <mergeCell ref="SEU34:SEY34"/>
    <mergeCell ref="SEZ34:SFB34"/>
    <mergeCell ref="SFC34:SFG34"/>
    <mergeCell ref="SFH34:SFJ34"/>
    <mergeCell ref="SFK34:SFO34"/>
    <mergeCell ref="SFP34:SFR34"/>
    <mergeCell ref="SFS34:SFW34"/>
    <mergeCell ref="SFX34:SFZ34"/>
    <mergeCell ref="SGA34:SGE34"/>
    <mergeCell ref="SGF34:SGH34"/>
    <mergeCell ref="SGI34:SGM34"/>
    <mergeCell ref="SGN34:SGP34"/>
    <mergeCell ref="SGQ34:SGU34"/>
    <mergeCell ref="SGV34:SGX34"/>
    <mergeCell ref="SGY34:SHC34"/>
    <mergeCell ref="SHD34:SHF34"/>
    <mergeCell ref="SHG34:SHK34"/>
    <mergeCell ref="SHL34:SHN34"/>
    <mergeCell ref="SHO34:SHS34"/>
    <mergeCell ref="SHT34:SHV34"/>
    <mergeCell ref="SHW34:SIA34"/>
    <mergeCell ref="SIB34:SID34"/>
    <mergeCell ref="SIE34:SII34"/>
    <mergeCell ref="SIJ34:SIL34"/>
    <mergeCell ref="SIM34:SIQ34"/>
    <mergeCell ref="SIR34:SIT34"/>
    <mergeCell ref="SIU34:SIY34"/>
    <mergeCell ref="SIZ34:SJB34"/>
    <mergeCell ref="SJC34:SJG34"/>
    <mergeCell ref="SJH34:SJJ34"/>
    <mergeCell ref="SJK34:SJO34"/>
    <mergeCell ref="SJP34:SJR34"/>
    <mergeCell ref="SJS34:SJW34"/>
    <mergeCell ref="SJX34:SJZ34"/>
    <mergeCell ref="SKA34:SKE34"/>
    <mergeCell ref="SKF34:SKH34"/>
    <mergeCell ref="SKI34:SKM34"/>
    <mergeCell ref="SKN34:SKP34"/>
    <mergeCell ref="SKQ34:SKU34"/>
    <mergeCell ref="SKV34:SKX34"/>
    <mergeCell ref="SKY34:SLC34"/>
    <mergeCell ref="SLD34:SLF34"/>
    <mergeCell ref="SLG34:SLK34"/>
    <mergeCell ref="SLL34:SLN34"/>
    <mergeCell ref="SLO34:SLS34"/>
    <mergeCell ref="SLT34:SLV34"/>
    <mergeCell ref="SLW34:SMA34"/>
    <mergeCell ref="SMB34:SMD34"/>
    <mergeCell ref="SME34:SMI34"/>
    <mergeCell ref="SMJ34:SML34"/>
    <mergeCell ref="SMM34:SMQ34"/>
    <mergeCell ref="SMR34:SMT34"/>
    <mergeCell ref="SMU34:SMY34"/>
    <mergeCell ref="SMZ34:SNB34"/>
    <mergeCell ref="SNC34:SNG34"/>
    <mergeCell ref="SNH34:SNJ34"/>
    <mergeCell ref="SNK34:SNO34"/>
    <mergeCell ref="SNP34:SNR34"/>
    <mergeCell ref="SNS34:SNW34"/>
    <mergeCell ref="SNX34:SNZ34"/>
    <mergeCell ref="SOA34:SOE34"/>
    <mergeCell ref="SOF34:SOH34"/>
    <mergeCell ref="SOI34:SOM34"/>
    <mergeCell ref="SON34:SOP34"/>
    <mergeCell ref="SOQ34:SOU34"/>
    <mergeCell ref="SOV34:SOX34"/>
    <mergeCell ref="SOY34:SPC34"/>
    <mergeCell ref="SPD34:SPF34"/>
    <mergeCell ref="SPG34:SPK34"/>
    <mergeCell ref="SPL34:SPN34"/>
    <mergeCell ref="SPO34:SPS34"/>
    <mergeCell ref="SPT34:SPV34"/>
    <mergeCell ref="SPW34:SQA34"/>
    <mergeCell ref="SQB34:SQD34"/>
    <mergeCell ref="SQE34:SQI34"/>
    <mergeCell ref="SQJ34:SQL34"/>
    <mergeCell ref="SQM34:SQQ34"/>
    <mergeCell ref="SQR34:SQT34"/>
    <mergeCell ref="SQU34:SQY34"/>
    <mergeCell ref="SQZ34:SRB34"/>
    <mergeCell ref="SRC34:SRG34"/>
    <mergeCell ref="SRH34:SRJ34"/>
    <mergeCell ref="SRK34:SRO34"/>
    <mergeCell ref="SRP34:SRR34"/>
    <mergeCell ref="SRS34:SRW34"/>
    <mergeCell ref="SRX34:SRZ34"/>
    <mergeCell ref="SSA34:SSE34"/>
    <mergeCell ref="SSF34:SSH34"/>
    <mergeCell ref="SSI34:SSM34"/>
    <mergeCell ref="SSN34:SSP34"/>
    <mergeCell ref="SSQ34:SSU34"/>
    <mergeCell ref="SSV34:SSX34"/>
    <mergeCell ref="SSY34:STC34"/>
    <mergeCell ref="STD34:STF34"/>
    <mergeCell ref="STG34:STK34"/>
    <mergeCell ref="STL34:STN34"/>
    <mergeCell ref="STO34:STS34"/>
    <mergeCell ref="STT34:STV34"/>
    <mergeCell ref="STW34:SUA34"/>
    <mergeCell ref="SUB34:SUD34"/>
    <mergeCell ref="SUE34:SUI34"/>
    <mergeCell ref="SUJ34:SUL34"/>
    <mergeCell ref="SUM34:SUQ34"/>
    <mergeCell ref="SUR34:SUT34"/>
    <mergeCell ref="SUU34:SUY34"/>
    <mergeCell ref="SUZ34:SVB34"/>
    <mergeCell ref="SVC34:SVG34"/>
    <mergeCell ref="SVH34:SVJ34"/>
    <mergeCell ref="SVK34:SVO34"/>
    <mergeCell ref="SVP34:SVR34"/>
    <mergeCell ref="SVS34:SVW34"/>
    <mergeCell ref="SVX34:SVZ34"/>
    <mergeCell ref="SWA34:SWE34"/>
    <mergeCell ref="SWF34:SWH34"/>
    <mergeCell ref="SWI34:SWM34"/>
    <mergeCell ref="SWN34:SWP34"/>
    <mergeCell ref="SWQ34:SWU34"/>
    <mergeCell ref="SWV34:SWX34"/>
    <mergeCell ref="SWY34:SXC34"/>
    <mergeCell ref="SXD34:SXF34"/>
    <mergeCell ref="SXG34:SXK34"/>
    <mergeCell ref="SXL34:SXN34"/>
    <mergeCell ref="SXO34:SXS34"/>
    <mergeCell ref="SXT34:SXV34"/>
    <mergeCell ref="SXW34:SYA34"/>
    <mergeCell ref="SYB34:SYD34"/>
    <mergeCell ref="SYE34:SYI34"/>
    <mergeCell ref="SYJ34:SYL34"/>
    <mergeCell ref="SYM34:SYQ34"/>
    <mergeCell ref="SYR34:SYT34"/>
    <mergeCell ref="SYU34:SYY34"/>
    <mergeCell ref="SYZ34:SZB34"/>
    <mergeCell ref="SZC34:SZG34"/>
    <mergeCell ref="SZH34:SZJ34"/>
    <mergeCell ref="SZK34:SZO34"/>
    <mergeCell ref="SZP34:SZR34"/>
    <mergeCell ref="SZS34:SZW34"/>
    <mergeCell ref="SZX34:SZZ34"/>
    <mergeCell ref="TAA34:TAE34"/>
    <mergeCell ref="TAF34:TAH34"/>
    <mergeCell ref="TAI34:TAM34"/>
    <mergeCell ref="TAN34:TAP34"/>
    <mergeCell ref="TAQ34:TAU34"/>
    <mergeCell ref="TAV34:TAX34"/>
    <mergeCell ref="TAY34:TBC34"/>
    <mergeCell ref="TBD34:TBF34"/>
    <mergeCell ref="TBG34:TBK34"/>
    <mergeCell ref="TBL34:TBN34"/>
    <mergeCell ref="TBO34:TBS34"/>
    <mergeCell ref="TBT34:TBV34"/>
    <mergeCell ref="TBW34:TCA34"/>
    <mergeCell ref="TCB34:TCD34"/>
    <mergeCell ref="TCE34:TCI34"/>
    <mergeCell ref="TCJ34:TCL34"/>
    <mergeCell ref="TCM34:TCQ34"/>
    <mergeCell ref="TCR34:TCT34"/>
    <mergeCell ref="TCU34:TCY34"/>
    <mergeCell ref="TCZ34:TDB34"/>
    <mergeCell ref="TDC34:TDG34"/>
    <mergeCell ref="TDH34:TDJ34"/>
    <mergeCell ref="TDK34:TDO34"/>
    <mergeCell ref="TDP34:TDR34"/>
    <mergeCell ref="TDS34:TDW34"/>
    <mergeCell ref="TDX34:TDZ34"/>
    <mergeCell ref="TEA34:TEE34"/>
    <mergeCell ref="TEF34:TEH34"/>
    <mergeCell ref="TEI34:TEM34"/>
    <mergeCell ref="TEN34:TEP34"/>
    <mergeCell ref="TEQ34:TEU34"/>
    <mergeCell ref="TEV34:TEX34"/>
    <mergeCell ref="TEY34:TFC34"/>
    <mergeCell ref="TFD34:TFF34"/>
    <mergeCell ref="TFG34:TFK34"/>
    <mergeCell ref="TFL34:TFN34"/>
    <mergeCell ref="TFO34:TFS34"/>
    <mergeCell ref="TFT34:TFV34"/>
    <mergeCell ref="TFW34:TGA34"/>
    <mergeCell ref="TGB34:TGD34"/>
    <mergeCell ref="TGE34:TGI34"/>
    <mergeCell ref="TGJ34:TGL34"/>
    <mergeCell ref="TGM34:TGQ34"/>
    <mergeCell ref="TGR34:TGT34"/>
    <mergeCell ref="TGU34:TGY34"/>
    <mergeCell ref="TGZ34:THB34"/>
    <mergeCell ref="THC34:THG34"/>
    <mergeCell ref="THH34:THJ34"/>
    <mergeCell ref="THK34:THO34"/>
    <mergeCell ref="THP34:THR34"/>
    <mergeCell ref="THS34:THW34"/>
    <mergeCell ref="THX34:THZ34"/>
    <mergeCell ref="TIA34:TIE34"/>
    <mergeCell ref="TIF34:TIH34"/>
    <mergeCell ref="TII34:TIM34"/>
    <mergeCell ref="TIN34:TIP34"/>
    <mergeCell ref="TIQ34:TIU34"/>
    <mergeCell ref="TIV34:TIX34"/>
    <mergeCell ref="TIY34:TJC34"/>
    <mergeCell ref="TJD34:TJF34"/>
    <mergeCell ref="TJG34:TJK34"/>
    <mergeCell ref="TJL34:TJN34"/>
    <mergeCell ref="TJO34:TJS34"/>
    <mergeCell ref="TJT34:TJV34"/>
    <mergeCell ref="TJW34:TKA34"/>
    <mergeCell ref="TKB34:TKD34"/>
    <mergeCell ref="TKE34:TKI34"/>
    <mergeCell ref="TKJ34:TKL34"/>
    <mergeCell ref="TKM34:TKQ34"/>
    <mergeCell ref="TKR34:TKT34"/>
    <mergeCell ref="TKU34:TKY34"/>
    <mergeCell ref="TKZ34:TLB34"/>
    <mergeCell ref="TLC34:TLG34"/>
    <mergeCell ref="TLH34:TLJ34"/>
    <mergeCell ref="TLK34:TLO34"/>
    <mergeCell ref="TLP34:TLR34"/>
    <mergeCell ref="TLS34:TLW34"/>
    <mergeCell ref="TLX34:TLZ34"/>
    <mergeCell ref="TMA34:TME34"/>
    <mergeCell ref="TMF34:TMH34"/>
    <mergeCell ref="TMI34:TMM34"/>
    <mergeCell ref="TMN34:TMP34"/>
    <mergeCell ref="TMQ34:TMU34"/>
    <mergeCell ref="TMV34:TMX34"/>
    <mergeCell ref="TMY34:TNC34"/>
    <mergeCell ref="TND34:TNF34"/>
    <mergeCell ref="TNG34:TNK34"/>
    <mergeCell ref="TNL34:TNN34"/>
    <mergeCell ref="TNO34:TNS34"/>
    <mergeCell ref="TNT34:TNV34"/>
    <mergeCell ref="TNW34:TOA34"/>
    <mergeCell ref="TOB34:TOD34"/>
    <mergeCell ref="TOE34:TOI34"/>
    <mergeCell ref="TOJ34:TOL34"/>
    <mergeCell ref="TOM34:TOQ34"/>
    <mergeCell ref="TOR34:TOT34"/>
    <mergeCell ref="TOU34:TOY34"/>
    <mergeCell ref="TOZ34:TPB34"/>
    <mergeCell ref="TPC34:TPG34"/>
    <mergeCell ref="TPH34:TPJ34"/>
    <mergeCell ref="TPK34:TPO34"/>
    <mergeCell ref="TPP34:TPR34"/>
    <mergeCell ref="TPS34:TPW34"/>
    <mergeCell ref="TPX34:TPZ34"/>
    <mergeCell ref="TQA34:TQE34"/>
    <mergeCell ref="TQF34:TQH34"/>
    <mergeCell ref="TQI34:TQM34"/>
    <mergeCell ref="TQN34:TQP34"/>
    <mergeCell ref="TQQ34:TQU34"/>
    <mergeCell ref="TQV34:TQX34"/>
    <mergeCell ref="TQY34:TRC34"/>
    <mergeCell ref="TRD34:TRF34"/>
    <mergeCell ref="TRG34:TRK34"/>
    <mergeCell ref="TRL34:TRN34"/>
    <mergeCell ref="TRO34:TRS34"/>
    <mergeCell ref="TRT34:TRV34"/>
    <mergeCell ref="TRW34:TSA34"/>
    <mergeCell ref="TSB34:TSD34"/>
    <mergeCell ref="TSE34:TSI34"/>
    <mergeCell ref="TSJ34:TSL34"/>
    <mergeCell ref="TSM34:TSQ34"/>
    <mergeCell ref="TSR34:TST34"/>
    <mergeCell ref="TSU34:TSY34"/>
    <mergeCell ref="TSZ34:TTB34"/>
    <mergeCell ref="TTC34:TTG34"/>
    <mergeCell ref="TTH34:TTJ34"/>
    <mergeCell ref="TTK34:TTO34"/>
    <mergeCell ref="TTP34:TTR34"/>
    <mergeCell ref="TTS34:TTW34"/>
    <mergeCell ref="TTX34:TTZ34"/>
    <mergeCell ref="TUA34:TUE34"/>
    <mergeCell ref="TUF34:TUH34"/>
    <mergeCell ref="TUI34:TUM34"/>
    <mergeCell ref="TUN34:TUP34"/>
    <mergeCell ref="TUQ34:TUU34"/>
    <mergeCell ref="TUV34:TUX34"/>
    <mergeCell ref="TUY34:TVC34"/>
    <mergeCell ref="TVD34:TVF34"/>
    <mergeCell ref="TVG34:TVK34"/>
    <mergeCell ref="TVL34:TVN34"/>
    <mergeCell ref="TVO34:TVS34"/>
    <mergeCell ref="TVT34:TVV34"/>
    <mergeCell ref="TVW34:TWA34"/>
    <mergeCell ref="TWB34:TWD34"/>
    <mergeCell ref="TWE34:TWI34"/>
    <mergeCell ref="TWJ34:TWL34"/>
    <mergeCell ref="TWM34:TWQ34"/>
    <mergeCell ref="TWR34:TWT34"/>
    <mergeCell ref="TWU34:TWY34"/>
    <mergeCell ref="TWZ34:TXB34"/>
    <mergeCell ref="TXC34:TXG34"/>
    <mergeCell ref="TXH34:TXJ34"/>
    <mergeCell ref="TXK34:TXO34"/>
    <mergeCell ref="TXP34:TXR34"/>
    <mergeCell ref="TXS34:TXW34"/>
    <mergeCell ref="TXX34:TXZ34"/>
    <mergeCell ref="TYA34:TYE34"/>
    <mergeCell ref="TYF34:TYH34"/>
    <mergeCell ref="TYI34:TYM34"/>
    <mergeCell ref="TYN34:TYP34"/>
    <mergeCell ref="TYQ34:TYU34"/>
    <mergeCell ref="TYV34:TYX34"/>
    <mergeCell ref="TYY34:TZC34"/>
    <mergeCell ref="TZD34:TZF34"/>
    <mergeCell ref="TZG34:TZK34"/>
    <mergeCell ref="TZL34:TZN34"/>
    <mergeCell ref="TZO34:TZS34"/>
    <mergeCell ref="TZT34:TZV34"/>
    <mergeCell ref="TZW34:UAA34"/>
    <mergeCell ref="UAB34:UAD34"/>
    <mergeCell ref="UAE34:UAI34"/>
    <mergeCell ref="UAJ34:UAL34"/>
    <mergeCell ref="UAM34:UAQ34"/>
    <mergeCell ref="UAR34:UAT34"/>
    <mergeCell ref="UAU34:UAY34"/>
    <mergeCell ref="UAZ34:UBB34"/>
    <mergeCell ref="UBC34:UBG34"/>
    <mergeCell ref="UBH34:UBJ34"/>
    <mergeCell ref="UBK34:UBO34"/>
    <mergeCell ref="UBP34:UBR34"/>
    <mergeCell ref="UBS34:UBW34"/>
    <mergeCell ref="UBX34:UBZ34"/>
    <mergeCell ref="UCA34:UCE34"/>
    <mergeCell ref="UCF34:UCH34"/>
    <mergeCell ref="UCI34:UCM34"/>
    <mergeCell ref="UCN34:UCP34"/>
    <mergeCell ref="UCQ34:UCU34"/>
    <mergeCell ref="UCV34:UCX34"/>
    <mergeCell ref="UCY34:UDC34"/>
    <mergeCell ref="UDD34:UDF34"/>
    <mergeCell ref="UDG34:UDK34"/>
    <mergeCell ref="UDL34:UDN34"/>
    <mergeCell ref="UDO34:UDS34"/>
    <mergeCell ref="UDT34:UDV34"/>
    <mergeCell ref="UDW34:UEA34"/>
    <mergeCell ref="UEB34:UED34"/>
    <mergeCell ref="UEE34:UEI34"/>
    <mergeCell ref="UEJ34:UEL34"/>
    <mergeCell ref="UEM34:UEQ34"/>
    <mergeCell ref="UER34:UET34"/>
    <mergeCell ref="UEU34:UEY34"/>
    <mergeCell ref="UEZ34:UFB34"/>
    <mergeCell ref="UFC34:UFG34"/>
    <mergeCell ref="UFH34:UFJ34"/>
    <mergeCell ref="UFK34:UFO34"/>
    <mergeCell ref="UFP34:UFR34"/>
    <mergeCell ref="UFS34:UFW34"/>
    <mergeCell ref="UFX34:UFZ34"/>
    <mergeCell ref="UGA34:UGE34"/>
    <mergeCell ref="UGF34:UGH34"/>
    <mergeCell ref="UGI34:UGM34"/>
    <mergeCell ref="UGN34:UGP34"/>
    <mergeCell ref="UGQ34:UGU34"/>
    <mergeCell ref="UGV34:UGX34"/>
    <mergeCell ref="UGY34:UHC34"/>
    <mergeCell ref="UHD34:UHF34"/>
    <mergeCell ref="UHG34:UHK34"/>
    <mergeCell ref="UHL34:UHN34"/>
    <mergeCell ref="UHO34:UHS34"/>
    <mergeCell ref="UHT34:UHV34"/>
    <mergeCell ref="UHW34:UIA34"/>
    <mergeCell ref="UIB34:UID34"/>
    <mergeCell ref="UIE34:UII34"/>
    <mergeCell ref="UIJ34:UIL34"/>
    <mergeCell ref="UIM34:UIQ34"/>
    <mergeCell ref="UIR34:UIT34"/>
    <mergeCell ref="UIU34:UIY34"/>
    <mergeCell ref="UIZ34:UJB34"/>
    <mergeCell ref="UJC34:UJG34"/>
    <mergeCell ref="UJH34:UJJ34"/>
    <mergeCell ref="UJK34:UJO34"/>
    <mergeCell ref="UJP34:UJR34"/>
    <mergeCell ref="UJS34:UJW34"/>
    <mergeCell ref="UJX34:UJZ34"/>
    <mergeCell ref="UKA34:UKE34"/>
    <mergeCell ref="UKF34:UKH34"/>
    <mergeCell ref="UKI34:UKM34"/>
    <mergeCell ref="UKN34:UKP34"/>
    <mergeCell ref="UKQ34:UKU34"/>
    <mergeCell ref="UKV34:UKX34"/>
    <mergeCell ref="UKY34:ULC34"/>
    <mergeCell ref="ULD34:ULF34"/>
    <mergeCell ref="ULG34:ULK34"/>
    <mergeCell ref="ULL34:ULN34"/>
    <mergeCell ref="ULO34:ULS34"/>
    <mergeCell ref="ULT34:ULV34"/>
    <mergeCell ref="ULW34:UMA34"/>
    <mergeCell ref="UMB34:UMD34"/>
    <mergeCell ref="UME34:UMI34"/>
    <mergeCell ref="UMJ34:UML34"/>
    <mergeCell ref="UMM34:UMQ34"/>
    <mergeCell ref="UMR34:UMT34"/>
    <mergeCell ref="UMU34:UMY34"/>
    <mergeCell ref="UMZ34:UNB34"/>
    <mergeCell ref="UNC34:UNG34"/>
    <mergeCell ref="UNH34:UNJ34"/>
    <mergeCell ref="UNK34:UNO34"/>
    <mergeCell ref="UNP34:UNR34"/>
    <mergeCell ref="UNS34:UNW34"/>
    <mergeCell ref="UNX34:UNZ34"/>
    <mergeCell ref="UOA34:UOE34"/>
    <mergeCell ref="UOF34:UOH34"/>
    <mergeCell ref="UOI34:UOM34"/>
    <mergeCell ref="UON34:UOP34"/>
    <mergeCell ref="UOQ34:UOU34"/>
    <mergeCell ref="UOV34:UOX34"/>
    <mergeCell ref="UOY34:UPC34"/>
    <mergeCell ref="UPD34:UPF34"/>
    <mergeCell ref="UPG34:UPK34"/>
    <mergeCell ref="UPL34:UPN34"/>
    <mergeCell ref="UPO34:UPS34"/>
    <mergeCell ref="UPT34:UPV34"/>
    <mergeCell ref="UPW34:UQA34"/>
    <mergeCell ref="UQB34:UQD34"/>
    <mergeCell ref="UQE34:UQI34"/>
    <mergeCell ref="UQJ34:UQL34"/>
    <mergeCell ref="UQM34:UQQ34"/>
    <mergeCell ref="UQR34:UQT34"/>
    <mergeCell ref="UQU34:UQY34"/>
    <mergeCell ref="UQZ34:URB34"/>
    <mergeCell ref="URC34:URG34"/>
    <mergeCell ref="URH34:URJ34"/>
    <mergeCell ref="URK34:URO34"/>
    <mergeCell ref="URP34:URR34"/>
    <mergeCell ref="URS34:URW34"/>
    <mergeCell ref="URX34:URZ34"/>
    <mergeCell ref="USA34:USE34"/>
    <mergeCell ref="USF34:USH34"/>
    <mergeCell ref="USI34:USM34"/>
    <mergeCell ref="USN34:USP34"/>
    <mergeCell ref="USQ34:USU34"/>
    <mergeCell ref="USV34:USX34"/>
    <mergeCell ref="USY34:UTC34"/>
    <mergeCell ref="UTD34:UTF34"/>
    <mergeCell ref="UTG34:UTK34"/>
    <mergeCell ref="UTL34:UTN34"/>
    <mergeCell ref="UTO34:UTS34"/>
    <mergeCell ref="UTT34:UTV34"/>
    <mergeCell ref="UTW34:UUA34"/>
    <mergeCell ref="UUB34:UUD34"/>
    <mergeCell ref="UUE34:UUI34"/>
    <mergeCell ref="UUJ34:UUL34"/>
    <mergeCell ref="UUM34:UUQ34"/>
    <mergeCell ref="UUR34:UUT34"/>
    <mergeCell ref="UUU34:UUY34"/>
    <mergeCell ref="UUZ34:UVB34"/>
    <mergeCell ref="UVC34:UVG34"/>
    <mergeCell ref="UVH34:UVJ34"/>
    <mergeCell ref="UVK34:UVO34"/>
    <mergeCell ref="UVP34:UVR34"/>
    <mergeCell ref="UVS34:UVW34"/>
    <mergeCell ref="UVX34:UVZ34"/>
    <mergeCell ref="UWA34:UWE34"/>
    <mergeCell ref="UWF34:UWH34"/>
    <mergeCell ref="UWI34:UWM34"/>
    <mergeCell ref="UWN34:UWP34"/>
    <mergeCell ref="UWQ34:UWU34"/>
    <mergeCell ref="UWV34:UWX34"/>
    <mergeCell ref="UWY34:UXC34"/>
    <mergeCell ref="UXD34:UXF34"/>
    <mergeCell ref="UXG34:UXK34"/>
    <mergeCell ref="UXL34:UXN34"/>
    <mergeCell ref="UXO34:UXS34"/>
    <mergeCell ref="UXT34:UXV34"/>
    <mergeCell ref="UXW34:UYA34"/>
    <mergeCell ref="UYB34:UYD34"/>
    <mergeCell ref="UYE34:UYI34"/>
    <mergeCell ref="UYJ34:UYL34"/>
    <mergeCell ref="UYM34:UYQ34"/>
    <mergeCell ref="UYR34:UYT34"/>
    <mergeCell ref="UYU34:UYY34"/>
    <mergeCell ref="UYZ34:UZB34"/>
    <mergeCell ref="UZC34:UZG34"/>
    <mergeCell ref="UZH34:UZJ34"/>
    <mergeCell ref="UZK34:UZO34"/>
    <mergeCell ref="UZP34:UZR34"/>
    <mergeCell ref="UZS34:UZW34"/>
    <mergeCell ref="UZX34:UZZ34"/>
    <mergeCell ref="VAA34:VAE34"/>
    <mergeCell ref="VAF34:VAH34"/>
    <mergeCell ref="VAI34:VAM34"/>
    <mergeCell ref="VAN34:VAP34"/>
    <mergeCell ref="VAQ34:VAU34"/>
    <mergeCell ref="VAV34:VAX34"/>
    <mergeCell ref="VAY34:VBC34"/>
    <mergeCell ref="VBD34:VBF34"/>
    <mergeCell ref="VBG34:VBK34"/>
    <mergeCell ref="VBL34:VBN34"/>
    <mergeCell ref="VBO34:VBS34"/>
    <mergeCell ref="VBT34:VBV34"/>
    <mergeCell ref="VBW34:VCA34"/>
    <mergeCell ref="VCB34:VCD34"/>
    <mergeCell ref="VCE34:VCI34"/>
    <mergeCell ref="VCJ34:VCL34"/>
    <mergeCell ref="VCM34:VCQ34"/>
    <mergeCell ref="VCR34:VCT34"/>
    <mergeCell ref="VCU34:VCY34"/>
    <mergeCell ref="VCZ34:VDB34"/>
    <mergeCell ref="VDC34:VDG34"/>
    <mergeCell ref="VDH34:VDJ34"/>
    <mergeCell ref="VDK34:VDO34"/>
    <mergeCell ref="VDP34:VDR34"/>
    <mergeCell ref="VDS34:VDW34"/>
    <mergeCell ref="VDX34:VDZ34"/>
    <mergeCell ref="VEA34:VEE34"/>
    <mergeCell ref="VEF34:VEH34"/>
    <mergeCell ref="VEI34:VEM34"/>
    <mergeCell ref="VEN34:VEP34"/>
    <mergeCell ref="VEQ34:VEU34"/>
    <mergeCell ref="VEV34:VEX34"/>
    <mergeCell ref="VEY34:VFC34"/>
    <mergeCell ref="VFD34:VFF34"/>
    <mergeCell ref="VFG34:VFK34"/>
    <mergeCell ref="VFL34:VFN34"/>
    <mergeCell ref="VFO34:VFS34"/>
    <mergeCell ref="VFT34:VFV34"/>
    <mergeCell ref="VFW34:VGA34"/>
    <mergeCell ref="VGB34:VGD34"/>
    <mergeCell ref="VGE34:VGI34"/>
    <mergeCell ref="VGJ34:VGL34"/>
    <mergeCell ref="VGM34:VGQ34"/>
    <mergeCell ref="VGR34:VGT34"/>
    <mergeCell ref="VGU34:VGY34"/>
    <mergeCell ref="VGZ34:VHB34"/>
    <mergeCell ref="VHC34:VHG34"/>
    <mergeCell ref="VHH34:VHJ34"/>
    <mergeCell ref="VHK34:VHO34"/>
    <mergeCell ref="VHP34:VHR34"/>
    <mergeCell ref="VHS34:VHW34"/>
    <mergeCell ref="VHX34:VHZ34"/>
    <mergeCell ref="VIA34:VIE34"/>
    <mergeCell ref="VIF34:VIH34"/>
    <mergeCell ref="VII34:VIM34"/>
    <mergeCell ref="VIN34:VIP34"/>
    <mergeCell ref="VIQ34:VIU34"/>
    <mergeCell ref="VIV34:VIX34"/>
    <mergeCell ref="VIY34:VJC34"/>
    <mergeCell ref="VJD34:VJF34"/>
    <mergeCell ref="VJG34:VJK34"/>
    <mergeCell ref="VJL34:VJN34"/>
    <mergeCell ref="VJO34:VJS34"/>
    <mergeCell ref="VJT34:VJV34"/>
    <mergeCell ref="VJW34:VKA34"/>
    <mergeCell ref="VKB34:VKD34"/>
    <mergeCell ref="VKE34:VKI34"/>
    <mergeCell ref="VKJ34:VKL34"/>
    <mergeCell ref="VKM34:VKQ34"/>
    <mergeCell ref="VKR34:VKT34"/>
    <mergeCell ref="VKU34:VKY34"/>
    <mergeCell ref="VKZ34:VLB34"/>
    <mergeCell ref="VLC34:VLG34"/>
    <mergeCell ref="VLH34:VLJ34"/>
    <mergeCell ref="VLK34:VLO34"/>
    <mergeCell ref="VLP34:VLR34"/>
    <mergeCell ref="VLS34:VLW34"/>
    <mergeCell ref="VLX34:VLZ34"/>
    <mergeCell ref="VMA34:VME34"/>
    <mergeCell ref="VMF34:VMH34"/>
    <mergeCell ref="VMI34:VMM34"/>
    <mergeCell ref="VMN34:VMP34"/>
    <mergeCell ref="VMQ34:VMU34"/>
    <mergeCell ref="VMV34:VMX34"/>
    <mergeCell ref="VMY34:VNC34"/>
    <mergeCell ref="VND34:VNF34"/>
    <mergeCell ref="VNG34:VNK34"/>
    <mergeCell ref="VNL34:VNN34"/>
    <mergeCell ref="VNO34:VNS34"/>
    <mergeCell ref="VNT34:VNV34"/>
    <mergeCell ref="VNW34:VOA34"/>
    <mergeCell ref="VOB34:VOD34"/>
    <mergeCell ref="VOE34:VOI34"/>
    <mergeCell ref="VOJ34:VOL34"/>
    <mergeCell ref="VOM34:VOQ34"/>
    <mergeCell ref="VOR34:VOT34"/>
    <mergeCell ref="VOU34:VOY34"/>
    <mergeCell ref="VOZ34:VPB34"/>
    <mergeCell ref="VPC34:VPG34"/>
    <mergeCell ref="VPH34:VPJ34"/>
    <mergeCell ref="VPK34:VPO34"/>
    <mergeCell ref="VPP34:VPR34"/>
    <mergeCell ref="VPS34:VPW34"/>
    <mergeCell ref="VPX34:VPZ34"/>
    <mergeCell ref="VQA34:VQE34"/>
    <mergeCell ref="VQF34:VQH34"/>
    <mergeCell ref="VQI34:VQM34"/>
    <mergeCell ref="VQN34:VQP34"/>
    <mergeCell ref="VQQ34:VQU34"/>
    <mergeCell ref="VQV34:VQX34"/>
    <mergeCell ref="VQY34:VRC34"/>
    <mergeCell ref="VRD34:VRF34"/>
    <mergeCell ref="VRG34:VRK34"/>
    <mergeCell ref="VRL34:VRN34"/>
    <mergeCell ref="VRO34:VRS34"/>
    <mergeCell ref="VRT34:VRV34"/>
    <mergeCell ref="VRW34:VSA34"/>
    <mergeCell ref="VSB34:VSD34"/>
    <mergeCell ref="VSE34:VSI34"/>
    <mergeCell ref="VSJ34:VSL34"/>
    <mergeCell ref="VSM34:VSQ34"/>
    <mergeCell ref="VSR34:VST34"/>
    <mergeCell ref="VSU34:VSY34"/>
    <mergeCell ref="VSZ34:VTB34"/>
    <mergeCell ref="VTC34:VTG34"/>
    <mergeCell ref="VTH34:VTJ34"/>
    <mergeCell ref="VTK34:VTO34"/>
    <mergeCell ref="VTP34:VTR34"/>
    <mergeCell ref="VTS34:VTW34"/>
    <mergeCell ref="VTX34:VTZ34"/>
    <mergeCell ref="VUA34:VUE34"/>
    <mergeCell ref="VUF34:VUH34"/>
    <mergeCell ref="VUI34:VUM34"/>
    <mergeCell ref="VUN34:VUP34"/>
    <mergeCell ref="VUQ34:VUU34"/>
    <mergeCell ref="VUV34:VUX34"/>
    <mergeCell ref="VUY34:VVC34"/>
    <mergeCell ref="VVD34:VVF34"/>
    <mergeCell ref="VVG34:VVK34"/>
    <mergeCell ref="VVL34:VVN34"/>
    <mergeCell ref="VVO34:VVS34"/>
    <mergeCell ref="VVT34:VVV34"/>
    <mergeCell ref="VVW34:VWA34"/>
    <mergeCell ref="VWB34:VWD34"/>
    <mergeCell ref="VWE34:VWI34"/>
    <mergeCell ref="VWJ34:VWL34"/>
    <mergeCell ref="VWM34:VWQ34"/>
    <mergeCell ref="VWR34:VWT34"/>
    <mergeCell ref="VWU34:VWY34"/>
    <mergeCell ref="VWZ34:VXB34"/>
    <mergeCell ref="VXC34:VXG34"/>
    <mergeCell ref="VXH34:VXJ34"/>
    <mergeCell ref="VXK34:VXO34"/>
    <mergeCell ref="VXP34:VXR34"/>
    <mergeCell ref="VXS34:VXW34"/>
    <mergeCell ref="VXX34:VXZ34"/>
    <mergeCell ref="VYA34:VYE34"/>
    <mergeCell ref="VYF34:VYH34"/>
    <mergeCell ref="VYI34:VYM34"/>
    <mergeCell ref="VYN34:VYP34"/>
    <mergeCell ref="VYQ34:VYU34"/>
    <mergeCell ref="VYV34:VYX34"/>
    <mergeCell ref="VYY34:VZC34"/>
    <mergeCell ref="VZD34:VZF34"/>
    <mergeCell ref="VZG34:VZK34"/>
    <mergeCell ref="VZL34:VZN34"/>
    <mergeCell ref="VZO34:VZS34"/>
    <mergeCell ref="VZT34:VZV34"/>
    <mergeCell ref="VZW34:WAA34"/>
    <mergeCell ref="WAB34:WAD34"/>
    <mergeCell ref="WAE34:WAI34"/>
    <mergeCell ref="WAJ34:WAL34"/>
    <mergeCell ref="WAM34:WAQ34"/>
    <mergeCell ref="WAR34:WAT34"/>
    <mergeCell ref="WAU34:WAY34"/>
    <mergeCell ref="WAZ34:WBB34"/>
    <mergeCell ref="WBC34:WBG34"/>
    <mergeCell ref="WBH34:WBJ34"/>
    <mergeCell ref="WBK34:WBO34"/>
    <mergeCell ref="WBP34:WBR34"/>
    <mergeCell ref="WBS34:WBW34"/>
    <mergeCell ref="WBX34:WBZ34"/>
    <mergeCell ref="WCA34:WCE34"/>
    <mergeCell ref="WCF34:WCH34"/>
    <mergeCell ref="WCI34:WCM34"/>
    <mergeCell ref="WCN34:WCP34"/>
    <mergeCell ref="WCQ34:WCU34"/>
    <mergeCell ref="WCV34:WCX34"/>
    <mergeCell ref="WCY34:WDC34"/>
    <mergeCell ref="WDD34:WDF34"/>
    <mergeCell ref="WDG34:WDK34"/>
    <mergeCell ref="WDL34:WDN34"/>
    <mergeCell ref="WDO34:WDS34"/>
    <mergeCell ref="WDT34:WDV34"/>
    <mergeCell ref="WDW34:WEA34"/>
    <mergeCell ref="WEB34:WED34"/>
    <mergeCell ref="WEE34:WEI34"/>
    <mergeCell ref="WEJ34:WEL34"/>
    <mergeCell ref="WEM34:WEQ34"/>
    <mergeCell ref="WER34:WET34"/>
    <mergeCell ref="WEU34:WEY34"/>
    <mergeCell ref="WEZ34:WFB34"/>
    <mergeCell ref="WFC34:WFG34"/>
    <mergeCell ref="WFH34:WFJ34"/>
    <mergeCell ref="WFK34:WFO34"/>
    <mergeCell ref="WFP34:WFR34"/>
    <mergeCell ref="WFS34:WFW34"/>
    <mergeCell ref="WFX34:WFZ34"/>
    <mergeCell ref="WGA34:WGE34"/>
    <mergeCell ref="WGF34:WGH34"/>
    <mergeCell ref="WGI34:WGM34"/>
    <mergeCell ref="WGN34:WGP34"/>
    <mergeCell ref="WGQ34:WGU34"/>
    <mergeCell ref="WGV34:WGX34"/>
    <mergeCell ref="WGY34:WHC34"/>
    <mergeCell ref="WHD34:WHF34"/>
    <mergeCell ref="WHG34:WHK34"/>
    <mergeCell ref="WHL34:WHN34"/>
    <mergeCell ref="WHO34:WHS34"/>
    <mergeCell ref="WHT34:WHV34"/>
    <mergeCell ref="WHW34:WIA34"/>
    <mergeCell ref="WIB34:WID34"/>
    <mergeCell ref="WIE34:WII34"/>
    <mergeCell ref="WIJ34:WIL34"/>
    <mergeCell ref="WIM34:WIQ34"/>
    <mergeCell ref="WIR34:WIT34"/>
    <mergeCell ref="WIU34:WIY34"/>
    <mergeCell ref="WIZ34:WJB34"/>
    <mergeCell ref="WJC34:WJG34"/>
    <mergeCell ref="WJH34:WJJ34"/>
    <mergeCell ref="WJK34:WJO34"/>
    <mergeCell ref="WJP34:WJR34"/>
    <mergeCell ref="WJS34:WJW34"/>
    <mergeCell ref="WJX34:WJZ34"/>
    <mergeCell ref="WKA34:WKE34"/>
    <mergeCell ref="WKF34:WKH34"/>
    <mergeCell ref="WKI34:WKM34"/>
    <mergeCell ref="WKN34:WKP34"/>
    <mergeCell ref="WKQ34:WKU34"/>
    <mergeCell ref="WKV34:WKX34"/>
    <mergeCell ref="WKY34:WLC34"/>
    <mergeCell ref="WLD34:WLF34"/>
    <mergeCell ref="WLG34:WLK34"/>
    <mergeCell ref="WLL34:WLN34"/>
    <mergeCell ref="WLO34:WLS34"/>
    <mergeCell ref="WLT34:WLV34"/>
    <mergeCell ref="WLW34:WMA34"/>
    <mergeCell ref="WMB34:WMD34"/>
    <mergeCell ref="WME34:WMI34"/>
    <mergeCell ref="WMJ34:WML34"/>
    <mergeCell ref="WMM34:WMQ34"/>
    <mergeCell ref="WMR34:WMT34"/>
    <mergeCell ref="WMU34:WMY34"/>
    <mergeCell ref="WMZ34:WNB34"/>
    <mergeCell ref="WNC34:WNG34"/>
    <mergeCell ref="WNH34:WNJ34"/>
    <mergeCell ref="WNK34:WNO34"/>
    <mergeCell ref="WNP34:WNR34"/>
    <mergeCell ref="WNS34:WNW34"/>
    <mergeCell ref="WNX34:WNZ34"/>
    <mergeCell ref="WOA34:WOE34"/>
    <mergeCell ref="WOF34:WOH34"/>
    <mergeCell ref="WOI34:WOM34"/>
    <mergeCell ref="WON34:WOP34"/>
    <mergeCell ref="WOQ34:WOU34"/>
    <mergeCell ref="WOV34:WOX34"/>
    <mergeCell ref="WOY34:WPC34"/>
    <mergeCell ref="WPD34:WPF34"/>
    <mergeCell ref="WPG34:WPK34"/>
    <mergeCell ref="WPL34:WPN34"/>
    <mergeCell ref="WPO34:WPS34"/>
    <mergeCell ref="WPT34:WPV34"/>
    <mergeCell ref="WPW34:WQA34"/>
    <mergeCell ref="WQB34:WQD34"/>
    <mergeCell ref="WQE34:WQI34"/>
    <mergeCell ref="WQJ34:WQL34"/>
    <mergeCell ref="WQM34:WQQ34"/>
    <mergeCell ref="WQR34:WQT34"/>
    <mergeCell ref="WQU34:WQY34"/>
    <mergeCell ref="WQZ34:WRB34"/>
    <mergeCell ref="WRC34:WRG34"/>
    <mergeCell ref="WRH34:WRJ34"/>
    <mergeCell ref="WRK34:WRO34"/>
    <mergeCell ref="WRP34:WRR34"/>
    <mergeCell ref="WRS34:WRW34"/>
    <mergeCell ref="WRX34:WRZ34"/>
    <mergeCell ref="WSA34:WSE34"/>
    <mergeCell ref="WSF34:WSH34"/>
    <mergeCell ref="WSI34:WSM34"/>
    <mergeCell ref="WSN34:WSP34"/>
    <mergeCell ref="WSQ34:WSU34"/>
    <mergeCell ref="WSV34:WSX34"/>
    <mergeCell ref="WSY34:WTC34"/>
    <mergeCell ref="WTD34:WTF34"/>
    <mergeCell ref="WTG34:WTK34"/>
    <mergeCell ref="WTL34:WTN34"/>
    <mergeCell ref="WTO34:WTS34"/>
    <mergeCell ref="WTT34:WTV34"/>
    <mergeCell ref="WTW34:WUA34"/>
    <mergeCell ref="WUB34:WUD34"/>
    <mergeCell ref="WUE34:WUI34"/>
    <mergeCell ref="WUJ34:WUL34"/>
    <mergeCell ref="WUM34:WUQ34"/>
    <mergeCell ref="WUR34:WUT34"/>
    <mergeCell ref="WUU34:WUY34"/>
    <mergeCell ref="WUZ34:WVB34"/>
    <mergeCell ref="WVC34:WVG34"/>
    <mergeCell ref="WVH34:WVJ34"/>
    <mergeCell ref="WVK34:WVO34"/>
    <mergeCell ref="WVP34:WVR34"/>
    <mergeCell ref="WVS34:WVW34"/>
    <mergeCell ref="WVX34:WVZ34"/>
    <mergeCell ref="WWA34:WWE34"/>
    <mergeCell ref="WWF34:WWH34"/>
    <mergeCell ref="WWI34:WWM34"/>
    <mergeCell ref="WWN34:WWP34"/>
    <mergeCell ref="WWQ34:WWU34"/>
    <mergeCell ref="WWV34:WWX34"/>
    <mergeCell ref="WWY34:WXC34"/>
    <mergeCell ref="WXD34:WXF34"/>
    <mergeCell ref="WXG34:WXK34"/>
    <mergeCell ref="WXL34:WXN34"/>
    <mergeCell ref="WXO34:WXS34"/>
    <mergeCell ref="WXT34:WXV34"/>
    <mergeCell ref="WXW34:WYA34"/>
    <mergeCell ref="WYB34:WYD34"/>
    <mergeCell ref="WYE34:WYI34"/>
    <mergeCell ref="WYJ34:WYL34"/>
    <mergeCell ref="WYM34:WYQ34"/>
    <mergeCell ref="WYR34:WYT34"/>
    <mergeCell ref="WYU34:WYY34"/>
    <mergeCell ref="WYZ34:WZB34"/>
    <mergeCell ref="WZC34:WZG34"/>
    <mergeCell ref="WZH34:WZJ34"/>
    <mergeCell ref="WZK34:WZO34"/>
    <mergeCell ref="WZP34:WZR34"/>
    <mergeCell ref="WZS34:WZW34"/>
    <mergeCell ref="WZX34:WZZ34"/>
    <mergeCell ref="XAA34:XAE34"/>
    <mergeCell ref="XAF34:XAH34"/>
    <mergeCell ref="XAI34:XAM34"/>
    <mergeCell ref="XAN34:XAP34"/>
    <mergeCell ref="XAQ34:XAU34"/>
    <mergeCell ref="XAV34:XAX34"/>
    <mergeCell ref="XAY34:XBC34"/>
    <mergeCell ref="XBD34:XBF34"/>
    <mergeCell ref="XBG34:XBK34"/>
    <mergeCell ref="XBL34:XBN34"/>
    <mergeCell ref="XBO34:XBS34"/>
    <mergeCell ref="XBT34:XBV34"/>
    <mergeCell ref="XBW34:XCA34"/>
    <mergeCell ref="XCB34:XCD34"/>
    <mergeCell ref="XCE34:XCI34"/>
    <mergeCell ref="XCJ34:XCL34"/>
    <mergeCell ref="XCM34:XCQ34"/>
    <mergeCell ref="XCR34:XCT34"/>
    <mergeCell ref="XCU34:XCY34"/>
    <mergeCell ref="XCZ34:XDB34"/>
    <mergeCell ref="XDC34:XDG34"/>
    <mergeCell ref="XDH34:XDJ34"/>
    <mergeCell ref="XDK34:XDO34"/>
    <mergeCell ref="XDP34:XDR34"/>
    <mergeCell ref="XDS34:XDW34"/>
    <mergeCell ref="XDX34:XDZ34"/>
    <mergeCell ref="XEA34:XEE34"/>
    <mergeCell ref="XEF34:XEH34"/>
    <mergeCell ref="XEI34:XEM34"/>
    <mergeCell ref="XEN34:XEP34"/>
    <mergeCell ref="XEQ34:XEU34"/>
    <mergeCell ref="XEV34:XEX34"/>
    <mergeCell ref="XEY34:XFC34"/>
    <mergeCell ref="A35:C35"/>
    <mergeCell ref="D35:G35"/>
    <mergeCell ref="H35:J35"/>
    <mergeCell ref="K35:O35"/>
    <mergeCell ref="P35:R35"/>
    <mergeCell ref="S35:W35"/>
    <mergeCell ref="X35:Z35"/>
    <mergeCell ref="AA35:AE35"/>
    <mergeCell ref="AF35:AH35"/>
    <mergeCell ref="AI35:AM35"/>
    <mergeCell ref="AN35:AP35"/>
    <mergeCell ref="AQ35:AU35"/>
    <mergeCell ref="AV35:AX35"/>
    <mergeCell ref="AY35:BC35"/>
    <mergeCell ref="BD35:BF35"/>
    <mergeCell ref="BG35:BK35"/>
    <mergeCell ref="BL35:BN35"/>
    <mergeCell ref="BO35:BS35"/>
    <mergeCell ref="BT35:BV35"/>
    <mergeCell ref="BW35:CA35"/>
    <mergeCell ref="CB35:CD35"/>
    <mergeCell ref="CE35:CI35"/>
    <mergeCell ref="CJ35:CL35"/>
    <mergeCell ref="CM35:CQ35"/>
    <mergeCell ref="CR35:CT35"/>
    <mergeCell ref="CU35:CY35"/>
    <mergeCell ref="CZ35:DB35"/>
    <mergeCell ref="DC35:DG35"/>
    <mergeCell ref="DH35:DJ35"/>
    <mergeCell ref="DK35:DO35"/>
    <mergeCell ref="DP35:DR35"/>
    <mergeCell ref="DS35:DW35"/>
    <mergeCell ref="DX35:DZ35"/>
    <mergeCell ref="EA35:EE35"/>
    <mergeCell ref="EF35:EH35"/>
    <mergeCell ref="EI35:EM35"/>
    <mergeCell ref="EN35:EP35"/>
    <mergeCell ref="EQ35:EU35"/>
    <mergeCell ref="EV35:EX35"/>
    <mergeCell ref="EY35:FC35"/>
    <mergeCell ref="FD35:FF35"/>
    <mergeCell ref="FG35:FK35"/>
    <mergeCell ref="FL35:FN35"/>
    <mergeCell ref="FO35:FS35"/>
    <mergeCell ref="FT35:FV35"/>
    <mergeCell ref="FW35:GA35"/>
    <mergeCell ref="GB35:GD35"/>
    <mergeCell ref="GE35:GI35"/>
    <mergeCell ref="GJ35:GL35"/>
    <mergeCell ref="GM35:GQ35"/>
    <mergeCell ref="GR35:GT35"/>
    <mergeCell ref="GU35:GY35"/>
    <mergeCell ref="GZ35:HB35"/>
    <mergeCell ref="HC35:HG35"/>
    <mergeCell ref="HH35:HJ35"/>
    <mergeCell ref="HK35:HO35"/>
    <mergeCell ref="HP35:HR35"/>
    <mergeCell ref="HS35:HW35"/>
    <mergeCell ref="HX35:HZ35"/>
    <mergeCell ref="IA35:IE35"/>
    <mergeCell ref="IF35:IH35"/>
    <mergeCell ref="II35:IM35"/>
    <mergeCell ref="IN35:IP35"/>
    <mergeCell ref="IQ35:IU35"/>
    <mergeCell ref="IV35:IX35"/>
    <mergeCell ref="IY35:JC35"/>
    <mergeCell ref="JD35:JF35"/>
    <mergeCell ref="JG35:JK35"/>
    <mergeCell ref="JL35:JN35"/>
    <mergeCell ref="JO35:JS35"/>
    <mergeCell ref="JT35:JV35"/>
    <mergeCell ref="JW35:KA35"/>
    <mergeCell ref="KB35:KD35"/>
    <mergeCell ref="KE35:KI35"/>
    <mergeCell ref="KJ35:KL35"/>
    <mergeCell ref="KM35:KQ35"/>
    <mergeCell ref="KR35:KT35"/>
    <mergeCell ref="KU35:KY35"/>
    <mergeCell ref="KZ35:LB35"/>
    <mergeCell ref="LC35:LG35"/>
    <mergeCell ref="LH35:LJ35"/>
    <mergeCell ref="LK35:LO35"/>
    <mergeCell ref="LP35:LR35"/>
    <mergeCell ref="LS35:LW35"/>
    <mergeCell ref="LX35:LZ35"/>
    <mergeCell ref="MA35:ME35"/>
    <mergeCell ref="MF35:MH35"/>
    <mergeCell ref="MI35:MM35"/>
    <mergeCell ref="MN35:MP35"/>
    <mergeCell ref="MQ35:MU35"/>
    <mergeCell ref="MV35:MX35"/>
    <mergeCell ref="MY35:NC35"/>
    <mergeCell ref="ND35:NF35"/>
    <mergeCell ref="NG35:NK35"/>
    <mergeCell ref="NL35:NN35"/>
    <mergeCell ref="NO35:NS35"/>
    <mergeCell ref="NT35:NV35"/>
    <mergeCell ref="NW35:OA35"/>
    <mergeCell ref="OB35:OD35"/>
    <mergeCell ref="OE35:OI35"/>
    <mergeCell ref="OJ35:OL35"/>
    <mergeCell ref="OM35:OQ35"/>
    <mergeCell ref="OR35:OT35"/>
    <mergeCell ref="OU35:OY35"/>
    <mergeCell ref="OZ35:PB35"/>
    <mergeCell ref="PC35:PG35"/>
    <mergeCell ref="PH35:PJ35"/>
    <mergeCell ref="PK35:PO35"/>
    <mergeCell ref="PP35:PR35"/>
    <mergeCell ref="PS35:PW35"/>
    <mergeCell ref="PX35:PZ35"/>
    <mergeCell ref="QA35:QE35"/>
    <mergeCell ref="QF35:QH35"/>
    <mergeCell ref="QI35:QM35"/>
    <mergeCell ref="QN35:QP35"/>
    <mergeCell ref="QQ35:QU35"/>
    <mergeCell ref="QV35:QX35"/>
    <mergeCell ref="QY35:RC35"/>
    <mergeCell ref="RD35:RF35"/>
    <mergeCell ref="RG35:RK35"/>
    <mergeCell ref="RL35:RN35"/>
    <mergeCell ref="RO35:RS35"/>
    <mergeCell ref="RT35:RV35"/>
    <mergeCell ref="RW35:SA35"/>
    <mergeCell ref="SB35:SD35"/>
    <mergeCell ref="SE35:SI35"/>
    <mergeCell ref="SJ35:SL35"/>
    <mergeCell ref="SM35:SQ35"/>
    <mergeCell ref="SR35:ST35"/>
    <mergeCell ref="SU35:SY35"/>
    <mergeCell ref="SZ35:TB35"/>
    <mergeCell ref="TC35:TG35"/>
    <mergeCell ref="TH35:TJ35"/>
    <mergeCell ref="TK35:TO35"/>
    <mergeCell ref="TP35:TR35"/>
    <mergeCell ref="TS35:TW35"/>
    <mergeCell ref="TX35:TZ35"/>
    <mergeCell ref="UA35:UE35"/>
    <mergeCell ref="UF35:UH35"/>
    <mergeCell ref="UI35:UM35"/>
    <mergeCell ref="UN35:UP35"/>
    <mergeCell ref="UQ35:UU35"/>
    <mergeCell ref="UV35:UX35"/>
    <mergeCell ref="UY35:VC35"/>
    <mergeCell ref="VD35:VF35"/>
    <mergeCell ref="VG35:VK35"/>
    <mergeCell ref="VL35:VN35"/>
    <mergeCell ref="VO35:VS35"/>
    <mergeCell ref="VT35:VV35"/>
    <mergeCell ref="VW35:WA35"/>
    <mergeCell ref="WB35:WD35"/>
    <mergeCell ref="WE35:WI35"/>
    <mergeCell ref="WJ35:WL35"/>
    <mergeCell ref="WM35:WQ35"/>
    <mergeCell ref="WR35:WT35"/>
    <mergeCell ref="WU35:WY35"/>
    <mergeCell ref="WZ35:XB35"/>
    <mergeCell ref="XC35:XG35"/>
    <mergeCell ref="XH35:XJ35"/>
    <mergeCell ref="XK35:XO35"/>
    <mergeCell ref="XP35:XR35"/>
    <mergeCell ref="XS35:XW35"/>
    <mergeCell ref="XX35:XZ35"/>
    <mergeCell ref="YA35:YE35"/>
    <mergeCell ref="YF35:YH35"/>
    <mergeCell ref="YI35:YM35"/>
    <mergeCell ref="YN35:YP35"/>
    <mergeCell ref="YQ35:YU35"/>
    <mergeCell ref="YV35:YX35"/>
    <mergeCell ref="YY35:ZC35"/>
    <mergeCell ref="ZD35:ZF35"/>
    <mergeCell ref="ZG35:ZK35"/>
    <mergeCell ref="ZL35:ZN35"/>
    <mergeCell ref="ZO35:ZS35"/>
    <mergeCell ref="ZT35:ZV35"/>
    <mergeCell ref="ZW35:AAA35"/>
    <mergeCell ref="AAB35:AAD35"/>
    <mergeCell ref="AAE35:AAI35"/>
    <mergeCell ref="AAJ35:AAL35"/>
    <mergeCell ref="AAM35:AAQ35"/>
    <mergeCell ref="AAR35:AAT35"/>
    <mergeCell ref="AAU35:AAY35"/>
    <mergeCell ref="AAZ35:ABB35"/>
    <mergeCell ref="ABC35:ABG35"/>
    <mergeCell ref="ABH35:ABJ35"/>
    <mergeCell ref="ABK35:ABO35"/>
    <mergeCell ref="ABP35:ABR35"/>
    <mergeCell ref="ABS35:ABW35"/>
    <mergeCell ref="ABX35:ABZ35"/>
    <mergeCell ref="ACA35:ACE35"/>
    <mergeCell ref="ACF35:ACH35"/>
    <mergeCell ref="ACI35:ACM35"/>
    <mergeCell ref="ACN35:ACP35"/>
    <mergeCell ref="ACQ35:ACU35"/>
    <mergeCell ref="ACV35:ACX35"/>
    <mergeCell ref="ACY35:ADC35"/>
    <mergeCell ref="ADD35:ADF35"/>
    <mergeCell ref="ADG35:ADK35"/>
    <mergeCell ref="ADL35:ADN35"/>
    <mergeCell ref="ADO35:ADS35"/>
    <mergeCell ref="ADT35:ADV35"/>
    <mergeCell ref="ADW35:AEA35"/>
    <mergeCell ref="AEB35:AED35"/>
    <mergeCell ref="AEE35:AEI35"/>
    <mergeCell ref="AEJ35:AEL35"/>
    <mergeCell ref="AEM35:AEQ35"/>
    <mergeCell ref="AER35:AET35"/>
    <mergeCell ref="AEU35:AEY35"/>
    <mergeCell ref="AEZ35:AFB35"/>
    <mergeCell ref="AFC35:AFG35"/>
    <mergeCell ref="AFH35:AFJ35"/>
    <mergeCell ref="AFK35:AFO35"/>
    <mergeCell ref="AFP35:AFR35"/>
    <mergeCell ref="AFS35:AFW35"/>
    <mergeCell ref="AFX35:AFZ35"/>
    <mergeCell ref="AGA35:AGE35"/>
    <mergeCell ref="AGF35:AGH35"/>
    <mergeCell ref="AGI35:AGM35"/>
    <mergeCell ref="AGN35:AGP35"/>
    <mergeCell ref="AGQ35:AGU35"/>
    <mergeCell ref="AGV35:AGX35"/>
    <mergeCell ref="AGY35:AHC35"/>
    <mergeCell ref="AHD35:AHF35"/>
    <mergeCell ref="AHG35:AHK35"/>
    <mergeCell ref="AHL35:AHN35"/>
    <mergeCell ref="AHO35:AHS35"/>
    <mergeCell ref="AHT35:AHV35"/>
    <mergeCell ref="AHW35:AIA35"/>
    <mergeCell ref="AIB35:AID35"/>
    <mergeCell ref="AIE35:AII35"/>
    <mergeCell ref="AIJ35:AIL35"/>
    <mergeCell ref="AIM35:AIQ35"/>
    <mergeCell ref="AIR35:AIT35"/>
    <mergeCell ref="AIU35:AIY35"/>
    <mergeCell ref="AIZ35:AJB35"/>
    <mergeCell ref="AJC35:AJG35"/>
    <mergeCell ref="AJH35:AJJ35"/>
    <mergeCell ref="AJK35:AJO35"/>
    <mergeCell ref="AJP35:AJR35"/>
    <mergeCell ref="AJS35:AJW35"/>
    <mergeCell ref="AJX35:AJZ35"/>
    <mergeCell ref="AKA35:AKE35"/>
    <mergeCell ref="AKF35:AKH35"/>
    <mergeCell ref="AKI35:AKM35"/>
    <mergeCell ref="AKN35:AKP35"/>
    <mergeCell ref="AKQ35:AKU35"/>
    <mergeCell ref="AKV35:AKX35"/>
    <mergeCell ref="AKY35:ALC35"/>
    <mergeCell ref="ALD35:ALF35"/>
    <mergeCell ref="ALG35:ALK35"/>
    <mergeCell ref="ALL35:ALN35"/>
    <mergeCell ref="ALO35:ALS35"/>
    <mergeCell ref="ALT35:ALV35"/>
    <mergeCell ref="ALW35:AMA35"/>
    <mergeCell ref="AMB35:AMD35"/>
    <mergeCell ref="AME35:AMI35"/>
    <mergeCell ref="AMJ35:AML35"/>
    <mergeCell ref="AMM35:AMQ35"/>
    <mergeCell ref="AMR35:AMT35"/>
    <mergeCell ref="AMU35:AMY35"/>
    <mergeCell ref="AMZ35:ANB35"/>
    <mergeCell ref="ANC35:ANG35"/>
    <mergeCell ref="ANH35:ANJ35"/>
    <mergeCell ref="ANK35:ANO35"/>
    <mergeCell ref="ANP35:ANR35"/>
    <mergeCell ref="ANS35:ANW35"/>
    <mergeCell ref="ANX35:ANZ35"/>
    <mergeCell ref="AOA35:AOE35"/>
    <mergeCell ref="AOF35:AOH35"/>
    <mergeCell ref="AOI35:AOM35"/>
    <mergeCell ref="AON35:AOP35"/>
    <mergeCell ref="AOQ35:AOU35"/>
    <mergeCell ref="AOV35:AOX35"/>
    <mergeCell ref="AOY35:APC35"/>
    <mergeCell ref="APD35:APF35"/>
    <mergeCell ref="APG35:APK35"/>
    <mergeCell ref="APL35:APN35"/>
    <mergeCell ref="APO35:APS35"/>
    <mergeCell ref="APT35:APV35"/>
    <mergeCell ref="APW35:AQA35"/>
    <mergeCell ref="AQB35:AQD35"/>
    <mergeCell ref="AQE35:AQI35"/>
    <mergeCell ref="AQJ35:AQL35"/>
    <mergeCell ref="AQM35:AQQ35"/>
    <mergeCell ref="AQR35:AQT35"/>
    <mergeCell ref="AQU35:AQY35"/>
    <mergeCell ref="AQZ35:ARB35"/>
    <mergeCell ref="ARC35:ARG35"/>
    <mergeCell ref="ARH35:ARJ35"/>
    <mergeCell ref="ARK35:ARO35"/>
    <mergeCell ref="ARP35:ARR35"/>
    <mergeCell ref="ARS35:ARW35"/>
    <mergeCell ref="ARX35:ARZ35"/>
    <mergeCell ref="ASA35:ASE35"/>
    <mergeCell ref="ASF35:ASH35"/>
    <mergeCell ref="ASI35:ASM35"/>
    <mergeCell ref="ASN35:ASP35"/>
    <mergeCell ref="ASQ35:ASU35"/>
    <mergeCell ref="ASV35:ASX35"/>
    <mergeCell ref="ASY35:ATC35"/>
    <mergeCell ref="ATD35:ATF35"/>
    <mergeCell ref="ATG35:ATK35"/>
    <mergeCell ref="ATL35:ATN35"/>
    <mergeCell ref="ATO35:ATS35"/>
    <mergeCell ref="ATT35:ATV35"/>
    <mergeCell ref="ATW35:AUA35"/>
    <mergeCell ref="AUB35:AUD35"/>
    <mergeCell ref="AUE35:AUI35"/>
    <mergeCell ref="AUJ35:AUL35"/>
    <mergeCell ref="AUM35:AUQ35"/>
    <mergeCell ref="AUR35:AUT35"/>
    <mergeCell ref="AUU35:AUY35"/>
    <mergeCell ref="AUZ35:AVB35"/>
    <mergeCell ref="AVC35:AVG35"/>
    <mergeCell ref="AVH35:AVJ35"/>
    <mergeCell ref="AVK35:AVO35"/>
    <mergeCell ref="AVP35:AVR35"/>
    <mergeCell ref="AVS35:AVW35"/>
    <mergeCell ref="AVX35:AVZ35"/>
    <mergeCell ref="AWA35:AWE35"/>
    <mergeCell ref="AWF35:AWH35"/>
    <mergeCell ref="AWI35:AWM35"/>
    <mergeCell ref="AWN35:AWP35"/>
    <mergeCell ref="AWQ35:AWU35"/>
    <mergeCell ref="AWV35:AWX35"/>
    <mergeCell ref="AWY35:AXC35"/>
    <mergeCell ref="AXD35:AXF35"/>
    <mergeCell ref="AXG35:AXK35"/>
    <mergeCell ref="AXL35:AXN35"/>
    <mergeCell ref="AXO35:AXS35"/>
    <mergeCell ref="AXT35:AXV35"/>
    <mergeCell ref="AXW35:AYA35"/>
    <mergeCell ref="AYB35:AYD35"/>
    <mergeCell ref="AYE35:AYI35"/>
    <mergeCell ref="AYJ35:AYL35"/>
    <mergeCell ref="AYM35:AYQ35"/>
    <mergeCell ref="AYR35:AYT35"/>
    <mergeCell ref="AYU35:AYY35"/>
    <mergeCell ref="AYZ35:AZB35"/>
    <mergeCell ref="AZC35:AZG35"/>
    <mergeCell ref="AZH35:AZJ35"/>
    <mergeCell ref="AZK35:AZO35"/>
    <mergeCell ref="AZP35:AZR35"/>
    <mergeCell ref="AZS35:AZW35"/>
    <mergeCell ref="AZX35:AZZ35"/>
    <mergeCell ref="BAA35:BAE35"/>
    <mergeCell ref="BAF35:BAH35"/>
    <mergeCell ref="BAI35:BAM35"/>
    <mergeCell ref="BAN35:BAP35"/>
    <mergeCell ref="BAQ35:BAU35"/>
    <mergeCell ref="BAV35:BAX35"/>
    <mergeCell ref="BAY35:BBC35"/>
    <mergeCell ref="BBD35:BBF35"/>
    <mergeCell ref="BBG35:BBK35"/>
    <mergeCell ref="BBL35:BBN35"/>
    <mergeCell ref="BBO35:BBS35"/>
    <mergeCell ref="BBT35:BBV35"/>
    <mergeCell ref="BBW35:BCA35"/>
    <mergeCell ref="BCB35:BCD35"/>
    <mergeCell ref="BCE35:BCI35"/>
    <mergeCell ref="BCJ35:BCL35"/>
    <mergeCell ref="BCM35:BCQ35"/>
    <mergeCell ref="BCR35:BCT35"/>
    <mergeCell ref="BCU35:BCY35"/>
    <mergeCell ref="BCZ35:BDB35"/>
    <mergeCell ref="BDC35:BDG35"/>
    <mergeCell ref="BDH35:BDJ35"/>
    <mergeCell ref="BDK35:BDO35"/>
    <mergeCell ref="BDP35:BDR35"/>
    <mergeCell ref="BDS35:BDW35"/>
    <mergeCell ref="BDX35:BDZ35"/>
    <mergeCell ref="BEA35:BEE35"/>
    <mergeCell ref="BEF35:BEH35"/>
    <mergeCell ref="BEI35:BEM35"/>
    <mergeCell ref="BEN35:BEP35"/>
    <mergeCell ref="BEQ35:BEU35"/>
    <mergeCell ref="BEV35:BEX35"/>
    <mergeCell ref="BEY35:BFC35"/>
    <mergeCell ref="BFD35:BFF35"/>
    <mergeCell ref="BFG35:BFK35"/>
    <mergeCell ref="BFL35:BFN35"/>
    <mergeCell ref="BFO35:BFS35"/>
    <mergeCell ref="BFT35:BFV35"/>
    <mergeCell ref="BFW35:BGA35"/>
    <mergeCell ref="BGB35:BGD35"/>
    <mergeCell ref="BGE35:BGI35"/>
    <mergeCell ref="BGJ35:BGL35"/>
    <mergeCell ref="BGM35:BGQ35"/>
    <mergeCell ref="BGR35:BGT35"/>
    <mergeCell ref="BGU35:BGY35"/>
    <mergeCell ref="BGZ35:BHB35"/>
    <mergeCell ref="BHC35:BHG35"/>
    <mergeCell ref="BHH35:BHJ35"/>
    <mergeCell ref="BHK35:BHO35"/>
    <mergeCell ref="BHP35:BHR35"/>
    <mergeCell ref="BHS35:BHW35"/>
    <mergeCell ref="BHX35:BHZ35"/>
    <mergeCell ref="BIA35:BIE35"/>
    <mergeCell ref="BIF35:BIH35"/>
    <mergeCell ref="BII35:BIM35"/>
    <mergeCell ref="BIN35:BIP35"/>
    <mergeCell ref="BIQ35:BIU35"/>
    <mergeCell ref="BIV35:BIX35"/>
    <mergeCell ref="BIY35:BJC35"/>
    <mergeCell ref="BJD35:BJF35"/>
    <mergeCell ref="BJG35:BJK35"/>
    <mergeCell ref="BJL35:BJN35"/>
    <mergeCell ref="BJO35:BJS35"/>
    <mergeCell ref="BJT35:BJV35"/>
    <mergeCell ref="BJW35:BKA35"/>
    <mergeCell ref="BKB35:BKD35"/>
    <mergeCell ref="BKE35:BKI35"/>
    <mergeCell ref="BKJ35:BKL35"/>
    <mergeCell ref="BKM35:BKQ35"/>
    <mergeCell ref="BKR35:BKT35"/>
    <mergeCell ref="BKU35:BKY35"/>
    <mergeCell ref="BKZ35:BLB35"/>
    <mergeCell ref="BLC35:BLG35"/>
    <mergeCell ref="BLH35:BLJ35"/>
    <mergeCell ref="BLK35:BLO35"/>
    <mergeCell ref="BLP35:BLR35"/>
    <mergeCell ref="BLS35:BLW35"/>
    <mergeCell ref="BLX35:BLZ35"/>
    <mergeCell ref="BMA35:BME35"/>
    <mergeCell ref="BMF35:BMH35"/>
    <mergeCell ref="BMI35:BMM35"/>
    <mergeCell ref="BMN35:BMP35"/>
    <mergeCell ref="BMQ35:BMU35"/>
    <mergeCell ref="BMV35:BMX35"/>
    <mergeCell ref="BMY35:BNC35"/>
    <mergeCell ref="BND35:BNF35"/>
    <mergeCell ref="BNG35:BNK35"/>
    <mergeCell ref="BNL35:BNN35"/>
    <mergeCell ref="BNO35:BNS35"/>
    <mergeCell ref="BNT35:BNV35"/>
    <mergeCell ref="BNW35:BOA35"/>
    <mergeCell ref="BOB35:BOD35"/>
    <mergeCell ref="BOE35:BOI35"/>
    <mergeCell ref="BOJ35:BOL35"/>
    <mergeCell ref="BOM35:BOQ35"/>
    <mergeCell ref="BOR35:BOT35"/>
    <mergeCell ref="BOU35:BOY35"/>
    <mergeCell ref="BOZ35:BPB35"/>
    <mergeCell ref="BPC35:BPG35"/>
    <mergeCell ref="BPH35:BPJ35"/>
    <mergeCell ref="BPK35:BPO35"/>
    <mergeCell ref="BPP35:BPR35"/>
    <mergeCell ref="BPS35:BPW35"/>
    <mergeCell ref="BPX35:BPZ35"/>
    <mergeCell ref="BQA35:BQE35"/>
    <mergeCell ref="BQF35:BQH35"/>
    <mergeCell ref="BQI35:BQM35"/>
    <mergeCell ref="BQN35:BQP35"/>
    <mergeCell ref="BQQ35:BQU35"/>
    <mergeCell ref="BQV35:BQX35"/>
    <mergeCell ref="BQY35:BRC35"/>
    <mergeCell ref="BRD35:BRF35"/>
    <mergeCell ref="BRG35:BRK35"/>
    <mergeCell ref="BRL35:BRN35"/>
    <mergeCell ref="BRO35:BRS35"/>
    <mergeCell ref="BRT35:BRV35"/>
    <mergeCell ref="BRW35:BSA35"/>
    <mergeCell ref="BSB35:BSD35"/>
    <mergeCell ref="BSE35:BSI35"/>
    <mergeCell ref="BSJ35:BSL35"/>
    <mergeCell ref="BSM35:BSQ35"/>
    <mergeCell ref="BSR35:BST35"/>
    <mergeCell ref="BSU35:BSY35"/>
    <mergeCell ref="BSZ35:BTB35"/>
    <mergeCell ref="BTC35:BTG35"/>
    <mergeCell ref="BTH35:BTJ35"/>
    <mergeCell ref="BTK35:BTO35"/>
    <mergeCell ref="BTP35:BTR35"/>
    <mergeCell ref="BTS35:BTW35"/>
    <mergeCell ref="BTX35:BTZ35"/>
    <mergeCell ref="BUA35:BUE35"/>
    <mergeCell ref="BUF35:BUH35"/>
    <mergeCell ref="BUI35:BUM35"/>
    <mergeCell ref="BUN35:BUP35"/>
    <mergeCell ref="BUQ35:BUU35"/>
    <mergeCell ref="BUV35:BUX35"/>
    <mergeCell ref="BUY35:BVC35"/>
    <mergeCell ref="BVD35:BVF35"/>
    <mergeCell ref="BVG35:BVK35"/>
    <mergeCell ref="BVL35:BVN35"/>
    <mergeCell ref="BVO35:BVS35"/>
    <mergeCell ref="BVT35:BVV35"/>
    <mergeCell ref="BVW35:BWA35"/>
    <mergeCell ref="BWB35:BWD35"/>
    <mergeCell ref="BWE35:BWI35"/>
    <mergeCell ref="BWJ35:BWL35"/>
    <mergeCell ref="BWM35:BWQ35"/>
    <mergeCell ref="BWR35:BWT35"/>
    <mergeCell ref="BWU35:BWY35"/>
    <mergeCell ref="BWZ35:BXB35"/>
    <mergeCell ref="BXC35:BXG35"/>
    <mergeCell ref="BXH35:BXJ35"/>
    <mergeCell ref="BXK35:BXO35"/>
    <mergeCell ref="BXP35:BXR35"/>
    <mergeCell ref="BXS35:BXW35"/>
    <mergeCell ref="BXX35:BXZ35"/>
    <mergeCell ref="BYA35:BYE35"/>
    <mergeCell ref="BYF35:BYH35"/>
    <mergeCell ref="BYI35:BYM35"/>
    <mergeCell ref="BYN35:BYP35"/>
    <mergeCell ref="BYQ35:BYU35"/>
    <mergeCell ref="BYV35:BYX35"/>
    <mergeCell ref="BYY35:BZC35"/>
    <mergeCell ref="BZD35:BZF35"/>
    <mergeCell ref="BZG35:BZK35"/>
    <mergeCell ref="BZL35:BZN35"/>
    <mergeCell ref="BZO35:BZS35"/>
    <mergeCell ref="BZT35:BZV35"/>
    <mergeCell ref="BZW35:CAA35"/>
    <mergeCell ref="CAB35:CAD35"/>
    <mergeCell ref="CAE35:CAI35"/>
    <mergeCell ref="CAJ35:CAL35"/>
    <mergeCell ref="CAM35:CAQ35"/>
    <mergeCell ref="CAR35:CAT35"/>
    <mergeCell ref="CAU35:CAY35"/>
    <mergeCell ref="CAZ35:CBB35"/>
    <mergeCell ref="CBC35:CBG35"/>
    <mergeCell ref="CBH35:CBJ35"/>
    <mergeCell ref="CBK35:CBO35"/>
    <mergeCell ref="CBP35:CBR35"/>
    <mergeCell ref="CBS35:CBW35"/>
    <mergeCell ref="CBX35:CBZ35"/>
    <mergeCell ref="CCA35:CCE35"/>
    <mergeCell ref="CCF35:CCH35"/>
    <mergeCell ref="CCI35:CCM35"/>
    <mergeCell ref="CCN35:CCP35"/>
    <mergeCell ref="CCQ35:CCU35"/>
    <mergeCell ref="CCV35:CCX35"/>
    <mergeCell ref="CCY35:CDC35"/>
    <mergeCell ref="CDD35:CDF35"/>
    <mergeCell ref="CDG35:CDK35"/>
    <mergeCell ref="CDL35:CDN35"/>
    <mergeCell ref="CDO35:CDS35"/>
    <mergeCell ref="CDT35:CDV35"/>
    <mergeCell ref="CDW35:CEA35"/>
    <mergeCell ref="CEB35:CED35"/>
    <mergeCell ref="CEE35:CEI35"/>
    <mergeCell ref="CEJ35:CEL35"/>
    <mergeCell ref="CEM35:CEQ35"/>
    <mergeCell ref="CER35:CET35"/>
    <mergeCell ref="CEU35:CEY35"/>
    <mergeCell ref="CEZ35:CFB35"/>
    <mergeCell ref="CFC35:CFG35"/>
    <mergeCell ref="CFH35:CFJ35"/>
    <mergeCell ref="CFK35:CFO35"/>
    <mergeCell ref="CFP35:CFR35"/>
    <mergeCell ref="CFS35:CFW35"/>
    <mergeCell ref="CFX35:CFZ35"/>
    <mergeCell ref="CGA35:CGE35"/>
    <mergeCell ref="CGF35:CGH35"/>
    <mergeCell ref="CGI35:CGM35"/>
    <mergeCell ref="CGN35:CGP35"/>
    <mergeCell ref="CGQ35:CGU35"/>
    <mergeCell ref="CGV35:CGX35"/>
    <mergeCell ref="CGY35:CHC35"/>
    <mergeCell ref="CHD35:CHF35"/>
    <mergeCell ref="CHG35:CHK35"/>
    <mergeCell ref="CHL35:CHN35"/>
    <mergeCell ref="CHO35:CHS35"/>
    <mergeCell ref="CHT35:CHV35"/>
    <mergeCell ref="CHW35:CIA35"/>
    <mergeCell ref="CIB35:CID35"/>
    <mergeCell ref="CIE35:CII35"/>
    <mergeCell ref="CIJ35:CIL35"/>
    <mergeCell ref="CIM35:CIQ35"/>
    <mergeCell ref="CIR35:CIT35"/>
    <mergeCell ref="CIU35:CIY35"/>
    <mergeCell ref="CIZ35:CJB35"/>
    <mergeCell ref="CJC35:CJG35"/>
    <mergeCell ref="CJH35:CJJ35"/>
    <mergeCell ref="CJK35:CJO35"/>
    <mergeCell ref="CJP35:CJR35"/>
    <mergeCell ref="CJS35:CJW35"/>
    <mergeCell ref="CJX35:CJZ35"/>
    <mergeCell ref="CKA35:CKE35"/>
    <mergeCell ref="CKF35:CKH35"/>
    <mergeCell ref="CKI35:CKM35"/>
    <mergeCell ref="CKN35:CKP35"/>
    <mergeCell ref="CKQ35:CKU35"/>
    <mergeCell ref="CKV35:CKX35"/>
    <mergeCell ref="CKY35:CLC35"/>
    <mergeCell ref="CLD35:CLF35"/>
    <mergeCell ref="CLG35:CLK35"/>
    <mergeCell ref="CLL35:CLN35"/>
    <mergeCell ref="CLO35:CLS35"/>
    <mergeCell ref="CLT35:CLV35"/>
    <mergeCell ref="CLW35:CMA35"/>
    <mergeCell ref="CMB35:CMD35"/>
    <mergeCell ref="CME35:CMI35"/>
    <mergeCell ref="CMJ35:CML35"/>
    <mergeCell ref="CMM35:CMQ35"/>
    <mergeCell ref="CMR35:CMT35"/>
    <mergeCell ref="CMU35:CMY35"/>
    <mergeCell ref="CMZ35:CNB35"/>
    <mergeCell ref="CNC35:CNG35"/>
    <mergeCell ref="CNH35:CNJ35"/>
    <mergeCell ref="CNK35:CNO35"/>
    <mergeCell ref="CNP35:CNR35"/>
    <mergeCell ref="CNS35:CNW35"/>
    <mergeCell ref="CNX35:CNZ35"/>
    <mergeCell ref="COA35:COE35"/>
    <mergeCell ref="COF35:COH35"/>
    <mergeCell ref="COI35:COM35"/>
    <mergeCell ref="CON35:COP35"/>
    <mergeCell ref="COQ35:COU35"/>
    <mergeCell ref="COV35:COX35"/>
    <mergeCell ref="COY35:CPC35"/>
    <mergeCell ref="CPD35:CPF35"/>
    <mergeCell ref="CPG35:CPK35"/>
    <mergeCell ref="CPL35:CPN35"/>
    <mergeCell ref="CPO35:CPS35"/>
    <mergeCell ref="CPT35:CPV35"/>
    <mergeCell ref="CPW35:CQA35"/>
    <mergeCell ref="CQB35:CQD35"/>
    <mergeCell ref="CQE35:CQI35"/>
    <mergeCell ref="CQJ35:CQL35"/>
    <mergeCell ref="CQM35:CQQ35"/>
    <mergeCell ref="CQR35:CQT35"/>
    <mergeCell ref="CQU35:CQY35"/>
    <mergeCell ref="CQZ35:CRB35"/>
    <mergeCell ref="CRC35:CRG35"/>
    <mergeCell ref="CRH35:CRJ35"/>
    <mergeCell ref="CRK35:CRO35"/>
    <mergeCell ref="CRP35:CRR35"/>
    <mergeCell ref="CRS35:CRW35"/>
    <mergeCell ref="CRX35:CRZ35"/>
    <mergeCell ref="CSA35:CSE35"/>
    <mergeCell ref="CSF35:CSH35"/>
    <mergeCell ref="CSI35:CSM35"/>
    <mergeCell ref="CSN35:CSP35"/>
    <mergeCell ref="CSQ35:CSU35"/>
    <mergeCell ref="CSV35:CSX35"/>
    <mergeCell ref="CSY35:CTC35"/>
    <mergeCell ref="CTD35:CTF35"/>
    <mergeCell ref="CTG35:CTK35"/>
    <mergeCell ref="CTL35:CTN35"/>
    <mergeCell ref="CTO35:CTS35"/>
    <mergeCell ref="CTT35:CTV35"/>
    <mergeCell ref="CTW35:CUA35"/>
    <mergeCell ref="CUB35:CUD35"/>
    <mergeCell ref="CUE35:CUI35"/>
    <mergeCell ref="CUJ35:CUL35"/>
    <mergeCell ref="CUM35:CUQ35"/>
    <mergeCell ref="CUR35:CUT35"/>
    <mergeCell ref="CUU35:CUY35"/>
    <mergeCell ref="CUZ35:CVB35"/>
    <mergeCell ref="CVC35:CVG35"/>
    <mergeCell ref="CVH35:CVJ35"/>
    <mergeCell ref="CVK35:CVO35"/>
    <mergeCell ref="CVP35:CVR35"/>
    <mergeCell ref="CVS35:CVW35"/>
    <mergeCell ref="CVX35:CVZ35"/>
    <mergeCell ref="CWA35:CWE35"/>
    <mergeCell ref="CWF35:CWH35"/>
    <mergeCell ref="CWI35:CWM35"/>
    <mergeCell ref="CWN35:CWP35"/>
    <mergeCell ref="CWQ35:CWU35"/>
    <mergeCell ref="CWV35:CWX35"/>
    <mergeCell ref="CWY35:CXC35"/>
    <mergeCell ref="CXD35:CXF35"/>
    <mergeCell ref="CXG35:CXK35"/>
    <mergeCell ref="CXL35:CXN35"/>
    <mergeCell ref="CXO35:CXS35"/>
    <mergeCell ref="CXT35:CXV35"/>
    <mergeCell ref="CXW35:CYA35"/>
    <mergeCell ref="CYB35:CYD35"/>
    <mergeCell ref="CYE35:CYI35"/>
    <mergeCell ref="CYJ35:CYL35"/>
    <mergeCell ref="CYM35:CYQ35"/>
    <mergeCell ref="CYR35:CYT35"/>
    <mergeCell ref="CYU35:CYY35"/>
    <mergeCell ref="CYZ35:CZB35"/>
    <mergeCell ref="CZC35:CZG35"/>
    <mergeCell ref="CZH35:CZJ35"/>
    <mergeCell ref="CZK35:CZO35"/>
    <mergeCell ref="CZP35:CZR35"/>
    <mergeCell ref="CZS35:CZW35"/>
    <mergeCell ref="CZX35:CZZ35"/>
    <mergeCell ref="DAA35:DAE35"/>
    <mergeCell ref="DAF35:DAH35"/>
    <mergeCell ref="DAI35:DAM35"/>
    <mergeCell ref="DAN35:DAP35"/>
    <mergeCell ref="DAQ35:DAU35"/>
    <mergeCell ref="DAV35:DAX35"/>
    <mergeCell ref="DAY35:DBC35"/>
    <mergeCell ref="DBD35:DBF35"/>
    <mergeCell ref="DBG35:DBK35"/>
    <mergeCell ref="DBL35:DBN35"/>
    <mergeCell ref="DBO35:DBS35"/>
    <mergeCell ref="DBT35:DBV35"/>
    <mergeCell ref="DBW35:DCA35"/>
    <mergeCell ref="DCB35:DCD35"/>
    <mergeCell ref="DCE35:DCI35"/>
    <mergeCell ref="DCJ35:DCL35"/>
    <mergeCell ref="DCM35:DCQ35"/>
    <mergeCell ref="DCR35:DCT35"/>
    <mergeCell ref="DCU35:DCY35"/>
    <mergeCell ref="DCZ35:DDB35"/>
    <mergeCell ref="DDC35:DDG35"/>
    <mergeCell ref="DDH35:DDJ35"/>
    <mergeCell ref="DDK35:DDO35"/>
    <mergeCell ref="DDP35:DDR35"/>
    <mergeCell ref="DDS35:DDW35"/>
    <mergeCell ref="DDX35:DDZ35"/>
    <mergeCell ref="DEA35:DEE35"/>
    <mergeCell ref="DEF35:DEH35"/>
    <mergeCell ref="DEI35:DEM35"/>
    <mergeCell ref="DEN35:DEP35"/>
    <mergeCell ref="DEQ35:DEU35"/>
    <mergeCell ref="DEV35:DEX35"/>
    <mergeCell ref="DEY35:DFC35"/>
    <mergeCell ref="DFD35:DFF35"/>
    <mergeCell ref="DFG35:DFK35"/>
    <mergeCell ref="DFL35:DFN35"/>
    <mergeCell ref="DFO35:DFS35"/>
    <mergeCell ref="DFT35:DFV35"/>
    <mergeCell ref="DFW35:DGA35"/>
    <mergeCell ref="DGB35:DGD35"/>
    <mergeCell ref="DGE35:DGI35"/>
    <mergeCell ref="DGJ35:DGL35"/>
    <mergeCell ref="DGM35:DGQ35"/>
    <mergeCell ref="DGR35:DGT35"/>
    <mergeCell ref="DGU35:DGY35"/>
    <mergeCell ref="DGZ35:DHB35"/>
    <mergeCell ref="DHC35:DHG35"/>
    <mergeCell ref="DHH35:DHJ35"/>
    <mergeCell ref="DHK35:DHO35"/>
    <mergeCell ref="DHP35:DHR35"/>
    <mergeCell ref="DHS35:DHW35"/>
    <mergeCell ref="DHX35:DHZ35"/>
    <mergeCell ref="DIA35:DIE35"/>
    <mergeCell ref="DIF35:DIH35"/>
    <mergeCell ref="DII35:DIM35"/>
    <mergeCell ref="DIN35:DIP35"/>
    <mergeCell ref="DIQ35:DIU35"/>
    <mergeCell ref="DIV35:DIX35"/>
    <mergeCell ref="DIY35:DJC35"/>
    <mergeCell ref="DJD35:DJF35"/>
    <mergeCell ref="DJG35:DJK35"/>
    <mergeCell ref="DJL35:DJN35"/>
    <mergeCell ref="DJO35:DJS35"/>
    <mergeCell ref="DJT35:DJV35"/>
    <mergeCell ref="DJW35:DKA35"/>
    <mergeCell ref="DKB35:DKD35"/>
    <mergeCell ref="DKE35:DKI35"/>
    <mergeCell ref="DKJ35:DKL35"/>
    <mergeCell ref="DKM35:DKQ35"/>
    <mergeCell ref="DKR35:DKT35"/>
    <mergeCell ref="DKU35:DKY35"/>
    <mergeCell ref="DKZ35:DLB35"/>
    <mergeCell ref="DLC35:DLG35"/>
    <mergeCell ref="DLH35:DLJ35"/>
    <mergeCell ref="DLK35:DLO35"/>
    <mergeCell ref="DLP35:DLR35"/>
    <mergeCell ref="DLS35:DLW35"/>
    <mergeCell ref="DLX35:DLZ35"/>
    <mergeCell ref="DMA35:DME35"/>
    <mergeCell ref="DMF35:DMH35"/>
    <mergeCell ref="DMI35:DMM35"/>
    <mergeCell ref="DMN35:DMP35"/>
    <mergeCell ref="DMQ35:DMU35"/>
    <mergeCell ref="DMV35:DMX35"/>
    <mergeCell ref="DMY35:DNC35"/>
    <mergeCell ref="DND35:DNF35"/>
    <mergeCell ref="DNG35:DNK35"/>
    <mergeCell ref="DNL35:DNN35"/>
    <mergeCell ref="DNO35:DNS35"/>
    <mergeCell ref="DNT35:DNV35"/>
    <mergeCell ref="DNW35:DOA35"/>
    <mergeCell ref="DOB35:DOD35"/>
    <mergeCell ref="DOE35:DOI35"/>
    <mergeCell ref="DOJ35:DOL35"/>
    <mergeCell ref="DOM35:DOQ35"/>
    <mergeCell ref="DOR35:DOT35"/>
    <mergeCell ref="DOU35:DOY35"/>
    <mergeCell ref="DOZ35:DPB35"/>
    <mergeCell ref="DPC35:DPG35"/>
    <mergeCell ref="DPH35:DPJ35"/>
    <mergeCell ref="DPK35:DPO35"/>
    <mergeCell ref="DPP35:DPR35"/>
    <mergeCell ref="DPS35:DPW35"/>
    <mergeCell ref="DPX35:DPZ35"/>
    <mergeCell ref="DQA35:DQE35"/>
    <mergeCell ref="DQF35:DQH35"/>
    <mergeCell ref="DQI35:DQM35"/>
    <mergeCell ref="DQN35:DQP35"/>
    <mergeCell ref="DQQ35:DQU35"/>
    <mergeCell ref="DQV35:DQX35"/>
    <mergeCell ref="DQY35:DRC35"/>
    <mergeCell ref="DRD35:DRF35"/>
    <mergeCell ref="DRG35:DRK35"/>
    <mergeCell ref="DRL35:DRN35"/>
    <mergeCell ref="DRO35:DRS35"/>
    <mergeCell ref="DRT35:DRV35"/>
    <mergeCell ref="DRW35:DSA35"/>
    <mergeCell ref="DSB35:DSD35"/>
    <mergeCell ref="DSE35:DSI35"/>
    <mergeCell ref="DSJ35:DSL35"/>
    <mergeCell ref="DSM35:DSQ35"/>
    <mergeCell ref="DSR35:DST35"/>
    <mergeCell ref="DSU35:DSY35"/>
    <mergeCell ref="DSZ35:DTB35"/>
    <mergeCell ref="DTC35:DTG35"/>
    <mergeCell ref="DTH35:DTJ35"/>
    <mergeCell ref="DTK35:DTO35"/>
    <mergeCell ref="DTP35:DTR35"/>
    <mergeCell ref="DTS35:DTW35"/>
    <mergeCell ref="DTX35:DTZ35"/>
    <mergeCell ref="DUA35:DUE35"/>
    <mergeCell ref="DUF35:DUH35"/>
    <mergeCell ref="DUI35:DUM35"/>
    <mergeCell ref="DUN35:DUP35"/>
    <mergeCell ref="DUQ35:DUU35"/>
    <mergeCell ref="DUV35:DUX35"/>
    <mergeCell ref="DUY35:DVC35"/>
    <mergeCell ref="DVD35:DVF35"/>
    <mergeCell ref="DVG35:DVK35"/>
    <mergeCell ref="DVL35:DVN35"/>
    <mergeCell ref="DVO35:DVS35"/>
    <mergeCell ref="DVT35:DVV35"/>
    <mergeCell ref="DVW35:DWA35"/>
    <mergeCell ref="DWB35:DWD35"/>
    <mergeCell ref="DWE35:DWI35"/>
    <mergeCell ref="DWJ35:DWL35"/>
    <mergeCell ref="DWM35:DWQ35"/>
    <mergeCell ref="DWR35:DWT35"/>
    <mergeCell ref="DWU35:DWY35"/>
    <mergeCell ref="DWZ35:DXB35"/>
    <mergeCell ref="DXC35:DXG35"/>
    <mergeCell ref="DXH35:DXJ35"/>
    <mergeCell ref="DXK35:DXO35"/>
    <mergeCell ref="DXP35:DXR35"/>
    <mergeCell ref="DXS35:DXW35"/>
    <mergeCell ref="DXX35:DXZ35"/>
    <mergeCell ref="DYA35:DYE35"/>
    <mergeCell ref="DYF35:DYH35"/>
    <mergeCell ref="DYI35:DYM35"/>
    <mergeCell ref="DYN35:DYP35"/>
    <mergeCell ref="DYQ35:DYU35"/>
    <mergeCell ref="DYV35:DYX35"/>
    <mergeCell ref="DYY35:DZC35"/>
    <mergeCell ref="DZD35:DZF35"/>
    <mergeCell ref="DZG35:DZK35"/>
    <mergeCell ref="DZL35:DZN35"/>
    <mergeCell ref="DZO35:DZS35"/>
    <mergeCell ref="DZT35:DZV35"/>
    <mergeCell ref="DZW35:EAA35"/>
    <mergeCell ref="EAB35:EAD35"/>
    <mergeCell ref="EAE35:EAI35"/>
    <mergeCell ref="EAJ35:EAL35"/>
    <mergeCell ref="EAM35:EAQ35"/>
    <mergeCell ref="EAR35:EAT35"/>
    <mergeCell ref="EAU35:EAY35"/>
    <mergeCell ref="EAZ35:EBB35"/>
    <mergeCell ref="EBC35:EBG35"/>
    <mergeCell ref="EBH35:EBJ35"/>
    <mergeCell ref="EBK35:EBO35"/>
    <mergeCell ref="EBP35:EBR35"/>
    <mergeCell ref="EBS35:EBW35"/>
    <mergeCell ref="EBX35:EBZ35"/>
    <mergeCell ref="ECA35:ECE35"/>
    <mergeCell ref="ECF35:ECH35"/>
    <mergeCell ref="ECI35:ECM35"/>
    <mergeCell ref="ECN35:ECP35"/>
    <mergeCell ref="ECQ35:ECU35"/>
    <mergeCell ref="ECV35:ECX35"/>
    <mergeCell ref="ECY35:EDC35"/>
    <mergeCell ref="EDD35:EDF35"/>
    <mergeCell ref="EDG35:EDK35"/>
    <mergeCell ref="EDL35:EDN35"/>
    <mergeCell ref="EDO35:EDS35"/>
    <mergeCell ref="EDT35:EDV35"/>
    <mergeCell ref="EDW35:EEA35"/>
    <mergeCell ref="EEB35:EED35"/>
    <mergeCell ref="EEE35:EEI35"/>
    <mergeCell ref="EEJ35:EEL35"/>
    <mergeCell ref="EEM35:EEQ35"/>
    <mergeCell ref="EER35:EET35"/>
    <mergeCell ref="EEU35:EEY35"/>
    <mergeCell ref="EEZ35:EFB35"/>
    <mergeCell ref="EFC35:EFG35"/>
    <mergeCell ref="EFH35:EFJ35"/>
    <mergeCell ref="EFK35:EFO35"/>
    <mergeCell ref="EFP35:EFR35"/>
    <mergeCell ref="EFS35:EFW35"/>
    <mergeCell ref="EFX35:EFZ35"/>
    <mergeCell ref="EGA35:EGE35"/>
    <mergeCell ref="EGF35:EGH35"/>
    <mergeCell ref="EGI35:EGM35"/>
    <mergeCell ref="EGN35:EGP35"/>
    <mergeCell ref="EGQ35:EGU35"/>
    <mergeCell ref="EGV35:EGX35"/>
    <mergeCell ref="EGY35:EHC35"/>
    <mergeCell ref="EHD35:EHF35"/>
    <mergeCell ref="EHG35:EHK35"/>
    <mergeCell ref="EHL35:EHN35"/>
    <mergeCell ref="EHO35:EHS35"/>
    <mergeCell ref="EHT35:EHV35"/>
    <mergeCell ref="EHW35:EIA35"/>
    <mergeCell ref="EIB35:EID35"/>
    <mergeCell ref="EIE35:EII35"/>
    <mergeCell ref="EIJ35:EIL35"/>
    <mergeCell ref="EIM35:EIQ35"/>
    <mergeCell ref="EIR35:EIT35"/>
    <mergeCell ref="EIU35:EIY35"/>
    <mergeCell ref="EIZ35:EJB35"/>
    <mergeCell ref="EJC35:EJG35"/>
    <mergeCell ref="EJH35:EJJ35"/>
    <mergeCell ref="EJK35:EJO35"/>
    <mergeCell ref="EJP35:EJR35"/>
    <mergeCell ref="EJS35:EJW35"/>
    <mergeCell ref="EJX35:EJZ35"/>
    <mergeCell ref="EKA35:EKE35"/>
    <mergeCell ref="EKF35:EKH35"/>
    <mergeCell ref="EKI35:EKM35"/>
    <mergeCell ref="EKN35:EKP35"/>
    <mergeCell ref="EKQ35:EKU35"/>
    <mergeCell ref="EKV35:EKX35"/>
    <mergeCell ref="EKY35:ELC35"/>
    <mergeCell ref="ELD35:ELF35"/>
    <mergeCell ref="ELG35:ELK35"/>
    <mergeCell ref="ELL35:ELN35"/>
    <mergeCell ref="ELO35:ELS35"/>
    <mergeCell ref="ELT35:ELV35"/>
    <mergeCell ref="ELW35:EMA35"/>
    <mergeCell ref="EMB35:EMD35"/>
    <mergeCell ref="EME35:EMI35"/>
    <mergeCell ref="EMJ35:EML35"/>
    <mergeCell ref="EMM35:EMQ35"/>
    <mergeCell ref="EMR35:EMT35"/>
    <mergeCell ref="EMU35:EMY35"/>
    <mergeCell ref="EMZ35:ENB35"/>
    <mergeCell ref="ENC35:ENG35"/>
    <mergeCell ref="ENH35:ENJ35"/>
    <mergeCell ref="ENK35:ENO35"/>
    <mergeCell ref="ENP35:ENR35"/>
    <mergeCell ref="ENS35:ENW35"/>
    <mergeCell ref="ENX35:ENZ35"/>
    <mergeCell ref="EOA35:EOE35"/>
    <mergeCell ref="EOF35:EOH35"/>
    <mergeCell ref="EOI35:EOM35"/>
    <mergeCell ref="EON35:EOP35"/>
    <mergeCell ref="EOQ35:EOU35"/>
    <mergeCell ref="EOV35:EOX35"/>
    <mergeCell ref="EOY35:EPC35"/>
    <mergeCell ref="EPD35:EPF35"/>
    <mergeCell ref="EPG35:EPK35"/>
    <mergeCell ref="EPL35:EPN35"/>
    <mergeCell ref="EPO35:EPS35"/>
    <mergeCell ref="EPT35:EPV35"/>
    <mergeCell ref="EPW35:EQA35"/>
    <mergeCell ref="EQB35:EQD35"/>
    <mergeCell ref="EQE35:EQI35"/>
    <mergeCell ref="EQJ35:EQL35"/>
    <mergeCell ref="EQM35:EQQ35"/>
    <mergeCell ref="EQR35:EQT35"/>
    <mergeCell ref="EQU35:EQY35"/>
    <mergeCell ref="EQZ35:ERB35"/>
    <mergeCell ref="ERC35:ERG35"/>
    <mergeCell ref="ERH35:ERJ35"/>
    <mergeCell ref="ERK35:ERO35"/>
    <mergeCell ref="ERP35:ERR35"/>
    <mergeCell ref="ERS35:ERW35"/>
    <mergeCell ref="ERX35:ERZ35"/>
    <mergeCell ref="ESA35:ESE35"/>
    <mergeCell ref="ESF35:ESH35"/>
    <mergeCell ref="ESI35:ESM35"/>
    <mergeCell ref="ESN35:ESP35"/>
    <mergeCell ref="ESQ35:ESU35"/>
    <mergeCell ref="ESV35:ESX35"/>
    <mergeCell ref="ESY35:ETC35"/>
    <mergeCell ref="ETD35:ETF35"/>
    <mergeCell ref="ETG35:ETK35"/>
    <mergeCell ref="ETL35:ETN35"/>
    <mergeCell ref="ETO35:ETS35"/>
    <mergeCell ref="ETT35:ETV35"/>
    <mergeCell ref="ETW35:EUA35"/>
    <mergeCell ref="EUB35:EUD35"/>
    <mergeCell ref="EUE35:EUI35"/>
    <mergeCell ref="EUJ35:EUL35"/>
    <mergeCell ref="EUM35:EUQ35"/>
    <mergeCell ref="EUR35:EUT35"/>
    <mergeCell ref="EUU35:EUY35"/>
    <mergeCell ref="EUZ35:EVB35"/>
    <mergeCell ref="EVC35:EVG35"/>
    <mergeCell ref="EVH35:EVJ35"/>
    <mergeCell ref="EVK35:EVO35"/>
    <mergeCell ref="EVP35:EVR35"/>
    <mergeCell ref="EVS35:EVW35"/>
    <mergeCell ref="EVX35:EVZ35"/>
    <mergeCell ref="EWA35:EWE35"/>
    <mergeCell ref="EWF35:EWH35"/>
    <mergeCell ref="EWI35:EWM35"/>
    <mergeCell ref="EWN35:EWP35"/>
    <mergeCell ref="EWQ35:EWU35"/>
    <mergeCell ref="EWV35:EWX35"/>
    <mergeCell ref="EWY35:EXC35"/>
    <mergeCell ref="EXD35:EXF35"/>
    <mergeCell ref="EXG35:EXK35"/>
    <mergeCell ref="EXL35:EXN35"/>
    <mergeCell ref="EXO35:EXS35"/>
    <mergeCell ref="EXT35:EXV35"/>
    <mergeCell ref="EXW35:EYA35"/>
    <mergeCell ref="EYB35:EYD35"/>
    <mergeCell ref="EYE35:EYI35"/>
    <mergeCell ref="EYJ35:EYL35"/>
    <mergeCell ref="EYM35:EYQ35"/>
    <mergeCell ref="EYR35:EYT35"/>
    <mergeCell ref="EYU35:EYY35"/>
    <mergeCell ref="EYZ35:EZB35"/>
    <mergeCell ref="EZC35:EZG35"/>
    <mergeCell ref="EZH35:EZJ35"/>
    <mergeCell ref="EZK35:EZO35"/>
    <mergeCell ref="EZP35:EZR35"/>
    <mergeCell ref="EZS35:EZW35"/>
    <mergeCell ref="EZX35:EZZ35"/>
    <mergeCell ref="FAA35:FAE35"/>
    <mergeCell ref="FAF35:FAH35"/>
    <mergeCell ref="FAI35:FAM35"/>
    <mergeCell ref="FAN35:FAP35"/>
    <mergeCell ref="FAQ35:FAU35"/>
    <mergeCell ref="FAV35:FAX35"/>
    <mergeCell ref="FAY35:FBC35"/>
    <mergeCell ref="FBD35:FBF35"/>
    <mergeCell ref="FBG35:FBK35"/>
    <mergeCell ref="FBL35:FBN35"/>
    <mergeCell ref="FBO35:FBS35"/>
    <mergeCell ref="FBT35:FBV35"/>
    <mergeCell ref="FBW35:FCA35"/>
    <mergeCell ref="FCB35:FCD35"/>
    <mergeCell ref="FCE35:FCI35"/>
    <mergeCell ref="FCJ35:FCL35"/>
    <mergeCell ref="FCM35:FCQ35"/>
    <mergeCell ref="FCR35:FCT35"/>
    <mergeCell ref="FCU35:FCY35"/>
    <mergeCell ref="FCZ35:FDB35"/>
    <mergeCell ref="FDC35:FDG35"/>
    <mergeCell ref="FDH35:FDJ35"/>
    <mergeCell ref="FDK35:FDO35"/>
    <mergeCell ref="FDP35:FDR35"/>
    <mergeCell ref="FDS35:FDW35"/>
    <mergeCell ref="FDX35:FDZ35"/>
    <mergeCell ref="FEA35:FEE35"/>
    <mergeCell ref="FEF35:FEH35"/>
    <mergeCell ref="FEI35:FEM35"/>
    <mergeCell ref="FEN35:FEP35"/>
    <mergeCell ref="FEQ35:FEU35"/>
    <mergeCell ref="FEV35:FEX35"/>
    <mergeCell ref="FEY35:FFC35"/>
    <mergeCell ref="FFD35:FFF35"/>
    <mergeCell ref="FFG35:FFK35"/>
    <mergeCell ref="FFL35:FFN35"/>
    <mergeCell ref="FFO35:FFS35"/>
    <mergeCell ref="FFT35:FFV35"/>
    <mergeCell ref="FFW35:FGA35"/>
    <mergeCell ref="FGB35:FGD35"/>
    <mergeCell ref="FGE35:FGI35"/>
    <mergeCell ref="FGJ35:FGL35"/>
    <mergeCell ref="FGM35:FGQ35"/>
    <mergeCell ref="FGR35:FGT35"/>
    <mergeCell ref="FGU35:FGY35"/>
    <mergeCell ref="FGZ35:FHB35"/>
    <mergeCell ref="FHC35:FHG35"/>
    <mergeCell ref="FHH35:FHJ35"/>
    <mergeCell ref="FHK35:FHO35"/>
    <mergeCell ref="FHP35:FHR35"/>
    <mergeCell ref="FHS35:FHW35"/>
    <mergeCell ref="FHX35:FHZ35"/>
    <mergeCell ref="FIA35:FIE35"/>
    <mergeCell ref="FIF35:FIH35"/>
    <mergeCell ref="FII35:FIM35"/>
    <mergeCell ref="FIN35:FIP35"/>
    <mergeCell ref="FIQ35:FIU35"/>
    <mergeCell ref="FIV35:FIX35"/>
    <mergeCell ref="FIY35:FJC35"/>
    <mergeCell ref="FJD35:FJF35"/>
    <mergeCell ref="FJG35:FJK35"/>
    <mergeCell ref="FJL35:FJN35"/>
    <mergeCell ref="FJO35:FJS35"/>
    <mergeCell ref="FJT35:FJV35"/>
    <mergeCell ref="FJW35:FKA35"/>
    <mergeCell ref="FKB35:FKD35"/>
    <mergeCell ref="FKE35:FKI35"/>
    <mergeCell ref="FKJ35:FKL35"/>
    <mergeCell ref="FKM35:FKQ35"/>
    <mergeCell ref="FKR35:FKT35"/>
    <mergeCell ref="FKU35:FKY35"/>
    <mergeCell ref="FKZ35:FLB35"/>
    <mergeCell ref="FLC35:FLG35"/>
    <mergeCell ref="FLH35:FLJ35"/>
    <mergeCell ref="FLK35:FLO35"/>
    <mergeCell ref="FLP35:FLR35"/>
    <mergeCell ref="FLS35:FLW35"/>
    <mergeCell ref="FLX35:FLZ35"/>
    <mergeCell ref="FMA35:FME35"/>
    <mergeCell ref="FMF35:FMH35"/>
    <mergeCell ref="FMI35:FMM35"/>
    <mergeCell ref="FMN35:FMP35"/>
    <mergeCell ref="FMQ35:FMU35"/>
    <mergeCell ref="FMV35:FMX35"/>
    <mergeCell ref="FMY35:FNC35"/>
    <mergeCell ref="FND35:FNF35"/>
    <mergeCell ref="FNG35:FNK35"/>
    <mergeCell ref="FNL35:FNN35"/>
    <mergeCell ref="FNO35:FNS35"/>
    <mergeCell ref="FNT35:FNV35"/>
    <mergeCell ref="FNW35:FOA35"/>
    <mergeCell ref="FOB35:FOD35"/>
    <mergeCell ref="FOE35:FOI35"/>
    <mergeCell ref="FOJ35:FOL35"/>
    <mergeCell ref="FOM35:FOQ35"/>
    <mergeCell ref="FOR35:FOT35"/>
    <mergeCell ref="FOU35:FOY35"/>
    <mergeCell ref="FOZ35:FPB35"/>
    <mergeCell ref="FPC35:FPG35"/>
    <mergeCell ref="FPH35:FPJ35"/>
    <mergeCell ref="FPK35:FPO35"/>
    <mergeCell ref="FPP35:FPR35"/>
    <mergeCell ref="FPS35:FPW35"/>
    <mergeCell ref="FPX35:FPZ35"/>
    <mergeCell ref="FQA35:FQE35"/>
    <mergeCell ref="FQF35:FQH35"/>
    <mergeCell ref="FQI35:FQM35"/>
    <mergeCell ref="FQN35:FQP35"/>
    <mergeCell ref="FQQ35:FQU35"/>
    <mergeCell ref="FQV35:FQX35"/>
    <mergeCell ref="FQY35:FRC35"/>
    <mergeCell ref="FRD35:FRF35"/>
    <mergeCell ref="FRG35:FRK35"/>
    <mergeCell ref="FRL35:FRN35"/>
    <mergeCell ref="FRO35:FRS35"/>
    <mergeCell ref="FRT35:FRV35"/>
    <mergeCell ref="FRW35:FSA35"/>
    <mergeCell ref="FSB35:FSD35"/>
    <mergeCell ref="FSE35:FSI35"/>
    <mergeCell ref="FSJ35:FSL35"/>
    <mergeCell ref="FSM35:FSQ35"/>
    <mergeCell ref="FSR35:FST35"/>
    <mergeCell ref="FSU35:FSY35"/>
    <mergeCell ref="FSZ35:FTB35"/>
    <mergeCell ref="FTC35:FTG35"/>
    <mergeCell ref="FTH35:FTJ35"/>
    <mergeCell ref="FTK35:FTO35"/>
    <mergeCell ref="FTP35:FTR35"/>
    <mergeCell ref="FTS35:FTW35"/>
    <mergeCell ref="FTX35:FTZ35"/>
    <mergeCell ref="FUA35:FUE35"/>
    <mergeCell ref="FUF35:FUH35"/>
    <mergeCell ref="FUI35:FUM35"/>
    <mergeCell ref="FUN35:FUP35"/>
    <mergeCell ref="FUQ35:FUU35"/>
    <mergeCell ref="FUV35:FUX35"/>
    <mergeCell ref="FUY35:FVC35"/>
    <mergeCell ref="FVD35:FVF35"/>
    <mergeCell ref="FVG35:FVK35"/>
    <mergeCell ref="FVL35:FVN35"/>
    <mergeCell ref="FVO35:FVS35"/>
    <mergeCell ref="FVT35:FVV35"/>
    <mergeCell ref="FVW35:FWA35"/>
    <mergeCell ref="FWB35:FWD35"/>
    <mergeCell ref="FWE35:FWI35"/>
    <mergeCell ref="FWJ35:FWL35"/>
    <mergeCell ref="FWM35:FWQ35"/>
    <mergeCell ref="FWR35:FWT35"/>
    <mergeCell ref="FWU35:FWY35"/>
    <mergeCell ref="FWZ35:FXB35"/>
    <mergeCell ref="FXC35:FXG35"/>
    <mergeCell ref="FXH35:FXJ35"/>
    <mergeCell ref="FXK35:FXO35"/>
    <mergeCell ref="FXP35:FXR35"/>
    <mergeCell ref="FXS35:FXW35"/>
    <mergeCell ref="FXX35:FXZ35"/>
    <mergeCell ref="FYA35:FYE35"/>
    <mergeCell ref="FYF35:FYH35"/>
    <mergeCell ref="FYI35:FYM35"/>
    <mergeCell ref="FYN35:FYP35"/>
    <mergeCell ref="FYQ35:FYU35"/>
    <mergeCell ref="FYV35:FYX35"/>
    <mergeCell ref="FYY35:FZC35"/>
    <mergeCell ref="FZD35:FZF35"/>
    <mergeCell ref="FZG35:FZK35"/>
    <mergeCell ref="FZL35:FZN35"/>
    <mergeCell ref="FZO35:FZS35"/>
    <mergeCell ref="FZT35:FZV35"/>
    <mergeCell ref="FZW35:GAA35"/>
    <mergeCell ref="GAB35:GAD35"/>
    <mergeCell ref="GAE35:GAI35"/>
    <mergeCell ref="GAJ35:GAL35"/>
    <mergeCell ref="GAM35:GAQ35"/>
    <mergeCell ref="GAR35:GAT35"/>
    <mergeCell ref="GAU35:GAY35"/>
    <mergeCell ref="GAZ35:GBB35"/>
    <mergeCell ref="GBC35:GBG35"/>
    <mergeCell ref="GBH35:GBJ35"/>
    <mergeCell ref="GBK35:GBO35"/>
    <mergeCell ref="GBP35:GBR35"/>
    <mergeCell ref="GBS35:GBW35"/>
    <mergeCell ref="GBX35:GBZ35"/>
    <mergeCell ref="GCA35:GCE35"/>
    <mergeCell ref="GCF35:GCH35"/>
    <mergeCell ref="GCI35:GCM35"/>
    <mergeCell ref="GCN35:GCP35"/>
    <mergeCell ref="GCQ35:GCU35"/>
    <mergeCell ref="GCV35:GCX35"/>
    <mergeCell ref="GCY35:GDC35"/>
    <mergeCell ref="GDD35:GDF35"/>
    <mergeCell ref="GDG35:GDK35"/>
    <mergeCell ref="GDL35:GDN35"/>
    <mergeCell ref="GDO35:GDS35"/>
    <mergeCell ref="GDT35:GDV35"/>
    <mergeCell ref="GDW35:GEA35"/>
    <mergeCell ref="GEB35:GED35"/>
    <mergeCell ref="GEE35:GEI35"/>
    <mergeCell ref="GEJ35:GEL35"/>
    <mergeCell ref="GEM35:GEQ35"/>
    <mergeCell ref="GER35:GET35"/>
    <mergeCell ref="GEU35:GEY35"/>
    <mergeCell ref="GEZ35:GFB35"/>
    <mergeCell ref="GFC35:GFG35"/>
    <mergeCell ref="GFH35:GFJ35"/>
    <mergeCell ref="GFK35:GFO35"/>
    <mergeCell ref="GFP35:GFR35"/>
    <mergeCell ref="GFS35:GFW35"/>
    <mergeCell ref="GFX35:GFZ35"/>
    <mergeCell ref="GGA35:GGE35"/>
    <mergeCell ref="GGF35:GGH35"/>
    <mergeCell ref="GGI35:GGM35"/>
    <mergeCell ref="GGN35:GGP35"/>
    <mergeCell ref="GGQ35:GGU35"/>
    <mergeCell ref="GGV35:GGX35"/>
    <mergeCell ref="GGY35:GHC35"/>
    <mergeCell ref="GHD35:GHF35"/>
    <mergeCell ref="GHG35:GHK35"/>
    <mergeCell ref="GHL35:GHN35"/>
    <mergeCell ref="GHO35:GHS35"/>
    <mergeCell ref="GHT35:GHV35"/>
    <mergeCell ref="GHW35:GIA35"/>
    <mergeCell ref="GIB35:GID35"/>
    <mergeCell ref="GIE35:GII35"/>
    <mergeCell ref="GIJ35:GIL35"/>
    <mergeCell ref="GIM35:GIQ35"/>
    <mergeCell ref="GIR35:GIT35"/>
    <mergeCell ref="GIU35:GIY35"/>
    <mergeCell ref="GIZ35:GJB35"/>
    <mergeCell ref="GJC35:GJG35"/>
    <mergeCell ref="GJH35:GJJ35"/>
    <mergeCell ref="GJK35:GJO35"/>
    <mergeCell ref="GJP35:GJR35"/>
    <mergeCell ref="GJS35:GJW35"/>
    <mergeCell ref="GJX35:GJZ35"/>
    <mergeCell ref="GKA35:GKE35"/>
    <mergeCell ref="GKF35:GKH35"/>
    <mergeCell ref="GKI35:GKM35"/>
    <mergeCell ref="GKN35:GKP35"/>
    <mergeCell ref="GKQ35:GKU35"/>
    <mergeCell ref="GKV35:GKX35"/>
    <mergeCell ref="GKY35:GLC35"/>
    <mergeCell ref="GLD35:GLF35"/>
    <mergeCell ref="GLG35:GLK35"/>
    <mergeCell ref="GLL35:GLN35"/>
    <mergeCell ref="GLO35:GLS35"/>
    <mergeCell ref="GLT35:GLV35"/>
    <mergeCell ref="GLW35:GMA35"/>
    <mergeCell ref="GMB35:GMD35"/>
    <mergeCell ref="GME35:GMI35"/>
    <mergeCell ref="GMJ35:GML35"/>
    <mergeCell ref="GMM35:GMQ35"/>
    <mergeCell ref="GMR35:GMT35"/>
    <mergeCell ref="GMU35:GMY35"/>
    <mergeCell ref="GMZ35:GNB35"/>
    <mergeCell ref="GNC35:GNG35"/>
    <mergeCell ref="GNH35:GNJ35"/>
    <mergeCell ref="GNK35:GNO35"/>
    <mergeCell ref="GNP35:GNR35"/>
    <mergeCell ref="GNS35:GNW35"/>
    <mergeCell ref="GNX35:GNZ35"/>
    <mergeCell ref="GOA35:GOE35"/>
    <mergeCell ref="GOF35:GOH35"/>
    <mergeCell ref="GOI35:GOM35"/>
    <mergeCell ref="GON35:GOP35"/>
    <mergeCell ref="GOQ35:GOU35"/>
    <mergeCell ref="GOV35:GOX35"/>
    <mergeCell ref="GOY35:GPC35"/>
    <mergeCell ref="GPD35:GPF35"/>
    <mergeCell ref="GPG35:GPK35"/>
    <mergeCell ref="GPL35:GPN35"/>
    <mergeCell ref="GPO35:GPS35"/>
    <mergeCell ref="GPT35:GPV35"/>
    <mergeCell ref="GPW35:GQA35"/>
    <mergeCell ref="GQB35:GQD35"/>
    <mergeCell ref="GQE35:GQI35"/>
    <mergeCell ref="GQJ35:GQL35"/>
    <mergeCell ref="GQM35:GQQ35"/>
    <mergeCell ref="GQR35:GQT35"/>
    <mergeCell ref="GQU35:GQY35"/>
    <mergeCell ref="GQZ35:GRB35"/>
    <mergeCell ref="GRC35:GRG35"/>
    <mergeCell ref="GRH35:GRJ35"/>
    <mergeCell ref="GRK35:GRO35"/>
    <mergeCell ref="GRP35:GRR35"/>
    <mergeCell ref="GRS35:GRW35"/>
    <mergeCell ref="GRX35:GRZ35"/>
    <mergeCell ref="GSA35:GSE35"/>
    <mergeCell ref="GSF35:GSH35"/>
    <mergeCell ref="GSI35:GSM35"/>
    <mergeCell ref="GSN35:GSP35"/>
    <mergeCell ref="GSQ35:GSU35"/>
    <mergeCell ref="GSV35:GSX35"/>
    <mergeCell ref="GSY35:GTC35"/>
    <mergeCell ref="GTD35:GTF35"/>
    <mergeCell ref="GTG35:GTK35"/>
    <mergeCell ref="GTL35:GTN35"/>
    <mergeCell ref="GTO35:GTS35"/>
    <mergeCell ref="GTT35:GTV35"/>
    <mergeCell ref="GTW35:GUA35"/>
    <mergeCell ref="GUB35:GUD35"/>
    <mergeCell ref="GUE35:GUI35"/>
    <mergeCell ref="GUJ35:GUL35"/>
    <mergeCell ref="GUM35:GUQ35"/>
    <mergeCell ref="GUR35:GUT35"/>
    <mergeCell ref="GUU35:GUY35"/>
    <mergeCell ref="GUZ35:GVB35"/>
    <mergeCell ref="GVC35:GVG35"/>
    <mergeCell ref="GVH35:GVJ35"/>
    <mergeCell ref="GVK35:GVO35"/>
    <mergeCell ref="GVP35:GVR35"/>
    <mergeCell ref="GVS35:GVW35"/>
    <mergeCell ref="GVX35:GVZ35"/>
    <mergeCell ref="GWA35:GWE35"/>
    <mergeCell ref="GWF35:GWH35"/>
    <mergeCell ref="GWI35:GWM35"/>
    <mergeCell ref="GWN35:GWP35"/>
    <mergeCell ref="GWQ35:GWU35"/>
    <mergeCell ref="GWV35:GWX35"/>
    <mergeCell ref="GWY35:GXC35"/>
    <mergeCell ref="GXD35:GXF35"/>
    <mergeCell ref="GXG35:GXK35"/>
    <mergeCell ref="GXL35:GXN35"/>
    <mergeCell ref="GXO35:GXS35"/>
    <mergeCell ref="GXT35:GXV35"/>
    <mergeCell ref="GXW35:GYA35"/>
    <mergeCell ref="GYB35:GYD35"/>
    <mergeCell ref="GYE35:GYI35"/>
    <mergeCell ref="GYJ35:GYL35"/>
    <mergeCell ref="GYM35:GYQ35"/>
    <mergeCell ref="GYR35:GYT35"/>
    <mergeCell ref="GYU35:GYY35"/>
    <mergeCell ref="GYZ35:GZB35"/>
    <mergeCell ref="GZC35:GZG35"/>
    <mergeCell ref="GZH35:GZJ35"/>
    <mergeCell ref="GZK35:GZO35"/>
    <mergeCell ref="GZP35:GZR35"/>
    <mergeCell ref="GZS35:GZW35"/>
    <mergeCell ref="GZX35:GZZ35"/>
    <mergeCell ref="HAA35:HAE35"/>
    <mergeCell ref="HAF35:HAH35"/>
    <mergeCell ref="HAI35:HAM35"/>
    <mergeCell ref="HAN35:HAP35"/>
    <mergeCell ref="HAQ35:HAU35"/>
    <mergeCell ref="HAV35:HAX35"/>
    <mergeCell ref="HAY35:HBC35"/>
    <mergeCell ref="HBD35:HBF35"/>
    <mergeCell ref="HBG35:HBK35"/>
    <mergeCell ref="HBL35:HBN35"/>
    <mergeCell ref="HBO35:HBS35"/>
    <mergeCell ref="HBT35:HBV35"/>
    <mergeCell ref="HBW35:HCA35"/>
    <mergeCell ref="HCB35:HCD35"/>
    <mergeCell ref="HCE35:HCI35"/>
    <mergeCell ref="HCJ35:HCL35"/>
    <mergeCell ref="HCM35:HCQ35"/>
    <mergeCell ref="HCR35:HCT35"/>
    <mergeCell ref="HCU35:HCY35"/>
    <mergeCell ref="HCZ35:HDB35"/>
    <mergeCell ref="HDC35:HDG35"/>
    <mergeCell ref="HDH35:HDJ35"/>
    <mergeCell ref="HDK35:HDO35"/>
    <mergeCell ref="HDP35:HDR35"/>
    <mergeCell ref="HDS35:HDW35"/>
    <mergeCell ref="HDX35:HDZ35"/>
    <mergeCell ref="HEA35:HEE35"/>
    <mergeCell ref="HEF35:HEH35"/>
    <mergeCell ref="HEI35:HEM35"/>
    <mergeCell ref="HEN35:HEP35"/>
    <mergeCell ref="HEQ35:HEU35"/>
    <mergeCell ref="HEV35:HEX35"/>
    <mergeCell ref="HEY35:HFC35"/>
    <mergeCell ref="HFD35:HFF35"/>
    <mergeCell ref="HFG35:HFK35"/>
    <mergeCell ref="HFL35:HFN35"/>
    <mergeCell ref="HFO35:HFS35"/>
    <mergeCell ref="HFT35:HFV35"/>
    <mergeCell ref="HFW35:HGA35"/>
    <mergeCell ref="HGB35:HGD35"/>
    <mergeCell ref="HGE35:HGI35"/>
    <mergeCell ref="HGJ35:HGL35"/>
    <mergeCell ref="HGM35:HGQ35"/>
    <mergeCell ref="HGR35:HGT35"/>
    <mergeCell ref="HGU35:HGY35"/>
    <mergeCell ref="HGZ35:HHB35"/>
    <mergeCell ref="HHC35:HHG35"/>
    <mergeCell ref="HHH35:HHJ35"/>
    <mergeCell ref="HHK35:HHO35"/>
    <mergeCell ref="HHP35:HHR35"/>
    <mergeCell ref="HHS35:HHW35"/>
    <mergeCell ref="HHX35:HHZ35"/>
    <mergeCell ref="HIA35:HIE35"/>
    <mergeCell ref="HIF35:HIH35"/>
    <mergeCell ref="HII35:HIM35"/>
    <mergeCell ref="HIN35:HIP35"/>
    <mergeCell ref="HIQ35:HIU35"/>
    <mergeCell ref="HIV35:HIX35"/>
    <mergeCell ref="HIY35:HJC35"/>
    <mergeCell ref="HJD35:HJF35"/>
    <mergeCell ref="HJG35:HJK35"/>
    <mergeCell ref="HJL35:HJN35"/>
    <mergeCell ref="HJO35:HJS35"/>
    <mergeCell ref="HJT35:HJV35"/>
    <mergeCell ref="HJW35:HKA35"/>
    <mergeCell ref="HKB35:HKD35"/>
    <mergeCell ref="HKE35:HKI35"/>
    <mergeCell ref="HKJ35:HKL35"/>
    <mergeCell ref="HKM35:HKQ35"/>
    <mergeCell ref="HKR35:HKT35"/>
    <mergeCell ref="HKU35:HKY35"/>
    <mergeCell ref="HKZ35:HLB35"/>
    <mergeCell ref="HLC35:HLG35"/>
    <mergeCell ref="HLH35:HLJ35"/>
    <mergeCell ref="HLK35:HLO35"/>
    <mergeCell ref="HLP35:HLR35"/>
    <mergeCell ref="HLS35:HLW35"/>
    <mergeCell ref="HLX35:HLZ35"/>
    <mergeCell ref="HMA35:HME35"/>
    <mergeCell ref="HMF35:HMH35"/>
    <mergeCell ref="HMI35:HMM35"/>
    <mergeCell ref="HMN35:HMP35"/>
    <mergeCell ref="HMQ35:HMU35"/>
    <mergeCell ref="HMV35:HMX35"/>
    <mergeCell ref="HMY35:HNC35"/>
    <mergeCell ref="HND35:HNF35"/>
    <mergeCell ref="HNG35:HNK35"/>
    <mergeCell ref="HNL35:HNN35"/>
    <mergeCell ref="HNO35:HNS35"/>
    <mergeCell ref="HNT35:HNV35"/>
    <mergeCell ref="HNW35:HOA35"/>
    <mergeCell ref="HOB35:HOD35"/>
    <mergeCell ref="HOE35:HOI35"/>
    <mergeCell ref="HOJ35:HOL35"/>
    <mergeCell ref="HOM35:HOQ35"/>
    <mergeCell ref="HOR35:HOT35"/>
    <mergeCell ref="HOU35:HOY35"/>
    <mergeCell ref="HOZ35:HPB35"/>
    <mergeCell ref="HPC35:HPG35"/>
    <mergeCell ref="HPH35:HPJ35"/>
    <mergeCell ref="HPK35:HPO35"/>
    <mergeCell ref="HPP35:HPR35"/>
    <mergeCell ref="HPS35:HPW35"/>
    <mergeCell ref="HPX35:HPZ35"/>
    <mergeCell ref="HQA35:HQE35"/>
    <mergeCell ref="HQF35:HQH35"/>
    <mergeCell ref="HQI35:HQM35"/>
    <mergeCell ref="HQN35:HQP35"/>
    <mergeCell ref="HQQ35:HQU35"/>
    <mergeCell ref="HQV35:HQX35"/>
    <mergeCell ref="HQY35:HRC35"/>
    <mergeCell ref="HRD35:HRF35"/>
    <mergeCell ref="HRG35:HRK35"/>
    <mergeCell ref="HRL35:HRN35"/>
    <mergeCell ref="HRO35:HRS35"/>
    <mergeCell ref="HRT35:HRV35"/>
    <mergeCell ref="HRW35:HSA35"/>
    <mergeCell ref="HSB35:HSD35"/>
    <mergeCell ref="HSE35:HSI35"/>
    <mergeCell ref="HSJ35:HSL35"/>
    <mergeCell ref="HSM35:HSQ35"/>
    <mergeCell ref="HSR35:HST35"/>
    <mergeCell ref="HSU35:HSY35"/>
    <mergeCell ref="HSZ35:HTB35"/>
    <mergeCell ref="HTC35:HTG35"/>
    <mergeCell ref="HTH35:HTJ35"/>
    <mergeCell ref="HTK35:HTO35"/>
    <mergeCell ref="HTP35:HTR35"/>
    <mergeCell ref="HTS35:HTW35"/>
    <mergeCell ref="HTX35:HTZ35"/>
    <mergeCell ref="HUA35:HUE35"/>
    <mergeCell ref="HUF35:HUH35"/>
    <mergeCell ref="HUI35:HUM35"/>
    <mergeCell ref="HUN35:HUP35"/>
    <mergeCell ref="HUQ35:HUU35"/>
    <mergeCell ref="HUV35:HUX35"/>
    <mergeCell ref="HUY35:HVC35"/>
    <mergeCell ref="HVD35:HVF35"/>
    <mergeCell ref="HVG35:HVK35"/>
    <mergeCell ref="HVL35:HVN35"/>
    <mergeCell ref="HVO35:HVS35"/>
    <mergeCell ref="HVT35:HVV35"/>
    <mergeCell ref="HVW35:HWA35"/>
    <mergeCell ref="HWB35:HWD35"/>
    <mergeCell ref="HWE35:HWI35"/>
    <mergeCell ref="HWJ35:HWL35"/>
    <mergeCell ref="HWM35:HWQ35"/>
    <mergeCell ref="HWR35:HWT35"/>
    <mergeCell ref="HWU35:HWY35"/>
    <mergeCell ref="HWZ35:HXB35"/>
    <mergeCell ref="HXC35:HXG35"/>
    <mergeCell ref="HXH35:HXJ35"/>
    <mergeCell ref="HXK35:HXO35"/>
    <mergeCell ref="HXP35:HXR35"/>
    <mergeCell ref="HXS35:HXW35"/>
    <mergeCell ref="HXX35:HXZ35"/>
    <mergeCell ref="HYA35:HYE35"/>
    <mergeCell ref="HYF35:HYH35"/>
    <mergeCell ref="HYI35:HYM35"/>
    <mergeCell ref="HYN35:HYP35"/>
    <mergeCell ref="HYQ35:HYU35"/>
    <mergeCell ref="HYV35:HYX35"/>
    <mergeCell ref="HYY35:HZC35"/>
    <mergeCell ref="HZD35:HZF35"/>
    <mergeCell ref="HZG35:HZK35"/>
    <mergeCell ref="HZL35:HZN35"/>
    <mergeCell ref="HZO35:HZS35"/>
    <mergeCell ref="HZT35:HZV35"/>
    <mergeCell ref="HZW35:IAA35"/>
    <mergeCell ref="IAB35:IAD35"/>
    <mergeCell ref="IAE35:IAI35"/>
    <mergeCell ref="IAJ35:IAL35"/>
    <mergeCell ref="IAM35:IAQ35"/>
    <mergeCell ref="IAR35:IAT35"/>
    <mergeCell ref="IAU35:IAY35"/>
    <mergeCell ref="IAZ35:IBB35"/>
    <mergeCell ref="IBC35:IBG35"/>
    <mergeCell ref="IBH35:IBJ35"/>
    <mergeCell ref="IBK35:IBO35"/>
    <mergeCell ref="IBP35:IBR35"/>
    <mergeCell ref="IBS35:IBW35"/>
    <mergeCell ref="IBX35:IBZ35"/>
    <mergeCell ref="ICA35:ICE35"/>
    <mergeCell ref="ICF35:ICH35"/>
    <mergeCell ref="ICI35:ICM35"/>
    <mergeCell ref="ICN35:ICP35"/>
    <mergeCell ref="ICQ35:ICU35"/>
    <mergeCell ref="ICV35:ICX35"/>
    <mergeCell ref="ICY35:IDC35"/>
    <mergeCell ref="IDD35:IDF35"/>
    <mergeCell ref="IDG35:IDK35"/>
    <mergeCell ref="IDL35:IDN35"/>
    <mergeCell ref="IDO35:IDS35"/>
    <mergeCell ref="IDT35:IDV35"/>
    <mergeCell ref="IDW35:IEA35"/>
    <mergeCell ref="IEB35:IED35"/>
    <mergeCell ref="IEE35:IEI35"/>
    <mergeCell ref="IEJ35:IEL35"/>
    <mergeCell ref="IEM35:IEQ35"/>
    <mergeCell ref="IER35:IET35"/>
    <mergeCell ref="IEU35:IEY35"/>
    <mergeCell ref="IEZ35:IFB35"/>
    <mergeCell ref="IFC35:IFG35"/>
    <mergeCell ref="IFH35:IFJ35"/>
    <mergeCell ref="IFK35:IFO35"/>
    <mergeCell ref="IFP35:IFR35"/>
    <mergeCell ref="IFS35:IFW35"/>
    <mergeCell ref="IFX35:IFZ35"/>
    <mergeCell ref="IGA35:IGE35"/>
    <mergeCell ref="IGF35:IGH35"/>
    <mergeCell ref="IGI35:IGM35"/>
    <mergeCell ref="IGN35:IGP35"/>
    <mergeCell ref="IGQ35:IGU35"/>
    <mergeCell ref="IGV35:IGX35"/>
    <mergeCell ref="IGY35:IHC35"/>
    <mergeCell ref="IHD35:IHF35"/>
    <mergeCell ref="IHG35:IHK35"/>
    <mergeCell ref="IHL35:IHN35"/>
    <mergeCell ref="IHO35:IHS35"/>
    <mergeCell ref="IHT35:IHV35"/>
    <mergeCell ref="IHW35:IIA35"/>
    <mergeCell ref="IIB35:IID35"/>
    <mergeCell ref="IIE35:III35"/>
    <mergeCell ref="IIJ35:IIL35"/>
    <mergeCell ref="IIM35:IIQ35"/>
    <mergeCell ref="IIR35:IIT35"/>
    <mergeCell ref="IIU35:IIY35"/>
    <mergeCell ref="IIZ35:IJB35"/>
    <mergeCell ref="IJC35:IJG35"/>
    <mergeCell ref="IJH35:IJJ35"/>
    <mergeCell ref="IJK35:IJO35"/>
    <mergeCell ref="IJP35:IJR35"/>
    <mergeCell ref="IJS35:IJW35"/>
    <mergeCell ref="IJX35:IJZ35"/>
    <mergeCell ref="IKA35:IKE35"/>
    <mergeCell ref="IKF35:IKH35"/>
    <mergeCell ref="IKI35:IKM35"/>
    <mergeCell ref="IKN35:IKP35"/>
    <mergeCell ref="IKQ35:IKU35"/>
    <mergeCell ref="IKV35:IKX35"/>
    <mergeCell ref="IKY35:ILC35"/>
    <mergeCell ref="ILD35:ILF35"/>
    <mergeCell ref="ILG35:ILK35"/>
    <mergeCell ref="ILL35:ILN35"/>
    <mergeCell ref="ILO35:ILS35"/>
    <mergeCell ref="ILT35:ILV35"/>
    <mergeCell ref="ILW35:IMA35"/>
    <mergeCell ref="IMB35:IMD35"/>
    <mergeCell ref="IME35:IMI35"/>
    <mergeCell ref="IMJ35:IML35"/>
    <mergeCell ref="IMM35:IMQ35"/>
    <mergeCell ref="IMR35:IMT35"/>
    <mergeCell ref="IMU35:IMY35"/>
    <mergeCell ref="IMZ35:INB35"/>
    <mergeCell ref="INC35:ING35"/>
    <mergeCell ref="INH35:INJ35"/>
    <mergeCell ref="INK35:INO35"/>
    <mergeCell ref="INP35:INR35"/>
    <mergeCell ref="INS35:INW35"/>
    <mergeCell ref="INX35:INZ35"/>
    <mergeCell ref="IOA35:IOE35"/>
    <mergeCell ref="IOF35:IOH35"/>
    <mergeCell ref="IOI35:IOM35"/>
    <mergeCell ref="ION35:IOP35"/>
    <mergeCell ref="IOQ35:IOU35"/>
    <mergeCell ref="IOV35:IOX35"/>
    <mergeCell ref="IOY35:IPC35"/>
    <mergeCell ref="IPD35:IPF35"/>
    <mergeCell ref="IPG35:IPK35"/>
    <mergeCell ref="IPL35:IPN35"/>
    <mergeCell ref="IPO35:IPS35"/>
    <mergeCell ref="IPT35:IPV35"/>
    <mergeCell ref="IPW35:IQA35"/>
    <mergeCell ref="IQB35:IQD35"/>
    <mergeCell ref="IQE35:IQI35"/>
    <mergeCell ref="IQJ35:IQL35"/>
    <mergeCell ref="IQM35:IQQ35"/>
    <mergeCell ref="IQR35:IQT35"/>
    <mergeCell ref="IQU35:IQY35"/>
    <mergeCell ref="IQZ35:IRB35"/>
    <mergeCell ref="IRC35:IRG35"/>
    <mergeCell ref="IRH35:IRJ35"/>
    <mergeCell ref="IRK35:IRO35"/>
    <mergeCell ref="IRP35:IRR35"/>
    <mergeCell ref="IRS35:IRW35"/>
    <mergeCell ref="IRX35:IRZ35"/>
    <mergeCell ref="ISA35:ISE35"/>
    <mergeCell ref="ISF35:ISH35"/>
    <mergeCell ref="ISI35:ISM35"/>
    <mergeCell ref="ISN35:ISP35"/>
    <mergeCell ref="ISQ35:ISU35"/>
    <mergeCell ref="ISV35:ISX35"/>
    <mergeCell ref="ISY35:ITC35"/>
    <mergeCell ref="ITD35:ITF35"/>
    <mergeCell ref="ITG35:ITK35"/>
    <mergeCell ref="ITL35:ITN35"/>
    <mergeCell ref="ITO35:ITS35"/>
    <mergeCell ref="ITT35:ITV35"/>
    <mergeCell ref="ITW35:IUA35"/>
    <mergeCell ref="IUB35:IUD35"/>
    <mergeCell ref="IUE35:IUI35"/>
    <mergeCell ref="IUJ35:IUL35"/>
    <mergeCell ref="IUM35:IUQ35"/>
    <mergeCell ref="IUR35:IUT35"/>
    <mergeCell ref="IUU35:IUY35"/>
    <mergeCell ref="IUZ35:IVB35"/>
    <mergeCell ref="IVC35:IVG35"/>
    <mergeCell ref="IVH35:IVJ35"/>
    <mergeCell ref="IVK35:IVO35"/>
    <mergeCell ref="IVP35:IVR35"/>
    <mergeCell ref="IVS35:IVW35"/>
    <mergeCell ref="IVX35:IVZ35"/>
    <mergeCell ref="IWA35:IWE35"/>
    <mergeCell ref="IWF35:IWH35"/>
    <mergeCell ref="IWI35:IWM35"/>
    <mergeCell ref="IWN35:IWP35"/>
    <mergeCell ref="IWQ35:IWU35"/>
    <mergeCell ref="IWV35:IWX35"/>
    <mergeCell ref="IWY35:IXC35"/>
    <mergeCell ref="IXD35:IXF35"/>
    <mergeCell ref="IXG35:IXK35"/>
    <mergeCell ref="IXL35:IXN35"/>
    <mergeCell ref="IXO35:IXS35"/>
    <mergeCell ref="IXT35:IXV35"/>
    <mergeCell ref="IXW35:IYA35"/>
    <mergeCell ref="IYB35:IYD35"/>
    <mergeCell ref="IYE35:IYI35"/>
    <mergeCell ref="IYJ35:IYL35"/>
    <mergeCell ref="IYM35:IYQ35"/>
    <mergeCell ref="IYR35:IYT35"/>
    <mergeCell ref="IYU35:IYY35"/>
    <mergeCell ref="IYZ35:IZB35"/>
    <mergeCell ref="IZC35:IZG35"/>
    <mergeCell ref="IZH35:IZJ35"/>
    <mergeCell ref="IZK35:IZO35"/>
    <mergeCell ref="IZP35:IZR35"/>
    <mergeCell ref="IZS35:IZW35"/>
    <mergeCell ref="IZX35:IZZ35"/>
    <mergeCell ref="JAA35:JAE35"/>
    <mergeCell ref="JAF35:JAH35"/>
    <mergeCell ref="JAI35:JAM35"/>
    <mergeCell ref="JAN35:JAP35"/>
    <mergeCell ref="JAQ35:JAU35"/>
    <mergeCell ref="JAV35:JAX35"/>
    <mergeCell ref="JAY35:JBC35"/>
    <mergeCell ref="JBD35:JBF35"/>
    <mergeCell ref="JBG35:JBK35"/>
    <mergeCell ref="JBL35:JBN35"/>
    <mergeCell ref="JBO35:JBS35"/>
    <mergeCell ref="JBT35:JBV35"/>
    <mergeCell ref="JBW35:JCA35"/>
    <mergeCell ref="JCB35:JCD35"/>
    <mergeCell ref="JCE35:JCI35"/>
    <mergeCell ref="JCJ35:JCL35"/>
    <mergeCell ref="JCM35:JCQ35"/>
    <mergeCell ref="JCR35:JCT35"/>
    <mergeCell ref="JCU35:JCY35"/>
    <mergeCell ref="JCZ35:JDB35"/>
    <mergeCell ref="JDC35:JDG35"/>
    <mergeCell ref="JDH35:JDJ35"/>
    <mergeCell ref="JDK35:JDO35"/>
    <mergeCell ref="JDP35:JDR35"/>
    <mergeCell ref="JDS35:JDW35"/>
    <mergeCell ref="JDX35:JDZ35"/>
    <mergeCell ref="JEA35:JEE35"/>
    <mergeCell ref="JEF35:JEH35"/>
    <mergeCell ref="JEI35:JEM35"/>
    <mergeCell ref="JEN35:JEP35"/>
    <mergeCell ref="JEQ35:JEU35"/>
    <mergeCell ref="JEV35:JEX35"/>
    <mergeCell ref="JEY35:JFC35"/>
    <mergeCell ref="JFD35:JFF35"/>
    <mergeCell ref="JFG35:JFK35"/>
    <mergeCell ref="JFL35:JFN35"/>
    <mergeCell ref="JFO35:JFS35"/>
    <mergeCell ref="JFT35:JFV35"/>
    <mergeCell ref="JFW35:JGA35"/>
    <mergeCell ref="JGB35:JGD35"/>
    <mergeCell ref="JGE35:JGI35"/>
    <mergeCell ref="JGJ35:JGL35"/>
    <mergeCell ref="JGM35:JGQ35"/>
    <mergeCell ref="JGR35:JGT35"/>
    <mergeCell ref="JGU35:JGY35"/>
    <mergeCell ref="JGZ35:JHB35"/>
    <mergeCell ref="JHC35:JHG35"/>
    <mergeCell ref="JHH35:JHJ35"/>
    <mergeCell ref="JHK35:JHO35"/>
    <mergeCell ref="JHP35:JHR35"/>
    <mergeCell ref="JHS35:JHW35"/>
    <mergeCell ref="JHX35:JHZ35"/>
    <mergeCell ref="JIA35:JIE35"/>
    <mergeCell ref="JIF35:JIH35"/>
    <mergeCell ref="JII35:JIM35"/>
    <mergeCell ref="JIN35:JIP35"/>
    <mergeCell ref="JIQ35:JIU35"/>
    <mergeCell ref="JIV35:JIX35"/>
    <mergeCell ref="JIY35:JJC35"/>
    <mergeCell ref="JJD35:JJF35"/>
    <mergeCell ref="JJG35:JJK35"/>
    <mergeCell ref="JJL35:JJN35"/>
    <mergeCell ref="JJO35:JJS35"/>
    <mergeCell ref="JJT35:JJV35"/>
    <mergeCell ref="JJW35:JKA35"/>
    <mergeCell ref="JKB35:JKD35"/>
    <mergeCell ref="JKE35:JKI35"/>
    <mergeCell ref="JKJ35:JKL35"/>
    <mergeCell ref="JKM35:JKQ35"/>
    <mergeCell ref="JKR35:JKT35"/>
    <mergeCell ref="JKU35:JKY35"/>
    <mergeCell ref="JKZ35:JLB35"/>
    <mergeCell ref="JLC35:JLG35"/>
    <mergeCell ref="JLH35:JLJ35"/>
    <mergeCell ref="JLK35:JLO35"/>
    <mergeCell ref="JLP35:JLR35"/>
    <mergeCell ref="JLS35:JLW35"/>
    <mergeCell ref="JLX35:JLZ35"/>
    <mergeCell ref="JMA35:JME35"/>
    <mergeCell ref="JMF35:JMH35"/>
    <mergeCell ref="JMI35:JMM35"/>
    <mergeCell ref="JMN35:JMP35"/>
    <mergeCell ref="JMQ35:JMU35"/>
    <mergeCell ref="JMV35:JMX35"/>
    <mergeCell ref="JMY35:JNC35"/>
    <mergeCell ref="JND35:JNF35"/>
    <mergeCell ref="JNG35:JNK35"/>
    <mergeCell ref="JNL35:JNN35"/>
    <mergeCell ref="JNO35:JNS35"/>
    <mergeCell ref="JNT35:JNV35"/>
    <mergeCell ref="JNW35:JOA35"/>
    <mergeCell ref="JOB35:JOD35"/>
    <mergeCell ref="JOE35:JOI35"/>
    <mergeCell ref="JOJ35:JOL35"/>
    <mergeCell ref="JOM35:JOQ35"/>
    <mergeCell ref="JOR35:JOT35"/>
    <mergeCell ref="JOU35:JOY35"/>
    <mergeCell ref="JOZ35:JPB35"/>
    <mergeCell ref="JPC35:JPG35"/>
    <mergeCell ref="JPH35:JPJ35"/>
    <mergeCell ref="JPK35:JPO35"/>
    <mergeCell ref="JPP35:JPR35"/>
    <mergeCell ref="JPS35:JPW35"/>
    <mergeCell ref="JPX35:JPZ35"/>
    <mergeCell ref="JQA35:JQE35"/>
    <mergeCell ref="JQF35:JQH35"/>
    <mergeCell ref="JQI35:JQM35"/>
    <mergeCell ref="JQN35:JQP35"/>
    <mergeCell ref="JQQ35:JQU35"/>
    <mergeCell ref="JQV35:JQX35"/>
    <mergeCell ref="JQY35:JRC35"/>
    <mergeCell ref="JRD35:JRF35"/>
    <mergeCell ref="JRG35:JRK35"/>
    <mergeCell ref="JRL35:JRN35"/>
    <mergeCell ref="JRO35:JRS35"/>
    <mergeCell ref="JRT35:JRV35"/>
    <mergeCell ref="JRW35:JSA35"/>
    <mergeCell ref="JSB35:JSD35"/>
    <mergeCell ref="JSE35:JSI35"/>
    <mergeCell ref="JSJ35:JSL35"/>
    <mergeCell ref="JSM35:JSQ35"/>
    <mergeCell ref="JSR35:JST35"/>
    <mergeCell ref="JSU35:JSY35"/>
    <mergeCell ref="JSZ35:JTB35"/>
    <mergeCell ref="JTC35:JTG35"/>
    <mergeCell ref="JTH35:JTJ35"/>
    <mergeCell ref="JTK35:JTO35"/>
    <mergeCell ref="JTP35:JTR35"/>
    <mergeCell ref="JTS35:JTW35"/>
    <mergeCell ref="JTX35:JTZ35"/>
    <mergeCell ref="JUA35:JUE35"/>
    <mergeCell ref="JUF35:JUH35"/>
    <mergeCell ref="JUI35:JUM35"/>
    <mergeCell ref="JUN35:JUP35"/>
    <mergeCell ref="JUQ35:JUU35"/>
    <mergeCell ref="JUV35:JUX35"/>
    <mergeCell ref="JUY35:JVC35"/>
    <mergeCell ref="JVD35:JVF35"/>
    <mergeCell ref="JVG35:JVK35"/>
    <mergeCell ref="JVL35:JVN35"/>
    <mergeCell ref="JVO35:JVS35"/>
    <mergeCell ref="JVT35:JVV35"/>
    <mergeCell ref="JVW35:JWA35"/>
    <mergeCell ref="JWB35:JWD35"/>
    <mergeCell ref="JWE35:JWI35"/>
    <mergeCell ref="JWJ35:JWL35"/>
    <mergeCell ref="JWM35:JWQ35"/>
    <mergeCell ref="JWR35:JWT35"/>
    <mergeCell ref="JWU35:JWY35"/>
    <mergeCell ref="JWZ35:JXB35"/>
    <mergeCell ref="JXC35:JXG35"/>
    <mergeCell ref="JXH35:JXJ35"/>
    <mergeCell ref="JXK35:JXO35"/>
    <mergeCell ref="JXP35:JXR35"/>
    <mergeCell ref="JXS35:JXW35"/>
    <mergeCell ref="JXX35:JXZ35"/>
    <mergeCell ref="JYA35:JYE35"/>
    <mergeCell ref="JYF35:JYH35"/>
    <mergeCell ref="JYI35:JYM35"/>
    <mergeCell ref="JYN35:JYP35"/>
    <mergeCell ref="JYQ35:JYU35"/>
    <mergeCell ref="JYV35:JYX35"/>
    <mergeCell ref="JYY35:JZC35"/>
    <mergeCell ref="JZD35:JZF35"/>
    <mergeCell ref="JZG35:JZK35"/>
    <mergeCell ref="JZL35:JZN35"/>
    <mergeCell ref="JZO35:JZS35"/>
    <mergeCell ref="JZT35:JZV35"/>
    <mergeCell ref="JZW35:KAA35"/>
    <mergeCell ref="KAB35:KAD35"/>
    <mergeCell ref="KAE35:KAI35"/>
    <mergeCell ref="KAJ35:KAL35"/>
    <mergeCell ref="KAM35:KAQ35"/>
    <mergeCell ref="KAR35:KAT35"/>
    <mergeCell ref="KAU35:KAY35"/>
    <mergeCell ref="KAZ35:KBB35"/>
    <mergeCell ref="KBC35:KBG35"/>
    <mergeCell ref="KBH35:KBJ35"/>
    <mergeCell ref="KBK35:KBO35"/>
    <mergeCell ref="KBP35:KBR35"/>
    <mergeCell ref="KBS35:KBW35"/>
    <mergeCell ref="KBX35:KBZ35"/>
    <mergeCell ref="KCA35:KCE35"/>
    <mergeCell ref="KCF35:KCH35"/>
    <mergeCell ref="KCI35:KCM35"/>
    <mergeCell ref="KCN35:KCP35"/>
    <mergeCell ref="KCQ35:KCU35"/>
    <mergeCell ref="KCV35:KCX35"/>
    <mergeCell ref="KCY35:KDC35"/>
    <mergeCell ref="KDD35:KDF35"/>
    <mergeCell ref="KDG35:KDK35"/>
    <mergeCell ref="KDL35:KDN35"/>
    <mergeCell ref="KDO35:KDS35"/>
    <mergeCell ref="KDT35:KDV35"/>
    <mergeCell ref="KDW35:KEA35"/>
    <mergeCell ref="KEB35:KED35"/>
    <mergeCell ref="KEE35:KEI35"/>
    <mergeCell ref="KEJ35:KEL35"/>
    <mergeCell ref="KEM35:KEQ35"/>
    <mergeCell ref="KER35:KET35"/>
    <mergeCell ref="KEU35:KEY35"/>
    <mergeCell ref="KEZ35:KFB35"/>
    <mergeCell ref="KFC35:KFG35"/>
    <mergeCell ref="KFH35:KFJ35"/>
    <mergeCell ref="KFK35:KFO35"/>
    <mergeCell ref="KFP35:KFR35"/>
    <mergeCell ref="KFS35:KFW35"/>
    <mergeCell ref="KFX35:KFZ35"/>
    <mergeCell ref="KGA35:KGE35"/>
    <mergeCell ref="KGF35:KGH35"/>
    <mergeCell ref="KGI35:KGM35"/>
    <mergeCell ref="KGN35:KGP35"/>
    <mergeCell ref="KGQ35:KGU35"/>
    <mergeCell ref="KGV35:KGX35"/>
    <mergeCell ref="KGY35:KHC35"/>
    <mergeCell ref="KHD35:KHF35"/>
    <mergeCell ref="KHG35:KHK35"/>
    <mergeCell ref="KHL35:KHN35"/>
    <mergeCell ref="KHO35:KHS35"/>
    <mergeCell ref="KHT35:KHV35"/>
    <mergeCell ref="KHW35:KIA35"/>
    <mergeCell ref="KIB35:KID35"/>
    <mergeCell ref="KIE35:KII35"/>
    <mergeCell ref="KIJ35:KIL35"/>
    <mergeCell ref="KIM35:KIQ35"/>
    <mergeCell ref="KIR35:KIT35"/>
    <mergeCell ref="KIU35:KIY35"/>
    <mergeCell ref="KIZ35:KJB35"/>
    <mergeCell ref="KJC35:KJG35"/>
    <mergeCell ref="KJH35:KJJ35"/>
    <mergeCell ref="KJK35:KJO35"/>
    <mergeCell ref="KJP35:KJR35"/>
    <mergeCell ref="KJS35:KJW35"/>
    <mergeCell ref="KJX35:KJZ35"/>
    <mergeCell ref="KKA35:KKE35"/>
    <mergeCell ref="KKF35:KKH35"/>
    <mergeCell ref="KKI35:KKM35"/>
    <mergeCell ref="KKN35:KKP35"/>
    <mergeCell ref="KKQ35:KKU35"/>
    <mergeCell ref="KKV35:KKX35"/>
    <mergeCell ref="KKY35:KLC35"/>
    <mergeCell ref="KLD35:KLF35"/>
    <mergeCell ref="KLG35:KLK35"/>
    <mergeCell ref="KLL35:KLN35"/>
    <mergeCell ref="KLO35:KLS35"/>
    <mergeCell ref="KLT35:KLV35"/>
    <mergeCell ref="KLW35:KMA35"/>
    <mergeCell ref="KMB35:KMD35"/>
    <mergeCell ref="KME35:KMI35"/>
    <mergeCell ref="KMJ35:KML35"/>
    <mergeCell ref="KMM35:KMQ35"/>
    <mergeCell ref="KMR35:KMT35"/>
    <mergeCell ref="KMU35:KMY35"/>
    <mergeCell ref="KMZ35:KNB35"/>
    <mergeCell ref="KNC35:KNG35"/>
    <mergeCell ref="KNH35:KNJ35"/>
    <mergeCell ref="KNK35:KNO35"/>
    <mergeCell ref="KNP35:KNR35"/>
    <mergeCell ref="KNS35:KNW35"/>
    <mergeCell ref="KNX35:KNZ35"/>
    <mergeCell ref="KOA35:KOE35"/>
    <mergeCell ref="KOF35:KOH35"/>
    <mergeCell ref="KOI35:KOM35"/>
    <mergeCell ref="KON35:KOP35"/>
    <mergeCell ref="KOQ35:KOU35"/>
    <mergeCell ref="KOV35:KOX35"/>
    <mergeCell ref="KOY35:KPC35"/>
    <mergeCell ref="KPD35:KPF35"/>
    <mergeCell ref="KPG35:KPK35"/>
    <mergeCell ref="KPL35:KPN35"/>
    <mergeCell ref="KPO35:KPS35"/>
    <mergeCell ref="KPT35:KPV35"/>
    <mergeCell ref="KPW35:KQA35"/>
    <mergeCell ref="KQB35:KQD35"/>
    <mergeCell ref="KQE35:KQI35"/>
    <mergeCell ref="KQJ35:KQL35"/>
    <mergeCell ref="KQM35:KQQ35"/>
    <mergeCell ref="KQR35:KQT35"/>
    <mergeCell ref="KQU35:KQY35"/>
    <mergeCell ref="KQZ35:KRB35"/>
    <mergeCell ref="KRC35:KRG35"/>
    <mergeCell ref="KRH35:KRJ35"/>
    <mergeCell ref="KRK35:KRO35"/>
    <mergeCell ref="KRP35:KRR35"/>
    <mergeCell ref="KRS35:KRW35"/>
    <mergeCell ref="KRX35:KRZ35"/>
    <mergeCell ref="KSA35:KSE35"/>
    <mergeCell ref="KSF35:KSH35"/>
    <mergeCell ref="KSI35:KSM35"/>
    <mergeCell ref="KSN35:KSP35"/>
    <mergeCell ref="KSQ35:KSU35"/>
    <mergeCell ref="KSV35:KSX35"/>
    <mergeCell ref="KSY35:KTC35"/>
    <mergeCell ref="KTD35:KTF35"/>
    <mergeCell ref="KTG35:KTK35"/>
    <mergeCell ref="KTL35:KTN35"/>
    <mergeCell ref="KTO35:KTS35"/>
    <mergeCell ref="KTT35:KTV35"/>
    <mergeCell ref="KTW35:KUA35"/>
    <mergeCell ref="KUB35:KUD35"/>
    <mergeCell ref="KUE35:KUI35"/>
    <mergeCell ref="KUJ35:KUL35"/>
    <mergeCell ref="KUM35:KUQ35"/>
    <mergeCell ref="KUR35:KUT35"/>
    <mergeCell ref="KUU35:KUY35"/>
    <mergeCell ref="KUZ35:KVB35"/>
    <mergeCell ref="KVC35:KVG35"/>
    <mergeCell ref="KVH35:KVJ35"/>
    <mergeCell ref="KVK35:KVO35"/>
    <mergeCell ref="KVP35:KVR35"/>
    <mergeCell ref="KVS35:KVW35"/>
    <mergeCell ref="KVX35:KVZ35"/>
    <mergeCell ref="KWA35:KWE35"/>
    <mergeCell ref="KWF35:KWH35"/>
    <mergeCell ref="KWI35:KWM35"/>
    <mergeCell ref="KWN35:KWP35"/>
    <mergeCell ref="KWQ35:KWU35"/>
    <mergeCell ref="KWV35:KWX35"/>
    <mergeCell ref="KWY35:KXC35"/>
    <mergeCell ref="KXD35:KXF35"/>
    <mergeCell ref="KXG35:KXK35"/>
    <mergeCell ref="KXL35:KXN35"/>
    <mergeCell ref="KXO35:KXS35"/>
    <mergeCell ref="KXT35:KXV35"/>
    <mergeCell ref="KXW35:KYA35"/>
    <mergeCell ref="KYB35:KYD35"/>
    <mergeCell ref="KYE35:KYI35"/>
    <mergeCell ref="KYJ35:KYL35"/>
    <mergeCell ref="KYM35:KYQ35"/>
    <mergeCell ref="KYR35:KYT35"/>
    <mergeCell ref="KYU35:KYY35"/>
    <mergeCell ref="KYZ35:KZB35"/>
    <mergeCell ref="KZC35:KZG35"/>
    <mergeCell ref="KZH35:KZJ35"/>
    <mergeCell ref="KZK35:KZO35"/>
    <mergeCell ref="KZP35:KZR35"/>
    <mergeCell ref="KZS35:KZW35"/>
    <mergeCell ref="KZX35:KZZ35"/>
    <mergeCell ref="LAA35:LAE35"/>
    <mergeCell ref="LAF35:LAH35"/>
    <mergeCell ref="LAI35:LAM35"/>
    <mergeCell ref="LAN35:LAP35"/>
    <mergeCell ref="LAQ35:LAU35"/>
    <mergeCell ref="LAV35:LAX35"/>
    <mergeCell ref="LAY35:LBC35"/>
    <mergeCell ref="LBD35:LBF35"/>
    <mergeCell ref="LBG35:LBK35"/>
    <mergeCell ref="LBL35:LBN35"/>
    <mergeCell ref="LBO35:LBS35"/>
    <mergeCell ref="LBT35:LBV35"/>
    <mergeCell ref="LBW35:LCA35"/>
    <mergeCell ref="LCB35:LCD35"/>
    <mergeCell ref="LCE35:LCI35"/>
    <mergeCell ref="LCJ35:LCL35"/>
    <mergeCell ref="LCM35:LCQ35"/>
    <mergeCell ref="LCR35:LCT35"/>
    <mergeCell ref="LCU35:LCY35"/>
    <mergeCell ref="LCZ35:LDB35"/>
    <mergeCell ref="LDC35:LDG35"/>
    <mergeCell ref="LDH35:LDJ35"/>
    <mergeCell ref="LDK35:LDO35"/>
    <mergeCell ref="LDP35:LDR35"/>
    <mergeCell ref="LDS35:LDW35"/>
    <mergeCell ref="LDX35:LDZ35"/>
    <mergeCell ref="LEA35:LEE35"/>
    <mergeCell ref="LEF35:LEH35"/>
    <mergeCell ref="LEI35:LEM35"/>
    <mergeCell ref="LEN35:LEP35"/>
    <mergeCell ref="LEQ35:LEU35"/>
    <mergeCell ref="LEV35:LEX35"/>
    <mergeCell ref="LEY35:LFC35"/>
    <mergeCell ref="LFD35:LFF35"/>
    <mergeCell ref="LFG35:LFK35"/>
    <mergeCell ref="LFL35:LFN35"/>
    <mergeCell ref="LFO35:LFS35"/>
    <mergeCell ref="LFT35:LFV35"/>
    <mergeCell ref="LFW35:LGA35"/>
    <mergeCell ref="LGB35:LGD35"/>
    <mergeCell ref="LGE35:LGI35"/>
    <mergeCell ref="LGJ35:LGL35"/>
    <mergeCell ref="LGM35:LGQ35"/>
    <mergeCell ref="LGR35:LGT35"/>
    <mergeCell ref="LGU35:LGY35"/>
    <mergeCell ref="LGZ35:LHB35"/>
    <mergeCell ref="LHC35:LHG35"/>
    <mergeCell ref="LHH35:LHJ35"/>
    <mergeCell ref="LHK35:LHO35"/>
    <mergeCell ref="LHP35:LHR35"/>
    <mergeCell ref="LHS35:LHW35"/>
    <mergeCell ref="LHX35:LHZ35"/>
    <mergeCell ref="LIA35:LIE35"/>
    <mergeCell ref="LIF35:LIH35"/>
    <mergeCell ref="LII35:LIM35"/>
    <mergeCell ref="LIN35:LIP35"/>
    <mergeCell ref="LIQ35:LIU35"/>
    <mergeCell ref="LIV35:LIX35"/>
    <mergeCell ref="LIY35:LJC35"/>
    <mergeCell ref="LJD35:LJF35"/>
    <mergeCell ref="LJG35:LJK35"/>
    <mergeCell ref="LJL35:LJN35"/>
    <mergeCell ref="LJO35:LJS35"/>
    <mergeCell ref="LJT35:LJV35"/>
    <mergeCell ref="LJW35:LKA35"/>
    <mergeCell ref="LKB35:LKD35"/>
    <mergeCell ref="LKE35:LKI35"/>
    <mergeCell ref="LKJ35:LKL35"/>
    <mergeCell ref="LKM35:LKQ35"/>
    <mergeCell ref="LKR35:LKT35"/>
    <mergeCell ref="LKU35:LKY35"/>
    <mergeCell ref="LKZ35:LLB35"/>
    <mergeCell ref="LLC35:LLG35"/>
    <mergeCell ref="LLH35:LLJ35"/>
    <mergeCell ref="LLK35:LLO35"/>
    <mergeCell ref="LLP35:LLR35"/>
    <mergeCell ref="LLS35:LLW35"/>
    <mergeCell ref="LLX35:LLZ35"/>
    <mergeCell ref="LMA35:LME35"/>
    <mergeCell ref="LMF35:LMH35"/>
    <mergeCell ref="LMI35:LMM35"/>
    <mergeCell ref="LMN35:LMP35"/>
    <mergeCell ref="LMQ35:LMU35"/>
    <mergeCell ref="LMV35:LMX35"/>
    <mergeCell ref="LMY35:LNC35"/>
    <mergeCell ref="LND35:LNF35"/>
    <mergeCell ref="LNG35:LNK35"/>
    <mergeCell ref="LNL35:LNN35"/>
    <mergeCell ref="LNO35:LNS35"/>
    <mergeCell ref="LNT35:LNV35"/>
    <mergeCell ref="LNW35:LOA35"/>
    <mergeCell ref="LOB35:LOD35"/>
    <mergeCell ref="LOE35:LOI35"/>
    <mergeCell ref="LOJ35:LOL35"/>
    <mergeCell ref="LOM35:LOQ35"/>
    <mergeCell ref="LOR35:LOT35"/>
    <mergeCell ref="LOU35:LOY35"/>
    <mergeCell ref="LOZ35:LPB35"/>
    <mergeCell ref="LPC35:LPG35"/>
    <mergeCell ref="LPH35:LPJ35"/>
    <mergeCell ref="LPK35:LPO35"/>
    <mergeCell ref="LPP35:LPR35"/>
    <mergeCell ref="LPS35:LPW35"/>
    <mergeCell ref="LPX35:LPZ35"/>
    <mergeCell ref="LQA35:LQE35"/>
    <mergeCell ref="LQF35:LQH35"/>
    <mergeCell ref="LQI35:LQM35"/>
    <mergeCell ref="LQN35:LQP35"/>
    <mergeCell ref="LQQ35:LQU35"/>
    <mergeCell ref="LQV35:LQX35"/>
    <mergeCell ref="LQY35:LRC35"/>
    <mergeCell ref="LRD35:LRF35"/>
    <mergeCell ref="LRG35:LRK35"/>
    <mergeCell ref="LRL35:LRN35"/>
    <mergeCell ref="LRO35:LRS35"/>
    <mergeCell ref="LRT35:LRV35"/>
    <mergeCell ref="LRW35:LSA35"/>
    <mergeCell ref="LSB35:LSD35"/>
    <mergeCell ref="LSE35:LSI35"/>
    <mergeCell ref="LSJ35:LSL35"/>
    <mergeCell ref="LSM35:LSQ35"/>
    <mergeCell ref="LSR35:LST35"/>
    <mergeCell ref="LSU35:LSY35"/>
    <mergeCell ref="LSZ35:LTB35"/>
    <mergeCell ref="LTC35:LTG35"/>
    <mergeCell ref="LTH35:LTJ35"/>
    <mergeCell ref="LTK35:LTO35"/>
    <mergeCell ref="LTP35:LTR35"/>
    <mergeCell ref="LTS35:LTW35"/>
    <mergeCell ref="LTX35:LTZ35"/>
    <mergeCell ref="LUA35:LUE35"/>
    <mergeCell ref="LUF35:LUH35"/>
    <mergeCell ref="LUI35:LUM35"/>
    <mergeCell ref="LUN35:LUP35"/>
    <mergeCell ref="LUQ35:LUU35"/>
    <mergeCell ref="LUV35:LUX35"/>
    <mergeCell ref="LUY35:LVC35"/>
    <mergeCell ref="LVD35:LVF35"/>
    <mergeCell ref="LVG35:LVK35"/>
    <mergeCell ref="LVL35:LVN35"/>
    <mergeCell ref="LVO35:LVS35"/>
    <mergeCell ref="LVT35:LVV35"/>
    <mergeCell ref="LVW35:LWA35"/>
    <mergeCell ref="LWB35:LWD35"/>
    <mergeCell ref="LWE35:LWI35"/>
    <mergeCell ref="LWJ35:LWL35"/>
    <mergeCell ref="LWM35:LWQ35"/>
    <mergeCell ref="LWR35:LWT35"/>
    <mergeCell ref="LWU35:LWY35"/>
    <mergeCell ref="LWZ35:LXB35"/>
    <mergeCell ref="LXC35:LXG35"/>
    <mergeCell ref="LXH35:LXJ35"/>
    <mergeCell ref="LXK35:LXO35"/>
    <mergeCell ref="LXP35:LXR35"/>
    <mergeCell ref="LXS35:LXW35"/>
    <mergeCell ref="LXX35:LXZ35"/>
    <mergeCell ref="LYA35:LYE35"/>
    <mergeCell ref="LYF35:LYH35"/>
    <mergeCell ref="LYI35:LYM35"/>
    <mergeCell ref="LYN35:LYP35"/>
    <mergeCell ref="LYQ35:LYU35"/>
    <mergeCell ref="LYV35:LYX35"/>
    <mergeCell ref="LYY35:LZC35"/>
    <mergeCell ref="LZD35:LZF35"/>
    <mergeCell ref="LZG35:LZK35"/>
    <mergeCell ref="LZL35:LZN35"/>
    <mergeCell ref="LZO35:LZS35"/>
    <mergeCell ref="LZT35:LZV35"/>
    <mergeCell ref="LZW35:MAA35"/>
    <mergeCell ref="MAB35:MAD35"/>
    <mergeCell ref="MAE35:MAI35"/>
    <mergeCell ref="MAJ35:MAL35"/>
    <mergeCell ref="MAM35:MAQ35"/>
    <mergeCell ref="MAR35:MAT35"/>
    <mergeCell ref="MAU35:MAY35"/>
    <mergeCell ref="MAZ35:MBB35"/>
    <mergeCell ref="MBC35:MBG35"/>
    <mergeCell ref="MBH35:MBJ35"/>
    <mergeCell ref="MBK35:MBO35"/>
    <mergeCell ref="MBP35:MBR35"/>
    <mergeCell ref="MBS35:MBW35"/>
    <mergeCell ref="MBX35:MBZ35"/>
    <mergeCell ref="MCA35:MCE35"/>
    <mergeCell ref="MCF35:MCH35"/>
    <mergeCell ref="MCI35:MCM35"/>
    <mergeCell ref="MCN35:MCP35"/>
    <mergeCell ref="MCQ35:MCU35"/>
    <mergeCell ref="MCV35:MCX35"/>
    <mergeCell ref="MCY35:MDC35"/>
    <mergeCell ref="MDD35:MDF35"/>
    <mergeCell ref="MDG35:MDK35"/>
    <mergeCell ref="MDL35:MDN35"/>
    <mergeCell ref="MDO35:MDS35"/>
    <mergeCell ref="MDT35:MDV35"/>
    <mergeCell ref="MDW35:MEA35"/>
    <mergeCell ref="MEB35:MED35"/>
    <mergeCell ref="MEE35:MEI35"/>
    <mergeCell ref="MEJ35:MEL35"/>
    <mergeCell ref="MEM35:MEQ35"/>
    <mergeCell ref="MER35:MET35"/>
    <mergeCell ref="MEU35:MEY35"/>
    <mergeCell ref="MEZ35:MFB35"/>
    <mergeCell ref="MFC35:MFG35"/>
    <mergeCell ref="MFH35:MFJ35"/>
    <mergeCell ref="MFK35:MFO35"/>
    <mergeCell ref="MFP35:MFR35"/>
    <mergeCell ref="MFS35:MFW35"/>
    <mergeCell ref="MFX35:MFZ35"/>
    <mergeCell ref="MGA35:MGE35"/>
    <mergeCell ref="MGF35:MGH35"/>
    <mergeCell ref="MGI35:MGM35"/>
    <mergeCell ref="MGN35:MGP35"/>
    <mergeCell ref="MGQ35:MGU35"/>
    <mergeCell ref="MGV35:MGX35"/>
    <mergeCell ref="MGY35:MHC35"/>
    <mergeCell ref="MHD35:MHF35"/>
    <mergeCell ref="MHG35:MHK35"/>
    <mergeCell ref="MHL35:MHN35"/>
    <mergeCell ref="MHO35:MHS35"/>
    <mergeCell ref="MHT35:MHV35"/>
    <mergeCell ref="MHW35:MIA35"/>
    <mergeCell ref="MIB35:MID35"/>
    <mergeCell ref="MIE35:MII35"/>
    <mergeCell ref="MIJ35:MIL35"/>
    <mergeCell ref="MIM35:MIQ35"/>
    <mergeCell ref="MIR35:MIT35"/>
    <mergeCell ref="MIU35:MIY35"/>
    <mergeCell ref="MIZ35:MJB35"/>
    <mergeCell ref="MJC35:MJG35"/>
    <mergeCell ref="MJH35:MJJ35"/>
    <mergeCell ref="MJK35:MJO35"/>
    <mergeCell ref="MJP35:MJR35"/>
    <mergeCell ref="MJS35:MJW35"/>
    <mergeCell ref="MJX35:MJZ35"/>
    <mergeCell ref="MKA35:MKE35"/>
    <mergeCell ref="MKF35:MKH35"/>
    <mergeCell ref="MKI35:MKM35"/>
    <mergeCell ref="MKN35:MKP35"/>
    <mergeCell ref="MKQ35:MKU35"/>
    <mergeCell ref="MKV35:MKX35"/>
    <mergeCell ref="MKY35:MLC35"/>
    <mergeCell ref="MLD35:MLF35"/>
    <mergeCell ref="MLG35:MLK35"/>
    <mergeCell ref="MLL35:MLN35"/>
    <mergeCell ref="MLO35:MLS35"/>
    <mergeCell ref="MLT35:MLV35"/>
    <mergeCell ref="MLW35:MMA35"/>
    <mergeCell ref="MMB35:MMD35"/>
    <mergeCell ref="MME35:MMI35"/>
    <mergeCell ref="MMJ35:MML35"/>
    <mergeCell ref="MMM35:MMQ35"/>
    <mergeCell ref="MMR35:MMT35"/>
    <mergeCell ref="MMU35:MMY35"/>
    <mergeCell ref="MMZ35:MNB35"/>
    <mergeCell ref="MNC35:MNG35"/>
    <mergeCell ref="MNH35:MNJ35"/>
    <mergeCell ref="MNK35:MNO35"/>
    <mergeCell ref="MNP35:MNR35"/>
    <mergeCell ref="MNS35:MNW35"/>
    <mergeCell ref="MNX35:MNZ35"/>
    <mergeCell ref="MOA35:MOE35"/>
    <mergeCell ref="MOF35:MOH35"/>
    <mergeCell ref="MOI35:MOM35"/>
    <mergeCell ref="MON35:MOP35"/>
    <mergeCell ref="MOQ35:MOU35"/>
    <mergeCell ref="MOV35:MOX35"/>
    <mergeCell ref="MOY35:MPC35"/>
    <mergeCell ref="MPD35:MPF35"/>
    <mergeCell ref="MPG35:MPK35"/>
    <mergeCell ref="MPL35:MPN35"/>
    <mergeCell ref="MPO35:MPS35"/>
    <mergeCell ref="MPT35:MPV35"/>
    <mergeCell ref="MPW35:MQA35"/>
    <mergeCell ref="MQB35:MQD35"/>
    <mergeCell ref="MQE35:MQI35"/>
    <mergeCell ref="MQJ35:MQL35"/>
    <mergeCell ref="MQM35:MQQ35"/>
    <mergeCell ref="MQR35:MQT35"/>
    <mergeCell ref="MQU35:MQY35"/>
    <mergeCell ref="MQZ35:MRB35"/>
    <mergeCell ref="MRC35:MRG35"/>
    <mergeCell ref="MRH35:MRJ35"/>
    <mergeCell ref="MRK35:MRO35"/>
    <mergeCell ref="MRP35:MRR35"/>
    <mergeCell ref="MRS35:MRW35"/>
    <mergeCell ref="MRX35:MRZ35"/>
    <mergeCell ref="MSA35:MSE35"/>
    <mergeCell ref="MSF35:MSH35"/>
    <mergeCell ref="MSI35:MSM35"/>
    <mergeCell ref="MSN35:MSP35"/>
    <mergeCell ref="MSQ35:MSU35"/>
    <mergeCell ref="MSV35:MSX35"/>
    <mergeCell ref="MSY35:MTC35"/>
    <mergeCell ref="MTD35:MTF35"/>
    <mergeCell ref="MTG35:MTK35"/>
    <mergeCell ref="MTL35:MTN35"/>
    <mergeCell ref="MTO35:MTS35"/>
    <mergeCell ref="MTT35:MTV35"/>
    <mergeCell ref="MTW35:MUA35"/>
    <mergeCell ref="MUB35:MUD35"/>
    <mergeCell ref="MUE35:MUI35"/>
    <mergeCell ref="MUJ35:MUL35"/>
    <mergeCell ref="MUM35:MUQ35"/>
    <mergeCell ref="MUR35:MUT35"/>
    <mergeCell ref="MUU35:MUY35"/>
    <mergeCell ref="MUZ35:MVB35"/>
    <mergeCell ref="MVC35:MVG35"/>
    <mergeCell ref="MVH35:MVJ35"/>
    <mergeCell ref="MVK35:MVO35"/>
    <mergeCell ref="MVP35:MVR35"/>
    <mergeCell ref="MVS35:MVW35"/>
    <mergeCell ref="MVX35:MVZ35"/>
    <mergeCell ref="MWA35:MWE35"/>
    <mergeCell ref="MWF35:MWH35"/>
    <mergeCell ref="MWI35:MWM35"/>
    <mergeCell ref="MWN35:MWP35"/>
    <mergeCell ref="MWQ35:MWU35"/>
    <mergeCell ref="MWV35:MWX35"/>
    <mergeCell ref="MWY35:MXC35"/>
    <mergeCell ref="MXD35:MXF35"/>
    <mergeCell ref="MXG35:MXK35"/>
    <mergeCell ref="MXL35:MXN35"/>
    <mergeCell ref="MXO35:MXS35"/>
    <mergeCell ref="MXT35:MXV35"/>
    <mergeCell ref="MXW35:MYA35"/>
    <mergeCell ref="MYB35:MYD35"/>
    <mergeCell ref="MYE35:MYI35"/>
    <mergeCell ref="MYJ35:MYL35"/>
    <mergeCell ref="MYM35:MYQ35"/>
    <mergeCell ref="MYR35:MYT35"/>
    <mergeCell ref="MYU35:MYY35"/>
    <mergeCell ref="MYZ35:MZB35"/>
    <mergeCell ref="MZC35:MZG35"/>
    <mergeCell ref="MZH35:MZJ35"/>
    <mergeCell ref="MZK35:MZO35"/>
    <mergeCell ref="MZP35:MZR35"/>
    <mergeCell ref="MZS35:MZW35"/>
    <mergeCell ref="MZX35:MZZ35"/>
    <mergeCell ref="NAA35:NAE35"/>
    <mergeCell ref="NAF35:NAH35"/>
    <mergeCell ref="NAI35:NAM35"/>
    <mergeCell ref="NAN35:NAP35"/>
    <mergeCell ref="NAQ35:NAU35"/>
    <mergeCell ref="NAV35:NAX35"/>
    <mergeCell ref="NAY35:NBC35"/>
    <mergeCell ref="NBD35:NBF35"/>
    <mergeCell ref="NBG35:NBK35"/>
    <mergeCell ref="NBL35:NBN35"/>
    <mergeCell ref="NBO35:NBS35"/>
    <mergeCell ref="NBT35:NBV35"/>
    <mergeCell ref="NBW35:NCA35"/>
    <mergeCell ref="NCB35:NCD35"/>
    <mergeCell ref="NCE35:NCI35"/>
    <mergeCell ref="NCJ35:NCL35"/>
    <mergeCell ref="NCM35:NCQ35"/>
    <mergeCell ref="NCR35:NCT35"/>
    <mergeCell ref="NCU35:NCY35"/>
    <mergeCell ref="NCZ35:NDB35"/>
    <mergeCell ref="NDC35:NDG35"/>
    <mergeCell ref="NDH35:NDJ35"/>
    <mergeCell ref="NDK35:NDO35"/>
    <mergeCell ref="NDP35:NDR35"/>
    <mergeCell ref="NDS35:NDW35"/>
    <mergeCell ref="NDX35:NDZ35"/>
    <mergeCell ref="NEA35:NEE35"/>
    <mergeCell ref="NEF35:NEH35"/>
    <mergeCell ref="NEI35:NEM35"/>
    <mergeCell ref="NEN35:NEP35"/>
    <mergeCell ref="NEQ35:NEU35"/>
    <mergeCell ref="NEV35:NEX35"/>
    <mergeCell ref="NEY35:NFC35"/>
    <mergeCell ref="NFD35:NFF35"/>
    <mergeCell ref="NFG35:NFK35"/>
    <mergeCell ref="NFL35:NFN35"/>
    <mergeCell ref="NFO35:NFS35"/>
    <mergeCell ref="NFT35:NFV35"/>
    <mergeCell ref="NFW35:NGA35"/>
    <mergeCell ref="NGB35:NGD35"/>
    <mergeCell ref="NGE35:NGI35"/>
    <mergeCell ref="NGJ35:NGL35"/>
    <mergeCell ref="NGM35:NGQ35"/>
    <mergeCell ref="NGR35:NGT35"/>
    <mergeCell ref="NGU35:NGY35"/>
    <mergeCell ref="NGZ35:NHB35"/>
    <mergeCell ref="NHC35:NHG35"/>
    <mergeCell ref="NHH35:NHJ35"/>
    <mergeCell ref="NHK35:NHO35"/>
    <mergeCell ref="NHP35:NHR35"/>
    <mergeCell ref="NHS35:NHW35"/>
    <mergeCell ref="NHX35:NHZ35"/>
    <mergeCell ref="NIA35:NIE35"/>
    <mergeCell ref="NIF35:NIH35"/>
    <mergeCell ref="NII35:NIM35"/>
    <mergeCell ref="NIN35:NIP35"/>
    <mergeCell ref="NIQ35:NIU35"/>
    <mergeCell ref="NIV35:NIX35"/>
    <mergeCell ref="NIY35:NJC35"/>
    <mergeCell ref="NJD35:NJF35"/>
    <mergeCell ref="NJG35:NJK35"/>
    <mergeCell ref="NJL35:NJN35"/>
    <mergeCell ref="NJO35:NJS35"/>
    <mergeCell ref="NJT35:NJV35"/>
    <mergeCell ref="NJW35:NKA35"/>
    <mergeCell ref="NKB35:NKD35"/>
    <mergeCell ref="NKE35:NKI35"/>
    <mergeCell ref="NKJ35:NKL35"/>
    <mergeCell ref="NKM35:NKQ35"/>
    <mergeCell ref="NKR35:NKT35"/>
    <mergeCell ref="NKU35:NKY35"/>
    <mergeCell ref="NKZ35:NLB35"/>
    <mergeCell ref="NLC35:NLG35"/>
    <mergeCell ref="NLH35:NLJ35"/>
    <mergeCell ref="NLK35:NLO35"/>
    <mergeCell ref="NLP35:NLR35"/>
    <mergeCell ref="NLS35:NLW35"/>
    <mergeCell ref="NLX35:NLZ35"/>
    <mergeCell ref="NMA35:NME35"/>
    <mergeCell ref="NMF35:NMH35"/>
    <mergeCell ref="NMI35:NMM35"/>
    <mergeCell ref="NMN35:NMP35"/>
    <mergeCell ref="NMQ35:NMU35"/>
    <mergeCell ref="NMV35:NMX35"/>
    <mergeCell ref="NMY35:NNC35"/>
    <mergeCell ref="NND35:NNF35"/>
    <mergeCell ref="NNG35:NNK35"/>
    <mergeCell ref="NNL35:NNN35"/>
    <mergeCell ref="NNO35:NNS35"/>
    <mergeCell ref="NNT35:NNV35"/>
    <mergeCell ref="NNW35:NOA35"/>
    <mergeCell ref="NOB35:NOD35"/>
    <mergeCell ref="NOE35:NOI35"/>
    <mergeCell ref="NOJ35:NOL35"/>
    <mergeCell ref="NOM35:NOQ35"/>
    <mergeCell ref="NOR35:NOT35"/>
    <mergeCell ref="NOU35:NOY35"/>
    <mergeCell ref="NOZ35:NPB35"/>
    <mergeCell ref="NPC35:NPG35"/>
    <mergeCell ref="NPH35:NPJ35"/>
    <mergeCell ref="NPK35:NPO35"/>
    <mergeCell ref="NPP35:NPR35"/>
    <mergeCell ref="NPS35:NPW35"/>
    <mergeCell ref="NPX35:NPZ35"/>
    <mergeCell ref="NQA35:NQE35"/>
    <mergeCell ref="NQF35:NQH35"/>
    <mergeCell ref="NQI35:NQM35"/>
    <mergeCell ref="NQN35:NQP35"/>
    <mergeCell ref="NQQ35:NQU35"/>
    <mergeCell ref="NQV35:NQX35"/>
    <mergeCell ref="NQY35:NRC35"/>
    <mergeCell ref="NRD35:NRF35"/>
    <mergeCell ref="NRG35:NRK35"/>
    <mergeCell ref="NRL35:NRN35"/>
    <mergeCell ref="NRO35:NRS35"/>
    <mergeCell ref="NRT35:NRV35"/>
    <mergeCell ref="NRW35:NSA35"/>
    <mergeCell ref="NSB35:NSD35"/>
    <mergeCell ref="NSE35:NSI35"/>
    <mergeCell ref="NSJ35:NSL35"/>
    <mergeCell ref="NSM35:NSQ35"/>
    <mergeCell ref="NSR35:NST35"/>
    <mergeCell ref="NSU35:NSY35"/>
    <mergeCell ref="NSZ35:NTB35"/>
    <mergeCell ref="NTC35:NTG35"/>
    <mergeCell ref="NTH35:NTJ35"/>
    <mergeCell ref="NTK35:NTO35"/>
    <mergeCell ref="NTP35:NTR35"/>
    <mergeCell ref="NTS35:NTW35"/>
    <mergeCell ref="NTX35:NTZ35"/>
    <mergeCell ref="NUA35:NUE35"/>
    <mergeCell ref="NUF35:NUH35"/>
    <mergeCell ref="NUI35:NUM35"/>
    <mergeCell ref="NUN35:NUP35"/>
    <mergeCell ref="NUQ35:NUU35"/>
    <mergeCell ref="NUV35:NUX35"/>
    <mergeCell ref="NUY35:NVC35"/>
    <mergeCell ref="NVD35:NVF35"/>
    <mergeCell ref="NVG35:NVK35"/>
    <mergeCell ref="NVL35:NVN35"/>
    <mergeCell ref="NVO35:NVS35"/>
    <mergeCell ref="NVT35:NVV35"/>
    <mergeCell ref="NVW35:NWA35"/>
    <mergeCell ref="NWB35:NWD35"/>
    <mergeCell ref="NWE35:NWI35"/>
    <mergeCell ref="NWJ35:NWL35"/>
    <mergeCell ref="NWM35:NWQ35"/>
    <mergeCell ref="NWR35:NWT35"/>
    <mergeCell ref="NWU35:NWY35"/>
    <mergeCell ref="NWZ35:NXB35"/>
    <mergeCell ref="NXC35:NXG35"/>
    <mergeCell ref="NXH35:NXJ35"/>
    <mergeCell ref="NXK35:NXO35"/>
    <mergeCell ref="NXP35:NXR35"/>
    <mergeCell ref="NXS35:NXW35"/>
    <mergeCell ref="NXX35:NXZ35"/>
    <mergeCell ref="NYA35:NYE35"/>
    <mergeCell ref="NYF35:NYH35"/>
    <mergeCell ref="NYI35:NYM35"/>
    <mergeCell ref="NYN35:NYP35"/>
    <mergeCell ref="NYQ35:NYU35"/>
    <mergeCell ref="NYV35:NYX35"/>
    <mergeCell ref="NYY35:NZC35"/>
    <mergeCell ref="NZD35:NZF35"/>
    <mergeCell ref="NZG35:NZK35"/>
    <mergeCell ref="NZL35:NZN35"/>
    <mergeCell ref="NZO35:NZS35"/>
    <mergeCell ref="NZT35:NZV35"/>
    <mergeCell ref="NZW35:OAA35"/>
    <mergeCell ref="OAB35:OAD35"/>
    <mergeCell ref="OAE35:OAI35"/>
    <mergeCell ref="OAJ35:OAL35"/>
    <mergeCell ref="OAM35:OAQ35"/>
    <mergeCell ref="OAR35:OAT35"/>
    <mergeCell ref="OAU35:OAY35"/>
    <mergeCell ref="OAZ35:OBB35"/>
    <mergeCell ref="OBC35:OBG35"/>
    <mergeCell ref="OBH35:OBJ35"/>
    <mergeCell ref="OBK35:OBO35"/>
    <mergeCell ref="OBP35:OBR35"/>
    <mergeCell ref="OBS35:OBW35"/>
    <mergeCell ref="OBX35:OBZ35"/>
    <mergeCell ref="OCA35:OCE35"/>
    <mergeCell ref="OCF35:OCH35"/>
    <mergeCell ref="OCI35:OCM35"/>
    <mergeCell ref="OCN35:OCP35"/>
    <mergeCell ref="OCQ35:OCU35"/>
    <mergeCell ref="OCV35:OCX35"/>
    <mergeCell ref="OCY35:ODC35"/>
    <mergeCell ref="ODD35:ODF35"/>
    <mergeCell ref="ODG35:ODK35"/>
    <mergeCell ref="ODL35:ODN35"/>
    <mergeCell ref="ODO35:ODS35"/>
    <mergeCell ref="ODT35:ODV35"/>
    <mergeCell ref="ODW35:OEA35"/>
    <mergeCell ref="OEB35:OED35"/>
    <mergeCell ref="OEE35:OEI35"/>
    <mergeCell ref="OEJ35:OEL35"/>
    <mergeCell ref="OEM35:OEQ35"/>
    <mergeCell ref="OER35:OET35"/>
    <mergeCell ref="OEU35:OEY35"/>
    <mergeCell ref="OEZ35:OFB35"/>
    <mergeCell ref="OFC35:OFG35"/>
    <mergeCell ref="OFH35:OFJ35"/>
    <mergeCell ref="OFK35:OFO35"/>
    <mergeCell ref="OFP35:OFR35"/>
    <mergeCell ref="OFS35:OFW35"/>
    <mergeCell ref="OFX35:OFZ35"/>
    <mergeCell ref="OGA35:OGE35"/>
    <mergeCell ref="OGF35:OGH35"/>
    <mergeCell ref="OGI35:OGM35"/>
    <mergeCell ref="OGN35:OGP35"/>
    <mergeCell ref="OGQ35:OGU35"/>
    <mergeCell ref="OGV35:OGX35"/>
    <mergeCell ref="OGY35:OHC35"/>
    <mergeCell ref="OHD35:OHF35"/>
    <mergeCell ref="OHG35:OHK35"/>
    <mergeCell ref="OHL35:OHN35"/>
    <mergeCell ref="OHO35:OHS35"/>
    <mergeCell ref="OHT35:OHV35"/>
    <mergeCell ref="OHW35:OIA35"/>
    <mergeCell ref="OIB35:OID35"/>
    <mergeCell ref="OIE35:OII35"/>
    <mergeCell ref="OIJ35:OIL35"/>
    <mergeCell ref="OIM35:OIQ35"/>
    <mergeCell ref="OIR35:OIT35"/>
    <mergeCell ref="OIU35:OIY35"/>
    <mergeCell ref="OIZ35:OJB35"/>
    <mergeCell ref="OJC35:OJG35"/>
    <mergeCell ref="OJH35:OJJ35"/>
    <mergeCell ref="OJK35:OJO35"/>
    <mergeCell ref="OJP35:OJR35"/>
    <mergeCell ref="OJS35:OJW35"/>
    <mergeCell ref="OJX35:OJZ35"/>
    <mergeCell ref="OKA35:OKE35"/>
    <mergeCell ref="OKF35:OKH35"/>
    <mergeCell ref="OKI35:OKM35"/>
    <mergeCell ref="OKN35:OKP35"/>
    <mergeCell ref="OKQ35:OKU35"/>
    <mergeCell ref="OKV35:OKX35"/>
    <mergeCell ref="OKY35:OLC35"/>
    <mergeCell ref="OLD35:OLF35"/>
    <mergeCell ref="OLG35:OLK35"/>
    <mergeCell ref="OLL35:OLN35"/>
    <mergeCell ref="OLO35:OLS35"/>
    <mergeCell ref="OLT35:OLV35"/>
    <mergeCell ref="OLW35:OMA35"/>
    <mergeCell ref="OMB35:OMD35"/>
    <mergeCell ref="OME35:OMI35"/>
    <mergeCell ref="OMJ35:OML35"/>
    <mergeCell ref="OMM35:OMQ35"/>
    <mergeCell ref="OMR35:OMT35"/>
    <mergeCell ref="OMU35:OMY35"/>
    <mergeCell ref="OMZ35:ONB35"/>
    <mergeCell ref="ONC35:ONG35"/>
    <mergeCell ref="ONH35:ONJ35"/>
    <mergeCell ref="ONK35:ONO35"/>
    <mergeCell ref="ONP35:ONR35"/>
    <mergeCell ref="ONS35:ONW35"/>
    <mergeCell ref="ONX35:ONZ35"/>
    <mergeCell ref="OOA35:OOE35"/>
    <mergeCell ref="OOF35:OOH35"/>
    <mergeCell ref="OOI35:OOM35"/>
    <mergeCell ref="OON35:OOP35"/>
    <mergeCell ref="OOQ35:OOU35"/>
    <mergeCell ref="OOV35:OOX35"/>
    <mergeCell ref="OOY35:OPC35"/>
    <mergeCell ref="OPD35:OPF35"/>
    <mergeCell ref="OPG35:OPK35"/>
    <mergeCell ref="OPL35:OPN35"/>
    <mergeCell ref="OPO35:OPS35"/>
    <mergeCell ref="OPT35:OPV35"/>
    <mergeCell ref="OPW35:OQA35"/>
    <mergeCell ref="OQB35:OQD35"/>
    <mergeCell ref="OQE35:OQI35"/>
    <mergeCell ref="OQJ35:OQL35"/>
    <mergeCell ref="OQM35:OQQ35"/>
    <mergeCell ref="OQR35:OQT35"/>
    <mergeCell ref="OQU35:OQY35"/>
    <mergeCell ref="OQZ35:ORB35"/>
    <mergeCell ref="ORC35:ORG35"/>
    <mergeCell ref="ORH35:ORJ35"/>
    <mergeCell ref="ORK35:ORO35"/>
    <mergeCell ref="ORP35:ORR35"/>
    <mergeCell ref="ORS35:ORW35"/>
    <mergeCell ref="ORX35:ORZ35"/>
    <mergeCell ref="OSA35:OSE35"/>
    <mergeCell ref="OSF35:OSH35"/>
    <mergeCell ref="OSI35:OSM35"/>
    <mergeCell ref="OSN35:OSP35"/>
    <mergeCell ref="OSQ35:OSU35"/>
    <mergeCell ref="OSV35:OSX35"/>
    <mergeCell ref="OSY35:OTC35"/>
    <mergeCell ref="OTD35:OTF35"/>
    <mergeCell ref="OTG35:OTK35"/>
    <mergeCell ref="OTL35:OTN35"/>
    <mergeCell ref="OTO35:OTS35"/>
    <mergeCell ref="OTT35:OTV35"/>
    <mergeCell ref="OTW35:OUA35"/>
    <mergeCell ref="OUB35:OUD35"/>
    <mergeCell ref="OUE35:OUI35"/>
    <mergeCell ref="OUJ35:OUL35"/>
    <mergeCell ref="OUM35:OUQ35"/>
    <mergeCell ref="OUR35:OUT35"/>
    <mergeCell ref="OUU35:OUY35"/>
    <mergeCell ref="OUZ35:OVB35"/>
    <mergeCell ref="OVC35:OVG35"/>
    <mergeCell ref="OVH35:OVJ35"/>
    <mergeCell ref="OVK35:OVO35"/>
    <mergeCell ref="OVP35:OVR35"/>
    <mergeCell ref="OVS35:OVW35"/>
    <mergeCell ref="OVX35:OVZ35"/>
    <mergeCell ref="OWA35:OWE35"/>
    <mergeCell ref="OWF35:OWH35"/>
    <mergeCell ref="OWI35:OWM35"/>
    <mergeCell ref="OWN35:OWP35"/>
    <mergeCell ref="OWQ35:OWU35"/>
    <mergeCell ref="OWV35:OWX35"/>
    <mergeCell ref="OWY35:OXC35"/>
    <mergeCell ref="OXD35:OXF35"/>
    <mergeCell ref="OXG35:OXK35"/>
    <mergeCell ref="OXL35:OXN35"/>
    <mergeCell ref="OXO35:OXS35"/>
    <mergeCell ref="OXT35:OXV35"/>
    <mergeCell ref="OXW35:OYA35"/>
    <mergeCell ref="OYB35:OYD35"/>
    <mergeCell ref="OYE35:OYI35"/>
    <mergeCell ref="OYJ35:OYL35"/>
    <mergeCell ref="OYM35:OYQ35"/>
    <mergeCell ref="OYR35:OYT35"/>
    <mergeCell ref="OYU35:OYY35"/>
    <mergeCell ref="OYZ35:OZB35"/>
    <mergeCell ref="OZC35:OZG35"/>
    <mergeCell ref="OZH35:OZJ35"/>
    <mergeCell ref="OZK35:OZO35"/>
    <mergeCell ref="OZP35:OZR35"/>
    <mergeCell ref="OZS35:OZW35"/>
    <mergeCell ref="OZX35:OZZ35"/>
    <mergeCell ref="PAA35:PAE35"/>
    <mergeCell ref="PAF35:PAH35"/>
    <mergeCell ref="PAI35:PAM35"/>
    <mergeCell ref="PAN35:PAP35"/>
    <mergeCell ref="PAQ35:PAU35"/>
    <mergeCell ref="PAV35:PAX35"/>
    <mergeCell ref="PAY35:PBC35"/>
    <mergeCell ref="PBD35:PBF35"/>
    <mergeCell ref="PBG35:PBK35"/>
    <mergeCell ref="PBL35:PBN35"/>
    <mergeCell ref="PBO35:PBS35"/>
    <mergeCell ref="PBT35:PBV35"/>
    <mergeCell ref="PBW35:PCA35"/>
    <mergeCell ref="PCB35:PCD35"/>
    <mergeCell ref="PCE35:PCI35"/>
    <mergeCell ref="PCJ35:PCL35"/>
    <mergeCell ref="PCM35:PCQ35"/>
    <mergeCell ref="PCR35:PCT35"/>
    <mergeCell ref="PCU35:PCY35"/>
    <mergeCell ref="PCZ35:PDB35"/>
    <mergeCell ref="PDC35:PDG35"/>
    <mergeCell ref="PDH35:PDJ35"/>
    <mergeCell ref="PDK35:PDO35"/>
    <mergeCell ref="PDP35:PDR35"/>
    <mergeCell ref="PDS35:PDW35"/>
    <mergeCell ref="PDX35:PDZ35"/>
    <mergeCell ref="PEA35:PEE35"/>
    <mergeCell ref="PEF35:PEH35"/>
    <mergeCell ref="PEI35:PEM35"/>
    <mergeCell ref="PEN35:PEP35"/>
    <mergeCell ref="PEQ35:PEU35"/>
    <mergeCell ref="PEV35:PEX35"/>
    <mergeCell ref="PEY35:PFC35"/>
    <mergeCell ref="PFD35:PFF35"/>
    <mergeCell ref="PFG35:PFK35"/>
    <mergeCell ref="PFL35:PFN35"/>
    <mergeCell ref="PFO35:PFS35"/>
    <mergeCell ref="PFT35:PFV35"/>
    <mergeCell ref="PFW35:PGA35"/>
    <mergeCell ref="PGB35:PGD35"/>
    <mergeCell ref="PGE35:PGI35"/>
    <mergeCell ref="PGJ35:PGL35"/>
    <mergeCell ref="PGM35:PGQ35"/>
    <mergeCell ref="PGR35:PGT35"/>
    <mergeCell ref="PGU35:PGY35"/>
    <mergeCell ref="PGZ35:PHB35"/>
    <mergeCell ref="PHC35:PHG35"/>
    <mergeCell ref="PHH35:PHJ35"/>
    <mergeCell ref="PHK35:PHO35"/>
    <mergeCell ref="PHP35:PHR35"/>
    <mergeCell ref="PHS35:PHW35"/>
    <mergeCell ref="PHX35:PHZ35"/>
    <mergeCell ref="PIA35:PIE35"/>
    <mergeCell ref="PIF35:PIH35"/>
    <mergeCell ref="PII35:PIM35"/>
    <mergeCell ref="PIN35:PIP35"/>
    <mergeCell ref="PIQ35:PIU35"/>
    <mergeCell ref="PIV35:PIX35"/>
    <mergeCell ref="PIY35:PJC35"/>
    <mergeCell ref="PJD35:PJF35"/>
    <mergeCell ref="PJG35:PJK35"/>
    <mergeCell ref="PJL35:PJN35"/>
    <mergeCell ref="PJO35:PJS35"/>
    <mergeCell ref="PJT35:PJV35"/>
    <mergeCell ref="PJW35:PKA35"/>
    <mergeCell ref="PKB35:PKD35"/>
    <mergeCell ref="PKE35:PKI35"/>
    <mergeCell ref="PKJ35:PKL35"/>
    <mergeCell ref="PKM35:PKQ35"/>
    <mergeCell ref="PKR35:PKT35"/>
    <mergeCell ref="PKU35:PKY35"/>
    <mergeCell ref="PKZ35:PLB35"/>
    <mergeCell ref="PLC35:PLG35"/>
    <mergeCell ref="PLH35:PLJ35"/>
    <mergeCell ref="PLK35:PLO35"/>
    <mergeCell ref="PLP35:PLR35"/>
    <mergeCell ref="PLS35:PLW35"/>
    <mergeCell ref="PLX35:PLZ35"/>
    <mergeCell ref="PMA35:PME35"/>
    <mergeCell ref="PMF35:PMH35"/>
    <mergeCell ref="PMI35:PMM35"/>
    <mergeCell ref="PMN35:PMP35"/>
    <mergeCell ref="PMQ35:PMU35"/>
    <mergeCell ref="PMV35:PMX35"/>
    <mergeCell ref="PMY35:PNC35"/>
    <mergeCell ref="PND35:PNF35"/>
    <mergeCell ref="PNG35:PNK35"/>
    <mergeCell ref="PNL35:PNN35"/>
    <mergeCell ref="PNO35:PNS35"/>
    <mergeCell ref="PNT35:PNV35"/>
    <mergeCell ref="PNW35:POA35"/>
    <mergeCell ref="POB35:POD35"/>
    <mergeCell ref="POE35:POI35"/>
    <mergeCell ref="POJ35:POL35"/>
    <mergeCell ref="POM35:POQ35"/>
    <mergeCell ref="POR35:POT35"/>
    <mergeCell ref="POU35:POY35"/>
    <mergeCell ref="POZ35:PPB35"/>
    <mergeCell ref="PPC35:PPG35"/>
    <mergeCell ref="PPH35:PPJ35"/>
    <mergeCell ref="PPK35:PPO35"/>
    <mergeCell ref="PPP35:PPR35"/>
    <mergeCell ref="PPS35:PPW35"/>
    <mergeCell ref="PPX35:PPZ35"/>
    <mergeCell ref="PQA35:PQE35"/>
    <mergeCell ref="PQF35:PQH35"/>
    <mergeCell ref="PQI35:PQM35"/>
    <mergeCell ref="PQN35:PQP35"/>
    <mergeCell ref="PQQ35:PQU35"/>
    <mergeCell ref="PQV35:PQX35"/>
    <mergeCell ref="PQY35:PRC35"/>
    <mergeCell ref="PRD35:PRF35"/>
    <mergeCell ref="PRG35:PRK35"/>
    <mergeCell ref="PRL35:PRN35"/>
    <mergeCell ref="PRO35:PRS35"/>
    <mergeCell ref="PRT35:PRV35"/>
    <mergeCell ref="PRW35:PSA35"/>
    <mergeCell ref="PSB35:PSD35"/>
    <mergeCell ref="PSE35:PSI35"/>
    <mergeCell ref="PSJ35:PSL35"/>
    <mergeCell ref="PSM35:PSQ35"/>
    <mergeCell ref="PSR35:PST35"/>
    <mergeCell ref="PSU35:PSY35"/>
    <mergeCell ref="PSZ35:PTB35"/>
    <mergeCell ref="PTC35:PTG35"/>
    <mergeCell ref="PTH35:PTJ35"/>
    <mergeCell ref="PTK35:PTO35"/>
    <mergeCell ref="PTP35:PTR35"/>
    <mergeCell ref="PTS35:PTW35"/>
    <mergeCell ref="PTX35:PTZ35"/>
    <mergeCell ref="PUA35:PUE35"/>
    <mergeCell ref="PUF35:PUH35"/>
    <mergeCell ref="PUI35:PUM35"/>
    <mergeCell ref="PUN35:PUP35"/>
    <mergeCell ref="PUQ35:PUU35"/>
    <mergeCell ref="PUV35:PUX35"/>
    <mergeCell ref="PUY35:PVC35"/>
    <mergeCell ref="PVD35:PVF35"/>
    <mergeCell ref="PVG35:PVK35"/>
    <mergeCell ref="PVL35:PVN35"/>
    <mergeCell ref="PVO35:PVS35"/>
    <mergeCell ref="PVT35:PVV35"/>
    <mergeCell ref="PVW35:PWA35"/>
    <mergeCell ref="PWB35:PWD35"/>
    <mergeCell ref="PWE35:PWI35"/>
    <mergeCell ref="PWJ35:PWL35"/>
    <mergeCell ref="PWM35:PWQ35"/>
    <mergeCell ref="PWR35:PWT35"/>
    <mergeCell ref="PWU35:PWY35"/>
    <mergeCell ref="PWZ35:PXB35"/>
    <mergeCell ref="PXC35:PXG35"/>
    <mergeCell ref="PXH35:PXJ35"/>
    <mergeCell ref="PXK35:PXO35"/>
    <mergeCell ref="PXP35:PXR35"/>
    <mergeCell ref="PXS35:PXW35"/>
    <mergeCell ref="PXX35:PXZ35"/>
    <mergeCell ref="PYA35:PYE35"/>
    <mergeCell ref="PYF35:PYH35"/>
    <mergeCell ref="PYI35:PYM35"/>
    <mergeCell ref="PYN35:PYP35"/>
    <mergeCell ref="PYQ35:PYU35"/>
    <mergeCell ref="PYV35:PYX35"/>
    <mergeCell ref="PYY35:PZC35"/>
    <mergeCell ref="PZD35:PZF35"/>
    <mergeCell ref="PZG35:PZK35"/>
    <mergeCell ref="PZL35:PZN35"/>
    <mergeCell ref="PZO35:PZS35"/>
    <mergeCell ref="PZT35:PZV35"/>
    <mergeCell ref="PZW35:QAA35"/>
    <mergeCell ref="QAB35:QAD35"/>
    <mergeCell ref="QAE35:QAI35"/>
    <mergeCell ref="QAJ35:QAL35"/>
    <mergeCell ref="QAM35:QAQ35"/>
    <mergeCell ref="QAR35:QAT35"/>
    <mergeCell ref="QAU35:QAY35"/>
    <mergeCell ref="QAZ35:QBB35"/>
    <mergeCell ref="QBC35:QBG35"/>
    <mergeCell ref="QBH35:QBJ35"/>
    <mergeCell ref="QBK35:QBO35"/>
    <mergeCell ref="QBP35:QBR35"/>
    <mergeCell ref="QBS35:QBW35"/>
    <mergeCell ref="QBX35:QBZ35"/>
    <mergeCell ref="QCA35:QCE35"/>
    <mergeCell ref="QCF35:QCH35"/>
    <mergeCell ref="QCI35:QCM35"/>
    <mergeCell ref="QCN35:QCP35"/>
    <mergeCell ref="QCQ35:QCU35"/>
    <mergeCell ref="QCV35:QCX35"/>
    <mergeCell ref="QCY35:QDC35"/>
    <mergeCell ref="QDD35:QDF35"/>
    <mergeCell ref="QDG35:QDK35"/>
    <mergeCell ref="QDL35:QDN35"/>
    <mergeCell ref="QDO35:QDS35"/>
    <mergeCell ref="QDT35:QDV35"/>
    <mergeCell ref="QDW35:QEA35"/>
    <mergeCell ref="QEB35:QED35"/>
    <mergeCell ref="QEE35:QEI35"/>
    <mergeCell ref="QEJ35:QEL35"/>
    <mergeCell ref="QEM35:QEQ35"/>
    <mergeCell ref="QER35:QET35"/>
    <mergeCell ref="QEU35:QEY35"/>
    <mergeCell ref="QEZ35:QFB35"/>
    <mergeCell ref="QFC35:QFG35"/>
    <mergeCell ref="QFH35:QFJ35"/>
    <mergeCell ref="QFK35:QFO35"/>
    <mergeCell ref="QFP35:QFR35"/>
    <mergeCell ref="QFS35:QFW35"/>
    <mergeCell ref="QFX35:QFZ35"/>
    <mergeCell ref="QGA35:QGE35"/>
    <mergeCell ref="QGF35:QGH35"/>
    <mergeCell ref="QGI35:QGM35"/>
    <mergeCell ref="QGN35:QGP35"/>
    <mergeCell ref="QGQ35:QGU35"/>
    <mergeCell ref="QGV35:QGX35"/>
    <mergeCell ref="QGY35:QHC35"/>
    <mergeCell ref="QHD35:QHF35"/>
    <mergeCell ref="QHG35:QHK35"/>
    <mergeCell ref="QHL35:QHN35"/>
    <mergeCell ref="QHO35:QHS35"/>
    <mergeCell ref="QHT35:QHV35"/>
    <mergeCell ref="QHW35:QIA35"/>
    <mergeCell ref="QIB35:QID35"/>
    <mergeCell ref="QIE35:QII35"/>
    <mergeCell ref="QIJ35:QIL35"/>
    <mergeCell ref="QIM35:QIQ35"/>
    <mergeCell ref="QIR35:QIT35"/>
    <mergeCell ref="QIU35:QIY35"/>
    <mergeCell ref="QIZ35:QJB35"/>
    <mergeCell ref="QJC35:QJG35"/>
    <mergeCell ref="QJH35:QJJ35"/>
    <mergeCell ref="QJK35:QJO35"/>
    <mergeCell ref="QJP35:QJR35"/>
    <mergeCell ref="QJS35:QJW35"/>
    <mergeCell ref="QJX35:QJZ35"/>
    <mergeCell ref="QKA35:QKE35"/>
    <mergeCell ref="QKF35:QKH35"/>
    <mergeCell ref="QKI35:QKM35"/>
    <mergeCell ref="QKN35:QKP35"/>
    <mergeCell ref="QKQ35:QKU35"/>
    <mergeCell ref="QKV35:QKX35"/>
    <mergeCell ref="QKY35:QLC35"/>
    <mergeCell ref="QLD35:QLF35"/>
    <mergeCell ref="QLG35:QLK35"/>
    <mergeCell ref="QLL35:QLN35"/>
    <mergeCell ref="QLO35:QLS35"/>
    <mergeCell ref="QLT35:QLV35"/>
    <mergeCell ref="QLW35:QMA35"/>
    <mergeCell ref="QMB35:QMD35"/>
    <mergeCell ref="QME35:QMI35"/>
    <mergeCell ref="QMJ35:QML35"/>
    <mergeCell ref="QMM35:QMQ35"/>
    <mergeCell ref="QMR35:QMT35"/>
    <mergeCell ref="QMU35:QMY35"/>
    <mergeCell ref="QMZ35:QNB35"/>
    <mergeCell ref="QNC35:QNG35"/>
    <mergeCell ref="QNH35:QNJ35"/>
    <mergeCell ref="QNK35:QNO35"/>
    <mergeCell ref="QNP35:QNR35"/>
    <mergeCell ref="QNS35:QNW35"/>
    <mergeCell ref="QNX35:QNZ35"/>
    <mergeCell ref="QOA35:QOE35"/>
    <mergeCell ref="QOF35:QOH35"/>
    <mergeCell ref="QOI35:QOM35"/>
    <mergeCell ref="QON35:QOP35"/>
    <mergeCell ref="QOQ35:QOU35"/>
    <mergeCell ref="QOV35:QOX35"/>
    <mergeCell ref="QOY35:QPC35"/>
    <mergeCell ref="QPD35:QPF35"/>
    <mergeCell ref="QPG35:QPK35"/>
    <mergeCell ref="QPL35:QPN35"/>
    <mergeCell ref="QPO35:QPS35"/>
    <mergeCell ref="QPT35:QPV35"/>
    <mergeCell ref="QPW35:QQA35"/>
    <mergeCell ref="QQB35:QQD35"/>
    <mergeCell ref="QQE35:QQI35"/>
    <mergeCell ref="QQJ35:QQL35"/>
    <mergeCell ref="QQM35:QQQ35"/>
    <mergeCell ref="QQR35:QQT35"/>
    <mergeCell ref="QQU35:QQY35"/>
    <mergeCell ref="QQZ35:QRB35"/>
    <mergeCell ref="QRC35:QRG35"/>
    <mergeCell ref="QRH35:QRJ35"/>
    <mergeCell ref="QRK35:QRO35"/>
    <mergeCell ref="QRP35:QRR35"/>
    <mergeCell ref="QRS35:QRW35"/>
    <mergeCell ref="QRX35:QRZ35"/>
    <mergeCell ref="QSA35:QSE35"/>
    <mergeCell ref="QSF35:QSH35"/>
    <mergeCell ref="QSI35:QSM35"/>
    <mergeCell ref="QSN35:QSP35"/>
    <mergeCell ref="QSQ35:QSU35"/>
    <mergeCell ref="QSV35:QSX35"/>
    <mergeCell ref="QSY35:QTC35"/>
    <mergeCell ref="QTD35:QTF35"/>
    <mergeCell ref="QTG35:QTK35"/>
    <mergeCell ref="QTL35:QTN35"/>
    <mergeCell ref="QTO35:QTS35"/>
    <mergeCell ref="QTT35:QTV35"/>
    <mergeCell ref="QTW35:QUA35"/>
    <mergeCell ref="QUB35:QUD35"/>
    <mergeCell ref="QUE35:QUI35"/>
    <mergeCell ref="QUJ35:QUL35"/>
    <mergeCell ref="QUM35:QUQ35"/>
    <mergeCell ref="QUR35:QUT35"/>
    <mergeCell ref="QUU35:QUY35"/>
    <mergeCell ref="QUZ35:QVB35"/>
    <mergeCell ref="QVC35:QVG35"/>
    <mergeCell ref="QVH35:QVJ35"/>
    <mergeCell ref="QVK35:QVO35"/>
    <mergeCell ref="QVP35:QVR35"/>
    <mergeCell ref="QVS35:QVW35"/>
    <mergeCell ref="QVX35:QVZ35"/>
    <mergeCell ref="QWA35:QWE35"/>
    <mergeCell ref="QWF35:QWH35"/>
    <mergeCell ref="QWI35:QWM35"/>
    <mergeCell ref="QWN35:QWP35"/>
    <mergeCell ref="QWQ35:QWU35"/>
    <mergeCell ref="QWV35:QWX35"/>
    <mergeCell ref="QWY35:QXC35"/>
    <mergeCell ref="QXD35:QXF35"/>
    <mergeCell ref="QXG35:QXK35"/>
    <mergeCell ref="QXL35:QXN35"/>
    <mergeCell ref="QXO35:QXS35"/>
    <mergeCell ref="QXT35:QXV35"/>
    <mergeCell ref="QXW35:QYA35"/>
    <mergeCell ref="QYB35:QYD35"/>
    <mergeCell ref="QYE35:QYI35"/>
    <mergeCell ref="QYJ35:QYL35"/>
    <mergeCell ref="QYM35:QYQ35"/>
    <mergeCell ref="QYR35:QYT35"/>
    <mergeCell ref="QYU35:QYY35"/>
    <mergeCell ref="QYZ35:QZB35"/>
    <mergeCell ref="QZC35:QZG35"/>
    <mergeCell ref="QZH35:QZJ35"/>
    <mergeCell ref="QZK35:QZO35"/>
    <mergeCell ref="QZP35:QZR35"/>
    <mergeCell ref="QZS35:QZW35"/>
    <mergeCell ref="QZX35:QZZ35"/>
    <mergeCell ref="RAA35:RAE35"/>
    <mergeCell ref="RAF35:RAH35"/>
    <mergeCell ref="RAI35:RAM35"/>
    <mergeCell ref="RAN35:RAP35"/>
    <mergeCell ref="RAQ35:RAU35"/>
    <mergeCell ref="RAV35:RAX35"/>
    <mergeCell ref="RAY35:RBC35"/>
    <mergeCell ref="RBD35:RBF35"/>
    <mergeCell ref="RBG35:RBK35"/>
    <mergeCell ref="RBL35:RBN35"/>
    <mergeCell ref="RBO35:RBS35"/>
    <mergeCell ref="RBT35:RBV35"/>
    <mergeCell ref="RBW35:RCA35"/>
    <mergeCell ref="RCB35:RCD35"/>
    <mergeCell ref="RCE35:RCI35"/>
    <mergeCell ref="RCJ35:RCL35"/>
    <mergeCell ref="RCM35:RCQ35"/>
    <mergeCell ref="RCR35:RCT35"/>
    <mergeCell ref="RCU35:RCY35"/>
    <mergeCell ref="RCZ35:RDB35"/>
    <mergeCell ref="RDC35:RDG35"/>
    <mergeCell ref="RDH35:RDJ35"/>
    <mergeCell ref="RDK35:RDO35"/>
    <mergeCell ref="RDP35:RDR35"/>
    <mergeCell ref="RDS35:RDW35"/>
    <mergeCell ref="RDX35:RDZ35"/>
    <mergeCell ref="REA35:REE35"/>
    <mergeCell ref="REF35:REH35"/>
    <mergeCell ref="REI35:REM35"/>
    <mergeCell ref="REN35:REP35"/>
    <mergeCell ref="REQ35:REU35"/>
    <mergeCell ref="REV35:REX35"/>
    <mergeCell ref="REY35:RFC35"/>
    <mergeCell ref="RFD35:RFF35"/>
    <mergeCell ref="RFG35:RFK35"/>
    <mergeCell ref="RFL35:RFN35"/>
    <mergeCell ref="RFO35:RFS35"/>
    <mergeCell ref="RFT35:RFV35"/>
    <mergeCell ref="RFW35:RGA35"/>
    <mergeCell ref="RGB35:RGD35"/>
    <mergeCell ref="RGE35:RGI35"/>
    <mergeCell ref="RGJ35:RGL35"/>
    <mergeCell ref="RGM35:RGQ35"/>
    <mergeCell ref="RGR35:RGT35"/>
    <mergeCell ref="RGU35:RGY35"/>
    <mergeCell ref="RGZ35:RHB35"/>
    <mergeCell ref="RHC35:RHG35"/>
    <mergeCell ref="RHH35:RHJ35"/>
    <mergeCell ref="RHK35:RHO35"/>
    <mergeCell ref="RHP35:RHR35"/>
    <mergeCell ref="RHS35:RHW35"/>
    <mergeCell ref="RHX35:RHZ35"/>
    <mergeCell ref="RIA35:RIE35"/>
    <mergeCell ref="RIF35:RIH35"/>
    <mergeCell ref="RII35:RIM35"/>
    <mergeCell ref="RIN35:RIP35"/>
    <mergeCell ref="RIQ35:RIU35"/>
    <mergeCell ref="RIV35:RIX35"/>
    <mergeCell ref="RIY35:RJC35"/>
    <mergeCell ref="RJD35:RJF35"/>
    <mergeCell ref="RJG35:RJK35"/>
    <mergeCell ref="RJL35:RJN35"/>
    <mergeCell ref="RJO35:RJS35"/>
    <mergeCell ref="RJT35:RJV35"/>
    <mergeCell ref="RJW35:RKA35"/>
    <mergeCell ref="RKB35:RKD35"/>
    <mergeCell ref="RKE35:RKI35"/>
    <mergeCell ref="RKJ35:RKL35"/>
    <mergeCell ref="RKM35:RKQ35"/>
    <mergeCell ref="RKR35:RKT35"/>
    <mergeCell ref="RKU35:RKY35"/>
    <mergeCell ref="RKZ35:RLB35"/>
    <mergeCell ref="RLC35:RLG35"/>
    <mergeCell ref="RLH35:RLJ35"/>
    <mergeCell ref="RLK35:RLO35"/>
    <mergeCell ref="RLP35:RLR35"/>
    <mergeCell ref="RLS35:RLW35"/>
    <mergeCell ref="RLX35:RLZ35"/>
    <mergeCell ref="RMA35:RME35"/>
    <mergeCell ref="RMF35:RMH35"/>
    <mergeCell ref="RMI35:RMM35"/>
    <mergeCell ref="RMN35:RMP35"/>
    <mergeCell ref="RMQ35:RMU35"/>
    <mergeCell ref="RMV35:RMX35"/>
    <mergeCell ref="RMY35:RNC35"/>
    <mergeCell ref="RND35:RNF35"/>
    <mergeCell ref="RNG35:RNK35"/>
    <mergeCell ref="RNL35:RNN35"/>
    <mergeCell ref="RNO35:RNS35"/>
    <mergeCell ref="RNT35:RNV35"/>
    <mergeCell ref="RNW35:ROA35"/>
    <mergeCell ref="ROB35:ROD35"/>
    <mergeCell ref="ROE35:ROI35"/>
    <mergeCell ref="ROJ35:ROL35"/>
    <mergeCell ref="ROM35:ROQ35"/>
    <mergeCell ref="ROR35:ROT35"/>
    <mergeCell ref="ROU35:ROY35"/>
    <mergeCell ref="ROZ35:RPB35"/>
    <mergeCell ref="RPC35:RPG35"/>
    <mergeCell ref="RPH35:RPJ35"/>
    <mergeCell ref="RPK35:RPO35"/>
    <mergeCell ref="RPP35:RPR35"/>
    <mergeCell ref="RPS35:RPW35"/>
    <mergeCell ref="RPX35:RPZ35"/>
    <mergeCell ref="RQA35:RQE35"/>
    <mergeCell ref="RQF35:RQH35"/>
    <mergeCell ref="RQI35:RQM35"/>
    <mergeCell ref="RQN35:RQP35"/>
    <mergeCell ref="RQQ35:RQU35"/>
    <mergeCell ref="RQV35:RQX35"/>
    <mergeCell ref="RQY35:RRC35"/>
    <mergeCell ref="RRD35:RRF35"/>
    <mergeCell ref="RRG35:RRK35"/>
    <mergeCell ref="RRL35:RRN35"/>
    <mergeCell ref="RRO35:RRS35"/>
    <mergeCell ref="RRT35:RRV35"/>
    <mergeCell ref="RRW35:RSA35"/>
    <mergeCell ref="RSB35:RSD35"/>
    <mergeCell ref="RSE35:RSI35"/>
    <mergeCell ref="RSJ35:RSL35"/>
    <mergeCell ref="RSM35:RSQ35"/>
    <mergeCell ref="RSR35:RST35"/>
    <mergeCell ref="RSU35:RSY35"/>
    <mergeCell ref="RSZ35:RTB35"/>
    <mergeCell ref="RTC35:RTG35"/>
    <mergeCell ref="RTH35:RTJ35"/>
    <mergeCell ref="RTK35:RTO35"/>
    <mergeCell ref="RTP35:RTR35"/>
    <mergeCell ref="RTS35:RTW35"/>
    <mergeCell ref="RTX35:RTZ35"/>
    <mergeCell ref="RUA35:RUE35"/>
    <mergeCell ref="RUF35:RUH35"/>
    <mergeCell ref="RUI35:RUM35"/>
    <mergeCell ref="RUN35:RUP35"/>
    <mergeCell ref="RUQ35:RUU35"/>
    <mergeCell ref="RUV35:RUX35"/>
    <mergeCell ref="RUY35:RVC35"/>
    <mergeCell ref="RVD35:RVF35"/>
    <mergeCell ref="RVG35:RVK35"/>
    <mergeCell ref="RVL35:RVN35"/>
    <mergeCell ref="RVO35:RVS35"/>
    <mergeCell ref="RVT35:RVV35"/>
    <mergeCell ref="RVW35:RWA35"/>
    <mergeCell ref="RWB35:RWD35"/>
    <mergeCell ref="RWE35:RWI35"/>
    <mergeCell ref="RWJ35:RWL35"/>
    <mergeCell ref="RWM35:RWQ35"/>
    <mergeCell ref="RWR35:RWT35"/>
    <mergeCell ref="RWU35:RWY35"/>
    <mergeCell ref="RWZ35:RXB35"/>
    <mergeCell ref="RXC35:RXG35"/>
    <mergeCell ref="RXH35:RXJ35"/>
    <mergeCell ref="RXK35:RXO35"/>
    <mergeCell ref="RXP35:RXR35"/>
    <mergeCell ref="RXS35:RXW35"/>
    <mergeCell ref="RXX35:RXZ35"/>
    <mergeCell ref="RYA35:RYE35"/>
    <mergeCell ref="RYF35:RYH35"/>
    <mergeCell ref="RYI35:RYM35"/>
    <mergeCell ref="RYN35:RYP35"/>
    <mergeCell ref="RYQ35:RYU35"/>
    <mergeCell ref="RYV35:RYX35"/>
    <mergeCell ref="RYY35:RZC35"/>
    <mergeCell ref="RZD35:RZF35"/>
    <mergeCell ref="RZG35:RZK35"/>
    <mergeCell ref="RZL35:RZN35"/>
    <mergeCell ref="RZO35:RZS35"/>
    <mergeCell ref="RZT35:RZV35"/>
    <mergeCell ref="RZW35:SAA35"/>
    <mergeCell ref="SAB35:SAD35"/>
    <mergeCell ref="SAE35:SAI35"/>
    <mergeCell ref="SAJ35:SAL35"/>
    <mergeCell ref="SAM35:SAQ35"/>
    <mergeCell ref="SAR35:SAT35"/>
    <mergeCell ref="SAU35:SAY35"/>
    <mergeCell ref="SAZ35:SBB35"/>
    <mergeCell ref="SBC35:SBG35"/>
    <mergeCell ref="SBH35:SBJ35"/>
    <mergeCell ref="SBK35:SBO35"/>
    <mergeCell ref="SBP35:SBR35"/>
    <mergeCell ref="SBS35:SBW35"/>
    <mergeCell ref="SBX35:SBZ35"/>
    <mergeCell ref="SCA35:SCE35"/>
    <mergeCell ref="SCF35:SCH35"/>
    <mergeCell ref="SCI35:SCM35"/>
    <mergeCell ref="SCN35:SCP35"/>
    <mergeCell ref="SCQ35:SCU35"/>
    <mergeCell ref="SCV35:SCX35"/>
    <mergeCell ref="SCY35:SDC35"/>
    <mergeCell ref="SDD35:SDF35"/>
    <mergeCell ref="SDG35:SDK35"/>
    <mergeCell ref="SDL35:SDN35"/>
    <mergeCell ref="SDO35:SDS35"/>
    <mergeCell ref="SDT35:SDV35"/>
    <mergeCell ref="SDW35:SEA35"/>
    <mergeCell ref="SEB35:SED35"/>
    <mergeCell ref="SEE35:SEI35"/>
    <mergeCell ref="SEJ35:SEL35"/>
    <mergeCell ref="SEM35:SEQ35"/>
    <mergeCell ref="SER35:SET35"/>
    <mergeCell ref="SEU35:SEY35"/>
    <mergeCell ref="SEZ35:SFB35"/>
    <mergeCell ref="SFC35:SFG35"/>
    <mergeCell ref="SFH35:SFJ35"/>
    <mergeCell ref="SFK35:SFO35"/>
    <mergeCell ref="SFP35:SFR35"/>
    <mergeCell ref="SFS35:SFW35"/>
    <mergeCell ref="SFX35:SFZ35"/>
    <mergeCell ref="SGA35:SGE35"/>
    <mergeCell ref="SGF35:SGH35"/>
    <mergeCell ref="SGI35:SGM35"/>
    <mergeCell ref="SGN35:SGP35"/>
    <mergeCell ref="SGQ35:SGU35"/>
    <mergeCell ref="SGV35:SGX35"/>
    <mergeCell ref="SGY35:SHC35"/>
    <mergeCell ref="SHD35:SHF35"/>
    <mergeCell ref="SHG35:SHK35"/>
    <mergeCell ref="SHL35:SHN35"/>
    <mergeCell ref="SHO35:SHS35"/>
    <mergeCell ref="SHT35:SHV35"/>
    <mergeCell ref="SHW35:SIA35"/>
    <mergeCell ref="SIB35:SID35"/>
    <mergeCell ref="SIE35:SII35"/>
    <mergeCell ref="SIJ35:SIL35"/>
    <mergeCell ref="SIM35:SIQ35"/>
    <mergeCell ref="SIR35:SIT35"/>
    <mergeCell ref="SIU35:SIY35"/>
    <mergeCell ref="SIZ35:SJB35"/>
    <mergeCell ref="SJC35:SJG35"/>
    <mergeCell ref="SJH35:SJJ35"/>
    <mergeCell ref="SJK35:SJO35"/>
    <mergeCell ref="SJP35:SJR35"/>
    <mergeCell ref="SJS35:SJW35"/>
    <mergeCell ref="SJX35:SJZ35"/>
    <mergeCell ref="SKA35:SKE35"/>
    <mergeCell ref="SKF35:SKH35"/>
    <mergeCell ref="SKI35:SKM35"/>
    <mergeCell ref="SKN35:SKP35"/>
    <mergeCell ref="SKQ35:SKU35"/>
    <mergeCell ref="SKV35:SKX35"/>
    <mergeCell ref="SKY35:SLC35"/>
    <mergeCell ref="SLD35:SLF35"/>
    <mergeCell ref="SLG35:SLK35"/>
    <mergeCell ref="SLL35:SLN35"/>
    <mergeCell ref="SLO35:SLS35"/>
    <mergeCell ref="SLT35:SLV35"/>
    <mergeCell ref="SLW35:SMA35"/>
    <mergeCell ref="SMB35:SMD35"/>
    <mergeCell ref="SME35:SMI35"/>
    <mergeCell ref="SMJ35:SML35"/>
    <mergeCell ref="SMM35:SMQ35"/>
    <mergeCell ref="SMR35:SMT35"/>
    <mergeCell ref="SMU35:SMY35"/>
    <mergeCell ref="SMZ35:SNB35"/>
    <mergeCell ref="SNC35:SNG35"/>
    <mergeCell ref="SNH35:SNJ35"/>
    <mergeCell ref="SNK35:SNO35"/>
    <mergeCell ref="SNP35:SNR35"/>
    <mergeCell ref="SNS35:SNW35"/>
    <mergeCell ref="SNX35:SNZ35"/>
    <mergeCell ref="SOA35:SOE35"/>
    <mergeCell ref="SOF35:SOH35"/>
    <mergeCell ref="SOI35:SOM35"/>
    <mergeCell ref="SON35:SOP35"/>
    <mergeCell ref="SOQ35:SOU35"/>
    <mergeCell ref="SOV35:SOX35"/>
    <mergeCell ref="SOY35:SPC35"/>
    <mergeCell ref="SPD35:SPF35"/>
    <mergeCell ref="SPG35:SPK35"/>
    <mergeCell ref="SPL35:SPN35"/>
    <mergeCell ref="SPO35:SPS35"/>
    <mergeCell ref="SPT35:SPV35"/>
    <mergeCell ref="SPW35:SQA35"/>
    <mergeCell ref="SQB35:SQD35"/>
    <mergeCell ref="SQE35:SQI35"/>
    <mergeCell ref="SQJ35:SQL35"/>
    <mergeCell ref="SQM35:SQQ35"/>
    <mergeCell ref="SQR35:SQT35"/>
    <mergeCell ref="SQU35:SQY35"/>
    <mergeCell ref="SQZ35:SRB35"/>
    <mergeCell ref="SRC35:SRG35"/>
    <mergeCell ref="SRH35:SRJ35"/>
    <mergeCell ref="SRK35:SRO35"/>
    <mergeCell ref="SRP35:SRR35"/>
    <mergeCell ref="SRS35:SRW35"/>
    <mergeCell ref="SRX35:SRZ35"/>
    <mergeCell ref="SSA35:SSE35"/>
    <mergeCell ref="SSF35:SSH35"/>
    <mergeCell ref="SSI35:SSM35"/>
    <mergeCell ref="SSN35:SSP35"/>
    <mergeCell ref="SSQ35:SSU35"/>
    <mergeCell ref="SSV35:SSX35"/>
    <mergeCell ref="SSY35:STC35"/>
    <mergeCell ref="STD35:STF35"/>
    <mergeCell ref="STG35:STK35"/>
    <mergeCell ref="STL35:STN35"/>
    <mergeCell ref="STO35:STS35"/>
    <mergeCell ref="STT35:STV35"/>
    <mergeCell ref="STW35:SUA35"/>
    <mergeCell ref="SUB35:SUD35"/>
    <mergeCell ref="SUE35:SUI35"/>
    <mergeCell ref="SUJ35:SUL35"/>
    <mergeCell ref="SUM35:SUQ35"/>
    <mergeCell ref="SUR35:SUT35"/>
    <mergeCell ref="SUU35:SUY35"/>
    <mergeCell ref="SUZ35:SVB35"/>
    <mergeCell ref="SVC35:SVG35"/>
    <mergeCell ref="SVH35:SVJ35"/>
    <mergeCell ref="SVK35:SVO35"/>
    <mergeCell ref="SVP35:SVR35"/>
    <mergeCell ref="SVS35:SVW35"/>
    <mergeCell ref="SVX35:SVZ35"/>
    <mergeCell ref="SWA35:SWE35"/>
    <mergeCell ref="SWF35:SWH35"/>
    <mergeCell ref="SWI35:SWM35"/>
    <mergeCell ref="SWN35:SWP35"/>
    <mergeCell ref="SWQ35:SWU35"/>
    <mergeCell ref="SWV35:SWX35"/>
    <mergeCell ref="SWY35:SXC35"/>
    <mergeCell ref="SXD35:SXF35"/>
    <mergeCell ref="SXG35:SXK35"/>
    <mergeCell ref="SXL35:SXN35"/>
    <mergeCell ref="SXO35:SXS35"/>
    <mergeCell ref="SXT35:SXV35"/>
    <mergeCell ref="SXW35:SYA35"/>
    <mergeCell ref="SYB35:SYD35"/>
    <mergeCell ref="SYE35:SYI35"/>
    <mergeCell ref="SYJ35:SYL35"/>
    <mergeCell ref="SYM35:SYQ35"/>
    <mergeCell ref="SYR35:SYT35"/>
    <mergeCell ref="SYU35:SYY35"/>
    <mergeCell ref="SYZ35:SZB35"/>
    <mergeCell ref="SZC35:SZG35"/>
    <mergeCell ref="SZH35:SZJ35"/>
    <mergeCell ref="SZK35:SZO35"/>
    <mergeCell ref="SZP35:SZR35"/>
    <mergeCell ref="SZS35:SZW35"/>
    <mergeCell ref="SZX35:SZZ35"/>
    <mergeCell ref="TAA35:TAE35"/>
    <mergeCell ref="TAF35:TAH35"/>
    <mergeCell ref="TAI35:TAM35"/>
    <mergeCell ref="TAN35:TAP35"/>
    <mergeCell ref="TAQ35:TAU35"/>
    <mergeCell ref="TAV35:TAX35"/>
    <mergeCell ref="TAY35:TBC35"/>
    <mergeCell ref="TBD35:TBF35"/>
    <mergeCell ref="TBG35:TBK35"/>
    <mergeCell ref="TBL35:TBN35"/>
    <mergeCell ref="TBO35:TBS35"/>
    <mergeCell ref="TBT35:TBV35"/>
    <mergeCell ref="TBW35:TCA35"/>
    <mergeCell ref="TCB35:TCD35"/>
    <mergeCell ref="TCE35:TCI35"/>
    <mergeCell ref="TCJ35:TCL35"/>
    <mergeCell ref="TCM35:TCQ35"/>
    <mergeCell ref="TCR35:TCT35"/>
    <mergeCell ref="TCU35:TCY35"/>
    <mergeCell ref="TCZ35:TDB35"/>
    <mergeCell ref="TDC35:TDG35"/>
    <mergeCell ref="TDH35:TDJ35"/>
    <mergeCell ref="TDK35:TDO35"/>
    <mergeCell ref="TDP35:TDR35"/>
    <mergeCell ref="TDS35:TDW35"/>
    <mergeCell ref="TDX35:TDZ35"/>
    <mergeCell ref="TEA35:TEE35"/>
    <mergeCell ref="TEF35:TEH35"/>
    <mergeCell ref="TEI35:TEM35"/>
    <mergeCell ref="TEN35:TEP35"/>
    <mergeCell ref="TEQ35:TEU35"/>
    <mergeCell ref="TEV35:TEX35"/>
    <mergeCell ref="TEY35:TFC35"/>
    <mergeCell ref="TFD35:TFF35"/>
    <mergeCell ref="TFG35:TFK35"/>
    <mergeCell ref="TFL35:TFN35"/>
    <mergeCell ref="TFO35:TFS35"/>
    <mergeCell ref="TFT35:TFV35"/>
    <mergeCell ref="TFW35:TGA35"/>
    <mergeCell ref="TGB35:TGD35"/>
    <mergeCell ref="TGE35:TGI35"/>
    <mergeCell ref="TGJ35:TGL35"/>
    <mergeCell ref="TGM35:TGQ35"/>
    <mergeCell ref="TGR35:TGT35"/>
    <mergeCell ref="TGU35:TGY35"/>
    <mergeCell ref="TGZ35:THB35"/>
    <mergeCell ref="THC35:THG35"/>
    <mergeCell ref="THH35:THJ35"/>
    <mergeCell ref="THK35:THO35"/>
    <mergeCell ref="THP35:THR35"/>
    <mergeCell ref="THS35:THW35"/>
    <mergeCell ref="THX35:THZ35"/>
    <mergeCell ref="TIA35:TIE35"/>
    <mergeCell ref="TIF35:TIH35"/>
    <mergeCell ref="TII35:TIM35"/>
    <mergeCell ref="TIN35:TIP35"/>
    <mergeCell ref="TIQ35:TIU35"/>
    <mergeCell ref="TIV35:TIX35"/>
    <mergeCell ref="TIY35:TJC35"/>
    <mergeCell ref="TJD35:TJF35"/>
    <mergeCell ref="TJG35:TJK35"/>
    <mergeCell ref="TJL35:TJN35"/>
    <mergeCell ref="TJO35:TJS35"/>
    <mergeCell ref="TJT35:TJV35"/>
    <mergeCell ref="TJW35:TKA35"/>
    <mergeCell ref="TKB35:TKD35"/>
    <mergeCell ref="TKE35:TKI35"/>
    <mergeCell ref="TKJ35:TKL35"/>
    <mergeCell ref="TKM35:TKQ35"/>
    <mergeCell ref="TKR35:TKT35"/>
    <mergeCell ref="TKU35:TKY35"/>
    <mergeCell ref="TKZ35:TLB35"/>
    <mergeCell ref="TLC35:TLG35"/>
    <mergeCell ref="TLH35:TLJ35"/>
    <mergeCell ref="TLK35:TLO35"/>
    <mergeCell ref="TLP35:TLR35"/>
    <mergeCell ref="TLS35:TLW35"/>
    <mergeCell ref="TLX35:TLZ35"/>
    <mergeCell ref="TMA35:TME35"/>
    <mergeCell ref="TMF35:TMH35"/>
    <mergeCell ref="TMI35:TMM35"/>
    <mergeCell ref="TMN35:TMP35"/>
    <mergeCell ref="TMQ35:TMU35"/>
    <mergeCell ref="TMV35:TMX35"/>
    <mergeCell ref="TMY35:TNC35"/>
    <mergeCell ref="TND35:TNF35"/>
    <mergeCell ref="TNG35:TNK35"/>
    <mergeCell ref="TNL35:TNN35"/>
    <mergeCell ref="TNO35:TNS35"/>
    <mergeCell ref="TNT35:TNV35"/>
    <mergeCell ref="TNW35:TOA35"/>
    <mergeCell ref="TOB35:TOD35"/>
    <mergeCell ref="TOE35:TOI35"/>
    <mergeCell ref="TOJ35:TOL35"/>
    <mergeCell ref="TOM35:TOQ35"/>
    <mergeCell ref="TOR35:TOT35"/>
    <mergeCell ref="TOU35:TOY35"/>
    <mergeCell ref="TOZ35:TPB35"/>
    <mergeCell ref="TPC35:TPG35"/>
    <mergeCell ref="TPH35:TPJ35"/>
    <mergeCell ref="TPK35:TPO35"/>
    <mergeCell ref="TPP35:TPR35"/>
    <mergeCell ref="TPS35:TPW35"/>
    <mergeCell ref="TPX35:TPZ35"/>
    <mergeCell ref="TQA35:TQE35"/>
    <mergeCell ref="TQF35:TQH35"/>
    <mergeCell ref="TQI35:TQM35"/>
    <mergeCell ref="TQN35:TQP35"/>
    <mergeCell ref="TQQ35:TQU35"/>
    <mergeCell ref="TQV35:TQX35"/>
    <mergeCell ref="TQY35:TRC35"/>
    <mergeCell ref="TRD35:TRF35"/>
    <mergeCell ref="TRG35:TRK35"/>
    <mergeCell ref="TRL35:TRN35"/>
    <mergeCell ref="TRO35:TRS35"/>
    <mergeCell ref="TRT35:TRV35"/>
    <mergeCell ref="TRW35:TSA35"/>
    <mergeCell ref="TSB35:TSD35"/>
    <mergeCell ref="TSE35:TSI35"/>
    <mergeCell ref="TSJ35:TSL35"/>
    <mergeCell ref="TSM35:TSQ35"/>
    <mergeCell ref="TSR35:TST35"/>
    <mergeCell ref="TSU35:TSY35"/>
    <mergeCell ref="TSZ35:TTB35"/>
    <mergeCell ref="TTC35:TTG35"/>
    <mergeCell ref="TTH35:TTJ35"/>
    <mergeCell ref="TTK35:TTO35"/>
    <mergeCell ref="TTP35:TTR35"/>
    <mergeCell ref="TTS35:TTW35"/>
    <mergeCell ref="TTX35:TTZ35"/>
    <mergeCell ref="TUA35:TUE35"/>
    <mergeCell ref="TUF35:TUH35"/>
    <mergeCell ref="TUI35:TUM35"/>
    <mergeCell ref="TUN35:TUP35"/>
    <mergeCell ref="TUQ35:TUU35"/>
    <mergeCell ref="TUV35:TUX35"/>
    <mergeCell ref="TUY35:TVC35"/>
    <mergeCell ref="TVD35:TVF35"/>
    <mergeCell ref="TVG35:TVK35"/>
    <mergeCell ref="TVL35:TVN35"/>
    <mergeCell ref="TVO35:TVS35"/>
    <mergeCell ref="TVT35:TVV35"/>
    <mergeCell ref="TVW35:TWA35"/>
    <mergeCell ref="TWB35:TWD35"/>
    <mergeCell ref="TWE35:TWI35"/>
    <mergeCell ref="TWJ35:TWL35"/>
    <mergeCell ref="TWM35:TWQ35"/>
    <mergeCell ref="TWR35:TWT35"/>
    <mergeCell ref="TWU35:TWY35"/>
    <mergeCell ref="TWZ35:TXB35"/>
    <mergeCell ref="TXC35:TXG35"/>
    <mergeCell ref="TXH35:TXJ35"/>
    <mergeCell ref="TXK35:TXO35"/>
    <mergeCell ref="TXP35:TXR35"/>
    <mergeCell ref="TXS35:TXW35"/>
    <mergeCell ref="TXX35:TXZ35"/>
    <mergeCell ref="TYA35:TYE35"/>
    <mergeCell ref="TYF35:TYH35"/>
    <mergeCell ref="TYI35:TYM35"/>
    <mergeCell ref="TYN35:TYP35"/>
    <mergeCell ref="TYQ35:TYU35"/>
    <mergeCell ref="TYV35:TYX35"/>
    <mergeCell ref="TYY35:TZC35"/>
    <mergeCell ref="TZD35:TZF35"/>
    <mergeCell ref="TZG35:TZK35"/>
    <mergeCell ref="TZL35:TZN35"/>
    <mergeCell ref="TZO35:TZS35"/>
    <mergeCell ref="TZT35:TZV35"/>
    <mergeCell ref="TZW35:UAA35"/>
    <mergeCell ref="UAB35:UAD35"/>
    <mergeCell ref="UAE35:UAI35"/>
    <mergeCell ref="UAJ35:UAL35"/>
    <mergeCell ref="UAM35:UAQ35"/>
    <mergeCell ref="UAR35:UAT35"/>
    <mergeCell ref="UAU35:UAY35"/>
    <mergeCell ref="UAZ35:UBB35"/>
    <mergeCell ref="UBC35:UBG35"/>
    <mergeCell ref="UBH35:UBJ35"/>
    <mergeCell ref="UBK35:UBO35"/>
    <mergeCell ref="UBP35:UBR35"/>
    <mergeCell ref="UBS35:UBW35"/>
    <mergeCell ref="UBX35:UBZ35"/>
    <mergeCell ref="UCA35:UCE35"/>
    <mergeCell ref="UCF35:UCH35"/>
    <mergeCell ref="UCI35:UCM35"/>
    <mergeCell ref="UCN35:UCP35"/>
    <mergeCell ref="UCQ35:UCU35"/>
    <mergeCell ref="UCV35:UCX35"/>
    <mergeCell ref="UCY35:UDC35"/>
    <mergeCell ref="UDD35:UDF35"/>
    <mergeCell ref="UDG35:UDK35"/>
    <mergeCell ref="UDL35:UDN35"/>
    <mergeCell ref="UDO35:UDS35"/>
    <mergeCell ref="UDT35:UDV35"/>
    <mergeCell ref="UDW35:UEA35"/>
    <mergeCell ref="UEB35:UED35"/>
    <mergeCell ref="UEE35:UEI35"/>
    <mergeCell ref="UEJ35:UEL35"/>
    <mergeCell ref="UEM35:UEQ35"/>
    <mergeCell ref="UER35:UET35"/>
    <mergeCell ref="UEU35:UEY35"/>
    <mergeCell ref="UEZ35:UFB35"/>
    <mergeCell ref="UFC35:UFG35"/>
    <mergeCell ref="UFH35:UFJ35"/>
    <mergeCell ref="UFK35:UFO35"/>
    <mergeCell ref="UFP35:UFR35"/>
    <mergeCell ref="UFS35:UFW35"/>
    <mergeCell ref="UFX35:UFZ35"/>
    <mergeCell ref="UGA35:UGE35"/>
    <mergeCell ref="UGF35:UGH35"/>
    <mergeCell ref="UGI35:UGM35"/>
    <mergeCell ref="UGN35:UGP35"/>
    <mergeCell ref="UGQ35:UGU35"/>
    <mergeCell ref="UGV35:UGX35"/>
    <mergeCell ref="UGY35:UHC35"/>
    <mergeCell ref="UHD35:UHF35"/>
    <mergeCell ref="UHG35:UHK35"/>
    <mergeCell ref="UHL35:UHN35"/>
    <mergeCell ref="UHO35:UHS35"/>
    <mergeCell ref="UHT35:UHV35"/>
    <mergeCell ref="UHW35:UIA35"/>
    <mergeCell ref="UIB35:UID35"/>
    <mergeCell ref="UIE35:UII35"/>
    <mergeCell ref="UIJ35:UIL35"/>
    <mergeCell ref="UIM35:UIQ35"/>
    <mergeCell ref="UIR35:UIT35"/>
    <mergeCell ref="UIU35:UIY35"/>
    <mergeCell ref="UIZ35:UJB35"/>
    <mergeCell ref="UJC35:UJG35"/>
    <mergeCell ref="UJH35:UJJ35"/>
    <mergeCell ref="UJK35:UJO35"/>
    <mergeCell ref="UJP35:UJR35"/>
    <mergeCell ref="UJS35:UJW35"/>
    <mergeCell ref="UJX35:UJZ35"/>
    <mergeCell ref="UKA35:UKE35"/>
    <mergeCell ref="UKF35:UKH35"/>
    <mergeCell ref="UKI35:UKM35"/>
    <mergeCell ref="UKN35:UKP35"/>
    <mergeCell ref="UKQ35:UKU35"/>
    <mergeCell ref="UKV35:UKX35"/>
    <mergeCell ref="UKY35:ULC35"/>
    <mergeCell ref="ULD35:ULF35"/>
    <mergeCell ref="ULG35:ULK35"/>
    <mergeCell ref="ULL35:ULN35"/>
    <mergeCell ref="ULO35:ULS35"/>
    <mergeCell ref="ULT35:ULV35"/>
    <mergeCell ref="ULW35:UMA35"/>
    <mergeCell ref="UMB35:UMD35"/>
    <mergeCell ref="UME35:UMI35"/>
    <mergeCell ref="UMJ35:UML35"/>
    <mergeCell ref="UMM35:UMQ35"/>
    <mergeCell ref="UMR35:UMT35"/>
    <mergeCell ref="UMU35:UMY35"/>
    <mergeCell ref="UMZ35:UNB35"/>
    <mergeCell ref="UNC35:UNG35"/>
    <mergeCell ref="UNH35:UNJ35"/>
    <mergeCell ref="UNK35:UNO35"/>
    <mergeCell ref="UNP35:UNR35"/>
    <mergeCell ref="UNS35:UNW35"/>
    <mergeCell ref="UNX35:UNZ35"/>
    <mergeCell ref="UOA35:UOE35"/>
    <mergeCell ref="UOF35:UOH35"/>
    <mergeCell ref="UOI35:UOM35"/>
    <mergeCell ref="UON35:UOP35"/>
    <mergeCell ref="UOQ35:UOU35"/>
    <mergeCell ref="UOV35:UOX35"/>
    <mergeCell ref="UOY35:UPC35"/>
    <mergeCell ref="UPD35:UPF35"/>
    <mergeCell ref="UPG35:UPK35"/>
    <mergeCell ref="UPL35:UPN35"/>
    <mergeCell ref="UPO35:UPS35"/>
    <mergeCell ref="UPT35:UPV35"/>
    <mergeCell ref="UPW35:UQA35"/>
    <mergeCell ref="UQB35:UQD35"/>
    <mergeCell ref="UQE35:UQI35"/>
    <mergeCell ref="UQJ35:UQL35"/>
    <mergeCell ref="UQM35:UQQ35"/>
    <mergeCell ref="UQR35:UQT35"/>
    <mergeCell ref="UQU35:UQY35"/>
    <mergeCell ref="UQZ35:URB35"/>
    <mergeCell ref="URC35:URG35"/>
    <mergeCell ref="URH35:URJ35"/>
    <mergeCell ref="URK35:URO35"/>
    <mergeCell ref="URP35:URR35"/>
    <mergeCell ref="URS35:URW35"/>
    <mergeCell ref="URX35:URZ35"/>
    <mergeCell ref="USA35:USE35"/>
    <mergeCell ref="USF35:USH35"/>
    <mergeCell ref="USI35:USM35"/>
    <mergeCell ref="USN35:USP35"/>
    <mergeCell ref="USQ35:USU35"/>
    <mergeCell ref="USV35:USX35"/>
    <mergeCell ref="USY35:UTC35"/>
    <mergeCell ref="UTD35:UTF35"/>
    <mergeCell ref="UTG35:UTK35"/>
    <mergeCell ref="UTL35:UTN35"/>
    <mergeCell ref="UTO35:UTS35"/>
    <mergeCell ref="UTT35:UTV35"/>
    <mergeCell ref="UTW35:UUA35"/>
    <mergeCell ref="UUB35:UUD35"/>
    <mergeCell ref="UUE35:UUI35"/>
    <mergeCell ref="UUJ35:UUL35"/>
    <mergeCell ref="UUM35:UUQ35"/>
    <mergeCell ref="UUR35:UUT35"/>
    <mergeCell ref="UUU35:UUY35"/>
    <mergeCell ref="UUZ35:UVB35"/>
    <mergeCell ref="UVC35:UVG35"/>
    <mergeCell ref="UVH35:UVJ35"/>
    <mergeCell ref="UVK35:UVO35"/>
    <mergeCell ref="UVP35:UVR35"/>
    <mergeCell ref="UVS35:UVW35"/>
    <mergeCell ref="UVX35:UVZ35"/>
    <mergeCell ref="UWA35:UWE35"/>
    <mergeCell ref="UWF35:UWH35"/>
    <mergeCell ref="UWI35:UWM35"/>
    <mergeCell ref="UWN35:UWP35"/>
    <mergeCell ref="UWQ35:UWU35"/>
    <mergeCell ref="UWV35:UWX35"/>
    <mergeCell ref="UWY35:UXC35"/>
    <mergeCell ref="UXD35:UXF35"/>
    <mergeCell ref="UXG35:UXK35"/>
    <mergeCell ref="UXL35:UXN35"/>
    <mergeCell ref="UXO35:UXS35"/>
    <mergeCell ref="UXT35:UXV35"/>
    <mergeCell ref="UXW35:UYA35"/>
    <mergeCell ref="UYB35:UYD35"/>
    <mergeCell ref="UYE35:UYI35"/>
    <mergeCell ref="UYJ35:UYL35"/>
    <mergeCell ref="UYM35:UYQ35"/>
    <mergeCell ref="UYR35:UYT35"/>
    <mergeCell ref="UYU35:UYY35"/>
    <mergeCell ref="UYZ35:UZB35"/>
    <mergeCell ref="UZC35:UZG35"/>
    <mergeCell ref="UZH35:UZJ35"/>
    <mergeCell ref="UZK35:UZO35"/>
    <mergeCell ref="UZP35:UZR35"/>
    <mergeCell ref="UZS35:UZW35"/>
    <mergeCell ref="UZX35:UZZ35"/>
    <mergeCell ref="VAA35:VAE35"/>
    <mergeCell ref="VAF35:VAH35"/>
    <mergeCell ref="VAI35:VAM35"/>
    <mergeCell ref="VAN35:VAP35"/>
    <mergeCell ref="VAQ35:VAU35"/>
    <mergeCell ref="VAV35:VAX35"/>
    <mergeCell ref="VAY35:VBC35"/>
    <mergeCell ref="VBD35:VBF35"/>
    <mergeCell ref="VBG35:VBK35"/>
    <mergeCell ref="VBL35:VBN35"/>
    <mergeCell ref="VBO35:VBS35"/>
    <mergeCell ref="VBT35:VBV35"/>
    <mergeCell ref="VBW35:VCA35"/>
    <mergeCell ref="VCB35:VCD35"/>
    <mergeCell ref="VCE35:VCI35"/>
    <mergeCell ref="VCJ35:VCL35"/>
    <mergeCell ref="VCM35:VCQ35"/>
    <mergeCell ref="VCR35:VCT35"/>
    <mergeCell ref="VCU35:VCY35"/>
    <mergeCell ref="VCZ35:VDB35"/>
    <mergeCell ref="VDC35:VDG35"/>
    <mergeCell ref="VDH35:VDJ35"/>
    <mergeCell ref="VDK35:VDO35"/>
    <mergeCell ref="VDP35:VDR35"/>
    <mergeCell ref="VDS35:VDW35"/>
    <mergeCell ref="VDX35:VDZ35"/>
    <mergeCell ref="VEA35:VEE35"/>
    <mergeCell ref="VEF35:VEH35"/>
    <mergeCell ref="VEI35:VEM35"/>
    <mergeCell ref="VEN35:VEP35"/>
    <mergeCell ref="VEQ35:VEU35"/>
    <mergeCell ref="VEV35:VEX35"/>
    <mergeCell ref="VEY35:VFC35"/>
    <mergeCell ref="VFD35:VFF35"/>
    <mergeCell ref="VFG35:VFK35"/>
    <mergeCell ref="VFL35:VFN35"/>
    <mergeCell ref="VFO35:VFS35"/>
    <mergeCell ref="VFT35:VFV35"/>
    <mergeCell ref="VFW35:VGA35"/>
    <mergeCell ref="VGB35:VGD35"/>
    <mergeCell ref="VGE35:VGI35"/>
    <mergeCell ref="VGJ35:VGL35"/>
    <mergeCell ref="VGM35:VGQ35"/>
    <mergeCell ref="VGR35:VGT35"/>
    <mergeCell ref="VGU35:VGY35"/>
    <mergeCell ref="VGZ35:VHB35"/>
    <mergeCell ref="VHC35:VHG35"/>
    <mergeCell ref="VHH35:VHJ35"/>
    <mergeCell ref="VHK35:VHO35"/>
    <mergeCell ref="VHP35:VHR35"/>
    <mergeCell ref="VHS35:VHW35"/>
    <mergeCell ref="VHX35:VHZ35"/>
    <mergeCell ref="VIA35:VIE35"/>
    <mergeCell ref="VIF35:VIH35"/>
    <mergeCell ref="VII35:VIM35"/>
    <mergeCell ref="VIN35:VIP35"/>
    <mergeCell ref="VIQ35:VIU35"/>
    <mergeCell ref="VIV35:VIX35"/>
    <mergeCell ref="VIY35:VJC35"/>
    <mergeCell ref="VJD35:VJF35"/>
    <mergeCell ref="VJG35:VJK35"/>
    <mergeCell ref="VJL35:VJN35"/>
    <mergeCell ref="VJO35:VJS35"/>
    <mergeCell ref="VJT35:VJV35"/>
    <mergeCell ref="VJW35:VKA35"/>
    <mergeCell ref="VKB35:VKD35"/>
    <mergeCell ref="VKE35:VKI35"/>
    <mergeCell ref="VKJ35:VKL35"/>
    <mergeCell ref="VKM35:VKQ35"/>
    <mergeCell ref="VKR35:VKT35"/>
    <mergeCell ref="VKU35:VKY35"/>
    <mergeCell ref="VKZ35:VLB35"/>
    <mergeCell ref="VLC35:VLG35"/>
    <mergeCell ref="VLH35:VLJ35"/>
    <mergeCell ref="VLK35:VLO35"/>
    <mergeCell ref="VLP35:VLR35"/>
    <mergeCell ref="VLS35:VLW35"/>
    <mergeCell ref="VLX35:VLZ35"/>
    <mergeCell ref="VMA35:VME35"/>
    <mergeCell ref="VMF35:VMH35"/>
    <mergeCell ref="VMI35:VMM35"/>
    <mergeCell ref="VMN35:VMP35"/>
    <mergeCell ref="VMQ35:VMU35"/>
    <mergeCell ref="VMV35:VMX35"/>
    <mergeCell ref="VMY35:VNC35"/>
    <mergeCell ref="VND35:VNF35"/>
    <mergeCell ref="VNG35:VNK35"/>
    <mergeCell ref="VNL35:VNN35"/>
    <mergeCell ref="VNO35:VNS35"/>
    <mergeCell ref="VNT35:VNV35"/>
    <mergeCell ref="VNW35:VOA35"/>
    <mergeCell ref="VOB35:VOD35"/>
    <mergeCell ref="VOE35:VOI35"/>
    <mergeCell ref="VOJ35:VOL35"/>
    <mergeCell ref="VOM35:VOQ35"/>
    <mergeCell ref="VOR35:VOT35"/>
    <mergeCell ref="VOU35:VOY35"/>
    <mergeCell ref="VOZ35:VPB35"/>
    <mergeCell ref="VPC35:VPG35"/>
    <mergeCell ref="VPH35:VPJ35"/>
    <mergeCell ref="VPK35:VPO35"/>
    <mergeCell ref="VPP35:VPR35"/>
    <mergeCell ref="VPS35:VPW35"/>
    <mergeCell ref="VPX35:VPZ35"/>
    <mergeCell ref="VQA35:VQE35"/>
    <mergeCell ref="VQF35:VQH35"/>
    <mergeCell ref="VQI35:VQM35"/>
    <mergeCell ref="VQN35:VQP35"/>
    <mergeCell ref="VQQ35:VQU35"/>
    <mergeCell ref="VQV35:VQX35"/>
    <mergeCell ref="VQY35:VRC35"/>
    <mergeCell ref="VRD35:VRF35"/>
    <mergeCell ref="VRG35:VRK35"/>
    <mergeCell ref="VRL35:VRN35"/>
    <mergeCell ref="VRO35:VRS35"/>
    <mergeCell ref="VRT35:VRV35"/>
    <mergeCell ref="VRW35:VSA35"/>
    <mergeCell ref="VSB35:VSD35"/>
    <mergeCell ref="VSE35:VSI35"/>
    <mergeCell ref="VSJ35:VSL35"/>
    <mergeCell ref="VSM35:VSQ35"/>
    <mergeCell ref="VSR35:VST35"/>
    <mergeCell ref="VSU35:VSY35"/>
    <mergeCell ref="VSZ35:VTB35"/>
    <mergeCell ref="VTC35:VTG35"/>
    <mergeCell ref="VTH35:VTJ35"/>
    <mergeCell ref="VTK35:VTO35"/>
    <mergeCell ref="VTP35:VTR35"/>
    <mergeCell ref="VTS35:VTW35"/>
    <mergeCell ref="VTX35:VTZ35"/>
    <mergeCell ref="VUA35:VUE35"/>
    <mergeCell ref="VUF35:VUH35"/>
    <mergeCell ref="VUI35:VUM35"/>
    <mergeCell ref="VUN35:VUP35"/>
    <mergeCell ref="VUQ35:VUU35"/>
    <mergeCell ref="VUV35:VUX35"/>
    <mergeCell ref="VUY35:VVC35"/>
    <mergeCell ref="VVD35:VVF35"/>
    <mergeCell ref="VVG35:VVK35"/>
    <mergeCell ref="VVL35:VVN35"/>
    <mergeCell ref="VVO35:VVS35"/>
    <mergeCell ref="VVT35:VVV35"/>
    <mergeCell ref="VVW35:VWA35"/>
    <mergeCell ref="VWB35:VWD35"/>
    <mergeCell ref="VWE35:VWI35"/>
    <mergeCell ref="VWJ35:VWL35"/>
    <mergeCell ref="VWM35:VWQ35"/>
    <mergeCell ref="VWR35:VWT35"/>
    <mergeCell ref="VWU35:VWY35"/>
    <mergeCell ref="VWZ35:VXB35"/>
    <mergeCell ref="VXC35:VXG35"/>
    <mergeCell ref="VXH35:VXJ35"/>
    <mergeCell ref="VXK35:VXO35"/>
    <mergeCell ref="VXP35:VXR35"/>
    <mergeCell ref="VXS35:VXW35"/>
    <mergeCell ref="VXX35:VXZ35"/>
    <mergeCell ref="VYA35:VYE35"/>
    <mergeCell ref="VYF35:VYH35"/>
    <mergeCell ref="VYI35:VYM35"/>
    <mergeCell ref="VYN35:VYP35"/>
    <mergeCell ref="VYQ35:VYU35"/>
    <mergeCell ref="VYV35:VYX35"/>
    <mergeCell ref="VYY35:VZC35"/>
    <mergeCell ref="VZD35:VZF35"/>
    <mergeCell ref="VZG35:VZK35"/>
    <mergeCell ref="VZL35:VZN35"/>
    <mergeCell ref="VZO35:VZS35"/>
    <mergeCell ref="VZT35:VZV35"/>
    <mergeCell ref="VZW35:WAA35"/>
    <mergeCell ref="WAB35:WAD35"/>
    <mergeCell ref="WAE35:WAI35"/>
    <mergeCell ref="WAJ35:WAL35"/>
    <mergeCell ref="WAM35:WAQ35"/>
    <mergeCell ref="WAR35:WAT35"/>
    <mergeCell ref="WAU35:WAY35"/>
    <mergeCell ref="WAZ35:WBB35"/>
    <mergeCell ref="WBC35:WBG35"/>
    <mergeCell ref="WBH35:WBJ35"/>
    <mergeCell ref="WBK35:WBO35"/>
    <mergeCell ref="WBP35:WBR35"/>
    <mergeCell ref="WBS35:WBW35"/>
    <mergeCell ref="WBX35:WBZ35"/>
    <mergeCell ref="WCA35:WCE35"/>
    <mergeCell ref="WCF35:WCH35"/>
    <mergeCell ref="WCI35:WCM35"/>
    <mergeCell ref="WCN35:WCP35"/>
    <mergeCell ref="WCQ35:WCU35"/>
    <mergeCell ref="WCV35:WCX35"/>
    <mergeCell ref="WCY35:WDC35"/>
    <mergeCell ref="WDD35:WDF35"/>
    <mergeCell ref="WDG35:WDK35"/>
    <mergeCell ref="WDL35:WDN35"/>
    <mergeCell ref="WDO35:WDS35"/>
    <mergeCell ref="WDT35:WDV35"/>
    <mergeCell ref="WDW35:WEA35"/>
    <mergeCell ref="WEB35:WED35"/>
    <mergeCell ref="WEE35:WEI35"/>
    <mergeCell ref="WEJ35:WEL35"/>
    <mergeCell ref="WEM35:WEQ35"/>
    <mergeCell ref="WER35:WET35"/>
    <mergeCell ref="WEU35:WEY35"/>
    <mergeCell ref="WEZ35:WFB35"/>
    <mergeCell ref="WFC35:WFG35"/>
    <mergeCell ref="WFH35:WFJ35"/>
    <mergeCell ref="WFK35:WFO35"/>
    <mergeCell ref="WFP35:WFR35"/>
    <mergeCell ref="WFS35:WFW35"/>
    <mergeCell ref="WFX35:WFZ35"/>
    <mergeCell ref="WGA35:WGE35"/>
    <mergeCell ref="WGF35:WGH35"/>
    <mergeCell ref="WGI35:WGM35"/>
    <mergeCell ref="WGN35:WGP35"/>
    <mergeCell ref="WGQ35:WGU35"/>
    <mergeCell ref="WGV35:WGX35"/>
    <mergeCell ref="WGY35:WHC35"/>
    <mergeCell ref="WHD35:WHF35"/>
    <mergeCell ref="WHG35:WHK35"/>
    <mergeCell ref="WHL35:WHN35"/>
    <mergeCell ref="WHO35:WHS35"/>
    <mergeCell ref="WHT35:WHV35"/>
    <mergeCell ref="WHW35:WIA35"/>
    <mergeCell ref="WIB35:WID35"/>
    <mergeCell ref="WIE35:WII35"/>
    <mergeCell ref="WIJ35:WIL35"/>
    <mergeCell ref="WIM35:WIQ35"/>
    <mergeCell ref="WIR35:WIT35"/>
    <mergeCell ref="WIU35:WIY35"/>
    <mergeCell ref="WIZ35:WJB35"/>
    <mergeCell ref="WJC35:WJG35"/>
    <mergeCell ref="WJH35:WJJ35"/>
    <mergeCell ref="WJK35:WJO35"/>
    <mergeCell ref="WJP35:WJR35"/>
    <mergeCell ref="WJS35:WJW35"/>
    <mergeCell ref="WJX35:WJZ35"/>
    <mergeCell ref="WKA35:WKE35"/>
    <mergeCell ref="WKF35:WKH35"/>
    <mergeCell ref="WKI35:WKM35"/>
    <mergeCell ref="WKN35:WKP35"/>
    <mergeCell ref="WKQ35:WKU35"/>
    <mergeCell ref="WKV35:WKX35"/>
    <mergeCell ref="WKY35:WLC35"/>
    <mergeCell ref="WLD35:WLF35"/>
    <mergeCell ref="WLG35:WLK35"/>
    <mergeCell ref="WLL35:WLN35"/>
    <mergeCell ref="WLO35:WLS35"/>
    <mergeCell ref="WLT35:WLV35"/>
    <mergeCell ref="WLW35:WMA35"/>
    <mergeCell ref="WMB35:WMD35"/>
    <mergeCell ref="WME35:WMI35"/>
    <mergeCell ref="WMJ35:WML35"/>
    <mergeCell ref="WMM35:WMQ35"/>
    <mergeCell ref="WMR35:WMT35"/>
    <mergeCell ref="WMU35:WMY35"/>
    <mergeCell ref="WMZ35:WNB35"/>
    <mergeCell ref="WNC35:WNG35"/>
    <mergeCell ref="WNH35:WNJ35"/>
    <mergeCell ref="WNK35:WNO35"/>
    <mergeCell ref="WNP35:WNR35"/>
    <mergeCell ref="WNS35:WNW35"/>
    <mergeCell ref="WNX35:WNZ35"/>
    <mergeCell ref="WOA35:WOE35"/>
    <mergeCell ref="WOF35:WOH35"/>
    <mergeCell ref="WOI35:WOM35"/>
    <mergeCell ref="WON35:WOP35"/>
    <mergeCell ref="WOQ35:WOU35"/>
    <mergeCell ref="WOV35:WOX35"/>
    <mergeCell ref="WOY35:WPC35"/>
    <mergeCell ref="WPD35:WPF35"/>
    <mergeCell ref="WPG35:WPK35"/>
    <mergeCell ref="WPL35:WPN35"/>
    <mergeCell ref="WPO35:WPS35"/>
    <mergeCell ref="WPT35:WPV35"/>
    <mergeCell ref="WPW35:WQA35"/>
    <mergeCell ref="WQB35:WQD35"/>
    <mergeCell ref="WQE35:WQI35"/>
    <mergeCell ref="WQJ35:WQL35"/>
    <mergeCell ref="WQM35:WQQ35"/>
    <mergeCell ref="WQR35:WQT35"/>
    <mergeCell ref="WQU35:WQY35"/>
    <mergeCell ref="WQZ35:WRB35"/>
    <mergeCell ref="WRC35:WRG35"/>
    <mergeCell ref="WRH35:WRJ35"/>
    <mergeCell ref="WRK35:WRO35"/>
    <mergeCell ref="WRP35:WRR35"/>
    <mergeCell ref="WRS35:WRW35"/>
    <mergeCell ref="WRX35:WRZ35"/>
    <mergeCell ref="WSA35:WSE35"/>
    <mergeCell ref="WSF35:WSH35"/>
    <mergeCell ref="WSI35:WSM35"/>
    <mergeCell ref="WSN35:WSP35"/>
    <mergeCell ref="WSQ35:WSU35"/>
    <mergeCell ref="WSV35:WSX35"/>
    <mergeCell ref="WSY35:WTC35"/>
    <mergeCell ref="WTD35:WTF35"/>
    <mergeCell ref="WTG35:WTK35"/>
    <mergeCell ref="WTL35:WTN35"/>
    <mergeCell ref="WTO35:WTS35"/>
    <mergeCell ref="WTT35:WTV35"/>
    <mergeCell ref="WTW35:WUA35"/>
    <mergeCell ref="WUB35:WUD35"/>
    <mergeCell ref="WUE35:WUI35"/>
    <mergeCell ref="WUJ35:WUL35"/>
    <mergeCell ref="WUM35:WUQ35"/>
    <mergeCell ref="WUR35:WUT35"/>
    <mergeCell ref="WUU35:WUY35"/>
    <mergeCell ref="WUZ35:WVB35"/>
    <mergeCell ref="WVC35:WVG35"/>
    <mergeCell ref="WVH35:WVJ35"/>
    <mergeCell ref="WVK35:WVO35"/>
    <mergeCell ref="WVP35:WVR35"/>
    <mergeCell ref="WVS35:WVW35"/>
    <mergeCell ref="WVX35:WVZ35"/>
    <mergeCell ref="WWA35:WWE35"/>
    <mergeCell ref="WWF35:WWH35"/>
    <mergeCell ref="WWI35:WWM35"/>
    <mergeCell ref="WWN35:WWP35"/>
    <mergeCell ref="WWQ35:WWU35"/>
    <mergeCell ref="WWV35:WWX35"/>
    <mergeCell ref="WWY35:WXC35"/>
    <mergeCell ref="WXD35:WXF35"/>
    <mergeCell ref="WXG35:WXK35"/>
    <mergeCell ref="WXL35:WXN35"/>
    <mergeCell ref="WXO35:WXS35"/>
    <mergeCell ref="WXT35:WXV35"/>
    <mergeCell ref="WXW35:WYA35"/>
    <mergeCell ref="WYB35:WYD35"/>
    <mergeCell ref="WYE35:WYI35"/>
    <mergeCell ref="WYJ35:WYL35"/>
    <mergeCell ref="WYM35:WYQ35"/>
    <mergeCell ref="WYR35:WYT35"/>
    <mergeCell ref="WYU35:WYY35"/>
    <mergeCell ref="WYZ35:WZB35"/>
    <mergeCell ref="WZC35:WZG35"/>
    <mergeCell ref="WZH35:WZJ35"/>
    <mergeCell ref="WZK35:WZO35"/>
    <mergeCell ref="WZP35:WZR35"/>
    <mergeCell ref="WZS35:WZW35"/>
    <mergeCell ref="WZX35:WZZ35"/>
    <mergeCell ref="XAA35:XAE35"/>
    <mergeCell ref="XAF35:XAH35"/>
    <mergeCell ref="XAI35:XAM35"/>
    <mergeCell ref="XAN35:XAP35"/>
    <mergeCell ref="XAQ35:XAU35"/>
    <mergeCell ref="XAV35:XAX35"/>
    <mergeCell ref="XAY35:XBC35"/>
    <mergeCell ref="XBD35:XBF35"/>
    <mergeCell ref="XBG35:XBK35"/>
    <mergeCell ref="XBL35:XBN35"/>
    <mergeCell ref="XBO35:XBS35"/>
    <mergeCell ref="XBT35:XBV35"/>
    <mergeCell ref="XBW35:XCA35"/>
    <mergeCell ref="XCB35:XCD35"/>
    <mergeCell ref="XCE35:XCI35"/>
    <mergeCell ref="XCJ35:XCL35"/>
    <mergeCell ref="XCM35:XCQ35"/>
    <mergeCell ref="XCR35:XCT35"/>
    <mergeCell ref="XCU35:XCY35"/>
    <mergeCell ref="XCZ35:XDB35"/>
    <mergeCell ref="XDC35:XDG35"/>
    <mergeCell ref="XDH35:XDJ35"/>
    <mergeCell ref="XDK35:XDO35"/>
    <mergeCell ref="XDP35:XDR35"/>
    <mergeCell ref="XDS35:XDW35"/>
    <mergeCell ref="XDX35:XDZ35"/>
    <mergeCell ref="XEA35:XEE35"/>
    <mergeCell ref="XEF35:XEH35"/>
    <mergeCell ref="XEI35:XEM35"/>
    <mergeCell ref="XEN35:XEP35"/>
    <mergeCell ref="XEQ35:XEU35"/>
    <mergeCell ref="XEV35:XEX35"/>
    <mergeCell ref="XEY35:XFC35"/>
    <mergeCell ref="A36:C36"/>
    <mergeCell ref="D36:G36"/>
    <mergeCell ref="H36:J36"/>
    <mergeCell ref="K36:O36"/>
    <mergeCell ref="P36:R36"/>
    <mergeCell ref="S36:W36"/>
    <mergeCell ref="X36:Z36"/>
    <mergeCell ref="AA36:AE36"/>
    <mergeCell ref="AF36:AH36"/>
    <mergeCell ref="AI36:AM36"/>
    <mergeCell ref="AN36:AP36"/>
    <mergeCell ref="AQ36:AU36"/>
    <mergeCell ref="AV36:AX36"/>
    <mergeCell ref="AY36:BC36"/>
    <mergeCell ref="BD36:BF36"/>
    <mergeCell ref="BG36:BK36"/>
    <mergeCell ref="BL36:BN36"/>
    <mergeCell ref="BO36:BS36"/>
    <mergeCell ref="BT36:BV36"/>
    <mergeCell ref="BW36:CA36"/>
    <mergeCell ref="CB36:CD36"/>
    <mergeCell ref="CE36:CI36"/>
    <mergeCell ref="CJ36:CL36"/>
    <mergeCell ref="CM36:CQ36"/>
    <mergeCell ref="CR36:CT36"/>
    <mergeCell ref="CU36:CY36"/>
    <mergeCell ref="CZ36:DB36"/>
    <mergeCell ref="DC36:DG36"/>
    <mergeCell ref="DH36:DJ36"/>
    <mergeCell ref="DK36:DO36"/>
    <mergeCell ref="DP36:DR36"/>
    <mergeCell ref="DS36:DW36"/>
    <mergeCell ref="DX36:DZ36"/>
    <mergeCell ref="EA36:EE36"/>
    <mergeCell ref="EF36:EH36"/>
    <mergeCell ref="EI36:EM36"/>
    <mergeCell ref="EN36:EP36"/>
    <mergeCell ref="EQ36:EU36"/>
    <mergeCell ref="EV36:EX36"/>
    <mergeCell ref="EY36:FC36"/>
    <mergeCell ref="FD36:FF36"/>
    <mergeCell ref="FG36:FK36"/>
    <mergeCell ref="FL36:FN36"/>
    <mergeCell ref="FO36:FS36"/>
    <mergeCell ref="FT36:FV36"/>
    <mergeCell ref="FW36:GA36"/>
    <mergeCell ref="GB36:GD36"/>
    <mergeCell ref="GE36:GI36"/>
    <mergeCell ref="GJ36:GL36"/>
    <mergeCell ref="GM36:GQ36"/>
    <mergeCell ref="GR36:GT36"/>
    <mergeCell ref="GU36:GY36"/>
    <mergeCell ref="GZ36:HB36"/>
    <mergeCell ref="HC36:HG36"/>
    <mergeCell ref="HH36:HJ36"/>
    <mergeCell ref="HK36:HO36"/>
    <mergeCell ref="HP36:HR36"/>
    <mergeCell ref="HS36:HW36"/>
    <mergeCell ref="HX36:HZ36"/>
    <mergeCell ref="IA36:IE36"/>
    <mergeCell ref="IF36:IH36"/>
    <mergeCell ref="II36:IM36"/>
    <mergeCell ref="IN36:IP36"/>
    <mergeCell ref="IQ36:IU36"/>
    <mergeCell ref="IV36:IX36"/>
    <mergeCell ref="IY36:JC36"/>
    <mergeCell ref="JD36:JF36"/>
    <mergeCell ref="JG36:JK36"/>
    <mergeCell ref="JL36:JN36"/>
    <mergeCell ref="JO36:JS36"/>
    <mergeCell ref="JT36:JV36"/>
    <mergeCell ref="JW36:KA36"/>
    <mergeCell ref="KB36:KD36"/>
    <mergeCell ref="KE36:KI36"/>
    <mergeCell ref="KJ36:KL36"/>
    <mergeCell ref="KM36:KQ36"/>
    <mergeCell ref="KR36:KT36"/>
    <mergeCell ref="KU36:KY36"/>
    <mergeCell ref="KZ36:LB36"/>
    <mergeCell ref="LC36:LG36"/>
    <mergeCell ref="LH36:LJ36"/>
    <mergeCell ref="LK36:LO36"/>
    <mergeCell ref="LP36:LR36"/>
    <mergeCell ref="LS36:LW36"/>
    <mergeCell ref="LX36:LZ36"/>
    <mergeCell ref="MA36:ME36"/>
    <mergeCell ref="MF36:MH36"/>
    <mergeCell ref="MI36:MM36"/>
    <mergeCell ref="MN36:MP36"/>
    <mergeCell ref="MQ36:MU36"/>
    <mergeCell ref="MV36:MX36"/>
    <mergeCell ref="MY36:NC36"/>
    <mergeCell ref="ND36:NF36"/>
    <mergeCell ref="NG36:NK36"/>
    <mergeCell ref="NL36:NN36"/>
    <mergeCell ref="NO36:NS36"/>
    <mergeCell ref="NT36:NV36"/>
    <mergeCell ref="NW36:OA36"/>
    <mergeCell ref="OB36:OD36"/>
    <mergeCell ref="OE36:OI36"/>
    <mergeCell ref="OJ36:OL36"/>
    <mergeCell ref="OM36:OQ36"/>
    <mergeCell ref="OR36:OT36"/>
    <mergeCell ref="OU36:OY36"/>
    <mergeCell ref="OZ36:PB36"/>
    <mergeCell ref="PC36:PG36"/>
    <mergeCell ref="PH36:PJ36"/>
    <mergeCell ref="PK36:PO36"/>
    <mergeCell ref="PP36:PR36"/>
    <mergeCell ref="PS36:PW36"/>
    <mergeCell ref="PX36:PZ36"/>
    <mergeCell ref="QA36:QE36"/>
    <mergeCell ref="QF36:QH36"/>
    <mergeCell ref="QI36:QM36"/>
    <mergeCell ref="QN36:QP36"/>
    <mergeCell ref="QQ36:QU36"/>
    <mergeCell ref="QV36:QX36"/>
    <mergeCell ref="QY36:RC36"/>
    <mergeCell ref="RD36:RF36"/>
    <mergeCell ref="RG36:RK36"/>
    <mergeCell ref="RL36:RN36"/>
    <mergeCell ref="RO36:RS36"/>
    <mergeCell ref="RT36:RV36"/>
    <mergeCell ref="RW36:SA36"/>
    <mergeCell ref="SB36:SD36"/>
    <mergeCell ref="SE36:SI36"/>
    <mergeCell ref="SJ36:SL36"/>
    <mergeCell ref="SM36:SQ36"/>
    <mergeCell ref="SR36:ST36"/>
    <mergeCell ref="SU36:SY36"/>
    <mergeCell ref="SZ36:TB36"/>
    <mergeCell ref="TC36:TG36"/>
    <mergeCell ref="TH36:TJ36"/>
    <mergeCell ref="TK36:TO36"/>
    <mergeCell ref="TP36:TR36"/>
    <mergeCell ref="TS36:TW36"/>
    <mergeCell ref="TX36:TZ36"/>
    <mergeCell ref="UA36:UE36"/>
    <mergeCell ref="UF36:UH36"/>
    <mergeCell ref="UI36:UM36"/>
    <mergeCell ref="UN36:UP36"/>
    <mergeCell ref="UQ36:UU36"/>
    <mergeCell ref="UV36:UX36"/>
    <mergeCell ref="UY36:VC36"/>
    <mergeCell ref="VD36:VF36"/>
    <mergeCell ref="VG36:VK36"/>
    <mergeCell ref="VL36:VN36"/>
    <mergeCell ref="VO36:VS36"/>
    <mergeCell ref="VT36:VV36"/>
    <mergeCell ref="VW36:WA36"/>
    <mergeCell ref="WB36:WD36"/>
    <mergeCell ref="WE36:WI36"/>
    <mergeCell ref="WJ36:WL36"/>
    <mergeCell ref="WM36:WQ36"/>
    <mergeCell ref="WR36:WT36"/>
    <mergeCell ref="WU36:WY36"/>
    <mergeCell ref="WZ36:XB36"/>
    <mergeCell ref="XC36:XG36"/>
    <mergeCell ref="XH36:XJ36"/>
    <mergeCell ref="XK36:XO36"/>
    <mergeCell ref="XP36:XR36"/>
    <mergeCell ref="XS36:XW36"/>
    <mergeCell ref="XX36:XZ36"/>
    <mergeCell ref="YA36:YE36"/>
    <mergeCell ref="YF36:YH36"/>
    <mergeCell ref="YI36:YM36"/>
    <mergeCell ref="YN36:YP36"/>
    <mergeCell ref="YQ36:YU36"/>
    <mergeCell ref="YV36:YX36"/>
    <mergeCell ref="YY36:ZC36"/>
    <mergeCell ref="ZD36:ZF36"/>
    <mergeCell ref="ZG36:ZK36"/>
    <mergeCell ref="ZL36:ZN36"/>
    <mergeCell ref="ZO36:ZS36"/>
    <mergeCell ref="ZT36:ZV36"/>
    <mergeCell ref="ZW36:AAA36"/>
    <mergeCell ref="AAB36:AAD36"/>
    <mergeCell ref="AAE36:AAI36"/>
    <mergeCell ref="AAJ36:AAL36"/>
    <mergeCell ref="AAM36:AAQ36"/>
    <mergeCell ref="AAR36:AAT36"/>
    <mergeCell ref="AAU36:AAY36"/>
    <mergeCell ref="AAZ36:ABB36"/>
    <mergeCell ref="ABC36:ABG36"/>
    <mergeCell ref="ABH36:ABJ36"/>
    <mergeCell ref="ABK36:ABO36"/>
    <mergeCell ref="ABP36:ABR36"/>
    <mergeCell ref="ABS36:ABW36"/>
    <mergeCell ref="ABX36:ABZ36"/>
    <mergeCell ref="ACA36:ACE36"/>
    <mergeCell ref="ACF36:ACH36"/>
    <mergeCell ref="ACI36:ACM36"/>
    <mergeCell ref="ACN36:ACP36"/>
    <mergeCell ref="ACQ36:ACU36"/>
    <mergeCell ref="ACV36:ACX36"/>
    <mergeCell ref="ACY36:ADC36"/>
    <mergeCell ref="ADD36:ADF36"/>
    <mergeCell ref="ADG36:ADK36"/>
    <mergeCell ref="ADL36:ADN36"/>
    <mergeCell ref="ADO36:ADS36"/>
    <mergeCell ref="ADT36:ADV36"/>
    <mergeCell ref="ADW36:AEA36"/>
    <mergeCell ref="AEB36:AED36"/>
    <mergeCell ref="AEE36:AEI36"/>
    <mergeCell ref="AEJ36:AEL36"/>
    <mergeCell ref="AEM36:AEQ36"/>
    <mergeCell ref="AER36:AET36"/>
    <mergeCell ref="AEU36:AEY36"/>
    <mergeCell ref="AEZ36:AFB36"/>
    <mergeCell ref="AFC36:AFG36"/>
    <mergeCell ref="AFH36:AFJ36"/>
    <mergeCell ref="AFK36:AFO36"/>
    <mergeCell ref="AFP36:AFR36"/>
    <mergeCell ref="AFS36:AFW36"/>
    <mergeCell ref="AFX36:AFZ36"/>
    <mergeCell ref="AGA36:AGE36"/>
    <mergeCell ref="AGF36:AGH36"/>
    <mergeCell ref="AGI36:AGM36"/>
    <mergeCell ref="AGN36:AGP36"/>
    <mergeCell ref="AGQ36:AGU36"/>
    <mergeCell ref="AGV36:AGX36"/>
    <mergeCell ref="AGY36:AHC36"/>
    <mergeCell ref="AHD36:AHF36"/>
    <mergeCell ref="AHG36:AHK36"/>
    <mergeCell ref="AHL36:AHN36"/>
    <mergeCell ref="AHO36:AHS36"/>
    <mergeCell ref="AHT36:AHV36"/>
    <mergeCell ref="AHW36:AIA36"/>
    <mergeCell ref="AIB36:AID36"/>
    <mergeCell ref="AIE36:AII36"/>
    <mergeCell ref="AIJ36:AIL36"/>
    <mergeCell ref="AIM36:AIQ36"/>
    <mergeCell ref="AIR36:AIT36"/>
    <mergeCell ref="AIU36:AIY36"/>
    <mergeCell ref="AIZ36:AJB36"/>
    <mergeCell ref="AJC36:AJG36"/>
    <mergeCell ref="AJH36:AJJ36"/>
    <mergeCell ref="AJK36:AJO36"/>
    <mergeCell ref="AJP36:AJR36"/>
    <mergeCell ref="AJS36:AJW36"/>
    <mergeCell ref="AJX36:AJZ36"/>
    <mergeCell ref="AKA36:AKE36"/>
    <mergeCell ref="AKF36:AKH36"/>
    <mergeCell ref="AKI36:AKM36"/>
    <mergeCell ref="AKN36:AKP36"/>
    <mergeCell ref="AKQ36:AKU36"/>
    <mergeCell ref="AKV36:AKX36"/>
    <mergeCell ref="AKY36:ALC36"/>
    <mergeCell ref="ALD36:ALF36"/>
    <mergeCell ref="ALG36:ALK36"/>
    <mergeCell ref="ALL36:ALN36"/>
    <mergeCell ref="ALO36:ALS36"/>
    <mergeCell ref="ALT36:ALV36"/>
    <mergeCell ref="ALW36:AMA36"/>
    <mergeCell ref="AMB36:AMD36"/>
    <mergeCell ref="AME36:AMI36"/>
    <mergeCell ref="AMJ36:AML36"/>
    <mergeCell ref="AMM36:AMQ36"/>
    <mergeCell ref="AMR36:AMT36"/>
    <mergeCell ref="AMU36:AMY36"/>
    <mergeCell ref="AMZ36:ANB36"/>
    <mergeCell ref="ANC36:ANG36"/>
    <mergeCell ref="ANH36:ANJ36"/>
    <mergeCell ref="ANK36:ANO36"/>
    <mergeCell ref="ANP36:ANR36"/>
    <mergeCell ref="ANS36:ANW36"/>
    <mergeCell ref="ANX36:ANZ36"/>
    <mergeCell ref="AOA36:AOE36"/>
    <mergeCell ref="AOF36:AOH36"/>
    <mergeCell ref="AOI36:AOM36"/>
    <mergeCell ref="AON36:AOP36"/>
    <mergeCell ref="AOQ36:AOU36"/>
    <mergeCell ref="AOV36:AOX36"/>
    <mergeCell ref="AOY36:APC36"/>
    <mergeCell ref="APD36:APF36"/>
    <mergeCell ref="APG36:APK36"/>
    <mergeCell ref="APL36:APN36"/>
    <mergeCell ref="APO36:APS36"/>
    <mergeCell ref="APT36:APV36"/>
    <mergeCell ref="APW36:AQA36"/>
    <mergeCell ref="AQB36:AQD36"/>
    <mergeCell ref="AQE36:AQI36"/>
    <mergeCell ref="AQJ36:AQL36"/>
    <mergeCell ref="AQM36:AQQ36"/>
    <mergeCell ref="AQR36:AQT36"/>
    <mergeCell ref="AQU36:AQY36"/>
    <mergeCell ref="AQZ36:ARB36"/>
    <mergeCell ref="ARC36:ARG36"/>
    <mergeCell ref="ARH36:ARJ36"/>
    <mergeCell ref="ARK36:ARO36"/>
    <mergeCell ref="ARP36:ARR36"/>
    <mergeCell ref="ARS36:ARW36"/>
    <mergeCell ref="ARX36:ARZ36"/>
    <mergeCell ref="ASA36:ASE36"/>
    <mergeCell ref="ASF36:ASH36"/>
    <mergeCell ref="ASI36:ASM36"/>
    <mergeCell ref="ASN36:ASP36"/>
    <mergeCell ref="ASQ36:ASU36"/>
    <mergeCell ref="ASV36:ASX36"/>
    <mergeCell ref="ASY36:ATC36"/>
    <mergeCell ref="ATD36:ATF36"/>
    <mergeCell ref="ATG36:ATK36"/>
    <mergeCell ref="ATL36:ATN36"/>
    <mergeCell ref="ATO36:ATS36"/>
    <mergeCell ref="ATT36:ATV36"/>
    <mergeCell ref="ATW36:AUA36"/>
    <mergeCell ref="AUB36:AUD36"/>
    <mergeCell ref="AUE36:AUI36"/>
    <mergeCell ref="AUJ36:AUL36"/>
    <mergeCell ref="AUM36:AUQ36"/>
    <mergeCell ref="AUR36:AUT36"/>
    <mergeCell ref="AUU36:AUY36"/>
    <mergeCell ref="AUZ36:AVB36"/>
    <mergeCell ref="AVC36:AVG36"/>
    <mergeCell ref="AVH36:AVJ36"/>
    <mergeCell ref="AVK36:AVO36"/>
    <mergeCell ref="AVP36:AVR36"/>
    <mergeCell ref="AVS36:AVW36"/>
    <mergeCell ref="AVX36:AVZ36"/>
    <mergeCell ref="AWA36:AWE36"/>
    <mergeCell ref="AWF36:AWH36"/>
    <mergeCell ref="AWI36:AWM36"/>
    <mergeCell ref="AWN36:AWP36"/>
    <mergeCell ref="AWQ36:AWU36"/>
    <mergeCell ref="AWV36:AWX36"/>
    <mergeCell ref="AWY36:AXC36"/>
    <mergeCell ref="AXD36:AXF36"/>
    <mergeCell ref="AXG36:AXK36"/>
    <mergeCell ref="AXL36:AXN36"/>
    <mergeCell ref="AXO36:AXS36"/>
    <mergeCell ref="AXT36:AXV36"/>
    <mergeCell ref="AXW36:AYA36"/>
    <mergeCell ref="AYB36:AYD36"/>
    <mergeCell ref="AYE36:AYI36"/>
    <mergeCell ref="AYJ36:AYL36"/>
    <mergeCell ref="AYM36:AYQ36"/>
    <mergeCell ref="AYR36:AYT36"/>
    <mergeCell ref="AYU36:AYY36"/>
    <mergeCell ref="AYZ36:AZB36"/>
    <mergeCell ref="AZC36:AZG36"/>
    <mergeCell ref="AZH36:AZJ36"/>
    <mergeCell ref="AZK36:AZO36"/>
    <mergeCell ref="AZP36:AZR36"/>
    <mergeCell ref="AZS36:AZW36"/>
    <mergeCell ref="AZX36:AZZ36"/>
    <mergeCell ref="BAA36:BAE36"/>
    <mergeCell ref="BAF36:BAH36"/>
    <mergeCell ref="BAI36:BAM36"/>
    <mergeCell ref="BAN36:BAP36"/>
    <mergeCell ref="BAQ36:BAU36"/>
    <mergeCell ref="BAV36:BAX36"/>
    <mergeCell ref="BAY36:BBC36"/>
    <mergeCell ref="BBD36:BBF36"/>
    <mergeCell ref="BBG36:BBK36"/>
    <mergeCell ref="BBL36:BBN36"/>
    <mergeCell ref="BBO36:BBS36"/>
    <mergeCell ref="BBT36:BBV36"/>
    <mergeCell ref="BBW36:BCA36"/>
    <mergeCell ref="BCB36:BCD36"/>
    <mergeCell ref="BCE36:BCI36"/>
    <mergeCell ref="BCJ36:BCL36"/>
    <mergeCell ref="BCM36:BCQ36"/>
    <mergeCell ref="BCR36:BCT36"/>
    <mergeCell ref="BCU36:BCY36"/>
    <mergeCell ref="BCZ36:BDB36"/>
    <mergeCell ref="BDC36:BDG36"/>
    <mergeCell ref="BDH36:BDJ36"/>
    <mergeCell ref="BDK36:BDO36"/>
    <mergeCell ref="BDP36:BDR36"/>
    <mergeCell ref="BDS36:BDW36"/>
    <mergeCell ref="BDX36:BDZ36"/>
    <mergeCell ref="BEA36:BEE36"/>
    <mergeCell ref="BEF36:BEH36"/>
    <mergeCell ref="BEI36:BEM36"/>
    <mergeCell ref="BEN36:BEP36"/>
    <mergeCell ref="BEQ36:BEU36"/>
    <mergeCell ref="BEV36:BEX36"/>
    <mergeCell ref="BEY36:BFC36"/>
    <mergeCell ref="BFD36:BFF36"/>
    <mergeCell ref="BFG36:BFK36"/>
    <mergeCell ref="BFL36:BFN36"/>
    <mergeCell ref="BFO36:BFS36"/>
    <mergeCell ref="BFT36:BFV36"/>
    <mergeCell ref="BFW36:BGA36"/>
    <mergeCell ref="BGB36:BGD36"/>
    <mergeCell ref="BGE36:BGI36"/>
    <mergeCell ref="BGJ36:BGL36"/>
    <mergeCell ref="BGM36:BGQ36"/>
    <mergeCell ref="BGR36:BGT36"/>
    <mergeCell ref="BGU36:BGY36"/>
    <mergeCell ref="BGZ36:BHB36"/>
    <mergeCell ref="BHC36:BHG36"/>
    <mergeCell ref="BHH36:BHJ36"/>
    <mergeCell ref="BHK36:BHO36"/>
    <mergeCell ref="BHP36:BHR36"/>
    <mergeCell ref="BHS36:BHW36"/>
    <mergeCell ref="BHX36:BHZ36"/>
    <mergeCell ref="BIA36:BIE36"/>
    <mergeCell ref="BIF36:BIH36"/>
    <mergeCell ref="BII36:BIM36"/>
    <mergeCell ref="BIN36:BIP36"/>
    <mergeCell ref="BIQ36:BIU36"/>
    <mergeCell ref="BIV36:BIX36"/>
    <mergeCell ref="BIY36:BJC36"/>
    <mergeCell ref="BJD36:BJF36"/>
    <mergeCell ref="BJG36:BJK36"/>
    <mergeCell ref="BJL36:BJN36"/>
    <mergeCell ref="BJO36:BJS36"/>
    <mergeCell ref="BJT36:BJV36"/>
    <mergeCell ref="BJW36:BKA36"/>
    <mergeCell ref="BKB36:BKD36"/>
    <mergeCell ref="BKE36:BKI36"/>
    <mergeCell ref="BKJ36:BKL36"/>
    <mergeCell ref="BKM36:BKQ36"/>
    <mergeCell ref="BKR36:BKT36"/>
    <mergeCell ref="BKU36:BKY36"/>
    <mergeCell ref="BKZ36:BLB36"/>
    <mergeCell ref="BLC36:BLG36"/>
    <mergeCell ref="BLH36:BLJ36"/>
    <mergeCell ref="BLK36:BLO36"/>
    <mergeCell ref="BLP36:BLR36"/>
    <mergeCell ref="BLS36:BLW36"/>
    <mergeCell ref="BLX36:BLZ36"/>
    <mergeCell ref="BMA36:BME36"/>
    <mergeCell ref="BMF36:BMH36"/>
    <mergeCell ref="BMI36:BMM36"/>
    <mergeCell ref="BMN36:BMP36"/>
    <mergeCell ref="BMQ36:BMU36"/>
    <mergeCell ref="BMV36:BMX36"/>
    <mergeCell ref="BMY36:BNC36"/>
    <mergeCell ref="BND36:BNF36"/>
    <mergeCell ref="BNG36:BNK36"/>
    <mergeCell ref="BNL36:BNN36"/>
    <mergeCell ref="BNO36:BNS36"/>
    <mergeCell ref="BNT36:BNV36"/>
    <mergeCell ref="BNW36:BOA36"/>
    <mergeCell ref="BOB36:BOD36"/>
    <mergeCell ref="BOE36:BOI36"/>
    <mergeCell ref="BOJ36:BOL36"/>
    <mergeCell ref="BOM36:BOQ36"/>
    <mergeCell ref="BOR36:BOT36"/>
    <mergeCell ref="BOU36:BOY36"/>
    <mergeCell ref="BOZ36:BPB36"/>
    <mergeCell ref="BPC36:BPG36"/>
    <mergeCell ref="BPH36:BPJ36"/>
    <mergeCell ref="BPK36:BPO36"/>
    <mergeCell ref="BPP36:BPR36"/>
    <mergeCell ref="BPS36:BPW36"/>
    <mergeCell ref="BPX36:BPZ36"/>
    <mergeCell ref="BQA36:BQE36"/>
    <mergeCell ref="BQF36:BQH36"/>
    <mergeCell ref="BQI36:BQM36"/>
    <mergeCell ref="BQN36:BQP36"/>
    <mergeCell ref="BQQ36:BQU36"/>
    <mergeCell ref="BQV36:BQX36"/>
    <mergeCell ref="BQY36:BRC36"/>
    <mergeCell ref="BRD36:BRF36"/>
    <mergeCell ref="BRG36:BRK36"/>
    <mergeCell ref="BRL36:BRN36"/>
    <mergeCell ref="BRO36:BRS36"/>
    <mergeCell ref="BRT36:BRV36"/>
    <mergeCell ref="BRW36:BSA36"/>
    <mergeCell ref="BSB36:BSD36"/>
    <mergeCell ref="BSE36:BSI36"/>
    <mergeCell ref="BSJ36:BSL36"/>
    <mergeCell ref="BSM36:BSQ36"/>
    <mergeCell ref="BSR36:BST36"/>
    <mergeCell ref="BSU36:BSY36"/>
    <mergeCell ref="BSZ36:BTB36"/>
    <mergeCell ref="BTC36:BTG36"/>
    <mergeCell ref="BTH36:BTJ36"/>
    <mergeCell ref="BTK36:BTO36"/>
    <mergeCell ref="BTP36:BTR36"/>
    <mergeCell ref="BTS36:BTW36"/>
    <mergeCell ref="BTX36:BTZ36"/>
    <mergeCell ref="BUA36:BUE36"/>
    <mergeCell ref="BUF36:BUH36"/>
    <mergeCell ref="BUI36:BUM36"/>
    <mergeCell ref="BUN36:BUP36"/>
    <mergeCell ref="BUQ36:BUU36"/>
    <mergeCell ref="BUV36:BUX36"/>
    <mergeCell ref="BUY36:BVC36"/>
    <mergeCell ref="BVD36:BVF36"/>
    <mergeCell ref="BVG36:BVK36"/>
    <mergeCell ref="BVL36:BVN36"/>
    <mergeCell ref="BVO36:BVS36"/>
    <mergeCell ref="BVT36:BVV36"/>
    <mergeCell ref="BVW36:BWA36"/>
    <mergeCell ref="BWB36:BWD36"/>
    <mergeCell ref="BWE36:BWI36"/>
    <mergeCell ref="BWJ36:BWL36"/>
    <mergeCell ref="BWM36:BWQ36"/>
    <mergeCell ref="BWR36:BWT36"/>
    <mergeCell ref="BWU36:BWY36"/>
    <mergeCell ref="BWZ36:BXB36"/>
    <mergeCell ref="BXC36:BXG36"/>
    <mergeCell ref="BXH36:BXJ36"/>
    <mergeCell ref="BXK36:BXO36"/>
    <mergeCell ref="BXP36:BXR36"/>
    <mergeCell ref="BXS36:BXW36"/>
    <mergeCell ref="BXX36:BXZ36"/>
    <mergeCell ref="BYA36:BYE36"/>
    <mergeCell ref="BYF36:BYH36"/>
    <mergeCell ref="BYI36:BYM36"/>
    <mergeCell ref="BYN36:BYP36"/>
    <mergeCell ref="BYQ36:BYU36"/>
    <mergeCell ref="BYV36:BYX36"/>
    <mergeCell ref="BYY36:BZC36"/>
    <mergeCell ref="BZD36:BZF36"/>
    <mergeCell ref="BZG36:BZK36"/>
    <mergeCell ref="BZL36:BZN36"/>
    <mergeCell ref="BZO36:BZS36"/>
    <mergeCell ref="BZT36:BZV36"/>
    <mergeCell ref="BZW36:CAA36"/>
    <mergeCell ref="CAB36:CAD36"/>
    <mergeCell ref="CAE36:CAI36"/>
    <mergeCell ref="CAJ36:CAL36"/>
    <mergeCell ref="CAM36:CAQ36"/>
    <mergeCell ref="CAR36:CAT36"/>
    <mergeCell ref="CAU36:CAY36"/>
    <mergeCell ref="CAZ36:CBB36"/>
    <mergeCell ref="CBC36:CBG36"/>
    <mergeCell ref="CBH36:CBJ36"/>
    <mergeCell ref="CBK36:CBO36"/>
    <mergeCell ref="CBP36:CBR36"/>
    <mergeCell ref="CBS36:CBW36"/>
    <mergeCell ref="CBX36:CBZ36"/>
    <mergeCell ref="CCA36:CCE36"/>
    <mergeCell ref="CCF36:CCH36"/>
    <mergeCell ref="CCI36:CCM36"/>
    <mergeCell ref="CCN36:CCP36"/>
    <mergeCell ref="CCQ36:CCU36"/>
    <mergeCell ref="CCV36:CCX36"/>
    <mergeCell ref="CCY36:CDC36"/>
    <mergeCell ref="CDD36:CDF36"/>
    <mergeCell ref="CDG36:CDK36"/>
    <mergeCell ref="CDL36:CDN36"/>
    <mergeCell ref="CDO36:CDS36"/>
    <mergeCell ref="CDT36:CDV36"/>
    <mergeCell ref="CDW36:CEA36"/>
    <mergeCell ref="CEB36:CED36"/>
    <mergeCell ref="CEE36:CEI36"/>
    <mergeCell ref="CEJ36:CEL36"/>
    <mergeCell ref="CEM36:CEQ36"/>
    <mergeCell ref="CER36:CET36"/>
    <mergeCell ref="CEU36:CEY36"/>
    <mergeCell ref="CEZ36:CFB36"/>
    <mergeCell ref="CFC36:CFG36"/>
    <mergeCell ref="CFH36:CFJ36"/>
    <mergeCell ref="CFK36:CFO36"/>
    <mergeCell ref="CFP36:CFR36"/>
    <mergeCell ref="CFS36:CFW36"/>
    <mergeCell ref="CFX36:CFZ36"/>
    <mergeCell ref="CGA36:CGE36"/>
    <mergeCell ref="CGF36:CGH36"/>
    <mergeCell ref="CGI36:CGM36"/>
    <mergeCell ref="CGN36:CGP36"/>
    <mergeCell ref="CGQ36:CGU36"/>
    <mergeCell ref="CGV36:CGX36"/>
    <mergeCell ref="CGY36:CHC36"/>
    <mergeCell ref="CHD36:CHF36"/>
    <mergeCell ref="CHG36:CHK36"/>
    <mergeCell ref="CHL36:CHN36"/>
    <mergeCell ref="CHO36:CHS36"/>
    <mergeCell ref="CHT36:CHV36"/>
    <mergeCell ref="CHW36:CIA36"/>
    <mergeCell ref="CIB36:CID36"/>
    <mergeCell ref="CIE36:CII36"/>
    <mergeCell ref="CIJ36:CIL36"/>
    <mergeCell ref="CIM36:CIQ36"/>
    <mergeCell ref="CIR36:CIT36"/>
    <mergeCell ref="CIU36:CIY36"/>
    <mergeCell ref="CIZ36:CJB36"/>
    <mergeCell ref="CJC36:CJG36"/>
    <mergeCell ref="CJH36:CJJ36"/>
    <mergeCell ref="CJK36:CJO36"/>
    <mergeCell ref="CJP36:CJR36"/>
    <mergeCell ref="CJS36:CJW36"/>
    <mergeCell ref="CJX36:CJZ36"/>
    <mergeCell ref="CKA36:CKE36"/>
    <mergeCell ref="CKF36:CKH36"/>
    <mergeCell ref="CKI36:CKM36"/>
    <mergeCell ref="CKN36:CKP36"/>
    <mergeCell ref="CKQ36:CKU36"/>
    <mergeCell ref="CKV36:CKX36"/>
    <mergeCell ref="CKY36:CLC36"/>
    <mergeCell ref="CLD36:CLF36"/>
    <mergeCell ref="CLG36:CLK36"/>
    <mergeCell ref="CLL36:CLN36"/>
    <mergeCell ref="CLO36:CLS36"/>
    <mergeCell ref="CLT36:CLV36"/>
    <mergeCell ref="CLW36:CMA36"/>
    <mergeCell ref="CMB36:CMD36"/>
    <mergeCell ref="CME36:CMI36"/>
    <mergeCell ref="CMJ36:CML36"/>
    <mergeCell ref="CMM36:CMQ36"/>
    <mergeCell ref="CMR36:CMT36"/>
    <mergeCell ref="CMU36:CMY36"/>
    <mergeCell ref="CMZ36:CNB36"/>
    <mergeCell ref="CNC36:CNG36"/>
    <mergeCell ref="CNH36:CNJ36"/>
    <mergeCell ref="CNK36:CNO36"/>
    <mergeCell ref="CNP36:CNR36"/>
    <mergeCell ref="CNS36:CNW36"/>
    <mergeCell ref="CNX36:CNZ36"/>
    <mergeCell ref="COA36:COE36"/>
    <mergeCell ref="COF36:COH36"/>
    <mergeCell ref="COI36:COM36"/>
    <mergeCell ref="CON36:COP36"/>
    <mergeCell ref="COQ36:COU36"/>
    <mergeCell ref="COV36:COX36"/>
    <mergeCell ref="COY36:CPC36"/>
    <mergeCell ref="CPD36:CPF36"/>
    <mergeCell ref="CPG36:CPK36"/>
    <mergeCell ref="CPL36:CPN36"/>
    <mergeCell ref="CPO36:CPS36"/>
    <mergeCell ref="CPT36:CPV36"/>
    <mergeCell ref="CPW36:CQA36"/>
    <mergeCell ref="CQB36:CQD36"/>
    <mergeCell ref="CQE36:CQI36"/>
    <mergeCell ref="CQJ36:CQL36"/>
    <mergeCell ref="CQM36:CQQ36"/>
    <mergeCell ref="CQR36:CQT36"/>
    <mergeCell ref="CQU36:CQY36"/>
    <mergeCell ref="CQZ36:CRB36"/>
    <mergeCell ref="CRC36:CRG36"/>
    <mergeCell ref="CRH36:CRJ36"/>
    <mergeCell ref="CRK36:CRO36"/>
    <mergeCell ref="CRP36:CRR36"/>
    <mergeCell ref="CRS36:CRW36"/>
    <mergeCell ref="CRX36:CRZ36"/>
    <mergeCell ref="CSA36:CSE36"/>
    <mergeCell ref="CSF36:CSH36"/>
    <mergeCell ref="CSI36:CSM36"/>
    <mergeCell ref="CSN36:CSP36"/>
    <mergeCell ref="CSQ36:CSU36"/>
    <mergeCell ref="CSV36:CSX36"/>
    <mergeCell ref="CSY36:CTC36"/>
    <mergeCell ref="CTD36:CTF36"/>
    <mergeCell ref="CTG36:CTK36"/>
    <mergeCell ref="CTL36:CTN36"/>
    <mergeCell ref="CTO36:CTS36"/>
    <mergeCell ref="CTT36:CTV36"/>
    <mergeCell ref="CTW36:CUA36"/>
    <mergeCell ref="CUB36:CUD36"/>
    <mergeCell ref="CUE36:CUI36"/>
    <mergeCell ref="CUJ36:CUL36"/>
    <mergeCell ref="CUM36:CUQ36"/>
    <mergeCell ref="CUR36:CUT36"/>
    <mergeCell ref="CUU36:CUY36"/>
    <mergeCell ref="CUZ36:CVB36"/>
    <mergeCell ref="CVC36:CVG36"/>
    <mergeCell ref="CVH36:CVJ36"/>
    <mergeCell ref="CVK36:CVO36"/>
    <mergeCell ref="CVP36:CVR36"/>
    <mergeCell ref="CVS36:CVW36"/>
    <mergeCell ref="CVX36:CVZ36"/>
    <mergeCell ref="CWA36:CWE36"/>
    <mergeCell ref="CWF36:CWH36"/>
    <mergeCell ref="CWI36:CWM36"/>
    <mergeCell ref="CWN36:CWP36"/>
    <mergeCell ref="CWQ36:CWU36"/>
    <mergeCell ref="CWV36:CWX36"/>
    <mergeCell ref="CWY36:CXC36"/>
    <mergeCell ref="CXD36:CXF36"/>
    <mergeCell ref="CXG36:CXK36"/>
    <mergeCell ref="CXL36:CXN36"/>
    <mergeCell ref="CXO36:CXS36"/>
    <mergeCell ref="CXT36:CXV36"/>
    <mergeCell ref="CXW36:CYA36"/>
    <mergeCell ref="CYB36:CYD36"/>
    <mergeCell ref="CYE36:CYI36"/>
    <mergeCell ref="CYJ36:CYL36"/>
    <mergeCell ref="CYM36:CYQ36"/>
    <mergeCell ref="CYR36:CYT36"/>
    <mergeCell ref="CYU36:CYY36"/>
    <mergeCell ref="CYZ36:CZB36"/>
    <mergeCell ref="CZC36:CZG36"/>
    <mergeCell ref="CZH36:CZJ36"/>
    <mergeCell ref="CZK36:CZO36"/>
    <mergeCell ref="CZP36:CZR36"/>
    <mergeCell ref="CZS36:CZW36"/>
    <mergeCell ref="CZX36:CZZ36"/>
    <mergeCell ref="DAA36:DAE36"/>
    <mergeCell ref="DAF36:DAH36"/>
    <mergeCell ref="DAI36:DAM36"/>
    <mergeCell ref="DAN36:DAP36"/>
    <mergeCell ref="DAQ36:DAU36"/>
    <mergeCell ref="DAV36:DAX36"/>
    <mergeCell ref="DAY36:DBC36"/>
    <mergeCell ref="DBD36:DBF36"/>
    <mergeCell ref="DBG36:DBK36"/>
    <mergeCell ref="DBL36:DBN36"/>
    <mergeCell ref="DBO36:DBS36"/>
    <mergeCell ref="DBT36:DBV36"/>
    <mergeCell ref="DBW36:DCA36"/>
    <mergeCell ref="DCB36:DCD36"/>
    <mergeCell ref="DCE36:DCI36"/>
    <mergeCell ref="DCJ36:DCL36"/>
    <mergeCell ref="DCM36:DCQ36"/>
    <mergeCell ref="DCR36:DCT36"/>
    <mergeCell ref="DCU36:DCY36"/>
    <mergeCell ref="DCZ36:DDB36"/>
    <mergeCell ref="DDC36:DDG36"/>
    <mergeCell ref="DDH36:DDJ36"/>
    <mergeCell ref="DDK36:DDO36"/>
    <mergeCell ref="DDP36:DDR36"/>
    <mergeCell ref="DDS36:DDW36"/>
    <mergeCell ref="DDX36:DDZ36"/>
    <mergeCell ref="DEA36:DEE36"/>
    <mergeCell ref="DEF36:DEH36"/>
    <mergeCell ref="DEI36:DEM36"/>
    <mergeCell ref="DEN36:DEP36"/>
    <mergeCell ref="DEQ36:DEU36"/>
    <mergeCell ref="DEV36:DEX36"/>
    <mergeCell ref="DEY36:DFC36"/>
    <mergeCell ref="DFD36:DFF36"/>
    <mergeCell ref="DFG36:DFK36"/>
    <mergeCell ref="DFL36:DFN36"/>
    <mergeCell ref="DFO36:DFS36"/>
    <mergeCell ref="DFT36:DFV36"/>
    <mergeCell ref="DFW36:DGA36"/>
    <mergeCell ref="DGB36:DGD36"/>
    <mergeCell ref="DGE36:DGI36"/>
    <mergeCell ref="DGJ36:DGL36"/>
    <mergeCell ref="DGM36:DGQ36"/>
    <mergeCell ref="DGR36:DGT36"/>
    <mergeCell ref="DGU36:DGY36"/>
    <mergeCell ref="DGZ36:DHB36"/>
    <mergeCell ref="DHC36:DHG36"/>
    <mergeCell ref="DHH36:DHJ36"/>
    <mergeCell ref="DHK36:DHO36"/>
    <mergeCell ref="DHP36:DHR36"/>
    <mergeCell ref="DHS36:DHW36"/>
    <mergeCell ref="DHX36:DHZ36"/>
    <mergeCell ref="DIA36:DIE36"/>
    <mergeCell ref="DIF36:DIH36"/>
    <mergeCell ref="DII36:DIM36"/>
    <mergeCell ref="DIN36:DIP36"/>
    <mergeCell ref="DIQ36:DIU36"/>
    <mergeCell ref="DIV36:DIX36"/>
    <mergeCell ref="DIY36:DJC36"/>
    <mergeCell ref="DJD36:DJF36"/>
    <mergeCell ref="DJG36:DJK36"/>
    <mergeCell ref="DJL36:DJN36"/>
    <mergeCell ref="DJO36:DJS36"/>
    <mergeCell ref="DJT36:DJV36"/>
    <mergeCell ref="DJW36:DKA36"/>
    <mergeCell ref="DKB36:DKD36"/>
    <mergeCell ref="DKE36:DKI36"/>
    <mergeCell ref="DKJ36:DKL36"/>
    <mergeCell ref="DKM36:DKQ36"/>
    <mergeCell ref="DKR36:DKT36"/>
    <mergeCell ref="DKU36:DKY36"/>
    <mergeCell ref="DKZ36:DLB36"/>
    <mergeCell ref="DLC36:DLG36"/>
    <mergeCell ref="DLH36:DLJ36"/>
    <mergeCell ref="DLK36:DLO36"/>
    <mergeCell ref="DLP36:DLR36"/>
    <mergeCell ref="DLS36:DLW36"/>
    <mergeCell ref="DLX36:DLZ36"/>
    <mergeCell ref="DMA36:DME36"/>
    <mergeCell ref="DMF36:DMH36"/>
    <mergeCell ref="DMI36:DMM36"/>
    <mergeCell ref="DMN36:DMP36"/>
    <mergeCell ref="DMQ36:DMU36"/>
    <mergeCell ref="DMV36:DMX36"/>
    <mergeCell ref="DMY36:DNC36"/>
    <mergeCell ref="DND36:DNF36"/>
    <mergeCell ref="DNG36:DNK36"/>
    <mergeCell ref="DNL36:DNN36"/>
    <mergeCell ref="DNO36:DNS36"/>
    <mergeCell ref="DNT36:DNV36"/>
    <mergeCell ref="DNW36:DOA36"/>
    <mergeCell ref="DOB36:DOD36"/>
    <mergeCell ref="DOE36:DOI36"/>
    <mergeCell ref="DOJ36:DOL36"/>
    <mergeCell ref="DOM36:DOQ36"/>
    <mergeCell ref="DOR36:DOT36"/>
    <mergeCell ref="DOU36:DOY36"/>
    <mergeCell ref="DOZ36:DPB36"/>
    <mergeCell ref="DPC36:DPG36"/>
    <mergeCell ref="DPH36:DPJ36"/>
    <mergeCell ref="DPK36:DPO36"/>
    <mergeCell ref="DPP36:DPR36"/>
    <mergeCell ref="DPS36:DPW36"/>
    <mergeCell ref="DPX36:DPZ36"/>
    <mergeCell ref="DQA36:DQE36"/>
    <mergeCell ref="DQF36:DQH36"/>
    <mergeCell ref="DQI36:DQM36"/>
    <mergeCell ref="DQN36:DQP36"/>
    <mergeCell ref="DQQ36:DQU36"/>
    <mergeCell ref="DQV36:DQX36"/>
    <mergeCell ref="DQY36:DRC36"/>
    <mergeCell ref="DRD36:DRF36"/>
    <mergeCell ref="DRG36:DRK36"/>
    <mergeCell ref="DRL36:DRN36"/>
    <mergeCell ref="DRO36:DRS36"/>
    <mergeCell ref="DRT36:DRV36"/>
    <mergeCell ref="DRW36:DSA36"/>
    <mergeCell ref="DSB36:DSD36"/>
    <mergeCell ref="DSE36:DSI36"/>
    <mergeCell ref="DSJ36:DSL36"/>
    <mergeCell ref="DSM36:DSQ36"/>
    <mergeCell ref="DSR36:DST36"/>
    <mergeCell ref="DSU36:DSY36"/>
    <mergeCell ref="DSZ36:DTB36"/>
    <mergeCell ref="DTC36:DTG36"/>
    <mergeCell ref="DTH36:DTJ36"/>
    <mergeCell ref="DTK36:DTO36"/>
    <mergeCell ref="DTP36:DTR36"/>
    <mergeCell ref="DTS36:DTW36"/>
    <mergeCell ref="DTX36:DTZ36"/>
    <mergeCell ref="DUA36:DUE36"/>
    <mergeCell ref="DUF36:DUH36"/>
    <mergeCell ref="DUI36:DUM36"/>
    <mergeCell ref="DUN36:DUP36"/>
    <mergeCell ref="DUQ36:DUU36"/>
    <mergeCell ref="DUV36:DUX36"/>
    <mergeCell ref="DUY36:DVC36"/>
    <mergeCell ref="DVD36:DVF36"/>
    <mergeCell ref="DVG36:DVK36"/>
    <mergeCell ref="DVL36:DVN36"/>
    <mergeCell ref="DVO36:DVS36"/>
    <mergeCell ref="DVT36:DVV36"/>
    <mergeCell ref="DVW36:DWA36"/>
    <mergeCell ref="DWB36:DWD36"/>
    <mergeCell ref="DWE36:DWI36"/>
    <mergeCell ref="DWJ36:DWL36"/>
    <mergeCell ref="DWM36:DWQ36"/>
    <mergeCell ref="DWR36:DWT36"/>
    <mergeCell ref="DWU36:DWY36"/>
    <mergeCell ref="DWZ36:DXB36"/>
    <mergeCell ref="DXC36:DXG36"/>
    <mergeCell ref="DXH36:DXJ36"/>
    <mergeCell ref="DXK36:DXO36"/>
    <mergeCell ref="DXP36:DXR36"/>
    <mergeCell ref="DXS36:DXW36"/>
    <mergeCell ref="DXX36:DXZ36"/>
    <mergeCell ref="DYA36:DYE36"/>
    <mergeCell ref="DYF36:DYH36"/>
    <mergeCell ref="DYI36:DYM36"/>
    <mergeCell ref="DYN36:DYP36"/>
    <mergeCell ref="DYQ36:DYU36"/>
    <mergeCell ref="DYV36:DYX36"/>
    <mergeCell ref="DYY36:DZC36"/>
    <mergeCell ref="DZD36:DZF36"/>
    <mergeCell ref="DZG36:DZK36"/>
    <mergeCell ref="DZL36:DZN36"/>
    <mergeCell ref="DZO36:DZS36"/>
    <mergeCell ref="DZT36:DZV36"/>
    <mergeCell ref="DZW36:EAA36"/>
    <mergeCell ref="EAB36:EAD36"/>
    <mergeCell ref="EAE36:EAI36"/>
    <mergeCell ref="EAJ36:EAL36"/>
    <mergeCell ref="EAM36:EAQ36"/>
    <mergeCell ref="EAR36:EAT36"/>
    <mergeCell ref="EAU36:EAY36"/>
    <mergeCell ref="EAZ36:EBB36"/>
    <mergeCell ref="EBC36:EBG36"/>
    <mergeCell ref="EBH36:EBJ36"/>
    <mergeCell ref="EBK36:EBO36"/>
    <mergeCell ref="EBP36:EBR36"/>
    <mergeCell ref="EBS36:EBW36"/>
    <mergeCell ref="EBX36:EBZ36"/>
    <mergeCell ref="ECA36:ECE36"/>
    <mergeCell ref="ECF36:ECH36"/>
    <mergeCell ref="ECI36:ECM36"/>
    <mergeCell ref="ECN36:ECP36"/>
    <mergeCell ref="ECQ36:ECU36"/>
    <mergeCell ref="ECV36:ECX36"/>
    <mergeCell ref="ECY36:EDC36"/>
    <mergeCell ref="EDD36:EDF36"/>
    <mergeCell ref="EDG36:EDK36"/>
    <mergeCell ref="EDL36:EDN36"/>
    <mergeCell ref="EDO36:EDS36"/>
    <mergeCell ref="EDT36:EDV36"/>
    <mergeCell ref="EDW36:EEA36"/>
    <mergeCell ref="EEB36:EED36"/>
    <mergeCell ref="EEE36:EEI36"/>
    <mergeCell ref="EEJ36:EEL36"/>
    <mergeCell ref="EEM36:EEQ36"/>
    <mergeCell ref="EER36:EET36"/>
    <mergeCell ref="EEU36:EEY36"/>
    <mergeCell ref="EEZ36:EFB36"/>
    <mergeCell ref="EFC36:EFG36"/>
    <mergeCell ref="EFH36:EFJ36"/>
    <mergeCell ref="EFK36:EFO36"/>
    <mergeCell ref="EFP36:EFR36"/>
    <mergeCell ref="EFS36:EFW36"/>
    <mergeCell ref="EFX36:EFZ36"/>
    <mergeCell ref="EGA36:EGE36"/>
    <mergeCell ref="EGF36:EGH36"/>
    <mergeCell ref="EGI36:EGM36"/>
    <mergeCell ref="EGN36:EGP36"/>
    <mergeCell ref="EGQ36:EGU36"/>
    <mergeCell ref="EGV36:EGX36"/>
    <mergeCell ref="EGY36:EHC36"/>
    <mergeCell ref="EHD36:EHF36"/>
    <mergeCell ref="EHG36:EHK36"/>
    <mergeCell ref="EHL36:EHN36"/>
    <mergeCell ref="EHO36:EHS36"/>
    <mergeCell ref="EHT36:EHV36"/>
    <mergeCell ref="EHW36:EIA36"/>
    <mergeCell ref="EIB36:EID36"/>
    <mergeCell ref="EIE36:EII36"/>
    <mergeCell ref="EIJ36:EIL36"/>
    <mergeCell ref="EIM36:EIQ36"/>
    <mergeCell ref="EIR36:EIT36"/>
    <mergeCell ref="EIU36:EIY36"/>
    <mergeCell ref="EIZ36:EJB36"/>
    <mergeCell ref="EJC36:EJG36"/>
    <mergeCell ref="EJH36:EJJ36"/>
    <mergeCell ref="EJK36:EJO36"/>
    <mergeCell ref="EJP36:EJR36"/>
    <mergeCell ref="EJS36:EJW36"/>
    <mergeCell ref="EJX36:EJZ36"/>
    <mergeCell ref="EKA36:EKE36"/>
    <mergeCell ref="EKF36:EKH36"/>
    <mergeCell ref="EKI36:EKM36"/>
    <mergeCell ref="EKN36:EKP36"/>
    <mergeCell ref="EKQ36:EKU36"/>
    <mergeCell ref="EKV36:EKX36"/>
    <mergeCell ref="EKY36:ELC36"/>
    <mergeCell ref="ELD36:ELF36"/>
    <mergeCell ref="ELG36:ELK36"/>
    <mergeCell ref="ELL36:ELN36"/>
    <mergeCell ref="ELO36:ELS36"/>
    <mergeCell ref="ELT36:ELV36"/>
    <mergeCell ref="ELW36:EMA36"/>
    <mergeCell ref="EMB36:EMD36"/>
    <mergeCell ref="EME36:EMI36"/>
    <mergeCell ref="EMJ36:EML36"/>
    <mergeCell ref="EMM36:EMQ36"/>
    <mergeCell ref="EMR36:EMT36"/>
    <mergeCell ref="EMU36:EMY36"/>
    <mergeCell ref="EMZ36:ENB36"/>
    <mergeCell ref="ENC36:ENG36"/>
    <mergeCell ref="ENH36:ENJ36"/>
    <mergeCell ref="ENK36:ENO36"/>
    <mergeCell ref="ENP36:ENR36"/>
    <mergeCell ref="ENS36:ENW36"/>
    <mergeCell ref="ENX36:ENZ36"/>
    <mergeCell ref="EOA36:EOE36"/>
    <mergeCell ref="EOF36:EOH36"/>
    <mergeCell ref="EOI36:EOM36"/>
    <mergeCell ref="EON36:EOP36"/>
    <mergeCell ref="EOQ36:EOU36"/>
    <mergeCell ref="EOV36:EOX36"/>
    <mergeCell ref="EOY36:EPC36"/>
    <mergeCell ref="EPD36:EPF36"/>
    <mergeCell ref="EPG36:EPK36"/>
    <mergeCell ref="EPL36:EPN36"/>
    <mergeCell ref="EPO36:EPS36"/>
    <mergeCell ref="EPT36:EPV36"/>
    <mergeCell ref="EPW36:EQA36"/>
    <mergeCell ref="EQB36:EQD36"/>
    <mergeCell ref="EQE36:EQI36"/>
    <mergeCell ref="EQJ36:EQL36"/>
    <mergeCell ref="EQM36:EQQ36"/>
    <mergeCell ref="EQR36:EQT36"/>
    <mergeCell ref="EQU36:EQY36"/>
    <mergeCell ref="EQZ36:ERB36"/>
    <mergeCell ref="ERC36:ERG36"/>
    <mergeCell ref="ERH36:ERJ36"/>
    <mergeCell ref="ERK36:ERO36"/>
    <mergeCell ref="ERP36:ERR36"/>
    <mergeCell ref="ERS36:ERW36"/>
    <mergeCell ref="ERX36:ERZ36"/>
    <mergeCell ref="ESA36:ESE36"/>
    <mergeCell ref="ESF36:ESH36"/>
    <mergeCell ref="ESI36:ESM36"/>
    <mergeCell ref="ESN36:ESP36"/>
    <mergeCell ref="ESQ36:ESU36"/>
    <mergeCell ref="ESV36:ESX36"/>
    <mergeCell ref="ESY36:ETC36"/>
    <mergeCell ref="ETD36:ETF36"/>
    <mergeCell ref="ETG36:ETK36"/>
    <mergeCell ref="ETL36:ETN36"/>
    <mergeCell ref="ETO36:ETS36"/>
    <mergeCell ref="ETT36:ETV36"/>
    <mergeCell ref="ETW36:EUA36"/>
    <mergeCell ref="EUB36:EUD36"/>
    <mergeCell ref="EUE36:EUI36"/>
    <mergeCell ref="EUJ36:EUL36"/>
    <mergeCell ref="EUM36:EUQ36"/>
    <mergeCell ref="EUR36:EUT36"/>
    <mergeCell ref="EUU36:EUY36"/>
    <mergeCell ref="EUZ36:EVB36"/>
    <mergeCell ref="EVC36:EVG36"/>
    <mergeCell ref="EVH36:EVJ36"/>
    <mergeCell ref="EVK36:EVO36"/>
    <mergeCell ref="EVP36:EVR36"/>
    <mergeCell ref="EVS36:EVW36"/>
    <mergeCell ref="EVX36:EVZ36"/>
    <mergeCell ref="EWA36:EWE36"/>
    <mergeCell ref="EWF36:EWH36"/>
    <mergeCell ref="EWI36:EWM36"/>
    <mergeCell ref="EWN36:EWP36"/>
    <mergeCell ref="EWQ36:EWU36"/>
    <mergeCell ref="EWV36:EWX36"/>
    <mergeCell ref="EWY36:EXC36"/>
    <mergeCell ref="EXD36:EXF36"/>
    <mergeCell ref="EXG36:EXK36"/>
    <mergeCell ref="EXL36:EXN36"/>
    <mergeCell ref="EXO36:EXS36"/>
    <mergeCell ref="EXT36:EXV36"/>
    <mergeCell ref="EXW36:EYA36"/>
    <mergeCell ref="EYB36:EYD36"/>
    <mergeCell ref="EYE36:EYI36"/>
    <mergeCell ref="EYJ36:EYL36"/>
    <mergeCell ref="EYM36:EYQ36"/>
    <mergeCell ref="EYR36:EYT36"/>
    <mergeCell ref="EYU36:EYY36"/>
    <mergeCell ref="EYZ36:EZB36"/>
    <mergeCell ref="EZC36:EZG36"/>
    <mergeCell ref="EZH36:EZJ36"/>
    <mergeCell ref="EZK36:EZO36"/>
    <mergeCell ref="EZP36:EZR36"/>
    <mergeCell ref="EZS36:EZW36"/>
    <mergeCell ref="EZX36:EZZ36"/>
    <mergeCell ref="FAA36:FAE36"/>
    <mergeCell ref="FAF36:FAH36"/>
    <mergeCell ref="FAI36:FAM36"/>
    <mergeCell ref="FAN36:FAP36"/>
    <mergeCell ref="FAQ36:FAU36"/>
    <mergeCell ref="FAV36:FAX36"/>
    <mergeCell ref="FAY36:FBC36"/>
    <mergeCell ref="FBD36:FBF36"/>
    <mergeCell ref="FBG36:FBK36"/>
    <mergeCell ref="FBL36:FBN36"/>
    <mergeCell ref="FBO36:FBS36"/>
    <mergeCell ref="FBT36:FBV36"/>
    <mergeCell ref="FBW36:FCA36"/>
    <mergeCell ref="FCB36:FCD36"/>
    <mergeCell ref="FCE36:FCI36"/>
    <mergeCell ref="FCJ36:FCL36"/>
    <mergeCell ref="FCM36:FCQ36"/>
    <mergeCell ref="FCR36:FCT36"/>
    <mergeCell ref="FCU36:FCY36"/>
    <mergeCell ref="FCZ36:FDB36"/>
    <mergeCell ref="FDC36:FDG36"/>
    <mergeCell ref="FDH36:FDJ36"/>
    <mergeCell ref="FDK36:FDO36"/>
    <mergeCell ref="FDP36:FDR36"/>
    <mergeCell ref="FDS36:FDW36"/>
    <mergeCell ref="FDX36:FDZ36"/>
    <mergeCell ref="FEA36:FEE36"/>
    <mergeCell ref="FEF36:FEH36"/>
    <mergeCell ref="FEI36:FEM36"/>
    <mergeCell ref="FEN36:FEP36"/>
    <mergeCell ref="FEQ36:FEU36"/>
    <mergeCell ref="FEV36:FEX36"/>
    <mergeCell ref="FEY36:FFC36"/>
    <mergeCell ref="FFD36:FFF36"/>
    <mergeCell ref="FFG36:FFK36"/>
    <mergeCell ref="FFL36:FFN36"/>
    <mergeCell ref="FFO36:FFS36"/>
    <mergeCell ref="FFT36:FFV36"/>
    <mergeCell ref="FFW36:FGA36"/>
    <mergeCell ref="FGB36:FGD36"/>
    <mergeCell ref="FGE36:FGI36"/>
    <mergeCell ref="FGJ36:FGL36"/>
    <mergeCell ref="FGM36:FGQ36"/>
    <mergeCell ref="FGR36:FGT36"/>
    <mergeCell ref="FGU36:FGY36"/>
    <mergeCell ref="FGZ36:FHB36"/>
    <mergeCell ref="FHC36:FHG36"/>
    <mergeCell ref="FHH36:FHJ36"/>
    <mergeCell ref="FHK36:FHO36"/>
    <mergeCell ref="FHP36:FHR36"/>
    <mergeCell ref="FHS36:FHW36"/>
    <mergeCell ref="FHX36:FHZ36"/>
    <mergeCell ref="FIA36:FIE36"/>
    <mergeCell ref="FIF36:FIH36"/>
    <mergeCell ref="FII36:FIM36"/>
    <mergeCell ref="FIN36:FIP36"/>
    <mergeCell ref="FIQ36:FIU36"/>
    <mergeCell ref="FIV36:FIX36"/>
    <mergeCell ref="FIY36:FJC36"/>
    <mergeCell ref="FJD36:FJF36"/>
    <mergeCell ref="FJG36:FJK36"/>
    <mergeCell ref="FJL36:FJN36"/>
    <mergeCell ref="FJO36:FJS36"/>
    <mergeCell ref="FJT36:FJV36"/>
    <mergeCell ref="FJW36:FKA36"/>
    <mergeCell ref="FKB36:FKD36"/>
    <mergeCell ref="FKE36:FKI36"/>
    <mergeCell ref="FKJ36:FKL36"/>
    <mergeCell ref="FKM36:FKQ36"/>
    <mergeCell ref="FKR36:FKT36"/>
    <mergeCell ref="FKU36:FKY36"/>
    <mergeCell ref="FKZ36:FLB36"/>
    <mergeCell ref="FLC36:FLG36"/>
    <mergeCell ref="FLH36:FLJ36"/>
    <mergeCell ref="FLK36:FLO36"/>
    <mergeCell ref="FLP36:FLR36"/>
    <mergeCell ref="FLS36:FLW36"/>
    <mergeCell ref="FLX36:FLZ36"/>
    <mergeCell ref="FMA36:FME36"/>
    <mergeCell ref="FMF36:FMH36"/>
    <mergeCell ref="FMI36:FMM36"/>
    <mergeCell ref="FMN36:FMP36"/>
    <mergeCell ref="FMQ36:FMU36"/>
    <mergeCell ref="FMV36:FMX36"/>
    <mergeCell ref="FMY36:FNC36"/>
    <mergeCell ref="FND36:FNF36"/>
    <mergeCell ref="FNG36:FNK36"/>
    <mergeCell ref="FNL36:FNN36"/>
    <mergeCell ref="FNO36:FNS36"/>
    <mergeCell ref="FNT36:FNV36"/>
    <mergeCell ref="FNW36:FOA36"/>
    <mergeCell ref="FOB36:FOD36"/>
    <mergeCell ref="FOE36:FOI36"/>
    <mergeCell ref="FOJ36:FOL36"/>
    <mergeCell ref="FOM36:FOQ36"/>
    <mergeCell ref="FOR36:FOT36"/>
    <mergeCell ref="FOU36:FOY36"/>
    <mergeCell ref="FOZ36:FPB36"/>
    <mergeCell ref="FPC36:FPG36"/>
    <mergeCell ref="FPH36:FPJ36"/>
    <mergeCell ref="FPK36:FPO36"/>
    <mergeCell ref="FPP36:FPR36"/>
    <mergeCell ref="FPS36:FPW36"/>
    <mergeCell ref="FPX36:FPZ36"/>
    <mergeCell ref="FQA36:FQE36"/>
    <mergeCell ref="FQF36:FQH36"/>
    <mergeCell ref="FQI36:FQM36"/>
    <mergeCell ref="FQN36:FQP36"/>
    <mergeCell ref="FQQ36:FQU36"/>
    <mergeCell ref="FQV36:FQX36"/>
    <mergeCell ref="FQY36:FRC36"/>
    <mergeCell ref="FRD36:FRF36"/>
    <mergeCell ref="FRG36:FRK36"/>
    <mergeCell ref="FRL36:FRN36"/>
    <mergeCell ref="FRO36:FRS36"/>
    <mergeCell ref="FRT36:FRV36"/>
    <mergeCell ref="FRW36:FSA36"/>
    <mergeCell ref="FSB36:FSD36"/>
    <mergeCell ref="FSE36:FSI36"/>
    <mergeCell ref="FSJ36:FSL36"/>
    <mergeCell ref="FSM36:FSQ36"/>
    <mergeCell ref="FSR36:FST36"/>
    <mergeCell ref="FSU36:FSY36"/>
    <mergeCell ref="FSZ36:FTB36"/>
    <mergeCell ref="FTC36:FTG36"/>
    <mergeCell ref="FTH36:FTJ36"/>
    <mergeCell ref="FTK36:FTO36"/>
    <mergeCell ref="FTP36:FTR36"/>
    <mergeCell ref="FTS36:FTW36"/>
    <mergeCell ref="FTX36:FTZ36"/>
    <mergeCell ref="FUA36:FUE36"/>
    <mergeCell ref="FUF36:FUH36"/>
    <mergeCell ref="FUI36:FUM36"/>
    <mergeCell ref="FUN36:FUP36"/>
    <mergeCell ref="FUQ36:FUU36"/>
    <mergeCell ref="FUV36:FUX36"/>
    <mergeCell ref="FUY36:FVC36"/>
    <mergeCell ref="FVD36:FVF36"/>
    <mergeCell ref="FVG36:FVK36"/>
    <mergeCell ref="FVL36:FVN36"/>
    <mergeCell ref="FVO36:FVS36"/>
    <mergeCell ref="FVT36:FVV36"/>
    <mergeCell ref="FVW36:FWA36"/>
    <mergeCell ref="FWB36:FWD36"/>
    <mergeCell ref="FWE36:FWI36"/>
    <mergeCell ref="FWJ36:FWL36"/>
    <mergeCell ref="FWM36:FWQ36"/>
    <mergeCell ref="FWR36:FWT36"/>
    <mergeCell ref="FWU36:FWY36"/>
    <mergeCell ref="FWZ36:FXB36"/>
    <mergeCell ref="FXC36:FXG36"/>
    <mergeCell ref="FXH36:FXJ36"/>
    <mergeCell ref="FXK36:FXO36"/>
    <mergeCell ref="FXP36:FXR36"/>
    <mergeCell ref="FXS36:FXW36"/>
    <mergeCell ref="FXX36:FXZ36"/>
    <mergeCell ref="FYA36:FYE36"/>
    <mergeCell ref="FYF36:FYH36"/>
    <mergeCell ref="FYI36:FYM36"/>
    <mergeCell ref="FYN36:FYP36"/>
    <mergeCell ref="FYQ36:FYU36"/>
    <mergeCell ref="FYV36:FYX36"/>
    <mergeCell ref="FYY36:FZC36"/>
    <mergeCell ref="FZD36:FZF36"/>
    <mergeCell ref="FZG36:FZK36"/>
    <mergeCell ref="FZL36:FZN36"/>
    <mergeCell ref="FZO36:FZS36"/>
    <mergeCell ref="FZT36:FZV36"/>
    <mergeCell ref="FZW36:GAA36"/>
    <mergeCell ref="GAB36:GAD36"/>
    <mergeCell ref="GAE36:GAI36"/>
    <mergeCell ref="GAJ36:GAL36"/>
    <mergeCell ref="GAM36:GAQ36"/>
    <mergeCell ref="GAR36:GAT36"/>
    <mergeCell ref="GAU36:GAY36"/>
    <mergeCell ref="GAZ36:GBB36"/>
    <mergeCell ref="GBC36:GBG36"/>
    <mergeCell ref="GBH36:GBJ36"/>
    <mergeCell ref="GBK36:GBO36"/>
    <mergeCell ref="GBP36:GBR36"/>
    <mergeCell ref="GBS36:GBW36"/>
    <mergeCell ref="GBX36:GBZ36"/>
    <mergeCell ref="GCA36:GCE36"/>
    <mergeCell ref="GCF36:GCH36"/>
    <mergeCell ref="GCI36:GCM36"/>
    <mergeCell ref="GCN36:GCP36"/>
    <mergeCell ref="GCQ36:GCU36"/>
    <mergeCell ref="GCV36:GCX36"/>
    <mergeCell ref="GCY36:GDC36"/>
    <mergeCell ref="GDD36:GDF36"/>
    <mergeCell ref="GDG36:GDK36"/>
    <mergeCell ref="GDL36:GDN36"/>
    <mergeCell ref="GDO36:GDS36"/>
    <mergeCell ref="GDT36:GDV36"/>
    <mergeCell ref="GDW36:GEA36"/>
    <mergeCell ref="GEB36:GED36"/>
    <mergeCell ref="GEE36:GEI36"/>
    <mergeCell ref="GEJ36:GEL36"/>
    <mergeCell ref="GEM36:GEQ36"/>
    <mergeCell ref="GER36:GET36"/>
    <mergeCell ref="GEU36:GEY36"/>
    <mergeCell ref="GEZ36:GFB36"/>
    <mergeCell ref="GFC36:GFG36"/>
    <mergeCell ref="GFH36:GFJ36"/>
    <mergeCell ref="GFK36:GFO36"/>
    <mergeCell ref="GFP36:GFR36"/>
    <mergeCell ref="GFS36:GFW36"/>
    <mergeCell ref="GFX36:GFZ36"/>
    <mergeCell ref="GGA36:GGE36"/>
    <mergeCell ref="GGF36:GGH36"/>
    <mergeCell ref="GGI36:GGM36"/>
    <mergeCell ref="GGN36:GGP36"/>
    <mergeCell ref="GGQ36:GGU36"/>
    <mergeCell ref="GGV36:GGX36"/>
    <mergeCell ref="GGY36:GHC36"/>
    <mergeCell ref="GHD36:GHF36"/>
    <mergeCell ref="GHG36:GHK36"/>
    <mergeCell ref="GHL36:GHN36"/>
    <mergeCell ref="GHO36:GHS36"/>
    <mergeCell ref="GHT36:GHV36"/>
    <mergeCell ref="GHW36:GIA36"/>
    <mergeCell ref="GIB36:GID36"/>
    <mergeCell ref="GIE36:GII36"/>
    <mergeCell ref="GIJ36:GIL36"/>
    <mergeCell ref="GIM36:GIQ36"/>
    <mergeCell ref="GIR36:GIT36"/>
    <mergeCell ref="GIU36:GIY36"/>
    <mergeCell ref="GIZ36:GJB36"/>
    <mergeCell ref="GJC36:GJG36"/>
    <mergeCell ref="GJH36:GJJ36"/>
    <mergeCell ref="GJK36:GJO36"/>
    <mergeCell ref="GJP36:GJR36"/>
    <mergeCell ref="GJS36:GJW36"/>
    <mergeCell ref="GJX36:GJZ36"/>
    <mergeCell ref="GKA36:GKE36"/>
    <mergeCell ref="GKF36:GKH36"/>
    <mergeCell ref="GKI36:GKM36"/>
    <mergeCell ref="GKN36:GKP36"/>
    <mergeCell ref="GKQ36:GKU36"/>
    <mergeCell ref="GKV36:GKX36"/>
    <mergeCell ref="GKY36:GLC36"/>
    <mergeCell ref="GLD36:GLF36"/>
    <mergeCell ref="GLG36:GLK36"/>
    <mergeCell ref="GLL36:GLN36"/>
    <mergeCell ref="GLO36:GLS36"/>
    <mergeCell ref="GLT36:GLV36"/>
    <mergeCell ref="GLW36:GMA36"/>
    <mergeCell ref="GMB36:GMD36"/>
    <mergeCell ref="GME36:GMI36"/>
    <mergeCell ref="GMJ36:GML36"/>
    <mergeCell ref="GMM36:GMQ36"/>
    <mergeCell ref="GMR36:GMT36"/>
    <mergeCell ref="GMU36:GMY36"/>
    <mergeCell ref="GMZ36:GNB36"/>
    <mergeCell ref="GNC36:GNG36"/>
    <mergeCell ref="GNH36:GNJ36"/>
    <mergeCell ref="GNK36:GNO36"/>
    <mergeCell ref="GNP36:GNR36"/>
    <mergeCell ref="GNS36:GNW36"/>
    <mergeCell ref="GNX36:GNZ36"/>
    <mergeCell ref="GOA36:GOE36"/>
    <mergeCell ref="GOF36:GOH36"/>
    <mergeCell ref="GOI36:GOM36"/>
    <mergeCell ref="GON36:GOP36"/>
    <mergeCell ref="GOQ36:GOU36"/>
    <mergeCell ref="GOV36:GOX36"/>
    <mergeCell ref="GOY36:GPC36"/>
    <mergeCell ref="GPD36:GPF36"/>
    <mergeCell ref="GPG36:GPK36"/>
    <mergeCell ref="GPL36:GPN36"/>
    <mergeCell ref="GPO36:GPS36"/>
    <mergeCell ref="GPT36:GPV36"/>
    <mergeCell ref="GPW36:GQA36"/>
    <mergeCell ref="GQB36:GQD36"/>
    <mergeCell ref="GQE36:GQI36"/>
    <mergeCell ref="GQJ36:GQL36"/>
    <mergeCell ref="GQM36:GQQ36"/>
    <mergeCell ref="GQR36:GQT36"/>
    <mergeCell ref="GQU36:GQY36"/>
    <mergeCell ref="GQZ36:GRB36"/>
    <mergeCell ref="GRC36:GRG36"/>
    <mergeCell ref="GRH36:GRJ36"/>
    <mergeCell ref="GRK36:GRO36"/>
    <mergeCell ref="GRP36:GRR36"/>
    <mergeCell ref="GRS36:GRW36"/>
    <mergeCell ref="GRX36:GRZ36"/>
    <mergeCell ref="GSA36:GSE36"/>
    <mergeCell ref="GSF36:GSH36"/>
    <mergeCell ref="GSI36:GSM36"/>
    <mergeCell ref="GSN36:GSP36"/>
    <mergeCell ref="GSQ36:GSU36"/>
    <mergeCell ref="GSV36:GSX36"/>
    <mergeCell ref="GSY36:GTC36"/>
    <mergeCell ref="GTD36:GTF36"/>
    <mergeCell ref="GTG36:GTK36"/>
    <mergeCell ref="GTL36:GTN36"/>
    <mergeCell ref="GTO36:GTS36"/>
    <mergeCell ref="GTT36:GTV36"/>
    <mergeCell ref="GTW36:GUA36"/>
    <mergeCell ref="GUB36:GUD36"/>
    <mergeCell ref="GUE36:GUI36"/>
    <mergeCell ref="GUJ36:GUL36"/>
    <mergeCell ref="GUM36:GUQ36"/>
    <mergeCell ref="GUR36:GUT36"/>
    <mergeCell ref="GUU36:GUY36"/>
    <mergeCell ref="GUZ36:GVB36"/>
    <mergeCell ref="GVC36:GVG36"/>
    <mergeCell ref="GVH36:GVJ36"/>
    <mergeCell ref="GVK36:GVO36"/>
    <mergeCell ref="GVP36:GVR36"/>
    <mergeCell ref="GVS36:GVW36"/>
    <mergeCell ref="GVX36:GVZ36"/>
    <mergeCell ref="GWA36:GWE36"/>
    <mergeCell ref="GWF36:GWH36"/>
    <mergeCell ref="GWI36:GWM36"/>
    <mergeCell ref="GWN36:GWP36"/>
    <mergeCell ref="GWQ36:GWU36"/>
    <mergeCell ref="GWV36:GWX36"/>
    <mergeCell ref="GWY36:GXC36"/>
    <mergeCell ref="GXD36:GXF36"/>
    <mergeCell ref="GXG36:GXK36"/>
    <mergeCell ref="GXL36:GXN36"/>
    <mergeCell ref="GXO36:GXS36"/>
    <mergeCell ref="GXT36:GXV36"/>
    <mergeCell ref="GXW36:GYA36"/>
    <mergeCell ref="GYB36:GYD36"/>
    <mergeCell ref="GYE36:GYI36"/>
    <mergeCell ref="GYJ36:GYL36"/>
    <mergeCell ref="GYM36:GYQ36"/>
    <mergeCell ref="GYR36:GYT36"/>
    <mergeCell ref="GYU36:GYY36"/>
    <mergeCell ref="GYZ36:GZB36"/>
    <mergeCell ref="GZC36:GZG36"/>
    <mergeCell ref="GZH36:GZJ36"/>
    <mergeCell ref="GZK36:GZO36"/>
    <mergeCell ref="GZP36:GZR36"/>
    <mergeCell ref="GZS36:GZW36"/>
    <mergeCell ref="GZX36:GZZ36"/>
    <mergeCell ref="HAA36:HAE36"/>
    <mergeCell ref="HAF36:HAH36"/>
    <mergeCell ref="HAI36:HAM36"/>
    <mergeCell ref="HAN36:HAP36"/>
    <mergeCell ref="HAQ36:HAU36"/>
    <mergeCell ref="HAV36:HAX36"/>
    <mergeCell ref="HAY36:HBC36"/>
    <mergeCell ref="HBD36:HBF36"/>
    <mergeCell ref="HBG36:HBK36"/>
    <mergeCell ref="HBL36:HBN36"/>
    <mergeCell ref="HBO36:HBS36"/>
    <mergeCell ref="HBT36:HBV36"/>
    <mergeCell ref="HBW36:HCA36"/>
    <mergeCell ref="HCB36:HCD36"/>
    <mergeCell ref="HCE36:HCI36"/>
    <mergeCell ref="HCJ36:HCL36"/>
    <mergeCell ref="HCM36:HCQ36"/>
    <mergeCell ref="HCR36:HCT36"/>
    <mergeCell ref="HCU36:HCY36"/>
    <mergeCell ref="HCZ36:HDB36"/>
    <mergeCell ref="HDC36:HDG36"/>
    <mergeCell ref="HDH36:HDJ36"/>
    <mergeCell ref="HDK36:HDO36"/>
    <mergeCell ref="HDP36:HDR36"/>
    <mergeCell ref="HDS36:HDW36"/>
    <mergeCell ref="HDX36:HDZ36"/>
    <mergeCell ref="HEA36:HEE36"/>
    <mergeCell ref="HEF36:HEH36"/>
    <mergeCell ref="HEI36:HEM36"/>
    <mergeCell ref="HEN36:HEP36"/>
    <mergeCell ref="HEQ36:HEU36"/>
    <mergeCell ref="HEV36:HEX36"/>
    <mergeCell ref="HEY36:HFC36"/>
    <mergeCell ref="HFD36:HFF36"/>
    <mergeCell ref="HFG36:HFK36"/>
    <mergeCell ref="HFL36:HFN36"/>
    <mergeCell ref="HFO36:HFS36"/>
    <mergeCell ref="HFT36:HFV36"/>
    <mergeCell ref="HFW36:HGA36"/>
    <mergeCell ref="HGB36:HGD36"/>
    <mergeCell ref="HGE36:HGI36"/>
    <mergeCell ref="HGJ36:HGL36"/>
    <mergeCell ref="HGM36:HGQ36"/>
    <mergeCell ref="HGR36:HGT36"/>
    <mergeCell ref="HGU36:HGY36"/>
    <mergeCell ref="HGZ36:HHB36"/>
    <mergeCell ref="HHC36:HHG36"/>
    <mergeCell ref="HHH36:HHJ36"/>
    <mergeCell ref="HHK36:HHO36"/>
    <mergeCell ref="HHP36:HHR36"/>
    <mergeCell ref="HHS36:HHW36"/>
    <mergeCell ref="HHX36:HHZ36"/>
    <mergeCell ref="HIA36:HIE36"/>
    <mergeCell ref="HIF36:HIH36"/>
    <mergeCell ref="HII36:HIM36"/>
    <mergeCell ref="HIN36:HIP36"/>
    <mergeCell ref="HIQ36:HIU36"/>
    <mergeCell ref="HIV36:HIX36"/>
    <mergeCell ref="HIY36:HJC36"/>
    <mergeCell ref="HJD36:HJF36"/>
    <mergeCell ref="HJG36:HJK36"/>
    <mergeCell ref="HJL36:HJN36"/>
    <mergeCell ref="HJO36:HJS36"/>
    <mergeCell ref="HJT36:HJV36"/>
    <mergeCell ref="HJW36:HKA36"/>
    <mergeCell ref="HKB36:HKD36"/>
    <mergeCell ref="HKE36:HKI36"/>
    <mergeCell ref="HKJ36:HKL36"/>
    <mergeCell ref="HKM36:HKQ36"/>
    <mergeCell ref="HKR36:HKT36"/>
    <mergeCell ref="HKU36:HKY36"/>
    <mergeCell ref="HKZ36:HLB36"/>
    <mergeCell ref="HLC36:HLG36"/>
    <mergeCell ref="HLH36:HLJ36"/>
    <mergeCell ref="HLK36:HLO36"/>
    <mergeCell ref="HLP36:HLR36"/>
    <mergeCell ref="HLS36:HLW36"/>
    <mergeCell ref="HLX36:HLZ36"/>
    <mergeCell ref="HMA36:HME36"/>
    <mergeCell ref="HMF36:HMH36"/>
    <mergeCell ref="HMI36:HMM36"/>
    <mergeCell ref="HMN36:HMP36"/>
    <mergeCell ref="HMQ36:HMU36"/>
    <mergeCell ref="HMV36:HMX36"/>
    <mergeCell ref="HMY36:HNC36"/>
    <mergeCell ref="HND36:HNF36"/>
    <mergeCell ref="HNG36:HNK36"/>
    <mergeCell ref="HNL36:HNN36"/>
    <mergeCell ref="HNO36:HNS36"/>
    <mergeCell ref="HNT36:HNV36"/>
    <mergeCell ref="HNW36:HOA36"/>
    <mergeCell ref="HOB36:HOD36"/>
    <mergeCell ref="HOE36:HOI36"/>
    <mergeCell ref="HOJ36:HOL36"/>
    <mergeCell ref="HOM36:HOQ36"/>
    <mergeCell ref="HOR36:HOT36"/>
    <mergeCell ref="HOU36:HOY36"/>
    <mergeCell ref="HOZ36:HPB36"/>
    <mergeCell ref="HPC36:HPG36"/>
    <mergeCell ref="HPH36:HPJ36"/>
    <mergeCell ref="HPK36:HPO36"/>
    <mergeCell ref="HPP36:HPR36"/>
    <mergeCell ref="HPS36:HPW36"/>
    <mergeCell ref="HPX36:HPZ36"/>
    <mergeCell ref="HQA36:HQE36"/>
    <mergeCell ref="HQF36:HQH36"/>
    <mergeCell ref="HQI36:HQM36"/>
    <mergeCell ref="HQN36:HQP36"/>
    <mergeCell ref="HQQ36:HQU36"/>
    <mergeCell ref="HQV36:HQX36"/>
    <mergeCell ref="HQY36:HRC36"/>
    <mergeCell ref="HRD36:HRF36"/>
    <mergeCell ref="HRG36:HRK36"/>
    <mergeCell ref="HRL36:HRN36"/>
    <mergeCell ref="HRO36:HRS36"/>
    <mergeCell ref="HRT36:HRV36"/>
    <mergeCell ref="HRW36:HSA36"/>
    <mergeCell ref="HSB36:HSD36"/>
    <mergeCell ref="HSE36:HSI36"/>
    <mergeCell ref="HSJ36:HSL36"/>
    <mergeCell ref="HSM36:HSQ36"/>
    <mergeCell ref="HSR36:HST36"/>
    <mergeCell ref="HSU36:HSY36"/>
    <mergeCell ref="HSZ36:HTB36"/>
    <mergeCell ref="HTC36:HTG36"/>
    <mergeCell ref="HTH36:HTJ36"/>
    <mergeCell ref="HTK36:HTO36"/>
    <mergeCell ref="HTP36:HTR36"/>
    <mergeCell ref="HTS36:HTW36"/>
    <mergeCell ref="HTX36:HTZ36"/>
    <mergeCell ref="HUA36:HUE36"/>
    <mergeCell ref="HUF36:HUH36"/>
    <mergeCell ref="HUI36:HUM36"/>
    <mergeCell ref="HUN36:HUP36"/>
    <mergeCell ref="HUQ36:HUU36"/>
    <mergeCell ref="HUV36:HUX36"/>
    <mergeCell ref="HUY36:HVC36"/>
    <mergeCell ref="HVD36:HVF36"/>
    <mergeCell ref="HVG36:HVK36"/>
    <mergeCell ref="HVL36:HVN36"/>
    <mergeCell ref="HVO36:HVS36"/>
    <mergeCell ref="HVT36:HVV36"/>
    <mergeCell ref="HVW36:HWA36"/>
    <mergeCell ref="HWB36:HWD36"/>
    <mergeCell ref="HWE36:HWI36"/>
    <mergeCell ref="HWJ36:HWL36"/>
    <mergeCell ref="HWM36:HWQ36"/>
    <mergeCell ref="HWR36:HWT36"/>
    <mergeCell ref="HWU36:HWY36"/>
    <mergeCell ref="HWZ36:HXB36"/>
    <mergeCell ref="HXC36:HXG36"/>
    <mergeCell ref="HXH36:HXJ36"/>
    <mergeCell ref="HXK36:HXO36"/>
    <mergeCell ref="HXP36:HXR36"/>
    <mergeCell ref="HXS36:HXW36"/>
    <mergeCell ref="HXX36:HXZ36"/>
    <mergeCell ref="HYA36:HYE36"/>
    <mergeCell ref="HYF36:HYH36"/>
    <mergeCell ref="HYI36:HYM36"/>
    <mergeCell ref="HYN36:HYP36"/>
    <mergeCell ref="HYQ36:HYU36"/>
    <mergeCell ref="HYV36:HYX36"/>
    <mergeCell ref="HYY36:HZC36"/>
    <mergeCell ref="HZD36:HZF36"/>
    <mergeCell ref="HZG36:HZK36"/>
    <mergeCell ref="HZL36:HZN36"/>
    <mergeCell ref="HZO36:HZS36"/>
    <mergeCell ref="HZT36:HZV36"/>
    <mergeCell ref="HZW36:IAA36"/>
    <mergeCell ref="IAB36:IAD36"/>
    <mergeCell ref="IAE36:IAI36"/>
    <mergeCell ref="IAJ36:IAL36"/>
    <mergeCell ref="IAM36:IAQ36"/>
    <mergeCell ref="IAR36:IAT36"/>
    <mergeCell ref="IAU36:IAY36"/>
    <mergeCell ref="IAZ36:IBB36"/>
    <mergeCell ref="IBC36:IBG36"/>
    <mergeCell ref="IBH36:IBJ36"/>
    <mergeCell ref="IBK36:IBO36"/>
    <mergeCell ref="IBP36:IBR36"/>
    <mergeCell ref="IBS36:IBW36"/>
    <mergeCell ref="IBX36:IBZ36"/>
    <mergeCell ref="ICA36:ICE36"/>
    <mergeCell ref="ICF36:ICH36"/>
    <mergeCell ref="ICI36:ICM36"/>
    <mergeCell ref="ICN36:ICP36"/>
    <mergeCell ref="ICQ36:ICU36"/>
    <mergeCell ref="ICV36:ICX36"/>
    <mergeCell ref="ICY36:IDC36"/>
    <mergeCell ref="IDD36:IDF36"/>
    <mergeCell ref="IDG36:IDK36"/>
    <mergeCell ref="IDL36:IDN36"/>
    <mergeCell ref="IDO36:IDS36"/>
    <mergeCell ref="IDT36:IDV36"/>
    <mergeCell ref="IDW36:IEA36"/>
    <mergeCell ref="IEB36:IED36"/>
    <mergeCell ref="IEE36:IEI36"/>
    <mergeCell ref="IEJ36:IEL36"/>
    <mergeCell ref="IEM36:IEQ36"/>
    <mergeCell ref="IER36:IET36"/>
    <mergeCell ref="IEU36:IEY36"/>
    <mergeCell ref="IEZ36:IFB36"/>
    <mergeCell ref="IFC36:IFG36"/>
    <mergeCell ref="IFH36:IFJ36"/>
    <mergeCell ref="IFK36:IFO36"/>
    <mergeCell ref="IFP36:IFR36"/>
    <mergeCell ref="IFS36:IFW36"/>
    <mergeCell ref="IFX36:IFZ36"/>
    <mergeCell ref="IGA36:IGE36"/>
    <mergeCell ref="IGF36:IGH36"/>
    <mergeCell ref="IGI36:IGM36"/>
    <mergeCell ref="IGN36:IGP36"/>
    <mergeCell ref="IGQ36:IGU36"/>
    <mergeCell ref="IGV36:IGX36"/>
    <mergeCell ref="IGY36:IHC36"/>
    <mergeCell ref="IHD36:IHF36"/>
    <mergeCell ref="IHG36:IHK36"/>
    <mergeCell ref="IHL36:IHN36"/>
    <mergeCell ref="IHO36:IHS36"/>
    <mergeCell ref="IHT36:IHV36"/>
    <mergeCell ref="IHW36:IIA36"/>
    <mergeCell ref="IIB36:IID36"/>
    <mergeCell ref="IIE36:III36"/>
    <mergeCell ref="IIJ36:IIL36"/>
    <mergeCell ref="IIM36:IIQ36"/>
    <mergeCell ref="IIR36:IIT36"/>
    <mergeCell ref="IIU36:IIY36"/>
    <mergeCell ref="IIZ36:IJB36"/>
    <mergeCell ref="IJC36:IJG36"/>
    <mergeCell ref="IJH36:IJJ36"/>
    <mergeCell ref="IJK36:IJO36"/>
    <mergeCell ref="IJP36:IJR36"/>
    <mergeCell ref="IJS36:IJW36"/>
    <mergeCell ref="IJX36:IJZ36"/>
    <mergeCell ref="IKA36:IKE36"/>
    <mergeCell ref="IKF36:IKH36"/>
    <mergeCell ref="IKI36:IKM36"/>
    <mergeCell ref="IKN36:IKP36"/>
    <mergeCell ref="IKQ36:IKU36"/>
    <mergeCell ref="IKV36:IKX36"/>
    <mergeCell ref="IKY36:ILC36"/>
    <mergeCell ref="ILD36:ILF36"/>
    <mergeCell ref="ILG36:ILK36"/>
    <mergeCell ref="ILL36:ILN36"/>
    <mergeCell ref="ILO36:ILS36"/>
    <mergeCell ref="ILT36:ILV36"/>
    <mergeCell ref="ILW36:IMA36"/>
    <mergeCell ref="IMB36:IMD36"/>
    <mergeCell ref="IME36:IMI36"/>
    <mergeCell ref="IMJ36:IML36"/>
    <mergeCell ref="IMM36:IMQ36"/>
    <mergeCell ref="IMR36:IMT36"/>
    <mergeCell ref="IMU36:IMY36"/>
    <mergeCell ref="IMZ36:INB36"/>
    <mergeCell ref="INC36:ING36"/>
    <mergeCell ref="INH36:INJ36"/>
    <mergeCell ref="INK36:INO36"/>
    <mergeCell ref="INP36:INR36"/>
    <mergeCell ref="INS36:INW36"/>
    <mergeCell ref="INX36:INZ36"/>
    <mergeCell ref="IOA36:IOE36"/>
    <mergeCell ref="IOF36:IOH36"/>
    <mergeCell ref="IOI36:IOM36"/>
    <mergeCell ref="ION36:IOP36"/>
    <mergeCell ref="IOQ36:IOU36"/>
    <mergeCell ref="IOV36:IOX36"/>
    <mergeCell ref="IOY36:IPC36"/>
    <mergeCell ref="IPD36:IPF36"/>
    <mergeCell ref="IPG36:IPK36"/>
    <mergeCell ref="IPL36:IPN36"/>
    <mergeCell ref="IPO36:IPS36"/>
    <mergeCell ref="IPT36:IPV36"/>
    <mergeCell ref="IPW36:IQA36"/>
    <mergeCell ref="IQB36:IQD36"/>
    <mergeCell ref="IQE36:IQI36"/>
    <mergeCell ref="IQJ36:IQL36"/>
    <mergeCell ref="IQM36:IQQ36"/>
    <mergeCell ref="IQR36:IQT36"/>
    <mergeCell ref="IQU36:IQY36"/>
    <mergeCell ref="IQZ36:IRB36"/>
    <mergeCell ref="IRC36:IRG36"/>
    <mergeCell ref="IRH36:IRJ36"/>
    <mergeCell ref="IRK36:IRO36"/>
    <mergeCell ref="IRP36:IRR36"/>
    <mergeCell ref="IRS36:IRW36"/>
    <mergeCell ref="IRX36:IRZ36"/>
    <mergeCell ref="ISA36:ISE36"/>
    <mergeCell ref="ISF36:ISH36"/>
    <mergeCell ref="ISI36:ISM36"/>
    <mergeCell ref="ISN36:ISP36"/>
    <mergeCell ref="ISQ36:ISU36"/>
    <mergeCell ref="ISV36:ISX36"/>
    <mergeCell ref="ISY36:ITC36"/>
    <mergeCell ref="ITD36:ITF36"/>
    <mergeCell ref="ITG36:ITK36"/>
    <mergeCell ref="ITL36:ITN36"/>
    <mergeCell ref="ITO36:ITS36"/>
    <mergeCell ref="ITT36:ITV36"/>
    <mergeCell ref="ITW36:IUA36"/>
    <mergeCell ref="IUB36:IUD36"/>
    <mergeCell ref="IUE36:IUI36"/>
    <mergeCell ref="IUJ36:IUL36"/>
    <mergeCell ref="IUM36:IUQ36"/>
    <mergeCell ref="IUR36:IUT36"/>
    <mergeCell ref="IUU36:IUY36"/>
    <mergeCell ref="IUZ36:IVB36"/>
    <mergeCell ref="IVC36:IVG36"/>
    <mergeCell ref="IVH36:IVJ36"/>
    <mergeCell ref="IVK36:IVO36"/>
    <mergeCell ref="IVP36:IVR36"/>
    <mergeCell ref="IVS36:IVW36"/>
    <mergeCell ref="IVX36:IVZ36"/>
    <mergeCell ref="IWA36:IWE36"/>
    <mergeCell ref="IWF36:IWH36"/>
    <mergeCell ref="IWI36:IWM36"/>
    <mergeCell ref="IWN36:IWP36"/>
    <mergeCell ref="IWQ36:IWU36"/>
    <mergeCell ref="IWV36:IWX36"/>
    <mergeCell ref="IWY36:IXC36"/>
    <mergeCell ref="IXD36:IXF36"/>
    <mergeCell ref="IXG36:IXK36"/>
    <mergeCell ref="IXL36:IXN36"/>
    <mergeCell ref="IXO36:IXS36"/>
    <mergeCell ref="IXT36:IXV36"/>
    <mergeCell ref="IXW36:IYA36"/>
    <mergeCell ref="IYB36:IYD36"/>
    <mergeCell ref="IYE36:IYI36"/>
    <mergeCell ref="IYJ36:IYL36"/>
    <mergeCell ref="IYM36:IYQ36"/>
    <mergeCell ref="IYR36:IYT36"/>
    <mergeCell ref="IYU36:IYY36"/>
    <mergeCell ref="IYZ36:IZB36"/>
    <mergeCell ref="IZC36:IZG36"/>
    <mergeCell ref="IZH36:IZJ36"/>
    <mergeCell ref="IZK36:IZO36"/>
    <mergeCell ref="IZP36:IZR36"/>
    <mergeCell ref="IZS36:IZW36"/>
    <mergeCell ref="IZX36:IZZ36"/>
    <mergeCell ref="JAA36:JAE36"/>
    <mergeCell ref="JAF36:JAH36"/>
    <mergeCell ref="JAI36:JAM36"/>
    <mergeCell ref="JAN36:JAP36"/>
    <mergeCell ref="JAQ36:JAU36"/>
    <mergeCell ref="JAV36:JAX36"/>
    <mergeCell ref="JAY36:JBC36"/>
    <mergeCell ref="JBD36:JBF36"/>
    <mergeCell ref="JBG36:JBK36"/>
    <mergeCell ref="JBL36:JBN36"/>
    <mergeCell ref="JBO36:JBS36"/>
    <mergeCell ref="JBT36:JBV36"/>
    <mergeCell ref="JBW36:JCA36"/>
    <mergeCell ref="JCB36:JCD36"/>
    <mergeCell ref="JCE36:JCI36"/>
    <mergeCell ref="JCJ36:JCL36"/>
    <mergeCell ref="JCM36:JCQ36"/>
    <mergeCell ref="JCR36:JCT36"/>
    <mergeCell ref="JCU36:JCY36"/>
    <mergeCell ref="JCZ36:JDB36"/>
    <mergeCell ref="JDC36:JDG36"/>
    <mergeCell ref="JDH36:JDJ36"/>
    <mergeCell ref="JDK36:JDO36"/>
    <mergeCell ref="JDP36:JDR36"/>
    <mergeCell ref="JDS36:JDW36"/>
    <mergeCell ref="JDX36:JDZ36"/>
    <mergeCell ref="JEA36:JEE36"/>
    <mergeCell ref="JEF36:JEH36"/>
    <mergeCell ref="JEI36:JEM36"/>
    <mergeCell ref="JEN36:JEP36"/>
    <mergeCell ref="JEQ36:JEU36"/>
    <mergeCell ref="JEV36:JEX36"/>
    <mergeCell ref="JEY36:JFC36"/>
    <mergeCell ref="JFD36:JFF36"/>
    <mergeCell ref="JFG36:JFK36"/>
    <mergeCell ref="JFL36:JFN36"/>
    <mergeCell ref="JFO36:JFS36"/>
    <mergeCell ref="JFT36:JFV36"/>
    <mergeCell ref="JFW36:JGA36"/>
    <mergeCell ref="JGB36:JGD36"/>
    <mergeCell ref="JGE36:JGI36"/>
    <mergeCell ref="JGJ36:JGL36"/>
    <mergeCell ref="JGM36:JGQ36"/>
    <mergeCell ref="JGR36:JGT36"/>
    <mergeCell ref="JGU36:JGY36"/>
    <mergeCell ref="JGZ36:JHB36"/>
    <mergeCell ref="JHC36:JHG36"/>
    <mergeCell ref="JHH36:JHJ36"/>
    <mergeCell ref="JHK36:JHO36"/>
    <mergeCell ref="JHP36:JHR36"/>
    <mergeCell ref="JHS36:JHW36"/>
    <mergeCell ref="JHX36:JHZ36"/>
    <mergeCell ref="JIA36:JIE36"/>
    <mergeCell ref="JIF36:JIH36"/>
    <mergeCell ref="JII36:JIM36"/>
    <mergeCell ref="JIN36:JIP36"/>
    <mergeCell ref="JIQ36:JIU36"/>
    <mergeCell ref="JIV36:JIX36"/>
    <mergeCell ref="JIY36:JJC36"/>
    <mergeCell ref="JJD36:JJF36"/>
    <mergeCell ref="JJG36:JJK36"/>
    <mergeCell ref="JJL36:JJN36"/>
    <mergeCell ref="JJO36:JJS36"/>
    <mergeCell ref="JJT36:JJV36"/>
    <mergeCell ref="JJW36:JKA36"/>
    <mergeCell ref="JKB36:JKD36"/>
    <mergeCell ref="JKE36:JKI36"/>
    <mergeCell ref="JKJ36:JKL36"/>
    <mergeCell ref="JKM36:JKQ36"/>
    <mergeCell ref="JKR36:JKT36"/>
    <mergeCell ref="JKU36:JKY36"/>
    <mergeCell ref="JKZ36:JLB36"/>
    <mergeCell ref="JLC36:JLG36"/>
    <mergeCell ref="JLH36:JLJ36"/>
    <mergeCell ref="JLK36:JLO36"/>
    <mergeCell ref="JLP36:JLR36"/>
    <mergeCell ref="JLS36:JLW36"/>
    <mergeCell ref="JLX36:JLZ36"/>
    <mergeCell ref="JMA36:JME36"/>
    <mergeCell ref="JMF36:JMH36"/>
    <mergeCell ref="JMI36:JMM36"/>
    <mergeCell ref="JMN36:JMP36"/>
    <mergeCell ref="JMQ36:JMU36"/>
    <mergeCell ref="JMV36:JMX36"/>
    <mergeCell ref="JMY36:JNC36"/>
    <mergeCell ref="JND36:JNF36"/>
    <mergeCell ref="JNG36:JNK36"/>
    <mergeCell ref="JNL36:JNN36"/>
    <mergeCell ref="JNO36:JNS36"/>
    <mergeCell ref="JNT36:JNV36"/>
    <mergeCell ref="JNW36:JOA36"/>
    <mergeCell ref="JOB36:JOD36"/>
    <mergeCell ref="JOE36:JOI36"/>
    <mergeCell ref="JOJ36:JOL36"/>
    <mergeCell ref="JOM36:JOQ36"/>
    <mergeCell ref="JOR36:JOT36"/>
    <mergeCell ref="JOU36:JOY36"/>
    <mergeCell ref="JOZ36:JPB36"/>
    <mergeCell ref="JPC36:JPG36"/>
    <mergeCell ref="JPH36:JPJ36"/>
    <mergeCell ref="JPK36:JPO36"/>
    <mergeCell ref="JPP36:JPR36"/>
    <mergeCell ref="JPS36:JPW36"/>
    <mergeCell ref="JPX36:JPZ36"/>
    <mergeCell ref="JQA36:JQE36"/>
    <mergeCell ref="JQF36:JQH36"/>
    <mergeCell ref="JQI36:JQM36"/>
    <mergeCell ref="JQN36:JQP36"/>
    <mergeCell ref="JQQ36:JQU36"/>
    <mergeCell ref="JQV36:JQX36"/>
    <mergeCell ref="JQY36:JRC36"/>
    <mergeCell ref="JRD36:JRF36"/>
    <mergeCell ref="JRG36:JRK36"/>
    <mergeCell ref="JRL36:JRN36"/>
    <mergeCell ref="JRO36:JRS36"/>
    <mergeCell ref="JRT36:JRV36"/>
    <mergeCell ref="JRW36:JSA36"/>
    <mergeCell ref="JSB36:JSD36"/>
    <mergeCell ref="JSE36:JSI36"/>
    <mergeCell ref="JSJ36:JSL36"/>
    <mergeCell ref="JSM36:JSQ36"/>
    <mergeCell ref="JSR36:JST36"/>
    <mergeCell ref="JSU36:JSY36"/>
    <mergeCell ref="JSZ36:JTB36"/>
    <mergeCell ref="JTC36:JTG36"/>
    <mergeCell ref="JTH36:JTJ36"/>
    <mergeCell ref="JTK36:JTO36"/>
    <mergeCell ref="JTP36:JTR36"/>
    <mergeCell ref="JTS36:JTW36"/>
    <mergeCell ref="JTX36:JTZ36"/>
    <mergeCell ref="JUA36:JUE36"/>
    <mergeCell ref="JUF36:JUH36"/>
    <mergeCell ref="JUI36:JUM36"/>
    <mergeCell ref="JUN36:JUP36"/>
    <mergeCell ref="JUQ36:JUU36"/>
    <mergeCell ref="JUV36:JUX36"/>
    <mergeCell ref="JUY36:JVC36"/>
    <mergeCell ref="JVD36:JVF36"/>
    <mergeCell ref="JVG36:JVK36"/>
    <mergeCell ref="JVL36:JVN36"/>
    <mergeCell ref="JVO36:JVS36"/>
    <mergeCell ref="JVT36:JVV36"/>
    <mergeCell ref="JVW36:JWA36"/>
    <mergeCell ref="JWB36:JWD36"/>
    <mergeCell ref="JWE36:JWI36"/>
    <mergeCell ref="JWJ36:JWL36"/>
    <mergeCell ref="JWM36:JWQ36"/>
    <mergeCell ref="JWR36:JWT36"/>
    <mergeCell ref="JWU36:JWY36"/>
    <mergeCell ref="JWZ36:JXB36"/>
    <mergeCell ref="JXC36:JXG36"/>
    <mergeCell ref="JXH36:JXJ36"/>
    <mergeCell ref="JXK36:JXO36"/>
    <mergeCell ref="JXP36:JXR36"/>
    <mergeCell ref="JXS36:JXW36"/>
    <mergeCell ref="JXX36:JXZ36"/>
    <mergeCell ref="JYA36:JYE36"/>
    <mergeCell ref="JYF36:JYH36"/>
    <mergeCell ref="JYI36:JYM36"/>
    <mergeCell ref="JYN36:JYP36"/>
    <mergeCell ref="JYQ36:JYU36"/>
    <mergeCell ref="JYV36:JYX36"/>
    <mergeCell ref="JYY36:JZC36"/>
    <mergeCell ref="JZD36:JZF36"/>
    <mergeCell ref="JZG36:JZK36"/>
    <mergeCell ref="JZL36:JZN36"/>
    <mergeCell ref="JZO36:JZS36"/>
    <mergeCell ref="JZT36:JZV36"/>
    <mergeCell ref="JZW36:KAA36"/>
    <mergeCell ref="KAB36:KAD36"/>
    <mergeCell ref="KAE36:KAI36"/>
    <mergeCell ref="KAJ36:KAL36"/>
    <mergeCell ref="KAM36:KAQ36"/>
    <mergeCell ref="KAR36:KAT36"/>
    <mergeCell ref="KAU36:KAY36"/>
    <mergeCell ref="KAZ36:KBB36"/>
    <mergeCell ref="KBC36:KBG36"/>
    <mergeCell ref="KBH36:KBJ36"/>
    <mergeCell ref="KBK36:KBO36"/>
    <mergeCell ref="KBP36:KBR36"/>
    <mergeCell ref="KBS36:KBW36"/>
    <mergeCell ref="KBX36:KBZ36"/>
    <mergeCell ref="KCA36:KCE36"/>
    <mergeCell ref="KCF36:KCH36"/>
    <mergeCell ref="KCI36:KCM36"/>
    <mergeCell ref="KCN36:KCP36"/>
    <mergeCell ref="KCQ36:KCU36"/>
    <mergeCell ref="KCV36:KCX36"/>
    <mergeCell ref="KCY36:KDC36"/>
    <mergeCell ref="KDD36:KDF36"/>
    <mergeCell ref="KDG36:KDK36"/>
    <mergeCell ref="KDL36:KDN36"/>
    <mergeCell ref="KDO36:KDS36"/>
    <mergeCell ref="KDT36:KDV36"/>
    <mergeCell ref="KDW36:KEA36"/>
    <mergeCell ref="KEB36:KED36"/>
    <mergeCell ref="KEE36:KEI36"/>
    <mergeCell ref="KEJ36:KEL36"/>
    <mergeCell ref="KEM36:KEQ36"/>
    <mergeCell ref="KER36:KET36"/>
    <mergeCell ref="KEU36:KEY36"/>
    <mergeCell ref="KEZ36:KFB36"/>
    <mergeCell ref="KFC36:KFG36"/>
    <mergeCell ref="KFH36:KFJ36"/>
    <mergeCell ref="KFK36:KFO36"/>
    <mergeCell ref="KFP36:KFR36"/>
    <mergeCell ref="KFS36:KFW36"/>
    <mergeCell ref="KFX36:KFZ36"/>
    <mergeCell ref="KGA36:KGE36"/>
    <mergeCell ref="KGF36:KGH36"/>
    <mergeCell ref="KGI36:KGM36"/>
    <mergeCell ref="KGN36:KGP36"/>
    <mergeCell ref="KGQ36:KGU36"/>
    <mergeCell ref="KGV36:KGX36"/>
    <mergeCell ref="KGY36:KHC36"/>
    <mergeCell ref="KHD36:KHF36"/>
    <mergeCell ref="KHG36:KHK36"/>
    <mergeCell ref="KHL36:KHN36"/>
    <mergeCell ref="KHO36:KHS36"/>
    <mergeCell ref="KHT36:KHV36"/>
    <mergeCell ref="KHW36:KIA36"/>
    <mergeCell ref="KIB36:KID36"/>
    <mergeCell ref="KIE36:KII36"/>
    <mergeCell ref="KIJ36:KIL36"/>
    <mergeCell ref="KIM36:KIQ36"/>
    <mergeCell ref="KIR36:KIT36"/>
    <mergeCell ref="KIU36:KIY36"/>
    <mergeCell ref="KIZ36:KJB36"/>
    <mergeCell ref="KJC36:KJG36"/>
    <mergeCell ref="KJH36:KJJ36"/>
    <mergeCell ref="KJK36:KJO36"/>
    <mergeCell ref="KJP36:KJR36"/>
    <mergeCell ref="KJS36:KJW36"/>
    <mergeCell ref="KJX36:KJZ36"/>
    <mergeCell ref="KKA36:KKE36"/>
    <mergeCell ref="KKF36:KKH36"/>
    <mergeCell ref="KKI36:KKM36"/>
    <mergeCell ref="KKN36:KKP36"/>
    <mergeCell ref="KKQ36:KKU36"/>
    <mergeCell ref="KKV36:KKX36"/>
    <mergeCell ref="KKY36:KLC36"/>
    <mergeCell ref="KLD36:KLF36"/>
    <mergeCell ref="KLG36:KLK36"/>
    <mergeCell ref="KLL36:KLN36"/>
    <mergeCell ref="KLO36:KLS36"/>
    <mergeCell ref="KLT36:KLV36"/>
    <mergeCell ref="KLW36:KMA36"/>
    <mergeCell ref="KMB36:KMD36"/>
    <mergeCell ref="KME36:KMI36"/>
    <mergeCell ref="KMJ36:KML36"/>
    <mergeCell ref="KMM36:KMQ36"/>
    <mergeCell ref="KMR36:KMT36"/>
    <mergeCell ref="KMU36:KMY36"/>
    <mergeCell ref="KMZ36:KNB36"/>
    <mergeCell ref="KNC36:KNG36"/>
    <mergeCell ref="KNH36:KNJ36"/>
    <mergeCell ref="KNK36:KNO36"/>
    <mergeCell ref="KNP36:KNR36"/>
    <mergeCell ref="KNS36:KNW36"/>
    <mergeCell ref="KNX36:KNZ36"/>
    <mergeCell ref="KOA36:KOE36"/>
    <mergeCell ref="KOF36:KOH36"/>
    <mergeCell ref="KOI36:KOM36"/>
    <mergeCell ref="KON36:KOP36"/>
    <mergeCell ref="KOQ36:KOU36"/>
    <mergeCell ref="KOV36:KOX36"/>
    <mergeCell ref="KOY36:KPC36"/>
    <mergeCell ref="KPD36:KPF36"/>
    <mergeCell ref="KPG36:KPK36"/>
    <mergeCell ref="KPL36:KPN36"/>
    <mergeCell ref="KPO36:KPS36"/>
    <mergeCell ref="KPT36:KPV36"/>
    <mergeCell ref="KPW36:KQA36"/>
    <mergeCell ref="KQB36:KQD36"/>
    <mergeCell ref="KQE36:KQI36"/>
    <mergeCell ref="KQJ36:KQL36"/>
    <mergeCell ref="KQM36:KQQ36"/>
    <mergeCell ref="KQR36:KQT36"/>
    <mergeCell ref="KQU36:KQY36"/>
    <mergeCell ref="KQZ36:KRB36"/>
    <mergeCell ref="KRC36:KRG36"/>
    <mergeCell ref="KRH36:KRJ36"/>
    <mergeCell ref="KRK36:KRO36"/>
    <mergeCell ref="KRP36:KRR36"/>
    <mergeCell ref="KRS36:KRW36"/>
    <mergeCell ref="KRX36:KRZ36"/>
    <mergeCell ref="KSA36:KSE36"/>
    <mergeCell ref="KSF36:KSH36"/>
    <mergeCell ref="KSI36:KSM36"/>
    <mergeCell ref="KSN36:KSP36"/>
    <mergeCell ref="KSQ36:KSU36"/>
    <mergeCell ref="KSV36:KSX36"/>
    <mergeCell ref="KSY36:KTC36"/>
    <mergeCell ref="KTD36:KTF36"/>
    <mergeCell ref="KTG36:KTK36"/>
    <mergeCell ref="KTL36:KTN36"/>
    <mergeCell ref="KTO36:KTS36"/>
    <mergeCell ref="KTT36:KTV36"/>
    <mergeCell ref="KTW36:KUA36"/>
    <mergeCell ref="KUB36:KUD36"/>
    <mergeCell ref="KUE36:KUI36"/>
    <mergeCell ref="KUJ36:KUL36"/>
    <mergeCell ref="KUM36:KUQ36"/>
    <mergeCell ref="KUR36:KUT36"/>
    <mergeCell ref="KUU36:KUY36"/>
    <mergeCell ref="KUZ36:KVB36"/>
    <mergeCell ref="KVC36:KVG36"/>
    <mergeCell ref="KVH36:KVJ36"/>
    <mergeCell ref="KVK36:KVO36"/>
    <mergeCell ref="KVP36:KVR36"/>
    <mergeCell ref="KVS36:KVW36"/>
    <mergeCell ref="KVX36:KVZ36"/>
    <mergeCell ref="KWA36:KWE36"/>
    <mergeCell ref="KWF36:KWH36"/>
    <mergeCell ref="KWI36:KWM36"/>
    <mergeCell ref="KWN36:KWP36"/>
    <mergeCell ref="KWQ36:KWU36"/>
    <mergeCell ref="KWV36:KWX36"/>
    <mergeCell ref="KWY36:KXC36"/>
    <mergeCell ref="KXD36:KXF36"/>
    <mergeCell ref="KXG36:KXK36"/>
    <mergeCell ref="KXL36:KXN36"/>
    <mergeCell ref="KXO36:KXS36"/>
    <mergeCell ref="KXT36:KXV36"/>
    <mergeCell ref="KXW36:KYA36"/>
    <mergeCell ref="KYB36:KYD36"/>
    <mergeCell ref="KYE36:KYI36"/>
    <mergeCell ref="KYJ36:KYL36"/>
    <mergeCell ref="KYM36:KYQ36"/>
    <mergeCell ref="KYR36:KYT36"/>
    <mergeCell ref="KYU36:KYY36"/>
    <mergeCell ref="KYZ36:KZB36"/>
    <mergeCell ref="KZC36:KZG36"/>
    <mergeCell ref="KZH36:KZJ36"/>
    <mergeCell ref="KZK36:KZO36"/>
    <mergeCell ref="KZP36:KZR36"/>
    <mergeCell ref="KZS36:KZW36"/>
    <mergeCell ref="KZX36:KZZ36"/>
    <mergeCell ref="LAA36:LAE36"/>
    <mergeCell ref="LAF36:LAH36"/>
    <mergeCell ref="LAI36:LAM36"/>
    <mergeCell ref="LAN36:LAP36"/>
    <mergeCell ref="LAQ36:LAU36"/>
    <mergeCell ref="LAV36:LAX36"/>
    <mergeCell ref="LAY36:LBC36"/>
    <mergeCell ref="LBD36:LBF36"/>
    <mergeCell ref="LBG36:LBK36"/>
    <mergeCell ref="LBL36:LBN36"/>
    <mergeCell ref="LBO36:LBS36"/>
    <mergeCell ref="LBT36:LBV36"/>
    <mergeCell ref="LBW36:LCA36"/>
    <mergeCell ref="LCB36:LCD36"/>
    <mergeCell ref="LCE36:LCI36"/>
    <mergeCell ref="LCJ36:LCL36"/>
    <mergeCell ref="LCM36:LCQ36"/>
    <mergeCell ref="LCR36:LCT36"/>
    <mergeCell ref="LCU36:LCY36"/>
    <mergeCell ref="LCZ36:LDB36"/>
    <mergeCell ref="LDC36:LDG36"/>
    <mergeCell ref="LDH36:LDJ36"/>
    <mergeCell ref="LDK36:LDO36"/>
    <mergeCell ref="LDP36:LDR36"/>
    <mergeCell ref="LDS36:LDW36"/>
    <mergeCell ref="LDX36:LDZ36"/>
    <mergeCell ref="LEA36:LEE36"/>
    <mergeCell ref="LEF36:LEH36"/>
    <mergeCell ref="LEI36:LEM36"/>
    <mergeCell ref="LEN36:LEP36"/>
    <mergeCell ref="LEQ36:LEU36"/>
    <mergeCell ref="LEV36:LEX36"/>
    <mergeCell ref="LEY36:LFC36"/>
    <mergeCell ref="LFD36:LFF36"/>
    <mergeCell ref="LFG36:LFK36"/>
    <mergeCell ref="LFL36:LFN36"/>
    <mergeCell ref="LFO36:LFS36"/>
    <mergeCell ref="LFT36:LFV36"/>
    <mergeCell ref="LFW36:LGA36"/>
    <mergeCell ref="LGB36:LGD36"/>
    <mergeCell ref="LGE36:LGI36"/>
    <mergeCell ref="LGJ36:LGL36"/>
    <mergeCell ref="LGM36:LGQ36"/>
    <mergeCell ref="LGR36:LGT36"/>
    <mergeCell ref="LGU36:LGY36"/>
    <mergeCell ref="LGZ36:LHB36"/>
    <mergeCell ref="LHC36:LHG36"/>
    <mergeCell ref="LHH36:LHJ36"/>
    <mergeCell ref="LHK36:LHO36"/>
    <mergeCell ref="LHP36:LHR36"/>
    <mergeCell ref="LHS36:LHW36"/>
    <mergeCell ref="LHX36:LHZ36"/>
    <mergeCell ref="LIA36:LIE36"/>
    <mergeCell ref="LIF36:LIH36"/>
    <mergeCell ref="LII36:LIM36"/>
    <mergeCell ref="LIN36:LIP36"/>
    <mergeCell ref="LIQ36:LIU36"/>
    <mergeCell ref="LIV36:LIX36"/>
    <mergeCell ref="LIY36:LJC36"/>
    <mergeCell ref="LJD36:LJF36"/>
    <mergeCell ref="LJG36:LJK36"/>
    <mergeCell ref="LJL36:LJN36"/>
    <mergeCell ref="LJO36:LJS36"/>
    <mergeCell ref="LJT36:LJV36"/>
    <mergeCell ref="LJW36:LKA36"/>
    <mergeCell ref="LKB36:LKD36"/>
    <mergeCell ref="LKE36:LKI36"/>
    <mergeCell ref="LKJ36:LKL36"/>
    <mergeCell ref="LKM36:LKQ36"/>
    <mergeCell ref="LKR36:LKT36"/>
    <mergeCell ref="LKU36:LKY36"/>
    <mergeCell ref="LKZ36:LLB36"/>
    <mergeCell ref="LLC36:LLG36"/>
    <mergeCell ref="LLH36:LLJ36"/>
    <mergeCell ref="LLK36:LLO36"/>
    <mergeCell ref="LLP36:LLR36"/>
    <mergeCell ref="LLS36:LLW36"/>
    <mergeCell ref="LLX36:LLZ36"/>
    <mergeCell ref="LMA36:LME36"/>
    <mergeCell ref="LMF36:LMH36"/>
    <mergeCell ref="LMI36:LMM36"/>
    <mergeCell ref="LMN36:LMP36"/>
    <mergeCell ref="LMQ36:LMU36"/>
    <mergeCell ref="LMV36:LMX36"/>
    <mergeCell ref="LMY36:LNC36"/>
    <mergeCell ref="LND36:LNF36"/>
    <mergeCell ref="LNG36:LNK36"/>
    <mergeCell ref="LNL36:LNN36"/>
    <mergeCell ref="LNO36:LNS36"/>
    <mergeCell ref="LNT36:LNV36"/>
    <mergeCell ref="LNW36:LOA36"/>
    <mergeCell ref="LOB36:LOD36"/>
    <mergeCell ref="LOE36:LOI36"/>
    <mergeCell ref="LOJ36:LOL36"/>
    <mergeCell ref="LOM36:LOQ36"/>
    <mergeCell ref="LOR36:LOT36"/>
    <mergeCell ref="LOU36:LOY36"/>
    <mergeCell ref="LOZ36:LPB36"/>
    <mergeCell ref="LPC36:LPG36"/>
    <mergeCell ref="LPH36:LPJ36"/>
    <mergeCell ref="LPK36:LPO36"/>
    <mergeCell ref="LPP36:LPR36"/>
    <mergeCell ref="LPS36:LPW36"/>
    <mergeCell ref="LPX36:LPZ36"/>
    <mergeCell ref="LQA36:LQE36"/>
    <mergeCell ref="LQF36:LQH36"/>
    <mergeCell ref="LQI36:LQM36"/>
    <mergeCell ref="LQN36:LQP36"/>
    <mergeCell ref="LQQ36:LQU36"/>
    <mergeCell ref="LQV36:LQX36"/>
    <mergeCell ref="LQY36:LRC36"/>
    <mergeCell ref="LRD36:LRF36"/>
    <mergeCell ref="LRG36:LRK36"/>
    <mergeCell ref="LRL36:LRN36"/>
    <mergeCell ref="LRO36:LRS36"/>
    <mergeCell ref="LRT36:LRV36"/>
    <mergeCell ref="LRW36:LSA36"/>
    <mergeCell ref="LSB36:LSD36"/>
    <mergeCell ref="LSE36:LSI36"/>
    <mergeCell ref="LSJ36:LSL36"/>
    <mergeCell ref="LSM36:LSQ36"/>
    <mergeCell ref="LSR36:LST36"/>
    <mergeCell ref="LSU36:LSY36"/>
    <mergeCell ref="LSZ36:LTB36"/>
    <mergeCell ref="LTC36:LTG36"/>
    <mergeCell ref="LTH36:LTJ36"/>
    <mergeCell ref="LTK36:LTO36"/>
    <mergeCell ref="LTP36:LTR36"/>
    <mergeCell ref="LTS36:LTW36"/>
    <mergeCell ref="LTX36:LTZ36"/>
    <mergeCell ref="LUA36:LUE36"/>
    <mergeCell ref="LUF36:LUH36"/>
    <mergeCell ref="LUI36:LUM36"/>
    <mergeCell ref="LUN36:LUP36"/>
    <mergeCell ref="LUQ36:LUU36"/>
    <mergeCell ref="LUV36:LUX36"/>
    <mergeCell ref="LUY36:LVC36"/>
    <mergeCell ref="LVD36:LVF36"/>
    <mergeCell ref="LVG36:LVK36"/>
    <mergeCell ref="LVL36:LVN36"/>
    <mergeCell ref="LVO36:LVS36"/>
    <mergeCell ref="LVT36:LVV36"/>
    <mergeCell ref="LVW36:LWA36"/>
    <mergeCell ref="LWB36:LWD36"/>
    <mergeCell ref="LWE36:LWI36"/>
    <mergeCell ref="LWJ36:LWL36"/>
    <mergeCell ref="LWM36:LWQ36"/>
    <mergeCell ref="LWR36:LWT36"/>
    <mergeCell ref="LWU36:LWY36"/>
    <mergeCell ref="LWZ36:LXB36"/>
    <mergeCell ref="LXC36:LXG36"/>
    <mergeCell ref="LXH36:LXJ36"/>
    <mergeCell ref="LXK36:LXO36"/>
    <mergeCell ref="LXP36:LXR36"/>
    <mergeCell ref="LXS36:LXW36"/>
    <mergeCell ref="LXX36:LXZ36"/>
    <mergeCell ref="LYA36:LYE36"/>
    <mergeCell ref="LYF36:LYH36"/>
    <mergeCell ref="LYI36:LYM36"/>
    <mergeCell ref="LYN36:LYP36"/>
    <mergeCell ref="LYQ36:LYU36"/>
    <mergeCell ref="LYV36:LYX36"/>
    <mergeCell ref="LYY36:LZC36"/>
    <mergeCell ref="LZD36:LZF36"/>
    <mergeCell ref="LZG36:LZK36"/>
    <mergeCell ref="LZL36:LZN36"/>
    <mergeCell ref="LZO36:LZS36"/>
    <mergeCell ref="LZT36:LZV36"/>
    <mergeCell ref="LZW36:MAA36"/>
    <mergeCell ref="MAB36:MAD36"/>
    <mergeCell ref="MAE36:MAI36"/>
    <mergeCell ref="MAJ36:MAL36"/>
    <mergeCell ref="MAM36:MAQ36"/>
    <mergeCell ref="MAR36:MAT36"/>
    <mergeCell ref="MAU36:MAY36"/>
    <mergeCell ref="MAZ36:MBB36"/>
    <mergeCell ref="MBC36:MBG36"/>
    <mergeCell ref="MBH36:MBJ36"/>
    <mergeCell ref="MBK36:MBO36"/>
    <mergeCell ref="MBP36:MBR36"/>
    <mergeCell ref="MBS36:MBW36"/>
    <mergeCell ref="MBX36:MBZ36"/>
    <mergeCell ref="MCA36:MCE36"/>
    <mergeCell ref="MCF36:MCH36"/>
    <mergeCell ref="MCI36:MCM36"/>
    <mergeCell ref="MCN36:MCP36"/>
    <mergeCell ref="MCQ36:MCU36"/>
    <mergeCell ref="MCV36:MCX36"/>
    <mergeCell ref="MCY36:MDC36"/>
    <mergeCell ref="MDD36:MDF36"/>
    <mergeCell ref="MDG36:MDK36"/>
    <mergeCell ref="MDL36:MDN36"/>
    <mergeCell ref="MDO36:MDS36"/>
    <mergeCell ref="MDT36:MDV36"/>
    <mergeCell ref="MDW36:MEA36"/>
    <mergeCell ref="MEB36:MED36"/>
    <mergeCell ref="MEE36:MEI36"/>
    <mergeCell ref="MEJ36:MEL36"/>
    <mergeCell ref="MEM36:MEQ36"/>
    <mergeCell ref="MER36:MET36"/>
    <mergeCell ref="MEU36:MEY36"/>
    <mergeCell ref="MEZ36:MFB36"/>
    <mergeCell ref="MFC36:MFG36"/>
    <mergeCell ref="MFH36:MFJ36"/>
    <mergeCell ref="MFK36:MFO36"/>
    <mergeCell ref="MFP36:MFR36"/>
    <mergeCell ref="MFS36:MFW36"/>
    <mergeCell ref="MFX36:MFZ36"/>
    <mergeCell ref="MGA36:MGE36"/>
    <mergeCell ref="MGF36:MGH36"/>
    <mergeCell ref="MGI36:MGM36"/>
    <mergeCell ref="MGN36:MGP36"/>
    <mergeCell ref="MGQ36:MGU36"/>
    <mergeCell ref="MGV36:MGX36"/>
    <mergeCell ref="MGY36:MHC36"/>
    <mergeCell ref="MHD36:MHF36"/>
    <mergeCell ref="MHG36:MHK36"/>
    <mergeCell ref="MHL36:MHN36"/>
    <mergeCell ref="MHO36:MHS36"/>
    <mergeCell ref="MHT36:MHV36"/>
    <mergeCell ref="MHW36:MIA36"/>
    <mergeCell ref="MIB36:MID36"/>
    <mergeCell ref="MIE36:MII36"/>
    <mergeCell ref="MIJ36:MIL36"/>
    <mergeCell ref="MIM36:MIQ36"/>
    <mergeCell ref="MIR36:MIT36"/>
    <mergeCell ref="MIU36:MIY36"/>
    <mergeCell ref="MIZ36:MJB36"/>
    <mergeCell ref="MJC36:MJG36"/>
    <mergeCell ref="MJH36:MJJ36"/>
    <mergeCell ref="MJK36:MJO36"/>
    <mergeCell ref="MJP36:MJR36"/>
    <mergeCell ref="MJS36:MJW36"/>
    <mergeCell ref="MJX36:MJZ36"/>
    <mergeCell ref="MKA36:MKE36"/>
    <mergeCell ref="MKF36:MKH36"/>
    <mergeCell ref="MKI36:MKM36"/>
    <mergeCell ref="MKN36:MKP36"/>
    <mergeCell ref="MKQ36:MKU36"/>
    <mergeCell ref="MKV36:MKX36"/>
    <mergeCell ref="MKY36:MLC36"/>
    <mergeCell ref="MLD36:MLF36"/>
    <mergeCell ref="MLG36:MLK36"/>
    <mergeCell ref="MLL36:MLN36"/>
    <mergeCell ref="MLO36:MLS36"/>
    <mergeCell ref="MLT36:MLV36"/>
    <mergeCell ref="MLW36:MMA36"/>
    <mergeCell ref="MMB36:MMD36"/>
    <mergeCell ref="MME36:MMI36"/>
    <mergeCell ref="MMJ36:MML36"/>
    <mergeCell ref="MMM36:MMQ36"/>
    <mergeCell ref="MMR36:MMT36"/>
    <mergeCell ref="MMU36:MMY36"/>
    <mergeCell ref="MMZ36:MNB36"/>
    <mergeCell ref="MNC36:MNG36"/>
    <mergeCell ref="MNH36:MNJ36"/>
    <mergeCell ref="MNK36:MNO36"/>
    <mergeCell ref="MNP36:MNR36"/>
    <mergeCell ref="MNS36:MNW36"/>
    <mergeCell ref="MNX36:MNZ36"/>
    <mergeCell ref="MOA36:MOE36"/>
    <mergeCell ref="MOF36:MOH36"/>
    <mergeCell ref="MOI36:MOM36"/>
    <mergeCell ref="MON36:MOP36"/>
    <mergeCell ref="MOQ36:MOU36"/>
    <mergeCell ref="MOV36:MOX36"/>
    <mergeCell ref="MOY36:MPC36"/>
    <mergeCell ref="MPD36:MPF36"/>
    <mergeCell ref="MPG36:MPK36"/>
    <mergeCell ref="MPL36:MPN36"/>
    <mergeCell ref="MPO36:MPS36"/>
    <mergeCell ref="MPT36:MPV36"/>
    <mergeCell ref="MPW36:MQA36"/>
    <mergeCell ref="MQB36:MQD36"/>
    <mergeCell ref="MQE36:MQI36"/>
    <mergeCell ref="MQJ36:MQL36"/>
    <mergeCell ref="MQM36:MQQ36"/>
    <mergeCell ref="MQR36:MQT36"/>
    <mergeCell ref="MQU36:MQY36"/>
    <mergeCell ref="MQZ36:MRB36"/>
    <mergeCell ref="MRC36:MRG36"/>
    <mergeCell ref="MRH36:MRJ36"/>
    <mergeCell ref="MRK36:MRO36"/>
    <mergeCell ref="MRP36:MRR36"/>
    <mergeCell ref="MRS36:MRW36"/>
    <mergeCell ref="MRX36:MRZ36"/>
    <mergeCell ref="MSA36:MSE36"/>
    <mergeCell ref="MSF36:MSH36"/>
    <mergeCell ref="MSI36:MSM36"/>
    <mergeCell ref="MSN36:MSP36"/>
    <mergeCell ref="MSQ36:MSU36"/>
    <mergeCell ref="MSV36:MSX36"/>
    <mergeCell ref="MSY36:MTC36"/>
    <mergeCell ref="MTD36:MTF36"/>
    <mergeCell ref="MTG36:MTK36"/>
    <mergeCell ref="MTL36:MTN36"/>
    <mergeCell ref="MTO36:MTS36"/>
    <mergeCell ref="MTT36:MTV36"/>
    <mergeCell ref="MTW36:MUA36"/>
    <mergeCell ref="MUB36:MUD36"/>
    <mergeCell ref="MUE36:MUI36"/>
    <mergeCell ref="MUJ36:MUL36"/>
    <mergeCell ref="MUM36:MUQ36"/>
    <mergeCell ref="MUR36:MUT36"/>
    <mergeCell ref="MUU36:MUY36"/>
    <mergeCell ref="MUZ36:MVB36"/>
    <mergeCell ref="MVC36:MVG36"/>
    <mergeCell ref="MVH36:MVJ36"/>
    <mergeCell ref="MVK36:MVO36"/>
    <mergeCell ref="MVP36:MVR36"/>
    <mergeCell ref="MVS36:MVW36"/>
    <mergeCell ref="MVX36:MVZ36"/>
    <mergeCell ref="MWA36:MWE36"/>
    <mergeCell ref="MWF36:MWH36"/>
    <mergeCell ref="MWI36:MWM36"/>
    <mergeCell ref="MWN36:MWP36"/>
    <mergeCell ref="MWQ36:MWU36"/>
    <mergeCell ref="MWV36:MWX36"/>
    <mergeCell ref="MWY36:MXC36"/>
    <mergeCell ref="MXD36:MXF36"/>
    <mergeCell ref="MXG36:MXK36"/>
    <mergeCell ref="MXL36:MXN36"/>
    <mergeCell ref="MXO36:MXS36"/>
    <mergeCell ref="MXT36:MXV36"/>
    <mergeCell ref="MXW36:MYA36"/>
    <mergeCell ref="MYB36:MYD36"/>
    <mergeCell ref="MYE36:MYI36"/>
    <mergeCell ref="MYJ36:MYL36"/>
    <mergeCell ref="MYM36:MYQ36"/>
    <mergeCell ref="MYR36:MYT36"/>
    <mergeCell ref="MYU36:MYY36"/>
    <mergeCell ref="MYZ36:MZB36"/>
    <mergeCell ref="MZC36:MZG36"/>
    <mergeCell ref="MZH36:MZJ36"/>
    <mergeCell ref="MZK36:MZO36"/>
    <mergeCell ref="MZP36:MZR36"/>
    <mergeCell ref="MZS36:MZW36"/>
    <mergeCell ref="MZX36:MZZ36"/>
    <mergeCell ref="NAA36:NAE36"/>
    <mergeCell ref="NAF36:NAH36"/>
    <mergeCell ref="NAI36:NAM36"/>
    <mergeCell ref="NAN36:NAP36"/>
    <mergeCell ref="NAQ36:NAU36"/>
    <mergeCell ref="NAV36:NAX36"/>
    <mergeCell ref="NAY36:NBC36"/>
    <mergeCell ref="NBD36:NBF36"/>
    <mergeCell ref="NBG36:NBK36"/>
    <mergeCell ref="NBL36:NBN36"/>
    <mergeCell ref="NBO36:NBS36"/>
    <mergeCell ref="NBT36:NBV36"/>
    <mergeCell ref="NBW36:NCA36"/>
    <mergeCell ref="NCB36:NCD36"/>
    <mergeCell ref="NCE36:NCI36"/>
    <mergeCell ref="NCJ36:NCL36"/>
    <mergeCell ref="NCM36:NCQ36"/>
    <mergeCell ref="NCR36:NCT36"/>
    <mergeCell ref="NCU36:NCY36"/>
    <mergeCell ref="NCZ36:NDB36"/>
    <mergeCell ref="NDC36:NDG36"/>
    <mergeCell ref="NDH36:NDJ36"/>
    <mergeCell ref="NDK36:NDO36"/>
    <mergeCell ref="NDP36:NDR36"/>
    <mergeCell ref="NDS36:NDW36"/>
    <mergeCell ref="NDX36:NDZ36"/>
    <mergeCell ref="NEA36:NEE36"/>
    <mergeCell ref="NEF36:NEH36"/>
    <mergeCell ref="NEI36:NEM36"/>
    <mergeCell ref="NEN36:NEP36"/>
    <mergeCell ref="NEQ36:NEU36"/>
    <mergeCell ref="NEV36:NEX36"/>
    <mergeCell ref="NEY36:NFC36"/>
    <mergeCell ref="NFD36:NFF36"/>
    <mergeCell ref="NFG36:NFK36"/>
    <mergeCell ref="NFL36:NFN36"/>
    <mergeCell ref="NFO36:NFS36"/>
    <mergeCell ref="NFT36:NFV36"/>
    <mergeCell ref="NFW36:NGA36"/>
    <mergeCell ref="NGB36:NGD36"/>
    <mergeCell ref="NGE36:NGI36"/>
    <mergeCell ref="NGJ36:NGL36"/>
    <mergeCell ref="NGM36:NGQ36"/>
    <mergeCell ref="NGR36:NGT36"/>
    <mergeCell ref="NGU36:NGY36"/>
    <mergeCell ref="NGZ36:NHB36"/>
    <mergeCell ref="NHC36:NHG36"/>
    <mergeCell ref="NHH36:NHJ36"/>
    <mergeCell ref="NHK36:NHO36"/>
    <mergeCell ref="NHP36:NHR36"/>
    <mergeCell ref="NHS36:NHW36"/>
    <mergeCell ref="NHX36:NHZ36"/>
    <mergeCell ref="NIA36:NIE36"/>
    <mergeCell ref="NIF36:NIH36"/>
    <mergeCell ref="NII36:NIM36"/>
    <mergeCell ref="NIN36:NIP36"/>
    <mergeCell ref="NIQ36:NIU36"/>
    <mergeCell ref="NIV36:NIX36"/>
    <mergeCell ref="NIY36:NJC36"/>
    <mergeCell ref="NJD36:NJF36"/>
    <mergeCell ref="NJG36:NJK36"/>
    <mergeCell ref="NJL36:NJN36"/>
    <mergeCell ref="NJO36:NJS36"/>
    <mergeCell ref="NJT36:NJV36"/>
    <mergeCell ref="NJW36:NKA36"/>
    <mergeCell ref="NKB36:NKD36"/>
    <mergeCell ref="NKE36:NKI36"/>
    <mergeCell ref="NKJ36:NKL36"/>
    <mergeCell ref="NKM36:NKQ36"/>
    <mergeCell ref="NKR36:NKT36"/>
    <mergeCell ref="NKU36:NKY36"/>
    <mergeCell ref="NKZ36:NLB36"/>
    <mergeCell ref="NLC36:NLG36"/>
    <mergeCell ref="NLH36:NLJ36"/>
    <mergeCell ref="NLK36:NLO36"/>
    <mergeCell ref="NLP36:NLR36"/>
    <mergeCell ref="NLS36:NLW36"/>
    <mergeCell ref="NLX36:NLZ36"/>
    <mergeCell ref="NMA36:NME36"/>
    <mergeCell ref="NMF36:NMH36"/>
    <mergeCell ref="NMI36:NMM36"/>
    <mergeCell ref="NMN36:NMP36"/>
    <mergeCell ref="NMQ36:NMU36"/>
    <mergeCell ref="NMV36:NMX36"/>
    <mergeCell ref="NMY36:NNC36"/>
    <mergeCell ref="NND36:NNF36"/>
    <mergeCell ref="NNG36:NNK36"/>
    <mergeCell ref="NNL36:NNN36"/>
    <mergeCell ref="NNO36:NNS36"/>
    <mergeCell ref="NNT36:NNV36"/>
    <mergeCell ref="NNW36:NOA36"/>
    <mergeCell ref="NOB36:NOD36"/>
    <mergeCell ref="NOE36:NOI36"/>
    <mergeCell ref="NOJ36:NOL36"/>
    <mergeCell ref="NOM36:NOQ36"/>
    <mergeCell ref="NOR36:NOT36"/>
    <mergeCell ref="NOU36:NOY36"/>
    <mergeCell ref="NOZ36:NPB36"/>
    <mergeCell ref="NPC36:NPG36"/>
    <mergeCell ref="NPH36:NPJ36"/>
    <mergeCell ref="NPK36:NPO36"/>
    <mergeCell ref="NPP36:NPR36"/>
    <mergeCell ref="NPS36:NPW36"/>
    <mergeCell ref="NPX36:NPZ36"/>
    <mergeCell ref="NQA36:NQE36"/>
    <mergeCell ref="NQF36:NQH36"/>
    <mergeCell ref="NQI36:NQM36"/>
    <mergeCell ref="NQN36:NQP36"/>
    <mergeCell ref="NQQ36:NQU36"/>
    <mergeCell ref="NQV36:NQX36"/>
    <mergeCell ref="NQY36:NRC36"/>
    <mergeCell ref="NRD36:NRF36"/>
    <mergeCell ref="NRG36:NRK36"/>
    <mergeCell ref="NRL36:NRN36"/>
    <mergeCell ref="NRO36:NRS36"/>
    <mergeCell ref="NRT36:NRV36"/>
    <mergeCell ref="NRW36:NSA36"/>
    <mergeCell ref="NSB36:NSD36"/>
    <mergeCell ref="NSE36:NSI36"/>
    <mergeCell ref="NSJ36:NSL36"/>
    <mergeCell ref="NSM36:NSQ36"/>
    <mergeCell ref="NSR36:NST36"/>
    <mergeCell ref="NSU36:NSY36"/>
    <mergeCell ref="NSZ36:NTB36"/>
    <mergeCell ref="NTC36:NTG36"/>
    <mergeCell ref="NTH36:NTJ36"/>
    <mergeCell ref="NTK36:NTO36"/>
    <mergeCell ref="NTP36:NTR36"/>
    <mergeCell ref="NTS36:NTW36"/>
    <mergeCell ref="NTX36:NTZ36"/>
    <mergeCell ref="NUA36:NUE36"/>
    <mergeCell ref="NUF36:NUH36"/>
    <mergeCell ref="NUI36:NUM36"/>
    <mergeCell ref="NUN36:NUP36"/>
    <mergeCell ref="NUQ36:NUU36"/>
    <mergeCell ref="NUV36:NUX36"/>
    <mergeCell ref="NUY36:NVC36"/>
    <mergeCell ref="NVD36:NVF36"/>
    <mergeCell ref="NVG36:NVK36"/>
    <mergeCell ref="NVL36:NVN36"/>
    <mergeCell ref="NVO36:NVS36"/>
    <mergeCell ref="NVT36:NVV36"/>
    <mergeCell ref="NVW36:NWA36"/>
    <mergeCell ref="NWB36:NWD36"/>
    <mergeCell ref="NWE36:NWI36"/>
    <mergeCell ref="NWJ36:NWL36"/>
    <mergeCell ref="NWM36:NWQ36"/>
    <mergeCell ref="NWR36:NWT36"/>
    <mergeCell ref="NWU36:NWY36"/>
    <mergeCell ref="NWZ36:NXB36"/>
    <mergeCell ref="NXC36:NXG36"/>
    <mergeCell ref="NXH36:NXJ36"/>
    <mergeCell ref="NXK36:NXO36"/>
    <mergeCell ref="NXP36:NXR36"/>
    <mergeCell ref="NXS36:NXW36"/>
    <mergeCell ref="NXX36:NXZ36"/>
    <mergeCell ref="NYA36:NYE36"/>
    <mergeCell ref="NYF36:NYH36"/>
    <mergeCell ref="NYI36:NYM36"/>
    <mergeCell ref="NYN36:NYP36"/>
    <mergeCell ref="NYQ36:NYU36"/>
    <mergeCell ref="NYV36:NYX36"/>
    <mergeCell ref="NYY36:NZC36"/>
    <mergeCell ref="NZD36:NZF36"/>
    <mergeCell ref="NZG36:NZK36"/>
    <mergeCell ref="NZL36:NZN36"/>
    <mergeCell ref="NZO36:NZS36"/>
    <mergeCell ref="NZT36:NZV36"/>
    <mergeCell ref="NZW36:OAA36"/>
    <mergeCell ref="OAB36:OAD36"/>
    <mergeCell ref="OAE36:OAI36"/>
    <mergeCell ref="OAJ36:OAL36"/>
    <mergeCell ref="OAM36:OAQ36"/>
    <mergeCell ref="OAR36:OAT36"/>
    <mergeCell ref="OAU36:OAY36"/>
    <mergeCell ref="OAZ36:OBB36"/>
    <mergeCell ref="OBC36:OBG36"/>
    <mergeCell ref="OBH36:OBJ36"/>
    <mergeCell ref="OBK36:OBO36"/>
    <mergeCell ref="OBP36:OBR36"/>
    <mergeCell ref="OBS36:OBW36"/>
    <mergeCell ref="OBX36:OBZ36"/>
    <mergeCell ref="OCA36:OCE36"/>
    <mergeCell ref="OCF36:OCH36"/>
    <mergeCell ref="OCI36:OCM36"/>
    <mergeCell ref="OCN36:OCP36"/>
    <mergeCell ref="OCQ36:OCU36"/>
    <mergeCell ref="OCV36:OCX36"/>
    <mergeCell ref="OCY36:ODC36"/>
    <mergeCell ref="ODD36:ODF36"/>
    <mergeCell ref="ODG36:ODK36"/>
    <mergeCell ref="ODL36:ODN36"/>
    <mergeCell ref="ODO36:ODS36"/>
    <mergeCell ref="ODT36:ODV36"/>
    <mergeCell ref="ODW36:OEA36"/>
    <mergeCell ref="OEB36:OED36"/>
    <mergeCell ref="OEE36:OEI36"/>
    <mergeCell ref="OEJ36:OEL36"/>
    <mergeCell ref="OEM36:OEQ36"/>
    <mergeCell ref="OER36:OET36"/>
    <mergeCell ref="OEU36:OEY36"/>
    <mergeCell ref="OEZ36:OFB36"/>
    <mergeCell ref="OFC36:OFG36"/>
    <mergeCell ref="OFH36:OFJ36"/>
    <mergeCell ref="OFK36:OFO36"/>
    <mergeCell ref="OFP36:OFR36"/>
    <mergeCell ref="OFS36:OFW36"/>
    <mergeCell ref="OFX36:OFZ36"/>
    <mergeCell ref="OGA36:OGE36"/>
    <mergeCell ref="OGF36:OGH36"/>
    <mergeCell ref="OGI36:OGM36"/>
    <mergeCell ref="OGN36:OGP36"/>
    <mergeCell ref="OGQ36:OGU36"/>
    <mergeCell ref="OGV36:OGX36"/>
    <mergeCell ref="OGY36:OHC36"/>
    <mergeCell ref="OHD36:OHF36"/>
    <mergeCell ref="OHG36:OHK36"/>
    <mergeCell ref="OHL36:OHN36"/>
    <mergeCell ref="OHO36:OHS36"/>
    <mergeCell ref="OHT36:OHV36"/>
    <mergeCell ref="OHW36:OIA36"/>
    <mergeCell ref="OIB36:OID36"/>
    <mergeCell ref="OIE36:OII36"/>
    <mergeCell ref="OIJ36:OIL36"/>
    <mergeCell ref="OIM36:OIQ36"/>
    <mergeCell ref="OIR36:OIT36"/>
    <mergeCell ref="OIU36:OIY36"/>
    <mergeCell ref="OIZ36:OJB36"/>
    <mergeCell ref="OJC36:OJG36"/>
    <mergeCell ref="OJH36:OJJ36"/>
    <mergeCell ref="OJK36:OJO36"/>
    <mergeCell ref="OJP36:OJR36"/>
    <mergeCell ref="OJS36:OJW36"/>
    <mergeCell ref="OJX36:OJZ36"/>
    <mergeCell ref="OKA36:OKE36"/>
    <mergeCell ref="OKF36:OKH36"/>
    <mergeCell ref="OKI36:OKM36"/>
    <mergeCell ref="OKN36:OKP36"/>
    <mergeCell ref="OKQ36:OKU36"/>
    <mergeCell ref="OKV36:OKX36"/>
    <mergeCell ref="OKY36:OLC36"/>
    <mergeCell ref="OLD36:OLF36"/>
    <mergeCell ref="OLG36:OLK36"/>
    <mergeCell ref="OLL36:OLN36"/>
    <mergeCell ref="OLO36:OLS36"/>
    <mergeCell ref="OLT36:OLV36"/>
    <mergeCell ref="OLW36:OMA36"/>
    <mergeCell ref="OMB36:OMD36"/>
    <mergeCell ref="OME36:OMI36"/>
    <mergeCell ref="OMJ36:OML36"/>
    <mergeCell ref="OMM36:OMQ36"/>
    <mergeCell ref="OMR36:OMT36"/>
    <mergeCell ref="OMU36:OMY36"/>
    <mergeCell ref="OMZ36:ONB36"/>
    <mergeCell ref="ONC36:ONG36"/>
    <mergeCell ref="ONH36:ONJ36"/>
    <mergeCell ref="ONK36:ONO36"/>
    <mergeCell ref="ONP36:ONR36"/>
    <mergeCell ref="ONS36:ONW36"/>
    <mergeCell ref="ONX36:ONZ36"/>
    <mergeCell ref="OOA36:OOE36"/>
    <mergeCell ref="OOF36:OOH36"/>
    <mergeCell ref="OOI36:OOM36"/>
    <mergeCell ref="OON36:OOP36"/>
    <mergeCell ref="OOQ36:OOU36"/>
    <mergeCell ref="OOV36:OOX36"/>
    <mergeCell ref="OOY36:OPC36"/>
    <mergeCell ref="OPD36:OPF36"/>
    <mergeCell ref="OPG36:OPK36"/>
    <mergeCell ref="OPL36:OPN36"/>
    <mergeCell ref="OPO36:OPS36"/>
    <mergeCell ref="OPT36:OPV36"/>
    <mergeCell ref="OPW36:OQA36"/>
    <mergeCell ref="OQB36:OQD36"/>
    <mergeCell ref="OQE36:OQI36"/>
    <mergeCell ref="OQJ36:OQL36"/>
    <mergeCell ref="OQM36:OQQ36"/>
    <mergeCell ref="OQR36:OQT36"/>
    <mergeCell ref="OQU36:OQY36"/>
    <mergeCell ref="OQZ36:ORB36"/>
    <mergeCell ref="ORC36:ORG36"/>
    <mergeCell ref="ORH36:ORJ36"/>
    <mergeCell ref="ORK36:ORO36"/>
    <mergeCell ref="ORP36:ORR36"/>
    <mergeCell ref="ORS36:ORW36"/>
    <mergeCell ref="ORX36:ORZ36"/>
    <mergeCell ref="OSA36:OSE36"/>
    <mergeCell ref="OSF36:OSH36"/>
    <mergeCell ref="OSI36:OSM36"/>
    <mergeCell ref="OSN36:OSP36"/>
    <mergeCell ref="OSQ36:OSU36"/>
    <mergeCell ref="OSV36:OSX36"/>
    <mergeCell ref="OSY36:OTC36"/>
    <mergeCell ref="OTD36:OTF36"/>
    <mergeCell ref="OTG36:OTK36"/>
    <mergeCell ref="OTL36:OTN36"/>
    <mergeCell ref="OTO36:OTS36"/>
    <mergeCell ref="OTT36:OTV36"/>
    <mergeCell ref="OTW36:OUA36"/>
    <mergeCell ref="OUB36:OUD36"/>
    <mergeCell ref="OUE36:OUI36"/>
    <mergeCell ref="OUJ36:OUL36"/>
    <mergeCell ref="OUM36:OUQ36"/>
    <mergeCell ref="OUR36:OUT36"/>
    <mergeCell ref="OUU36:OUY36"/>
    <mergeCell ref="OUZ36:OVB36"/>
    <mergeCell ref="OVC36:OVG36"/>
    <mergeCell ref="OVH36:OVJ36"/>
    <mergeCell ref="OVK36:OVO36"/>
    <mergeCell ref="OVP36:OVR36"/>
    <mergeCell ref="OVS36:OVW36"/>
    <mergeCell ref="OVX36:OVZ36"/>
    <mergeCell ref="OWA36:OWE36"/>
    <mergeCell ref="OWF36:OWH36"/>
    <mergeCell ref="OWI36:OWM36"/>
    <mergeCell ref="OWN36:OWP36"/>
    <mergeCell ref="OWQ36:OWU36"/>
    <mergeCell ref="OWV36:OWX36"/>
    <mergeCell ref="OWY36:OXC36"/>
    <mergeCell ref="OXD36:OXF36"/>
    <mergeCell ref="OXG36:OXK36"/>
    <mergeCell ref="OXL36:OXN36"/>
    <mergeCell ref="OXO36:OXS36"/>
    <mergeCell ref="OXT36:OXV36"/>
    <mergeCell ref="OXW36:OYA36"/>
    <mergeCell ref="OYB36:OYD36"/>
    <mergeCell ref="OYE36:OYI36"/>
    <mergeCell ref="OYJ36:OYL36"/>
    <mergeCell ref="OYM36:OYQ36"/>
    <mergeCell ref="OYR36:OYT36"/>
    <mergeCell ref="OYU36:OYY36"/>
    <mergeCell ref="OYZ36:OZB36"/>
    <mergeCell ref="OZC36:OZG36"/>
    <mergeCell ref="OZH36:OZJ36"/>
    <mergeCell ref="OZK36:OZO36"/>
    <mergeCell ref="OZP36:OZR36"/>
    <mergeCell ref="OZS36:OZW36"/>
    <mergeCell ref="OZX36:OZZ36"/>
    <mergeCell ref="PAA36:PAE36"/>
    <mergeCell ref="PAF36:PAH36"/>
    <mergeCell ref="PAI36:PAM36"/>
    <mergeCell ref="PAN36:PAP36"/>
    <mergeCell ref="PAQ36:PAU36"/>
    <mergeCell ref="PAV36:PAX36"/>
    <mergeCell ref="PAY36:PBC36"/>
    <mergeCell ref="PBD36:PBF36"/>
    <mergeCell ref="PBG36:PBK36"/>
    <mergeCell ref="PBL36:PBN36"/>
    <mergeCell ref="PBO36:PBS36"/>
    <mergeCell ref="PBT36:PBV36"/>
    <mergeCell ref="PBW36:PCA36"/>
    <mergeCell ref="PCB36:PCD36"/>
    <mergeCell ref="PCE36:PCI36"/>
    <mergeCell ref="PCJ36:PCL36"/>
    <mergeCell ref="PCM36:PCQ36"/>
    <mergeCell ref="PCR36:PCT36"/>
    <mergeCell ref="PCU36:PCY36"/>
    <mergeCell ref="PCZ36:PDB36"/>
    <mergeCell ref="PDC36:PDG36"/>
    <mergeCell ref="PDH36:PDJ36"/>
    <mergeCell ref="PDK36:PDO36"/>
    <mergeCell ref="PDP36:PDR36"/>
    <mergeCell ref="PDS36:PDW36"/>
    <mergeCell ref="PDX36:PDZ36"/>
    <mergeCell ref="PEA36:PEE36"/>
    <mergeCell ref="PEF36:PEH36"/>
    <mergeCell ref="PEI36:PEM36"/>
    <mergeCell ref="PEN36:PEP36"/>
    <mergeCell ref="PEQ36:PEU36"/>
    <mergeCell ref="PEV36:PEX36"/>
    <mergeCell ref="PEY36:PFC36"/>
    <mergeCell ref="PFD36:PFF36"/>
    <mergeCell ref="PFG36:PFK36"/>
    <mergeCell ref="PFL36:PFN36"/>
    <mergeCell ref="PFO36:PFS36"/>
    <mergeCell ref="PFT36:PFV36"/>
    <mergeCell ref="PFW36:PGA36"/>
    <mergeCell ref="PGB36:PGD36"/>
    <mergeCell ref="PGE36:PGI36"/>
    <mergeCell ref="PGJ36:PGL36"/>
    <mergeCell ref="PGM36:PGQ36"/>
    <mergeCell ref="PGR36:PGT36"/>
    <mergeCell ref="PGU36:PGY36"/>
    <mergeCell ref="PGZ36:PHB36"/>
    <mergeCell ref="PHC36:PHG36"/>
    <mergeCell ref="PHH36:PHJ36"/>
    <mergeCell ref="PHK36:PHO36"/>
    <mergeCell ref="PHP36:PHR36"/>
    <mergeCell ref="PHS36:PHW36"/>
    <mergeCell ref="PHX36:PHZ36"/>
    <mergeCell ref="PIA36:PIE36"/>
    <mergeCell ref="PIF36:PIH36"/>
    <mergeCell ref="PII36:PIM36"/>
    <mergeCell ref="PIN36:PIP36"/>
    <mergeCell ref="PIQ36:PIU36"/>
    <mergeCell ref="PIV36:PIX36"/>
    <mergeCell ref="PIY36:PJC36"/>
    <mergeCell ref="PJD36:PJF36"/>
    <mergeCell ref="PJG36:PJK36"/>
    <mergeCell ref="PJL36:PJN36"/>
    <mergeCell ref="PJO36:PJS36"/>
    <mergeCell ref="PJT36:PJV36"/>
    <mergeCell ref="PJW36:PKA36"/>
    <mergeCell ref="PKB36:PKD36"/>
    <mergeCell ref="PKE36:PKI36"/>
    <mergeCell ref="PKJ36:PKL36"/>
    <mergeCell ref="PKM36:PKQ36"/>
    <mergeCell ref="PKR36:PKT36"/>
    <mergeCell ref="PKU36:PKY36"/>
    <mergeCell ref="PKZ36:PLB36"/>
    <mergeCell ref="PLC36:PLG36"/>
    <mergeCell ref="PLH36:PLJ36"/>
    <mergeCell ref="PLK36:PLO36"/>
    <mergeCell ref="PLP36:PLR36"/>
    <mergeCell ref="PLS36:PLW36"/>
    <mergeCell ref="PLX36:PLZ36"/>
    <mergeCell ref="PMA36:PME36"/>
    <mergeCell ref="PMF36:PMH36"/>
    <mergeCell ref="PMI36:PMM36"/>
    <mergeCell ref="PMN36:PMP36"/>
    <mergeCell ref="PMQ36:PMU36"/>
    <mergeCell ref="PMV36:PMX36"/>
    <mergeCell ref="PMY36:PNC36"/>
    <mergeCell ref="PND36:PNF36"/>
    <mergeCell ref="PNG36:PNK36"/>
    <mergeCell ref="PNL36:PNN36"/>
    <mergeCell ref="PNO36:PNS36"/>
    <mergeCell ref="PNT36:PNV36"/>
    <mergeCell ref="PNW36:POA36"/>
    <mergeCell ref="POB36:POD36"/>
    <mergeCell ref="POE36:POI36"/>
    <mergeCell ref="POJ36:POL36"/>
    <mergeCell ref="POM36:POQ36"/>
    <mergeCell ref="POR36:POT36"/>
    <mergeCell ref="POU36:POY36"/>
    <mergeCell ref="POZ36:PPB36"/>
    <mergeCell ref="PPC36:PPG36"/>
    <mergeCell ref="PPH36:PPJ36"/>
    <mergeCell ref="PPK36:PPO36"/>
    <mergeCell ref="PPP36:PPR36"/>
    <mergeCell ref="PPS36:PPW36"/>
    <mergeCell ref="PPX36:PPZ36"/>
    <mergeCell ref="PQA36:PQE36"/>
    <mergeCell ref="PQF36:PQH36"/>
    <mergeCell ref="PQI36:PQM36"/>
    <mergeCell ref="PQN36:PQP36"/>
    <mergeCell ref="PQQ36:PQU36"/>
    <mergeCell ref="PQV36:PQX36"/>
    <mergeCell ref="PQY36:PRC36"/>
    <mergeCell ref="PRD36:PRF36"/>
    <mergeCell ref="PRG36:PRK36"/>
    <mergeCell ref="PRL36:PRN36"/>
    <mergeCell ref="PRO36:PRS36"/>
    <mergeCell ref="PRT36:PRV36"/>
    <mergeCell ref="PRW36:PSA36"/>
    <mergeCell ref="PSB36:PSD36"/>
    <mergeCell ref="PSE36:PSI36"/>
    <mergeCell ref="PSJ36:PSL36"/>
    <mergeCell ref="PSM36:PSQ36"/>
    <mergeCell ref="PSR36:PST36"/>
    <mergeCell ref="PSU36:PSY36"/>
    <mergeCell ref="PSZ36:PTB36"/>
    <mergeCell ref="PTC36:PTG36"/>
    <mergeCell ref="PTH36:PTJ36"/>
    <mergeCell ref="PTK36:PTO36"/>
    <mergeCell ref="PTP36:PTR36"/>
    <mergeCell ref="PTS36:PTW36"/>
    <mergeCell ref="PTX36:PTZ36"/>
    <mergeCell ref="PUA36:PUE36"/>
    <mergeCell ref="PUF36:PUH36"/>
    <mergeCell ref="PUI36:PUM36"/>
    <mergeCell ref="PUN36:PUP36"/>
    <mergeCell ref="PUQ36:PUU36"/>
    <mergeCell ref="PUV36:PUX36"/>
    <mergeCell ref="PUY36:PVC36"/>
    <mergeCell ref="PVD36:PVF36"/>
    <mergeCell ref="PVG36:PVK36"/>
    <mergeCell ref="PVL36:PVN36"/>
    <mergeCell ref="PVO36:PVS36"/>
    <mergeCell ref="PVT36:PVV36"/>
    <mergeCell ref="PVW36:PWA36"/>
    <mergeCell ref="PWB36:PWD36"/>
    <mergeCell ref="PWE36:PWI36"/>
    <mergeCell ref="PWJ36:PWL36"/>
    <mergeCell ref="PWM36:PWQ36"/>
    <mergeCell ref="PWR36:PWT36"/>
    <mergeCell ref="PWU36:PWY36"/>
    <mergeCell ref="PWZ36:PXB36"/>
    <mergeCell ref="PXC36:PXG36"/>
    <mergeCell ref="PXH36:PXJ36"/>
    <mergeCell ref="PXK36:PXO36"/>
    <mergeCell ref="PXP36:PXR36"/>
    <mergeCell ref="PXS36:PXW36"/>
    <mergeCell ref="PXX36:PXZ36"/>
    <mergeCell ref="PYA36:PYE36"/>
    <mergeCell ref="PYF36:PYH36"/>
    <mergeCell ref="PYI36:PYM36"/>
    <mergeCell ref="PYN36:PYP36"/>
    <mergeCell ref="PYQ36:PYU36"/>
    <mergeCell ref="PYV36:PYX36"/>
    <mergeCell ref="PYY36:PZC36"/>
    <mergeCell ref="PZD36:PZF36"/>
    <mergeCell ref="PZG36:PZK36"/>
    <mergeCell ref="PZL36:PZN36"/>
    <mergeCell ref="PZO36:PZS36"/>
    <mergeCell ref="PZT36:PZV36"/>
    <mergeCell ref="PZW36:QAA36"/>
    <mergeCell ref="QAB36:QAD36"/>
    <mergeCell ref="QAE36:QAI36"/>
    <mergeCell ref="QAJ36:QAL36"/>
    <mergeCell ref="QAM36:QAQ36"/>
    <mergeCell ref="QAR36:QAT36"/>
    <mergeCell ref="QAU36:QAY36"/>
    <mergeCell ref="QAZ36:QBB36"/>
    <mergeCell ref="QBC36:QBG36"/>
    <mergeCell ref="QBH36:QBJ36"/>
    <mergeCell ref="QBK36:QBO36"/>
    <mergeCell ref="QBP36:QBR36"/>
    <mergeCell ref="QBS36:QBW36"/>
    <mergeCell ref="QBX36:QBZ36"/>
    <mergeCell ref="QCA36:QCE36"/>
    <mergeCell ref="QCF36:QCH36"/>
    <mergeCell ref="QCI36:QCM36"/>
    <mergeCell ref="QCN36:QCP36"/>
    <mergeCell ref="QCQ36:QCU36"/>
    <mergeCell ref="QCV36:QCX36"/>
    <mergeCell ref="QCY36:QDC36"/>
    <mergeCell ref="QDD36:QDF36"/>
    <mergeCell ref="QDG36:QDK36"/>
    <mergeCell ref="QDL36:QDN36"/>
    <mergeCell ref="QDO36:QDS36"/>
    <mergeCell ref="QDT36:QDV36"/>
    <mergeCell ref="QDW36:QEA36"/>
    <mergeCell ref="QEB36:QED36"/>
    <mergeCell ref="QEE36:QEI36"/>
    <mergeCell ref="QEJ36:QEL36"/>
    <mergeCell ref="QEM36:QEQ36"/>
    <mergeCell ref="QER36:QET36"/>
    <mergeCell ref="QEU36:QEY36"/>
    <mergeCell ref="QEZ36:QFB36"/>
    <mergeCell ref="QFC36:QFG36"/>
    <mergeCell ref="QFH36:QFJ36"/>
    <mergeCell ref="QFK36:QFO36"/>
    <mergeCell ref="QFP36:QFR36"/>
    <mergeCell ref="QFS36:QFW36"/>
    <mergeCell ref="QFX36:QFZ36"/>
    <mergeCell ref="QGA36:QGE36"/>
    <mergeCell ref="QGF36:QGH36"/>
    <mergeCell ref="QGI36:QGM36"/>
    <mergeCell ref="QGN36:QGP36"/>
    <mergeCell ref="QGQ36:QGU36"/>
    <mergeCell ref="QGV36:QGX36"/>
    <mergeCell ref="QGY36:QHC36"/>
    <mergeCell ref="QHD36:QHF36"/>
    <mergeCell ref="QHG36:QHK36"/>
    <mergeCell ref="QHL36:QHN36"/>
    <mergeCell ref="QHO36:QHS36"/>
    <mergeCell ref="QHT36:QHV36"/>
    <mergeCell ref="QHW36:QIA36"/>
    <mergeCell ref="QIB36:QID36"/>
    <mergeCell ref="QIE36:QII36"/>
    <mergeCell ref="QIJ36:QIL36"/>
    <mergeCell ref="QIM36:QIQ36"/>
    <mergeCell ref="QIR36:QIT36"/>
    <mergeCell ref="QIU36:QIY36"/>
    <mergeCell ref="QIZ36:QJB36"/>
    <mergeCell ref="QJC36:QJG36"/>
    <mergeCell ref="QJH36:QJJ36"/>
    <mergeCell ref="QJK36:QJO36"/>
    <mergeCell ref="QJP36:QJR36"/>
    <mergeCell ref="QJS36:QJW36"/>
    <mergeCell ref="QJX36:QJZ36"/>
    <mergeCell ref="QKA36:QKE36"/>
    <mergeCell ref="QKF36:QKH36"/>
    <mergeCell ref="QKI36:QKM36"/>
    <mergeCell ref="QKN36:QKP36"/>
    <mergeCell ref="QKQ36:QKU36"/>
    <mergeCell ref="QKV36:QKX36"/>
    <mergeCell ref="QKY36:QLC36"/>
    <mergeCell ref="QLD36:QLF36"/>
    <mergeCell ref="QLG36:QLK36"/>
    <mergeCell ref="QLL36:QLN36"/>
    <mergeCell ref="QLO36:QLS36"/>
    <mergeCell ref="QLT36:QLV36"/>
    <mergeCell ref="QLW36:QMA36"/>
    <mergeCell ref="QMB36:QMD36"/>
    <mergeCell ref="QME36:QMI36"/>
    <mergeCell ref="QMJ36:QML36"/>
    <mergeCell ref="QMM36:QMQ36"/>
    <mergeCell ref="QMR36:QMT36"/>
    <mergeCell ref="QMU36:QMY36"/>
    <mergeCell ref="QMZ36:QNB36"/>
    <mergeCell ref="QNC36:QNG36"/>
    <mergeCell ref="QNH36:QNJ36"/>
    <mergeCell ref="QNK36:QNO36"/>
    <mergeCell ref="QNP36:QNR36"/>
    <mergeCell ref="QNS36:QNW36"/>
    <mergeCell ref="QNX36:QNZ36"/>
    <mergeCell ref="QOA36:QOE36"/>
    <mergeCell ref="QOF36:QOH36"/>
    <mergeCell ref="QOI36:QOM36"/>
    <mergeCell ref="QON36:QOP36"/>
    <mergeCell ref="QOQ36:QOU36"/>
    <mergeCell ref="QOV36:QOX36"/>
    <mergeCell ref="QOY36:QPC36"/>
    <mergeCell ref="QPD36:QPF36"/>
    <mergeCell ref="QPG36:QPK36"/>
    <mergeCell ref="QPL36:QPN36"/>
    <mergeCell ref="QPO36:QPS36"/>
    <mergeCell ref="QPT36:QPV36"/>
    <mergeCell ref="QPW36:QQA36"/>
    <mergeCell ref="QQB36:QQD36"/>
    <mergeCell ref="QQE36:QQI36"/>
    <mergeCell ref="QQJ36:QQL36"/>
    <mergeCell ref="QQM36:QQQ36"/>
    <mergeCell ref="QQR36:QQT36"/>
    <mergeCell ref="QQU36:QQY36"/>
    <mergeCell ref="QQZ36:QRB36"/>
    <mergeCell ref="QRC36:QRG36"/>
    <mergeCell ref="QRH36:QRJ36"/>
    <mergeCell ref="QRK36:QRO36"/>
    <mergeCell ref="QRP36:QRR36"/>
    <mergeCell ref="QRS36:QRW36"/>
    <mergeCell ref="QRX36:QRZ36"/>
    <mergeCell ref="QSA36:QSE36"/>
    <mergeCell ref="QSF36:QSH36"/>
    <mergeCell ref="QSI36:QSM36"/>
    <mergeCell ref="QSN36:QSP36"/>
    <mergeCell ref="QSQ36:QSU36"/>
    <mergeCell ref="QSV36:QSX36"/>
    <mergeCell ref="QSY36:QTC36"/>
    <mergeCell ref="QTD36:QTF36"/>
    <mergeCell ref="QTG36:QTK36"/>
    <mergeCell ref="QTL36:QTN36"/>
    <mergeCell ref="QTO36:QTS36"/>
    <mergeCell ref="QTT36:QTV36"/>
    <mergeCell ref="QTW36:QUA36"/>
    <mergeCell ref="QUB36:QUD36"/>
    <mergeCell ref="QUE36:QUI36"/>
    <mergeCell ref="QUJ36:QUL36"/>
    <mergeCell ref="QUM36:QUQ36"/>
    <mergeCell ref="QUR36:QUT36"/>
    <mergeCell ref="QUU36:QUY36"/>
    <mergeCell ref="QUZ36:QVB36"/>
    <mergeCell ref="QVC36:QVG36"/>
    <mergeCell ref="QVH36:QVJ36"/>
    <mergeCell ref="QVK36:QVO36"/>
    <mergeCell ref="QVP36:QVR36"/>
    <mergeCell ref="QVS36:QVW36"/>
    <mergeCell ref="QVX36:QVZ36"/>
    <mergeCell ref="QWA36:QWE36"/>
    <mergeCell ref="QWF36:QWH36"/>
    <mergeCell ref="QWI36:QWM36"/>
    <mergeCell ref="QWN36:QWP36"/>
    <mergeCell ref="QWQ36:QWU36"/>
    <mergeCell ref="QWV36:QWX36"/>
    <mergeCell ref="QWY36:QXC36"/>
    <mergeCell ref="QXD36:QXF36"/>
    <mergeCell ref="QXG36:QXK36"/>
    <mergeCell ref="QXL36:QXN36"/>
    <mergeCell ref="QXO36:QXS36"/>
    <mergeCell ref="QXT36:QXV36"/>
    <mergeCell ref="QXW36:QYA36"/>
    <mergeCell ref="QYB36:QYD36"/>
    <mergeCell ref="QYE36:QYI36"/>
    <mergeCell ref="QYJ36:QYL36"/>
    <mergeCell ref="QYM36:QYQ36"/>
    <mergeCell ref="QYR36:QYT36"/>
    <mergeCell ref="QYU36:QYY36"/>
    <mergeCell ref="QYZ36:QZB36"/>
    <mergeCell ref="QZC36:QZG36"/>
    <mergeCell ref="QZH36:QZJ36"/>
    <mergeCell ref="QZK36:QZO36"/>
    <mergeCell ref="QZP36:QZR36"/>
    <mergeCell ref="QZS36:QZW36"/>
    <mergeCell ref="QZX36:QZZ36"/>
    <mergeCell ref="RAA36:RAE36"/>
    <mergeCell ref="RAF36:RAH36"/>
    <mergeCell ref="RAI36:RAM36"/>
    <mergeCell ref="RAN36:RAP36"/>
    <mergeCell ref="RAQ36:RAU36"/>
    <mergeCell ref="RAV36:RAX36"/>
    <mergeCell ref="RAY36:RBC36"/>
    <mergeCell ref="RBD36:RBF36"/>
    <mergeCell ref="RBG36:RBK36"/>
    <mergeCell ref="RBL36:RBN36"/>
    <mergeCell ref="RBO36:RBS36"/>
    <mergeCell ref="RBT36:RBV36"/>
    <mergeCell ref="RBW36:RCA36"/>
    <mergeCell ref="RCB36:RCD36"/>
    <mergeCell ref="RCE36:RCI36"/>
    <mergeCell ref="RCJ36:RCL36"/>
    <mergeCell ref="RCM36:RCQ36"/>
    <mergeCell ref="RCR36:RCT36"/>
    <mergeCell ref="RCU36:RCY36"/>
    <mergeCell ref="RCZ36:RDB36"/>
    <mergeCell ref="RDC36:RDG36"/>
    <mergeCell ref="RDH36:RDJ36"/>
    <mergeCell ref="RDK36:RDO36"/>
    <mergeCell ref="RDP36:RDR36"/>
    <mergeCell ref="RDS36:RDW36"/>
    <mergeCell ref="RDX36:RDZ36"/>
    <mergeCell ref="REA36:REE36"/>
    <mergeCell ref="REF36:REH36"/>
    <mergeCell ref="REI36:REM36"/>
    <mergeCell ref="REN36:REP36"/>
    <mergeCell ref="REQ36:REU36"/>
    <mergeCell ref="REV36:REX36"/>
    <mergeCell ref="REY36:RFC36"/>
    <mergeCell ref="RFD36:RFF36"/>
    <mergeCell ref="RFG36:RFK36"/>
    <mergeCell ref="RFL36:RFN36"/>
    <mergeCell ref="RFO36:RFS36"/>
    <mergeCell ref="RFT36:RFV36"/>
    <mergeCell ref="RFW36:RGA36"/>
    <mergeCell ref="RGB36:RGD36"/>
    <mergeCell ref="RGE36:RGI36"/>
    <mergeCell ref="RGJ36:RGL36"/>
    <mergeCell ref="RGM36:RGQ36"/>
    <mergeCell ref="RGR36:RGT36"/>
    <mergeCell ref="RGU36:RGY36"/>
    <mergeCell ref="RGZ36:RHB36"/>
    <mergeCell ref="RHC36:RHG36"/>
    <mergeCell ref="RHH36:RHJ36"/>
    <mergeCell ref="RHK36:RHO36"/>
    <mergeCell ref="RHP36:RHR36"/>
    <mergeCell ref="RHS36:RHW36"/>
    <mergeCell ref="RHX36:RHZ36"/>
    <mergeCell ref="RIA36:RIE36"/>
    <mergeCell ref="RIF36:RIH36"/>
    <mergeCell ref="RII36:RIM36"/>
    <mergeCell ref="RIN36:RIP36"/>
    <mergeCell ref="RIQ36:RIU36"/>
    <mergeCell ref="RIV36:RIX36"/>
    <mergeCell ref="RIY36:RJC36"/>
    <mergeCell ref="RJD36:RJF36"/>
    <mergeCell ref="RJG36:RJK36"/>
    <mergeCell ref="RJL36:RJN36"/>
    <mergeCell ref="RJO36:RJS36"/>
    <mergeCell ref="RJT36:RJV36"/>
    <mergeCell ref="RJW36:RKA36"/>
    <mergeCell ref="RKB36:RKD36"/>
    <mergeCell ref="RKE36:RKI36"/>
    <mergeCell ref="RKJ36:RKL36"/>
    <mergeCell ref="RKM36:RKQ36"/>
    <mergeCell ref="RKR36:RKT36"/>
    <mergeCell ref="RKU36:RKY36"/>
    <mergeCell ref="RKZ36:RLB36"/>
    <mergeCell ref="RLC36:RLG36"/>
    <mergeCell ref="RLH36:RLJ36"/>
    <mergeCell ref="RLK36:RLO36"/>
    <mergeCell ref="RLP36:RLR36"/>
    <mergeCell ref="RLS36:RLW36"/>
    <mergeCell ref="RLX36:RLZ36"/>
    <mergeCell ref="RMA36:RME36"/>
    <mergeCell ref="RMF36:RMH36"/>
    <mergeCell ref="RMI36:RMM36"/>
    <mergeCell ref="RMN36:RMP36"/>
    <mergeCell ref="RMQ36:RMU36"/>
    <mergeCell ref="RMV36:RMX36"/>
    <mergeCell ref="RMY36:RNC36"/>
    <mergeCell ref="RND36:RNF36"/>
    <mergeCell ref="RNG36:RNK36"/>
    <mergeCell ref="RNL36:RNN36"/>
    <mergeCell ref="RNO36:RNS36"/>
    <mergeCell ref="RNT36:RNV36"/>
    <mergeCell ref="RNW36:ROA36"/>
    <mergeCell ref="ROB36:ROD36"/>
    <mergeCell ref="ROE36:ROI36"/>
    <mergeCell ref="ROJ36:ROL36"/>
    <mergeCell ref="ROM36:ROQ36"/>
    <mergeCell ref="ROR36:ROT36"/>
    <mergeCell ref="ROU36:ROY36"/>
    <mergeCell ref="ROZ36:RPB36"/>
    <mergeCell ref="RPC36:RPG36"/>
    <mergeCell ref="RPH36:RPJ36"/>
    <mergeCell ref="RPK36:RPO36"/>
    <mergeCell ref="RPP36:RPR36"/>
    <mergeCell ref="RPS36:RPW36"/>
    <mergeCell ref="RPX36:RPZ36"/>
    <mergeCell ref="RQA36:RQE36"/>
    <mergeCell ref="RQF36:RQH36"/>
    <mergeCell ref="RQI36:RQM36"/>
    <mergeCell ref="RQN36:RQP36"/>
    <mergeCell ref="RQQ36:RQU36"/>
    <mergeCell ref="RQV36:RQX36"/>
    <mergeCell ref="RQY36:RRC36"/>
    <mergeCell ref="RRD36:RRF36"/>
    <mergeCell ref="RRG36:RRK36"/>
    <mergeCell ref="RRL36:RRN36"/>
    <mergeCell ref="RRO36:RRS36"/>
    <mergeCell ref="RRT36:RRV36"/>
    <mergeCell ref="RRW36:RSA36"/>
    <mergeCell ref="RSB36:RSD36"/>
    <mergeCell ref="RSE36:RSI36"/>
    <mergeCell ref="RSJ36:RSL36"/>
    <mergeCell ref="RSM36:RSQ36"/>
    <mergeCell ref="RSR36:RST36"/>
    <mergeCell ref="RSU36:RSY36"/>
    <mergeCell ref="RSZ36:RTB36"/>
    <mergeCell ref="RTC36:RTG36"/>
    <mergeCell ref="RTH36:RTJ36"/>
    <mergeCell ref="RTK36:RTO36"/>
    <mergeCell ref="RTP36:RTR36"/>
    <mergeCell ref="RTS36:RTW36"/>
    <mergeCell ref="RTX36:RTZ36"/>
    <mergeCell ref="RUA36:RUE36"/>
    <mergeCell ref="RUF36:RUH36"/>
    <mergeCell ref="RUI36:RUM36"/>
    <mergeCell ref="RUN36:RUP36"/>
    <mergeCell ref="RUQ36:RUU36"/>
    <mergeCell ref="RUV36:RUX36"/>
    <mergeCell ref="RUY36:RVC36"/>
    <mergeCell ref="RVD36:RVF36"/>
    <mergeCell ref="RVG36:RVK36"/>
    <mergeCell ref="RVL36:RVN36"/>
    <mergeCell ref="RVO36:RVS36"/>
    <mergeCell ref="RVT36:RVV36"/>
    <mergeCell ref="RVW36:RWA36"/>
    <mergeCell ref="RWB36:RWD36"/>
    <mergeCell ref="RWE36:RWI36"/>
    <mergeCell ref="RWJ36:RWL36"/>
    <mergeCell ref="RWM36:RWQ36"/>
    <mergeCell ref="RWR36:RWT36"/>
    <mergeCell ref="RWU36:RWY36"/>
    <mergeCell ref="RWZ36:RXB36"/>
    <mergeCell ref="RXC36:RXG36"/>
    <mergeCell ref="RXH36:RXJ36"/>
    <mergeCell ref="RXK36:RXO36"/>
    <mergeCell ref="RXP36:RXR36"/>
    <mergeCell ref="RXS36:RXW36"/>
    <mergeCell ref="RXX36:RXZ36"/>
    <mergeCell ref="RYA36:RYE36"/>
    <mergeCell ref="RYF36:RYH36"/>
    <mergeCell ref="RYI36:RYM36"/>
    <mergeCell ref="RYN36:RYP36"/>
    <mergeCell ref="RYQ36:RYU36"/>
    <mergeCell ref="RYV36:RYX36"/>
    <mergeCell ref="RYY36:RZC36"/>
    <mergeCell ref="RZD36:RZF36"/>
    <mergeCell ref="RZG36:RZK36"/>
    <mergeCell ref="RZL36:RZN36"/>
    <mergeCell ref="RZO36:RZS36"/>
    <mergeCell ref="RZT36:RZV36"/>
    <mergeCell ref="RZW36:SAA36"/>
    <mergeCell ref="SAB36:SAD36"/>
    <mergeCell ref="SAE36:SAI36"/>
    <mergeCell ref="SAJ36:SAL36"/>
    <mergeCell ref="SAM36:SAQ36"/>
    <mergeCell ref="SAR36:SAT36"/>
    <mergeCell ref="SAU36:SAY36"/>
    <mergeCell ref="SAZ36:SBB36"/>
    <mergeCell ref="SBC36:SBG36"/>
    <mergeCell ref="SBH36:SBJ36"/>
    <mergeCell ref="SBK36:SBO36"/>
    <mergeCell ref="SBP36:SBR36"/>
    <mergeCell ref="SBS36:SBW36"/>
    <mergeCell ref="SBX36:SBZ36"/>
    <mergeCell ref="SCA36:SCE36"/>
    <mergeCell ref="SCF36:SCH36"/>
    <mergeCell ref="SCI36:SCM36"/>
    <mergeCell ref="SCN36:SCP36"/>
    <mergeCell ref="SCQ36:SCU36"/>
    <mergeCell ref="SCV36:SCX36"/>
    <mergeCell ref="SCY36:SDC36"/>
    <mergeCell ref="SDD36:SDF36"/>
    <mergeCell ref="SDG36:SDK36"/>
    <mergeCell ref="SDL36:SDN36"/>
    <mergeCell ref="SDO36:SDS36"/>
    <mergeCell ref="SDT36:SDV36"/>
    <mergeCell ref="SDW36:SEA36"/>
    <mergeCell ref="SEB36:SED36"/>
    <mergeCell ref="SEE36:SEI36"/>
    <mergeCell ref="SEJ36:SEL36"/>
    <mergeCell ref="SEM36:SEQ36"/>
    <mergeCell ref="SER36:SET36"/>
    <mergeCell ref="SEU36:SEY36"/>
    <mergeCell ref="SEZ36:SFB36"/>
    <mergeCell ref="SFC36:SFG36"/>
    <mergeCell ref="SFH36:SFJ36"/>
    <mergeCell ref="SFK36:SFO36"/>
    <mergeCell ref="SFP36:SFR36"/>
    <mergeCell ref="SFS36:SFW36"/>
    <mergeCell ref="SFX36:SFZ36"/>
    <mergeCell ref="SGA36:SGE36"/>
    <mergeCell ref="SGF36:SGH36"/>
    <mergeCell ref="SGI36:SGM36"/>
    <mergeCell ref="SGN36:SGP36"/>
    <mergeCell ref="SGQ36:SGU36"/>
    <mergeCell ref="SGV36:SGX36"/>
    <mergeCell ref="SGY36:SHC36"/>
    <mergeCell ref="SHD36:SHF36"/>
    <mergeCell ref="SHG36:SHK36"/>
    <mergeCell ref="SHL36:SHN36"/>
    <mergeCell ref="SHO36:SHS36"/>
    <mergeCell ref="SHT36:SHV36"/>
    <mergeCell ref="SHW36:SIA36"/>
    <mergeCell ref="SIB36:SID36"/>
    <mergeCell ref="SIE36:SII36"/>
    <mergeCell ref="SIJ36:SIL36"/>
    <mergeCell ref="SIM36:SIQ36"/>
    <mergeCell ref="SIR36:SIT36"/>
    <mergeCell ref="SIU36:SIY36"/>
    <mergeCell ref="SIZ36:SJB36"/>
    <mergeCell ref="SJC36:SJG36"/>
    <mergeCell ref="SJH36:SJJ36"/>
    <mergeCell ref="SJK36:SJO36"/>
    <mergeCell ref="SJP36:SJR36"/>
    <mergeCell ref="SJS36:SJW36"/>
    <mergeCell ref="SJX36:SJZ36"/>
    <mergeCell ref="SKA36:SKE36"/>
    <mergeCell ref="SKF36:SKH36"/>
    <mergeCell ref="SKI36:SKM36"/>
    <mergeCell ref="SKN36:SKP36"/>
    <mergeCell ref="SKQ36:SKU36"/>
    <mergeCell ref="SKV36:SKX36"/>
    <mergeCell ref="SKY36:SLC36"/>
    <mergeCell ref="SLD36:SLF36"/>
    <mergeCell ref="SLG36:SLK36"/>
    <mergeCell ref="SLL36:SLN36"/>
    <mergeCell ref="SLO36:SLS36"/>
    <mergeCell ref="SLT36:SLV36"/>
    <mergeCell ref="SLW36:SMA36"/>
    <mergeCell ref="SMB36:SMD36"/>
    <mergeCell ref="SME36:SMI36"/>
    <mergeCell ref="SMJ36:SML36"/>
    <mergeCell ref="SMM36:SMQ36"/>
    <mergeCell ref="SMR36:SMT36"/>
    <mergeCell ref="SMU36:SMY36"/>
    <mergeCell ref="SMZ36:SNB36"/>
    <mergeCell ref="SNC36:SNG36"/>
    <mergeCell ref="SNH36:SNJ36"/>
    <mergeCell ref="SNK36:SNO36"/>
    <mergeCell ref="SNP36:SNR36"/>
    <mergeCell ref="SNS36:SNW36"/>
    <mergeCell ref="SNX36:SNZ36"/>
    <mergeCell ref="SOA36:SOE36"/>
    <mergeCell ref="SOF36:SOH36"/>
    <mergeCell ref="SOI36:SOM36"/>
    <mergeCell ref="SON36:SOP36"/>
    <mergeCell ref="SOQ36:SOU36"/>
    <mergeCell ref="SOV36:SOX36"/>
    <mergeCell ref="SOY36:SPC36"/>
    <mergeCell ref="SPD36:SPF36"/>
    <mergeCell ref="SPG36:SPK36"/>
    <mergeCell ref="SPL36:SPN36"/>
    <mergeCell ref="SPO36:SPS36"/>
    <mergeCell ref="SPT36:SPV36"/>
    <mergeCell ref="SPW36:SQA36"/>
    <mergeCell ref="SQB36:SQD36"/>
    <mergeCell ref="SQE36:SQI36"/>
    <mergeCell ref="SQJ36:SQL36"/>
    <mergeCell ref="SQM36:SQQ36"/>
    <mergeCell ref="SQR36:SQT36"/>
    <mergeCell ref="SQU36:SQY36"/>
    <mergeCell ref="SQZ36:SRB36"/>
    <mergeCell ref="SRC36:SRG36"/>
    <mergeCell ref="SRH36:SRJ36"/>
    <mergeCell ref="SRK36:SRO36"/>
    <mergeCell ref="SRP36:SRR36"/>
    <mergeCell ref="SRS36:SRW36"/>
    <mergeCell ref="SRX36:SRZ36"/>
    <mergeCell ref="SSA36:SSE36"/>
    <mergeCell ref="SSF36:SSH36"/>
    <mergeCell ref="SSI36:SSM36"/>
    <mergeCell ref="SSN36:SSP36"/>
    <mergeCell ref="SSQ36:SSU36"/>
    <mergeCell ref="SSV36:SSX36"/>
    <mergeCell ref="SSY36:STC36"/>
    <mergeCell ref="STD36:STF36"/>
    <mergeCell ref="STG36:STK36"/>
    <mergeCell ref="STL36:STN36"/>
    <mergeCell ref="STO36:STS36"/>
    <mergeCell ref="STT36:STV36"/>
    <mergeCell ref="STW36:SUA36"/>
    <mergeCell ref="SUB36:SUD36"/>
    <mergeCell ref="SUE36:SUI36"/>
    <mergeCell ref="SUJ36:SUL36"/>
    <mergeCell ref="SUM36:SUQ36"/>
    <mergeCell ref="SUR36:SUT36"/>
    <mergeCell ref="SUU36:SUY36"/>
    <mergeCell ref="SUZ36:SVB36"/>
    <mergeCell ref="SVC36:SVG36"/>
    <mergeCell ref="SVH36:SVJ36"/>
    <mergeCell ref="SVK36:SVO36"/>
    <mergeCell ref="SVP36:SVR36"/>
    <mergeCell ref="SVS36:SVW36"/>
    <mergeCell ref="SVX36:SVZ36"/>
    <mergeCell ref="SWA36:SWE36"/>
    <mergeCell ref="SWF36:SWH36"/>
    <mergeCell ref="SWI36:SWM36"/>
    <mergeCell ref="SWN36:SWP36"/>
    <mergeCell ref="SWQ36:SWU36"/>
    <mergeCell ref="SWV36:SWX36"/>
    <mergeCell ref="SWY36:SXC36"/>
    <mergeCell ref="SXD36:SXF36"/>
    <mergeCell ref="SXG36:SXK36"/>
    <mergeCell ref="SXL36:SXN36"/>
    <mergeCell ref="SXO36:SXS36"/>
    <mergeCell ref="SXT36:SXV36"/>
    <mergeCell ref="SXW36:SYA36"/>
    <mergeCell ref="SYB36:SYD36"/>
    <mergeCell ref="SYE36:SYI36"/>
    <mergeCell ref="SYJ36:SYL36"/>
    <mergeCell ref="SYM36:SYQ36"/>
    <mergeCell ref="SYR36:SYT36"/>
    <mergeCell ref="SYU36:SYY36"/>
    <mergeCell ref="SYZ36:SZB36"/>
    <mergeCell ref="SZC36:SZG36"/>
    <mergeCell ref="SZH36:SZJ36"/>
    <mergeCell ref="SZK36:SZO36"/>
    <mergeCell ref="SZP36:SZR36"/>
    <mergeCell ref="SZS36:SZW36"/>
    <mergeCell ref="SZX36:SZZ36"/>
    <mergeCell ref="TAA36:TAE36"/>
    <mergeCell ref="TAF36:TAH36"/>
    <mergeCell ref="TAI36:TAM36"/>
    <mergeCell ref="TAN36:TAP36"/>
    <mergeCell ref="TAQ36:TAU36"/>
    <mergeCell ref="TAV36:TAX36"/>
    <mergeCell ref="TAY36:TBC36"/>
    <mergeCell ref="TBD36:TBF36"/>
    <mergeCell ref="TBG36:TBK36"/>
    <mergeCell ref="TBL36:TBN36"/>
    <mergeCell ref="TBO36:TBS36"/>
    <mergeCell ref="TBT36:TBV36"/>
    <mergeCell ref="TBW36:TCA36"/>
    <mergeCell ref="TCB36:TCD36"/>
    <mergeCell ref="TCE36:TCI36"/>
    <mergeCell ref="TCJ36:TCL36"/>
    <mergeCell ref="TCM36:TCQ36"/>
    <mergeCell ref="TCR36:TCT36"/>
    <mergeCell ref="TCU36:TCY36"/>
    <mergeCell ref="TCZ36:TDB36"/>
    <mergeCell ref="TDC36:TDG36"/>
    <mergeCell ref="TDH36:TDJ36"/>
    <mergeCell ref="TDK36:TDO36"/>
    <mergeCell ref="TDP36:TDR36"/>
    <mergeCell ref="TDS36:TDW36"/>
    <mergeCell ref="TDX36:TDZ36"/>
    <mergeCell ref="TEA36:TEE36"/>
    <mergeCell ref="TEF36:TEH36"/>
    <mergeCell ref="TEI36:TEM36"/>
    <mergeCell ref="TEN36:TEP36"/>
    <mergeCell ref="TEQ36:TEU36"/>
    <mergeCell ref="TEV36:TEX36"/>
    <mergeCell ref="TEY36:TFC36"/>
    <mergeCell ref="TFD36:TFF36"/>
    <mergeCell ref="TFG36:TFK36"/>
    <mergeCell ref="TFL36:TFN36"/>
    <mergeCell ref="TFO36:TFS36"/>
    <mergeCell ref="TFT36:TFV36"/>
    <mergeCell ref="TFW36:TGA36"/>
    <mergeCell ref="TGB36:TGD36"/>
    <mergeCell ref="TGE36:TGI36"/>
    <mergeCell ref="TGJ36:TGL36"/>
    <mergeCell ref="TGM36:TGQ36"/>
    <mergeCell ref="TGR36:TGT36"/>
    <mergeCell ref="TGU36:TGY36"/>
    <mergeCell ref="TGZ36:THB36"/>
    <mergeCell ref="THC36:THG36"/>
    <mergeCell ref="THH36:THJ36"/>
    <mergeCell ref="THK36:THO36"/>
    <mergeCell ref="THP36:THR36"/>
    <mergeCell ref="THS36:THW36"/>
    <mergeCell ref="THX36:THZ36"/>
    <mergeCell ref="TIA36:TIE36"/>
    <mergeCell ref="TIF36:TIH36"/>
    <mergeCell ref="TII36:TIM36"/>
    <mergeCell ref="TIN36:TIP36"/>
    <mergeCell ref="TIQ36:TIU36"/>
    <mergeCell ref="TIV36:TIX36"/>
    <mergeCell ref="TIY36:TJC36"/>
    <mergeCell ref="TJD36:TJF36"/>
    <mergeCell ref="TJG36:TJK36"/>
    <mergeCell ref="TJL36:TJN36"/>
    <mergeCell ref="TJO36:TJS36"/>
    <mergeCell ref="TJT36:TJV36"/>
    <mergeCell ref="TJW36:TKA36"/>
    <mergeCell ref="TKB36:TKD36"/>
    <mergeCell ref="TKE36:TKI36"/>
    <mergeCell ref="TKJ36:TKL36"/>
    <mergeCell ref="TKM36:TKQ36"/>
    <mergeCell ref="TKR36:TKT36"/>
    <mergeCell ref="TKU36:TKY36"/>
    <mergeCell ref="TKZ36:TLB36"/>
    <mergeCell ref="TLC36:TLG36"/>
    <mergeCell ref="TLH36:TLJ36"/>
    <mergeCell ref="TLK36:TLO36"/>
    <mergeCell ref="TLP36:TLR36"/>
    <mergeCell ref="TLS36:TLW36"/>
    <mergeCell ref="TLX36:TLZ36"/>
    <mergeCell ref="TMA36:TME36"/>
    <mergeCell ref="TMF36:TMH36"/>
    <mergeCell ref="TMI36:TMM36"/>
    <mergeCell ref="TMN36:TMP36"/>
    <mergeCell ref="TMQ36:TMU36"/>
    <mergeCell ref="TMV36:TMX36"/>
    <mergeCell ref="TMY36:TNC36"/>
    <mergeCell ref="TND36:TNF36"/>
    <mergeCell ref="TNG36:TNK36"/>
    <mergeCell ref="TNL36:TNN36"/>
    <mergeCell ref="TNO36:TNS36"/>
    <mergeCell ref="TNT36:TNV36"/>
    <mergeCell ref="TNW36:TOA36"/>
    <mergeCell ref="TOB36:TOD36"/>
    <mergeCell ref="TOE36:TOI36"/>
    <mergeCell ref="TOJ36:TOL36"/>
    <mergeCell ref="TOM36:TOQ36"/>
    <mergeCell ref="TOR36:TOT36"/>
    <mergeCell ref="TOU36:TOY36"/>
    <mergeCell ref="TOZ36:TPB36"/>
    <mergeCell ref="TPC36:TPG36"/>
    <mergeCell ref="TPH36:TPJ36"/>
    <mergeCell ref="TPK36:TPO36"/>
    <mergeCell ref="TPP36:TPR36"/>
    <mergeCell ref="TPS36:TPW36"/>
    <mergeCell ref="TPX36:TPZ36"/>
    <mergeCell ref="TQA36:TQE36"/>
    <mergeCell ref="TQF36:TQH36"/>
    <mergeCell ref="TQI36:TQM36"/>
    <mergeCell ref="TQN36:TQP36"/>
    <mergeCell ref="TQQ36:TQU36"/>
    <mergeCell ref="TQV36:TQX36"/>
    <mergeCell ref="TQY36:TRC36"/>
    <mergeCell ref="TRD36:TRF36"/>
    <mergeCell ref="TRG36:TRK36"/>
    <mergeCell ref="TRL36:TRN36"/>
    <mergeCell ref="TRO36:TRS36"/>
    <mergeCell ref="TRT36:TRV36"/>
    <mergeCell ref="TRW36:TSA36"/>
    <mergeCell ref="TSB36:TSD36"/>
    <mergeCell ref="TSE36:TSI36"/>
    <mergeCell ref="TSJ36:TSL36"/>
    <mergeCell ref="TSM36:TSQ36"/>
    <mergeCell ref="TSR36:TST36"/>
    <mergeCell ref="TSU36:TSY36"/>
    <mergeCell ref="TSZ36:TTB36"/>
    <mergeCell ref="TTC36:TTG36"/>
    <mergeCell ref="TTH36:TTJ36"/>
    <mergeCell ref="TTK36:TTO36"/>
    <mergeCell ref="TTP36:TTR36"/>
    <mergeCell ref="TTS36:TTW36"/>
    <mergeCell ref="TTX36:TTZ36"/>
    <mergeCell ref="TUA36:TUE36"/>
    <mergeCell ref="TUF36:TUH36"/>
    <mergeCell ref="TUI36:TUM36"/>
    <mergeCell ref="TUN36:TUP36"/>
    <mergeCell ref="TUQ36:TUU36"/>
    <mergeCell ref="TUV36:TUX36"/>
    <mergeCell ref="TUY36:TVC36"/>
    <mergeCell ref="TVD36:TVF36"/>
    <mergeCell ref="TVG36:TVK36"/>
    <mergeCell ref="TVL36:TVN36"/>
    <mergeCell ref="TVO36:TVS36"/>
    <mergeCell ref="TVT36:TVV36"/>
    <mergeCell ref="TVW36:TWA36"/>
    <mergeCell ref="TWB36:TWD36"/>
    <mergeCell ref="TWE36:TWI36"/>
    <mergeCell ref="TWJ36:TWL36"/>
    <mergeCell ref="TWM36:TWQ36"/>
    <mergeCell ref="TWR36:TWT36"/>
    <mergeCell ref="TWU36:TWY36"/>
    <mergeCell ref="TWZ36:TXB36"/>
    <mergeCell ref="TXC36:TXG36"/>
    <mergeCell ref="TXH36:TXJ36"/>
    <mergeCell ref="TXK36:TXO36"/>
    <mergeCell ref="TXP36:TXR36"/>
    <mergeCell ref="TXS36:TXW36"/>
    <mergeCell ref="TXX36:TXZ36"/>
    <mergeCell ref="TYA36:TYE36"/>
    <mergeCell ref="TYF36:TYH36"/>
    <mergeCell ref="TYI36:TYM36"/>
    <mergeCell ref="TYN36:TYP36"/>
    <mergeCell ref="TYQ36:TYU36"/>
    <mergeCell ref="TYV36:TYX36"/>
    <mergeCell ref="TYY36:TZC36"/>
    <mergeCell ref="TZD36:TZF36"/>
    <mergeCell ref="TZG36:TZK36"/>
    <mergeCell ref="TZL36:TZN36"/>
    <mergeCell ref="TZO36:TZS36"/>
    <mergeCell ref="TZT36:TZV36"/>
    <mergeCell ref="TZW36:UAA36"/>
    <mergeCell ref="UAB36:UAD36"/>
    <mergeCell ref="UAE36:UAI36"/>
    <mergeCell ref="UAJ36:UAL36"/>
    <mergeCell ref="UAM36:UAQ36"/>
    <mergeCell ref="UAR36:UAT36"/>
    <mergeCell ref="UAU36:UAY36"/>
    <mergeCell ref="UAZ36:UBB36"/>
    <mergeCell ref="UBC36:UBG36"/>
    <mergeCell ref="UBH36:UBJ36"/>
    <mergeCell ref="UBK36:UBO36"/>
    <mergeCell ref="UBP36:UBR36"/>
    <mergeCell ref="UBS36:UBW36"/>
    <mergeCell ref="UBX36:UBZ36"/>
    <mergeCell ref="UCA36:UCE36"/>
    <mergeCell ref="UCF36:UCH36"/>
    <mergeCell ref="UCI36:UCM36"/>
    <mergeCell ref="UCN36:UCP36"/>
    <mergeCell ref="UCQ36:UCU36"/>
    <mergeCell ref="UCV36:UCX36"/>
    <mergeCell ref="UCY36:UDC36"/>
    <mergeCell ref="UDD36:UDF36"/>
    <mergeCell ref="UDG36:UDK36"/>
    <mergeCell ref="UDL36:UDN36"/>
    <mergeCell ref="UDO36:UDS36"/>
    <mergeCell ref="UDT36:UDV36"/>
    <mergeCell ref="UDW36:UEA36"/>
    <mergeCell ref="UEB36:UED36"/>
    <mergeCell ref="UEE36:UEI36"/>
    <mergeCell ref="UEJ36:UEL36"/>
    <mergeCell ref="UEM36:UEQ36"/>
    <mergeCell ref="UER36:UET36"/>
    <mergeCell ref="UEU36:UEY36"/>
    <mergeCell ref="UEZ36:UFB36"/>
    <mergeCell ref="UFC36:UFG36"/>
    <mergeCell ref="UFH36:UFJ36"/>
    <mergeCell ref="UFK36:UFO36"/>
    <mergeCell ref="UFP36:UFR36"/>
    <mergeCell ref="UFS36:UFW36"/>
    <mergeCell ref="UFX36:UFZ36"/>
    <mergeCell ref="UGA36:UGE36"/>
    <mergeCell ref="UGF36:UGH36"/>
    <mergeCell ref="UGI36:UGM36"/>
    <mergeCell ref="UGN36:UGP36"/>
    <mergeCell ref="UGQ36:UGU36"/>
    <mergeCell ref="UGV36:UGX36"/>
    <mergeCell ref="UGY36:UHC36"/>
    <mergeCell ref="UHD36:UHF36"/>
    <mergeCell ref="UHG36:UHK36"/>
    <mergeCell ref="UHL36:UHN36"/>
    <mergeCell ref="UHO36:UHS36"/>
    <mergeCell ref="UHT36:UHV36"/>
    <mergeCell ref="UHW36:UIA36"/>
    <mergeCell ref="UIB36:UID36"/>
    <mergeCell ref="UIE36:UII36"/>
    <mergeCell ref="UIJ36:UIL36"/>
    <mergeCell ref="UIM36:UIQ36"/>
    <mergeCell ref="UIR36:UIT36"/>
    <mergeCell ref="UIU36:UIY36"/>
    <mergeCell ref="UIZ36:UJB36"/>
    <mergeCell ref="UJC36:UJG36"/>
    <mergeCell ref="UJH36:UJJ36"/>
    <mergeCell ref="UJK36:UJO36"/>
    <mergeCell ref="UJP36:UJR36"/>
    <mergeCell ref="UJS36:UJW36"/>
    <mergeCell ref="UJX36:UJZ36"/>
    <mergeCell ref="UKA36:UKE36"/>
    <mergeCell ref="UKF36:UKH36"/>
    <mergeCell ref="UKI36:UKM36"/>
    <mergeCell ref="UKN36:UKP36"/>
    <mergeCell ref="UKQ36:UKU36"/>
    <mergeCell ref="UKV36:UKX36"/>
    <mergeCell ref="UKY36:ULC36"/>
    <mergeCell ref="ULD36:ULF36"/>
    <mergeCell ref="ULG36:ULK36"/>
    <mergeCell ref="ULL36:ULN36"/>
    <mergeCell ref="ULO36:ULS36"/>
    <mergeCell ref="ULT36:ULV36"/>
    <mergeCell ref="ULW36:UMA36"/>
    <mergeCell ref="UMB36:UMD36"/>
    <mergeCell ref="UME36:UMI36"/>
    <mergeCell ref="UMJ36:UML36"/>
    <mergeCell ref="UMM36:UMQ36"/>
    <mergeCell ref="UMR36:UMT36"/>
    <mergeCell ref="UMU36:UMY36"/>
    <mergeCell ref="UMZ36:UNB36"/>
    <mergeCell ref="UNC36:UNG36"/>
    <mergeCell ref="UNH36:UNJ36"/>
    <mergeCell ref="UNK36:UNO36"/>
    <mergeCell ref="UNP36:UNR36"/>
    <mergeCell ref="UNS36:UNW36"/>
    <mergeCell ref="UNX36:UNZ36"/>
    <mergeCell ref="UOA36:UOE36"/>
    <mergeCell ref="UOF36:UOH36"/>
    <mergeCell ref="UOI36:UOM36"/>
    <mergeCell ref="UON36:UOP36"/>
    <mergeCell ref="UOQ36:UOU36"/>
    <mergeCell ref="UOV36:UOX36"/>
    <mergeCell ref="UOY36:UPC36"/>
    <mergeCell ref="UPD36:UPF36"/>
    <mergeCell ref="UPG36:UPK36"/>
    <mergeCell ref="UPL36:UPN36"/>
    <mergeCell ref="UPO36:UPS36"/>
    <mergeCell ref="UPT36:UPV36"/>
    <mergeCell ref="UPW36:UQA36"/>
    <mergeCell ref="UQB36:UQD36"/>
    <mergeCell ref="UQE36:UQI36"/>
    <mergeCell ref="UQJ36:UQL36"/>
    <mergeCell ref="UQM36:UQQ36"/>
    <mergeCell ref="UQR36:UQT36"/>
    <mergeCell ref="UQU36:UQY36"/>
    <mergeCell ref="UQZ36:URB36"/>
    <mergeCell ref="URC36:URG36"/>
    <mergeCell ref="URH36:URJ36"/>
    <mergeCell ref="URK36:URO36"/>
    <mergeCell ref="URP36:URR36"/>
    <mergeCell ref="URS36:URW36"/>
    <mergeCell ref="URX36:URZ36"/>
    <mergeCell ref="USA36:USE36"/>
    <mergeCell ref="USF36:USH36"/>
    <mergeCell ref="USI36:USM36"/>
    <mergeCell ref="USN36:USP36"/>
    <mergeCell ref="USQ36:USU36"/>
    <mergeCell ref="USV36:USX36"/>
    <mergeCell ref="USY36:UTC36"/>
    <mergeCell ref="UTD36:UTF36"/>
    <mergeCell ref="UTG36:UTK36"/>
    <mergeCell ref="UTL36:UTN36"/>
    <mergeCell ref="UTO36:UTS36"/>
    <mergeCell ref="UTT36:UTV36"/>
    <mergeCell ref="UTW36:UUA36"/>
    <mergeCell ref="UUB36:UUD36"/>
    <mergeCell ref="UUE36:UUI36"/>
    <mergeCell ref="UUJ36:UUL36"/>
    <mergeCell ref="UUM36:UUQ36"/>
    <mergeCell ref="UUR36:UUT36"/>
    <mergeCell ref="UUU36:UUY36"/>
    <mergeCell ref="UUZ36:UVB36"/>
    <mergeCell ref="UVC36:UVG36"/>
    <mergeCell ref="UVH36:UVJ36"/>
    <mergeCell ref="UVK36:UVO36"/>
    <mergeCell ref="UVP36:UVR36"/>
    <mergeCell ref="UVS36:UVW36"/>
    <mergeCell ref="UVX36:UVZ36"/>
    <mergeCell ref="UWA36:UWE36"/>
    <mergeCell ref="UWF36:UWH36"/>
    <mergeCell ref="UWI36:UWM36"/>
    <mergeCell ref="UWN36:UWP36"/>
    <mergeCell ref="UWQ36:UWU36"/>
    <mergeCell ref="UWV36:UWX36"/>
    <mergeCell ref="UWY36:UXC36"/>
    <mergeCell ref="UXD36:UXF36"/>
    <mergeCell ref="UXG36:UXK36"/>
    <mergeCell ref="UXL36:UXN36"/>
    <mergeCell ref="UXO36:UXS36"/>
    <mergeCell ref="UXT36:UXV36"/>
    <mergeCell ref="UXW36:UYA36"/>
    <mergeCell ref="UYB36:UYD36"/>
    <mergeCell ref="UYE36:UYI36"/>
    <mergeCell ref="UYJ36:UYL36"/>
    <mergeCell ref="UYM36:UYQ36"/>
    <mergeCell ref="UYR36:UYT36"/>
    <mergeCell ref="UYU36:UYY36"/>
    <mergeCell ref="UYZ36:UZB36"/>
    <mergeCell ref="UZC36:UZG36"/>
    <mergeCell ref="UZH36:UZJ36"/>
    <mergeCell ref="UZK36:UZO36"/>
    <mergeCell ref="UZP36:UZR36"/>
    <mergeCell ref="UZS36:UZW36"/>
    <mergeCell ref="UZX36:UZZ36"/>
    <mergeCell ref="VAA36:VAE36"/>
    <mergeCell ref="VAF36:VAH36"/>
    <mergeCell ref="VAI36:VAM36"/>
    <mergeCell ref="VAN36:VAP36"/>
    <mergeCell ref="VAQ36:VAU36"/>
    <mergeCell ref="VAV36:VAX36"/>
    <mergeCell ref="VAY36:VBC36"/>
    <mergeCell ref="VBD36:VBF36"/>
    <mergeCell ref="VBG36:VBK36"/>
    <mergeCell ref="VBL36:VBN36"/>
    <mergeCell ref="VBO36:VBS36"/>
    <mergeCell ref="VBT36:VBV36"/>
    <mergeCell ref="VBW36:VCA36"/>
    <mergeCell ref="VCB36:VCD36"/>
    <mergeCell ref="VCE36:VCI36"/>
    <mergeCell ref="VCJ36:VCL36"/>
    <mergeCell ref="VCM36:VCQ36"/>
    <mergeCell ref="VCR36:VCT36"/>
    <mergeCell ref="VCU36:VCY36"/>
    <mergeCell ref="VCZ36:VDB36"/>
    <mergeCell ref="VDC36:VDG36"/>
    <mergeCell ref="VDH36:VDJ36"/>
    <mergeCell ref="VDK36:VDO36"/>
    <mergeCell ref="VDP36:VDR36"/>
    <mergeCell ref="VDS36:VDW36"/>
    <mergeCell ref="VDX36:VDZ36"/>
    <mergeCell ref="VEA36:VEE36"/>
    <mergeCell ref="VEF36:VEH36"/>
    <mergeCell ref="VEI36:VEM36"/>
    <mergeCell ref="VEN36:VEP36"/>
    <mergeCell ref="VEQ36:VEU36"/>
    <mergeCell ref="VEV36:VEX36"/>
    <mergeCell ref="VEY36:VFC36"/>
    <mergeCell ref="VFD36:VFF36"/>
    <mergeCell ref="VFG36:VFK36"/>
    <mergeCell ref="VFL36:VFN36"/>
    <mergeCell ref="VFO36:VFS36"/>
    <mergeCell ref="VFT36:VFV36"/>
    <mergeCell ref="VFW36:VGA36"/>
    <mergeCell ref="VGB36:VGD36"/>
    <mergeCell ref="VGE36:VGI36"/>
    <mergeCell ref="VGJ36:VGL36"/>
    <mergeCell ref="VGM36:VGQ36"/>
    <mergeCell ref="VGR36:VGT36"/>
    <mergeCell ref="VGU36:VGY36"/>
    <mergeCell ref="VGZ36:VHB36"/>
    <mergeCell ref="VHC36:VHG36"/>
    <mergeCell ref="VHH36:VHJ36"/>
    <mergeCell ref="VHK36:VHO36"/>
    <mergeCell ref="VHP36:VHR36"/>
    <mergeCell ref="VHS36:VHW36"/>
    <mergeCell ref="VHX36:VHZ36"/>
    <mergeCell ref="VIA36:VIE36"/>
    <mergeCell ref="VIF36:VIH36"/>
    <mergeCell ref="VII36:VIM36"/>
    <mergeCell ref="VIN36:VIP36"/>
    <mergeCell ref="VIQ36:VIU36"/>
    <mergeCell ref="VIV36:VIX36"/>
    <mergeCell ref="VIY36:VJC36"/>
    <mergeCell ref="VJD36:VJF36"/>
    <mergeCell ref="VJG36:VJK36"/>
    <mergeCell ref="VJL36:VJN36"/>
    <mergeCell ref="VJO36:VJS36"/>
    <mergeCell ref="VJT36:VJV36"/>
    <mergeCell ref="VJW36:VKA36"/>
    <mergeCell ref="VKB36:VKD36"/>
    <mergeCell ref="VKE36:VKI36"/>
    <mergeCell ref="VKJ36:VKL36"/>
    <mergeCell ref="VKM36:VKQ36"/>
    <mergeCell ref="VKR36:VKT36"/>
    <mergeCell ref="VKU36:VKY36"/>
    <mergeCell ref="VKZ36:VLB36"/>
    <mergeCell ref="VLC36:VLG36"/>
    <mergeCell ref="VLH36:VLJ36"/>
    <mergeCell ref="VLK36:VLO36"/>
    <mergeCell ref="VLP36:VLR36"/>
    <mergeCell ref="VLS36:VLW36"/>
    <mergeCell ref="VLX36:VLZ36"/>
    <mergeCell ref="VMA36:VME36"/>
    <mergeCell ref="VMF36:VMH36"/>
    <mergeCell ref="VMI36:VMM36"/>
    <mergeCell ref="VMN36:VMP36"/>
    <mergeCell ref="VMQ36:VMU36"/>
    <mergeCell ref="VMV36:VMX36"/>
    <mergeCell ref="VMY36:VNC36"/>
    <mergeCell ref="VND36:VNF36"/>
    <mergeCell ref="VNG36:VNK36"/>
    <mergeCell ref="VNL36:VNN36"/>
    <mergeCell ref="VNO36:VNS36"/>
    <mergeCell ref="VNT36:VNV36"/>
    <mergeCell ref="VNW36:VOA36"/>
    <mergeCell ref="VOB36:VOD36"/>
    <mergeCell ref="VOE36:VOI36"/>
    <mergeCell ref="VOJ36:VOL36"/>
    <mergeCell ref="VOM36:VOQ36"/>
    <mergeCell ref="VOR36:VOT36"/>
    <mergeCell ref="VOU36:VOY36"/>
    <mergeCell ref="VOZ36:VPB36"/>
    <mergeCell ref="VPC36:VPG36"/>
    <mergeCell ref="VPH36:VPJ36"/>
    <mergeCell ref="VPK36:VPO36"/>
    <mergeCell ref="VPP36:VPR36"/>
    <mergeCell ref="VPS36:VPW36"/>
    <mergeCell ref="VPX36:VPZ36"/>
    <mergeCell ref="VQA36:VQE36"/>
    <mergeCell ref="VQF36:VQH36"/>
    <mergeCell ref="VQI36:VQM36"/>
    <mergeCell ref="VQN36:VQP36"/>
    <mergeCell ref="VQQ36:VQU36"/>
    <mergeCell ref="VQV36:VQX36"/>
    <mergeCell ref="VQY36:VRC36"/>
    <mergeCell ref="VRD36:VRF36"/>
    <mergeCell ref="VRG36:VRK36"/>
    <mergeCell ref="VRL36:VRN36"/>
    <mergeCell ref="VRO36:VRS36"/>
    <mergeCell ref="VRT36:VRV36"/>
    <mergeCell ref="VRW36:VSA36"/>
    <mergeCell ref="VSB36:VSD36"/>
    <mergeCell ref="VSE36:VSI36"/>
    <mergeCell ref="VSJ36:VSL36"/>
    <mergeCell ref="VSM36:VSQ36"/>
    <mergeCell ref="VSR36:VST36"/>
    <mergeCell ref="VSU36:VSY36"/>
    <mergeCell ref="VSZ36:VTB36"/>
    <mergeCell ref="VTC36:VTG36"/>
    <mergeCell ref="VTH36:VTJ36"/>
    <mergeCell ref="VTK36:VTO36"/>
    <mergeCell ref="VTP36:VTR36"/>
    <mergeCell ref="VTS36:VTW36"/>
    <mergeCell ref="VTX36:VTZ36"/>
    <mergeCell ref="VUA36:VUE36"/>
    <mergeCell ref="VUF36:VUH36"/>
    <mergeCell ref="VUI36:VUM36"/>
    <mergeCell ref="VUN36:VUP36"/>
    <mergeCell ref="VUQ36:VUU36"/>
    <mergeCell ref="VUV36:VUX36"/>
    <mergeCell ref="VUY36:VVC36"/>
    <mergeCell ref="VVD36:VVF36"/>
    <mergeCell ref="VVG36:VVK36"/>
    <mergeCell ref="VVL36:VVN36"/>
    <mergeCell ref="VVO36:VVS36"/>
    <mergeCell ref="VVT36:VVV36"/>
    <mergeCell ref="VVW36:VWA36"/>
    <mergeCell ref="VWB36:VWD36"/>
    <mergeCell ref="VWE36:VWI36"/>
    <mergeCell ref="VWJ36:VWL36"/>
    <mergeCell ref="VWM36:VWQ36"/>
    <mergeCell ref="VWR36:VWT36"/>
    <mergeCell ref="VWU36:VWY36"/>
    <mergeCell ref="VWZ36:VXB36"/>
    <mergeCell ref="VXC36:VXG36"/>
    <mergeCell ref="VXH36:VXJ36"/>
    <mergeCell ref="VXK36:VXO36"/>
    <mergeCell ref="VXP36:VXR36"/>
    <mergeCell ref="VXS36:VXW36"/>
    <mergeCell ref="VXX36:VXZ36"/>
    <mergeCell ref="VYA36:VYE36"/>
    <mergeCell ref="VYF36:VYH36"/>
    <mergeCell ref="VYI36:VYM36"/>
    <mergeCell ref="VYN36:VYP36"/>
    <mergeCell ref="VYQ36:VYU36"/>
    <mergeCell ref="VYV36:VYX36"/>
    <mergeCell ref="VYY36:VZC36"/>
    <mergeCell ref="VZD36:VZF36"/>
    <mergeCell ref="VZG36:VZK36"/>
    <mergeCell ref="VZL36:VZN36"/>
    <mergeCell ref="VZO36:VZS36"/>
    <mergeCell ref="VZT36:VZV36"/>
    <mergeCell ref="VZW36:WAA36"/>
    <mergeCell ref="WAB36:WAD36"/>
    <mergeCell ref="WAE36:WAI36"/>
    <mergeCell ref="WAJ36:WAL36"/>
    <mergeCell ref="WAM36:WAQ36"/>
    <mergeCell ref="WAR36:WAT36"/>
    <mergeCell ref="WAU36:WAY36"/>
    <mergeCell ref="WAZ36:WBB36"/>
    <mergeCell ref="WBC36:WBG36"/>
    <mergeCell ref="WBH36:WBJ36"/>
    <mergeCell ref="WBK36:WBO36"/>
    <mergeCell ref="WBP36:WBR36"/>
    <mergeCell ref="WBS36:WBW36"/>
    <mergeCell ref="WBX36:WBZ36"/>
    <mergeCell ref="WCA36:WCE36"/>
    <mergeCell ref="WCF36:WCH36"/>
    <mergeCell ref="WCI36:WCM36"/>
    <mergeCell ref="WCN36:WCP36"/>
    <mergeCell ref="WCQ36:WCU36"/>
    <mergeCell ref="WCV36:WCX36"/>
    <mergeCell ref="WCY36:WDC36"/>
    <mergeCell ref="WDD36:WDF36"/>
    <mergeCell ref="WDG36:WDK36"/>
    <mergeCell ref="WDL36:WDN36"/>
    <mergeCell ref="WDO36:WDS36"/>
    <mergeCell ref="WDT36:WDV36"/>
    <mergeCell ref="WDW36:WEA36"/>
    <mergeCell ref="WEB36:WED36"/>
    <mergeCell ref="WEE36:WEI36"/>
    <mergeCell ref="WEJ36:WEL36"/>
    <mergeCell ref="WEM36:WEQ36"/>
    <mergeCell ref="WER36:WET36"/>
    <mergeCell ref="WEU36:WEY36"/>
    <mergeCell ref="WEZ36:WFB36"/>
    <mergeCell ref="WFC36:WFG36"/>
    <mergeCell ref="WFH36:WFJ36"/>
    <mergeCell ref="WFK36:WFO36"/>
    <mergeCell ref="WFP36:WFR36"/>
    <mergeCell ref="WFS36:WFW36"/>
    <mergeCell ref="WFX36:WFZ36"/>
    <mergeCell ref="WGA36:WGE36"/>
    <mergeCell ref="WGF36:WGH36"/>
    <mergeCell ref="WGI36:WGM36"/>
    <mergeCell ref="WGN36:WGP36"/>
    <mergeCell ref="WGQ36:WGU36"/>
    <mergeCell ref="WGV36:WGX36"/>
    <mergeCell ref="WGY36:WHC36"/>
    <mergeCell ref="WHD36:WHF36"/>
    <mergeCell ref="WHG36:WHK36"/>
    <mergeCell ref="WHL36:WHN36"/>
    <mergeCell ref="WHO36:WHS36"/>
    <mergeCell ref="WHT36:WHV36"/>
    <mergeCell ref="WHW36:WIA36"/>
    <mergeCell ref="WIB36:WID36"/>
    <mergeCell ref="WIE36:WII36"/>
    <mergeCell ref="WIJ36:WIL36"/>
    <mergeCell ref="WIM36:WIQ36"/>
    <mergeCell ref="WIR36:WIT36"/>
    <mergeCell ref="WIU36:WIY36"/>
    <mergeCell ref="WIZ36:WJB36"/>
    <mergeCell ref="WJC36:WJG36"/>
    <mergeCell ref="WJH36:WJJ36"/>
    <mergeCell ref="WJK36:WJO36"/>
    <mergeCell ref="WJP36:WJR36"/>
    <mergeCell ref="WJS36:WJW36"/>
    <mergeCell ref="WJX36:WJZ36"/>
    <mergeCell ref="WKA36:WKE36"/>
    <mergeCell ref="WKF36:WKH36"/>
    <mergeCell ref="WKI36:WKM36"/>
    <mergeCell ref="WKN36:WKP36"/>
    <mergeCell ref="WKQ36:WKU36"/>
    <mergeCell ref="WKV36:WKX36"/>
    <mergeCell ref="WKY36:WLC36"/>
    <mergeCell ref="WLD36:WLF36"/>
    <mergeCell ref="WLG36:WLK36"/>
    <mergeCell ref="WLL36:WLN36"/>
    <mergeCell ref="WLO36:WLS36"/>
    <mergeCell ref="WLT36:WLV36"/>
    <mergeCell ref="WLW36:WMA36"/>
    <mergeCell ref="WMB36:WMD36"/>
    <mergeCell ref="WME36:WMI36"/>
    <mergeCell ref="WMJ36:WML36"/>
    <mergeCell ref="WMM36:WMQ36"/>
    <mergeCell ref="WMR36:WMT36"/>
    <mergeCell ref="WMU36:WMY36"/>
    <mergeCell ref="WMZ36:WNB36"/>
    <mergeCell ref="WNC36:WNG36"/>
    <mergeCell ref="WNH36:WNJ36"/>
    <mergeCell ref="WNK36:WNO36"/>
    <mergeCell ref="WNP36:WNR36"/>
    <mergeCell ref="WNS36:WNW36"/>
    <mergeCell ref="WNX36:WNZ36"/>
    <mergeCell ref="WOA36:WOE36"/>
    <mergeCell ref="WOF36:WOH36"/>
    <mergeCell ref="WOI36:WOM36"/>
    <mergeCell ref="WON36:WOP36"/>
    <mergeCell ref="WOQ36:WOU36"/>
    <mergeCell ref="WOV36:WOX36"/>
    <mergeCell ref="WOY36:WPC36"/>
    <mergeCell ref="WPD36:WPF36"/>
    <mergeCell ref="WPG36:WPK36"/>
    <mergeCell ref="WPL36:WPN36"/>
    <mergeCell ref="WPO36:WPS36"/>
    <mergeCell ref="WPT36:WPV36"/>
    <mergeCell ref="WPW36:WQA36"/>
    <mergeCell ref="WQB36:WQD36"/>
    <mergeCell ref="WQE36:WQI36"/>
    <mergeCell ref="WQJ36:WQL36"/>
    <mergeCell ref="WQM36:WQQ36"/>
    <mergeCell ref="WQR36:WQT36"/>
    <mergeCell ref="WQU36:WQY36"/>
    <mergeCell ref="WQZ36:WRB36"/>
    <mergeCell ref="WRC36:WRG36"/>
    <mergeCell ref="WRH36:WRJ36"/>
    <mergeCell ref="WRK36:WRO36"/>
    <mergeCell ref="WRP36:WRR36"/>
    <mergeCell ref="WRS36:WRW36"/>
    <mergeCell ref="WRX36:WRZ36"/>
    <mergeCell ref="WSA36:WSE36"/>
    <mergeCell ref="WSF36:WSH36"/>
    <mergeCell ref="WSI36:WSM36"/>
    <mergeCell ref="WSN36:WSP36"/>
    <mergeCell ref="WSQ36:WSU36"/>
    <mergeCell ref="WSV36:WSX36"/>
    <mergeCell ref="WSY36:WTC36"/>
    <mergeCell ref="WTD36:WTF36"/>
    <mergeCell ref="WTG36:WTK36"/>
    <mergeCell ref="WTL36:WTN36"/>
    <mergeCell ref="WTO36:WTS36"/>
    <mergeCell ref="WTT36:WTV36"/>
    <mergeCell ref="WTW36:WUA36"/>
    <mergeCell ref="WUB36:WUD36"/>
    <mergeCell ref="WUE36:WUI36"/>
    <mergeCell ref="WUJ36:WUL36"/>
    <mergeCell ref="WUM36:WUQ36"/>
    <mergeCell ref="WUR36:WUT36"/>
    <mergeCell ref="WUU36:WUY36"/>
    <mergeCell ref="WUZ36:WVB36"/>
    <mergeCell ref="WVC36:WVG36"/>
    <mergeCell ref="WVH36:WVJ36"/>
    <mergeCell ref="WVK36:WVO36"/>
    <mergeCell ref="WVP36:WVR36"/>
    <mergeCell ref="WVS36:WVW36"/>
    <mergeCell ref="WVX36:WVZ36"/>
    <mergeCell ref="WWA36:WWE36"/>
    <mergeCell ref="WWF36:WWH36"/>
    <mergeCell ref="WWI36:WWM36"/>
    <mergeCell ref="WWN36:WWP36"/>
    <mergeCell ref="WWQ36:WWU36"/>
    <mergeCell ref="WWV36:WWX36"/>
    <mergeCell ref="WWY36:WXC36"/>
    <mergeCell ref="WXD36:WXF36"/>
    <mergeCell ref="WXG36:WXK36"/>
    <mergeCell ref="WXL36:WXN36"/>
    <mergeCell ref="WXO36:WXS36"/>
    <mergeCell ref="WXT36:WXV36"/>
    <mergeCell ref="WXW36:WYA36"/>
    <mergeCell ref="WYB36:WYD36"/>
    <mergeCell ref="WYE36:WYI36"/>
    <mergeCell ref="WYJ36:WYL36"/>
    <mergeCell ref="WYM36:WYQ36"/>
    <mergeCell ref="WYR36:WYT36"/>
    <mergeCell ref="WYU36:WYY36"/>
    <mergeCell ref="WYZ36:WZB36"/>
    <mergeCell ref="WZC36:WZG36"/>
    <mergeCell ref="WZH36:WZJ36"/>
    <mergeCell ref="WZK36:WZO36"/>
    <mergeCell ref="WZP36:WZR36"/>
    <mergeCell ref="WZS36:WZW36"/>
    <mergeCell ref="WZX36:WZZ36"/>
    <mergeCell ref="XAA36:XAE36"/>
    <mergeCell ref="XAF36:XAH36"/>
    <mergeCell ref="XAI36:XAM36"/>
    <mergeCell ref="XAN36:XAP36"/>
    <mergeCell ref="XAQ36:XAU36"/>
    <mergeCell ref="XAV36:XAX36"/>
    <mergeCell ref="XAY36:XBC36"/>
    <mergeCell ref="XBD36:XBF36"/>
    <mergeCell ref="XBG36:XBK36"/>
    <mergeCell ref="XBL36:XBN36"/>
    <mergeCell ref="XBO36:XBS36"/>
    <mergeCell ref="XBT36:XBV36"/>
    <mergeCell ref="XBW36:XCA36"/>
    <mergeCell ref="XCB36:XCD36"/>
    <mergeCell ref="XCE36:XCI36"/>
    <mergeCell ref="XCJ36:XCL36"/>
    <mergeCell ref="XCM36:XCQ36"/>
    <mergeCell ref="XCR36:XCT36"/>
    <mergeCell ref="XCU36:XCY36"/>
    <mergeCell ref="XCZ36:XDB36"/>
    <mergeCell ref="XDC36:XDG36"/>
    <mergeCell ref="XDH36:XDJ36"/>
    <mergeCell ref="XDK36:XDO36"/>
    <mergeCell ref="XDP36:XDR36"/>
    <mergeCell ref="XDS36:XDW36"/>
    <mergeCell ref="XDX36:XDZ36"/>
    <mergeCell ref="XEA36:XEE36"/>
    <mergeCell ref="XEF36:XEH36"/>
    <mergeCell ref="XEI36:XEM36"/>
    <mergeCell ref="XEN36:XEP36"/>
    <mergeCell ref="XEQ36:XEU36"/>
    <mergeCell ref="XEV36:XEX36"/>
    <mergeCell ref="XEY36:XFC36"/>
    <mergeCell ref="A37:C37"/>
    <mergeCell ref="D37:G37"/>
    <mergeCell ref="A38:C38"/>
    <mergeCell ref="D38:G38"/>
    <mergeCell ref="A39:C39"/>
    <mergeCell ref="D39:G39"/>
    <mergeCell ref="A40:C40"/>
    <mergeCell ref="D40:G40"/>
    <mergeCell ref="A3:A8"/>
    <mergeCell ref="A10:A12"/>
    <mergeCell ref="A16:A22"/>
    <mergeCell ref="A24:A26"/>
  </mergeCells>
  <pageMargins left="0.707638888888889" right="0.707638888888889" top="0.747916666666667" bottom="0.747916666666667" header="0.313888888888889" footer="0.313888888888889"/>
  <pageSetup paperSize="9" scale="8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L93"/>
  <sheetViews>
    <sheetView zoomScale="110" zoomScaleNormal="110" topLeftCell="A16" workbookViewId="0">
      <selection activeCell="B11" sqref="B11"/>
    </sheetView>
  </sheetViews>
  <sheetFormatPr defaultColWidth="9" defaultRowHeight="11.25"/>
  <cols>
    <col min="1" max="2" width="9" style="315"/>
    <col min="3" max="3" width="14.625" style="315" customWidth="1"/>
    <col min="4" max="4" width="12.25" style="315" customWidth="1"/>
    <col min="5" max="5" width="35.125" style="315" customWidth="1"/>
    <col min="6" max="16384" width="9" style="315"/>
  </cols>
  <sheetData>
    <row r="1" s="312" customFormat="1" ht="37.5" customHeight="1" spans="1:8">
      <c r="A1" s="316" t="s">
        <v>504</v>
      </c>
      <c r="B1" s="317"/>
      <c r="C1" s="317"/>
      <c r="D1" s="317"/>
      <c r="E1" s="317"/>
      <c r="F1" s="317"/>
      <c r="G1" s="317"/>
      <c r="H1" s="317"/>
    </row>
    <row r="2" s="313" customFormat="1" ht="25.5" customHeight="1" spans="1:8">
      <c r="A2" s="318" t="s">
        <v>484</v>
      </c>
      <c r="B2" s="319" t="s">
        <v>52</v>
      </c>
      <c r="C2" s="320" t="s">
        <v>54</v>
      </c>
      <c r="D2" s="320" t="s">
        <v>485</v>
      </c>
      <c r="E2" s="321" t="s">
        <v>57</v>
      </c>
      <c r="F2" s="322" t="s">
        <v>505</v>
      </c>
      <c r="G2" s="323" t="s">
        <v>506</v>
      </c>
      <c r="H2" s="323" t="s">
        <v>41</v>
      </c>
    </row>
    <row r="3" s="313" customFormat="1" ht="21" customHeight="1" spans="1:8">
      <c r="A3" s="324"/>
      <c r="B3" s="325"/>
      <c r="C3" s="326"/>
      <c r="D3" s="326"/>
      <c r="E3" s="327"/>
      <c r="F3" s="328"/>
      <c r="G3" s="329"/>
      <c r="H3" s="329"/>
    </row>
    <row r="4" ht="31.5" customHeight="1" spans="1:8">
      <c r="A4" s="330" t="s">
        <v>487</v>
      </c>
      <c r="B4" s="331">
        <v>1</v>
      </c>
      <c r="C4" s="332" t="e">
        <f>#REF!</f>
        <v>#REF!</v>
      </c>
      <c r="D4" s="333" t="e">
        <f>#REF!</f>
        <v>#REF!</v>
      </c>
      <c r="E4" s="334" t="e">
        <f>#REF!</f>
        <v>#REF!</v>
      </c>
      <c r="F4" s="335"/>
      <c r="G4" s="336" t="e">
        <f>#REF!</f>
        <v>#REF!</v>
      </c>
      <c r="H4" s="337"/>
    </row>
    <row r="5" ht="31.5" customHeight="1" spans="1:8">
      <c r="A5" s="338"/>
      <c r="B5" s="339">
        <v>2</v>
      </c>
      <c r="C5" s="340" t="e">
        <f>#REF!</f>
        <v>#REF!</v>
      </c>
      <c r="D5" s="341" t="e">
        <f>#REF!</f>
        <v>#REF!</v>
      </c>
      <c r="E5" s="342" t="e">
        <f>#REF!</f>
        <v>#REF!</v>
      </c>
      <c r="F5" s="343"/>
      <c r="G5" s="344" t="e">
        <f>#REF!</f>
        <v>#REF!</v>
      </c>
      <c r="H5" s="345" t="s">
        <v>507</v>
      </c>
    </row>
    <row r="6" ht="31.5" customHeight="1" spans="1:8">
      <c r="A6" s="338"/>
      <c r="B6" s="346">
        <v>3</v>
      </c>
      <c r="C6" s="347" t="e">
        <f>#REF!</f>
        <v>#REF!</v>
      </c>
      <c r="D6" s="348" t="e">
        <f>#REF!</f>
        <v>#REF!</v>
      </c>
      <c r="E6" s="349" t="e">
        <f>#REF!</f>
        <v>#REF!</v>
      </c>
      <c r="F6" s="350"/>
      <c r="G6" s="351" t="e">
        <f>#REF!</f>
        <v>#REF!</v>
      </c>
      <c r="H6" s="352"/>
    </row>
    <row r="7" ht="31.5" customHeight="1" spans="1:8">
      <c r="A7" s="338"/>
      <c r="B7" s="346">
        <v>4</v>
      </c>
      <c r="C7" s="347" t="e">
        <f>#REF!</f>
        <v>#REF!</v>
      </c>
      <c r="D7" s="348" t="e">
        <f>#REF!</f>
        <v>#REF!</v>
      </c>
      <c r="E7" s="349" t="e">
        <f>#REF!</f>
        <v>#REF!</v>
      </c>
      <c r="F7" s="350"/>
      <c r="G7" s="351" t="e">
        <f>#REF!</f>
        <v>#REF!</v>
      </c>
      <c r="H7" s="352"/>
    </row>
    <row r="8" ht="31.5" customHeight="1" spans="1:8">
      <c r="A8" s="338"/>
      <c r="B8" s="346">
        <v>5</v>
      </c>
      <c r="C8" s="347" t="e">
        <f>#REF!</f>
        <v>#REF!</v>
      </c>
      <c r="D8" s="348" t="e">
        <f>#REF!</f>
        <v>#REF!</v>
      </c>
      <c r="E8" s="349" t="e">
        <f>#REF!</f>
        <v>#REF!</v>
      </c>
      <c r="F8" s="350"/>
      <c r="G8" s="351" t="e">
        <f>#REF!</f>
        <v>#REF!</v>
      </c>
      <c r="H8" s="352"/>
    </row>
    <row r="9" ht="31.5" customHeight="1" spans="1:8">
      <c r="A9" s="353"/>
      <c r="B9" s="354">
        <v>6</v>
      </c>
      <c r="C9" s="355" t="e">
        <f>#REF!</f>
        <v>#REF!</v>
      </c>
      <c r="D9" s="356" t="e">
        <f>#REF!</f>
        <v>#REF!</v>
      </c>
      <c r="E9" s="357" t="e">
        <f>#REF!</f>
        <v>#REF!</v>
      </c>
      <c r="F9" s="358"/>
      <c r="G9" s="359" t="e">
        <f>#REF!</f>
        <v>#REF!</v>
      </c>
      <c r="H9" s="360" t="s">
        <v>507</v>
      </c>
    </row>
    <row r="10" ht="12.75" customHeight="1" spans="1:8">
      <c r="A10" s="361"/>
      <c r="B10" s="362"/>
      <c r="C10" s="362"/>
      <c r="D10" s="362"/>
      <c r="E10" s="362"/>
      <c r="F10" s="362"/>
      <c r="G10" s="362"/>
      <c r="H10" s="363"/>
    </row>
    <row r="11" ht="31.5" customHeight="1" spans="1:8">
      <c r="A11" s="364" t="s">
        <v>489</v>
      </c>
      <c r="B11" s="339">
        <v>7</v>
      </c>
      <c r="C11" s="340" t="e">
        <f>#REF!</f>
        <v>#REF!</v>
      </c>
      <c r="D11" s="341" t="e">
        <f>#REF!</f>
        <v>#REF!</v>
      </c>
      <c r="E11" s="342" t="e">
        <f>#REF!</f>
        <v>#REF!</v>
      </c>
      <c r="F11" s="343"/>
      <c r="G11" s="344" t="e">
        <f>#REF!</f>
        <v>#REF!</v>
      </c>
      <c r="H11" s="337"/>
    </row>
    <row r="12" ht="38.25" customHeight="1" spans="1:8">
      <c r="A12" s="365"/>
      <c r="B12" s="346">
        <v>8</v>
      </c>
      <c r="C12" s="347" t="e">
        <f>#REF!</f>
        <v>#REF!</v>
      </c>
      <c r="D12" s="348" t="e">
        <f>#REF!</f>
        <v>#REF!</v>
      </c>
      <c r="E12" s="349" t="e">
        <f>#REF!</f>
        <v>#REF!</v>
      </c>
      <c r="F12" s="350"/>
      <c r="G12" s="351" t="e">
        <f>#REF!</f>
        <v>#REF!</v>
      </c>
      <c r="H12" s="352" t="s">
        <v>507</v>
      </c>
    </row>
    <row r="13" ht="37.5" customHeight="1" spans="1:8">
      <c r="A13" s="365"/>
      <c r="B13" s="346">
        <v>9</v>
      </c>
      <c r="C13" s="347" t="e">
        <f>#REF!</f>
        <v>#REF!</v>
      </c>
      <c r="D13" s="348" t="e">
        <f>#REF!</f>
        <v>#REF!</v>
      </c>
      <c r="E13" s="349" t="e">
        <f>#REF!</f>
        <v>#REF!</v>
      </c>
      <c r="F13" s="350"/>
      <c r="G13" s="351" t="e">
        <f>#REF!</f>
        <v>#REF!</v>
      </c>
      <c r="H13" s="352"/>
    </row>
    <row r="14" ht="12.75" customHeight="1" spans="1:8">
      <c r="A14" s="361"/>
      <c r="B14" s="362"/>
      <c r="C14" s="362"/>
      <c r="D14" s="362"/>
      <c r="E14" s="362"/>
      <c r="F14" s="362"/>
      <c r="G14" s="362"/>
      <c r="H14" s="363"/>
    </row>
    <row r="15" ht="31.5" customHeight="1" spans="1:8">
      <c r="A15" s="366" t="s">
        <v>490</v>
      </c>
      <c r="B15" s="331">
        <v>10</v>
      </c>
      <c r="C15" s="332" t="e">
        <f>#REF!</f>
        <v>#REF!</v>
      </c>
      <c r="D15" s="333" t="e">
        <f>#REF!</f>
        <v>#REF!</v>
      </c>
      <c r="E15" s="334" t="e">
        <f>#REF!</f>
        <v>#REF!</v>
      </c>
      <c r="F15" s="335"/>
      <c r="G15" s="336" t="e">
        <f>#REF!</f>
        <v>#REF!</v>
      </c>
      <c r="H15" s="367"/>
    </row>
    <row r="16" ht="12.75" customHeight="1" spans="1:8">
      <c r="A16" s="361"/>
      <c r="B16" s="362"/>
      <c r="C16" s="362"/>
      <c r="D16" s="362"/>
      <c r="E16" s="362"/>
      <c r="F16" s="362"/>
      <c r="G16" s="362"/>
      <c r="H16" s="363"/>
    </row>
    <row r="17" ht="31.5" customHeight="1" spans="1:8">
      <c r="A17" s="365" t="s">
        <v>491</v>
      </c>
      <c r="B17" s="346">
        <v>11</v>
      </c>
      <c r="C17" s="347" t="e">
        <f>#REF!</f>
        <v>#REF!</v>
      </c>
      <c r="D17" s="348" t="e">
        <f>#REF!</f>
        <v>#REF!</v>
      </c>
      <c r="E17" s="349" t="e">
        <f>#REF!</f>
        <v>#REF!</v>
      </c>
      <c r="F17" s="350"/>
      <c r="G17" s="351" t="e">
        <f>#REF!</f>
        <v>#REF!</v>
      </c>
      <c r="H17" s="352"/>
    </row>
    <row r="18" ht="31.5" customHeight="1" spans="1:8">
      <c r="A18" s="365"/>
      <c r="B18" s="346">
        <v>12</v>
      </c>
      <c r="C18" s="347" t="e">
        <f>#REF!</f>
        <v>#REF!</v>
      </c>
      <c r="D18" s="348" t="e">
        <f>#REF!</f>
        <v>#REF!</v>
      </c>
      <c r="E18" s="349" t="e">
        <f>#REF!</f>
        <v>#REF!</v>
      </c>
      <c r="F18" s="350"/>
      <c r="G18" s="351" t="e">
        <f>#REF!</f>
        <v>#REF!</v>
      </c>
      <c r="H18" s="352"/>
    </row>
    <row r="19" ht="31.5" customHeight="1" spans="1:8">
      <c r="A19" s="365"/>
      <c r="B19" s="346">
        <v>13</v>
      </c>
      <c r="C19" s="347" t="e">
        <f>#REF!</f>
        <v>#REF!</v>
      </c>
      <c r="D19" s="347" t="e">
        <f>#REF!</f>
        <v>#REF!</v>
      </c>
      <c r="E19" s="347" t="e">
        <f>#REF!</f>
        <v>#REF!</v>
      </c>
      <c r="F19" s="350"/>
      <c r="G19" s="351" t="e">
        <f>#REF!</f>
        <v>#REF!</v>
      </c>
      <c r="H19" s="352"/>
    </row>
    <row r="20" ht="31.5" customHeight="1" spans="1:8">
      <c r="A20" s="365"/>
      <c r="B20" s="346">
        <v>14</v>
      </c>
      <c r="C20" s="347" t="e">
        <f>#REF!</f>
        <v>#REF!</v>
      </c>
      <c r="D20" s="348" t="e">
        <f>#REF!</f>
        <v>#REF!</v>
      </c>
      <c r="E20" s="349" t="e">
        <f>#REF!</f>
        <v>#REF!</v>
      </c>
      <c r="F20" s="350"/>
      <c r="G20" s="351" t="e">
        <f>#REF!</f>
        <v>#REF!</v>
      </c>
      <c r="H20" s="352" t="s">
        <v>507</v>
      </c>
    </row>
    <row r="21" ht="42" customHeight="1" spans="1:8">
      <c r="A21" s="365"/>
      <c r="B21" s="346">
        <v>15</v>
      </c>
      <c r="C21" s="347" t="e">
        <f>#REF!</f>
        <v>#REF!</v>
      </c>
      <c r="D21" s="348" t="e">
        <f>#REF!</f>
        <v>#REF!</v>
      </c>
      <c r="E21" s="349" t="e">
        <f>#REF!</f>
        <v>#REF!</v>
      </c>
      <c r="F21" s="350"/>
      <c r="G21" s="351" t="e">
        <f>#REF!</f>
        <v>#REF!</v>
      </c>
      <c r="H21" s="352"/>
    </row>
    <row r="22" ht="31.5" customHeight="1" spans="1:8">
      <c r="A22" s="365"/>
      <c r="B22" s="368">
        <v>16</v>
      </c>
      <c r="C22" s="369" t="e">
        <f>#REF!</f>
        <v>#REF!</v>
      </c>
      <c r="D22" s="369" t="e">
        <f>#REF!</f>
        <v>#REF!</v>
      </c>
      <c r="E22" s="369" t="e">
        <f>#REF!</f>
        <v>#REF!</v>
      </c>
      <c r="F22" s="370"/>
      <c r="G22" s="351" t="e">
        <f>#REF!</f>
        <v>#REF!</v>
      </c>
      <c r="H22" s="371"/>
    </row>
    <row r="23" ht="31.5" customHeight="1" spans="1:8">
      <c r="A23" s="372"/>
      <c r="B23" s="354">
        <v>17</v>
      </c>
      <c r="C23" s="355" t="e">
        <f>#REF!</f>
        <v>#REF!</v>
      </c>
      <c r="D23" s="356" t="e">
        <f>#REF!</f>
        <v>#REF!</v>
      </c>
      <c r="E23" s="357" t="e">
        <f>#REF!</f>
        <v>#REF!</v>
      </c>
      <c r="F23" s="358"/>
      <c r="G23" s="359" t="e">
        <f>#REF!</f>
        <v>#REF!</v>
      </c>
      <c r="H23" s="373" t="s">
        <v>507</v>
      </c>
    </row>
    <row r="24" ht="12.75" customHeight="1" spans="1:8">
      <c r="A24" s="361"/>
      <c r="B24" s="362"/>
      <c r="C24" s="362"/>
      <c r="D24" s="362"/>
      <c r="E24" s="362"/>
      <c r="F24" s="362"/>
      <c r="G24" s="362"/>
      <c r="H24" s="363"/>
    </row>
    <row r="25" ht="31.5" customHeight="1" spans="1:8">
      <c r="A25" s="364" t="s">
        <v>492</v>
      </c>
      <c r="B25" s="339">
        <v>18</v>
      </c>
      <c r="C25" s="340" t="e">
        <f>#REF!</f>
        <v>#REF!</v>
      </c>
      <c r="D25" s="341" t="e">
        <f>#REF!</f>
        <v>#REF!</v>
      </c>
      <c r="E25" s="342" t="e">
        <f>#REF!</f>
        <v>#REF!</v>
      </c>
      <c r="F25" s="343"/>
      <c r="G25" s="344" t="e">
        <f>#REF!</f>
        <v>#REF!</v>
      </c>
      <c r="H25" s="337"/>
    </row>
    <row r="26" ht="31.5" customHeight="1" spans="1:8">
      <c r="A26" s="365"/>
      <c r="B26" s="346">
        <v>19</v>
      </c>
      <c r="C26" s="347" t="e">
        <f>#REF!</f>
        <v>#REF!</v>
      </c>
      <c r="D26" s="348" t="e">
        <f>#REF!</f>
        <v>#REF!</v>
      </c>
      <c r="E26" s="349" t="e">
        <f>#REF!</f>
        <v>#REF!</v>
      </c>
      <c r="F26" s="350"/>
      <c r="G26" s="351" t="e">
        <f>#REF!</f>
        <v>#REF!</v>
      </c>
      <c r="H26" s="374" t="s">
        <v>507</v>
      </c>
    </row>
    <row r="27" ht="31.5" customHeight="1" spans="1:8">
      <c r="A27" s="372"/>
      <c r="B27" s="354">
        <v>20</v>
      </c>
      <c r="C27" s="355" t="e">
        <f>#REF!</f>
        <v>#REF!</v>
      </c>
      <c r="D27" s="356" t="e">
        <f>#REF!</f>
        <v>#REF!</v>
      </c>
      <c r="E27" s="357" t="e">
        <f>#REF!</f>
        <v>#REF!</v>
      </c>
      <c r="F27" s="358"/>
      <c r="G27" s="359" t="e">
        <f>#REF!</f>
        <v>#REF!</v>
      </c>
      <c r="H27" s="360"/>
    </row>
    <row r="28" ht="12.75" customHeight="1" spans="1:8">
      <c r="A28" s="361"/>
      <c r="B28" s="362"/>
      <c r="C28" s="362"/>
      <c r="D28" s="362"/>
      <c r="E28" s="362"/>
      <c r="F28" s="362"/>
      <c r="G28" s="362"/>
      <c r="H28" s="363"/>
    </row>
    <row r="29" ht="48.75" customHeight="1" spans="1:8">
      <c r="A29" s="366" t="s">
        <v>493</v>
      </c>
      <c r="B29" s="331">
        <v>21</v>
      </c>
      <c r="C29" s="332" t="e">
        <f>#REF!</f>
        <v>#REF!</v>
      </c>
      <c r="D29" s="333" t="e">
        <f>#REF!</f>
        <v>#REF!</v>
      </c>
      <c r="E29" s="334" t="e">
        <f>#REF!</f>
        <v>#REF!</v>
      </c>
      <c r="F29" s="335"/>
      <c r="G29" s="336" t="e">
        <f>#REF!</f>
        <v>#REF!</v>
      </c>
      <c r="H29" s="367"/>
    </row>
    <row r="30" ht="12.75" customHeight="1" spans="1:8">
      <c r="A30" s="375"/>
      <c r="B30" s="376"/>
      <c r="C30" s="376"/>
      <c r="D30" s="376"/>
      <c r="E30" s="376"/>
      <c r="F30" s="376"/>
      <c r="G30" s="376"/>
      <c r="H30" s="377"/>
    </row>
    <row r="31" ht="34.5" customHeight="1" spans="1:8">
      <c r="A31" s="378" t="s">
        <v>494</v>
      </c>
      <c r="B31" s="379"/>
      <c r="C31" s="379"/>
      <c r="D31" s="378"/>
      <c r="E31" s="379"/>
      <c r="F31" s="379"/>
      <c r="G31" s="379"/>
      <c r="H31" s="380"/>
    </row>
    <row r="32" s="314" customFormat="1" ht="34.5" customHeight="1" spans="1:16366">
      <c r="A32" s="378" t="s">
        <v>495</v>
      </c>
      <c r="B32" s="379"/>
      <c r="C32" s="379"/>
      <c r="D32" s="378"/>
      <c r="E32" s="379"/>
      <c r="F32" s="379"/>
      <c r="G32" s="379"/>
      <c r="H32" s="380"/>
      <c r="I32" s="362"/>
      <c r="J32" s="386"/>
      <c r="K32" s="386"/>
      <c r="L32" s="386"/>
      <c r="M32" s="386"/>
      <c r="N32" s="386"/>
      <c r="O32" s="362"/>
      <c r="P32" s="362"/>
      <c r="Q32" s="362"/>
      <c r="R32" s="386"/>
      <c r="S32" s="386"/>
      <c r="T32" s="386"/>
      <c r="U32" s="386"/>
      <c r="V32" s="386"/>
      <c r="W32" s="362"/>
      <c r="X32" s="362"/>
      <c r="Y32" s="362"/>
      <c r="Z32" s="386"/>
      <c r="AA32" s="386"/>
      <c r="AB32" s="386"/>
      <c r="AC32" s="386"/>
      <c r="AD32" s="386"/>
      <c r="AE32" s="362"/>
      <c r="AF32" s="362"/>
      <c r="AG32" s="362"/>
      <c r="AH32" s="386"/>
      <c r="AI32" s="386"/>
      <c r="AJ32" s="386"/>
      <c r="AK32" s="386"/>
      <c r="AL32" s="386"/>
      <c r="AM32" s="362"/>
      <c r="AN32" s="362"/>
      <c r="AO32" s="362"/>
      <c r="AP32" s="386"/>
      <c r="AQ32" s="386"/>
      <c r="AR32" s="386"/>
      <c r="AS32" s="386"/>
      <c r="AT32" s="386"/>
      <c r="AU32" s="362"/>
      <c r="AV32" s="362"/>
      <c r="AW32" s="362"/>
      <c r="AX32" s="386"/>
      <c r="AY32" s="386"/>
      <c r="AZ32" s="386"/>
      <c r="BA32" s="386"/>
      <c r="BB32" s="386"/>
      <c r="BC32" s="362"/>
      <c r="BD32" s="362"/>
      <c r="BE32" s="362"/>
      <c r="BF32" s="386"/>
      <c r="BG32" s="386"/>
      <c r="BH32" s="386"/>
      <c r="BI32" s="386"/>
      <c r="BJ32" s="386"/>
      <c r="BK32" s="362"/>
      <c r="BL32" s="362"/>
      <c r="BM32" s="362"/>
      <c r="BN32" s="386"/>
      <c r="BO32" s="386"/>
      <c r="BP32" s="386"/>
      <c r="BQ32" s="386"/>
      <c r="BR32" s="386"/>
      <c r="BS32" s="362"/>
      <c r="BT32" s="362"/>
      <c r="BU32" s="362"/>
      <c r="BV32" s="386"/>
      <c r="BW32" s="386"/>
      <c r="BX32" s="386"/>
      <c r="BY32" s="386"/>
      <c r="BZ32" s="386"/>
      <c r="CA32" s="362"/>
      <c r="CB32" s="362"/>
      <c r="CC32" s="362"/>
      <c r="CD32" s="386"/>
      <c r="CE32" s="386"/>
      <c r="CF32" s="386"/>
      <c r="CG32" s="386"/>
      <c r="CH32" s="386"/>
      <c r="CI32" s="362"/>
      <c r="CJ32" s="362"/>
      <c r="CK32" s="362"/>
      <c r="CL32" s="386"/>
      <c r="CM32" s="386"/>
      <c r="CN32" s="386"/>
      <c r="CO32" s="386"/>
      <c r="CP32" s="386"/>
      <c r="CQ32" s="362"/>
      <c r="CR32" s="362"/>
      <c r="CS32" s="362"/>
      <c r="CT32" s="386"/>
      <c r="CU32" s="386"/>
      <c r="CV32" s="386"/>
      <c r="CW32" s="386"/>
      <c r="CX32" s="386"/>
      <c r="CY32" s="362"/>
      <c r="CZ32" s="362"/>
      <c r="DA32" s="362"/>
      <c r="DB32" s="386"/>
      <c r="DC32" s="386"/>
      <c r="DD32" s="386"/>
      <c r="DE32" s="386"/>
      <c r="DF32" s="386"/>
      <c r="DG32" s="362"/>
      <c r="DH32" s="362"/>
      <c r="DI32" s="362"/>
      <c r="DJ32" s="386"/>
      <c r="DK32" s="386"/>
      <c r="DL32" s="386"/>
      <c r="DM32" s="386"/>
      <c r="DN32" s="386"/>
      <c r="DO32" s="362"/>
      <c r="DP32" s="362"/>
      <c r="DQ32" s="362"/>
      <c r="DR32" s="386"/>
      <c r="DS32" s="386"/>
      <c r="DT32" s="386"/>
      <c r="DU32" s="386"/>
      <c r="DV32" s="386"/>
      <c r="DW32" s="362"/>
      <c r="DX32" s="362"/>
      <c r="DY32" s="362"/>
      <c r="DZ32" s="386"/>
      <c r="EA32" s="386"/>
      <c r="EB32" s="386"/>
      <c r="EC32" s="386"/>
      <c r="ED32" s="386"/>
      <c r="EE32" s="362"/>
      <c r="EF32" s="362"/>
      <c r="EG32" s="362"/>
      <c r="EH32" s="386"/>
      <c r="EI32" s="386"/>
      <c r="EJ32" s="386"/>
      <c r="EK32" s="386"/>
      <c r="EL32" s="386"/>
      <c r="EM32" s="362"/>
      <c r="EN32" s="362"/>
      <c r="EO32" s="362"/>
      <c r="EP32" s="386"/>
      <c r="EQ32" s="386"/>
      <c r="ER32" s="386"/>
      <c r="ES32" s="386"/>
      <c r="ET32" s="386"/>
      <c r="EU32" s="362"/>
      <c r="EV32" s="362"/>
      <c r="EW32" s="362"/>
      <c r="EX32" s="386"/>
      <c r="EY32" s="386"/>
      <c r="EZ32" s="386"/>
      <c r="FA32" s="386"/>
      <c r="FB32" s="386"/>
      <c r="FC32" s="362"/>
      <c r="FD32" s="362"/>
      <c r="FE32" s="362"/>
      <c r="FF32" s="386"/>
      <c r="FG32" s="386"/>
      <c r="FH32" s="386"/>
      <c r="FI32" s="386"/>
      <c r="FJ32" s="386"/>
      <c r="FK32" s="362"/>
      <c r="FL32" s="362"/>
      <c r="FM32" s="362"/>
      <c r="FN32" s="386"/>
      <c r="FO32" s="386"/>
      <c r="FP32" s="386"/>
      <c r="FQ32" s="386"/>
      <c r="FR32" s="386"/>
      <c r="FS32" s="362"/>
      <c r="FT32" s="362"/>
      <c r="FU32" s="362"/>
      <c r="FV32" s="386"/>
      <c r="FW32" s="386"/>
      <c r="FX32" s="386"/>
      <c r="FY32" s="386"/>
      <c r="FZ32" s="386"/>
      <c r="GA32" s="362"/>
      <c r="GB32" s="362"/>
      <c r="GC32" s="362"/>
      <c r="GD32" s="386"/>
      <c r="GE32" s="386"/>
      <c r="GF32" s="386"/>
      <c r="GG32" s="386"/>
      <c r="GH32" s="386"/>
      <c r="GI32" s="362"/>
      <c r="GJ32" s="362"/>
      <c r="GK32" s="362"/>
      <c r="GL32" s="386"/>
      <c r="GM32" s="386"/>
      <c r="GN32" s="386"/>
      <c r="GO32" s="386"/>
      <c r="GP32" s="386"/>
      <c r="GQ32" s="362"/>
      <c r="GR32" s="362"/>
      <c r="GS32" s="362"/>
      <c r="GT32" s="386"/>
      <c r="GU32" s="386"/>
      <c r="GV32" s="386"/>
      <c r="GW32" s="386"/>
      <c r="GX32" s="386"/>
      <c r="GY32" s="362"/>
      <c r="GZ32" s="362"/>
      <c r="HA32" s="362"/>
      <c r="HB32" s="386"/>
      <c r="HC32" s="386"/>
      <c r="HD32" s="386"/>
      <c r="HE32" s="386"/>
      <c r="HF32" s="386"/>
      <c r="HG32" s="362"/>
      <c r="HH32" s="362"/>
      <c r="HI32" s="362"/>
      <c r="HJ32" s="386"/>
      <c r="HK32" s="386"/>
      <c r="HL32" s="386"/>
      <c r="HM32" s="386"/>
      <c r="HN32" s="386"/>
      <c r="HO32" s="362"/>
      <c r="HP32" s="362"/>
      <c r="HQ32" s="362"/>
      <c r="HR32" s="386"/>
      <c r="HS32" s="386"/>
      <c r="HT32" s="386"/>
      <c r="HU32" s="386"/>
      <c r="HV32" s="386"/>
      <c r="HW32" s="362"/>
      <c r="HX32" s="362"/>
      <c r="HY32" s="362"/>
      <c r="HZ32" s="386"/>
      <c r="IA32" s="386"/>
      <c r="IB32" s="386"/>
      <c r="IC32" s="386"/>
      <c r="ID32" s="386"/>
      <c r="IE32" s="362"/>
      <c r="IF32" s="362"/>
      <c r="IG32" s="362"/>
      <c r="IH32" s="386"/>
      <c r="II32" s="386"/>
      <c r="IJ32" s="386"/>
      <c r="IK32" s="386"/>
      <c r="IL32" s="386"/>
      <c r="IM32" s="362"/>
      <c r="IN32" s="362"/>
      <c r="IO32" s="362"/>
      <c r="IP32" s="386"/>
      <c r="IQ32" s="386"/>
      <c r="IR32" s="386"/>
      <c r="IS32" s="386"/>
      <c r="IT32" s="386"/>
      <c r="IU32" s="362"/>
      <c r="IV32" s="362"/>
      <c r="IW32" s="362"/>
      <c r="IX32" s="386"/>
      <c r="IY32" s="386"/>
      <c r="IZ32" s="386"/>
      <c r="JA32" s="386"/>
      <c r="JB32" s="386"/>
      <c r="JC32" s="362"/>
      <c r="JD32" s="362"/>
      <c r="JE32" s="362"/>
      <c r="JF32" s="386"/>
      <c r="JG32" s="386"/>
      <c r="JH32" s="386"/>
      <c r="JI32" s="386"/>
      <c r="JJ32" s="386"/>
      <c r="JK32" s="362"/>
      <c r="JL32" s="362"/>
      <c r="JM32" s="362"/>
      <c r="JN32" s="386"/>
      <c r="JO32" s="386"/>
      <c r="JP32" s="386"/>
      <c r="JQ32" s="386"/>
      <c r="JR32" s="386"/>
      <c r="JS32" s="362"/>
      <c r="JT32" s="362"/>
      <c r="JU32" s="362"/>
      <c r="JV32" s="386"/>
      <c r="JW32" s="386"/>
      <c r="JX32" s="386"/>
      <c r="JY32" s="386"/>
      <c r="JZ32" s="386"/>
      <c r="KA32" s="362"/>
      <c r="KB32" s="362"/>
      <c r="KC32" s="362"/>
      <c r="KD32" s="386"/>
      <c r="KE32" s="386"/>
      <c r="KF32" s="386"/>
      <c r="KG32" s="386"/>
      <c r="KH32" s="386"/>
      <c r="KI32" s="362"/>
      <c r="KJ32" s="362"/>
      <c r="KK32" s="362"/>
      <c r="KL32" s="386"/>
      <c r="KM32" s="386"/>
      <c r="KN32" s="386"/>
      <c r="KO32" s="386"/>
      <c r="KP32" s="386"/>
      <c r="KQ32" s="362"/>
      <c r="KR32" s="362"/>
      <c r="KS32" s="362"/>
      <c r="KT32" s="386"/>
      <c r="KU32" s="386"/>
      <c r="KV32" s="386"/>
      <c r="KW32" s="386"/>
      <c r="KX32" s="386"/>
      <c r="KY32" s="362"/>
      <c r="KZ32" s="362"/>
      <c r="LA32" s="362"/>
      <c r="LB32" s="386"/>
      <c r="LC32" s="386"/>
      <c r="LD32" s="386"/>
      <c r="LE32" s="386"/>
      <c r="LF32" s="386"/>
      <c r="LG32" s="362"/>
      <c r="LH32" s="362"/>
      <c r="LI32" s="362"/>
      <c r="LJ32" s="386"/>
      <c r="LK32" s="386"/>
      <c r="LL32" s="386"/>
      <c r="LM32" s="386"/>
      <c r="LN32" s="386"/>
      <c r="LO32" s="362"/>
      <c r="LP32" s="362"/>
      <c r="LQ32" s="362"/>
      <c r="LR32" s="386"/>
      <c r="LS32" s="386"/>
      <c r="LT32" s="386"/>
      <c r="LU32" s="386"/>
      <c r="LV32" s="386"/>
      <c r="LW32" s="362"/>
      <c r="LX32" s="362"/>
      <c r="LY32" s="362"/>
      <c r="LZ32" s="386"/>
      <c r="MA32" s="386"/>
      <c r="MB32" s="386"/>
      <c r="MC32" s="386"/>
      <c r="MD32" s="386"/>
      <c r="ME32" s="362"/>
      <c r="MF32" s="362"/>
      <c r="MG32" s="362"/>
      <c r="MH32" s="386"/>
      <c r="MI32" s="386"/>
      <c r="MJ32" s="386"/>
      <c r="MK32" s="386"/>
      <c r="ML32" s="386"/>
      <c r="MM32" s="362"/>
      <c r="MN32" s="362"/>
      <c r="MO32" s="362"/>
      <c r="MP32" s="386"/>
      <c r="MQ32" s="386"/>
      <c r="MR32" s="386"/>
      <c r="MS32" s="386"/>
      <c r="MT32" s="386"/>
      <c r="MU32" s="362"/>
      <c r="MV32" s="362"/>
      <c r="MW32" s="362"/>
      <c r="MX32" s="386"/>
      <c r="MY32" s="386"/>
      <c r="MZ32" s="386"/>
      <c r="NA32" s="386"/>
      <c r="NB32" s="386"/>
      <c r="NC32" s="362"/>
      <c r="ND32" s="362"/>
      <c r="NE32" s="362"/>
      <c r="NF32" s="386"/>
      <c r="NG32" s="386"/>
      <c r="NH32" s="386"/>
      <c r="NI32" s="386"/>
      <c r="NJ32" s="386"/>
      <c r="NK32" s="362"/>
      <c r="NL32" s="362"/>
      <c r="NM32" s="362"/>
      <c r="NN32" s="386"/>
      <c r="NO32" s="386"/>
      <c r="NP32" s="386"/>
      <c r="NQ32" s="386"/>
      <c r="NR32" s="386"/>
      <c r="NS32" s="362"/>
      <c r="NT32" s="362"/>
      <c r="NU32" s="362"/>
      <c r="NV32" s="386"/>
      <c r="NW32" s="386"/>
      <c r="NX32" s="386"/>
      <c r="NY32" s="386"/>
      <c r="NZ32" s="386"/>
      <c r="OA32" s="362"/>
      <c r="OB32" s="362"/>
      <c r="OC32" s="362"/>
      <c r="OD32" s="386"/>
      <c r="OE32" s="386"/>
      <c r="OF32" s="386"/>
      <c r="OG32" s="386"/>
      <c r="OH32" s="386"/>
      <c r="OI32" s="362"/>
      <c r="OJ32" s="362"/>
      <c r="OK32" s="362"/>
      <c r="OL32" s="386"/>
      <c r="OM32" s="386"/>
      <c r="ON32" s="386"/>
      <c r="OO32" s="386"/>
      <c r="OP32" s="386"/>
      <c r="OQ32" s="362"/>
      <c r="OR32" s="362"/>
      <c r="OS32" s="362"/>
      <c r="OT32" s="386"/>
      <c r="OU32" s="386"/>
      <c r="OV32" s="386"/>
      <c r="OW32" s="386"/>
      <c r="OX32" s="386"/>
      <c r="OY32" s="362"/>
      <c r="OZ32" s="362"/>
      <c r="PA32" s="362"/>
      <c r="PB32" s="386"/>
      <c r="PC32" s="386"/>
      <c r="PD32" s="386"/>
      <c r="PE32" s="386"/>
      <c r="PF32" s="386"/>
      <c r="PG32" s="362"/>
      <c r="PH32" s="362"/>
      <c r="PI32" s="362"/>
      <c r="PJ32" s="386"/>
      <c r="PK32" s="386"/>
      <c r="PL32" s="386"/>
      <c r="PM32" s="386"/>
      <c r="PN32" s="386"/>
      <c r="PO32" s="362"/>
      <c r="PP32" s="362"/>
      <c r="PQ32" s="362"/>
      <c r="PR32" s="386"/>
      <c r="PS32" s="386"/>
      <c r="PT32" s="386"/>
      <c r="PU32" s="386"/>
      <c r="PV32" s="386"/>
      <c r="PW32" s="362"/>
      <c r="PX32" s="362"/>
      <c r="PY32" s="362"/>
      <c r="PZ32" s="386"/>
      <c r="QA32" s="386"/>
      <c r="QB32" s="386"/>
      <c r="QC32" s="386"/>
      <c r="QD32" s="386"/>
      <c r="QE32" s="362"/>
      <c r="QF32" s="362"/>
      <c r="QG32" s="362"/>
      <c r="QH32" s="386"/>
      <c r="QI32" s="386"/>
      <c r="QJ32" s="386"/>
      <c r="QK32" s="386"/>
      <c r="QL32" s="386"/>
      <c r="QM32" s="362"/>
      <c r="QN32" s="362"/>
      <c r="QO32" s="362"/>
      <c r="QP32" s="386"/>
      <c r="QQ32" s="386"/>
      <c r="QR32" s="386"/>
      <c r="QS32" s="386"/>
      <c r="QT32" s="386"/>
      <c r="QU32" s="362"/>
      <c r="QV32" s="362"/>
      <c r="QW32" s="362"/>
      <c r="QX32" s="386"/>
      <c r="QY32" s="386"/>
      <c r="QZ32" s="386"/>
      <c r="RA32" s="386"/>
      <c r="RB32" s="386"/>
      <c r="RC32" s="362"/>
      <c r="RD32" s="362"/>
      <c r="RE32" s="362"/>
      <c r="RF32" s="386"/>
      <c r="RG32" s="386"/>
      <c r="RH32" s="386"/>
      <c r="RI32" s="386"/>
      <c r="RJ32" s="386"/>
      <c r="RK32" s="362"/>
      <c r="RL32" s="362"/>
      <c r="RM32" s="362"/>
      <c r="RN32" s="386"/>
      <c r="RO32" s="386"/>
      <c r="RP32" s="386"/>
      <c r="RQ32" s="386"/>
      <c r="RR32" s="386"/>
      <c r="RS32" s="362"/>
      <c r="RT32" s="362"/>
      <c r="RU32" s="362"/>
      <c r="RV32" s="386"/>
      <c r="RW32" s="386"/>
      <c r="RX32" s="386"/>
      <c r="RY32" s="386"/>
      <c r="RZ32" s="386"/>
      <c r="SA32" s="362"/>
      <c r="SB32" s="362"/>
      <c r="SC32" s="362"/>
      <c r="SD32" s="386"/>
      <c r="SE32" s="386"/>
      <c r="SF32" s="386"/>
      <c r="SG32" s="386"/>
      <c r="SH32" s="386"/>
      <c r="SI32" s="362"/>
      <c r="SJ32" s="362"/>
      <c r="SK32" s="362"/>
      <c r="SL32" s="386"/>
      <c r="SM32" s="386"/>
      <c r="SN32" s="386"/>
      <c r="SO32" s="386"/>
      <c r="SP32" s="386"/>
      <c r="SQ32" s="362"/>
      <c r="SR32" s="362"/>
      <c r="SS32" s="362"/>
      <c r="ST32" s="386"/>
      <c r="SU32" s="386"/>
      <c r="SV32" s="386"/>
      <c r="SW32" s="386"/>
      <c r="SX32" s="386"/>
      <c r="SY32" s="362"/>
      <c r="SZ32" s="362"/>
      <c r="TA32" s="362"/>
      <c r="TB32" s="386"/>
      <c r="TC32" s="386"/>
      <c r="TD32" s="386"/>
      <c r="TE32" s="386"/>
      <c r="TF32" s="386"/>
      <c r="TG32" s="362"/>
      <c r="TH32" s="362"/>
      <c r="TI32" s="362"/>
      <c r="TJ32" s="386"/>
      <c r="TK32" s="386"/>
      <c r="TL32" s="386"/>
      <c r="TM32" s="386"/>
      <c r="TN32" s="386"/>
      <c r="TO32" s="362"/>
      <c r="TP32" s="362"/>
      <c r="TQ32" s="362"/>
      <c r="TR32" s="386"/>
      <c r="TS32" s="386"/>
      <c r="TT32" s="386"/>
      <c r="TU32" s="386"/>
      <c r="TV32" s="386"/>
      <c r="TW32" s="362"/>
      <c r="TX32" s="362"/>
      <c r="TY32" s="362"/>
      <c r="TZ32" s="386"/>
      <c r="UA32" s="386"/>
      <c r="UB32" s="386"/>
      <c r="UC32" s="386"/>
      <c r="UD32" s="386"/>
      <c r="UE32" s="362"/>
      <c r="UF32" s="362"/>
      <c r="UG32" s="362"/>
      <c r="UH32" s="386"/>
      <c r="UI32" s="386"/>
      <c r="UJ32" s="386"/>
      <c r="UK32" s="386"/>
      <c r="UL32" s="386"/>
      <c r="UM32" s="362"/>
      <c r="UN32" s="362"/>
      <c r="UO32" s="362"/>
      <c r="UP32" s="386"/>
      <c r="UQ32" s="386"/>
      <c r="UR32" s="386"/>
      <c r="US32" s="386"/>
      <c r="UT32" s="386"/>
      <c r="UU32" s="362"/>
      <c r="UV32" s="362"/>
      <c r="UW32" s="362"/>
      <c r="UX32" s="386"/>
      <c r="UY32" s="386"/>
      <c r="UZ32" s="386"/>
      <c r="VA32" s="386"/>
      <c r="VB32" s="386"/>
      <c r="VC32" s="362"/>
      <c r="VD32" s="362"/>
      <c r="VE32" s="362"/>
      <c r="VF32" s="386"/>
      <c r="VG32" s="386"/>
      <c r="VH32" s="386"/>
      <c r="VI32" s="386"/>
      <c r="VJ32" s="386"/>
      <c r="VK32" s="362"/>
      <c r="VL32" s="362"/>
      <c r="VM32" s="362"/>
      <c r="VN32" s="386"/>
      <c r="VO32" s="386"/>
      <c r="VP32" s="386"/>
      <c r="VQ32" s="386"/>
      <c r="VR32" s="386"/>
      <c r="VS32" s="362"/>
      <c r="VT32" s="362"/>
      <c r="VU32" s="362"/>
      <c r="VV32" s="386"/>
      <c r="VW32" s="386"/>
      <c r="VX32" s="386"/>
      <c r="VY32" s="386"/>
      <c r="VZ32" s="386"/>
      <c r="WA32" s="362"/>
      <c r="WB32" s="362"/>
      <c r="WC32" s="362"/>
      <c r="WD32" s="386"/>
      <c r="WE32" s="386"/>
      <c r="WF32" s="386"/>
      <c r="WG32" s="386"/>
      <c r="WH32" s="386"/>
      <c r="WI32" s="362"/>
      <c r="WJ32" s="362"/>
      <c r="WK32" s="362"/>
      <c r="WL32" s="386"/>
      <c r="WM32" s="386"/>
      <c r="WN32" s="386"/>
      <c r="WO32" s="386"/>
      <c r="WP32" s="386"/>
      <c r="WQ32" s="362"/>
      <c r="WR32" s="362"/>
      <c r="WS32" s="362"/>
      <c r="WT32" s="386"/>
      <c r="WU32" s="386"/>
      <c r="WV32" s="386"/>
      <c r="WW32" s="386"/>
      <c r="WX32" s="386"/>
      <c r="WY32" s="362"/>
      <c r="WZ32" s="362"/>
      <c r="XA32" s="362"/>
      <c r="XB32" s="386"/>
      <c r="XC32" s="386"/>
      <c r="XD32" s="386"/>
      <c r="XE32" s="386"/>
      <c r="XF32" s="386"/>
      <c r="XG32" s="362"/>
      <c r="XH32" s="362"/>
      <c r="XI32" s="362"/>
      <c r="XJ32" s="386"/>
      <c r="XK32" s="386"/>
      <c r="XL32" s="386"/>
      <c r="XM32" s="386"/>
      <c r="XN32" s="386"/>
      <c r="XO32" s="362"/>
      <c r="XP32" s="362"/>
      <c r="XQ32" s="362"/>
      <c r="XR32" s="386"/>
      <c r="XS32" s="386"/>
      <c r="XT32" s="386"/>
      <c r="XU32" s="386"/>
      <c r="XV32" s="386"/>
      <c r="XW32" s="362"/>
      <c r="XX32" s="362"/>
      <c r="XY32" s="362"/>
      <c r="XZ32" s="386"/>
      <c r="YA32" s="386"/>
      <c r="YB32" s="386"/>
      <c r="YC32" s="386"/>
      <c r="YD32" s="386"/>
      <c r="YE32" s="362"/>
      <c r="YF32" s="362"/>
      <c r="YG32" s="362"/>
      <c r="YH32" s="386"/>
      <c r="YI32" s="386"/>
      <c r="YJ32" s="386"/>
      <c r="YK32" s="386"/>
      <c r="YL32" s="386"/>
      <c r="YM32" s="362"/>
      <c r="YN32" s="362"/>
      <c r="YO32" s="362"/>
      <c r="YP32" s="386"/>
      <c r="YQ32" s="386"/>
      <c r="YR32" s="386"/>
      <c r="YS32" s="386"/>
      <c r="YT32" s="386"/>
      <c r="YU32" s="362"/>
      <c r="YV32" s="362"/>
      <c r="YW32" s="362"/>
      <c r="YX32" s="386"/>
      <c r="YY32" s="386"/>
      <c r="YZ32" s="386"/>
      <c r="ZA32" s="386"/>
      <c r="ZB32" s="386"/>
      <c r="ZC32" s="362"/>
      <c r="ZD32" s="362"/>
      <c r="ZE32" s="362"/>
      <c r="ZF32" s="386"/>
      <c r="ZG32" s="386"/>
      <c r="ZH32" s="386"/>
      <c r="ZI32" s="386"/>
      <c r="ZJ32" s="386"/>
      <c r="ZK32" s="362"/>
      <c r="ZL32" s="362"/>
      <c r="ZM32" s="362"/>
      <c r="ZN32" s="386"/>
      <c r="ZO32" s="386"/>
      <c r="ZP32" s="386"/>
      <c r="ZQ32" s="386"/>
      <c r="ZR32" s="386"/>
      <c r="ZS32" s="362"/>
      <c r="ZT32" s="362"/>
      <c r="ZU32" s="362"/>
      <c r="ZV32" s="386"/>
      <c r="ZW32" s="386"/>
      <c r="ZX32" s="386"/>
      <c r="ZY32" s="386"/>
      <c r="ZZ32" s="386"/>
      <c r="AAA32" s="362"/>
      <c r="AAB32" s="362"/>
      <c r="AAC32" s="362"/>
      <c r="AAD32" s="386"/>
      <c r="AAE32" s="386"/>
      <c r="AAF32" s="386"/>
      <c r="AAG32" s="386"/>
      <c r="AAH32" s="386"/>
      <c r="AAI32" s="362"/>
      <c r="AAJ32" s="362"/>
      <c r="AAK32" s="362"/>
      <c r="AAL32" s="386"/>
      <c r="AAM32" s="386"/>
      <c r="AAN32" s="386"/>
      <c r="AAO32" s="386"/>
      <c r="AAP32" s="386"/>
      <c r="AAQ32" s="362"/>
      <c r="AAR32" s="362"/>
      <c r="AAS32" s="362"/>
      <c r="AAT32" s="386"/>
      <c r="AAU32" s="386"/>
      <c r="AAV32" s="386"/>
      <c r="AAW32" s="386"/>
      <c r="AAX32" s="386"/>
      <c r="AAY32" s="362"/>
      <c r="AAZ32" s="362"/>
      <c r="ABA32" s="362"/>
      <c r="ABB32" s="386"/>
      <c r="ABC32" s="386"/>
      <c r="ABD32" s="386"/>
      <c r="ABE32" s="386"/>
      <c r="ABF32" s="386"/>
      <c r="ABG32" s="362"/>
      <c r="ABH32" s="362"/>
      <c r="ABI32" s="362"/>
      <c r="ABJ32" s="386"/>
      <c r="ABK32" s="386"/>
      <c r="ABL32" s="386"/>
      <c r="ABM32" s="386"/>
      <c r="ABN32" s="386"/>
      <c r="ABO32" s="362"/>
      <c r="ABP32" s="362"/>
      <c r="ABQ32" s="362"/>
      <c r="ABR32" s="386"/>
      <c r="ABS32" s="386"/>
      <c r="ABT32" s="386"/>
      <c r="ABU32" s="386"/>
      <c r="ABV32" s="386"/>
      <c r="ABW32" s="362"/>
      <c r="ABX32" s="362"/>
      <c r="ABY32" s="362"/>
      <c r="ABZ32" s="386"/>
      <c r="ACA32" s="386"/>
      <c r="ACB32" s="386"/>
      <c r="ACC32" s="386"/>
      <c r="ACD32" s="386"/>
      <c r="ACE32" s="362"/>
      <c r="ACF32" s="362"/>
      <c r="ACG32" s="362"/>
      <c r="ACH32" s="386"/>
      <c r="ACI32" s="386"/>
      <c r="ACJ32" s="386"/>
      <c r="ACK32" s="386"/>
      <c r="ACL32" s="386"/>
      <c r="ACM32" s="362"/>
      <c r="ACN32" s="362"/>
      <c r="ACO32" s="362"/>
      <c r="ACP32" s="386"/>
      <c r="ACQ32" s="386"/>
      <c r="ACR32" s="386"/>
      <c r="ACS32" s="386"/>
      <c r="ACT32" s="386"/>
      <c r="ACU32" s="362"/>
      <c r="ACV32" s="362"/>
      <c r="ACW32" s="362"/>
      <c r="ACX32" s="386"/>
      <c r="ACY32" s="386"/>
      <c r="ACZ32" s="386"/>
      <c r="ADA32" s="386"/>
      <c r="ADB32" s="386"/>
      <c r="ADC32" s="362"/>
      <c r="ADD32" s="362"/>
      <c r="ADE32" s="362"/>
      <c r="ADF32" s="386"/>
      <c r="ADG32" s="386"/>
      <c r="ADH32" s="386"/>
      <c r="ADI32" s="386"/>
      <c r="ADJ32" s="386"/>
      <c r="ADK32" s="362"/>
      <c r="ADL32" s="362"/>
      <c r="ADM32" s="362"/>
      <c r="ADN32" s="386"/>
      <c r="ADO32" s="386"/>
      <c r="ADP32" s="386"/>
      <c r="ADQ32" s="386"/>
      <c r="ADR32" s="386"/>
      <c r="ADS32" s="362"/>
      <c r="ADT32" s="362"/>
      <c r="ADU32" s="362"/>
      <c r="ADV32" s="386"/>
      <c r="ADW32" s="386"/>
      <c r="ADX32" s="386"/>
      <c r="ADY32" s="386"/>
      <c r="ADZ32" s="386"/>
      <c r="AEA32" s="362"/>
      <c r="AEB32" s="362"/>
      <c r="AEC32" s="362"/>
      <c r="AED32" s="386"/>
      <c r="AEE32" s="386"/>
      <c r="AEF32" s="386"/>
      <c r="AEG32" s="386"/>
      <c r="AEH32" s="386"/>
      <c r="AEI32" s="362"/>
      <c r="AEJ32" s="362"/>
      <c r="AEK32" s="362"/>
      <c r="AEL32" s="386"/>
      <c r="AEM32" s="386"/>
      <c r="AEN32" s="386"/>
      <c r="AEO32" s="386"/>
      <c r="AEP32" s="386"/>
      <c r="AEQ32" s="362"/>
      <c r="AER32" s="362"/>
      <c r="AES32" s="362"/>
      <c r="AET32" s="386"/>
      <c r="AEU32" s="386"/>
      <c r="AEV32" s="386"/>
      <c r="AEW32" s="386"/>
      <c r="AEX32" s="386"/>
      <c r="AEY32" s="362"/>
      <c r="AEZ32" s="362"/>
      <c r="AFA32" s="362"/>
      <c r="AFB32" s="386"/>
      <c r="AFC32" s="386"/>
      <c r="AFD32" s="386"/>
      <c r="AFE32" s="386"/>
      <c r="AFF32" s="386"/>
      <c r="AFG32" s="362"/>
      <c r="AFH32" s="362"/>
      <c r="AFI32" s="362"/>
      <c r="AFJ32" s="386"/>
      <c r="AFK32" s="386"/>
      <c r="AFL32" s="386"/>
      <c r="AFM32" s="386"/>
      <c r="AFN32" s="386"/>
      <c r="AFO32" s="362"/>
      <c r="AFP32" s="362"/>
      <c r="AFQ32" s="362"/>
      <c r="AFR32" s="386"/>
      <c r="AFS32" s="386"/>
      <c r="AFT32" s="386"/>
      <c r="AFU32" s="386"/>
      <c r="AFV32" s="386"/>
      <c r="AFW32" s="362"/>
      <c r="AFX32" s="362"/>
      <c r="AFY32" s="362"/>
      <c r="AFZ32" s="386"/>
      <c r="AGA32" s="386"/>
      <c r="AGB32" s="386"/>
      <c r="AGC32" s="386"/>
      <c r="AGD32" s="386"/>
      <c r="AGE32" s="362"/>
      <c r="AGF32" s="362"/>
      <c r="AGG32" s="362"/>
      <c r="AGH32" s="386"/>
      <c r="AGI32" s="386"/>
      <c r="AGJ32" s="386"/>
      <c r="AGK32" s="386"/>
      <c r="AGL32" s="386"/>
      <c r="AGM32" s="362"/>
      <c r="AGN32" s="362"/>
      <c r="AGO32" s="362"/>
      <c r="AGP32" s="386"/>
      <c r="AGQ32" s="386"/>
      <c r="AGR32" s="386"/>
      <c r="AGS32" s="386"/>
      <c r="AGT32" s="386"/>
      <c r="AGU32" s="362"/>
      <c r="AGV32" s="362"/>
      <c r="AGW32" s="362"/>
      <c r="AGX32" s="386"/>
      <c r="AGY32" s="386"/>
      <c r="AGZ32" s="386"/>
      <c r="AHA32" s="386"/>
      <c r="AHB32" s="386"/>
      <c r="AHC32" s="362"/>
      <c r="AHD32" s="362"/>
      <c r="AHE32" s="362"/>
      <c r="AHF32" s="386"/>
      <c r="AHG32" s="386"/>
      <c r="AHH32" s="386"/>
      <c r="AHI32" s="386"/>
      <c r="AHJ32" s="386"/>
      <c r="AHK32" s="362"/>
      <c r="AHL32" s="362"/>
      <c r="AHM32" s="362"/>
      <c r="AHN32" s="386"/>
      <c r="AHO32" s="386"/>
      <c r="AHP32" s="386"/>
      <c r="AHQ32" s="386"/>
      <c r="AHR32" s="386"/>
      <c r="AHS32" s="362"/>
      <c r="AHT32" s="362"/>
      <c r="AHU32" s="362"/>
      <c r="AHV32" s="386"/>
      <c r="AHW32" s="386"/>
      <c r="AHX32" s="386"/>
      <c r="AHY32" s="386"/>
      <c r="AHZ32" s="386"/>
      <c r="AIA32" s="362"/>
      <c r="AIB32" s="362"/>
      <c r="AIC32" s="362"/>
      <c r="AID32" s="386"/>
      <c r="AIE32" s="386"/>
      <c r="AIF32" s="386"/>
      <c r="AIG32" s="386"/>
      <c r="AIH32" s="386"/>
      <c r="AII32" s="362"/>
      <c r="AIJ32" s="362"/>
      <c r="AIK32" s="362"/>
      <c r="AIL32" s="386"/>
      <c r="AIM32" s="386"/>
      <c r="AIN32" s="386"/>
      <c r="AIO32" s="386"/>
      <c r="AIP32" s="386"/>
      <c r="AIQ32" s="362"/>
      <c r="AIR32" s="362"/>
      <c r="AIS32" s="362"/>
      <c r="AIT32" s="386"/>
      <c r="AIU32" s="386"/>
      <c r="AIV32" s="386"/>
      <c r="AIW32" s="386"/>
      <c r="AIX32" s="386"/>
      <c r="AIY32" s="362"/>
      <c r="AIZ32" s="362"/>
      <c r="AJA32" s="362"/>
      <c r="AJB32" s="386"/>
      <c r="AJC32" s="386"/>
      <c r="AJD32" s="386"/>
      <c r="AJE32" s="386"/>
      <c r="AJF32" s="386"/>
      <c r="AJG32" s="362"/>
      <c r="AJH32" s="362"/>
      <c r="AJI32" s="362"/>
      <c r="AJJ32" s="386"/>
      <c r="AJK32" s="386"/>
      <c r="AJL32" s="386"/>
      <c r="AJM32" s="386"/>
      <c r="AJN32" s="386"/>
      <c r="AJO32" s="362"/>
      <c r="AJP32" s="362"/>
      <c r="AJQ32" s="362"/>
      <c r="AJR32" s="386"/>
      <c r="AJS32" s="386"/>
      <c r="AJT32" s="386"/>
      <c r="AJU32" s="386"/>
      <c r="AJV32" s="386"/>
      <c r="AJW32" s="362"/>
      <c r="AJX32" s="362"/>
      <c r="AJY32" s="362"/>
      <c r="AJZ32" s="386"/>
      <c r="AKA32" s="386"/>
      <c r="AKB32" s="386"/>
      <c r="AKC32" s="386"/>
      <c r="AKD32" s="386"/>
      <c r="AKE32" s="362"/>
      <c r="AKF32" s="362"/>
      <c r="AKG32" s="362"/>
      <c r="AKH32" s="386"/>
      <c r="AKI32" s="386"/>
      <c r="AKJ32" s="386"/>
      <c r="AKK32" s="386"/>
      <c r="AKL32" s="386"/>
      <c r="AKM32" s="362"/>
      <c r="AKN32" s="362"/>
      <c r="AKO32" s="362"/>
      <c r="AKP32" s="386"/>
      <c r="AKQ32" s="386"/>
      <c r="AKR32" s="386"/>
      <c r="AKS32" s="386"/>
      <c r="AKT32" s="386"/>
      <c r="AKU32" s="362"/>
      <c r="AKV32" s="362"/>
      <c r="AKW32" s="362"/>
      <c r="AKX32" s="386"/>
      <c r="AKY32" s="386"/>
      <c r="AKZ32" s="386"/>
      <c r="ALA32" s="386"/>
      <c r="ALB32" s="386"/>
      <c r="ALC32" s="362"/>
      <c r="ALD32" s="362"/>
      <c r="ALE32" s="362"/>
      <c r="ALF32" s="386"/>
      <c r="ALG32" s="386"/>
      <c r="ALH32" s="386"/>
      <c r="ALI32" s="386"/>
      <c r="ALJ32" s="386"/>
      <c r="ALK32" s="362"/>
      <c r="ALL32" s="362"/>
      <c r="ALM32" s="362"/>
      <c r="ALN32" s="386"/>
      <c r="ALO32" s="386"/>
      <c r="ALP32" s="386"/>
      <c r="ALQ32" s="386"/>
      <c r="ALR32" s="386"/>
      <c r="ALS32" s="362"/>
      <c r="ALT32" s="362"/>
      <c r="ALU32" s="362"/>
      <c r="ALV32" s="386"/>
      <c r="ALW32" s="386"/>
      <c r="ALX32" s="386"/>
      <c r="ALY32" s="386"/>
      <c r="ALZ32" s="386"/>
      <c r="AMA32" s="362"/>
      <c r="AMB32" s="362"/>
      <c r="AMC32" s="362"/>
      <c r="AMD32" s="386"/>
      <c r="AME32" s="386"/>
      <c r="AMF32" s="386"/>
      <c r="AMG32" s="386"/>
      <c r="AMH32" s="386"/>
      <c r="AMI32" s="362"/>
      <c r="AMJ32" s="362"/>
      <c r="AMK32" s="362"/>
      <c r="AML32" s="386"/>
      <c r="AMM32" s="386"/>
      <c r="AMN32" s="386"/>
      <c r="AMO32" s="386"/>
      <c r="AMP32" s="386"/>
      <c r="AMQ32" s="362"/>
      <c r="AMR32" s="362"/>
      <c r="AMS32" s="362"/>
      <c r="AMT32" s="386"/>
      <c r="AMU32" s="386"/>
      <c r="AMV32" s="386"/>
      <c r="AMW32" s="386"/>
      <c r="AMX32" s="386"/>
      <c r="AMY32" s="362"/>
      <c r="AMZ32" s="362"/>
      <c r="ANA32" s="362"/>
      <c r="ANB32" s="386"/>
      <c r="ANC32" s="386"/>
      <c r="AND32" s="386"/>
      <c r="ANE32" s="386"/>
      <c r="ANF32" s="386"/>
      <c r="ANG32" s="362"/>
      <c r="ANH32" s="362"/>
      <c r="ANI32" s="362"/>
      <c r="ANJ32" s="386"/>
      <c r="ANK32" s="386"/>
      <c r="ANL32" s="386"/>
      <c r="ANM32" s="386"/>
      <c r="ANN32" s="386"/>
      <c r="ANO32" s="362"/>
      <c r="ANP32" s="362"/>
      <c r="ANQ32" s="362"/>
      <c r="ANR32" s="386"/>
      <c r="ANS32" s="386"/>
      <c r="ANT32" s="386"/>
      <c r="ANU32" s="386"/>
      <c r="ANV32" s="386"/>
      <c r="ANW32" s="362"/>
      <c r="ANX32" s="362"/>
      <c r="ANY32" s="362"/>
      <c r="ANZ32" s="386"/>
      <c r="AOA32" s="386"/>
      <c r="AOB32" s="386"/>
      <c r="AOC32" s="386"/>
      <c r="AOD32" s="386"/>
      <c r="AOE32" s="362"/>
      <c r="AOF32" s="362"/>
      <c r="AOG32" s="362"/>
      <c r="AOH32" s="386"/>
      <c r="AOI32" s="386"/>
      <c r="AOJ32" s="386"/>
      <c r="AOK32" s="386"/>
      <c r="AOL32" s="386"/>
      <c r="AOM32" s="362"/>
      <c r="AON32" s="362"/>
      <c r="AOO32" s="362"/>
      <c r="AOP32" s="386"/>
      <c r="AOQ32" s="386"/>
      <c r="AOR32" s="386"/>
      <c r="AOS32" s="386"/>
      <c r="AOT32" s="386"/>
      <c r="AOU32" s="362"/>
      <c r="AOV32" s="362"/>
      <c r="AOW32" s="362"/>
      <c r="AOX32" s="386"/>
      <c r="AOY32" s="386"/>
      <c r="AOZ32" s="386"/>
      <c r="APA32" s="386"/>
      <c r="APB32" s="386"/>
      <c r="APC32" s="362"/>
      <c r="APD32" s="362"/>
      <c r="APE32" s="362"/>
      <c r="APF32" s="386"/>
      <c r="APG32" s="386"/>
      <c r="APH32" s="386"/>
      <c r="API32" s="386"/>
      <c r="APJ32" s="386"/>
      <c r="APK32" s="362"/>
      <c r="APL32" s="362"/>
      <c r="APM32" s="362"/>
      <c r="APN32" s="386"/>
      <c r="APO32" s="386"/>
      <c r="APP32" s="386"/>
      <c r="APQ32" s="386"/>
      <c r="APR32" s="386"/>
      <c r="APS32" s="362"/>
      <c r="APT32" s="362"/>
      <c r="APU32" s="362"/>
      <c r="APV32" s="386"/>
      <c r="APW32" s="386"/>
      <c r="APX32" s="386"/>
      <c r="APY32" s="386"/>
      <c r="APZ32" s="386"/>
      <c r="AQA32" s="362"/>
      <c r="AQB32" s="362"/>
      <c r="AQC32" s="362"/>
      <c r="AQD32" s="386"/>
      <c r="AQE32" s="386"/>
      <c r="AQF32" s="386"/>
      <c r="AQG32" s="386"/>
      <c r="AQH32" s="386"/>
      <c r="AQI32" s="362"/>
      <c r="AQJ32" s="362"/>
      <c r="AQK32" s="362"/>
      <c r="AQL32" s="386"/>
      <c r="AQM32" s="386"/>
      <c r="AQN32" s="386"/>
      <c r="AQO32" s="386"/>
      <c r="AQP32" s="386"/>
      <c r="AQQ32" s="362"/>
      <c r="AQR32" s="362"/>
      <c r="AQS32" s="362"/>
      <c r="AQT32" s="386"/>
      <c r="AQU32" s="386"/>
      <c r="AQV32" s="386"/>
      <c r="AQW32" s="386"/>
      <c r="AQX32" s="386"/>
      <c r="AQY32" s="362"/>
      <c r="AQZ32" s="362"/>
      <c r="ARA32" s="362"/>
      <c r="ARB32" s="386"/>
      <c r="ARC32" s="386"/>
      <c r="ARD32" s="386"/>
      <c r="ARE32" s="386"/>
      <c r="ARF32" s="386"/>
      <c r="ARG32" s="362"/>
      <c r="ARH32" s="362"/>
      <c r="ARI32" s="362"/>
      <c r="ARJ32" s="386"/>
      <c r="ARK32" s="386"/>
      <c r="ARL32" s="386"/>
      <c r="ARM32" s="386"/>
      <c r="ARN32" s="386"/>
      <c r="ARO32" s="362"/>
      <c r="ARP32" s="362"/>
      <c r="ARQ32" s="362"/>
      <c r="ARR32" s="386"/>
      <c r="ARS32" s="386"/>
      <c r="ART32" s="386"/>
      <c r="ARU32" s="386"/>
      <c r="ARV32" s="386"/>
      <c r="ARW32" s="362"/>
      <c r="ARX32" s="362"/>
      <c r="ARY32" s="362"/>
      <c r="ARZ32" s="386"/>
      <c r="ASA32" s="386"/>
      <c r="ASB32" s="386"/>
      <c r="ASC32" s="386"/>
      <c r="ASD32" s="386"/>
      <c r="ASE32" s="362"/>
      <c r="ASF32" s="362"/>
      <c r="ASG32" s="362"/>
      <c r="ASH32" s="386"/>
      <c r="ASI32" s="386"/>
      <c r="ASJ32" s="386"/>
      <c r="ASK32" s="386"/>
      <c r="ASL32" s="386"/>
      <c r="ASM32" s="362"/>
      <c r="ASN32" s="362"/>
      <c r="ASO32" s="362"/>
      <c r="ASP32" s="386"/>
      <c r="ASQ32" s="386"/>
      <c r="ASR32" s="386"/>
      <c r="ASS32" s="386"/>
      <c r="AST32" s="386"/>
      <c r="ASU32" s="362"/>
      <c r="ASV32" s="362"/>
      <c r="ASW32" s="362"/>
      <c r="ASX32" s="386"/>
      <c r="ASY32" s="386"/>
      <c r="ASZ32" s="386"/>
      <c r="ATA32" s="386"/>
      <c r="ATB32" s="386"/>
      <c r="ATC32" s="362"/>
      <c r="ATD32" s="362"/>
      <c r="ATE32" s="362"/>
      <c r="ATF32" s="386"/>
      <c r="ATG32" s="386"/>
      <c r="ATH32" s="386"/>
      <c r="ATI32" s="386"/>
      <c r="ATJ32" s="386"/>
      <c r="ATK32" s="362"/>
      <c r="ATL32" s="362"/>
      <c r="ATM32" s="362"/>
      <c r="ATN32" s="386"/>
      <c r="ATO32" s="386"/>
      <c r="ATP32" s="386"/>
      <c r="ATQ32" s="386"/>
      <c r="ATR32" s="386"/>
      <c r="ATS32" s="362"/>
      <c r="ATT32" s="362"/>
      <c r="ATU32" s="362"/>
      <c r="ATV32" s="386"/>
      <c r="ATW32" s="386"/>
      <c r="ATX32" s="386"/>
      <c r="ATY32" s="386"/>
      <c r="ATZ32" s="386"/>
      <c r="AUA32" s="362"/>
      <c r="AUB32" s="362"/>
      <c r="AUC32" s="362"/>
      <c r="AUD32" s="386"/>
      <c r="AUE32" s="386"/>
      <c r="AUF32" s="386"/>
      <c r="AUG32" s="386"/>
      <c r="AUH32" s="386"/>
      <c r="AUI32" s="362"/>
      <c r="AUJ32" s="362"/>
      <c r="AUK32" s="362"/>
      <c r="AUL32" s="386"/>
      <c r="AUM32" s="386"/>
      <c r="AUN32" s="386"/>
      <c r="AUO32" s="386"/>
      <c r="AUP32" s="386"/>
      <c r="AUQ32" s="362"/>
      <c r="AUR32" s="362"/>
      <c r="AUS32" s="362"/>
      <c r="AUT32" s="386"/>
      <c r="AUU32" s="386"/>
      <c r="AUV32" s="386"/>
      <c r="AUW32" s="386"/>
      <c r="AUX32" s="386"/>
      <c r="AUY32" s="362"/>
      <c r="AUZ32" s="362"/>
      <c r="AVA32" s="362"/>
      <c r="AVB32" s="386"/>
      <c r="AVC32" s="386"/>
      <c r="AVD32" s="386"/>
      <c r="AVE32" s="386"/>
      <c r="AVF32" s="386"/>
      <c r="AVG32" s="362"/>
      <c r="AVH32" s="362"/>
      <c r="AVI32" s="362"/>
      <c r="AVJ32" s="386"/>
      <c r="AVK32" s="386"/>
      <c r="AVL32" s="386"/>
      <c r="AVM32" s="386"/>
      <c r="AVN32" s="386"/>
      <c r="AVO32" s="362"/>
      <c r="AVP32" s="362"/>
      <c r="AVQ32" s="362"/>
      <c r="AVR32" s="386"/>
      <c r="AVS32" s="386"/>
      <c r="AVT32" s="386"/>
      <c r="AVU32" s="386"/>
      <c r="AVV32" s="386"/>
      <c r="AVW32" s="362"/>
      <c r="AVX32" s="362"/>
      <c r="AVY32" s="362"/>
      <c r="AVZ32" s="386"/>
      <c r="AWA32" s="386"/>
      <c r="AWB32" s="386"/>
      <c r="AWC32" s="386"/>
      <c r="AWD32" s="386"/>
      <c r="AWE32" s="362"/>
      <c r="AWF32" s="362"/>
      <c r="AWG32" s="362"/>
      <c r="AWH32" s="386"/>
      <c r="AWI32" s="386"/>
      <c r="AWJ32" s="386"/>
      <c r="AWK32" s="386"/>
      <c r="AWL32" s="386"/>
      <c r="AWM32" s="362"/>
      <c r="AWN32" s="362"/>
      <c r="AWO32" s="362"/>
      <c r="AWP32" s="386"/>
      <c r="AWQ32" s="386"/>
      <c r="AWR32" s="386"/>
      <c r="AWS32" s="386"/>
      <c r="AWT32" s="386"/>
      <c r="AWU32" s="362"/>
      <c r="AWV32" s="362"/>
      <c r="AWW32" s="362"/>
      <c r="AWX32" s="386"/>
      <c r="AWY32" s="386"/>
      <c r="AWZ32" s="386"/>
      <c r="AXA32" s="386"/>
      <c r="AXB32" s="386"/>
      <c r="AXC32" s="362"/>
      <c r="AXD32" s="362"/>
      <c r="AXE32" s="362"/>
      <c r="AXF32" s="386"/>
      <c r="AXG32" s="386"/>
      <c r="AXH32" s="386"/>
      <c r="AXI32" s="386"/>
      <c r="AXJ32" s="386"/>
      <c r="AXK32" s="362"/>
      <c r="AXL32" s="362"/>
      <c r="AXM32" s="362"/>
      <c r="AXN32" s="386"/>
      <c r="AXO32" s="386"/>
      <c r="AXP32" s="386"/>
      <c r="AXQ32" s="386"/>
      <c r="AXR32" s="386"/>
      <c r="AXS32" s="362"/>
      <c r="AXT32" s="362"/>
      <c r="AXU32" s="362"/>
      <c r="AXV32" s="386"/>
      <c r="AXW32" s="386"/>
      <c r="AXX32" s="386"/>
      <c r="AXY32" s="386"/>
      <c r="AXZ32" s="386"/>
      <c r="AYA32" s="362"/>
      <c r="AYB32" s="362"/>
      <c r="AYC32" s="362"/>
      <c r="AYD32" s="386"/>
      <c r="AYE32" s="386"/>
      <c r="AYF32" s="386"/>
      <c r="AYG32" s="386"/>
      <c r="AYH32" s="386"/>
      <c r="AYI32" s="362"/>
      <c r="AYJ32" s="362"/>
      <c r="AYK32" s="362"/>
      <c r="AYL32" s="386"/>
      <c r="AYM32" s="386"/>
      <c r="AYN32" s="386"/>
      <c r="AYO32" s="386"/>
      <c r="AYP32" s="386"/>
      <c r="AYQ32" s="362"/>
      <c r="AYR32" s="362"/>
      <c r="AYS32" s="362"/>
      <c r="AYT32" s="386"/>
      <c r="AYU32" s="386"/>
      <c r="AYV32" s="386"/>
      <c r="AYW32" s="386"/>
      <c r="AYX32" s="386"/>
      <c r="AYY32" s="362"/>
      <c r="AYZ32" s="362"/>
      <c r="AZA32" s="362"/>
      <c r="AZB32" s="386"/>
      <c r="AZC32" s="386"/>
      <c r="AZD32" s="386"/>
      <c r="AZE32" s="386"/>
      <c r="AZF32" s="386"/>
      <c r="AZG32" s="362"/>
      <c r="AZH32" s="362"/>
      <c r="AZI32" s="362"/>
      <c r="AZJ32" s="386"/>
      <c r="AZK32" s="386"/>
      <c r="AZL32" s="386"/>
      <c r="AZM32" s="386"/>
      <c r="AZN32" s="386"/>
      <c r="AZO32" s="362"/>
      <c r="AZP32" s="362"/>
      <c r="AZQ32" s="362"/>
      <c r="AZR32" s="386"/>
      <c r="AZS32" s="386"/>
      <c r="AZT32" s="386"/>
      <c r="AZU32" s="386"/>
      <c r="AZV32" s="386"/>
      <c r="AZW32" s="362"/>
      <c r="AZX32" s="362"/>
      <c r="AZY32" s="362"/>
      <c r="AZZ32" s="386"/>
      <c r="BAA32" s="386"/>
      <c r="BAB32" s="386"/>
      <c r="BAC32" s="386"/>
      <c r="BAD32" s="386"/>
      <c r="BAE32" s="362"/>
      <c r="BAF32" s="362"/>
      <c r="BAG32" s="362"/>
      <c r="BAH32" s="386"/>
      <c r="BAI32" s="386"/>
      <c r="BAJ32" s="386"/>
      <c r="BAK32" s="386"/>
      <c r="BAL32" s="386"/>
      <c r="BAM32" s="362"/>
      <c r="BAN32" s="362"/>
      <c r="BAO32" s="362"/>
      <c r="BAP32" s="386"/>
      <c r="BAQ32" s="386"/>
      <c r="BAR32" s="386"/>
      <c r="BAS32" s="386"/>
      <c r="BAT32" s="386"/>
      <c r="BAU32" s="362"/>
      <c r="BAV32" s="362"/>
      <c r="BAW32" s="362"/>
      <c r="BAX32" s="386"/>
      <c r="BAY32" s="386"/>
      <c r="BAZ32" s="386"/>
      <c r="BBA32" s="386"/>
      <c r="BBB32" s="386"/>
      <c r="BBC32" s="362"/>
      <c r="BBD32" s="362"/>
      <c r="BBE32" s="362"/>
      <c r="BBF32" s="386"/>
      <c r="BBG32" s="386"/>
      <c r="BBH32" s="386"/>
      <c r="BBI32" s="386"/>
      <c r="BBJ32" s="386"/>
      <c r="BBK32" s="362"/>
      <c r="BBL32" s="362"/>
      <c r="BBM32" s="362"/>
      <c r="BBN32" s="386"/>
      <c r="BBO32" s="386"/>
      <c r="BBP32" s="386"/>
      <c r="BBQ32" s="386"/>
      <c r="BBR32" s="386"/>
      <c r="BBS32" s="362"/>
      <c r="BBT32" s="362"/>
      <c r="BBU32" s="362"/>
      <c r="BBV32" s="386"/>
      <c r="BBW32" s="386"/>
      <c r="BBX32" s="386"/>
      <c r="BBY32" s="386"/>
      <c r="BBZ32" s="386"/>
      <c r="BCA32" s="362"/>
      <c r="BCB32" s="362"/>
      <c r="BCC32" s="362"/>
      <c r="BCD32" s="386"/>
      <c r="BCE32" s="386"/>
      <c r="BCF32" s="386"/>
      <c r="BCG32" s="386"/>
      <c r="BCH32" s="386"/>
      <c r="BCI32" s="362"/>
      <c r="BCJ32" s="362"/>
      <c r="BCK32" s="362"/>
      <c r="BCL32" s="386"/>
      <c r="BCM32" s="386"/>
      <c r="BCN32" s="386"/>
      <c r="BCO32" s="386"/>
      <c r="BCP32" s="386"/>
      <c r="BCQ32" s="362"/>
      <c r="BCR32" s="362"/>
      <c r="BCS32" s="362"/>
      <c r="BCT32" s="386"/>
      <c r="BCU32" s="386"/>
      <c r="BCV32" s="386"/>
      <c r="BCW32" s="386"/>
      <c r="BCX32" s="386"/>
      <c r="BCY32" s="362"/>
      <c r="BCZ32" s="362"/>
      <c r="BDA32" s="362"/>
      <c r="BDB32" s="386"/>
      <c r="BDC32" s="386"/>
      <c r="BDD32" s="386"/>
      <c r="BDE32" s="386"/>
      <c r="BDF32" s="386"/>
      <c r="BDG32" s="362"/>
      <c r="BDH32" s="362"/>
      <c r="BDI32" s="362"/>
      <c r="BDJ32" s="386"/>
      <c r="BDK32" s="386"/>
      <c r="BDL32" s="386"/>
      <c r="BDM32" s="386"/>
      <c r="BDN32" s="386"/>
      <c r="BDO32" s="362"/>
      <c r="BDP32" s="362"/>
      <c r="BDQ32" s="362"/>
      <c r="BDR32" s="386"/>
      <c r="BDS32" s="386"/>
      <c r="BDT32" s="386"/>
      <c r="BDU32" s="386"/>
      <c r="BDV32" s="386"/>
      <c r="BDW32" s="362"/>
      <c r="BDX32" s="362"/>
      <c r="BDY32" s="362"/>
      <c r="BDZ32" s="386"/>
      <c r="BEA32" s="386"/>
      <c r="BEB32" s="386"/>
      <c r="BEC32" s="386"/>
      <c r="BED32" s="386"/>
      <c r="BEE32" s="362"/>
      <c r="BEF32" s="362"/>
      <c r="BEG32" s="362"/>
      <c r="BEH32" s="386"/>
      <c r="BEI32" s="386"/>
      <c r="BEJ32" s="386"/>
      <c r="BEK32" s="386"/>
      <c r="BEL32" s="386"/>
      <c r="BEM32" s="362"/>
      <c r="BEN32" s="362"/>
      <c r="BEO32" s="362"/>
      <c r="BEP32" s="386"/>
      <c r="BEQ32" s="386"/>
      <c r="BER32" s="386"/>
      <c r="BES32" s="386"/>
      <c r="BET32" s="386"/>
      <c r="BEU32" s="362"/>
      <c r="BEV32" s="362"/>
      <c r="BEW32" s="362"/>
      <c r="BEX32" s="386"/>
      <c r="BEY32" s="386"/>
      <c r="BEZ32" s="386"/>
      <c r="BFA32" s="386"/>
      <c r="BFB32" s="386"/>
      <c r="BFC32" s="362"/>
      <c r="BFD32" s="362"/>
      <c r="BFE32" s="362"/>
      <c r="BFF32" s="386"/>
      <c r="BFG32" s="386"/>
      <c r="BFH32" s="386"/>
      <c r="BFI32" s="386"/>
      <c r="BFJ32" s="386"/>
      <c r="BFK32" s="362"/>
      <c r="BFL32" s="362"/>
      <c r="BFM32" s="362"/>
      <c r="BFN32" s="386"/>
      <c r="BFO32" s="386"/>
      <c r="BFP32" s="386"/>
      <c r="BFQ32" s="386"/>
      <c r="BFR32" s="386"/>
      <c r="BFS32" s="362"/>
      <c r="BFT32" s="362"/>
      <c r="BFU32" s="362"/>
      <c r="BFV32" s="386"/>
      <c r="BFW32" s="386"/>
      <c r="BFX32" s="386"/>
      <c r="BFY32" s="386"/>
      <c r="BFZ32" s="386"/>
      <c r="BGA32" s="362"/>
      <c r="BGB32" s="362"/>
      <c r="BGC32" s="362"/>
      <c r="BGD32" s="386"/>
      <c r="BGE32" s="386"/>
      <c r="BGF32" s="386"/>
      <c r="BGG32" s="386"/>
      <c r="BGH32" s="386"/>
      <c r="BGI32" s="362"/>
      <c r="BGJ32" s="362"/>
      <c r="BGK32" s="362"/>
      <c r="BGL32" s="386"/>
      <c r="BGM32" s="386"/>
      <c r="BGN32" s="386"/>
      <c r="BGO32" s="386"/>
      <c r="BGP32" s="386"/>
      <c r="BGQ32" s="362"/>
      <c r="BGR32" s="362"/>
      <c r="BGS32" s="362"/>
      <c r="BGT32" s="386"/>
      <c r="BGU32" s="386"/>
      <c r="BGV32" s="386"/>
      <c r="BGW32" s="386"/>
      <c r="BGX32" s="386"/>
      <c r="BGY32" s="362"/>
      <c r="BGZ32" s="362"/>
      <c r="BHA32" s="362"/>
      <c r="BHB32" s="386"/>
      <c r="BHC32" s="386"/>
      <c r="BHD32" s="386"/>
      <c r="BHE32" s="386"/>
      <c r="BHF32" s="386"/>
      <c r="BHG32" s="362"/>
      <c r="BHH32" s="362"/>
      <c r="BHI32" s="362"/>
      <c r="BHJ32" s="386"/>
      <c r="BHK32" s="386"/>
      <c r="BHL32" s="386"/>
      <c r="BHM32" s="386"/>
      <c r="BHN32" s="386"/>
      <c r="BHO32" s="362"/>
      <c r="BHP32" s="362"/>
      <c r="BHQ32" s="362"/>
      <c r="BHR32" s="386"/>
      <c r="BHS32" s="386"/>
      <c r="BHT32" s="386"/>
      <c r="BHU32" s="386"/>
      <c r="BHV32" s="386"/>
      <c r="BHW32" s="362"/>
      <c r="BHX32" s="362"/>
      <c r="BHY32" s="362"/>
      <c r="BHZ32" s="386"/>
      <c r="BIA32" s="386"/>
      <c r="BIB32" s="386"/>
      <c r="BIC32" s="386"/>
      <c r="BID32" s="386"/>
      <c r="BIE32" s="362"/>
      <c r="BIF32" s="362"/>
      <c r="BIG32" s="362"/>
      <c r="BIH32" s="386"/>
      <c r="BII32" s="386"/>
      <c r="BIJ32" s="386"/>
      <c r="BIK32" s="386"/>
      <c r="BIL32" s="386"/>
      <c r="BIM32" s="362"/>
      <c r="BIN32" s="362"/>
      <c r="BIO32" s="362"/>
      <c r="BIP32" s="386"/>
      <c r="BIQ32" s="386"/>
      <c r="BIR32" s="386"/>
      <c r="BIS32" s="386"/>
      <c r="BIT32" s="386"/>
      <c r="BIU32" s="362"/>
      <c r="BIV32" s="362"/>
      <c r="BIW32" s="362"/>
      <c r="BIX32" s="386"/>
      <c r="BIY32" s="386"/>
      <c r="BIZ32" s="386"/>
      <c r="BJA32" s="386"/>
      <c r="BJB32" s="386"/>
      <c r="BJC32" s="362"/>
      <c r="BJD32" s="362"/>
      <c r="BJE32" s="362"/>
      <c r="BJF32" s="386"/>
      <c r="BJG32" s="386"/>
      <c r="BJH32" s="386"/>
      <c r="BJI32" s="386"/>
      <c r="BJJ32" s="386"/>
      <c r="BJK32" s="362"/>
      <c r="BJL32" s="362"/>
      <c r="BJM32" s="362"/>
      <c r="BJN32" s="386"/>
      <c r="BJO32" s="386"/>
      <c r="BJP32" s="386"/>
      <c r="BJQ32" s="386"/>
      <c r="BJR32" s="386"/>
      <c r="BJS32" s="362"/>
      <c r="BJT32" s="362"/>
      <c r="BJU32" s="362"/>
      <c r="BJV32" s="386"/>
      <c r="BJW32" s="386"/>
      <c r="BJX32" s="386"/>
      <c r="BJY32" s="386"/>
      <c r="BJZ32" s="386"/>
      <c r="BKA32" s="362"/>
      <c r="BKB32" s="362"/>
      <c r="BKC32" s="362"/>
      <c r="BKD32" s="386"/>
      <c r="BKE32" s="386"/>
      <c r="BKF32" s="386"/>
      <c r="BKG32" s="386"/>
      <c r="BKH32" s="386"/>
      <c r="BKI32" s="362"/>
      <c r="BKJ32" s="362"/>
      <c r="BKK32" s="362"/>
      <c r="BKL32" s="386"/>
      <c r="BKM32" s="386"/>
      <c r="BKN32" s="386"/>
      <c r="BKO32" s="386"/>
      <c r="BKP32" s="386"/>
      <c r="BKQ32" s="362"/>
      <c r="BKR32" s="362"/>
      <c r="BKS32" s="362"/>
      <c r="BKT32" s="386"/>
      <c r="BKU32" s="386"/>
      <c r="BKV32" s="386"/>
      <c r="BKW32" s="386"/>
      <c r="BKX32" s="386"/>
      <c r="BKY32" s="362"/>
      <c r="BKZ32" s="362"/>
      <c r="BLA32" s="362"/>
      <c r="BLB32" s="386"/>
      <c r="BLC32" s="386"/>
      <c r="BLD32" s="386"/>
      <c r="BLE32" s="386"/>
      <c r="BLF32" s="386"/>
      <c r="BLG32" s="362"/>
      <c r="BLH32" s="362"/>
      <c r="BLI32" s="362"/>
      <c r="BLJ32" s="386"/>
      <c r="BLK32" s="386"/>
      <c r="BLL32" s="386"/>
      <c r="BLM32" s="386"/>
      <c r="BLN32" s="386"/>
      <c r="BLO32" s="362"/>
      <c r="BLP32" s="362"/>
      <c r="BLQ32" s="362"/>
      <c r="BLR32" s="386"/>
      <c r="BLS32" s="386"/>
      <c r="BLT32" s="386"/>
      <c r="BLU32" s="386"/>
      <c r="BLV32" s="386"/>
      <c r="BLW32" s="362"/>
      <c r="BLX32" s="362"/>
      <c r="BLY32" s="362"/>
      <c r="BLZ32" s="386"/>
      <c r="BMA32" s="386"/>
      <c r="BMB32" s="386"/>
      <c r="BMC32" s="386"/>
      <c r="BMD32" s="386"/>
      <c r="BME32" s="362"/>
      <c r="BMF32" s="362"/>
      <c r="BMG32" s="362"/>
      <c r="BMH32" s="386"/>
      <c r="BMI32" s="386"/>
      <c r="BMJ32" s="386"/>
      <c r="BMK32" s="386"/>
      <c r="BML32" s="386"/>
      <c r="BMM32" s="362"/>
      <c r="BMN32" s="362"/>
      <c r="BMO32" s="362"/>
      <c r="BMP32" s="386"/>
      <c r="BMQ32" s="386"/>
      <c r="BMR32" s="386"/>
      <c r="BMS32" s="386"/>
      <c r="BMT32" s="386"/>
      <c r="BMU32" s="362"/>
      <c r="BMV32" s="362"/>
      <c r="BMW32" s="362"/>
      <c r="BMX32" s="386"/>
      <c r="BMY32" s="386"/>
      <c r="BMZ32" s="386"/>
      <c r="BNA32" s="386"/>
      <c r="BNB32" s="386"/>
      <c r="BNC32" s="362"/>
      <c r="BND32" s="362"/>
      <c r="BNE32" s="362"/>
      <c r="BNF32" s="386"/>
      <c r="BNG32" s="386"/>
      <c r="BNH32" s="386"/>
      <c r="BNI32" s="386"/>
      <c r="BNJ32" s="386"/>
      <c r="BNK32" s="362"/>
      <c r="BNL32" s="362"/>
      <c r="BNM32" s="362"/>
      <c r="BNN32" s="386"/>
      <c r="BNO32" s="386"/>
      <c r="BNP32" s="386"/>
      <c r="BNQ32" s="386"/>
      <c r="BNR32" s="386"/>
      <c r="BNS32" s="362"/>
      <c r="BNT32" s="362"/>
      <c r="BNU32" s="362"/>
      <c r="BNV32" s="386"/>
      <c r="BNW32" s="386"/>
      <c r="BNX32" s="386"/>
      <c r="BNY32" s="386"/>
      <c r="BNZ32" s="386"/>
      <c r="BOA32" s="362"/>
      <c r="BOB32" s="362"/>
      <c r="BOC32" s="362"/>
      <c r="BOD32" s="386"/>
      <c r="BOE32" s="386"/>
      <c r="BOF32" s="386"/>
      <c r="BOG32" s="386"/>
      <c r="BOH32" s="386"/>
      <c r="BOI32" s="362"/>
      <c r="BOJ32" s="362"/>
      <c r="BOK32" s="362"/>
      <c r="BOL32" s="386"/>
      <c r="BOM32" s="386"/>
      <c r="BON32" s="386"/>
      <c r="BOO32" s="386"/>
      <c r="BOP32" s="386"/>
      <c r="BOQ32" s="362"/>
      <c r="BOR32" s="362"/>
      <c r="BOS32" s="362"/>
      <c r="BOT32" s="386"/>
      <c r="BOU32" s="386"/>
      <c r="BOV32" s="386"/>
      <c r="BOW32" s="386"/>
      <c r="BOX32" s="386"/>
      <c r="BOY32" s="362"/>
      <c r="BOZ32" s="362"/>
      <c r="BPA32" s="362"/>
      <c r="BPB32" s="386"/>
      <c r="BPC32" s="386"/>
      <c r="BPD32" s="386"/>
      <c r="BPE32" s="386"/>
      <c r="BPF32" s="386"/>
      <c r="BPG32" s="362"/>
      <c r="BPH32" s="362"/>
      <c r="BPI32" s="362"/>
      <c r="BPJ32" s="386"/>
      <c r="BPK32" s="386"/>
      <c r="BPL32" s="386"/>
      <c r="BPM32" s="386"/>
      <c r="BPN32" s="386"/>
      <c r="BPO32" s="362"/>
      <c r="BPP32" s="362"/>
      <c r="BPQ32" s="362"/>
      <c r="BPR32" s="386"/>
      <c r="BPS32" s="386"/>
      <c r="BPT32" s="386"/>
      <c r="BPU32" s="386"/>
      <c r="BPV32" s="386"/>
      <c r="BPW32" s="362"/>
      <c r="BPX32" s="362"/>
      <c r="BPY32" s="362"/>
      <c r="BPZ32" s="386"/>
      <c r="BQA32" s="386"/>
      <c r="BQB32" s="386"/>
      <c r="BQC32" s="386"/>
      <c r="BQD32" s="386"/>
      <c r="BQE32" s="362"/>
      <c r="BQF32" s="362"/>
      <c r="BQG32" s="362"/>
      <c r="BQH32" s="386"/>
      <c r="BQI32" s="386"/>
      <c r="BQJ32" s="386"/>
      <c r="BQK32" s="386"/>
      <c r="BQL32" s="386"/>
      <c r="BQM32" s="362"/>
      <c r="BQN32" s="362"/>
      <c r="BQO32" s="362"/>
      <c r="BQP32" s="386"/>
      <c r="BQQ32" s="386"/>
      <c r="BQR32" s="386"/>
      <c r="BQS32" s="386"/>
      <c r="BQT32" s="386"/>
      <c r="BQU32" s="362"/>
      <c r="BQV32" s="362"/>
      <c r="BQW32" s="362"/>
      <c r="BQX32" s="386"/>
      <c r="BQY32" s="386"/>
      <c r="BQZ32" s="386"/>
      <c r="BRA32" s="386"/>
      <c r="BRB32" s="386"/>
      <c r="BRC32" s="362"/>
      <c r="BRD32" s="362"/>
      <c r="BRE32" s="362"/>
      <c r="BRF32" s="386"/>
      <c r="BRG32" s="386"/>
      <c r="BRH32" s="386"/>
      <c r="BRI32" s="386"/>
      <c r="BRJ32" s="386"/>
      <c r="BRK32" s="362"/>
      <c r="BRL32" s="362"/>
      <c r="BRM32" s="362"/>
      <c r="BRN32" s="386"/>
      <c r="BRO32" s="386"/>
      <c r="BRP32" s="386"/>
      <c r="BRQ32" s="386"/>
      <c r="BRR32" s="386"/>
      <c r="BRS32" s="362"/>
      <c r="BRT32" s="362"/>
      <c r="BRU32" s="362"/>
      <c r="BRV32" s="386"/>
      <c r="BRW32" s="386"/>
      <c r="BRX32" s="386"/>
      <c r="BRY32" s="386"/>
      <c r="BRZ32" s="386"/>
      <c r="BSA32" s="362"/>
      <c r="BSB32" s="362"/>
      <c r="BSC32" s="362"/>
      <c r="BSD32" s="386"/>
      <c r="BSE32" s="386"/>
      <c r="BSF32" s="386"/>
      <c r="BSG32" s="386"/>
      <c r="BSH32" s="386"/>
      <c r="BSI32" s="362"/>
      <c r="BSJ32" s="362"/>
      <c r="BSK32" s="362"/>
      <c r="BSL32" s="386"/>
      <c r="BSM32" s="386"/>
      <c r="BSN32" s="386"/>
      <c r="BSO32" s="386"/>
      <c r="BSP32" s="386"/>
      <c r="BSQ32" s="362"/>
      <c r="BSR32" s="362"/>
      <c r="BSS32" s="362"/>
      <c r="BST32" s="386"/>
      <c r="BSU32" s="386"/>
      <c r="BSV32" s="386"/>
      <c r="BSW32" s="386"/>
      <c r="BSX32" s="386"/>
      <c r="BSY32" s="362"/>
      <c r="BSZ32" s="362"/>
      <c r="BTA32" s="362"/>
      <c r="BTB32" s="386"/>
      <c r="BTC32" s="386"/>
      <c r="BTD32" s="386"/>
      <c r="BTE32" s="386"/>
      <c r="BTF32" s="386"/>
      <c r="BTG32" s="362"/>
      <c r="BTH32" s="362"/>
      <c r="BTI32" s="362"/>
      <c r="BTJ32" s="386"/>
      <c r="BTK32" s="386"/>
      <c r="BTL32" s="386"/>
      <c r="BTM32" s="386"/>
      <c r="BTN32" s="386"/>
      <c r="BTO32" s="362"/>
      <c r="BTP32" s="362"/>
      <c r="BTQ32" s="362"/>
      <c r="BTR32" s="386"/>
      <c r="BTS32" s="386"/>
      <c r="BTT32" s="386"/>
      <c r="BTU32" s="386"/>
      <c r="BTV32" s="386"/>
      <c r="BTW32" s="362"/>
      <c r="BTX32" s="362"/>
      <c r="BTY32" s="362"/>
      <c r="BTZ32" s="386"/>
      <c r="BUA32" s="386"/>
      <c r="BUB32" s="386"/>
      <c r="BUC32" s="386"/>
      <c r="BUD32" s="386"/>
      <c r="BUE32" s="362"/>
      <c r="BUF32" s="362"/>
      <c r="BUG32" s="362"/>
      <c r="BUH32" s="386"/>
      <c r="BUI32" s="386"/>
      <c r="BUJ32" s="386"/>
      <c r="BUK32" s="386"/>
      <c r="BUL32" s="386"/>
      <c r="BUM32" s="362"/>
      <c r="BUN32" s="362"/>
      <c r="BUO32" s="362"/>
      <c r="BUP32" s="386"/>
      <c r="BUQ32" s="386"/>
      <c r="BUR32" s="386"/>
      <c r="BUS32" s="386"/>
      <c r="BUT32" s="386"/>
      <c r="BUU32" s="362"/>
      <c r="BUV32" s="362"/>
      <c r="BUW32" s="362"/>
      <c r="BUX32" s="386"/>
      <c r="BUY32" s="386"/>
      <c r="BUZ32" s="386"/>
      <c r="BVA32" s="386"/>
      <c r="BVB32" s="386"/>
      <c r="BVC32" s="362"/>
      <c r="BVD32" s="362"/>
      <c r="BVE32" s="362"/>
      <c r="BVF32" s="386"/>
      <c r="BVG32" s="386"/>
      <c r="BVH32" s="386"/>
      <c r="BVI32" s="386"/>
      <c r="BVJ32" s="386"/>
      <c r="BVK32" s="362"/>
      <c r="BVL32" s="362"/>
      <c r="BVM32" s="362"/>
      <c r="BVN32" s="386"/>
      <c r="BVO32" s="386"/>
      <c r="BVP32" s="386"/>
      <c r="BVQ32" s="386"/>
      <c r="BVR32" s="386"/>
      <c r="BVS32" s="362"/>
      <c r="BVT32" s="362"/>
      <c r="BVU32" s="362"/>
      <c r="BVV32" s="386"/>
      <c r="BVW32" s="386"/>
      <c r="BVX32" s="386"/>
      <c r="BVY32" s="386"/>
      <c r="BVZ32" s="386"/>
      <c r="BWA32" s="362"/>
      <c r="BWB32" s="362"/>
      <c r="BWC32" s="362"/>
      <c r="BWD32" s="386"/>
      <c r="BWE32" s="386"/>
      <c r="BWF32" s="386"/>
      <c r="BWG32" s="386"/>
      <c r="BWH32" s="386"/>
      <c r="BWI32" s="362"/>
      <c r="BWJ32" s="362"/>
      <c r="BWK32" s="362"/>
      <c r="BWL32" s="386"/>
      <c r="BWM32" s="386"/>
      <c r="BWN32" s="386"/>
      <c r="BWO32" s="386"/>
      <c r="BWP32" s="386"/>
      <c r="BWQ32" s="362"/>
      <c r="BWR32" s="362"/>
      <c r="BWS32" s="362"/>
      <c r="BWT32" s="386"/>
      <c r="BWU32" s="386"/>
      <c r="BWV32" s="386"/>
      <c r="BWW32" s="386"/>
      <c r="BWX32" s="386"/>
      <c r="BWY32" s="362"/>
      <c r="BWZ32" s="362"/>
      <c r="BXA32" s="362"/>
      <c r="BXB32" s="386"/>
      <c r="BXC32" s="386"/>
      <c r="BXD32" s="386"/>
      <c r="BXE32" s="386"/>
      <c r="BXF32" s="386"/>
      <c r="BXG32" s="362"/>
      <c r="BXH32" s="362"/>
      <c r="BXI32" s="362"/>
      <c r="BXJ32" s="386"/>
      <c r="BXK32" s="386"/>
      <c r="BXL32" s="386"/>
      <c r="BXM32" s="386"/>
      <c r="BXN32" s="386"/>
      <c r="BXO32" s="362"/>
      <c r="BXP32" s="362"/>
      <c r="BXQ32" s="362"/>
      <c r="BXR32" s="386"/>
      <c r="BXS32" s="386"/>
      <c r="BXT32" s="386"/>
      <c r="BXU32" s="386"/>
      <c r="BXV32" s="386"/>
      <c r="BXW32" s="362"/>
      <c r="BXX32" s="362"/>
      <c r="BXY32" s="362"/>
      <c r="BXZ32" s="386"/>
      <c r="BYA32" s="386"/>
      <c r="BYB32" s="386"/>
      <c r="BYC32" s="386"/>
      <c r="BYD32" s="386"/>
      <c r="BYE32" s="362"/>
      <c r="BYF32" s="362"/>
      <c r="BYG32" s="362"/>
      <c r="BYH32" s="386"/>
      <c r="BYI32" s="386"/>
      <c r="BYJ32" s="386"/>
      <c r="BYK32" s="386"/>
      <c r="BYL32" s="386"/>
      <c r="BYM32" s="362"/>
      <c r="BYN32" s="362"/>
      <c r="BYO32" s="362"/>
      <c r="BYP32" s="386"/>
      <c r="BYQ32" s="386"/>
      <c r="BYR32" s="386"/>
      <c r="BYS32" s="386"/>
      <c r="BYT32" s="386"/>
      <c r="BYU32" s="362"/>
      <c r="BYV32" s="362"/>
      <c r="BYW32" s="362"/>
      <c r="BYX32" s="386"/>
      <c r="BYY32" s="386"/>
      <c r="BYZ32" s="386"/>
      <c r="BZA32" s="386"/>
      <c r="BZB32" s="386"/>
      <c r="BZC32" s="362"/>
      <c r="BZD32" s="362"/>
      <c r="BZE32" s="362"/>
      <c r="BZF32" s="386"/>
      <c r="BZG32" s="386"/>
      <c r="BZH32" s="386"/>
      <c r="BZI32" s="386"/>
      <c r="BZJ32" s="386"/>
      <c r="BZK32" s="362"/>
      <c r="BZL32" s="362"/>
      <c r="BZM32" s="362"/>
      <c r="BZN32" s="386"/>
      <c r="BZO32" s="386"/>
      <c r="BZP32" s="386"/>
      <c r="BZQ32" s="386"/>
      <c r="BZR32" s="386"/>
      <c r="BZS32" s="362"/>
      <c r="BZT32" s="362"/>
      <c r="BZU32" s="362"/>
      <c r="BZV32" s="386"/>
      <c r="BZW32" s="386"/>
      <c r="BZX32" s="386"/>
      <c r="BZY32" s="386"/>
      <c r="BZZ32" s="386"/>
      <c r="CAA32" s="362"/>
      <c r="CAB32" s="362"/>
      <c r="CAC32" s="362"/>
      <c r="CAD32" s="386"/>
      <c r="CAE32" s="386"/>
      <c r="CAF32" s="386"/>
      <c r="CAG32" s="386"/>
      <c r="CAH32" s="386"/>
      <c r="CAI32" s="362"/>
      <c r="CAJ32" s="362"/>
      <c r="CAK32" s="362"/>
      <c r="CAL32" s="386"/>
      <c r="CAM32" s="386"/>
      <c r="CAN32" s="386"/>
      <c r="CAO32" s="386"/>
      <c r="CAP32" s="386"/>
      <c r="CAQ32" s="362"/>
      <c r="CAR32" s="362"/>
      <c r="CAS32" s="362"/>
      <c r="CAT32" s="386"/>
      <c r="CAU32" s="386"/>
      <c r="CAV32" s="386"/>
      <c r="CAW32" s="386"/>
      <c r="CAX32" s="386"/>
      <c r="CAY32" s="362"/>
      <c r="CAZ32" s="362"/>
      <c r="CBA32" s="362"/>
      <c r="CBB32" s="386"/>
      <c r="CBC32" s="386"/>
      <c r="CBD32" s="386"/>
      <c r="CBE32" s="386"/>
      <c r="CBF32" s="386"/>
      <c r="CBG32" s="362"/>
      <c r="CBH32" s="362"/>
      <c r="CBI32" s="362"/>
      <c r="CBJ32" s="386"/>
      <c r="CBK32" s="386"/>
      <c r="CBL32" s="386"/>
      <c r="CBM32" s="386"/>
      <c r="CBN32" s="386"/>
      <c r="CBO32" s="362"/>
      <c r="CBP32" s="362"/>
      <c r="CBQ32" s="362"/>
      <c r="CBR32" s="386"/>
      <c r="CBS32" s="386"/>
      <c r="CBT32" s="386"/>
      <c r="CBU32" s="386"/>
      <c r="CBV32" s="386"/>
      <c r="CBW32" s="362"/>
      <c r="CBX32" s="362"/>
      <c r="CBY32" s="362"/>
      <c r="CBZ32" s="386"/>
      <c r="CCA32" s="386"/>
      <c r="CCB32" s="386"/>
      <c r="CCC32" s="386"/>
      <c r="CCD32" s="386"/>
      <c r="CCE32" s="362"/>
      <c r="CCF32" s="362"/>
      <c r="CCG32" s="362"/>
      <c r="CCH32" s="386"/>
      <c r="CCI32" s="386"/>
      <c r="CCJ32" s="386"/>
      <c r="CCK32" s="386"/>
      <c r="CCL32" s="386"/>
      <c r="CCM32" s="362"/>
      <c r="CCN32" s="362"/>
      <c r="CCO32" s="362"/>
      <c r="CCP32" s="386"/>
      <c r="CCQ32" s="386"/>
      <c r="CCR32" s="386"/>
      <c r="CCS32" s="386"/>
      <c r="CCT32" s="386"/>
      <c r="CCU32" s="362"/>
      <c r="CCV32" s="362"/>
      <c r="CCW32" s="362"/>
      <c r="CCX32" s="386"/>
      <c r="CCY32" s="386"/>
      <c r="CCZ32" s="386"/>
      <c r="CDA32" s="386"/>
      <c r="CDB32" s="386"/>
      <c r="CDC32" s="362"/>
      <c r="CDD32" s="362"/>
      <c r="CDE32" s="362"/>
      <c r="CDF32" s="386"/>
      <c r="CDG32" s="386"/>
      <c r="CDH32" s="386"/>
      <c r="CDI32" s="386"/>
      <c r="CDJ32" s="386"/>
      <c r="CDK32" s="362"/>
      <c r="CDL32" s="362"/>
      <c r="CDM32" s="362"/>
      <c r="CDN32" s="386"/>
      <c r="CDO32" s="386"/>
      <c r="CDP32" s="386"/>
      <c r="CDQ32" s="386"/>
      <c r="CDR32" s="386"/>
      <c r="CDS32" s="362"/>
      <c r="CDT32" s="362"/>
      <c r="CDU32" s="362"/>
      <c r="CDV32" s="386"/>
      <c r="CDW32" s="386"/>
      <c r="CDX32" s="386"/>
      <c r="CDY32" s="386"/>
      <c r="CDZ32" s="386"/>
      <c r="CEA32" s="362"/>
      <c r="CEB32" s="362"/>
      <c r="CEC32" s="362"/>
      <c r="CED32" s="386"/>
      <c r="CEE32" s="386"/>
      <c r="CEF32" s="386"/>
      <c r="CEG32" s="386"/>
      <c r="CEH32" s="386"/>
      <c r="CEI32" s="362"/>
      <c r="CEJ32" s="362"/>
      <c r="CEK32" s="362"/>
      <c r="CEL32" s="386"/>
      <c r="CEM32" s="386"/>
      <c r="CEN32" s="386"/>
      <c r="CEO32" s="386"/>
      <c r="CEP32" s="386"/>
      <c r="CEQ32" s="362"/>
      <c r="CER32" s="362"/>
      <c r="CES32" s="362"/>
      <c r="CET32" s="386"/>
      <c r="CEU32" s="386"/>
      <c r="CEV32" s="386"/>
      <c r="CEW32" s="386"/>
      <c r="CEX32" s="386"/>
      <c r="CEY32" s="362"/>
      <c r="CEZ32" s="362"/>
      <c r="CFA32" s="362"/>
      <c r="CFB32" s="386"/>
      <c r="CFC32" s="386"/>
      <c r="CFD32" s="386"/>
      <c r="CFE32" s="386"/>
      <c r="CFF32" s="386"/>
      <c r="CFG32" s="362"/>
      <c r="CFH32" s="362"/>
      <c r="CFI32" s="362"/>
      <c r="CFJ32" s="386"/>
      <c r="CFK32" s="386"/>
      <c r="CFL32" s="386"/>
      <c r="CFM32" s="386"/>
      <c r="CFN32" s="386"/>
      <c r="CFO32" s="362"/>
      <c r="CFP32" s="362"/>
      <c r="CFQ32" s="362"/>
      <c r="CFR32" s="386"/>
      <c r="CFS32" s="386"/>
      <c r="CFT32" s="386"/>
      <c r="CFU32" s="386"/>
      <c r="CFV32" s="386"/>
      <c r="CFW32" s="362"/>
      <c r="CFX32" s="362"/>
      <c r="CFY32" s="362"/>
      <c r="CFZ32" s="386"/>
      <c r="CGA32" s="386"/>
      <c r="CGB32" s="386"/>
      <c r="CGC32" s="386"/>
      <c r="CGD32" s="386"/>
      <c r="CGE32" s="362"/>
      <c r="CGF32" s="362"/>
      <c r="CGG32" s="362"/>
      <c r="CGH32" s="386"/>
      <c r="CGI32" s="386"/>
      <c r="CGJ32" s="386"/>
      <c r="CGK32" s="386"/>
      <c r="CGL32" s="386"/>
      <c r="CGM32" s="362"/>
      <c r="CGN32" s="362"/>
      <c r="CGO32" s="362"/>
      <c r="CGP32" s="386"/>
      <c r="CGQ32" s="386"/>
      <c r="CGR32" s="386"/>
      <c r="CGS32" s="386"/>
      <c r="CGT32" s="386"/>
      <c r="CGU32" s="362"/>
      <c r="CGV32" s="362"/>
      <c r="CGW32" s="362"/>
      <c r="CGX32" s="386"/>
      <c r="CGY32" s="386"/>
      <c r="CGZ32" s="386"/>
      <c r="CHA32" s="386"/>
      <c r="CHB32" s="386"/>
      <c r="CHC32" s="362"/>
      <c r="CHD32" s="362"/>
      <c r="CHE32" s="362"/>
      <c r="CHF32" s="386"/>
      <c r="CHG32" s="386"/>
      <c r="CHH32" s="386"/>
      <c r="CHI32" s="386"/>
      <c r="CHJ32" s="386"/>
      <c r="CHK32" s="362"/>
      <c r="CHL32" s="362"/>
      <c r="CHM32" s="362"/>
      <c r="CHN32" s="386"/>
      <c r="CHO32" s="386"/>
      <c r="CHP32" s="386"/>
      <c r="CHQ32" s="386"/>
      <c r="CHR32" s="386"/>
      <c r="CHS32" s="362"/>
      <c r="CHT32" s="362"/>
      <c r="CHU32" s="362"/>
      <c r="CHV32" s="386"/>
      <c r="CHW32" s="386"/>
      <c r="CHX32" s="386"/>
      <c r="CHY32" s="386"/>
      <c r="CHZ32" s="386"/>
      <c r="CIA32" s="362"/>
      <c r="CIB32" s="362"/>
      <c r="CIC32" s="362"/>
      <c r="CID32" s="386"/>
      <c r="CIE32" s="386"/>
      <c r="CIF32" s="386"/>
      <c r="CIG32" s="386"/>
      <c r="CIH32" s="386"/>
      <c r="CII32" s="362"/>
      <c r="CIJ32" s="362"/>
      <c r="CIK32" s="362"/>
      <c r="CIL32" s="386"/>
      <c r="CIM32" s="386"/>
      <c r="CIN32" s="386"/>
      <c r="CIO32" s="386"/>
      <c r="CIP32" s="386"/>
      <c r="CIQ32" s="362"/>
      <c r="CIR32" s="362"/>
      <c r="CIS32" s="362"/>
      <c r="CIT32" s="386"/>
      <c r="CIU32" s="386"/>
      <c r="CIV32" s="386"/>
      <c r="CIW32" s="386"/>
      <c r="CIX32" s="386"/>
      <c r="CIY32" s="362"/>
      <c r="CIZ32" s="362"/>
      <c r="CJA32" s="362"/>
      <c r="CJB32" s="386"/>
      <c r="CJC32" s="386"/>
      <c r="CJD32" s="386"/>
      <c r="CJE32" s="386"/>
      <c r="CJF32" s="386"/>
      <c r="CJG32" s="362"/>
      <c r="CJH32" s="362"/>
      <c r="CJI32" s="362"/>
      <c r="CJJ32" s="386"/>
      <c r="CJK32" s="386"/>
      <c r="CJL32" s="386"/>
      <c r="CJM32" s="386"/>
      <c r="CJN32" s="386"/>
      <c r="CJO32" s="362"/>
      <c r="CJP32" s="362"/>
      <c r="CJQ32" s="362"/>
      <c r="CJR32" s="386"/>
      <c r="CJS32" s="386"/>
      <c r="CJT32" s="386"/>
      <c r="CJU32" s="386"/>
      <c r="CJV32" s="386"/>
      <c r="CJW32" s="362"/>
      <c r="CJX32" s="362"/>
      <c r="CJY32" s="362"/>
      <c r="CJZ32" s="386"/>
      <c r="CKA32" s="386"/>
      <c r="CKB32" s="386"/>
      <c r="CKC32" s="386"/>
      <c r="CKD32" s="386"/>
      <c r="CKE32" s="362"/>
      <c r="CKF32" s="362"/>
      <c r="CKG32" s="362"/>
      <c r="CKH32" s="386"/>
      <c r="CKI32" s="386"/>
      <c r="CKJ32" s="386"/>
      <c r="CKK32" s="386"/>
      <c r="CKL32" s="386"/>
      <c r="CKM32" s="362"/>
      <c r="CKN32" s="362"/>
      <c r="CKO32" s="362"/>
      <c r="CKP32" s="386"/>
      <c r="CKQ32" s="386"/>
      <c r="CKR32" s="386"/>
      <c r="CKS32" s="386"/>
      <c r="CKT32" s="386"/>
      <c r="CKU32" s="362"/>
      <c r="CKV32" s="362"/>
      <c r="CKW32" s="362"/>
      <c r="CKX32" s="386"/>
      <c r="CKY32" s="386"/>
      <c r="CKZ32" s="386"/>
      <c r="CLA32" s="386"/>
      <c r="CLB32" s="386"/>
      <c r="CLC32" s="362"/>
      <c r="CLD32" s="362"/>
      <c r="CLE32" s="362"/>
      <c r="CLF32" s="386"/>
      <c r="CLG32" s="386"/>
      <c r="CLH32" s="386"/>
      <c r="CLI32" s="386"/>
      <c r="CLJ32" s="386"/>
      <c r="CLK32" s="362"/>
      <c r="CLL32" s="362"/>
      <c r="CLM32" s="362"/>
      <c r="CLN32" s="386"/>
      <c r="CLO32" s="386"/>
      <c r="CLP32" s="386"/>
      <c r="CLQ32" s="386"/>
      <c r="CLR32" s="386"/>
      <c r="CLS32" s="362"/>
      <c r="CLT32" s="362"/>
      <c r="CLU32" s="362"/>
      <c r="CLV32" s="386"/>
      <c r="CLW32" s="386"/>
      <c r="CLX32" s="386"/>
      <c r="CLY32" s="386"/>
      <c r="CLZ32" s="386"/>
      <c r="CMA32" s="362"/>
      <c r="CMB32" s="362"/>
      <c r="CMC32" s="362"/>
      <c r="CMD32" s="386"/>
      <c r="CME32" s="386"/>
      <c r="CMF32" s="386"/>
      <c r="CMG32" s="386"/>
      <c r="CMH32" s="386"/>
      <c r="CMI32" s="362"/>
      <c r="CMJ32" s="362"/>
      <c r="CMK32" s="362"/>
      <c r="CML32" s="386"/>
      <c r="CMM32" s="386"/>
      <c r="CMN32" s="386"/>
      <c r="CMO32" s="386"/>
      <c r="CMP32" s="386"/>
      <c r="CMQ32" s="362"/>
      <c r="CMR32" s="362"/>
      <c r="CMS32" s="362"/>
      <c r="CMT32" s="386"/>
      <c r="CMU32" s="386"/>
      <c r="CMV32" s="386"/>
      <c r="CMW32" s="386"/>
      <c r="CMX32" s="386"/>
      <c r="CMY32" s="362"/>
      <c r="CMZ32" s="362"/>
      <c r="CNA32" s="362"/>
      <c r="CNB32" s="386"/>
      <c r="CNC32" s="386"/>
      <c r="CND32" s="386"/>
      <c r="CNE32" s="386"/>
      <c r="CNF32" s="386"/>
      <c r="CNG32" s="362"/>
      <c r="CNH32" s="362"/>
      <c r="CNI32" s="362"/>
      <c r="CNJ32" s="386"/>
      <c r="CNK32" s="386"/>
      <c r="CNL32" s="386"/>
      <c r="CNM32" s="386"/>
      <c r="CNN32" s="386"/>
      <c r="CNO32" s="362"/>
      <c r="CNP32" s="362"/>
      <c r="CNQ32" s="362"/>
      <c r="CNR32" s="386"/>
      <c r="CNS32" s="386"/>
      <c r="CNT32" s="386"/>
      <c r="CNU32" s="386"/>
      <c r="CNV32" s="386"/>
      <c r="CNW32" s="362"/>
      <c r="CNX32" s="362"/>
      <c r="CNY32" s="362"/>
      <c r="CNZ32" s="386"/>
      <c r="COA32" s="386"/>
      <c r="COB32" s="386"/>
      <c r="COC32" s="386"/>
      <c r="COD32" s="386"/>
      <c r="COE32" s="362"/>
      <c r="COF32" s="362"/>
      <c r="COG32" s="362"/>
      <c r="COH32" s="386"/>
      <c r="COI32" s="386"/>
      <c r="COJ32" s="386"/>
      <c r="COK32" s="386"/>
      <c r="COL32" s="386"/>
      <c r="COM32" s="362"/>
      <c r="CON32" s="362"/>
      <c r="COO32" s="362"/>
      <c r="COP32" s="386"/>
      <c r="COQ32" s="386"/>
      <c r="COR32" s="386"/>
      <c r="COS32" s="386"/>
      <c r="COT32" s="386"/>
      <c r="COU32" s="362"/>
      <c r="COV32" s="362"/>
      <c r="COW32" s="362"/>
      <c r="COX32" s="386"/>
      <c r="COY32" s="386"/>
      <c r="COZ32" s="386"/>
      <c r="CPA32" s="386"/>
      <c r="CPB32" s="386"/>
      <c r="CPC32" s="362"/>
      <c r="CPD32" s="362"/>
      <c r="CPE32" s="362"/>
      <c r="CPF32" s="386"/>
      <c r="CPG32" s="386"/>
      <c r="CPH32" s="386"/>
      <c r="CPI32" s="386"/>
      <c r="CPJ32" s="386"/>
      <c r="CPK32" s="362"/>
      <c r="CPL32" s="362"/>
      <c r="CPM32" s="362"/>
      <c r="CPN32" s="386"/>
      <c r="CPO32" s="386"/>
      <c r="CPP32" s="386"/>
      <c r="CPQ32" s="386"/>
      <c r="CPR32" s="386"/>
      <c r="CPS32" s="362"/>
      <c r="CPT32" s="362"/>
      <c r="CPU32" s="362"/>
      <c r="CPV32" s="386"/>
      <c r="CPW32" s="386"/>
      <c r="CPX32" s="386"/>
      <c r="CPY32" s="386"/>
      <c r="CPZ32" s="386"/>
      <c r="CQA32" s="362"/>
      <c r="CQB32" s="362"/>
      <c r="CQC32" s="362"/>
      <c r="CQD32" s="386"/>
      <c r="CQE32" s="386"/>
      <c r="CQF32" s="386"/>
      <c r="CQG32" s="386"/>
      <c r="CQH32" s="386"/>
      <c r="CQI32" s="362"/>
      <c r="CQJ32" s="362"/>
      <c r="CQK32" s="362"/>
      <c r="CQL32" s="386"/>
      <c r="CQM32" s="386"/>
      <c r="CQN32" s="386"/>
      <c r="CQO32" s="386"/>
      <c r="CQP32" s="386"/>
      <c r="CQQ32" s="362"/>
      <c r="CQR32" s="362"/>
      <c r="CQS32" s="362"/>
      <c r="CQT32" s="386"/>
      <c r="CQU32" s="386"/>
      <c r="CQV32" s="386"/>
      <c r="CQW32" s="386"/>
      <c r="CQX32" s="386"/>
      <c r="CQY32" s="362"/>
      <c r="CQZ32" s="362"/>
      <c r="CRA32" s="362"/>
      <c r="CRB32" s="386"/>
      <c r="CRC32" s="386"/>
      <c r="CRD32" s="386"/>
      <c r="CRE32" s="386"/>
      <c r="CRF32" s="386"/>
      <c r="CRG32" s="362"/>
      <c r="CRH32" s="362"/>
      <c r="CRI32" s="362"/>
      <c r="CRJ32" s="386"/>
      <c r="CRK32" s="386"/>
      <c r="CRL32" s="386"/>
      <c r="CRM32" s="386"/>
      <c r="CRN32" s="386"/>
      <c r="CRO32" s="362"/>
      <c r="CRP32" s="362"/>
      <c r="CRQ32" s="362"/>
      <c r="CRR32" s="386"/>
      <c r="CRS32" s="386"/>
      <c r="CRT32" s="386"/>
      <c r="CRU32" s="386"/>
      <c r="CRV32" s="386"/>
      <c r="CRW32" s="362"/>
      <c r="CRX32" s="362"/>
      <c r="CRY32" s="362"/>
      <c r="CRZ32" s="386"/>
      <c r="CSA32" s="386"/>
      <c r="CSB32" s="386"/>
      <c r="CSC32" s="386"/>
      <c r="CSD32" s="386"/>
      <c r="CSE32" s="362"/>
      <c r="CSF32" s="362"/>
      <c r="CSG32" s="362"/>
      <c r="CSH32" s="386"/>
      <c r="CSI32" s="386"/>
      <c r="CSJ32" s="386"/>
      <c r="CSK32" s="386"/>
      <c r="CSL32" s="386"/>
      <c r="CSM32" s="362"/>
      <c r="CSN32" s="362"/>
      <c r="CSO32" s="362"/>
      <c r="CSP32" s="386"/>
      <c r="CSQ32" s="386"/>
      <c r="CSR32" s="386"/>
      <c r="CSS32" s="386"/>
      <c r="CST32" s="386"/>
      <c r="CSU32" s="362"/>
      <c r="CSV32" s="362"/>
      <c r="CSW32" s="362"/>
      <c r="CSX32" s="386"/>
      <c r="CSY32" s="386"/>
      <c r="CSZ32" s="386"/>
      <c r="CTA32" s="386"/>
      <c r="CTB32" s="386"/>
      <c r="CTC32" s="362"/>
      <c r="CTD32" s="362"/>
      <c r="CTE32" s="362"/>
      <c r="CTF32" s="386"/>
      <c r="CTG32" s="386"/>
      <c r="CTH32" s="386"/>
      <c r="CTI32" s="386"/>
      <c r="CTJ32" s="386"/>
      <c r="CTK32" s="362"/>
      <c r="CTL32" s="362"/>
      <c r="CTM32" s="362"/>
      <c r="CTN32" s="386"/>
      <c r="CTO32" s="386"/>
      <c r="CTP32" s="386"/>
      <c r="CTQ32" s="386"/>
      <c r="CTR32" s="386"/>
      <c r="CTS32" s="362"/>
      <c r="CTT32" s="362"/>
      <c r="CTU32" s="362"/>
      <c r="CTV32" s="386"/>
      <c r="CTW32" s="386"/>
      <c r="CTX32" s="386"/>
      <c r="CTY32" s="386"/>
      <c r="CTZ32" s="386"/>
      <c r="CUA32" s="362"/>
      <c r="CUB32" s="362"/>
      <c r="CUC32" s="362"/>
      <c r="CUD32" s="386"/>
      <c r="CUE32" s="386"/>
      <c r="CUF32" s="386"/>
      <c r="CUG32" s="386"/>
      <c r="CUH32" s="386"/>
      <c r="CUI32" s="362"/>
      <c r="CUJ32" s="362"/>
      <c r="CUK32" s="362"/>
      <c r="CUL32" s="386"/>
      <c r="CUM32" s="386"/>
      <c r="CUN32" s="386"/>
      <c r="CUO32" s="386"/>
      <c r="CUP32" s="386"/>
      <c r="CUQ32" s="362"/>
      <c r="CUR32" s="362"/>
      <c r="CUS32" s="362"/>
      <c r="CUT32" s="386"/>
      <c r="CUU32" s="386"/>
      <c r="CUV32" s="386"/>
      <c r="CUW32" s="386"/>
      <c r="CUX32" s="386"/>
      <c r="CUY32" s="362"/>
      <c r="CUZ32" s="362"/>
      <c r="CVA32" s="362"/>
      <c r="CVB32" s="386"/>
      <c r="CVC32" s="386"/>
      <c r="CVD32" s="386"/>
      <c r="CVE32" s="386"/>
      <c r="CVF32" s="386"/>
      <c r="CVG32" s="362"/>
      <c r="CVH32" s="362"/>
      <c r="CVI32" s="362"/>
      <c r="CVJ32" s="386"/>
      <c r="CVK32" s="386"/>
      <c r="CVL32" s="386"/>
      <c r="CVM32" s="386"/>
      <c r="CVN32" s="386"/>
      <c r="CVO32" s="362"/>
      <c r="CVP32" s="362"/>
      <c r="CVQ32" s="362"/>
      <c r="CVR32" s="386"/>
      <c r="CVS32" s="386"/>
      <c r="CVT32" s="386"/>
      <c r="CVU32" s="386"/>
      <c r="CVV32" s="386"/>
      <c r="CVW32" s="362"/>
      <c r="CVX32" s="362"/>
      <c r="CVY32" s="362"/>
      <c r="CVZ32" s="386"/>
      <c r="CWA32" s="386"/>
      <c r="CWB32" s="386"/>
      <c r="CWC32" s="386"/>
      <c r="CWD32" s="386"/>
      <c r="CWE32" s="362"/>
      <c r="CWF32" s="362"/>
      <c r="CWG32" s="362"/>
      <c r="CWH32" s="386"/>
      <c r="CWI32" s="386"/>
      <c r="CWJ32" s="386"/>
      <c r="CWK32" s="386"/>
      <c r="CWL32" s="386"/>
      <c r="CWM32" s="362"/>
      <c r="CWN32" s="362"/>
      <c r="CWO32" s="362"/>
      <c r="CWP32" s="386"/>
      <c r="CWQ32" s="386"/>
      <c r="CWR32" s="386"/>
      <c r="CWS32" s="386"/>
      <c r="CWT32" s="386"/>
      <c r="CWU32" s="362"/>
      <c r="CWV32" s="362"/>
      <c r="CWW32" s="362"/>
      <c r="CWX32" s="386"/>
      <c r="CWY32" s="386"/>
      <c r="CWZ32" s="386"/>
      <c r="CXA32" s="386"/>
      <c r="CXB32" s="386"/>
      <c r="CXC32" s="362"/>
      <c r="CXD32" s="362"/>
      <c r="CXE32" s="362"/>
      <c r="CXF32" s="386"/>
      <c r="CXG32" s="386"/>
      <c r="CXH32" s="386"/>
      <c r="CXI32" s="386"/>
      <c r="CXJ32" s="386"/>
      <c r="CXK32" s="362"/>
      <c r="CXL32" s="362"/>
      <c r="CXM32" s="362"/>
      <c r="CXN32" s="386"/>
      <c r="CXO32" s="386"/>
      <c r="CXP32" s="386"/>
      <c r="CXQ32" s="386"/>
      <c r="CXR32" s="386"/>
      <c r="CXS32" s="362"/>
      <c r="CXT32" s="362"/>
      <c r="CXU32" s="362"/>
      <c r="CXV32" s="386"/>
      <c r="CXW32" s="386"/>
      <c r="CXX32" s="386"/>
      <c r="CXY32" s="386"/>
      <c r="CXZ32" s="386"/>
      <c r="CYA32" s="362"/>
      <c r="CYB32" s="362"/>
      <c r="CYC32" s="362"/>
      <c r="CYD32" s="386"/>
      <c r="CYE32" s="386"/>
      <c r="CYF32" s="386"/>
      <c r="CYG32" s="386"/>
      <c r="CYH32" s="386"/>
      <c r="CYI32" s="362"/>
      <c r="CYJ32" s="362"/>
      <c r="CYK32" s="362"/>
      <c r="CYL32" s="386"/>
      <c r="CYM32" s="386"/>
      <c r="CYN32" s="386"/>
      <c r="CYO32" s="386"/>
      <c r="CYP32" s="386"/>
      <c r="CYQ32" s="362"/>
      <c r="CYR32" s="362"/>
      <c r="CYS32" s="362"/>
      <c r="CYT32" s="386"/>
      <c r="CYU32" s="386"/>
      <c r="CYV32" s="386"/>
      <c r="CYW32" s="386"/>
      <c r="CYX32" s="386"/>
      <c r="CYY32" s="362"/>
      <c r="CYZ32" s="362"/>
      <c r="CZA32" s="362"/>
      <c r="CZB32" s="386"/>
      <c r="CZC32" s="386"/>
      <c r="CZD32" s="386"/>
      <c r="CZE32" s="386"/>
      <c r="CZF32" s="386"/>
      <c r="CZG32" s="362"/>
      <c r="CZH32" s="362"/>
      <c r="CZI32" s="362"/>
      <c r="CZJ32" s="386"/>
      <c r="CZK32" s="386"/>
      <c r="CZL32" s="386"/>
      <c r="CZM32" s="386"/>
      <c r="CZN32" s="386"/>
      <c r="CZO32" s="362"/>
      <c r="CZP32" s="362"/>
      <c r="CZQ32" s="362"/>
      <c r="CZR32" s="386"/>
      <c r="CZS32" s="386"/>
      <c r="CZT32" s="386"/>
      <c r="CZU32" s="386"/>
      <c r="CZV32" s="386"/>
      <c r="CZW32" s="362"/>
      <c r="CZX32" s="362"/>
      <c r="CZY32" s="362"/>
      <c r="CZZ32" s="386"/>
      <c r="DAA32" s="386"/>
      <c r="DAB32" s="386"/>
      <c r="DAC32" s="386"/>
      <c r="DAD32" s="386"/>
      <c r="DAE32" s="362"/>
      <c r="DAF32" s="362"/>
      <c r="DAG32" s="362"/>
      <c r="DAH32" s="386"/>
      <c r="DAI32" s="386"/>
      <c r="DAJ32" s="386"/>
      <c r="DAK32" s="386"/>
      <c r="DAL32" s="386"/>
      <c r="DAM32" s="362"/>
      <c r="DAN32" s="362"/>
      <c r="DAO32" s="362"/>
      <c r="DAP32" s="386"/>
      <c r="DAQ32" s="386"/>
      <c r="DAR32" s="386"/>
      <c r="DAS32" s="386"/>
      <c r="DAT32" s="386"/>
      <c r="DAU32" s="362"/>
      <c r="DAV32" s="362"/>
      <c r="DAW32" s="362"/>
      <c r="DAX32" s="386"/>
      <c r="DAY32" s="386"/>
      <c r="DAZ32" s="386"/>
      <c r="DBA32" s="386"/>
      <c r="DBB32" s="386"/>
      <c r="DBC32" s="362"/>
      <c r="DBD32" s="362"/>
      <c r="DBE32" s="362"/>
      <c r="DBF32" s="386"/>
      <c r="DBG32" s="386"/>
      <c r="DBH32" s="386"/>
      <c r="DBI32" s="386"/>
      <c r="DBJ32" s="386"/>
      <c r="DBK32" s="362"/>
      <c r="DBL32" s="362"/>
      <c r="DBM32" s="362"/>
      <c r="DBN32" s="386"/>
      <c r="DBO32" s="386"/>
      <c r="DBP32" s="386"/>
      <c r="DBQ32" s="386"/>
      <c r="DBR32" s="386"/>
      <c r="DBS32" s="362"/>
      <c r="DBT32" s="362"/>
      <c r="DBU32" s="362"/>
      <c r="DBV32" s="386"/>
      <c r="DBW32" s="386"/>
      <c r="DBX32" s="386"/>
      <c r="DBY32" s="386"/>
      <c r="DBZ32" s="386"/>
      <c r="DCA32" s="362"/>
      <c r="DCB32" s="362"/>
      <c r="DCC32" s="362"/>
      <c r="DCD32" s="386"/>
      <c r="DCE32" s="386"/>
      <c r="DCF32" s="386"/>
      <c r="DCG32" s="386"/>
      <c r="DCH32" s="386"/>
      <c r="DCI32" s="362"/>
      <c r="DCJ32" s="362"/>
      <c r="DCK32" s="362"/>
      <c r="DCL32" s="386"/>
      <c r="DCM32" s="386"/>
      <c r="DCN32" s="386"/>
      <c r="DCO32" s="386"/>
      <c r="DCP32" s="386"/>
      <c r="DCQ32" s="362"/>
      <c r="DCR32" s="362"/>
      <c r="DCS32" s="362"/>
      <c r="DCT32" s="386"/>
      <c r="DCU32" s="386"/>
      <c r="DCV32" s="386"/>
      <c r="DCW32" s="386"/>
      <c r="DCX32" s="386"/>
      <c r="DCY32" s="362"/>
      <c r="DCZ32" s="362"/>
      <c r="DDA32" s="362"/>
      <c r="DDB32" s="386"/>
      <c r="DDC32" s="386"/>
      <c r="DDD32" s="386"/>
      <c r="DDE32" s="386"/>
      <c r="DDF32" s="386"/>
      <c r="DDG32" s="362"/>
      <c r="DDH32" s="362"/>
      <c r="DDI32" s="362"/>
      <c r="DDJ32" s="386"/>
      <c r="DDK32" s="386"/>
      <c r="DDL32" s="386"/>
      <c r="DDM32" s="386"/>
      <c r="DDN32" s="386"/>
      <c r="DDO32" s="362"/>
      <c r="DDP32" s="362"/>
      <c r="DDQ32" s="362"/>
      <c r="DDR32" s="386"/>
      <c r="DDS32" s="386"/>
      <c r="DDT32" s="386"/>
      <c r="DDU32" s="386"/>
      <c r="DDV32" s="386"/>
      <c r="DDW32" s="362"/>
      <c r="DDX32" s="362"/>
      <c r="DDY32" s="362"/>
      <c r="DDZ32" s="386"/>
      <c r="DEA32" s="386"/>
      <c r="DEB32" s="386"/>
      <c r="DEC32" s="386"/>
      <c r="DED32" s="386"/>
      <c r="DEE32" s="362"/>
      <c r="DEF32" s="362"/>
      <c r="DEG32" s="362"/>
      <c r="DEH32" s="386"/>
      <c r="DEI32" s="386"/>
      <c r="DEJ32" s="386"/>
      <c r="DEK32" s="386"/>
      <c r="DEL32" s="386"/>
      <c r="DEM32" s="362"/>
      <c r="DEN32" s="362"/>
      <c r="DEO32" s="362"/>
      <c r="DEP32" s="386"/>
      <c r="DEQ32" s="386"/>
      <c r="DER32" s="386"/>
      <c r="DES32" s="386"/>
      <c r="DET32" s="386"/>
      <c r="DEU32" s="362"/>
      <c r="DEV32" s="362"/>
      <c r="DEW32" s="362"/>
      <c r="DEX32" s="386"/>
      <c r="DEY32" s="386"/>
      <c r="DEZ32" s="386"/>
      <c r="DFA32" s="386"/>
      <c r="DFB32" s="386"/>
      <c r="DFC32" s="362"/>
      <c r="DFD32" s="362"/>
      <c r="DFE32" s="362"/>
      <c r="DFF32" s="386"/>
      <c r="DFG32" s="386"/>
      <c r="DFH32" s="386"/>
      <c r="DFI32" s="386"/>
      <c r="DFJ32" s="386"/>
      <c r="DFK32" s="362"/>
      <c r="DFL32" s="362"/>
      <c r="DFM32" s="362"/>
      <c r="DFN32" s="386"/>
      <c r="DFO32" s="386"/>
      <c r="DFP32" s="386"/>
      <c r="DFQ32" s="386"/>
      <c r="DFR32" s="386"/>
      <c r="DFS32" s="362"/>
      <c r="DFT32" s="362"/>
      <c r="DFU32" s="362"/>
      <c r="DFV32" s="386"/>
      <c r="DFW32" s="386"/>
      <c r="DFX32" s="386"/>
      <c r="DFY32" s="386"/>
      <c r="DFZ32" s="386"/>
      <c r="DGA32" s="362"/>
      <c r="DGB32" s="362"/>
      <c r="DGC32" s="362"/>
      <c r="DGD32" s="386"/>
      <c r="DGE32" s="386"/>
      <c r="DGF32" s="386"/>
      <c r="DGG32" s="386"/>
      <c r="DGH32" s="386"/>
      <c r="DGI32" s="362"/>
      <c r="DGJ32" s="362"/>
      <c r="DGK32" s="362"/>
      <c r="DGL32" s="386"/>
      <c r="DGM32" s="386"/>
      <c r="DGN32" s="386"/>
      <c r="DGO32" s="386"/>
      <c r="DGP32" s="386"/>
      <c r="DGQ32" s="362"/>
      <c r="DGR32" s="362"/>
      <c r="DGS32" s="362"/>
      <c r="DGT32" s="386"/>
      <c r="DGU32" s="386"/>
      <c r="DGV32" s="386"/>
      <c r="DGW32" s="386"/>
      <c r="DGX32" s="386"/>
      <c r="DGY32" s="362"/>
      <c r="DGZ32" s="362"/>
      <c r="DHA32" s="362"/>
      <c r="DHB32" s="386"/>
      <c r="DHC32" s="386"/>
      <c r="DHD32" s="386"/>
      <c r="DHE32" s="386"/>
      <c r="DHF32" s="386"/>
      <c r="DHG32" s="362"/>
      <c r="DHH32" s="362"/>
      <c r="DHI32" s="362"/>
      <c r="DHJ32" s="386"/>
      <c r="DHK32" s="386"/>
      <c r="DHL32" s="386"/>
      <c r="DHM32" s="386"/>
      <c r="DHN32" s="386"/>
      <c r="DHO32" s="362"/>
      <c r="DHP32" s="362"/>
      <c r="DHQ32" s="362"/>
      <c r="DHR32" s="386"/>
      <c r="DHS32" s="386"/>
      <c r="DHT32" s="386"/>
      <c r="DHU32" s="386"/>
      <c r="DHV32" s="386"/>
      <c r="DHW32" s="362"/>
      <c r="DHX32" s="362"/>
      <c r="DHY32" s="362"/>
      <c r="DHZ32" s="386"/>
      <c r="DIA32" s="386"/>
      <c r="DIB32" s="386"/>
      <c r="DIC32" s="386"/>
      <c r="DID32" s="386"/>
      <c r="DIE32" s="362"/>
      <c r="DIF32" s="362"/>
      <c r="DIG32" s="362"/>
      <c r="DIH32" s="386"/>
      <c r="DII32" s="386"/>
      <c r="DIJ32" s="386"/>
      <c r="DIK32" s="386"/>
      <c r="DIL32" s="386"/>
      <c r="DIM32" s="362"/>
      <c r="DIN32" s="362"/>
      <c r="DIO32" s="362"/>
      <c r="DIP32" s="386"/>
      <c r="DIQ32" s="386"/>
      <c r="DIR32" s="386"/>
      <c r="DIS32" s="386"/>
      <c r="DIT32" s="386"/>
      <c r="DIU32" s="362"/>
      <c r="DIV32" s="362"/>
      <c r="DIW32" s="362"/>
      <c r="DIX32" s="386"/>
      <c r="DIY32" s="386"/>
      <c r="DIZ32" s="386"/>
      <c r="DJA32" s="386"/>
      <c r="DJB32" s="386"/>
      <c r="DJC32" s="362"/>
      <c r="DJD32" s="362"/>
      <c r="DJE32" s="362"/>
      <c r="DJF32" s="386"/>
      <c r="DJG32" s="386"/>
      <c r="DJH32" s="386"/>
      <c r="DJI32" s="386"/>
      <c r="DJJ32" s="386"/>
      <c r="DJK32" s="362"/>
      <c r="DJL32" s="362"/>
      <c r="DJM32" s="362"/>
      <c r="DJN32" s="386"/>
      <c r="DJO32" s="386"/>
      <c r="DJP32" s="386"/>
      <c r="DJQ32" s="386"/>
      <c r="DJR32" s="386"/>
      <c r="DJS32" s="362"/>
      <c r="DJT32" s="362"/>
      <c r="DJU32" s="362"/>
      <c r="DJV32" s="386"/>
      <c r="DJW32" s="386"/>
      <c r="DJX32" s="386"/>
      <c r="DJY32" s="386"/>
      <c r="DJZ32" s="386"/>
      <c r="DKA32" s="362"/>
      <c r="DKB32" s="362"/>
      <c r="DKC32" s="362"/>
      <c r="DKD32" s="386"/>
      <c r="DKE32" s="386"/>
      <c r="DKF32" s="386"/>
      <c r="DKG32" s="386"/>
      <c r="DKH32" s="386"/>
      <c r="DKI32" s="362"/>
      <c r="DKJ32" s="362"/>
      <c r="DKK32" s="362"/>
      <c r="DKL32" s="386"/>
      <c r="DKM32" s="386"/>
      <c r="DKN32" s="386"/>
      <c r="DKO32" s="386"/>
      <c r="DKP32" s="386"/>
      <c r="DKQ32" s="362"/>
      <c r="DKR32" s="362"/>
      <c r="DKS32" s="362"/>
      <c r="DKT32" s="386"/>
      <c r="DKU32" s="386"/>
      <c r="DKV32" s="386"/>
      <c r="DKW32" s="386"/>
      <c r="DKX32" s="386"/>
      <c r="DKY32" s="362"/>
      <c r="DKZ32" s="362"/>
      <c r="DLA32" s="362"/>
      <c r="DLB32" s="386"/>
      <c r="DLC32" s="386"/>
      <c r="DLD32" s="386"/>
      <c r="DLE32" s="386"/>
      <c r="DLF32" s="386"/>
      <c r="DLG32" s="362"/>
      <c r="DLH32" s="362"/>
      <c r="DLI32" s="362"/>
      <c r="DLJ32" s="386"/>
      <c r="DLK32" s="386"/>
      <c r="DLL32" s="386"/>
      <c r="DLM32" s="386"/>
      <c r="DLN32" s="386"/>
      <c r="DLO32" s="362"/>
      <c r="DLP32" s="362"/>
      <c r="DLQ32" s="362"/>
      <c r="DLR32" s="386"/>
      <c r="DLS32" s="386"/>
      <c r="DLT32" s="386"/>
      <c r="DLU32" s="386"/>
      <c r="DLV32" s="386"/>
      <c r="DLW32" s="362"/>
      <c r="DLX32" s="362"/>
      <c r="DLY32" s="362"/>
      <c r="DLZ32" s="386"/>
      <c r="DMA32" s="386"/>
      <c r="DMB32" s="386"/>
      <c r="DMC32" s="386"/>
      <c r="DMD32" s="386"/>
      <c r="DME32" s="362"/>
      <c r="DMF32" s="362"/>
      <c r="DMG32" s="362"/>
      <c r="DMH32" s="386"/>
      <c r="DMI32" s="386"/>
      <c r="DMJ32" s="386"/>
      <c r="DMK32" s="386"/>
      <c r="DML32" s="386"/>
      <c r="DMM32" s="362"/>
      <c r="DMN32" s="362"/>
      <c r="DMO32" s="362"/>
      <c r="DMP32" s="386"/>
      <c r="DMQ32" s="386"/>
      <c r="DMR32" s="386"/>
      <c r="DMS32" s="386"/>
      <c r="DMT32" s="386"/>
      <c r="DMU32" s="362"/>
      <c r="DMV32" s="362"/>
      <c r="DMW32" s="362"/>
      <c r="DMX32" s="386"/>
      <c r="DMY32" s="386"/>
      <c r="DMZ32" s="386"/>
      <c r="DNA32" s="386"/>
      <c r="DNB32" s="386"/>
      <c r="DNC32" s="362"/>
      <c r="DND32" s="362"/>
      <c r="DNE32" s="362"/>
      <c r="DNF32" s="386"/>
      <c r="DNG32" s="386"/>
      <c r="DNH32" s="386"/>
      <c r="DNI32" s="386"/>
      <c r="DNJ32" s="386"/>
      <c r="DNK32" s="362"/>
      <c r="DNL32" s="362"/>
      <c r="DNM32" s="362"/>
      <c r="DNN32" s="386"/>
      <c r="DNO32" s="386"/>
      <c r="DNP32" s="386"/>
      <c r="DNQ32" s="386"/>
      <c r="DNR32" s="386"/>
      <c r="DNS32" s="362"/>
      <c r="DNT32" s="362"/>
      <c r="DNU32" s="362"/>
      <c r="DNV32" s="386"/>
      <c r="DNW32" s="386"/>
      <c r="DNX32" s="386"/>
      <c r="DNY32" s="386"/>
      <c r="DNZ32" s="386"/>
      <c r="DOA32" s="362"/>
      <c r="DOB32" s="362"/>
      <c r="DOC32" s="362"/>
      <c r="DOD32" s="386"/>
      <c r="DOE32" s="386"/>
      <c r="DOF32" s="386"/>
      <c r="DOG32" s="386"/>
      <c r="DOH32" s="386"/>
      <c r="DOI32" s="362"/>
      <c r="DOJ32" s="362"/>
      <c r="DOK32" s="362"/>
      <c r="DOL32" s="386"/>
      <c r="DOM32" s="386"/>
      <c r="DON32" s="386"/>
      <c r="DOO32" s="386"/>
      <c r="DOP32" s="386"/>
      <c r="DOQ32" s="362"/>
      <c r="DOR32" s="362"/>
      <c r="DOS32" s="362"/>
      <c r="DOT32" s="386"/>
      <c r="DOU32" s="386"/>
      <c r="DOV32" s="386"/>
      <c r="DOW32" s="386"/>
      <c r="DOX32" s="386"/>
      <c r="DOY32" s="362"/>
      <c r="DOZ32" s="362"/>
      <c r="DPA32" s="362"/>
      <c r="DPB32" s="386"/>
      <c r="DPC32" s="386"/>
      <c r="DPD32" s="386"/>
      <c r="DPE32" s="386"/>
      <c r="DPF32" s="386"/>
      <c r="DPG32" s="362"/>
      <c r="DPH32" s="362"/>
      <c r="DPI32" s="362"/>
      <c r="DPJ32" s="386"/>
      <c r="DPK32" s="386"/>
      <c r="DPL32" s="386"/>
      <c r="DPM32" s="386"/>
      <c r="DPN32" s="386"/>
      <c r="DPO32" s="362"/>
      <c r="DPP32" s="362"/>
      <c r="DPQ32" s="362"/>
      <c r="DPR32" s="386"/>
      <c r="DPS32" s="386"/>
      <c r="DPT32" s="386"/>
      <c r="DPU32" s="386"/>
      <c r="DPV32" s="386"/>
      <c r="DPW32" s="362"/>
      <c r="DPX32" s="362"/>
      <c r="DPY32" s="362"/>
      <c r="DPZ32" s="386"/>
      <c r="DQA32" s="386"/>
      <c r="DQB32" s="386"/>
      <c r="DQC32" s="386"/>
      <c r="DQD32" s="386"/>
      <c r="DQE32" s="362"/>
      <c r="DQF32" s="362"/>
      <c r="DQG32" s="362"/>
      <c r="DQH32" s="386"/>
      <c r="DQI32" s="386"/>
      <c r="DQJ32" s="386"/>
      <c r="DQK32" s="386"/>
      <c r="DQL32" s="386"/>
      <c r="DQM32" s="362"/>
      <c r="DQN32" s="362"/>
      <c r="DQO32" s="362"/>
      <c r="DQP32" s="386"/>
      <c r="DQQ32" s="386"/>
      <c r="DQR32" s="386"/>
      <c r="DQS32" s="386"/>
      <c r="DQT32" s="386"/>
      <c r="DQU32" s="362"/>
      <c r="DQV32" s="362"/>
      <c r="DQW32" s="362"/>
      <c r="DQX32" s="386"/>
      <c r="DQY32" s="386"/>
      <c r="DQZ32" s="386"/>
      <c r="DRA32" s="386"/>
      <c r="DRB32" s="386"/>
      <c r="DRC32" s="362"/>
      <c r="DRD32" s="362"/>
      <c r="DRE32" s="362"/>
      <c r="DRF32" s="386"/>
      <c r="DRG32" s="386"/>
      <c r="DRH32" s="386"/>
      <c r="DRI32" s="386"/>
      <c r="DRJ32" s="386"/>
      <c r="DRK32" s="362"/>
      <c r="DRL32" s="362"/>
      <c r="DRM32" s="362"/>
      <c r="DRN32" s="386"/>
      <c r="DRO32" s="386"/>
      <c r="DRP32" s="386"/>
      <c r="DRQ32" s="386"/>
      <c r="DRR32" s="386"/>
      <c r="DRS32" s="362"/>
      <c r="DRT32" s="362"/>
      <c r="DRU32" s="362"/>
      <c r="DRV32" s="386"/>
      <c r="DRW32" s="386"/>
      <c r="DRX32" s="386"/>
      <c r="DRY32" s="386"/>
      <c r="DRZ32" s="386"/>
      <c r="DSA32" s="362"/>
      <c r="DSB32" s="362"/>
      <c r="DSC32" s="362"/>
      <c r="DSD32" s="386"/>
      <c r="DSE32" s="386"/>
      <c r="DSF32" s="386"/>
      <c r="DSG32" s="386"/>
      <c r="DSH32" s="386"/>
      <c r="DSI32" s="362"/>
      <c r="DSJ32" s="362"/>
      <c r="DSK32" s="362"/>
      <c r="DSL32" s="386"/>
      <c r="DSM32" s="386"/>
      <c r="DSN32" s="386"/>
      <c r="DSO32" s="386"/>
      <c r="DSP32" s="386"/>
      <c r="DSQ32" s="362"/>
      <c r="DSR32" s="362"/>
      <c r="DSS32" s="362"/>
      <c r="DST32" s="386"/>
      <c r="DSU32" s="386"/>
      <c r="DSV32" s="386"/>
      <c r="DSW32" s="386"/>
      <c r="DSX32" s="386"/>
      <c r="DSY32" s="362"/>
      <c r="DSZ32" s="362"/>
      <c r="DTA32" s="362"/>
      <c r="DTB32" s="386"/>
      <c r="DTC32" s="386"/>
      <c r="DTD32" s="386"/>
      <c r="DTE32" s="386"/>
      <c r="DTF32" s="386"/>
      <c r="DTG32" s="362"/>
      <c r="DTH32" s="362"/>
      <c r="DTI32" s="362"/>
      <c r="DTJ32" s="386"/>
      <c r="DTK32" s="386"/>
      <c r="DTL32" s="386"/>
      <c r="DTM32" s="386"/>
      <c r="DTN32" s="386"/>
      <c r="DTO32" s="362"/>
      <c r="DTP32" s="362"/>
      <c r="DTQ32" s="362"/>
      <c r="DTR32" s="386"/>
      <c r="DTS32" s="386"/>
      <c r="DTT32" s="386"/>
      <c r="DTU32" s="386"/>
      <c r="DTV32" s="386"/>
      <c r="DTW32" s="362"/>
      <c r="DTX32" s="362"/>
      <c r="DTY32" s="362"/>
      <c r="DTZ32" s="386"/>
      <c r="DUA32" s="386"/>
      <c r="DUB32" s="386"/>
      <c r="DUC32" s="386"/>
      <c r="DUD32" s="386"/>
      <c r="DUE32" s="362"/>
      <c r="DUF32" s="362"/>
      <c r="DUG32" s="362"/>
      <c r="DUH32" s="386"/>
      <c r="DUI32" s="386"/>
      <c r="DUJ32" s="386"/>
      <c r="DUK32" s="386"/>
      <c r="DUL32" s="386"/>
      <c r="DUM32" s="362"/>
      <c r="DUN32" s="362"/>
      <c r="DUO32" s="362"/>
      <c r="DUP32" s="386"/>
      <c r="DUQ32" s="386"/>
      <c r="DUR32" s="386"/>
      <c r="DUS32" s="386"/>
      <c r="DUT32" s="386"/>
      <c r="DUU32" s="362"/>
      <c r="DUV32" s="362"/>
      <c r="DUW32" s="362"/>
      <c r="DUX32" s="386"/>
      <c r="DUY32" s="386"/>
      <c r="DUZ32" s="386"/>
      <c r="DVA32" s="386"/>
      <c r="DVB32" s="386"/>
      <c r="DVC32" s="362"/>
      <c r="DVD32" s="362"/>
      <c r="DVE32" s="362"/>
      <c r="DVF32" s="386"/>
      <c r="DVG32" s="386"/>
      <c r="DVH32" s="386"/>
      <c r="DVI32" s="386"/>
      <c r="DVJ32" s="386"/>
      <c r="DVK32" s="362"/>
      <c r="DVL32" s="362"/>
      <c r="DVM32" s="362"/>
      <c r="DVN32" s="386"/>
      <c r="DVO32" s="386"/>
      <c r="DVP32" s="386"/>
      <c r="DVQ32" s="386"/>
      <c r="DVR32" s="386"/>
      <c r="DVS32" s="362"/>
      <c r="DVT32" s="362"/>
      <c r="DVU32" s="362"/>
      <c r="DVV32" s="386"/>
      <c r="DVW32" s="386"/>
      <c r="DVX32" s="386"/>
      <c r="DVY32" s="386"/>
      <c r="DVZ32" s="386"/>
      <c r="DWA32" s="362"/>
      <c r="DWB32" s="362"/>
      <c r="DWC32" s="362"/>
      <c r="DWD32" s="386"/>
      <c r="DWE32" s="386"/>
      <c r="DWF32" s="386"/>
      <c r="DWG32" s="386"/>
      <c r="DWH32" s="386"/>
      <c r="DWI32" s="362"/>
      <c r="DWJ32" s="362"/>
      <c r="DWK32" s="362"/>
      <c r="DWL32" s="386"/>
      <c r="DWM32" s="386"/>
      <c r="DWN32" s="386"/>
      <c r="DWO32" s="386"/>
      <c r="DWP32" s="386"/>
      <c r="DWQ32" s="362"/>
      <c r="DWR32" s="362"/>
      <c r="DWS32" s="362"/>
      <c r="DWT32" s="386"/>
      <c r="DWU32" s="386"/>
      <c r="DWV32" s="386"/>
      <c r="DWW32" s="386"/>
      <c r="DWX32" s="386"/>
      <c r="DWY32" s="362"/>
      <c r="DWZ32" s="362"/>
      <c r="DXA32" s="362"/>
      <c r="DXB32" s="386"/>
      <c r="DXC32" s="386"/>
      <c r="DXD32" s="386"/>
      <c r="DXE32" s="386"/>
      <c r="DXF32" s="386"/>
      <c r="DXG32" s="362"/>
      <c r="DXH32" s="362"/>
      <c r="DXI32" s="362"/>
      <c r="DXJ32" s="386"/>
      <c r="DXK32" s="386"/>
      <c r="DXL32" s="386"/>
      <c r="DXM32" s="386"/>
      <c r="DXN32" s="386"/>
      <c r="DXO32" s="362"/>
      <c r="DXP32" s="362"/>
      <c r="DXQ32" s="362"/>
      <c r="DXR32" s="386"/>
      <c r="DXS32" s="386"/>
      <c r="DXT32" s="386"/>
      <c r="DXU32" s="386"/>
      <c r="DXV32" s="386"/>
      <c r="DXW32" s="362"/>
      <c r="DXX32" s="362"/>
      <c r="DXY32" s="362"/>
      <c r="DXZ32" s="386"/>
      <c r="DYA32" s="386"/>
      <c r="DYB32" s="386"/>
      <c r="DYC32" s="386"/>
      <c r="DYD32" s="386"/>
      <c r="DYE32" s="362"/>
      <c r="DYF32" s="362"/>
      <c r="DYG32" s="362"/>
      <c r="DYH32" s="386"/>
      <c r="DYI32" s="386"/>
      <c r="DYJ32" s="386"/>
      <c r="DYK32" s="386"/>
      <c r="DYL32" s="386"/>
      <c r="DYM32" s="362"/>
      <c r="DYN32" s="362"/>
      <c r="DYO32" s="362"/>
      <c r="DYP32" s="386"/>
      <c r="DYQ32" s="386"/>
      <c r="DYR32" s="386"/>
      <c r="DYS32" s="386"/>
      <c r="DYT32" s="386"/>
      <c r="DYU32" s="362"/>
      <c r="DYV32" s="362"/>
      <c r="DYW32" s="362"/>
      <c r="DYX32" s="386"/>
      <c r="DYY32" s="386"/>
      <c r="DYZ32" s="386"/>
      <c r="DZA32" s="386"/>
      <c r="DZB32" s="386"/>
      <c r="DZC32" s="362"/>
      <c r="DZD32" s="362"/>
      <c r="DZE32" s="362"/>
      <c r="DZF32" s="386"/>
      <c r="DZG32" s="386"/>
      <c r="DZH32" s="386"/>
      <c r="DZI32" s="386"/>
      <c r="DZJ32" s="386"/>
      <c r="DZK32" s="362"/>
      <c r="DZL32" s="362"/>
      <c r="DZM32" s="362"/>
      <c r="DZN32" s="386"/>
      <c r="DZO32" s="386"/>
      <c r="DZP32" s="386"/>
      <c r="DZQ32" s="386"/>
      <c r="DZR32" s="386"/>
      <c r="DZS32" s="362"/>
      <c r="DZT32" s="362"/>
      <c r="DZU32" s="362"/>
      <c r="DZV32" s="386"/>
      <c r="DZW32" s="386"/>
      <c r="DZX32" s="386"/>
      <c r="DZY32" s="386"/>
      <c r="DZZ32" s="386"/>
      <c r="EAA32" s="362"/>
      <c r="EAB32" s="362"/>
      <c r="EAC32" s="362"/>
      <c r="EAD32" s="386"/>
      <c r="EAE32" s="386"/>
      <c r="EAF32" s="386"/>
      <c r="EAG32" s="386"/>
      <c r="EAH32" s="386"/>
      <c r="EAI32" s="362"/>
      <c r="EAJ32" s="362"/>
      <c r="EAK32" s="362"/>
      <c r="EAL32" s="386"/>
      <c r="EAM32" s="386"/>
      <c r="EAN32" s="386"/>
      <c r="EAO32" s="386"/>
      <c r="EAP32" s="386"/>
      <c r="EAQ32" s="362"/>
      <c r="EAR32" s="362"/>
      <c r="EAS32" s="362"/>
      <c r="EAT32" s="386"/>
      <c r="EAU32" s="386"/>
      <c r="EAV32" s="386"/>
      <c r="EAW32" s="386"/>
      <c r="EAX32" s="386"/>
      <c r="EAY32" s="362"/>
      <c r="EAZ32" s="362"/>
      <c r="EBA32" s="362"/>
      <c r="EBB32" s="386"/>
      <c r="EBC32" s="386"/>
      <c r="EBD32" s="386"/>
      <c r="EBE32" s="386"/>
      <c r="EBF32" s="386"/>
      <c r="EBG32" s="362"/>
      <c r="EBH32" s="362"/>
      <c r="EBI32" s="362"/>
      <c r="EBJ32" s="386"/>
      <c r="EBK32" s="386"/>
      <c r="EBL32" s="386"/>
      <c r="EBM32" s="386"/>
      <c r="EBN32" s="386"/>
      <c r="EBO32" s="362"/>
      <c r="EBP32" s="362"/>
      <c r="EBQ32" s="362"/>
      <c r="EBR32" s="386"/>
      <c r="EBS32" s="386"/>
      <c r="EBT32" s="386"/>
      <c r="EBU32" s="386"/>
      <c r="EBV32" s="386"/>
      <c r="EBW32" s="362"/>
      <c r="EBX32" s="362"/>
      <c r="EBY32" s="362"/>
      <c r="EBZ32" s="386"/>
      <c r="ECA32" s="386"/>
      <c r="ECB32" s="386"/>
      <c r="ECC32" s="386"/>
      <c r="ECD32" s="386"/>
      <c r="ECE32" s="362"/>
      <c r="ECF32" s="362"/>
      <c r="ECG32" s="362"/>
      <c r="ECH32" s="386"/>
      <c r="ECI32" s="386"/>
      <c r="ECJ32" s="386"/>
      <c r="ECK32" s="386"/>
      <c r="ECL32" s="386"/>
      <c r="ECM32" s="362"/>
      <c r="ECN32" s="362"/>
      <c r="ECO32" s="362"/>
      <c r="ECP32" s="386"/>
      <c r="ECQ32" s="386"/>
      <c r="ECR32" s="386"/>
      <c r="ECS32" s="386"/>
      <c r="ECT32" s="386"/>
      <c r="ECU32" s="362"/>
      <c r="ECV32" s="362"/>
      <c r="ECW32" s="362"/>
      <c r="ECX32" s="386"/>
      <c r="ECY32" s="386"/>
      <c r="ECZ32" s="386"/>
      <c r="EDA32" s="386"/>
      <c r="EDB32" s="386"/>
      <c r="EDC32" s="362"/>
      <c r="EDD32" s="362"/>
      <c r="EDE32" s="362"/>
      <c r="EDF32" s="386"/>
      <c r="EDG32" s="386"/>
      <c r="EDH32" s="386"/>
      <c r="EDI32" s="386"/>
      <c r="EDJ32" s="386"/>
      <c r="EDK32" s="362"/>
      <c r="EDL32" s="362"/>
      <c r="EDM32" s="362"/>
      <c r="EDN32" s="386"/>
      <c r="EDO32" s="386"/>
      <c r="EDP32" s="386"/>
      <c r="EDQ32" s="386"/>
      <c r="EDR32" s="386"/>
      <c r="EDS32" s="362"/>
      <c r="EDT32" s="362"/>
      <c r="EDU32" s="362"/>
      <c r="EDV32" s="386"/>
      <c r="EDW32" s="386"/>
      <c r="EDX32" s="386"/>
      <c r="EDY32" s="386"/>
      <c r="EDZ32" s="386"/>
      <c r="EEA32" s="362"/>
      <c r="EEB32" s="362"/>
      <c r="EEC32" s="362"/>
      <c r="EED32" s="386"/>
      <c r="EEE32" s="386"/>
      <c r="EEF32" s="386"/>
      <c r="EEG32" s="386"/>
      <c r="EEH32" s="386"/>
      <c r="EEI32" s="362"/>
      <c r="EEJ32" s="362"/>
      <c r="EEK32" s="362"/>
      <c r="EEL32" s="386"/>
      <c r="EEM32" s="386"/>
      <c r="EEN32" s="386"/>
      <c r="EEO32" s="386"/>
      <c r="EEP32" s="386"/>
      <c r="EEQ32" s="362"/>
      <c r="EER32" s="362"/>
      <c r="EES32" s="362"/>
      <c r="EET32" s="386"/>
      <c r="EEU32" s="386"/>
      <c r="EEV32" s="386"/>
      <c r="EEW32" s="386"/>
      <c r="EEX32" s="386"/>
      <c r="EEY32" s="362"/>
      <c r="EEZ32" s="362"/>
      <c r="EFA32" s="362"/>
      <c r="EFB32" s="386"/>
      <c r="EFC32" s="386"/>
      <c r="EFD32" s="386"/>
      <c r="EFE32" s="386"/>
      <c r="EFF32" s="386"/>
      <c r="EFG32" s="362"/>
      <c r="EFH32" s="362"/>
      <c r="EFI32" s="362"/>
      <c r="EFJ32" s="386"/>
      <c r="EFK32" s="386"/>
      <c r="EFL32" s="386"/>
      <c r="EFM32" s="386"/>
      <c r="EFN32" s="386"/>
      <c r="EFO32" s="362"/>
      <c r="EFP32" s="362"/>
      <c r="EFQ32" s="362"/>
      <c r="EFR32" s="386"/>
      <c r="EFS32" s="386"/>
      <c r="EFT32" s="386"/>
      <c r="EFU32" s="386"/>
      <c r="EFV32" s="386"/>
      <c r="EFW32" s="362"/>
      <c r="EFX32" s="362"/>
      <c r="EFY32" s="362"/>
      <c r="EFZ32" s="386"/>
      <c r="EGA32" s="386"/>
      <c r="EGB32" s="386"/>
      <c r="EGC32" s="386"/>
      <c r="EGD32" s="386"/>
      <c r="EGE32" s="362"/>
      <c r="EGF32" s="362"/>
      <c r="EGG32" s="362"/>
      <c r="EGH32" s="386"/>
      <c r="EGI32" s="386"/>
      <c r="EGJ32" s="386"/>
      <c r="EGK32" s="386"/>
      <c r="EGL32" s="386"/>
      <c r="EGM32" s="362"/>
      <c r="EGN32" s="362"/>
      <c r="EGO32" s="362"/>
      <c r="EGP32" s="386"/>
      <c r="EGQ32" s="386"/>
      <c r="EGR32" s="386"/>
      <c r="EGS32" s="386"/>
      <c r="EGT32" s="386"/>
      <c r="EGU32" s="362"/>
      <c r="EGV32" s="362"/>
      <c r="EGW32" s="362"/>
      <c r="EGX32" s="386"/>
      <c r="EGY32" s="386"/>
      <c r="EGZ32" s="386"/>
      <c r="EHA32" s="386"/>
      <c r="EHB32" s="386"/>
      <c r="EHC32" s="362"/>
      <c r="EHD32" s="362"/>
      <c r="EHE32" s="362"/>
      <c r="EHF32" s="386"/>
      <c r="EHG32" s="386"/>
      <c r="EHH32" s="386"/>
      <c r="EHI32" s="386"/>
      <c r="EHJ32" s="386"/>
      <c r="EHK32" s="362"/>
      <c r="EHL32" s="362"/>
      <c r="EHM32" s="362"/>
      <c r="EHN32" s="386"/>
      <c r="EHO32" s="386"/>
      <c r="EHP32" s="386"/>
      <c r="EHQ32" s="386"/>
      <c r="EHR32" s="386"/>
      <c r="EHS32" s="362"/>
      <c r="EHT32" s="362"/>
      <c r="EHU32" s="362"/>
      <c r="EHV32" s="386"/>
      <c r="EHW32" s="386"/>
      <c r="EHX32" s="386"/>
      <c r="EHY32" s="386"/>
      <c r="EHZ32" s="386"/>
      <c r="EIA32" s="362"/>
      <c r="EIB32" s="362"/>
      <c r="EIC32" s="362"/>
      <c r="EID32" s="386"/>
      <c r="EIE32" s="386"/>
      <c r="EIF32" s="386"/>
      <c r="EIG32" s="386"/>
      <c r="EIH32" s="386"/>
      <c r="EII32" s="362"/>
      <c r="EIJ32" s="362"/>
      <c r="EIK32" s="362"/>
      <c r="EIL32" s="386"/>
      <c r="EIM32" s="386"/>
      <c r="EIN32" s="386"/>
      <c r="EIO32" s="386"/>
      <c r="EIP32" s="386"/>
      <c r="EIQ32" s="362"/>
      <c r="EIR32" s="362"/>
      <c r="EIS32" s="362"/>
      <c r="EIT32" s="386"/>
      <c r="EIU32" s="386"/>
      <c r="EIV32" s="386"/>
      <c r="EIW32" s="386"/>
      <c r="EIX32" s="386"/>
      <c r="EIY32" s="362"/>
      <c r="EIZ32" s="362"/>
      <c r="EJA32" s="362"/>
      <c r="EJB32" s="386"/>
      <c r="EJC32" s="386"/>
      <c r="EJD32" s="386"/>
      <c r="EJE32" s="386"/>
      <c r="EJF32" s="386"/>
      <c r="EJG32" s="362"/>
      <c r="EJH32" s="362"/>
      <c r="EJI32" s="362"/>
      <c r="EJJ32" s="386"/>
      <c r="EJK32" s="386"/>
      <c r="EJL32" s="386"/>
      <c r="EJM32" s="386"/>
      <c r="EJN32" s="386"/>
      <c r="EJO32" s="362"/>
      <c r="EJP32" s="362"/>
      <c r="EJQ32" s="362"/>
      <c r="EJR32" s="386"/>
      <c r="EJS32" s="386"/>
      <c r="EJT32" s="386"/>
      <c r="EJU32" s="386"/>
      <c r="EJV32" s="386"/>
      <c r="EJW32" s="362"/>
      <c r="EJX32" s="362"/>
      <c r="EJY32" s="362"/>
      <c r="EJZ32" s="386"/>
      <c r="EKA32" s="386"/>
      <c r="EKB32" s="386"/>
      <c r="EKC32" s="386"/>
      <c r="EKD32" s="386"/>
      <c r="EKE32" s="362"/>
      <c r="EKF32" s="362"/>
      <c r="EKG32" s="362"/>
      <c r="EKH32" s="386"/>
      <c r="EKI32" s="386"/>
      <c r="EKJ32" s="386"/>
      <c r="EKK32" s="386"/>
      <c r="EKL32" s="386"/>
      <c r="EKM32" s="362"/>
      <c r="EKN32" s="362"/>
      <c r="EKO32" s="362"/>
      <c r="EKP32" s="386"/>
      <c r="EKQ32" s="386"/>
      <c r="EKR32" s="386"/>
      <c r="EKS32" s="386"/>
      <c r="EKT32" s="386"/>
      <c r="EKU32" s="362"/>
      <c r="EKV32" s="362"/>
      <c r="EKW32" s="362"/>
      <c r="EKX32" s="386"/>
      <c r="EKY32" s="386"/>
      <c r="EKZ32" s="386"/>
      <c r="ELA32" s="386"/>
      <c r="ELB32" s="386"/>
      <c r="ELC32" s="362"/>
      <c r="ELD32" s="362"/>
      <c r="ELE32" s="362"/>
      <c r="ELF32" s="386"/>
      <c r="ELG32" s="386"/>
      <c r="ELH32" s="386"/>
      <c r="ELI32" s="386"/>
      <c r="ELJ32" s="386"/>
      <c r="ELK32" s="362"/>
      <c r="ELL32" s="362"/>
      <c r="ELM32" s="362"/>
      <c r="ELN32" s="386"/>
      <c r="ELO32" s="386"/>
      <c r="ELP32" s="386"/>
      <c r="ELQ32" s="386"/>
      <c r="ELR32" s="386"/>
      <c r="ELS32" s="362"/>
      <c r="ELT32" s="362"/>
      <c r="ELU32" s="362"/>
      <c r="ELV32" s="386"/>
      <c r="ELW32" s="386"/>
      <c r="ELX32" s="386"/>
      <c r="ELY32" s="386"/>
      <c r="ELZ32" s="386"/>
      <c r="EMA32" s="362"/>
      <c r="EMB32" s="362"/>
      <c r="EMC32" s="362"/>
      <c r="EMD32" s="386"/>
      <c r="EME32" s="386"/>
      <c r="EMF32" s="386"/>
      <c r="EMG32" s="386"/>
      <c r="EMH32" s="386"/>
      <c r="EMI32" s="362"/>
      <c r="EMJ32" s="362"/>
      <c r="EMK32" s="362"/>
      <c r="EML32" s="386"/>
      <c r="EMM32" s="386"/>
      <c r="EMN32" s="386"/>
      <c r="EMO32" s="386"/>
      <c r="EMP32" s="386"/>
      <c r="EMQ32" s="362"/>
      <c r="EMR32" s="362"/>
      <c r="EMS32" s="362"/>
      <c r="EMT32" s="386"/>
      <c r="EMU32" s="386"/>
      <c r="EMV32" s="386"/>
      <c r="EMW32" s="386"/>
      <c r="EMX32" s="386"/>
      <c r="EMY32" s="362"/>
      <c r="EMZ32" s="362"/>
      <c r="ENA32" s="362"/>
      <c r="ENB32" s="386"/>
      <c r="ENC32" s="386"/>
      <c r="END32" s="386"/>
      <c r="ENE32" s="386"/>
      <c r="ENF32" s="386"/>
      <c r="ENG32" s="362"/>
      <c r="ENH32" s="362"/>
      <c r="ENI32" s="362"/>
      <c r="ENJ32" s="386"/>
      <c r="ENK32" s="386"/>
      <c r="ENL32" s="386"/>
      <c r="ENM32" s="386"/>
      <c r="ENN32" s="386"/>
      <c r="ENO32" s="362"/>
      <c r="ENP32" s="362"/>
      <c r="ENQ32" s="362"/>
      <c r="ENR32" s="386"/>
      <c r="ENS32" s="386"/>
      <c r="ENT32" s="386"/>
      <c r="ENU32" s="386"/>
      <c r="ENV32" s="386"/>
      <c r="ENW32" s="362"/>
      <c r="ENX32" s="362"/>
      <c r="ENY32" s="362"/>
      <c r="ENZ32" s="386"/>
      <c r="EOA32" s="386"/>
      <c r="EOB32" s="386"/>
      <c r="EOC32" s="386"/>
      <c r="EOD32" s="386"/>
      <c r="EOE32" s="362"/>
      <c r="EOF32" s="362"/>
      <c r="EOG32" s="362"/>
      <c r="EOH32" s="386"/>
      <c r="EOI32" s="386"/>
      <c r="EOJ32" s="386"/>
      <c r="EOK32" s="386"/>
      <c r="EOL32" s="386"/>
      <c r="EOM32" s="362"/>
      <c r="EON32" s="362"/>
      <c r="EOO32" s="362"/>
      <c r="EOP32" s="386"/>
      <c r="EOQ32" s="386"/>
      <c r="EOR32" s="386"/>
      <c r="EOS32" s="386"/>
      <c r="EOT32" s="386"/>
      <c r="EOU32" s="362"/>
      <c r="EOV32" s="362"/>
      <c r="EOW32" s="362"/>
      <c r="EOX32" s="386"/>
      <c r="EOY32" s="386"/>
      <c r="EOZ32" s="386"/>
      <c r="EPA32" s="386"/>
      <c r="EPB32" s="386"/>
      <c r="EPC32" s="362"/>
      <c r="EPD32" s="362"/>
      <c r="EPE32" s="362"/>
      <c r="EPF32" s="386"/>
      <c r="EPG32" s="386"/>
      <c r="EPH32" s="386"/>
      <c r="EPI32" s="386"/>
      <c r="EPJ32" s="386"/>
      <c r="EPK32" s="362"/>
      <c r="EPL32" s="362"/>
      <c r="EPM32" s="362"/>
      <c r="EPN32" s="386"/>
      <c r="EPO32" s="386"/>
      <c r="EPP32" s="386"/>
      <c r="EPQ32" s="386"/>
      <c r="EPR32" s="386"/>
      <c r="EPS32" s="362"/>
      <c r="EPT32" s="362"/>
      <c r="EPU32" s="362"/>
      <c r="EPV32" s="386"/>
      <c r="EPW32" s="386"/>
      <c r="EPX32" s="386"/>
      <c r="EPY32" s="386"/>
      <c r="EPZ32" s="386"/>
      <c r="EQA32" s="362"/>
      <c r="EQB32" s="362"/>
      <c r="EQC32" s="362"/>
      <c r="EQD32" s="386"/>
      <c r="EQE32" s="386"/>
      <c r="EQF32" s="386"/>
      <c r="EQG32" s="386"/>
      <c r="EQH32" s="386"/>
      <c r="EQI32" s="362"/>
      <c r="EQJ32" s="362"/>
      <c r="EQK32" s="362"/>
      <c r="EQL32" s="386"/>
      <c r="EQM32" s="386"/>
      <c r="EQN32" s="386"/>
      <c r="EQO32" s="386"/>
      <c r="EQP32" s="386"/>
      <c r="EQQ32" s="362"/>
      <c r="EQR32" s="362"/>
      <c r="EQS32" s="362"/>
      <c r="EQT32" s="386"/>
      <c r="EQU32" s="386"/>
      <c r="EQV32" s="386"/>
      <c r="EQW32" s="386"/>
      <c r="EQX32" s="386"/>
      <c r="EQY32" s="362"/>
      <c r="EQZ32" s="362"/>
      <c r="ERA32" s="362"/>
      <c r="ERB32" s="386"/>
      <c r="ERC32" s="386"/>
      <c r="ERD32" s="386"/>
      <c r="ERE32" s="386"/>
      <c r="ERF32" s="386"/>
      <c r="ERG32" s="362"/>
      <c r="ERH32" s="362"/>
      <c r="ERI32" s="362"/>
      <c r="ERJ32" s="386"/>
      <c r="ERK32" s="386"/>
      <c r="ERL32" s="386"/>
      <c r="ERM32" s="386"/>
      <c r="ERN32" s="386"/>
      <c r="ERO32" s="362"/>
      <c r="ERP32" s="362"/>
      <c r="ERQ32" s="362"/>
      <c r="ERR32" s="386"/>
      <c r="ERS32" s="386"/>
      <c r="ERT32" s="386"/>
      <c r="ERU32" s="386"/>
      <c r="ERV32" s="386"/>
      <c r="ERW32" s="362"/>
      <c r="ERX32" s="362"/>
      <c r="ERY32" s="362"/>
      <c r="ERZ32" s="386"/>
      <c r="ESA32" s="386"/>
      <c r="ESB32" s="386"/>
      <c r="ESC32" s="386"/>
      <c r="ESD32" s="386"/>
      <c r="ESE32" s="362"/>
      <c r="ESF32" s="362"/>
      <c r="ESG32" s="362"/>
      <c r="ESH32" s="386"/>
      <c r="ESI32" s="386"/>
      <c r="ESJ32" s="386"/>
      <c r="ESK32" s="386"/>
      <c r="ESL32" s="386"/>
      <c r="ESM32" s="362"/>
      <c r="ESN32" s="362"/>
      <c r="ESO32" s="362"/>
      <c r="ESP32" s="386"/>
      <c r="ESQ32" s="386"/>
      <c r="ESR32" s="386"/>
      <c r="ESS32" s="386"/>
      <c r="EST32" s="386"/>
      <c r="ESU32" s="362"/>
      <c r="ESV32" s="362"/>
      <c r="ESW32" s="362"/>
      <c r="ESX32" s="386"/>
      <c r="ESY32" s="386"/>
      <c r="ESZ32" s="386"/>
      <c r="ETA32" s="386"/>
      <c r="ETB32" s="386"/>
      <c r="ETC32" s="362"/>
      <c r="ETD32" s="362"/>
      <c r="ETE32" s="362"/>
      <c r="ETF32" s="386"/>
      <c r="ETG32" s="386"/>
      <c r="ETH32" s="386"/>
      <c r="ETI32" s="386"/>
      <c r="ETJ32" s="386"/>
      <c r="ETK32" s="362"/>
      <c r="ETL32" s="362"/>
      <c r="ETM32" s="362"/>
      <c r="ETN32" s="386"/>
      <c r="ETO32" s="386"/>
      <c r="ETP32" s="386"/>
      <c r="ETQ32" s="386"/>
      <c r="ETR32" s="386"/>
      <c r="ETS32" s="362"/>
      <c r="ETT32" s="362"/>
      <c r="ETU32" s="362"/>
      <c r="ETV32" s="386"/>
      <c r="ETW32" s="386"/>
      <c r="ETX32" s="386"/>
      <c r="ETY32" s="386"/>
      <c r="ETZ32" s="386"/>
      <c r="EUA32" s="362"/>
      <c r="EUB32" s="362"/>
      <c r="EUC32" s="362"/>
      <c r="EUD32" s="386"/>
      <c r="EUE32" s="386"/>
      <c r="EUF32" s="386"/>
      <c r="EUG32" s="386"/>
      <c r="EUH32" s="386"/>
      <c r="EUI32" s="362"/>
      <c r="EUJ32" s="362"/>
      <c r="EUK32" s="362"/>
      <c r="EUL32" s="386"/>
      <c r="EUM32" s="386"/>
      <c r="EUN32" s="386"/>
      <c r="EUO32" s="386"/>
      <c r="EUP32" s="386"/>
      <c r="EUQ32" s="362"/>
      <c r="EUR32" s="362"/>
      <c r="EUS32" s="362"/>
      <c r="EUT32" s="386"/>
      <c r="EUU32" s="386"/>
      <c r="EUV32" s="386"/>
      <c r="EUW32" s="386"/>
      <c r="EUX32" s="386"/>
      <c r="EUY32" s="362"/>
      <c r="EUZ32" s="362"/>
      <c r="EVA32" s="362"/>
      <c r="EVB32" s="386"/>
      <c r="EVC32" s="386"/>
      <c r="EVD32" s="386"/>
      <c r="EVE32" s="386"/>
      <c r="EVF32" s="386"/>
      <c r="EVG32" s="362"/>
      <c r="EVH32" s="362"/>
      <c r="EVI32" s="362"/>
      <c r="EVJ32" s="386"/>
      <c r="EVK32" s="386"/>
      <c r="EVL32" s="386"/>
      <c r="EVM32" s="386"/>
      <c r="EVN32" s="386"/>
      <c r="EVO32" s="362"/>
      <c r="EVP32" s="362"/>
      <c r="EVQ32" s="362"/>
      <c r="EVR32" s="386"/>
      <c r="EVS32" s="386"/>
      <c r="EVT32" s="386"/>
      <c r="EVU32" s="386"/>
      <c r="EVV32" s="386"/>
      <c r="EVW32" s="362"/>
      <c r="EVX32" s="362"/>
      <c r="EVY32" s="362"/>
      <c r="EVZ32" s="386"/>
      <c r="EWA32" s="386"/>
      <c r="EWB32" s="386"/>
      <c r="EWC32" s="386"/>
      <c r="EWD32" s="386"/>
      <c r="EWE32" s="362"/>
      <c r="EWF32" s="362"/>
      <c r="EWG32" s="362"/>
      <c r="EWH32" s="386"/>
      <c r="EWI32" s="386"/>
      <c r="EWJ32" s="386"/>
      <c r="EWK32" s="386"/>
      <c r="EWL32" s="386"/>
      <c r="EWM32" s="362"/>
      <c r="EWN32" s="362"/>
      <c r="EWO32" s="362"/>
      <c r="EWP32" s="386"/>
      <c r="EWQ32" s="386"/>
      <c r="EWR32" s="386"/>
      <c r="EWS32" s="386"/>
      <c r="EWT32" s="386"/>
      <c r="EWU32" s="362"/>
      <c r="EWV32" s="362"/>
      <c r="EWW32" s="362"/>
      <c r="EWX32" s="386"/>
      <c r="EWY32" s="386"/>
      <c r="EWZ32" s="386"/>
      <c r="EXA32" s="386"/>
      <c r="EXB32" s="386"/>
      <c r="EXC32" s="362"/>
      <c r="EXD32" s="362"/>
      <c r="EXE32" s="362"/>
      <c r="EXF32" s="386"/>
      <c r="EXG32" s="386"/>
      <c r="EXH32" s="386"/>
      <c r="EXI32" s="386"/>
      <c r="EXJ32" s="386"/>
      <c r="EXK32" s="362"/>
      <c r="EXL32" s="362"/>
      <c r="EXM32" s="362"/>
      <c r="EXN32" s="386"/>
      <c r="EXO32" s="386"/>
      <c r="EXP32" s="386"/>
      <c r="EXQ32" s="386"/>
      <c r="EXR32" s="386"/>
      <c r="EXS32" s="362"/>
      <c r="EXT32" s="362"/>
      <c r="EXU32" s="362"/>
      <c r="EXV32" s="386"/>
      <c r="EXW32" s="386"/>
      <c r="EXX32" s="386"/>
      <c r="EXY32" s="386"/>
      <c r="EXZ32" s="386"/>
      <c r="EYA32" s="362"/>
      <c r="EYB32" s="362"/>
      <c r="EYC32" s="362"/>
      <c r="EYD32" s="386"/>
      <c r="EYE32" s="386"/>
      <c r="EYF32" s="386"/>
      <c r="EYG32" s="386"/>
      <c r="EYH32" s="386"/>
      <c r="EYI32" s="362"/>
      <c r="EYJ32" s="362"/>
      <c r="EYK32" s="362"/>
      <c r="EYL32" s="386"/>
      <c r="EYM32" s="386"/>
      <c r="EYN32" s="386"/>
      <c r="EYO32" s="386"/>
      <c r="EYP32" s="386"/>
      <c r="EYQ32" s="362"/>
      <c r="EYR32" s="362"/>
      <c r="EYS32" s="362"/>
      <c r="EYT32" s="386"/>
      <c r="EYU32" s="386"/>
      <c r="EYV32" s="386"/>
      <c r="EYW32" s="386"/>
      <c r="EYX32" s="386"/>
      <c r="EYY32" s="362"/>
      <c r="EYZ32" s="362"/>
      <c r="EZA32" s="362"/>
      <c r="EZB32" s="386"/>
      <c r="EZC32" s="386"/>
      <c r="EZD32" s="386"/>
      <c r="EZE32" s="386"/>
      <c r="EZF32" s="386"/>
      <c r="EZG32" s="362"/>
      <c r="EZH32" s="362"/>
      <c r="EZI32" s="362"/>
      <c r="EZJ32" s="386"/>
      <c r="EZK32" s="386"/>
      <c r="EZL32" s="386"/>
      <c r="EZM32" s="386"/>
      <c r="EZN32" s="386"/>
      <c r="EZO32" s="362"/>
      <c r="EZP32" s="362"/>
      <c r="EZQ32" s="362"/>
      <c r="EZR32" s="386"/>
      <c r="EZS32" s="386"/>
      <c r="EZT32" s="386"/>
      <c r="EZU32" s="386"/>
      <c r="EZV32" s="386"/>
      <c r="EZW32" s="362"/>
      <c r="EZX32" s="362"/>
      <c r="EZY32" s="362"/>
      <c r="EZZ32" s="386"/>
      <c r="FAA32" s="386"/>
      <c r="FAB32" s="386"/>
      <c r="FAC32" s="386"/>
      <c r="FAD32" s="386"/>
      <c r="FAE32" s="362"/>
      <c r="FAF32" s="362"/>
      <c r="FAG32" s="362"/>
      <c r="FAH32" s="386"/>
      <c r="FAI32" s="386"/>
      <c r="FAJ32" s="386"/>
      <c r="FAK32" s="386"/>
      <c r="FAL32" s="386"/>
      <c r="FAM32" s="362"/>
      <c r="FAN32" s="362"/>
      <c r="FAO32" s="362"/>
      <c r="FAP32" s="386"/>
      <c r="FAQ32" s="386"/>
      <c r="FAR32" s="386"/>
      <c r="FAS32" s="386"/>
      <c r="FAT32" s="386"/>
      <c r="FAU32" s="362"/>
      <c r="FAV32" s="362"/>
      <c r="FAW32" s="362"/>
      <c r="FAX32" s="386"/>
      <c r="FAY32" s="386"/>
      <c r="FAZ32" s="386"/>
      <c r="FBA32" s="386"/>
      <c r="FBB32" s="386"/>
      <c r="FBC32" s="362"/>
      <c r="FBD32" s="362"/>
      <c r="FBE32" s="362"/>
      <c r="FBF32" s="386"/>
      <c r="FBG32" s="386"/>
      <c r="FBH32" s="386"/>
      <c r="FBI32" s="386"/>
      <c r="FBJ32" s="386"/>
      <c r="FBK32" s="362"/>
      <c r="FBL32" s="362"/>
      <c r="FBM32" s="362"/>
      <c r="FBN32" s="386"/>
      <c r="FBO32" s="386"/>
      <c r="FBP32" s="386"/>
      <c r="FBQ32" s="386"/>
      <c r="FBR32" s="386"/>
      <c r="FBS32" s="362"/>
      <c r="FBT32" s="362"/>
      <c r="FBU32" s="362"/>
      <c r="FBV32" s="386"/>
      <c r="FBW32" s="386"/>
      <c r="FBX32" s="386"/>
      <c r="FBY32" s="386"/>
      <c r="FBZ32" s="386"/>
      <c r="FCA32" s="362"/>
      <c r="FCB32" s="362"/>
      <c r="FCC32" s="362"/>
      <c r="FCD32" s="386"/>
      <c r="FCE32" s="386"/>
      <c r="FCF32" s="386"/>
      <c r="FCG32" s="386"/>
      <c r="FCH32" s="386"/>
      <c r="FCI32" s="362"/>
      <c r="FCJ32" s="362"/>
      <c r="FCK32" s="362"/>
      <c r="FCL32" s="386"/>
      <c r="FCM32" s="386"/>
      <c r="FCN32" s="386"/>
      <c r="FCO32" s="386"/>
      <c r="FCP32" s="386"/>
      <c r="FCQ32" s="362"/>
      <c r="FCR32" s="362"/>
      <c r="FCS32" s="362"/>
      <c r="FCT32" s="386"/>
      <c r="FCU32" s="386"/>
      <c r="FCV32" s="386"/>
      <c r="FCW32" s="386"/>
      <c r="FCX32" s="386"/>
      <c r="FCY32" s="362"/>
      <c r="FCZ32" s="362"/>
      <c r="FDA32" s="362"/>
      <c r="FDB32" s="386"/>
      <c r="FDC32" s="386"/>
      <c r="FDD32" s="386"/>
      <c r="FDE32" s="386"/>
      <c r="FDF32" s="386"/>
      <c r="FDG32" s="362"/>
      <c r="FDH32" s="362"/>
      <c r="FDI32" s="362"/>
      <c r="FDJ32" s="386"/>
      <c r="FDK32" s="386"/>
      <c r="FDL32" s="386"/>
      <c r="FDM32" s="386"/>
      <c r="FDN32" s="386"/>
      <c r="FDO32" s="362"/>
      <c r="FDP32" s="362"/>
      <c r="FDQ32" s="362"/>
      <c r="FDR32" s="386"/>
      <c r="FDS32" s="386"/>
      <c r="FDT32" s="386"/>
      <c r="FDU32" s="386"/>
      <c r="FDV32" s="386"/>
      <c r="FDW32" s="362"/>
      <c r="FDX32" s="362"/>
      <c r="FDY32" s="362"/>
      <c r="FDZ32" s="386"/>
      <c r="FEA32" s="386"/>
      <c r="FEB32" s="386"/>
      <c r="FEC32" s="386"/>
      <c r="FED32" s="386"/>
      <c r="FEE32" s="362"/>
      <c r="FEF32" s="362"/>
      <c r="FEG32" s="362"/>
      <c r="FEH32" s="386"/>
      <c r="FEI32" s="386"/>
      <c r="FEJ32" s="386"/>
      <c r="FEK32" s="386"/>
      <c r="FEL32" s="386"/>
      <c r="FEM32" s="362"/>
      <c r="FEN32" s="362"/>
      <c r="FEO32" s="362"/>
      <c r="FEP32" s="386"/>
      <c r="FEQ32" s="386"/>
      <c r="FER32" s="386"/>
      <c r="FES32" s="386"/>
      <c r="FET32" s="386"/>
      <c r="FEU32" s="362"/>
      <c r="FEV32" s="362"/>
      <c r="FEW32" s="362"/>
      <c r="FEX32" s="386"/>
      <c r="FEY32" s="386"/>
      <c r="FEZ32" s="386"/>
      <c r="FFA32" s="386"/>
      <c r="FFB32" s="386"/>
      <c r="FFC32" s="362"/>
      <c r="FFD32" s="362"/>
      <c r="FFE32" s="362"/>
      <c r="FFF32" s="386"/>
      <c r="FFG32" s="386"/>
      <c r="FFH32" s="386"/>
      <c r="FFI32" s="386"/>
      <c r="FFJ32" s="386"/>
      <c r="FFK32" s="362"/>
      <c r="FFL32" s="362"/>
      <c r="FFM32" s="362"/>
      <c r="FFN32" s="386"/>
      <c r="FFO32" s="386"/>
      <c r="FFP32" s="386"/>
      <c r="FFQ32" s="386"/>
      <c r="FFR32" s="386"/>
      <c r="FFS32" s="362"/>
      <c r="FFT32" s="362"/>
      <c r="FFU32" s="362"/>
      <c r="FFV32" s="386"/>
      <c r="FFW32" s="386"/>
      <c r="FFX32" s="386"/>
      <c r="FFY32" s="386"/>
      <c r="FFZ32" s="386"/>
      <c r="FGA32" s="362"/>
      <c r="FGB32" s="362"/>
      <c r="FGC32" s="362"/>
      <c r="FGD32" s="386"/>
      <c r="FGE32" s="386"/>
      <c r="FGF32" s="386"/>
      <c r="FGG32" s="386"/>
      <c r="FGH32" s="386"/>
      <c r="FGI32" s="362"/>
      <c r="FGJ32" s="362"/>
      <c r="FGK32" s="362"/>
      <c r="FGL32" s="386"/>
      <c r="FGM32" s="386"/>
      <c r="FGN32" s="386"/>
      <c r="FGO32" s="386"/>
      <c r="FGP32" s="386"/>
      <c r="FGQ32" s="362"/>
      <c r="FGR32" s="362"/>
      <c r="FGS32" s="362"/>
      <c r="FGT32" s="386"/>
      <c r="FGU32" s="386"/>
      <c r="FGV32" s="386"/>
      <c r="FGW32" s="386"/>
      <c r="FGX32" s="386"/>
      <c r="FGY32" s="362"/>
      <c r="FGZ32" s="362"/>
      <c r="FHA32" s="362"/>
      <c r="FHB32" s="386"/>
      <c r="FHC32" s="386"/>
      <c r="FHD32" s="386"/>
      <c r="FHE32" s="386"/>
      <c r="FHF32" s="386"/>
      <c r="FHG32" s="362"/>
      <c r="FHH32" s="362"/>
      <c r="FHI32" s="362"/>
      <c r="FHJ32" s="386"/>
      <c r="FHK32" s="386"/>
      <c r="FHL32" s="386"/>
      <c r="FHM32" s="386"/>
      <c r="FHN32" s="386"/>
      <c r="FHO32" s="362"/>
      <c r="FHP32" s="362"/>
      <c r="FHQ32" s="362"/>
      <c r="FHR32" s="386"/>
      <c r="FHS32" s="386"/>
      <c r="FHT32" s="386"/>
      <c r="FHU32" s="386"/>
      <c r="FHV32" s="386"/>
      <c r="FHW32" s="362"/>
      <c r="FHX32" s="362"/>
      <c r="FHY32" s="362"/>
      <c r="FHZ32" s="386"/>
      <c r="FIA32" s="386"/>
      <c r="FIB32" s="386"/>
      <c r="FIC32" s="386"/>
      <c r="FID32" s="386"/>
      <c r="FIE32" s="362"/>
      <c r="FIF32" s="362"/>
      <c r="FIG32" s="362"/>
      <c r="FIH32" s="386"/>
      <c r="FII32" s="386"/>
      <c r="FIJ32" s="386"/>
      <c r="FIK32" s="386"/>
      <c r="FIL32" s="386"/>
      <c r="FIM32" s="362"/>
      <c r="FIN32" s="362"/>
      <c r="FIO32" s="362"/>
      <c r="FIP32" s="386"/>
      <c r="FIQ32" s="386"/>
      <c r="FIR32" s="386"/>
      <c r="FIS32" s="386"/>
      <c r="FIT32" s="386"/>
      <c r="FIU32" s="362"/>
      <c r="FIV32" s="362"/>
      <c r="FIW32" s="362"/>
      <c r="FIX32" s="386"/>
      <c r="FIY32" s="386"/>
      <c r="FIZ32" s="386"/>
      <c r="FJA32" s="386"/>
      <c r="FJB32" s="386"/>
      <c r="FJC32" s="362"/>
      <c r="FJD32" s="362"/>
      <c r="FJE32" s="362"/>
      <c r="FJF32" s="386"/>
      <c r="FJG32" s="386"/>
      <c r="FJH32" s="386"/>
      <c r="FJI32" s="386"/>
      <c r="FJJ32" s="386"/>
      <c r="FJK32" s="362"/>
      <c r="FJL32" s="362"/>
      <c r="FJM32" s="362"/>
      <c r="FJN32" s="386"/>
      <c r="FJO32" s="386"/>
      <c r="FJP32" s="386"/>
      <c r="FJQ32" s="386"/>
      <c r="FJR32" s="386"/>
      <c r="FJS32" s="362"/>
      <c r="FJT32" s="362"/>
      <c r="FJU32" s="362"/>
      <c r="FJV32" s="386"/>
      <c r="FJW32" s="386"/>
      <c r="FJX32" s="386"/>
      <c r="FJY32" s="386"/>
      <c r="FJZ32" s="386"/>
      <c r="FKA32" s="362"/>
      <c r="FKB32" s="362"/>
      <c r="FKC32" s="362"/>
      <c r="FKD32" s="386"/>
      <c r="FKE32" s="386"/>
      <c r="FKF32" s="386"/>
      <c r="FKG32" s="386"/>
      <c r="FKH32" s="386"/>
      <c r="FKI32" s="362"/>
      <c r="FKJ32" s="362"/>
      <c r="FKK32" s="362"/>
      <c r="FKL32" s="386"/>
      <c r="FKM32" s="386"/>
      <c r="FKN32" s="386"/>
      <c r="FKO32" s="386"/>
      <c r="FKP32" s="386"/>
      <c r="FKQ32" s="362"/>
      <c r="FKR32" s="362"/>
      <c r="FKS32" s="362"/>
      <c r="FKT32" s="386"/>
      <c r="FKU32" s="386"/>
      <c r="FKV32" s="386"/>
      <c r="FKW32" s="386"/>
      <c r="FKX32" s="386"/>
      <c r="FKY32" s="362"/>
      <c r="FKZ32" s="362"/>
      <c r="FLA32" s="362"/>
      <c r="FLB32" s="386"/>
      <c r="FLC32" s="386"/>
      <c r="FLD32" s="386"/>
      <c r="FLE32" s="386"/>
      <c r="FLF32" s="386"/>
      <c r="FLG32" s="362"/>
      <c r="FLH32" s="362"/>
      <c r="FLI32" s="362"/>
      <c r="FLJ32" s="386"/>
      <c r="FLK32" s="386"/>
      <c r="FLL32" s="386"/>
      <c r="FLM32" s="386"/>
      <c r="FLN32" s="386"/>
      <c r="FLO32" s="362"/>
      <c r="FLP32" s="362"/>
      <c r="FLQ32" s="362"/>
      <c r="FLR32" s="386"/>
      <c r="FLS32" s="386"/>
      <c r="FLT32" s="386"/>
      <c r="FLU32" s="386"/>
      <c r="FLV32" s="386"/>
      <c r="FLW32" s="362"/>
      <c r="FLX32" s="362"/>
      <c r="FLY32" s="362"/>
      <c r="FLZ32" s="386"/>
      <c r="FMA32" s="386"/>
      <c r="FMB32" s="386"/>
      <c r="FMC32" s="386"/>
      <c r="FMD32" s="386"/>
      <c r="FME32" s="362"/>
      <c r="FMF32" s="362"/>
      <c r="FMG32" s="362"/>
      <c r="FMH32" s="386"/>
      <c r="FMI32" s="386"/>
      <c r="FMJ32" s="386"/>
      <c r="FMK32" s="386"/>
      <c r="FML32" s="386"/>
      <c r="FMM32" s="362"/>
      <c r="FMN32" s="362"/>
      <c r="FMO32" s="362"/>
      <c r="FMP32" s="386"/>
      <c r="FMQ32" s="386"/>
      <c r="FMR32" s="386"/>
      <c r="FMS32" s="386"/>
      <c r="FMT32" s="386"/>
      <c r="FMU32" s="362"/>
      <c r="FMV32" s="362"/>
      <c r="FMW32" s="362"/>
      <c r="FMX32" s="386"/>
      <c r="FMY32" s="386"/>
      <c r="FMZ32" s="386"/>
      <c r="FNA32" s="386"/>
      <c r="FNB32" s="386"/>
      <c r="FNC32" s="362"/>
      <c r="FND32" s="362"/>
      <c r="FNE32" s="362"/>
      <c r="FNF32" s="386"/>
      <c r="FNG32" s="386"/>
      <c r="FNH32" s="386"/>
      <c r="FNI32" s="386"/>
      <c r="FNJ32" s="386"/>
      <c r="FNK32" s="362"/>
      <c r="FNL32" s="362"/>
      <c r="FNM32" s="362"/>
      <c r="FNN32" s="386"/>
      <c r="FNO32" s="386"/>
      <c r="FNP32" s="386"/>
      <c r="FNQ32" s="386"/>
      <c r="FNR32" s="386"/>
      <c r="FNS32" s="362"/>
      <c r="FNT32" s="362"/>
      <c r="FNU32" s="362"/>
      <c r="FNV32" s="386"/>
      <c r="FNW32" s="386"/>
      <c r="FNX32" s="386"/>
      <c r="FNY32" s="386"/>
      <c r="FNZ32" s="386"/>
      <c r="FOA32" s="362"/>
      <c r="FOB32" s="362"/>
      <c r="FOC32" s="362"/>
      <c r="FOD32" s="386"/>
      <c r="FOE32" s="386"/>
      <c r="FOF32" s="386"/>
      <c r="FOG32" s="386"/>
      <c r="FOH32" s="386"/>
      <c r="FOI32" s="362"/>
      <c r="FOJ32" s="362"/>
      <c r="FOK32" s="362"/>
      <c r="FOL32" s="386"/>
      <c r="FOM32" s="386"/>
      <c r="FON32" s="386"/>
      <c r="FOO32" s="386"/>
      <c r="FOP32" s="386"/>
      <c r="FOQ32" s="362"/>
      <c r="FOR32" s="362"/>
      <c r="FOS32" s="362"/>
      <c r="FOT32" s="386"/>
      <c r="FOU32" s="386"/>
      <c r="FOV32" s="386"/>
      <c r="FOW32" s="386"/>
      <c r="FOX32" s="386"/>
      <c r="FOY32" s="362"/>
      <c r="FOZ32" s="362"/>
      <c r="FPA32" s="362"/>
      <c r="FPB32" s="386"/>
      <c r="FPC32" s="386"/>
      <c r="FPD32" s="386"/>
      <c r="FPE32" s="386"/>
      <c r="FPF32" s="386"/>
      <c r="FPG32" s="362"/>
      <c r="FPH32" s="362"/>
      <c r="FPI32" s="362"/>
      <c r="FPJ32" s="386"/>
      <c r="FPK32" s="386"/>
      <c r="FPL32" s="386"/>
      <c r="FPM32" s="386"/>
      <c r="FPN32" s="386"/>
      <c r="FPO32" s="362"/>
      <c r="FPP32" s="362"/>
      <c r="FPQ32" s="362"/>
      <c r="FPR32" s="386"/>
      <c r="FPS32" s="386"/>
      <c r="FPT32" s="386"/>
      <c r="FPU32" s="386"/>
      <c r="FPV32" s="386"/>
      <c r="FPW32" s="362"/>
      <c r="FPX32" s="362"/>
      <c r="FPY32" s="362"/>
      <c r="FPZ32" s="386"/>
      <c r="FQA32" s="386"/>
      <c r="FQB32" s="386"/>
      <c r="FQC32" s="386"/>
      <c r="FQD32" s="386"/>
      <c r="FQE32" s="362"/>
      <c r="FQF32" s="362"/>
      <c r="FQG32" s="362"/>
      <c r="FQH32" s="386"/>
      <c r="FQI32" s="386"/>
      <c r="FQJ32" s="386"/>
      <c r="FQK32" s="386"/>
      <c r="FQL32" s="386"/>
      <c r="FQM32" s="362"/>
      <c r="FQN32" s="362"/>
      <c r="FQO32" s="362"/>
      <c r="FQP32" s="386"/>
      <c r="FQQ32" s="386"/>
      <c r="FQR32" s="386"/>
      <c r="FQS32" s="386"/>
      <c r="FQT32" s="386"/>
      <c r="FQU32" s="362"/>
      <c r="FQV32" s="362"/>
      <c r="FQW32" s="362"/>
      <c r="FQX32" s="386"/>
      <c r="FQY32" s="386"/>
      <c r="FQZ32" s="386"/>
      <c r="FRA32" s="386"/>
      <c r="FRB32" s="386"/>
      <c r="FRC32" s="362"/>
      <c r="FRD32" s="362"/>
      <c r="FRE32" s="362"/>
      <c r="FRF32" s="386"/>
      <c r="FRG32" s="386"/>
      <c r="FRH32" s="386"/>
      <c r="FRI32" s="386"/>
      <c r="FRJ32" s="386"/>
      <c r="FRK32" s="362"/>
      <c r="FRL32" s="362"/>
      <c r="FRM32" s="362"/>
      <c r="FRN32" s="386"/>
      <c r="FRO32" s="386"/>
      <c r="FRP32" s="386"/>
      <c r="FRQ32" s="386"/>
      <c r="FRR32" s="386"/>
      <c r="FRS32" s="362"/>
      <c r="FRT32" s="362"/>
      <c r="FRU32" s="362"/>
      <c r="FRV32" s="386"/>
      <c r="FRW32" s="386"/>
      <c r="FRX32" s="386"/>
      <c r="FRY32" s="386"/>
      <c r="FRZ32" s="386"/>
      <c r="FSA32" s="362"/>
      <c r="FSB32" s="362"/>
      <c r="FSC32" s="362"/>
      <c r="FSD32" s="386"/>
      <c r="FSE32" s="386"/>
      <c r="FSF32" s="386"/>
      <c r="FSG32" s="386"/>
      <c r="FSH32" s="386"/>
      <c r="FSI32" s="362"/>
      <c r="FSJ32" s="362"/>
      <c r="FSK32" s="362"/>
      <c r="FSL32" s="386"/>
      <c r="FSM32" s="386"/>
      <c r="FSN32" s="386"/>
      <c r="FSO32" s="386"/>
      <c r="FSP32" s="386"/>
      <c r="FSQ32" s="362"/>
      <c r="FSR32" s="362"/>
      <c r="FSS32" s="362"/>
      <c r="FST32" s="386"/>
      <c r="FSU32" s="386"/>
      <c r="FSV32" s="386"/>
      <c r="FSW32" s="386"/>
      <c r="FSX32" s="386"/>
      <c r="FSY32" s="362"/>
      <c r="FSZ32" s="362"/>
      <c r="FTA32" s="362"/>
      <c r="FTB32" s="386"/>
      <c r="FTC32" s="386"/>
      <c r="FTD32" s="386"/>
      <c r="FTE32" s="386"/>
      <c r="FTF32" s="386"/>
      <c r="FTG32" s="362"/>
      <c r="FTH32" s="362"/>
      <c r="FTI32" s="362"/>
      <c r="FTJ32" s="386"/>
      <c r="FTK32" s="386"/>
      <c r="FTL32" s="386"/>
      <c r="FTM32" s="386"/>
      <c r="FTN32" s="386"/>
      <c r="FTO32" s="362"/>
      <c r="FTP32" s="362"/>
      <c r="FTQ32" s="362"/>
      <c r="FTR32" s="386"/>
      <c r="FTS32" s="386"/>
      <c r="FTT32" s="386"/>
      <c r="FTU32" s="386"/>
      <c r="FTV32" s="386"/>
      <c r="FTW32" s="362"/>
      <c r="FTX32" s="362"/>
      <c r="FTY32" s="362"/>
      <c r="FTZ32" s="386"/>
      <c r="FUA32" s="386"/>
      <c r="FUB32" s="386"/>
      <c r="FUC32" s="386"/>
      <c r="FUD32" s="386"/>
      <c r="FUE32" s="362"/>
      <c r="FUF32" s="362"/>
      <c r="FUG32" s="362"/>
      <c r="FUH32" s="386"/>
      <c r="FUI32" s="386"/>
      <c r="FUJ32" s="386"/>
      <c r="FUK32" s="386"/>
      <c r="FUL32" s="386"/>
      <c r="FUM32" s="362"/>
      <c r="FUN32" s="362"/>
      <c r="FUO32" s="362"/>
      <c r="FUP32" s="386"/>
      <c r="FUQ32" s="386"/>
      <c r="FUR32" s="386"/>
      <c r="FUS32" s="386"/>
      <c r="FUT32" s="386"/>
      <c r="FUU32" s="362"/>
      <c r="FUV32" s="362"/>
      <c r="FUW32" s="362"/>
      <c r="FUX32" s="386"/>
      <c r="FUY32" s="386"/>
      <c r="FUZ32" s="386"/>
      <c r="FVA32" s="386"/>
      <c r="FVB32" s="386"/>
      <c r="FVC32" s="362"/>
      <c r="FVD32" s="362"/>
      <c r="FVE32" s="362"/>
      <c r="FVF32" s="386"/>
      <c r="FVG32" s="386"/>
      <c r="FVH32" s="386"/>
      <c r="FVI32" s="386"/>
      <c r="FVJ32" s="386"/>
      <c r="FVK32" s="362"/>
      <c r="FVL32" s="362"/>
      <c r="FVM32" s="362"/>
      <c r="FVN32" s="386"/>
      <c r="FVO32" s="386"/>
      <c r="FVP32" s="386"/>
      <c r="FVQ32" s="386"/>
      <c r="FVR32" s="386"/>
      <c r="FVS32" s="362"/>
      <c r="FVT32" s="362"/>
      <c r="FVU32" s="362"/>
      <c r="FVV32" s="386"/>
      <c r="FVW32" s="386"/>
      <c r="FVX32" s="386"/>
      <c r="FVY32" s="386"/>
      <c r="FVZ32" s="386"/>
      <c r="FWA32" s="362"/>
      <c r="FWB32" s="362"/>
      <c r="FWC32" s="362"/>
      <c r="FWD32" s="386"/>
      <c r="FWE32" s="386"/>
      <c r="FWF32" s="386"/>
      <c r="FWG32" s="386"/>
      <c r="FWH32" s="386"/>
      <c r="FWI32" s="362"/>
      <c r="FWJ32" s="362"/>
      <c r="FWK32" s="362"/>
      <c r="FWL32" s="386"/>
      <c r="FWM32" s="386"/>
      <c r="FWN32" s="386"/>
      <c r="FWO32" s="386"/>
      <c r="FWP32" s="386"/>
      <c r="FWQ32" s="362"/>
      <c r="FWR32" s="362"/>
      <c r="FWS32" s="362"/>
      <c r="FWT32" s="386"/>
      <c r="FWU32" s="386"/>
      <c r="FWV32" s="386"/>
      <c r="FWW32" s="386"/>
      <c r="FWX32" s="386"/>
      <c r="FWY32" s="362"/>
      <c r="FWZ32" s="362"/>
      <c r="FXA32" s="362"/>
      <c r="FXB32" s="386"/>
      <c r="FXC32" s="386"/>
      <c r="FXD32" s="386"/>
      <c r="FXE32" s="386"/>
      <c r="FXF32" s="386"/>
      <c r="FXG32" s="362"/>
      <c r="FXH32" s="362"/>
      <c r="FXI32" s="362"/>
      <c r="FXJ32" s="386"/>
      <c r="FXK32" s="386"/>
      <c r="FXL32" s="386"/>
      <c r="FXM32" s="386"/>
      <c r="FXN32" s="386"/>
      <c r="FXO32" s="362"/>
      <c r="FXP32" s="362"/>
      <c r="FXQ32" s="362"/>
      <c r="FXR32" s="386"/>
      <c r="FXS32" s="386"/>
      <c r="FXT32" s="386"/>
      <c r="FXU32" s="386"/>
      <c r="FXV32" s="386"/>
      <c r="FXW32" s="362"/>
      <c r="FXX32" s="362"/>
      <c r="FXY32" s="362"/>
      <c r="FXZ32" s="386"/>
      <c r="FYA32" s="386"/>
      <c r="FYB32" s="386"/>
      <c r="FYC32" s="386"/>
      <c r="FYD32" s="386"/>
      <c r="FYE32" s="362"/>
      <c r="FYF32" s="362"/>
      <c r="FYG32" s="362"/>
      <c r="FYH32" s="386"/>
      <c r="FYI32" s="386"/>
      <c r="FYJ32" s="386"/>
      <c r="FYK32" s="386"/>
      <c r="FYL32" s="386"/>
      <c r="FYM32" s="362"/>
      <c r="FYN32" s="362"/>
      <c r="FYO32" s="362"/>
      <c r="FYP32" s="386"/>
      <c r="FYQ32" s="386"/>
      <c r="FYR32" s="386"/>
      <c r="FYS32" s="386"/>
      <c r="FYT32" s="386"/>
      <c r="FYU32" s="362"/>
      <c r="FYV32" s="362"/>
      <c r="FYW32" s="362"/>
      <c r="FYX32" s="386"/>
      <c r="FYY32" s="386"/>
      <c r="FYZ32" s="386"/>
      <c r="FZA32" s="386"/>
      <c r="FZB32" s="386"/>
      <c r="FZC32" s="362"/>
      <c r="FZD32" s="362"/>
      <c r="FZE32" s="362"/>
      <c r="FZF32" s="386"/>
      <c r="FZG32" s="386"/>
      <c r="FZH32" s="386"/>
      <c r="FZI32" s="386"/>
      <c r="FZJ32" s="386"/>
      <c r="FZK32" s="362"/>
      <c r="FZL32" s="362"/>
      <c r="FZM32" s="362"/>
      <c r="FZN32" s="386"/>
      <c r="FZO32" s="386"/>
      <c r="FZP32" s="386"/>
      <c r="FZQ32" s="386"/>
      <c r="FZR32" s="386"/>
      <c r="FZS32" s="362"/>
      <c r="FZT32" s="362"/>
      <c r="FZU32" s="362"/>
      <c r="FZV32" s="386"/>
      <c r="FZW32" s="386"/>
      <c r="FZX32" s="386"/>
      <c r="FZY32" s="386"/>
      <c r="FZZ32" s="386"/>
      <c r="GAA32" s="362"/>
      <c r="GAB32" s="362"/>
      <c r="GAC32" s="362"/>
      <c r="GAD32" s="386"/>
      <c r="GAE32" s="386"/>
      <c r="GAF32" s="386"/>
      <c r="GAG32" s="386"/>
      <c r="GAH32" s="386"/>
      <c r="GAI32" s="362"/>
      <c r="GAJ32" s="362"/>
      <c r="GAK32" s="362"/>
      <c r="GAL32" s="386"/>
      <c r="GAM32" s="386"/>
      <c r="GAN32" s="386"/>
      <c r="GAO32" s="386"/>
      <c r="GAP32" s="386"/>
      <c r="GAQ32" s="362"/>
      <c r="GAR32" s="362"/>
      <c r="GAS32" s="362"/>
      <c r="GAT32" s="386"/>
      <c r="GAU32" s="386"/>
      <c r="GAV32" s="386"/>
      <c r="GAW32" s="386"/>
      <c r="GAX32" s="386"/>
      <c r="GAY32" s="362"/>
      <c r="GAZ32" s="362"/>
      <c r="GBA32" s="362"/>
      <c r="GBB32" s="386"/>
      <c r="GBC32" s="386"/>
      <c r="GBD32" s="386"/>
      <c r="GBE32" s="386"/>
      <c r="GBF32" s="386"/>
      <c r="GBG32" s="362"/>
      <c r="GBH32" s="362"/>
      <c r="GBI32" s="362"/>
      <c r="GBJ32" s="386"/>
      <c r="GBK32" s="386"/>
      <c r="GBL32" s="386"/>
      <c r="GBM32" s="386"/>
      <c r="GBN32" s="386"/>
      <c r="GBO32" s="362"/>
      <c r="GBP32" s="362"/>
      <c r="GBQ32" s="362"/>
      <c r="GBR32" s="386"/>
      <c r="GBS32" s="386"/>
      <c r="GBT32" s="386"/>
      <c r="GBU32" s="386"/>
      <c r="GBV32" s="386"/>
      <c r="GBW32" s="362"/>
      <c r="GBX32" s="362"/>
      <c r="GBY32" s="362"/>
      <c r="GBZ32" s="386"/>
      <c r="GCA32" s="386"/>
      <c r="GCB32" s="386"/>
      <c r="GCC32" s="386"/>
      <c r="GCD32" s="386"/>
      <c r="GCE32" s="362"/>
      <c r="GCF32" s="362"/>
      <c r="GCG32" s="362"/>
      <c r="GCH32" s="386"/>
      <c r="GCI32" s="386"/>
      <c r="GCJ32" s="386"/>
      <c r="GCK32" s="386"/>
      <c r="GCL32" s="386"/>
      <c r="GCM32" s="362"/>
      <c r="GCN32" s="362"/>
      <c r="GCO32" s="362"/>
      <c r="GCP32" s="386"/>
      <c r="GCQ32" s="386"/>
      <c r="GCR32" s="386"/>
      <c r="GCS32" s="386"/>
      <c r="GCT32" s="386"/>
      <c r="GCU32" s="362"/>
      <c r="GCV32" s="362"/>
      <c r="GCW32" s="362"/>
      <c r="GCX32" s="386"/>
      <c r="GCY32" s="386"/>
      <c r="GCZ32" s="386"/>
      <c r="GDA32" s="386"/>
      <c r="GDB32" s="386"/>
      <c r="GDC32" s="362"/>
      <c r="GDD32" s="362"/>
      <c r="GDE32" s="362"/>
      <c r="GDF32" s="386"/>
      <c r="GDG32" s="386"/>
      <c r="GDH32" s="386"/>
      <c r="GDI32" s="386"/>
      <c r="GDJ32" s="386"/>
      <c r="GDK32" s="362"/>
      <c r="GDL32" s="362"/>
      <c r="GDM32" s="362"/>
      <c r="GDN32" s="386"/>
      <c r="GDO32" s="386"/>
      <c r="GDP32" s="386"/>
      <c r="GDQ32" s="386"/>
      <c r="GDR32" s="386"/>
      <c r="GDS32" s="362"/>
      <c r="GDT32" s="362"/>
      <c r="GDU32" s="362"/>
      <c r="GDV32" s="386"/>
      <c r="GDW32" s="386"/>
      <c r="GDX32" s="386"/>
      <c r="GDY32" s="386"/>
      <c r="GDZ32" s="386"/>
      <c r="GEA32" s="362"/>
      <c r="GEB32" s="362"/>
      <c r="GEC32" s="362"/>
      <c r="GED32" s="386"/>
      <c r="GEE32" s="386"/>
      <c r="GEF32" s="386"/>
      <c r="GEG32" s="386"/>
      <c r="GEH32" s="386"/>
      <c r="GEI32" s="362"/>
      <c r="GEJ32" s="362"/>
      <c r="GEK32" s="362"/>
      <c r="GEL32" s="386"/>
      <c r="GEM32" s="386"/>
      <c r="GEN32" s="386"/>
      <c r="GEO32" s="386"/>
      <c r="GEP32" s="386"/>
      <c r="GEQ32" s="362"/>
      <c r="GER32" s="362"/>
      <c r="GES32" s="362"/>
      <c r="GET32" s="386"/>
      <c r="GEU32" s="386"/>
      <c r="GEV32" s="386"/>
      <c r="GEW32" s="386"/>
      <c r="GEX32" s="386"/>
      <c r="GEY32" s="362"/>
      <c r="GEZ32" s="362"/>
      <c r="GFA32" s="362"/>
      <c r="GFB32" s="386"/>
      <c r="GFC32" s="386"/>
      <c r="GFD32" s="386"/>
      <c r="GFE32" s="386"/>
      <c r="GFF32" s="386"/>
      <c r="GFG32" s="362"/>
      <c r="GFH32" s="362"/>
      <c r="GFI32" s="362"/>
      <c r="GFJ32" s="386"/>
      <c r="GFK32" s="386"/>
      <c r="GFL32" s="386"/>
      <c r="GFM32" s="386"/>
      <c r="GFN32" s="386"/>
      <c r="GFO32" s="362"/>
      <c r="GFP32" s="362"/>
      <c r="GFQ32" s="362"/>
      <c r="GFR32" s="386"/>
      <c r="GFS32" s="386"/>
      <c r="GFT32" s="386"/>
      <c r="GFU32" s="386"/>
      <c r="GFV32" s="386"/>
      <c r="GFW32" s="362"/>
      <c r="GFX32" s="362"/>
      <c r="GFY32" s="362"/>
      <c r="GFZ32" s="386"/>
      <c r="GGA32" s="386"/>
      <c r="GGB32" s="386"/>
      <c r="GGC32" s="386"/>
      <c r="GGD32" s="386"/>
      <c r="GGE32" s="362"/>
      <c r="GGF32" s="362"/>
      <c r="GGG32" s="362"/>
      <c r="GGH32" s="386"/>
      <c r="GGI32" s="386"/>
      <c r="GGJ32" s="386"/>
      <c r="GGK32" s="386"/>
      <c r="GGL32" s="386"/>
      <c r="GGM32" s="362"/>
      <c r="GGN32" s="362"/>
      <c r="GGO32" s="362"/>
      <c r="GGP32" s="386"/>
      <c r="GGQ32" s="386"/>
      <c r="GGR32" s="386"/>
      <c r="GGS32" s="386"/>
      <c r="GGT32" s="386"/>
      <c r="GGU32" s="362"/>
      <c r="GGV32" s="362"/>
      <c r="GGW32" s="362"/>
      <c r="GGX32" s="386"/>
      <c r="GGY32" s="386"/>
      <c r="GGZ32" s="386"/>
      <c r="GHA32" s="386"/>
      <c r="GHB32" s="386"/>
      <c r="GHC32" s="362"/>
      <c r="GHD32" s="362"/>
      <c r="GHE32" s="362"/>
      <c r="GHF32" s="386"/>
      <c r="GHG32" s="386"/>
      <c r="GHH32" s="386"/>
      <c r="GHI32" s="386"/>
      <c r="GHJ32" s="386"/>
      <c r="GHK32" s="362"/>
      <c r="GHL32" s="362"/>
      <c r="GHM32" s="362"/>
      <c r="GHN32" s="386"/>
      <c r="GHO32" s="386"/>
      <c r="GHP32" s="386"/>
      <c r="GHQ32" s="386"/>
      <c r="GHR32" s="386"/>
      <c r="GHS32" s="362"/>
      <c r="GHT32" s="362"/>
      <c r="GHU32" s="362"/>
      <c r="GHV32" s="386"/>
      <c r="GHW32" s="386"/>
      <c r="GHX32" s="386"/>
      <c r="GHY32" s="386"/>
      <c r="GHZ32" s="386"/>
      <c r="GIA32" s="362"/>
      <c r="GIB32" s="362"/>
      <c r="GIC32" s="362"/>
      <c r="GID32" s="386"/>
      <c r="GIE32" s="386"/>
      <c r="GIF32" s="386"/>
      <c r="GIG32" s="386"/>
      <c r="GIH32" s="386"/>
      <c r="GII32" s="362"/>
      <c r="GIJ32" s="362"/>
      <c r="GIK32" s="362"/>
      <c r="GIL32" s="386"/>
      <c r="GIM32" s="386"/>
      <c r="GIN32" s="386"/>
      <c r="GIO32" s="386"/>
      <c r="GIP32" s="386"/>
      <c r="GIQ32" s="362"/>
      <c r="GIR32" s="362"/>
      <c r="GIS32" s="362"/>
      <c r="GIT32" s="386"/>
      <c r="GIU32" s="386"/>
      <c r="GIV32" s="386"/>
      <c r="GIW32" s="386"/>
      <c r="GIX32" s="386"/>
      <c r="GIY32" s="362"/>
      <c r="GIZ32" s="362"/>
      <c r="GJA32" s="362"/>
      <c r="GJB32" s="386"/>
      <c r="GJC32" s="386"/>
      <c r="GJD32" s="386"/>
      <c r="GJE32" s="386"/>
      <c r="GJF32" s="386"/>
      <c r="GJG32" s="362"/>
      <c r="GJH32" s="362"/>
      <c r="GJI32" s="362"/>
      <c r="GJJ32" s="386"/>
      <c r="GJK32" s="386"/>
      <c r="GJL32" s="386"/>
      <c r="GJM32" s="386"/>
      <c r="GJN32" s="386"/>
      <c r="GJO32" s="362"/>
      <c r="GJP32" s="362"/>
      <c r="GJQ32" s="362"/>
      <c r="GJR32" s="386"/>
      <c r="GJS32" s="386"/>
      <c r="GJT32" s="386"/>
      <c r="GJU32" s="386"/>
      <c r="GJV32" s="386"/>
      <c r="GJW32" s="362"/>
      <c r="GJX32" s="362"/>
      <c r="GJY32" s="362"/>
      <c r="GJZ32" s="386"/>
      <c r="GKA32" s="386"/>
      <c r="GKB32" s="386"/>
      <c r="GKC32" s="386"/>
      <c r="GKD32" s="386"/>
      <c r="GKE32" s="362"/>
      <c r="GKF32" s="362"/>
      <c r="GKG32" s="362"/>
      <c r="GKH32" s="386"/>
      <c r="GKI32" s="386"/>
      <c r="GKJ32" s="386"/>
      <c r="GKK32" s="386"/>
      <c r="GKL32" s="386"/>
      <c r="GKM32" s="362"/>
      <c r="GKN32" s="362"/>
      <c r="GKO32" s="362"/>
      <c r="GKP32" s="386"/>
      <c r="GKQ32" s="386"/>
      <c r="GKR32" s="386"/>
      <c r="GKS32" s="386"/>
      <c r="GKT32" s="386"/>
      <c r="GKU32" s="362"/>
      <c r="GKV32" s="362"/>
      <c r="GKW32" s="362"/>
      <c r="GKX32" s="386"/>
      <c r="GKY32" s="386"/>
      <c r="GKZ32" s="386"/>
      <c r="GLA32" s="386"/>
      <c r="GLB32" s="386"/>
      <c r="GLC32" s="362"/>
      <c r="GLD32" s="362"/>
      <c r="GLE32" s="362"/>
      <c r="GLF32" s="386"/>
      <c r="GLG32" s="386"/>
      <c r="GLH32" s="386"/>
      <c r="GLI32" s="386"/>
      <c r="GLJ32" s="386"/>
      <c r="GLK32" s="362"/>
      <c r="GLL32" s="362"/>
      <c r="GLM32" s="362"/>
      <c r="GLN32" s="386"/>
      <c r="GLO32" s="386"/>
      <c r="GLP32" s="386"/>
      <c r="GLQ32" s="386"/>
      <c r="GLR32" s="386"/>
      <c r="GLS32" s="362"/>
      <c r="GLT32" s="362"/>
      <c r="GLU32" s="362"/>
      <c r="GLV32" s="386"/>
      <c r="GLW32" s="386"/>
      <c r="GLX32" s="386"/>
      <c r="GLY32" s="386"/>
      <c r="GLZ32" s="386"/>
      <c r="GMA32" s="362"/>
      <c r="GMB32" s="362"/>
      <c r="GMC32" s="362"/>
      <c r="GMD32" s="386"/>
      <c r="GME32" s="386"/>
      <c r="GMF32" s="386"/>
      <c r="GMG32" s="386"/>
      <c r="GMH32" s="386"/>
      <c r="GMI32" s="362"/>
      <c r="GMJ32" s="362"/>
      <c r="GMK32" s="362"/>
      <c r="GML32" s="386"/>
      <c r="GMM32" s="386"/>
      <c r="GMN32" s="386"/>
      <c r="GMO32" s="386"/>
      <c r="GMP32" s="386"/>
      <c r="GMQ32" s="362"/>
      <c r="GMR32" s="362"/>
      <c r="GMS32" s="362"/>
      <c r="GMT32" s="386"/>
      <c r="GMU32" s="386"/>
      <c r="GMV32" s="386"/>
      <c r="GMW32" s="386"/>
      <c r="GMX32" s="386"/>
      <c r="GMY32" s="362"/>
      <c r="GMZ32" s="362"/>
      <c r="GNA32" s="362"/>
      <c r="GNB32" s="386"/>
      <c r="GNC32" s="386"/>
      <c r="GND32" s="386"/>
      <c r="GNE32" s="386"/>
      <c r="GNF32" s="386"/>
      <c r="GNG32" s="362"/>
      <c r="GNH32" s="362"/>
      <c r="GNI32" s="362"/>
      <c r="GNJ32" s="386"/>
      <c r="GNK32" s="386"/>
      <c r="GNL32" s="386"/>
      <c r="GNM32" s="386"/>
      <c r="GNN32" s="386"/>
      <c r="GNO32" s="362"/>
      <c r="GNP32" s="362"/>
      <c r="GNQ32" s="362"/>
      <c r="GNR32" s="386"/>
      <c r="GNS32" s="386"/>
      <c r="GNT32" s="386"/>
      <c r="GNU32" s="386"/>
      <c r="GNV32" s="386"/>
      <c r="GNW32" s="362"/>
      <c r="GNX32" s="362"/>
      <c r="GNY32" s="362"/>
      <c r="GNZ32" s="386"/>
      <c r="GOA32" s="386"/>
      <c r="GOB32" s="386"/>
      <c r="GOC32" s="386"/>
      <c r="GOD32" s="386"/>
      <c r="GOE32" s="362"/>
      <c r="GOF32" s="362"/>
      <c r="GOG32" s="362"/>
      <c r="GOH32" s="386"/>
      <c r="GOI32" s="386"/>
      <c r="GOJ32" s="386"/>
      <c r="GOK32" s="386"/>
      <c r="GOL32" s="386"/>
      <c r="GOM32" s="362"/>
      <c r="GON32" s="362"/>
      <c r="GOO32" s="362"/>
      <c r="GOP32" s="386"/>
      <c r="GOQ32" s="386"/>
      <c r="GOR32" s="386"/>
      <c r="GOS32" s="386"/>
      <c r="GOT32" s="386"/>
      <c r="GOU32" s="362"/>
      <c r="GOV32" s="362"/>
      <c r="GOW32" s="362"/>
      <c r="GOX32" s="386"/>
      <c r="GOY32" s="386"/>
      <c r="GOZ32" s="386"/>
      <c r="GPA32" s="386"/>
      <c r="GPB32" s="386"/>
      <c r="GPC32" s="362"/>
      <c r="GPD32" s="362"/>
      <c r="GPE32" s="362"/>
      <c r="GPF32" s="386"/>
      <c r="GPG32" s="386"/>
      <c r="GPH32" s="386"/>
      <c r="GPI32" s="386"/>
      <c r="GPJ32" s="386"/>
      <c r="GPK32" s="362"/>
      <c r="GPL32" s="362"/>
      <c r="GPM32" s="362"/>
      <c r="GPN32" s="386"/>
      <c r="GPO32" s="386"/>
      <c r="GPP32" s="386"/>
      <c r="GPQ32" s="386"/>
      <c r="GPR32" s="386"/>
      <c r="GPS32" s="362"/>
      <c r="GPT32" s="362"/>
      <c r="GPU32" s="362"/>
      <c r="GPV32" s="386"/>
      <c r="GPW32" s="386"/>
      <c r="GPX32" s="386"/>
      <c r="GPY32" s="386"/>
      <c r="GPZ32" s="386"/>
      <c r="GQA32" s="362"/>
      <c r="GQB32" s="362"/>
      <c r="GQC32" s="362"/>
      <c r="GQD32" s="386"/>
      <c r="GQE32" s="386"/>
      <c r="GQF32" s="386"/>
      <c r="GQG32" s="386"/>
      <c r="GQH32" s="386"/>
      <c r="GQI32" s="362"/>
      <c r="GQJ32" s="362"/>
      <c r="GQK32" s="362"/>
      <c r="GQL32" s="386"/>
      <c r="GQM32" s="386"/>
      <c r="GQN32" s="386"/>
      <c r="GQO32" s="386"/>
      <c r="GQP32" s="386"/>
      <c r="GQQ32" s="362"/>
      <c r="GQR32" s="362"/>
      <c r="GQS32" s="362"/>
      <c r="GQT32" s="386"/>
      <c r="GQU32" s="386"/>
      <c r="GQV32" s="386"/>
      <c r="GQW32" s="386"/>
      <c r="GQX32" s="386"/>
      <c r="GQY32" s="362"/>
      <c r="GQZ32" s="362"/>
      <c r="GRA32" s="362"/>
      <c r="GRB32" s="386"/>
      <c r="GRC32" s="386"/>
      <c r="GRD32" s="386"/>
      <c r="GRE32" s="386"/>
      <c r="GRF32" s="386"/>
      <c r="GRG32" s="362"/>
      <c r="GRH32" s="362"/>
      <c r="GRI32" s="362"/>
      <c r="GRJ32" s="386"/>
      <c r="GRK32" s="386"/>
      <c r="GRL32" s="386"/>
      <c r="GRM32" s="386"/>
      <c r="GRN32" s="386"/>
      <c r="GRO32" s="362"/>
      <c r="GRP32" s="362"/>
      <c r="GRQ32" s="362"/>
      <c r="GRR32" s="386"/>
      <c r="GRS32" s="386"/>
      <c r="GRT32" s="386"/>
      <c r="GRU32" s="386"/>
      <c r="GRV32" s="386"/>
      <c r="GRW32" s="362"/>
      <c r="GRX32" s="362"/>
      <c r="GRY32" s="362"/>
      <c r="GRZ32" s="386"/>
      <c r="GSA32" s="386"/>
      <c r="GSB32" s="386"/>
      <c r="GSC32" s="386"/>
      <c r="GSD32" s="386"/>
      <c r="GSE32" s="362"/>
      <c r="GSF32" s="362"/>
      <c r="GSG32" s="362"/>
      <c r="GSH32" s="386"/>
      <c r="GSI32" s="386"/>
      <c r="GSJ32" s="386"/>
      <c r="GSK32" s="386"/>
      <c r="GSL32" s="386"/>
      <c r="GSM32" s="362"/>
      <c r="GSN32" s="362"/>
      <c r="GSO32" s="362"/>
      <c r="GSP32" s="386"/>
      <c r="GSQ32" s="386"/>
      <c r="GSR32" s="386"/>
      <c r="GSS32" s="386"/>
      <c r="GST32" s="386"/>
      <c r="GSU32" s="362"/>
      <c r="GSV32" s="362"/>
      <c r="GSW32" s="362"/>
      <c r="GSX32" s="386"/>
      <c r="GSY32" s="386"/>
      <c r="GSZ32" s="386"/>
      <c r="GTA32" s="386"/>
      <c r="GTB32" s="386"/>
      <c r="GTC32" s="362"/>
      <c r="GTD32" s="362"/>
      <c r="GTE32" s="362"/>
      <c r="GTF32" s="386"/>
      <c r="GTG32" s="386"/>
      <c r="GTH32" s="386"/>
      <c r="GTI32" s="386"/>
      <c r="GTJ32" s="386"/>
      <c r="GTK32" s="362"/>
      <c r="GTL32" s="362"/>
      <c r="GTM32" s="362"/>
      <c r="GTN32" s="386"/>
      <c r="GTO32" s="386"/>
      <c r="GTP32" s="386"/>
      <c r="GTQ32" s="386"/>
      <c r="GTR32" s="386"/>
      <c r="GTS32" s="362"/>
      <c r="GTT32" s="362"/>
      <c r="GTU32" s="362"/>
      <c r="GTV32" s="386"/>
      <c r="GTW32" s="386"/>
      <c r="GTX32" s="386"/>
      <c r="GTY32" s="386"/>
      <c r="GTZ32" s="386"/>
      <c r="GUA32" s="362"/>
      <c r="GUB32" s="362"/>
      <c r="GUC32" s="362"/>
      <c r="GUD32" s="386"/>
      <c r="GUE32" s="386"/>
      <c r="GUF32" s="386"/>
      <c r="GUG32" s="386"/>
      <c r="GUH32" s="386"/>
      <c r="GUI32" s="362"/>
      <c r="GUJ32" s="362"/>
      <c r="GUK32" s="362"/>
      <c r="GUL32" s="386"/>
      <c r="GUM32" s="386"/>
      <c r="GUN32" s="386"/>
      <c r="GUO32" s="386"/>
      <c r="GUP32" s="386"/>
      <c r="GUQ32" s="362"/>
      <c r="GUR32" s="362"/>
      <c r="GUS32" s="362"/>
      <c r="GUT32" s="386"/>
      <c r="GUU32" s="386"/>
      <c r="GUV32" s="386"/>
      <c r="GUW32" s="386"/>
      <c r="GUX32" s="386"/>
      <c r="GUY32" s="362"/>
      <c r="GUZ32" s="362"/>
      <c r="GVA32" s="362"/>
      <c r="GVB32" s="386"/>
      <c r="GVC32" s="386"/>
      <c r="GVD32" s="386"/>
      <c r="GVE32" s="386"/>
      <c r="GVF32" s="386"/>
      <c r="GVG32" s="362"/>
      <c r="GVH32" s="362"/>
      <c r="GVI32" s="362"/>
      <c r="GVJ32" s="386"/>
      <c r="GVK32" s="386"/>
      <c r="GVL32" s="386"/>
      <c r="GVM32" s="386"/>
      <c r="GVN32" s="386"/>
      <c r="GVO32" s="362"/>
      <c r="GVP32" s="362"/>
      <c r="GVQ32" s="362"/>
      <c r="GVR32" s="386"/>
      <c r="GVS32" s="386"/>
      <c r="GVT32" s="386"/>
      <c r="GVU32" s="386"/>
      <c r="GVV32" s="386"/>
      <c r="GVW32" s="362"/>
      <c r="GVX32" s="362"/>
      <c r="GVY32" s="362"/>
      <c r="GVZ32" s="386"/>
      <c r="GWA32" s="386"/>
      <c r="GWB32" s="386"/>
      <c r="GWC32" s="386"/>
      <c r="GWD32" s="386"/>
      <c r="GWE32" s="362"/>
      <c r="GWF32" s="362"/>
      <c r="GWG32" s="362"/>
      <c r="GWH32" s="386"/>
      <c r="GWI32" s="386"/>
      <c r="GWJ32" s="386"/>
      <c r="GWK32" s="386"/>
      <c r="GWL32" s="386"/>
      <c r="GWM32" s="362"/>
      <c r="GWN32" s="362"/>
      <c r="GWO32" s="362"/>
      <c r="GWP32" s="386"/>
      <c r="GWQ32" s="386"/>
      <c r="GWR32" s="386"/>
      <c r="GWS32" s="386"/>
      <c r="GWT32" s="386"/>
      <c r="GWU32" s="362"/>
      <c r="GWV32" s="362"/>
      <c r="GWW32" s="362"/>
      <c r="GWX32" s="386"/>
      <c r="GWY32" s="386"/>
      <c r="GWZ32" s="386"/>
      <c r="GXA32" s="386"/>
      <c r="GXB32" s="386"/>
      <c r="GXC32" s="362"/>
      <c r="GXD32" s="362"/>
      <c r="GXE32" s="362"/>
      <c r="GXF32" s="386"/>
      <c r="GXG32" s="386"/>
      <c r="GXH32" s="386"/>
      <c r="GXI32" s="386"/>
      <c r="GXJ32" s="386"/>
      <c r="GXK32" s="362"/>
      <c r="GXL32" s="362"/>
      <c r="GXM32" s="362"/>
      <c r="GXN32" s="386"/>
      <c r="GXO32" s="386"/>
      <c r="GXP32" s="386"/>
      <c r="GXQ32" s="386"/>
      <c r="GXR32" s="386"/>
      <c r="GXS32" s="362"/>
      <c r="GXT32" s="362"/>
      <c r="GXU32" s="362"/>
      <c r="GXV32" s="386"/>
      <c r="GXW32" s="386"/>
      <c r="GXX32" s="386"/>
      <c r="GXY32" s="386"/>
      <c r="GXZ32" s="386"/>
      <c r="GYA32" s="362"/>
      <c r="GYB32" s="362"/>
      <c r="GYC32" s="362"/>
      <c r="GYD32" s="386"/>
      <c r="GYE32" s="386"/>
      <c r="GYF32" s="386"/>
      <c r="GYG32" s="386"/>
      <c r="GYH32" s="386"/>
      <c r="GYI32" s="362"/>
      <c r="GYJ32" s="362"/>
      <c r="GYK32" s="362"/>
      <c r="GYL32" s="386"/>
      <c r="GYM32" s="386"/>
      <c r="GYN32" s="386"/>
      <c r="GYO32" s="386"/>
      <c r="GYP32" s="386"/>
      <c r="GYQ32" s="362"/>
      <c r="GYR32" s="362"/>
      <c r="GYS32" s="362"/>
      <c r="GYT32" s="386"/>
      <c r="GYU32" s="386"/>
      <c r="GYV32" s="386"/>
      <c r="GYW32" s="386"/>
      <c r="GYX32" s="386"/>
      <c r="GYY32" s="362"/>
      <c r="GYZ32" s="362"/>
      <c r="GZA32" s="362"/>
      <c r="GZB32" s="386"/>
      <c r="GZC32" s="386"/>
      <c r="GZD32" s="386"/>
      <c r="GZE32" s="386"/>
      <c r="GZF32" s="386"/>
      <c r="GZG32" s="362"/>
      <c r="GZH32" s="362"/>
      <c r="GZI32" s="362"/>
      <c r="GZJ32" s="386"/>
      <c r="GZK32" s="386"/>
      <c r="GZL32" s="386"/>
      <c r="GZM32" s="386"/>
      <c r="GZN32" s="386"/>
      <c r="GZO32" s="362"/>
      <c r="GZP32" s="362"/>
      <c r="GZQ32" s="362"/>
      <c r="GZR32" s="386"/>
      <c r="GZS32" s="386"/>
      <c r="GZT32" s="386"/>
      <c r="GZU32" s="386"/>
      <c r="GZV32" s="386"/>
      <c r="GZW32" s="362"/>
      <c r="GZX32" s="362"/>
      <c r="GZY32" s="362"/>
      <c r="GZZ32" s="386"/>
      <c r="HAA32" s="386"/>
      <c r="HAB32" s="386"/>
      <c r="HAC32" s="386"/>
      <c r="HAD32" s="386"/>
      <c r="HAE32" s="362"/>
      <c r="HAF32" s="362"/>
      <c r="HAG32" s="362"/>
      <c r="HAH32" s="386"/>
      <c r="HAI32" s="386"/>
      <c r="HAJ32" s="386"/>
      <c r="HAK32" s="386"/>
      <c r="HAL32" s="386"/>
      <c r="HAM32" s="362"/>
      <c r="HAN32" s="362"/>
      <c r="HAO32" s="362"/>
      <c r="HAP32" s="386"/>
      <c r="HAQ32" s="386"/>
      <c r="HAR32" s="386"/>
      <c r="HAS32" s="386"/>
      <c r="HAT32" s="386"/>
      <c r="HAU32" s="362"/>
      <c r="HAV32" s="362"/>
      <c r="HAW32" s="362"/>
      <c r="HAX32" s="386"/>
      <c r="HAY32" s="386"/>
      <c r="HAZ32" s="386"/>
      <c r="HBA32" s="386"/>
      <c r="HBB32" s="386"/>
      <c r="HBC32" s="362"/>
      <c r="HBD32" s="362"/>
      <c r="HBE32" s="362"/>
      <c r="HBF32" s="386"/>
      <c r="HBG32" s="386"/>
      <c r="HBH32" s="386"/>
      <c r="HBI32" s="386"/>
      <c r="HBJ32" s="386"/>
      <c r="HBK32" s="362"/>
      <c r="HBL32" s="362"/>
      <c r="HBM32" s="362"/>
      <c r="HBN32" s="386"/>
      <c r="HBO32" s="386"/>
      <c r="HBP32" s="386"/>
      <c r="HBQ32" s="386"/>
      <c r="HBR32" s="386"/>
      <c r="HBS32" s="362"/>
      <c r="HBT32" s="362"/>
      <c r="HBU32" s="362"/>
      <c r="HBV32" s="386"/>
      <c r="HBW32" s="386"/>
      <c r="HBX32" s="386"/>
      <c r="HBY32" s="386"/>
      <c r="HBZ32" s="386"/>
      <c r="HCA32" s="362"/>
      <c r="HCB32" s="362"/>
      <c r="HCC32" s="362"/>
      <c r="HCD32" s="386"/>
      <c r="HCE32" s="386"/>
      <c r="HCF32" s="386"/>
      <c r="HCG32" s="386"/>
      <c r="HCH32" s="386"/>
      <c r="HCI32" s="362"/>
      <c r="HCJ32" s="362"/>
      <c r="HCK32" s="362"/>
      <c r="HCL32" s="386"/>
      <c r="HCM32" s="386"/>
      <c r="HCN32" s="386"/>
      <c r="HCO32" s="386"/>
      <c r="HCP32" s="386"/>
      <c r="HCQ32" s="362"/>
      <c r="HCR32" s="362"/>
      <c r="HCS32" s="362"/>
      <c r="HCT32" s="386"/>
      <c r="HCU32" s="386"/>
      <c r="HCV32" s="386"/>
      <c r="HCW32" s="386"/>
      <c r="HCX32" s="386"/>
      <c r="HCY32" s="362"/>
      <c r="HCZ32" s="362"/>
      <c r="HDA32" s="362"/>
      <c r="HDB32" s="386"/>
      <c r="HDC32" s="386"/>
      <c r="HDD32" s="386"/>
      <c r="HDE32" s="386"/>
      <c r="HDF32" s="386"/>
      <c r="HDG32" s="362"/>
      <c r="HDH32" s="362"/>
      <c r="HDI32" s="362"/>
      <c r="HDJ32" s="386"/>
      <c r="HDK32" s="386"/>
      <c r="HDL32" s="386"/>
      <c r="HDM32" s="386"/>
      <c r="HDN32" s="386"/>
      <c r="HDO32" s="362"/>
      <c r="HDP32" s="362"/>
      <c r="HDQ32" s="362"/>
      <c r="HDR32" s="386"/>
      <c r="HDS32" s="386"/>
      <c r="HDT32" s="386"/>
      <c r="HDU32" s="386"/>
      <c r="HDV32" s="386"/>
      <c r="HDW32" s="362"/>
      <c r="HDX32" s="362"/>
      <c r="HDY32" s="362"/>
      <c r="HDZ32" s="386"/>
      <c r="HEA32" s="386"/>
      <c r="HEB32" s="386"/>
      <c r="HEC32" s="386"/>
      <c r="HED32" s="386"/>
      <c r="HEE32" s="362"/>
      <c r="HEF32" s="362"/>
      <c r="HEG32" s="362"/>
      <c r="HEH32" s="386"/>
      <c r="HEI32" s="386"/>
      <c r="HEJ32" s="386"/>
      <c r="HEK32" s="386"/>
      <c r="HEL32" s="386"/>
      <c r="HEM32" s="362"/>
      <c r="HEN32" s="362"/>
      <c r="HEO32" s="362"/>
      <c r="HEP32" s="386"/>
      <c r="HEQ32" s="386"/>
      <c r="HER32" s="386"/>
      <c r="HES32" s="386"/>
      <c r="HET32" s="386"/>
      <c r="HEU32" s="362"/>
      <c r="HEV32" s="362"/>
      <c r="HEW32" s="362"/>
      <c r="HEX32" s="386"/>
      <c r="HEY32" s="386"/>
      <c r="HEZ32" s="386"/>
      <c r="HFA32" s="386"/>
      <c r="HFB32" s="386"/>
      <c r="HFC32" s="362"/>
      <c r="HFD32" s="362"/>
      <c r="HFE32" s="362"/>
      <c r="HFF32" s="386"/>
      <c r="HFG32" s="386"/>
      <c r="HFH32" s="386"/>
      <c r="HFI32" s="386"/>
      <c r="HFJ32" s="386"/>
      <c r="HFK32" s="362"/>
      <c r="HFL32" s="362"/>
      <c r="HFM32" s="362"/>
      <c r="HFN32" s="386"/>
      <c r="HFO32" s="386"/>
      <c r="HFP32" s="386"/>
      <c r="HFQ32" s="386"/>
      <c r="HFR32" s="386"/>
      <c r="HFS32" s="362"/>
      <c r="HFT32" s="362"/>
      <c r="HFU32" s="362"/>
      <c r="HFV32" s="386"/>
      <c r="HFW32" s="386"/>
      <c r="HFX32" s="386"/>
      <c r="HFY32" s="386"/>
      <c r="HFZ32" s="386"/>
      <c r="HGA32" s="362"/>
      <c r="HGB32" s="362"/>
      <c r="HGC32" s="362"/>
      <c r="HGD32" s="386"/>
      <c r="HGE32" s="386"/>
      <c r="HGF32" s="386"/>
      <c r="HGG32" s="386"/>
      <c r="HGH32" s="386"/>
      <c r="HGI32" s="362"/>
      <c r="HGJ32" s="362"/>
      <c r="HGK32" s="362"/>
      <c r="HGL32" s="386"/>
      <c r="HGM32" s="386"/>
      <c r="HGN32" s="386"/>
      <c r="HGO32" s="386"/>
      <c r="HGP32" s="386"/>
      <c r="HGQ32" s="362"/>
      <c r="HGR32" s="362"/>
      <c r="HGS32" s="362"/>
      <c r="HGT32" s="386"/>
      <c r="HGU32" s="386"/>
      <c r="HGV32" s="386"/>
      <c r="HGW32" s="386"/>
      <c r="HGX32" s="386"/>
      <c r="HGY32" s="362"/>
      <c r="HGZ32" s="362"/>
      <c r="HHA32" s="362"/>
      <c r="HHB32" s="386"/>
      <c r="HHC32" s="386"/>
      <c r="HHD32" s="386"/>
      <c r="HHE32" s="386"/>
      <c r="HHF32" s="386"/>
      <c r="HHG32" s="362"/>
      <c r="HHH32" s="362"/>
      <c r="HHI32" s="362"/>
      <c r="HHJ32" s="386"/>
      <c r="HHK32" s="386"/>
      <c r="HHL32" s="386"/>
      <c r="HHM32" s="386"/>
      <c r="HHN32" s="386"/>
      <c r="HHO32" s="362"/>
      <c r="HHP32" s="362"/>
      <c r="HHQ32" s="362"/>
      <c r="HHR32" s="386"/>
      <c r="HHS32" s="386"/>
      <c r="HHT32" s="386"/>
      <c r="HHU32" s="386"/>
      <c r="HHV32" s="386"/>
      <c r="HHW32" s="362"/>
      <c r="HHX32" s="362"/>
      <c r="HHY32" s="362"/>
      <c r="HHZ32" s="386"/>
      <c r="HIA32" s="386"/>
      <c r="HIB32" s="386"/>
      <c r="HIC32" s="386"/>
      <c r="HID32" s="386"/>
      <c r="HIE32" s="362"/>
      <c r="HIF32" s="362"/>
      <c r="HIG32" s="362"/>
      <c r="HIH32" s="386"/>
      <c r="HII32" s="386"/>
      <c r="HIJ32" s="386"/>
      <c r="HIK32" s="386"/>
      <c r="HIL32" s="386"/>
      <c r="HIM32" s="362"/>
      <c r="HIN32" s="362"/>
      <c r="HIO32" s="362"/>
      <c r="HIP32" s="386"/>
      <c r="HIQ32" s="386"/>
      <c r="HIR32" s="386"/>
      <c r="HIS32" s="386"/>
      <c r="HIT32" s="386"/>
      <c r="HIU32" s="362"/>
      <c r="HIV32" s="362"/>
      <c r="HIW32" s="362"/>
      <c r="HIX32" s="386"/>
      <c r="HIY32" s="386"/>
      <c r="HIZ32" s="386"/>
      <c r="HJA32" s="386"/>
      <c r="HJB32" s="386"/>
      <c r="HJC32" s="362"/>
      <c r="HJD32" s="362"/>
      <c r="HJE32" s="362"/>
      <c r="HJF32" s="386"/>
      <c r="HJG32" s="386"/>
      <c r="HJH32" s="386"/>
      <c r="HJI32" s="386"/>
      <c r="HJJ32" s="386"/>
      <c r="HJK32" s="362"/>
      <c r="HJL32" s="362"/>
      <c r="HJM32" s="362"/>
      <c r="HJN32" s="386"/>
      <c r="HJO32" s="386"/>
      <c r="HJP32" s="386"/>
      <c r="HJQ32" s="386"/>
      <c r="HJR32" s="386"/>
      <c r="HJS32" s="362"/>
      <c r="HJT32" s="362"/>
      <c r="HJU32" s="362"/>
      <c r="HJV32" s="386"/>
      <c r="HJW32" s="386"/>
      <c r="HJX32" s="386"/>
      <c r="HJY32" s="386"/>
      <c r="HJZ32" s="386"/>
      <c r="HKA32" s="362"/>
      <c r="HKB32" s="362"/>
      <c r="HKC32" s="362"/>
      <c r="HKD32" s="386"/>
      <c r="HKE32" s="386"/>
      <c r="HKF32" s="386"/>
      <c r="HKG32" s="386"/>
      <c r="HKH32" s="386"/>
      <c r="HKI32" s="362"/>
      <c r="HKJ32" s="362"/>
      <c r="HKK32" s="362"/>
      <c r="HKL32" s="386"/>
      <c r="HKM32" s="386"/>
      <c r="HKN32" s="386"/>
      <c r="HKO32" s="386"/>
      <c r="HKP32" s="386"/>
      <c r="HKQ32" s="362"/>
      <c r="HKR32" s="362"/>
      <c r="HKS32" s="362"/>
      <c r="HKT32" s="386"/>
      <c r="HKU32" s="386"/>
      <c r="HKV32" s="386"/>
      <c r="HKW32" s="386"/>
      <c r="HKX32" s="386"/>
      <c r="HKY32" s="362"/>
      <c r="HKZ32" s="362"/>
      <c r="HLA32" s="362"/>
      <c r="HLB32" s="386"/>
      <c r="HLC32" s="386"/>
      <c r="HLD32" s="386"/>
      <c r="HLE32" s="386"/>
      <c r="HLF32" s="386"/>
      <c r="HLG32" s="362"/>
      <c r="HLH32" s="362"/>
      <c r="HLI32" s="362"/>
      <c r="HLJ32" s="386"/>
      <c r="HLK32" s="386"/>
      <c r="HLL32" s="386"/>
      <c r="HLM32" s="386"/>
      <c r="HLN32" s="386"/>
      <c r="HLO32" s="362"/>
      <c r="HLP32" s="362"/>
      <c r="HLQ32" s="362"/>
      <c r="HLR32" s="386"/>
      <c r="HLS32" s="386"/>
      <c r="HLT32" s="386"/>
      <c r="HLU32" s="386"/>
      <c r="HLV32" s="386"/>
      <c r="HLW32" s="362"/>
      <c r="HLX32" s="362"/>
      <c r="HLY32" s="362"/>
      <c r="HLZ32" s="386"/>
      <c r="HMA32" s="386"/>
      <c r="HMB32" s="386"/>
      <c r="HMC32" s="386"/>
      <c r="HMD32" s="386"/>
      <c r="HME32" s="362"/>
      <c r="HMF32" s="362"/>
      <c r="HMG32" s="362"/>
      <c r="HMH32" s="386"/>
      <c r="HMI32" s="386"/>
      <c r="HMJ32" s="386"/>
      <c r="HMK32" s="386"/>
      <c r="HML32" s="386"/>
      <c r="HMM32" s="362"/>
      <c r="HMN32" s="362"/>
      <c r="HMO32" s="362"/>
      <c r="HMP32" s="386"/>
      <c r="HMQ32" s="386"/>
      <c r="HMR32" s="386"/>
      <c r="HMS32" s="386"/>
      <c r="HMT32" s="386"/>
      <c r="HMU32" s="362"/>
      <c r="HMV32" s="362"/>
      <c r="HMW32" s="362"/>
      <c r="HMX32" s="386"/>
      <c r="HMY32" s="386"/>
      <c r="HMZ32" s="386"/>
      <c r="HNA32" s="386"/>
      <c r="HNB32" s="386"/>
      <c r="HNC32" s="362"/>
      <c r="HND32" s="362"/>
      <c r="HNE32" s="362"/>
      <c r="HNF32" s="386"/>
      <c r="HNG32" s="386"/>
      <c r="HNH32" s="386"/>
      <c r="HNI32" s="386"/>
      <c r="HNJ32" s="386"/>
      <c r="HNK32" s="362"/>
      <c r="HNL32" s="362"/>
      <c r="HNM32" s="362"/>
      <c r="HNN32" s="386"/>
      <c r="HNO32" s="386"/>
      <c r="HNP32" s="386"/>
      <c r="HNQ32" s="386"/>
      <c r="HNR32" s="386"/>
      <c r="HNS32" s="362"/>
      <c r="HNT32" s="362"/>
      <c r="HNU32" s="362"/>
      <c r="HNV32" s="386"/>
      <c r="HNW32" s="386"/>
      <c r="HNX32" s="386"/>
      <c r="HNY32" s="386"/>
      <c r="HNZ32" s="386"/>
      <c r="HOA32" s="362"/>
      <c r="HOB32" s="362"/>
      <c r="HOC32" s="362"/>
      <c r="HOD32" s="386"/>
      <c r="HOE32" s="386"/>
      <c r="HOF32" s="386"/>
      <c r="HOG32" s="386"/>
      <c r="HOH32" s="386"/>
      <c r="HOI32" s="362"/>
      <c r="HOJ32" s="362"/>
      <c r="HOK32" s="362"/>
      <c r="HOL32" s="386"/>
      <c r="HOM32" s="386"/>
      <c r="HON32" s="386"/>
      <c r="HOO32" s="386"/>
      <c r="HOP32" s="386"/>
      <c r="HOQ32" s="362"/>
      <c r="HOR32" s="362"/>
      <c r="HOS32" s="362"/>
      <c r="HOT32" s="386"/>
      <c r="HOU32" s="386"/>
      <c r="HOV32" s="386"/>
      <c r="HOW32" s="386"/>
      <c r="HOX32" s="386"/>
      <c r="HOY32" s="362"/>
      <c r="HOZ32" s="362"/>
      <c r="HPA32" s="362"/>
      <c r="HPB32" s="386"/>
      <c r="HPC32" s="386"/>
      <c r="HPD32" s="386"/>
      <c r="HPE32" s="386"/>
      <c r="HPF32" s="386"/>
      <c r="HPG32" s="362"/>
      <c r="HPH32" s="362"/>
      <c r="HPI32" s="362"/>
      <c r="HPJ32" s="386"/>
      <c r="HPK32" s="386"/>
      <c r="HPL32" s="386"/>
      <c r="HPM32" s="386"/>
      <c r="HPN32" s="386"/>
      <c r="HPO32" s="362"/>
      <c r="HPP32" s="362"/>
      <c r="HPQ32" s="362"/>
      <c r="HPR32" s="386"/>
      <c r="HPS32" s="386"/>
      <c r="HPT32" s="386"/>
      <c r="HPU32" s="386"/>
      <c r="HPV32" s="386"/>
      <c r="HPW32" s="362"/>
      <c r="HPX32" s="362"/>
      <c r="HPY32" s="362"/>
      <c r="HPZ32" s="386"/>
      <c r="HQA32" s="386"/>
      <c r="HQB32" s="386"/>
      <c r="HQC32" s="386"/>
      <c r="HQD32" s="386"/>
      <c r="HQE32" s="362"/>
      <c r="HQF32" s="362"/>
      <c r="HQG32" s="362"/>
      <c r="HQH32" s="386"/>
      <c r="HQI32" s="386"/>
      <c r="HQJ32" s="386"/>
      <c r="HQK32" s="386"/>
      <c r="HQL32" s="386"/>
      <c r="HQM32" s="362"/>
      <c r="HQN32" s="362"/>
      <c r="HQO32" s="362"/>
      <c r="HQP32" s="386"/>
      <c r="HQQ32" s="386"/>
      <c r="HQR32" s="386"/>
      <c r="HQS32" s="386"/>
      <c r="HQT32" s="386"/>
      <c r="HQU32" s="362"/>
      <c r="HQV32" s="362"/>
      <c r="HQW32" s="362"/>
      <c r="HQX32" s="386"/>
      <c r="HQY32" s="386"/>
      <c r="HQZ32" s="386"/>
      <c r="HRA32" s="386"/>
      <c r="HRB32" s="386"/>
      <c r="HRC32" s="362"/>
      <c r="HRD32" s="362"/>
      <c r="HRE32" s="362"/>
      <c r="HRF32" s="386"/>
      <c r="HRG32" s="386"/>
      <c r="HRH32" s="386"/>
      <c r="HRI32" s="386"/>
      <c r="HRJ32" s="386"/>
      <c r="HRK32" s="362"/>
      <c r="HRL32" s="362"/>
      <c r="HRM32" s="362"/>
      <c r="HRN32" s="386"/>
      <c r="HRO32" s="386"/>
      <c r="HRP32" s="386"/>
      <c r="HRQ32" s="386"/>
      <c r="HRR32" s="386"/>
      <c r="HRS32" s="362"/>
      <c r="HRT32" s="362"/>
      <c r="HRU32" s="362"/>
      <c r="HRV32" s="386"/>
      <c r="HRW32" s="386"/>
      <c r="HRX32" s="386"/>
      <c r="HRY32" s="386"/>
      <c r="HRZ32" s="386"/>
      <c r="HSA32" s="362"/>
      <c r="HSB32" s="362"/>
      <c r="HSC32" s="362"/>
      <c r="HSD32" s="386"/>
      <c r="HSE32" s="386"/>
      <c r="HSF32" s="386"/>
      <c r="HSG32" s="386"/>
      <c r="HSH32" s="386"/>
      <c r="HSI32" s="362"/>
      <c r="HSJ32" s="362"/>
      <c r="HSK32" s="362"/>
      <c r="HSL32" s="386"/>
      <c r="HSM32" s="386"/>
      <c r="HSN32" s="386"/>
      <c r="HSO32" s="386"/>
      <c r="HSP32" s="386"/>
      <c r="HSQ32" s="362"/>
      <c r="HSR32" s="362"/>
      <c r="HSS32" s="362"/>
      <c r="HST32" s="386"/>
      <c r="HSU32" s="386"/>
      <c r="HSV32" s="386"/>
      <c r="HSW32" s="386"/>
      <c r="HSX32" s="386"/>
      <c r="HSY32" s="362"/>
      <c r="HSZ32" s="362"/>
      <c r="HTA32" s="362"/>
      <c r="HTB32" s="386"/>
      <c r="HTC32" s="386"/>
      <c r="HTD32" s="386"/>
      <c r="HTE32" s="386"/>
      <c r="HTF32" s="386"/>
      <c r="HTG32" s="362"/>
      <c r="HTH32" s="362"/>
      <c r="HTI32" s="362"/>
      <c r="HTJ32" s="386"/>
      <c r="HTK32" s="386"/>
      <c r="HTL32" s="386"/>
      <c r="HTM32" s="386"/>
      <c r="HTN32" s="386"/>
      <c r="HTO32" s="362"/>
      <c r="HTP32" s="362"/>
      <c r="HTQ32" s="362"/>
      <c r="HTR32" s="386"/>
      <c r="HTS32" s="386"/>
      <c r="HTT32" s="386"/>
      <c r="HTU32" s="386"/>
      <c r="HTV32" s="386"/>
      <c r="HTW32" s="362"/>
      <c r="HTX32" s="362"/>
      <c r="HTY32" s="362"/>
      <c r="HTZ32" s="386"/>
      <c r="HUA32" s="386"/>
      <c r="HUB32" s="386"/>
      <c r="HUC32" s="386"/>
      <c r="HUD32" s="386"/>
      <c r="HUE32" s="362"/>
      <c r="HUF32" s="362"/>
      <c r="HUG32" s="362"/>
      <c r="HUH32" s="386"/>
      <c r="HUI32" s="386"/>
      <c r="HUJ32" s="386"/>
      <c r="HUK32" s="386"/>
      <c r="HUL32" s="386"/>
      <c r="HUM32" s="362"/>
      <c r="HUN32" s="362"/>
      <c r="HUO32" s="362"/>
      <c r="HUP32" s="386"/>
      <c r="HUQ32" s="386"/>
      <c r="HUR32" s="386"/>
      <c r="HUS32" s="386"/>
      <c r="HUT32" s="386"/>
      <c r="HUU32" s="362"/>
      <c r="HUV32" s="362"/>
      <c r="HUW32" s="362"/>
      <c r="HUX32" s="386"/>
      <c r="HUY32" s="386"/>
      <c r="HUZ32" s="386"/>
      <c r="HVA32" s="386"/>
      <c r="HVB32" s="386"/>
      <c r="HVC32" s="362"/>
      <c r="HVD32" s="362"/>
      <c r="HVE32" s="362"/>
      <c r="HVF32" s="386"/>
      <c r="HVG32" s="386"/>
      <c r="HVH32" s="386"/>
      <c r="HVI32" s="386"/>
      <c r="HVJ32" s="386"/>
      <c r="HVK32" s="362"/>
      <c r="HVL32" s="362"/>
      <c r="HVM32" s="362"/>
      <c r="HVN32" s="386"/>
      <c r="HVO32" s="386"/>
      <c r="HVP32" s="386"/>
      <c r="HVQ32" s="386"/>
      <c r="HVR32" s="386"/>
      <c r="HVS32" s="362"/>
      <c r="HVT32" s="362"/>
      <c r="HVU32" s="362"/>
      <c r="HVV32" s="386"/>
      <c r="HVW32" s="386"/>
      <c r="HVX32" s="386"/>
      <c r="HVY32" s="386"/>
      <c r="HVZ32" s="386"/>
      <c r="HWA32" s="362"/>
      <c r="HWB32" s="362"/>
      <c r="HWC32" s="362"/>
      <c r="HWD32" s="386"/>
      <c r="HWE32" s="386"/>
      <c r="HWF32" s="386"/>
      <c r="HWG32" s="386"/>
      <c r="HWH32" s="386"/>
      <c r="HWI32" s="362"/>
      <c r="HWJ32" s="362"/>
      <c r="HWK32" s="362"/>
      <c r="HWL32" s="386"/>
      <c r="HWM32" s="386"/>
      <c r="HWN32" s="386"/>
      <c r="HWO32" s="386"/>
      <c r="HWP32" s="386"/>
      <c r="HWQ32" s="362"/>
      <c r="HWR32" s="362"/>
      <c r="HWS32" s="362"/>
      <c r="HWT32" s="386"/>
      <c r="HWU32" s="386"/>
      <c r="HWV32" s="386"/>
      <c r="HWW32" s="386"/>
      <c r="HWX32" s="386"/>
      <c r="HWY32" s="362"/>
      <c r="HWZ32" s="362"/>
      <c r="HXA32" s="362"/>
      <c r="HXB32" s="386"/>
      <c r="HXC32" s="386"/>
      <c r="HXD32" s="386"/>
      <c r="HXE32" s="386"/>
      <c r="HXF32" s="386"/>
      <c r="HXG32" s="362"/>
      <c r="HXH32" s="362"/>
      <c r="HXI32" s="362"/>
      <c r="HXJ32" s="386"/>
      <c r="HXK32" s="386"/>
      <c r="HXL32" s="386"/>
      <c r="HXM32" s="386"/>
      <c r="HXN32" s="386"/>
      <c r="HXO32" s="362"/>
      <c r="HXP32" s="362"/>
      <c r="HXQ32" s="362"/>
      <c r="HXR32" s="386"/>
      <c r="HXS32" s="386"/>
      <c r="HXT32" s="386"/>
      <c r="HXU32" s="386"/>
      <c r="HXV32" s="386"/>
      <c r="HXW32" s="362"/>
      <c r="HXX32" s="362"/>
      <c r="HXY32" s="362"/>
      <c r="HXZ32" s="386"/>
      <c r="HYA32" s="386"/>
      <c r="HYB32" s="386"/>
      <c r="HYC32" s="386"/>
      <c r="HYD32" s="386"/>
      <c r="HYE32" s="362"/>
      <c r="HYF32" s="362"/>
      <c r="HYG32" s="362"/>
      <c r="HYH32" s="386"/>
      <c r="HYI32" s="386"/>
      <c r="HYJ32" s="386"/>
      <c r="HYK32" s="386"/>
      <c r="HYL32" s="386"/>
      <c r="HYM32" s="362"/>
      <c r="HYN32" s="362"/>
      <c r="HYO32" s="362"/>
      <c r="HYP32" s="386"/>
      <c r="HYQ32" s="386"/>
      <c r="HYR32" s="386"/>
      <c r="HYS32" s="386"/>
      <c r="HYT32" s="386"/>
      <c r="HYU32" s="362"/>
      <c r="HYV32" s="362"/>
      <c r="HYW32" s="362"/>
      <c r="HYX32" s="386"/>
      <c r="HYY32" s="386"/>
      <c r="HYZ32" s="386"/>
      <c r="HZA32" s="386"/>
      <c r="HZB32" s="386"/>
      <c r="HZC32" s="362"/>
      <c r="HZD32" s="362"/>
      <c r="HZE32" s="362"/>
      <c r="HZF32" s="386"/>
      <c r="HZG32" s="386"/>
      <c r="HZH32" s="386"/>
      <c r="HZI32" s="386"/>
      <c r="HZJ32" s="386"/>
      <c r="HZK32" s="362"/>
      <c r="HZL32" s="362"/>
      <c r="HZM32" s="362"/>
      <c r="HZN32" s="386"/>
      <c r="HZO32" s="386"/>
      <c r="HZP32" s="386"/>
      <c r="HZQ32" s="386"/>
      <c r="HZR32" s="386"/>
      <c r="HZS32" s="362"/>
      <c r="HZT32" s="362"/>
      <c r="HZU32" s="362"/>
      <c r="HZV32" s="386"/>
      <c r="HZW32" s="386"/>
      <c r="HZX32" s="386"/>
      <c r="HZY32" s="386"/>
      <c r="HZZ32" s="386"/>
      <c r="IAA32" s="362"/>
      <c r="IAB32" s="362"/>
      <c r="IAC32" s="362"/>
      <c r="IAD32" s="386"/>
      <c r="IAE32" s="386"/>
      <c r="IAF32" s="386"/>
      <c r="IAG32" s="386"/>
      <c r="IAH32" s="386"/>
      <c r="IAI32" s="362"/>
      <c r="IAJ32" s="362"/>
      <c r="IAK32" s="362"/>
      <c r="IAL32" s="386"/>
      <c r="IAM32" s="386"/>
      <c r="IAN32" s="386"/>
      <c r="IAO32" s="386"/>
      <c r="IAP32" s="386"/>
      <c r="IAQ32" s="362"/>
      <c r="IAR32" s="362"/>
      <c r="IAS32" s="362"/>
      <c r="IAT32" s="386"/>
      <c r="IAU32" s="386"/>
      <c r="IAV32" s="386"/>
      <c r="IAW32" s="386"/>
      <c r="IAX32" s="386"/>
      <c r="IAY32" s="362"/>
      <c r="IAZ32" s="362"/>
      <c r="IBA32" s="362"/>
      <c r="IBB32" s="386"/>
      <c r="IBC32" s="386"/>
      <c r="IBD32" s="386"/>
      <c r="IBE32" s="386"/>
      <c r="IBF32" s="386"/>
      <c r="IBG32" s="362"/>
      <c r="IBH32" s="362"/>
      <c r="IBI32" s="362"/>
      <c r="IBJ32" s="386"/>
      <c r="IBK32" s="386"/>
      <c r="IBL32" s="386"/>
      <c r="IBM32" s="386"/>
      <c r="IBN32" s="386"/>
      <c r="IBO32" s="362"/>
      <c r="IBP32" s="362"/>
      <c r="IBQ32" s="362"/>
      <c r="IBR32" s="386"/>
      <c r="IBS32" s="386"/>
      <c r="IBT32" s="386"/>
      <c r="IBU32" s="386"/>
      <c r="IBV32" s="386"/>
      <c r="IBW32" s="362"/>
      <c r="IBX32" s="362"/>
      <c r="IBY32" s="362"/>
      <c r="IBZ32" s="386"/>
      <c r="ICA32" s="386"/>
      <c r="ICB32" s="386"/>
      <c r="ICC32" s="386"/>
      <c r="ICD32" s="386"/>
      <c r="ICE32" s="362"/>
      <c r="ICF32" s="362"/>
      <c r="ICG32" s="362"/>
      <c r="ICH32" s="386"/>
      <c r="ICI32" s="386"/>
      <c r="ICJ32" s="386"/>
      <c r="ICK32" s="386"/>
      <c r="ICL32" s="386"/>
      <c r="ICM32" s="362"/>
      <c r="ICN32" s="362"/>
      <c r="ICO32" s="362"/>
      <c r="ICP32" s="386"/>
      <c r="ICQ32" s="386"/>
      <c r="ICR32" s="386"/>
      <c r="ICS32" s="386"/>
      <c r="ICT32" s="386"/>
      <c r="ICU32" s="362"/>
      <c r="ICV32" s="362"/>
      <c r="ICW32" s="362"/>
      <c r="ICX32" s="386"/>
      <c r="ICY32" s="386"/>
      <c r="ICZ32" s="386"/>
      <c r="IDA32" s="386"/>
      <c r="IDB32" s="386"/>
      <c r="IDC32" s="362"/>
      <c r="IDD32" s="362"/>
      <c r="IDE32" s="362"/>
      <c r="IDF32" s="386"/>
      <c r="IDG32" s="386"/>
      <c r="IDH32" s="386"/>
      <c r="IDI32" s="386"/>
      <c r="IDJ32" s="386"/>
      <c r="IDK32" s="362"/>
      <c r="IDL32" s="362"/>
      <c r="IDM32" s="362"/>
      <c r="IDN32" s="386"/>
      <c r="IDO32" s="386"/>
      <c r="IDP32" s="386"/>
      <c r="IDQ32" s="386"/>
      <c r="IDR32" s="386"/>
      <c r="IDS32" s="362"/>
      <c r="IDT32" s="362"/>
      <c r="IDU32" s="362"/>
      <c r="IDV32" s="386"/>
      <c r="IDW32" s="386"/>
      <c r="IDX32" s="386"/>
      <c r="IDY32" s="386"/>
      <c r="IDZ32" s="386"/>
      <c r="IEA32" s="362"/>
      <c r="IEB32" s="362"/>
      <c r="IEC32" s="362"/>
      <c r="IED32" s="386"/>
      <c r="IEE32" s="386"/>
      <c r="IEF32" s="386"/>
      <c r="IEG32" s="386"/>
      <c r="IEH32" s="386"/>
      <c r="IEI32" s="362"/>
      <c r="IEJ32" s="362"/>
      <c r="IEK32" s="362"/>
      <c r="IEL32" s="386"/>
      <c r="IEM32" s="386"/>
      <c r="IEN32" s="386"/>
      <c r="IEO32" s="386"/>
      <c r="IEP32" s="386"/>
      <c r="IEQ32" s="362"/>
      <c r="IER32" s="362"/>
      <c r="IES32" s="362"/>
      <c r="IET32" s="386"/>
      <c r="IEU32" s="386"/>
      <c r="IEV32" s="386"/>
      <c r="IEW32" s="386"/>
      <c r="IEX32" s="386"/>
      <c r="IEY32" s="362"/>
      <c r="IEZ32" s="362"/>
      <c r="IFA32" s="362"/>
      <c r="IFB32" s="386"/>
      <c r="IFC32" s="386"/>
      <c r="IFD32" s="386"/>
      <c r="IFE32" s="386"/>
      <c r="IFF32" s="386"/>
      <c r="IFG32" s="362"/>
      <c r="IFH32" s="362"/>
      <c r="IFI32" s="362"/>
      <c r="IFJ32" s="386"/>
      <c r="IFK32" s="386"/>
      <c r="IFL32" s="386"/>
      <c r="IFM32" s="386"/>
      <c r="IFN32" s="386"/>
      <c r="IFO32" s="362"/>
      <c r="IFP32" s="362"/>
      <c r="IFQ32" s="362"/>
      <c r="IFR32" s="386"/>
      <c r="IFS32" s="386"/>
      <c r="IFT32" s="386"/>
      <c r="IFU32" s="386"/>
      <c r="IFV32" s="386"/>
      <c r="IFW32" s="362"/>
      <c r="IFX32" s="362"/>
      <c r="IFY32" s="362"/>
      <c r="IFZ32" s="386"/>
      <c r="IGA32" s="386"/>
      <c r="IGB32" s="386"/>
      <c r="IGC32" s="386"/>
      <c r="IGD32" s="386"/>
      <c r="IGE32" s="362"/>
      <c r="IGF32" s="362"/>
      <c r="IGG32" s="362"/>
      <c r="IGH32" s="386"/>
      <c r="IGI32" s="386"/>
      <c r="IGJ32" s="386"/>
      <c r="IGK32" s="386"/>
      <c r="IGL32" s="386"/>
      <c r="IGM32" s="362"/>
      <c r="IGN32" s="362"/>
      <c r="IGO32" s="362"/>
      <c r="IGP32" s="386"/>
      <c r="IGQ32" s="386"/>
      <c r="IGR32" s="386"/>
      <c r="IGS32" s="386"/>
      <c r="IGT32" s="386"/>
      <c r="IGU32" s="362"/>
      <c r="IGV32" s="362"/>
      <c r="IGW32" s="362"/>
      <c r="IGX32" s="386"/>
      <c r="IGY32" s="386"/>
      <c r="IGZ32" s="386"/>
      <c r="IHA32" s="386"/>
      <c r="IHB32" s="386"/>
      <c r="IHC32" s="362"/>
      <c r="IHD32" s="362"/>
      <c r="IHE32" s="362"/>
      <c r="IHF32" s="386"/>
      <c r="IHG32" s="386"/>
      <c r="IHH32" s="386"/>
      <c r="IHI32" s="386"/>
      <c r="IHJ32" s="386"/>
      <c r="IHK32" s="362"/>
      <c r="IHL32" s="362"/>
      <c r="IHM32" s="362"/>
      <c r="IHN32" s="386"/>
      <c r="IHO32" s="386"/>
      <c r="IHP32" s="386"/>
      <c r="IHQ32" s="386"/>
      <c r="IHR32" s="386"/>
      <c r="IHS32" s="362"/>
      <c r="IHT32" s="362"/>
      <c r="IHU32" s="362"/>
      <c r="IHV32" s="386"/>
      <c r="IHW32" s="386"/>
      <c r="IHX32" s="386"/>
      <c r="IHY32" s="386"/>
      <c r="IHZ32" s="386"/>
      <c r="IIA32" s="362"/>
      <c r="IIB32" s="362"/>
      <c r="IIC32" s="362"/>
      <c r="IID32" s="386"/>
      <c r="IIE32" s="386"/>
      <c r="IIF32" s="386"/>
      <c r="IIG32" s="386"/>
      <c r="IIH32" s="386"/>
      <c r="III32" s="362"/>
      <c r="IIJ32" s="362"/>
      <c r="IIK32" s="362"/>
      <c r="IIL32" s="386"/>
      <c r="IIM32" s="386"/>
      <c r="IIN32" s="386"/>
      <c r="IIO32" s="386"/>
      <c r="IIP32" s="386"/>
      <c r="IIQ32" s="362"/>
      <c r="IIR32" s="362"/>
      <c r="IIS32" s="362"/>
      <c r="IIT32" s="386"/>
      <c r="IIU32" s="386"/>
      <c r="IIV32" s="386"/>
      <c r="IIW32" s="386"/>
      <c r="IIX32" s="386"/>
      <c r="IIY32" s="362"/>
      <c r="IIZ32" s="362"/>
      <c r="IJA32" s="362"/>
      <c r="IJB32" s="386"/>
      <c r="IJC32" s="386"/>
      <c r="IJD32" s="386"/>
      <c r="IJE32" s="386"/>
      <c r="IJF32" s="386"/>
      <c r="IJG32" s="362"/>
      <c r="IJH32" s="362"/>
      <c r="IJI32" s="362"/>
      <c r="IJJ32" s="386"/>
      <c r="IJK32" s="386"/>
      <c r="IJL32" s="386"/>
      <c r="IJM32" s="386"/>
      <c r="IJN32" s="386"/>
      <c r="IJO32" s="362"/>
      <c r="IJP32" s="362"/>
      <c r="IJQ32" s="362"/>
      <c r="IJR32" s="386"/>
      <c r="IJS32" s="386"/>
      <c r="IJT32" s="386"/>
      <c r="IJU32" s="386"/>
      <c r="IJV32" s="386"/>
      <c r="IJW32" s="362"/>
      <c r="IJX32" s="362"/>
      <c r="IJY32" s="362"/>
      <c r="IJZ32" s="386"/>
      <c r="IKA32" s="386"/>
      <c r="IKB32" s="386"/>
      <c r="IKC32" s="386"/>
      <c r="IKD32" s="386"/>
      <c r="IKE32" s="362"/>
      <c r="IKF32" s="362"/>
      <c r="IKG32" s="362"/>
      <c r="IKH32" s="386"/>
      <c r="IKI32" s="386"/>
      <c r="IKJ32" s="386"/>
      <c r="IKK32" s="386"/>
      <c r="IKL32" s="386"/>
      <c r="IKM32" s="362"/>
      <c r="IKN32" s="362"/>
      <c r="IKO32" s="362"/>
      <c r="IKP32" s="386"/>
      <c r="IKQ32" s="386"/>
      <c r="IKR32" s="386"/>
      <c r="IKS32" s="386"/>
      <c r="IKT32" s="386"/>
      <c r="IKU32" s="362"/>
      <c r="IKV32" s="362"/>
      <c r="IKW32" s="362"/>
      <c r="IKX32" s="386"/>
      <c r="IKY32" s="386"/>
      <c r="IKZ32" s="386"/>
      <c r="ILA32" s="386"/>
      <c r="ILB32" s="386"/>
      <c r="ILC32" s="362"/>
      <c r="ILD32" s="362"/>
      <c r="ILE32" s="362"/>
      <c r="ILF32" s="386"/>
      <c r="ILG32" s="386"/>
      <c r="ILH32" s="386"/>
      <c r="ILI32" s="386"/>
      <c r="ILJ32" s="386"/>
      <c r="ILK32" s="362"/>
      <c r="ILL32" s="362"/>
      <c r="ILM32" s="362"/>
      <c r="ILN32" s="386"/>
      <c r="ILO32" s="386"/>
      <c r="ILP32" s="386"/>
      <c r="ILQ32" s="386"/>
      <c r="ILR32" s="386"/>
      <c r="ILS32" s="362"/>
      <c r="ILT32" s="362"/>
      <c r="ILU32" s="362"/>
      <c r="ILV32" s="386"/>
      <c r="ILW32" s="386"/>
      <c r="ILX32" s="386"/>
      <c r="ILY32" s="386"/>
      <c r="ILZ32" s="386"/>
      <c r="IMA32" s="362"/>
      <c r="IMB32" s="362"/>
      <c r="IMC32" s="362"/>
      <c r="IMD32" s="386"/>
      <c r="IME32" s="386"/>
      <c r="IMF32" s="386"/>
      <c r="IMG32" s="386"/>
      <c r="IMH32" s="386"/>
      <c r="IMI32" s="362"/>
      <c r="IMJ32" s="362"/>
      <c r="IMK32" s="362"/>
      <c r="IML32" s="386"/>
      <c r="IMM32" s="386"/>
      <c r="IMN32" s="386"/>
      <c r="IMO32" s="386"/>
      <c r="IMP32" s="386"/>
      <c r="IMQ32" s="362"/>
      <c r="IMR32" s="362"/>
      <c r="IMS32" s="362"/>
      <c r="IMT32" s="386"/>
      <c r="IMU32" s="386"/>
      <c r="IMV32" s="386"/>
      <c r="IMW32" s="386"/>
      <c r="IMX32" s="386"/>
      <c r="IMY32" s="362"/>
      <c r="IMZ32" s="362"/>
      <c r="INA32" s="362"/>
      <c r="INB32" s="386"/>
      <c r="INC32" s="386"/>
      <c r="IND32" s="386"/>
      <c r="INE32" s="386"/>
      <c r="INF32" s="386"/>
      <c r="ING32" s="362"/>
      <c r="INH32" s="362"/>
      <c r="INI32" s="362"/>
      <c r="INJ32" s="386"/>
      <c r="INK32" s="386"/>
      <c r="INL32" s="386"/>
      <c r="INM32" s="386"/>
      <c r="INN32" s="386"/>
      <c r="INO32" s="362"/>
      <c r="INP32" s="362"/>
      <c r="INQ32" s="362"/>
      <c r="INR32" s="386"/>
      <c r="INS32" s="386"/>
      <c r="INT32" s="386"/>
      <c r="INU32" s="386"/>
      <c r="INV32" s="386"/>
      <c r="INW32" s="362"/>
      <c r="INX32" s="362"/>
      <c r="INY32" s="362"/>
      <c r="INZ32" s="386"/>
      <c r="IOA32" s="386"/>
      <c r="IOB32" s="386"/>
      <c r="IOC32" s="386"/>
      <c r="IOD32" s="386"/>
      <c r="IOE32" s="362"/>
      <c r="IOF32" s="362"/>
      <c r="IOG32" s="362"/>
      <c r="IOH32" s="386"/>
      <c r="IOI32" s="386"/>
      <c r="IOJ32" s="386"/>
      <c r="IOK32" s="386"/>
      <c r="IOL32" s="386"/>
      <c r="IOM32" s="362"/>
      <c r="ION32" s="362"/>
      <c r="IOO32" s="362"/>
      <c r="IOP32" s="386"/>
      <c r="IOQ32" s="386"/>
      <c r="IOR32" s="386"/>
      <c r="IOS32" s="386"/>
      <c r="IOT32" s="386"/>
      <c r="IOU32" s="362"/>
      <c r="IOV32" s="362"/>
      <c r="IOW32" s="362"/>
      <c r="IOX32" s="386"/>
      <c r="IOY32" s="386"/>
      <c r="IOZ32" s="386"/>
      <c r="IPA32" s="386"/>
      <c r="IPB32" s="386"/>
      <c r="IPC32" s="362"/>
      <c r="IPD32" s="362"/>
      <c r="IPE32" s="362"/>
      <c r="IPF32" s="386"/>
      <c r="IPG32" s="386"/>
      <c r="IPH32" s="386"/>
      <c r="IPI32" s="386"/>
      <c r="IPJ32" s="386"/>
      <c r="IPK32" s="362"/>
      <c r="IPL32" s="362"/>
      <c r="IPM32" s="362"/>
      <c r="IPN32" s="386"/>
      <c r="IPO32" s="386"/>
      <c r="IPP32" s="386"/>
      <c r="IPQ32" s="386"/>
      <c r="IPR32" s="386"/>
      <c r="IPS32" s="362"/>
      <c r="IPT32" s="362"/>
      <c r="IPU32" s="362"/>
      <c r="IPV32" s="386"/>
      <c r="IPW32" s="386"/>
      <c r="IPX32" s="386"/>
      <c r="IPY32" s="386"/>
      <c r="IPZ32" s="386"/>
      <c r="IQA32" s="362"/>
      <c r="IQB32" s="362"/>
      <c r="IQC32" s="362"/>
      <c r="IQD32" s="386"/>
      <c r="IQE32" s="386"/>
      <c r="IQF32" s="386"/>
      <c r="IQG32" s="386"/>
      <c r="IQH32" s="386"/>
      <c r="IQI32" s="362"/>
      <c r="IQJ32" s="362"/>
      <c r="IQK32" s="362"/>
      <c r="IQL32" s="386"/>
      <c r="IQM32" s="386"/>
      <c r="IQN32" s="386"/>
      <c r="IQO32" s="386"/>
      <c r="IQP32" s="386"/>
      <c r="IQQ32" s="362"/>
      <c r="IQR32" s="362"/>
      <c r="IQS32" s="362"/>
      <c r="IQT32" s="386"/>
      <c r="IQU32" s="386"/>
      <c r="IQV32" s="386"/>
      <c r="IQW32" s="386"/>
      <c r="IQX32" s="386"/>
      <c r="IQY32" s="362"/>
      <c r="IQZ32" s="362"/>
      <c r="IRA32" s="362"/>
      <c r="IRB32" s="386"/>
      <c r="IRC32" s="386"/>
      <c r="IRD32" s="386"/>
      <c r="IRE32" s="386"/>
      <c r="IRF32" s="386"/>
      <c r="IRG32" s="362"/>
      <c r="IRH32" s="362"/>
      <c r="IRI32" s="362"/>
      <c r="IRJ32" s="386"/>
      <c r="IRK32" s="386"/>
      <c r="IRL32" s="386"/>
      <c r="IRM32" s="386"/>
      <c r="IRN32" s="386"/>
      <c r="IRO32" s="362"/>
      <c r="IRP32" s="362"/>
      <c r="IRQ32" s="362"/>
      <c r="IRR32" s="386"/>
      <c r="IRS32" s="386"/>
      <c r="IRT32" s="386"/>
      <c r="IRU32" s="386"/>
      <c r="IRV32" s="386"/>
      <c r="IRW32" s="362"/>
      <c r="IRX32" s="362"/>
      <c r="IRY32" s="362"/>
      <c r="IRZ32" s="386"/>
      <c r="ISA32" s="386"/>
      <c r="ISB32" s="386"/>
      <c r="ISC32" s="386"/>
      <c r="ISD32" s="386"/>
      <c r="ISE32" s="362"/>
      <c r="ISF32" s="362"/>
      <c r="ISG32" s="362"/>
      <c r="ISH32" s="386"/>
      <c r="ISI32" s="386"/>
      <c r="ISJ32" s="386"/>
      <c r="ISK32" s="386"/>
      <c r="ISL32" s="386"/>
      <c r="ISM32" s="362"/>
      <c r="ISN32" s="362"/>
      <c r="ISO32" s="362"/>
      <c r="ISP32" s="386"/>
      <c r="ISQ32" s="386"/>
      <c r="ISR32" s="386"/>
      <c r="ISS32" s="386"/>
      <c r="IST32" s="386"/>
      <c r="ISU32" s="362"/>
      <c r="ISV32" s="362"/>
      <c r="ISW32" s="362"/>
      <c r="ISX32" s="386"/>
      <c r="ISY32" s="386"/>
      <c r="ISZ32" s="386"/>
      <c r="ITA32" s="386"/>
      <c r="ITB32" s="386"/>
      <c r="ITC32" s="362"/>
      <c r="ITD32" s="362"/>
      <c r="ITE32" s="362"/>
      <c r="ITF32" s="386"/>
      <c r="ITG32" s="386"/>
      <c r="ITH32" s="386"/>
      <c r="ITI32" s="386"/>
      <c r="ITJ32" s="386"/>
      <c r="ITK32" s="362"/>
      <c r="ITL32" s="362"/>
      <c r="ITM32" s="362"/>
      <c r="ITN32" s="386"/>
      <c r="ITO32" s="386"/>
      <c r="ITP32" s="386"/>
      <c r="ITQ32" s="386"/>
      <c r="ITR32" s="386"/>
      <c r="ITS32" s="362"/>
      <c r="ITT32" s="362"/>
      <c r="ITU32" s="362"/>
      <c r="ITV32" s="386"/>
      <c r="ITW32" s="386"/>
      <c r="ITX32" s="386"/>
      <c r="ITY32" s="386"/>
      <c r="ITZ32" s="386"/>
      <c r="IUA32" s="362"/>
      <c r="IUB32" s="362"/>
      <c r="IUC32" s="362"/>
      <c r="IUD32" s="386"/>
      <c r="IUE32" s="386"/>
      <c r="IUF32" s="386"/>
      <c r="IUG32" s="386"/>
      <c r="IUH32" s="386"/>
      <c r="IUI32" s="362"/>
      <c r="IUJ32" s="362"/>
      <c r="IUK32" s="362"/>
      <c r="IUL32" s="386"/>
      <c r="IUM32" s="386"/>
      <c r="IUN32" s="386"/>
      <c r="IUO32" s="386"/>
      <c r="IUP32" s="386"/>
      <c r="IUQ32" s="362"/>
      <c r="IUR32" s="362"/>
      <c r="IUS32" s="362"/>
      <c r="IUT32" s="386"/>
      <c r="IUU32" s="386"/>
      <c r="IUV32" s="386"/>
      <c r="IUW32" s="386"/>
      <c r="IUX32" s="386"/>
      <c r="IUY32" s="362"/>
      <c r="IUZ32" s="362"/>
      <c r="IVA32" s="362"/>
      <c r="IVB32" s="386"/>
      <c r="IVC32" s="386"/>
      <c r="IVD32" s="386"/>
      <c r="IVE32" s="386"/>
      <c r="IVF32" s="386"/>
      <c r="IVG32" s="362"/>
      <c r="IVH32" s="362"/>
      <c r="IVI32" s="362"/>
      <c r="IVJ32" s="386"/>
      <c r="IVK32" s="386"/>
      <c r="IVL32" s="386"/>
      <c r="IVM32" s="386"/>
      <c r="IVN32" s="386"/>
      <c r="IVO32" s="362"/>
      <c r="IVP32" s="362"/>
      <c r="IVQ32" s="362"/>
      <c r="IVR32" s="386"/>
      <c r="IVS32" s="386"/>
      <c r="IVT32" s="386"/>
      <c r="IVU32" s="386"/>
      <c r="IVV32" s="386"/>
      <c r="IVW32" s="362"/>
      <c r="IVX32" s="362"/>
      <c r="IVY32" s="362"/>
      <c r="IVZ32" s="386"/>
      <c r="IWA32" s="386"/>
      <c r="IWB32" s="386"/>
      <c r="IWC32" s="386"/>
      <c r="IWD32" s="386"/>
      <c r="IWE32" s="362"/>
      <c r="IWF32" s="362"/>
      <c r="IWG32" s="362"/>
      <c r="IWH32" s="386"/>
      <c r="IWI32" s="386"/>
      <c r="IWJ32" s="386"/>
      <c r="IWK32" s="386"/>
      <c r="IWL32" s="386"/>
      <c r="IWM32" s="362"/>
      <c r="IWN32" s="362"/>
      <c r="IWO32" s="362"/>
      <c r="IWP32" s="386"/>
      <c r="IWQ32" s="386"/>
      <c r="IWR32" s="386"/>
      <c r="IWS32" s="386"/>
      <c r="IWT32" s="386"/>
      <c r="IWU32" s="362"/>
      <c r="IWV32" s="362"/>
      <c r="IWW32" s="362"/>
      <c r="IWX32" s="386"/>
      <c r="IWY32" s="386"/>
      <c r="IWZ32" s="386"/>
      <c r="IXA32" s="386"/>
      <c r="IXB32" s="386"/>
      <c r="IXC32" s="362"/>
      <c r="IXD32" s="362"/>
      <c r="IXE32" s="362"/>
      <c r="IXF32" s="386"/>
      <c r="IXG32" s="386"/>
      <c r="IXH32" s="386"/>
      <c r="IXI32" s="386"/>
      <c r="IXJ32" s="386"/>
      <c r="IXK32" s="362"/>
      <c r="IXL32" s="362"/>
      <c r="IXM32" s="362"/>
      <c r="IXN32" s="386"/>
      <c r="IXO32" s="386"/>
      <c r="IXP32" s="386"/>
      <c r="IXQ32" s="386"/>
      <c r="IXR32" s="386"/>
      <c r="IXS32" s="362"/>
      <c r="IXT32" s="362"/>
      <c r="IXU32" s="362"/>
      <c r="IXV32" s="386"/>
      <c r="IXW32" s="386"/>
      <c r="IXX32" s="386"/>
      <c r="IXY32" s="386"/>
      <c r="IXZ32" s="386"/>
      <c r="IYA32" s="362"/>
      <c r="IYB32" s="362"/>
      <c r="IYC32" s="362"/>
      <c r="IYD32" s="386"/>
      <c r="IYE32" s="386"/>
      <c r="IYF32" s="386"/>
      <c r="IYG32" s="386"/>
      <c r="IYH32" s="386"/>
      <c r="IYI32" s="362"/>
      <c r="IYJ32" s="362"/>
      <c r="IYK32" s="362"/>
      <c r="IYL32" s="386"/>
      <c r="IYM32" s="386"/>
      <c r="IYN32" s="386"/>
      <c r="IYO32" s="386"/>
      <c r="IYP32" s="386"/>
      <c r="IYQ32" s="362"/>
      <c r="IYR32" s="362"/>
      <c r="IYS32" s="362"/>
      <c r="IYT32" s="386"/>
      <c r="IYU32" s="386"/>
      <c r="IYV32" s="386"/>
      <c r="IYW32" s="386"/>
      <c r="IYX32" s="386"/>
      <c r="IYY32" s="362"/>
      <c r="IYZ32" s="362"/>
      <c r="IZA32" s="362"/>
      <c r="IZB32" s="386"/>
      <c r="IZC32" s="386"/>
      <c r="IZD32" s="386"/>
      <c r="IZE32" s="386"/>
      <c r="IZF32" s="386"/>
      <c r="IZG32" s="362"/>
      <c r="IZH32" s="362"/>
      <c r="IZI32" s="362"/>
      <c r="IZJ32" s="386"/>
      <c r="IZK32" s="386"/>
      <c r="IZL32" s="386"/>
      <c r="IZM32" s="386"/>
      <c r="IZN32" s="386"/>
      <c r="IZO32" s="362"/>
      <c r="IZP32" s="362"/>
      <c r="IZQ32" s="362"/>
      <c r="IZR32" s="386"/>
      <c r="IZS32" s="386"/>
      <c r="IZT32" s="386"/>
      <c r="IZU32" s="386"/>
      <c r="IZV32" s="386"/>
      <c r="IZW32" s="362"/>
      <c r="IZX32" s="362"/>
      <c r="IZY32" s="362"/>
      <c r="IZZ32" s="386"/>
      <c r="JAA32" s="386"/>
      <c r="JAB32" s="386"/>
      <c r="JAC32" s="386"/>
      <c r="JAD32" s="386"/>
      <c r="JAE32" s="362"/>
      <c r="JAF32" s="362"/>
      <c r="JAG32" s="362"/>
      <c r="JAH32" s="386"/>
      <c r="JAI32" s="386"/>
      <c r="JAJ32" s="386"/>
      <c r="JAK32" s="386"/>
      <c r="JAL32" s="386"/>
      <c r="JAM32" s="362"/>
      <c r="JAN32" s="362"/>
      <c r="JAO32" s="362"/>
      <c r="JAP32" s="386"/>
      <c r="JAQ32" s="386"/>
      <c r="JAR32" s="386"/>
      <c r="JAS32" s="386"/>
      <c r="JAT32" s="386"/>
      <c r="JAU32" s="362"/>
      <c r="JAV32" s="362"/>
      <c r="JAW32" s="362"/>
      <c r="JAX32" s="386"/>
      <c r="JAY32" s="386"/>
      <c r="JAZ32" s="386"/>
      <c r="JBA32" s="386"/>
      <c r="JBB32" s="386"/>
      <c r="JBC32" s="362"/>
      <c r="JBD32" s="362"/>
      <c r="JBE32" s="362"/>
      <c r="JBF32" s="386"/>
      <c r="JBG32" s="386"/>
      <c r="JBH32" s="386"/>
      <c r="JBI32" s="386"/>
      <c r="JBJ32" s="386"/>
      <c r="JBK32" s="362"/>
      <c r="JBL32" s="362"/>
      <c r="JBM32" s="362"/>
      <c r="JBN32" s="386"/>
      <c r="JBO32" s="386"/>
      <c r="JBP32" s="386"/>
      <c r="JBQ32" s="386"/>
      <c r="JBR32" s="386"/>
      <c r="JBS32" s="362"/>
      <c r="JBT32" s="362"/>
      <c r="JBU32" s="362"/>
      <c r="JBV32" s="386"/>
      <c r="JBW32" s="386"/>
      <c r="JBX32" s="386"/>
      <c r="JBY32" s="386"/>
      <c r="JBZ32" s="386"/>
      <c r="JCA32" s="362"/>
      <c r="JCB32" s="362"/>
      <c r="JCC32" s="362"/>
      <c r="JCD32" s="386"/>
      <c r="JCE32" s="386"/>
      <c r="JCF32" s="386"/>
      <c r="JCG32" s="386"/>
      <c r="JCH32" s="386"/>
      <c r="JCI32" s="362"/>
      <c r="JCJ32" s="362"/>
      <c r="JCK32" s="362"/>
      <c r="JCL32" s="386"/>
      <c r="JCM32" s="386"/>
      <c r="JCN32" s="386"/>
      <c r="JCO32" s="386"/>
      <c r="JCP32" s="386"/>
      <c r="JCQ32" s="362"/>
      <c r="JCR32" s="362"/>
      <c r="JCS32" s="362"/>
      <c r="JCT32" s="386"/>
      <c r="JCU32" s="386"/>
      <c r="JCV32" s="386"/>
      <c r="JCW32" s="386"/>
      <c r="JCX32" s="386"/>
      <c r="JCY32" s="362"/>
      <c r="JCZ32" s="362"/>
      <c r="JDA32" s="362"/>
      <c r="JDB32" s="386"/>
      <c r="JDC32" s="386"/>
      <c r="JDD32" s="386"/>
      <c r="JDE32" s="386"/>
      <c r="JDF32" s="386"/>
      <c r="JDG32" s="362"/>
      <c r="JDH32" s="362"/>
      <c r="JDI32" s="362"/>
      <c r="JDJ32" s="386"/>
      <c r="JDK32" s="386"/>
      <c r="JDL32" s="386"/>
      <c r="JDM32" s="386"/>
      <c r="JDN32" s="386"/>
      <c r="JDO32" s="362"/>
      <c r="JDP32" s="362"/>
      <c r="JDQ32" s="362"/>
      <c r="JDR32" s="386"/>
      <c r="JDS32" s="386"/>
      <c r="JDT32" s="386"/>
      <c r="JDU32" s="386"/>
      <c r="JDV32" s="386"/>
      <c r="JDW32" s="362"/>
      <c r="JDX32" s="362"/>
      <c r="JDY32" s="362"/>
      <c r="JDZ32" s="386"/>
      <c r="JEA32" s="386"/>
      <c r="JEB32" s="386"/>
      <c r="JEC32" s="386"/>
      <c r="JED32" s="386"/>
      <c r="JEE32" s="362"/>
      <c r="JEF32" s="362"/>
      <c r="JEG32" s="362"/>
      <c r="JEH32" s="386"/>
      <c r="JEI32" s="386"/>
      <c r="JEJ32" s="386"/>
      <c r="JEK32" s="386"/>
      <c r="JEL32" s="386"/>
      <c r="JEM32" s="362"/>
      <c r="JEN32" s="362"/>
      <c r="JEO32" s="362"/>
      <c r="JEP32" s="386"/>
      <c r="JEQ32" s="386"/>
      <c r="JER32" s="386"/>
      <c r="JES32" s="386"/>
      <c r="JET32" s="386"/>
      <c r="JEU32" s="362"/>
      <c r="JEV32" s="362"/>
      <c r="JEW32" s="362"/>
      <c r="JEX32" s="386"/>
      <c r="JEY32" s="386"/>
      <c r="JEZ32" s="386"/>
      <c r="JFA32" s="386"/>
      <c r="JFB32" s="386"/>
      <c r="JFC32" s="362"/>
      <c r="JFD32" s="362"/>
      <c r="JFE32" s="362"/>
      <c r="JFF32" s="386"/>
      <c r="JFG32" s="386"/>
      <c r="JFH32" s="386"/>
      <c r="JFI32" s="386"/>
      <c r="JFJ32" s="386"/>
      <c r="JFK32" s="362"/>
      <c r="JFL32" s="362"/>
      <c r="JFM32" s="362"/>
      <c r="JFN32" s="386"/>
      <c r="JFO32" s="386"/>
      <c r="JFP32" s="386"/>
      <c r="JFQ32" s="386"/>
      <c r="JFR32" s="386"/>
      <c r="JFS32" s="362"/>
      <c r="JFT32" s="362"/>
      <c r="JFU32" s="362"/>
      <c r="JFV32" s="386"/>
      <c r="JFW32" s="386"/>
      <c r="JFX32" s="386"/>
      <c r="JFY32" s="386"/>
      <c r="JFZ32" s="386"/>
      <c r="JGA32" s="362"/>
      <c r="JGB32" s="362"/>
      <c r="JGC32" s="362"/>
      <c r="JGD32" s="386"/>
      <c r="JGE32" s="386"/>
      <c r="JGF32" s="386"/>
      <c r="JGG32" s="386"/>
      <c r="JGH32" s="386"/>
      <c r="JGI32" s="362"/>
      <c r="JGJ32" s="362"/>
      <c r="JGK32" s="362"/>
      <c r="JGL32" s="386"/>
      <c r="JGM32" s="386"/>
      <c r="JGN32" s="386"/>
      <c r="JGO32" s="386"/>
      <c r="JGP32" s="386"/>
      <c r="JGQ32" s="362"/>
      <c r="JGR32" s="362"/>
      <c r="JGS32" s="362"/>
      <c r="JGT32" s="386"/>
      <c r="JGU32" s="386"/>
      <c r="JGV32" s="386"/>
      <c r="JGW32" s="386"/>
      <c r="JGX32" s="386"/>
      <c r="JGY32" s="362"/>
      <c r="JGZ32" s="362"/>
      <c r="JHA32" s="362"/>
      <c r="JHB32" s="386"/>
      <c r="JHC32" s="386"/>
      <c r="JHD32" s="386"/>
      <c r="JHE32" s="386"/>
      <c r="JHF32" s="386"/>
      <c r="JHG32" s="362"/>
      <c r="JHH32" s="362"/>
      <c r="JHI32" s="362"/>
      <c r="JHJ32" s="386"/>
      <c r="JHK32" s="386"/>
      <c r="JHL32" s="386"/>
      <c r="JHM32" s="386"/>
      <c r="JHN32" s="386"/>
      <c r="JHO32" s="362"/>
      <c r="JHP32" s="362"/>
      <c r="JHQ32" s="362"/>
      <c r="JHR32" s="386"/>
      <c r="JHS32" s="386"/>
      <c r="JHT32" s="386"/>
      <c r="JHU32" s="386"/>
      <c r="JHV32" s="386"/>
      <c r="JHW32" s="362"/>
      <c r="JHX32" s="362"/>
      <c r="JHY32" s="362"/>
      <c r="JHZ32" s="386"/>
      <c r="JIA32" s="386"/>
      <c r="JIB32" s="386"/>
      <c r="JIC32" s="386"/>
      <c r="JID32" s="386"/>
      <c r="JIE32" s="362"/>
      <c r="JIF32" s="362"/>
      <c r="JIG32" s="362"/>
      <c r="JIH32" s="386"/>
      <c r="JII32" s="386"/>
      <c r="JIJ32" s="386"/>
      <c r="JIK32" s="386"/>
      <c r="JIL32" s="386"/>
      <c r="JIM32" s="362"/>
      <c r="JIN32" s="362"/>
      <c r="JIO32" s="362"/>
      <c r="JIP32" s="386"/>
      <c r="JIQ32" s="386"/>
      <c r="JIR32" s="386"/>
      <c r="JIS32" s="386"/>
      <c r="JIT32" s="386"/>
      <c r="JIU32" s="362"/>
      <c r="JIV32" s="362"/>
      <c r="JIW32" s="362"/>
      <c r="JIX32" s="386"/>
      <c r="JIY32" s="386"/>
      <c r="JIZ32" s="386"/>
      <c r="JJA32" s="386"/>
      <c r="JJB32" s="386"/>
      <c r="JJC32" s="362"/>
      <c r="JJD32" s="362"/>
      <c r="JJE32" s="362"/>
      <c r="JJF32" s="386"/>
      <c r="JJG32" s="386"/>
      <c r="JJH32" s="386"/>
      <c r="JJI32" s="386"/>
      <c r="JJJ32" s="386"/>
      <c r="JJK32" s="362"/>
      <c r="JJL32" s="362"/>
      <c r="JJM32" s="362"/>
      <c r="JJN32" s="386"/>
      <c r="JJO32" s="386"/>
      <c r="JJP32" s="386"/>
      <c r="JJQ32" s="386"/>
      <c r="JJR32" s="386"/>
      <c r="JJS32" s="362"/>
      <c r="JJT32" s="362"/>
      <c r="JJU32" s="362"/>
      <c r="JJV32" s="386"/>
      <c r="JJW32" s="386"/>
      <c r="JJX32" s="386"/>
      <c r="JJY32" s="386"/>
      <c r="JJZ32" s="386"/>
      <c r="JKA32" s="362"/>
      <c r="JKB32" s="362"/>
      <c r="JKC32" s="362"/>
      <c r="JKD32" s="386"/>
      <c r="JKE32" s="386"/>
      <c r="JKF32" s="386"/>
      <c r="JKG32" s="386"/>
      <c r="JKH32" s="386"/>
      <c r="JKI32" s="362"/>
      <c r="JKJ32" s="362"/>
      <c r="JKK32" s="362"/>
      <c r="JKL32" s="386"/>
      <c r="JKM32" s="386"/>
      <c r="JKN32" s="386"/>
      <c r="JKO32" s="386"/>
      <c r="JKP32" s="386"/>
      <c r="JKQ32" s="362"/>
      <c r="JKR32" s="362"/>
      <c r="JKS32" s="362"/>
      <c r="JKT32" s="386"/>
      <c r="JKU32" s="386"/>
      <c r="JKV32" s="386"/>
      <c r="JKW32" s="386"/>
      <c r="JKX32" s="386"/>
      <c r="JKY32" s="362"/>
      <c r="JKZ32" s="362"/>
      <c r="JLA32" s="362"/>
      <c r="JLB32" s="386"/>
      <c r="JLC32" s="386"/>
      <c r="JLD32" s="386"/>
      <c r="JLE32" s="386"/>
      <c r="JLF32" s="386"/>
      <c r="JLG32" s="362"/>
      <c r="JLH32" s="362"/>
      <c r="JLI32" s="362"/>
      <c r="JLJ32" s="386"/>
      <c r="JLK32" s="386"/>
      <c r="JLL32" s="386"/>
      <c r="JLM32" s="386"/>
      <c r="JLN32" s="386"/>
      <c r="JLO32" s="362"/>
      <c r="JLP32" s="362"/>
      <c r="JLQ32" s="362"/>
      <c r="JLR32" s="386"/>
      <c r="JLS32" s="386"/>
      <c r="JLT32" s="386"/>
      <c r="JLU32" s="386"/>
      <c r="JLV32" s="386"/>
      <c r="JLW32" s="362"/>
      <c r="JLX32" s="362"/>
      <c r="JLY32" s="362"/>
      <c r="JLZ32" s="386"/>
      <c r="JMA32" s="386"/>
      <c r="JMB32" s="386"/>
      <c r="JMC32" s="386"/>
      <c r="JMD32" s="386"/>
      <c r="JME32" s="362"/>
      <c r="JMF32" s="362"/>
      <c r="JMG32" s="362"/>
      <c r="JMH32" s="386"/>
      <c r="JMI32" s="386"/>
      <c r="JMJ32" s="386"/>
      <c r="JMK32" s="386"/>
      <c r="JML32" s="386"/>
      <c r="JMM32" s="362"/>
      <c r="JMN32" s="362"/>
      <c r="JMO32" s="362"/>
      <c r="JMP32" s="386"/>
      <c r="JMQ32" s="386"/>
      <c r="JMR32" s="386"/>
      <c r="JMS32" s="386"/>
      <c r="JMT32" s="386"/>
      <c r="JMU32" s="362"/>
      <c r="JMV32" s="362"/>
      <c r="JMW32" s="362"/>
      <c r="JMX32" s="386"/>
      <c r="JMY32" s="386"/>
      <c r="JMZ32" s="386"/>
      <c r="JNA32" s="386"/>
      <c r="JNB32" s="386"/>
      <c r="JNC32" s="362"/>
      <c r="JND32" s="362"/>
      <c r="JNE32" s="362"/>
      <c r="JNF32" s="386"/>
      <c r="JNG32" s="386"/>
      <c r="JNH32" s="386"/>
      <c r="JNI32" s="386"/>
      <c r="JNJ32" s="386"/>
      <c r="JNK32" s="362"/>
      <c r="JNL32" s="362"/>
      <c r="JNM32" s="362"/>
      <c r="JNN32" s="386"/>
      <c r="JNO32" s="386"/>
      <c r="JNP32" s="386"/>
      <c r="JNQ32" s="386"/>
      <c r="JNR32" s="386"/>
      <c r="JNS32" s="362"/>
      <c r="JNT32" s="362"/>
      <c r="JNU32" s="362"/>
      <c r="JNV32" s="386"/>
      <c r="JNW32" s="386"/>
      <c r="JNX32" s="386"/>
      <c r="JNY32" s="386"/>
      <c r="JNZ32" s="386"/>
      <c r="JOA32" s="362"/>
      <c r="JOB32" s="362"/>
      <c r="JOC32" s="362"/>
      <c r="JOD32" s="386"/>
      <c r="JOE32" s="386"/>
      <c r="JOF32" s="386"/>
      <c r="JOG32" s="386"/>
      <c r="JOH32" s="386"/>
      <c r="JOI32" s="362"/>
      <c r="JOJ32" s="362"/>
      <c r="JOK32" s="362"/>
      <c r="JOL32" s="386"/>
      <c r="JOM32" s="386"/>
      <c r="JON32" s="386"/>
      <c r="JOO32" s="386"/>
      <c r="JOP32" s="386"/>
      <c r="JOQ32" s="362"/>
      <c r="JOR32" s="362"/>
      <c r="JOS32" s="362"/>
      <c r="JOT32" s="386"/>
      <c r="JOU32" s="386"/>
      <c r="JOV32" s="386"/>
      <c r="JOW32" s="386"/>
      <c r="JOX32" s="386"/>
      <c r="JOY32" s="362"/>
      <c r="JOZ32" s="362"/>
      <c r="JPA32" s="362"/>
      <c r="JPB32" s="386"/>
      <c r="JPC32" s="386"/>
      <c r="JPD32" s="386"/>
      <c r="JPE32" s="386"/>
      <c r="JPF32" s="386"/>
      <c r="JPG32" s="362"/>
      <c r="JPH32" s="362"/>
      <c r="JPI32" s="362"/>
      <c r="JPJ32" s="386"/>
      <c r="JPK32" s="386"/>
      <c r="JPL32" s="386"/>
      <c r="JPM32" s="386"/>
      <c r="JPN32" s="386"/>
      <c r="JPO32" s="362"/>
      <c r="JPP32" s="362"/>
      <c r="JPQ32" s="362"/>
      <c r="JPR32" s="386"/>
      <c r="JPS32" s="386"/>
      <c r="JPT32" s="386"/>
      <c r="JPU32" s="386"/>
      <c r="JPV32" s="386"/>
      <c r="JPW32" s="362"/>
      <c r="JPX32" s="362"/>
      <c r="JPY32" s="362"/>
      <c r="JPZ32" s="386"/>
      <c r="JQA32" s="386"/>
      <c r="JQB32" s="386"/>
      <c r="JQC32" s="386"/>
      <c r="JQD32" s="386"/>
      <c r="JQE32" s="362"/>
      <c r="JQF32" s="362"/>
      <c r="JQG32" s="362"/>
      <c r="JQH32" s="386"/>
      <c r="JQI32" s="386"/>
      <c r="JQJ32" s="386"/>
      <c r="JQK32" s="386"/>
      <c r="JQL32" s="386"/>
      <c r="JQM32" s="362"/>
      <c r="JQN32" s="362"/>
      <c r="JQO32" s="362"/>
      <c r="JQP32" s="386"/>
      <c r="JQQ32" s="386"/>
      <c r="JQR32" s="386"/>
      <c r="JQS32" s="386"/>
      <c r="JQT32" s="386"/>
      <c r="JQU32" s="362"/>
      <c r="JQV32" s="362"/>
      <c r="JQW32" s="362"/>
      <c r="JQX32" s="386"/>
      <c r="JQY32" s="386"/>
      <c r="JQZ32" s="386"/>
      <c r="JRA32" s="386"/>
      <c r="JRB32" s="386"/>
      <c r="JRC32" s="362"/>
      <c r="JRD32" s="362"/>
      <c r="JRE32" s="362"/>
      <c r="JRF32" s="386"/>
      <c r="JRG32" s="386"/>
      <c r="JRH32" s="386"/>
      <c r="JRI32" s="386"/>
      <c r="JRJ32" s="386"/>
      <c r="JRK32" s="362"/>
      <c r="JRL32" s="362"/>
      <c r="JRM32" s="362"/>
      <c r="JRN32" s="386"/>
      <c r="JRO32" s="386"/>
      <c r="JRP32" s="386"/>
      <c r="JRQ32" s="386"/>
      <c r="JRR32" s="386"/>
      <c r="JRS32" s="362"/>
      <c r="JRT32" s="362"/>
      <c r="JRU32" s="362"/>
      <c r="JRV32" s="386"/>
      <c r="JRW32" s="386"/>
      <c r="JRX32" s="386"/>
      <c r="JRY32" s="386"/>
      <c r="JRZ32" s="386"/>
      <c r="JSA32" s="362"/>
      <c r="JSB32" s="362"/>
      <c r="JSC32" s="362"/>
      <c r="JSD32" s="386"/>
      <c r="JSE32" s="386"/>
      <c r="JSF32" s="386"/>
      <c r="JSG32" s="386"/>
      <c r="JSH32" s="386"/>
      <c r="JSI32" s="362"/>
      <c r="JSJ32" s="362"/>
      <c r="JSK32" s="362"/>
      <c r="JSL32" s="386"/>
      <c r="JSM32" s="386"/>
      <c r="JSN32" s="386"/>
      <c r="JSO32" s="386"/>
      <c r="JSP32" s="386"/>
      <c r="JSQ32" s="362"/>
      <c r="JSR32" s="362"/>
      <c r="JSS32" s="362"/>
      <c r="JST32" s="386"/>
      <c r="JSU32" s="386"/>
      <c r="JSV32" s="386"/>
      <c r="JSW32" s="386"/>
      <c r="JSX32" s="386"/>
      <c r="JSY32" s="362"/>
      <c r="JSZ32" s="362"/>
      <c r="JTA32" s="362"/>
      <c r="JTB32" s="386"/>
      <c r="JTC32" s="386"/>
      <c r="JTD32" s="386"/>
      <c r="JTE32" s="386"/>
      <c r="JTF32" s="386"/>
      <c r="JTG32" s="362"/>
      <c r="JTH32" s="362"/>
      <c r="JTI32" s="362"/>
      <c r="JTJ32" s="386"/>
      <c r="JTK32" s="386"/>
      <c r="JTL32" s="386"/>
      <c r="JTM32" s="386"/>
      <c r="JTN32" s="386"/>
      <c r="JTO32" s="362"/>
      <c r="JTP32" s="362"/>
      <c r="JTQ32" s="362"/>
      <c r="JTR32" s="386"/>
      <c r="JTS32" s="386"/>
      <c r="JTT32" s="386"/>
      <c r="JTU32" s="386"/>
      <c r="JTV32" s="386"/>
      <c r="JTW32" s="362"/>
      <c r="JTX32" s="362"/>
      <c r="JTY32" s="362"/>
      <c r="JTZ32" s="386"/>
      <c r="JUA32" s="386"/>
      <c r="JUB32" s="386"/>
      <c r="JUC32" s="386"/>
      <c r="JUD32" s="386"/>
      <c r="JUE32" s="362"/>
      <c r="JUF32" s="362"/>
      <c r="JUG32" s="362"/>
      <c r="JUH32" s="386"/>
      <c r="JUI32" s="386"/>
      <c r="JUJ32" s="386"/>
      <c r="JUK32" s="386"/>
      <c r="JUL32" s="386"/>
      <c r="JUM32" s="362"/>
      <c r="JUN32" s="362"/>
      <c r="JUO32" s="362"/>
      <c r="JUP32" s="386"/>
      <c r="JUQ32" s="386"/>
      <c r="JUR32" s="386"/>
      <c r="JUS32" s="386"/>
      <c r="JUT32" s="386"/>
      <c r="JUU32" s="362"/>
      <c r="JUV32" s="362"/>
      <c r="JUW32" s="362"/>
      <c r="JUX32" s="386"/>
      <c r="JUY32" s="386"/>
      <c r="JUZ32" s="386"/>
      <c r="JVA32" s="386"/>
      <c r="JVB32" s="386"/>
      <c r="JVC32" s="362"/>
      <c r="JVD32" s="362"/>
      <c r="JVE32" s="362"/>
      <c r="JVF32" s="386"/>
      <c r="JVG32" s="386"/>
      <c r="JVH32" s="386"/>
      <c r="JVI32" s="386"/>
      <c r="JVJ32" s="386"/>
      <c r="JVK32" s="362"/>
      <c r="JVL32" s="362"/>
      <c r="JVM32" s="362"/>
      <c r="JVN32" s="386"/>
      <c r="JVO32" s="386"/>
      <c r="JVP32" s="386"/>
      <c r="JVQ32" s="386"/>
      <c r="JVR32" s="386"/>
      <c r="JVS32" s="362"/>
      <c r="JVT32" s="362"/>
      <c r="JVU32" s="362"/>
      <c r="JVV32" s="386"/>
      <c r="JVW32" s="386"/>
      <c r="JVX32" s="386"/>
      <c r="JVY32" s="386"/>
      <c r="JVZ32" s="386"/>
      <c r="JWA32" s="362"/>
      <c r="JWB32" s="362"/>
      <c r="JWC32" s="362"/>
      <c r="JWD32" s="386"/>
      <c r="JWE32" s="386"/>
      <c r="JWF32" s="386"/>
      <c r="JWG32" s="386"/>
      <c r="JWH32" s="386"/>
      <c r="JWI32" s="362"/>
      <c r="JWJ32" s="362"/>
      <c r="JWK32" s="362"/>
      <c r="JWL32" s="386"/>
      <c r="JWM32" s="386"/>
      <c r="JWN32" s="386"/>
      <c r="JWO32" s="386"/>
      <c r="JWP32" s="386"/>
      <c r="JWQ32" s="362"/>
      <c r="JWR32" s="362"/>
      <c r="JWS32" s="362"/>
      <c r="JWT32" s="386"/>
      <c r="JWU32" s="386"/>
      <c r="JWV32" s="386"/>
      <c r="JWW32" s="386"/>
      <c r="JWX32" s="386"/>
      <c r="JWY32" s="362"/>
      <c r="JWZ32" s="362"/>
      <c r="JXA32" s="362"/>
      <c r="JXB32" s="386"/>
      <c r="JXC32" s="386"/>
      <c r="JXD32" s="386"/>
      <c r="JXE32" s="386"/>
      <c r="JXF32" s="386"/>
      <c r="JXG32" s="362"/>
      <c r="JXH32" s="362"/>
      <c r="JXI32" s="362"/>
      <c r="JXJ32" s="386"/>
      <c r="JXK32" s="386"/>
      <c r="JXL32" s="386"/>
      <c r="JXM32" s="386"/>
      <c r="JXN32" s="386"/>
      <c r="JXO32" s="362"/>
      <c r="JXP32" s="362"/>
      <c r="JXQ32" s="362"/>
      <c r="JXR32" s="386"/>
      <c r="JXS32" s="386"/>
      <c r="JXT32" s="386"/>
      <c r="JXU32" s="386"/>
      <c r="JXV32" s="386"/>
      <c r="JXW32" s="362"/>
      <c r="JXX32" s="362"/>
      <c r="JXY32" s="362"/>
      <c r="JXZ32" s="386"/>
      <c r="JYA32" s="386"/>
      <c r="JYB32" s="386"/>
      <c r="JYC32" s="386"/>
      <c r="JYD32" s="386"/>
      <c r="JYE32" s="362"/>
      <c r="JYF32" s="362"/>
      <c r="JYG32" s="362"/>
      <c r="JYH32" s="386"/>
      <c r="JYI32" s="386"/>
      <c r="JYJ32" s="386"/>
      <c r="JYK32" s="386"/>
      <c r="JYL32" s="386"/>
      <c r="JYM32" s="362"/>
      <c r="JYN32" s="362"/>
      <c r="JYO32" s="362"/>
      <c r="JYP32" s="386"/>
      <c r="JYQ32" s="386"/>
      <c r="JYR32" s="386"/>
      <c r="JYS32" s="386"/>
      <c r="JYT32" s="386"/>
      <c r="JYU32" s="362"/>
      <c r="JYV32" s="362"/>
      <c r="JYW32" s="362"/>
      <c r="JYX32" s="386"/>
      <c r="JYY32" s="386"/>
      <c r="JYZ32" s="386"/>
      <c r="JZA32" s="386"/>
      <c r="JZB32" s="386"/>
      <c r="JZC32" s="362"/>
      <c r="JZD32" s="362"/>
      <c r="JZE32" s="362"/>
      <c r="JZF32" s="386"/>
      <c r="JZG32" s="386"/>
      <c r="JZH32" s="386"/>
      <c r="JZI32" s="386"/>
      <c r="JZJ32" s="386"/>
      <c r="JZK32" s="362"/>
      <c r="JZL32" s="362"/>
      <c r="JZM32" s="362"/>
      <c r="JZN32" s="386"/>
      <c r="JZO32" s="386"/>
      <c r="JZP32" s="386"/>
      <c r="JZQ32" s="386"/>
      <c r="JZR32" s="386"/>
      <c r="JZS32" s="362"/>
      <c r="JZT32" s="362"/>
      <c r="JZU32" s="362"/>
      <c r="JZV32" s="386"/>
      <c r="JZW32" s="386"/>
      <c r="JZX32" s="386"/>
      <c r="JZY32" s="386"/>
      <c r="JZZ32" s="386"/>
      <c r="KAA32" s="362"/>
      <c r="KAB32" s="362"/>
      <c r="KAC32" s="362"/>
      <c r="KAD32" s="386"/>
      <c r="KAE32" s="386"/>
      <c r="KAF32" s="386"/>
      <c r="KAG32" s="386"/>
      <c r="KAH32" s="386"/>
      <c r="KAI32" s="362"/>
      <c r="KAJ32" s="362"/>
      <c r="KAK32" s="362"/>
      <c r="KAL32" s="386"/>
      <c r="KAM32" s="386"/>
      <c r="KAN32" s="386"/>
      <c r="KAO32" s="386"/>
      <c r="KAP32" s="386"/>
      <c r="KAQ32" s="362"/>
      <c r="KAR32" s="362"/>
      <c r="KAS32" s="362"/>
      <c r="KAT32" s="386"/>
      <c r="KAU32" s="386"/>
      <c r="KAV32" s="386"/>
      <c r="KAW32" s="386"/>
      <c r="KAX32" s="386"/>
      <c r="KAY32" s="362"/>
      <c r="KAZ32" s="362"/>
      <c r="KBA32" s="362"/>
      <c r="KBB32" s="386"/>
      <c r="KBC32" s="386"/>
      <c r="KBD32" s="386"/>
      <c r="KBE32" s="386"/>
      <c r="KBF32" s="386"/>
      <c r="KBG32" s="362"/>
      <c r="KBH32" s="362"/>
      <c r="KBI32" s="362"/>
      <c r="KBJ32" s="386"/>
      <c r="KBK32" s="386"/>
      <c r="KBL32" s="386"/>
      <c r="KBM32" s="386"/>
      <c r="KBN32" s="386"/>
      <c r="KBO32" s="362"/>
      <c r="KBP32" s="362"/>
      <c r="KBQ32" s="362"/>
      <c r="KBR32" s="386"/>
      <c r="KBS32" s="386"/>
      <c r="KBT32" s="386"/>
      <c r="KBU32" s="386"/>
      <c r="KBV32" s="386"/>
      <c r="KBW32" s="362"/>
      <c r="KBX32" s="362"/>
      <c r="KBY32" s="362"/>
      <c r="KBZ32" s="386"/>
      <c r="KCA32" s="386"/>
      <c r="KCB32" s="386"/>
      <c r="KCC32" s="386"/>
      <c r="KCD32" s="386"/>
      <c r="KCE32" s="362"/>
      <c r="KCF32" s="362"/>
      <c r="KCG32" s="362"/>
      <c r="KCH32" s="386"/>
      <c r="KCI32" s="386"/>
      <c r="KCJ32" s="386"/>
      <c r="KCK32" s="386"/>
      <c r="KCL32" s="386"/>
      <c r="KCM32" s="362"/>
      <c r="KCN32" s="362"/>
      <c r="KCO32" s="362"/>
      <c r="KCP32" s="386"/>
      <c r="KCQ32" s="386"/>
      <c r="KCR32" s="386"/>
      <c r="KCS32" s="386"/>
      <c r="KCT32" s="386"/>
      <c r="KCU32" s="362"/>
      <c r="KCV32" s="362"/>
      <c r="KCW32" s="362"/>
      <c r="KCX32" s="386"/>
      <c r="KCY32" s="386"/>
      <c r="KCZ32" s="386"/>
      <c r="KDA32" s="386"/>
      <c r="KDB32" s="386"/>
      <c r="KDC32" s="362"/>
      <c r="KDD32" s="362"/>
      <c r="KDE32" s="362"/>
      <c r="KDF32" s="386"/>
      <c r="KDG32" s="386"/>
      <c r="KDH32" s="386"/>
      <c r="KDI32" s="386"/>
      <c r="KDJ32" s="386"/>
      <c r="KDK32" s="362"/>
      <c r="KDL32" s="362"/>
      <c r="KDM32" s="362"/>
      <c r="KDN32" s="386"/>
      <c r="KDO32" s="386"/>
      <c r="KDP32" s="386"/>
      <c r="KDQ32" s="386"/>
      <c r="KDR32" s="386"/>
      <c r="KDS32" s="362"/>
      <c r="KDT32" s="362"/>
      <c r="KDU32" s="362"/>
      <c r="KDV32" s="386"/>
      <c r="KDW32" s="386"/>
      <c r="KDX32" s="386"/>
      <c r="KDY32" s="386"/>
      <c r="KDZ32" s="386"/>
      <c r="KEA32" s="362"/>
      <c r="KEB32" s="362"/>
      <c r="KEC32" s="362"/>
      <c r="KED32" s="386"/>
      <c r="KEE32" s="386"/>
      <c r="KEF32" s="386"/>
      <c r="KEG32" s="386"/>
      <c r="KEH32" s="386"/>
      <c r="KEI32" s="362"/>
      <c r="KEJ32" s="362"/>
      <c r="KEK32" s="362"/>
      <c r="KEL32" s="386"/>
      <c r="KEM32" s="386"/>
      <c r="KEN32" s="386"/>
      <c r="KEO32" s="386"/>
      <c r="KEP32" s="386"/>
      <c r="KEQ32" s="362"/>
      <c r="KER32" s="362"/>
      <c r="KES32" s="362"/>
      <c r="KET32" s="386"/>
      <c r="KEU32" s="386"/>
      <c r="KEV32" s="386"/>
      <c r="KEW32" s="386"/>
      <c r="KEX32" s="386"/>
      <c r="KEY32" s="362"/>
      <c r="KEZ32" s="362"/>
      <c r="KFA32" s="362"/>
      <c r="KFB32" s="386"/>
      <c r="KFC32" s="386"/>
      <c r="KFD32" s="386"/>
      <c r="KFE32" s="386"/>
      <c r="KFF32" s="386"/>
      <c r="KFG32" s="362"/>
      <c r="KFH32" s="362"/>
      <c r="KFI32" s="362"/>
      <c r="KFJ32" s="386"/>
      <c r="KFK32" s="386"/>
      <c r="KFL32" s="386"/>
      <c r="KFM32" s="386"/>
      <c r="KFN32" s="386"/>
      <c r="KFO32" s="362"/>
      <c r="KFP32" s="362"/>
      <c r="KFQ32" s="362"/>
      <c r="KFR32" s="386"/>
      <c r="KFS32" s="386"/>
      <c r="KFT32" s="386"/>
      <c r="KFU32" s="386"/>
      <c r="KFV32" s="386"/>
      <c r="KFW32" s="362"/>
      <c r="KFX32" s="362"/>
      <c r="KFY32" s="362"/>
      <c r="KFZ32" s="386"/>
      <c r="KGA32" s="386"/>
      <c r="KGB32" s="386"/>
      <c r="KGC32" s="386"/>
      <c r="KGD32" s="386"/>
      <c r="KGE32" s="362"/>
      <c r="KGF32" s="362"/>
      <c r="KGG32" s="362"/>
      <c r="KGH32" s="386"/>
      <c r="KGI32" s="386"/>
      <c r="KGJ32" s="386"/>
      <c r="KGK32" s="386"/>
      <c r="KGL32" s="386"/>
      <c r="KGM32" s="362"/>
      <c r="KGN32" s="362"/>
      <c r="KGO32" s="362"/>
      <c r="KGP32" s="386"/>
      <c r="KGQ32" s="386"/>
      <c r="KGR32" s="386"/>
      <c r="KGS32" s="386"/>
      <c r="KGT32" s="386"/>
      <c r="KGU32" s="362"/>
      <c r="KGV32" s="362"/>
      <c r="KGW32" s="362"/>
      <c r="KGX32" s="386"/>
      <c r="KGY32" s="386"/>
      <c r="KGZ32" s="386"/>
      <c r="KHA32" s="386"/>
      <c r="KHB32" s="386"/>
      <c r="KHC32" s="362"/>
      <c r="KHD32" s="362"/>
      <c r="KHE32" s="362"/>
      <c r="KHF32" s="386"/>
      <c r="KHG32" s="386"/>
      <c r="KHH32" s="386"/>
      <c r="KHI32" s="386"/>
      <c r="KHJ32" s="386"/>
      <c r="KHK32" s="362"/>
      <c r="KHL32" s="362"/>
      <c r="KHM32" s="362"/>
      <c r="KHN32" s="386"/>
      <c r="KHO32" s="386"/>
      <c r="KHP32" s="386"/>
      <c r="KHQ32" s="386"/>
      <c r="KHR32" s="386"/>
      <c r="KHS32" s="362"/>
      <c r="KHT32" s="362"/>
      <c r="KHU32" s="362"/>
      <c r="KHV32" s="386"/>
      <c r="KHW32" s="386"/>
      <c r="KHX32" s="386"/>
      <c r="KHY32" s="386"/>
      <c r="KHZ32" s="386"/>
      <c r="KIA32" s="362"/>
      <c r="KIB32" s="362"/>
      <c r="KIC32" s="362"/>
      <c r="KID32" s="386"/>
      <c r="KIE32" s="386"/>
      <c r="KIF32" s="386"/>
      <c r="KIG32" s="386"/>
      <c r="KIH32" s="386"/>
      <c r="KII32" s="362"/>
      <c r="KIJ32" s="362"/>
      <c r="KIK32" s="362"/>
      <c r="KIL32" s="386"/>
      <c r="KIM32" s="386"/>
      <c r="KIN32" s="386"/>
      <c r="KIO32" s="386"/>
      <c r="KIP32" s="386"/>
      <c r="KIQ32" s="362"/>
      <c r="KIR32" s="362"/>
      <c r="KIS32" s="362"/>
      <c r="KIT32" s="386"/>
      <c r="KIU32" s="386"/>
      <c r="KIV32" s="386"/>
      <c r="KIW32" s="386"/>
      <c r="KIX32" s="386"/>
      <c r="KIY32" s="362"/>
      <c r="KIZ32" s="362"/>
      <c r="KJA32" s="362"/>
      <c r="KJB32" s="386"/>
      <c r="KJC32" s="386"/>
      <c r="KJD32" s="386"/>
      <c r="KJE32" s="386"/>
      <c r="KJF32" s="386"/>
      <c r="KJG32" s="362"/>
      <c r="KJH32" s="362"/>
      <c r="KJI32" s="362"/>
      <c r="KJJ32" s="386"/>
      <c r="KJK32" s="386"/>
      <c r="KJL32" s="386"/>
      <c r="KJM32" s="386"/>
      <c r="KJN32" s="386"/>
      <c r="KJO32" s="362"/>
      <c r="KJP32" s="362"/>
      <c r="KJQ32" s="362"/>
      <c r="KJR32" s="386"/>
      <c r="KJS32" s="386"/>
      <c r="KJT32" s="386"/>
      <c r="KJU32" s="386"/>
      <c r="KJV32" s="386"/>
      <c r="KJW32" s="362"/>
      <c r="KJX32" s="362"/>
      <c r="KJY32" s="362"/>
      <c r="KJZ32" s="386"/>
      <c r="KKA32" s="386"/>
      <c r="KKB32" s="386"/>
      <c r="KKC32" s="386"/>
      <c r="KKD32" s="386"/>
      <c r="KKE32" s="362"/>
      <c r="KKF32" s="362"/>
      <c r="KKG32" s="362"/>
      <c r="KKH32" s="386"/>
      <c r="KKI32" s="386"/>
      <c r="KKJ32" s="386"/>
      <c r="KKK32" s="386"/>
      <c r="KKL32" s="386"/>
      <c r="KKM32" s="362"/>
      <c r="KKN32" s="362"/>
      <c r="KKO32" s="362"/>
      <c r="KKP32" s="386"/>
      <c r="KKQ32" s="386"/>
      <c r="KKR32" s="386"/>
      <c r="KKS32" s="386"/>
      <c r="KKT32" s="386"/>
      <c r="KKU32" s="362"/>
      <c r="KKV32" s="362"/>
      <c r="KKW32" s="362"/>
      <c r="KKX32" s="386"/>
      <c r="KKY32" s="386"/>
      <c r="KKZ32" s="386"/>
      <c r="KLA32" s="386"/>
      <c r="KLB32" s="386"/>
      <c r="KLC32" s="362"/>
      <c r="KLD32" s="362"/>
      <c r="KLE32" s="362"/>
      <c r="KLF32" s="386"/>
      <c r="KLG32" s="386"/>
      <c r="KLH32" s="386"/>
      <c r="KLI32" s="386"/>
      <c r="KLJ32" s="386"/>
      <c r="KLK32" s="362"/>
      <c r="KLL32" s="362"/>
      <c r="KLM32" s="362"/>
      <c r="KLN32" s="386"/>
      <c r="KLO32" s="386"/>
      <c r="KLP32" s="386"/>
      <c r="KLQ32" s="386"/>
      <c r="KLR32" s="386"/>
      <c r="KLS32" s="362"/>
      <c r="KLT32" s="362"/>
      <c r="KLU32" s="362"/>
      <c r="KLV32" s="386"/>
      <c r="KLW32" s="386"/>
      <c r="KLX32" s="386"/>
      <c r="KLY32" s="386"/>
      <c r="KLZ32" s="386"/>
      <c r="KMA32" s="362"/>
      <c r="KMB32" s="362"/>
      <c r="KMC32" s="362"/>
      <c r="KMD32" s="386"/>
      <c r="KME32" s="386"/>
      <c r="KMF32" s="386"/>
      <c r="KMG32" s="386"/>
      <c r="KMH32" s="386"/>
      <c r="KMI32" s="362"/>
      <c r="KMJ32" s="362"/>
      <c r="KMK32" s="362"/>
      <c r="KML32" s="386"/>
      <c r="KMM32" s="386"/>
      <c r="KMN32" s="386"/>
      <c r="KMO32" s="386"/>
      <c r="KMP32" s="386"/>
      <c r="KMQ32" s="362"/>
      <c r="KMR32" s="362"/>
      <c r="KMS32" s="362"/>
      <c r="KMT32" s="386"/>
      <c r="KMU32" s="386"/>
      <c r="KMV32" s="386"/>
      <c r="KMW32" s="386"/>
      <c r="KMX32" s="386"/>
      <c r="KMY32" s="362"/>
      <c r="KMZ32" s="362"/>
      <c r="KNA32" s="362"/>
      <c r="KNB32" s="386"/>
      <c r="KNC32" s="386"/>
      <c r="KND32" s="386"/>
      <c r="KNE32" s="386"/>
      <c r="KNF32" s="386"/>
      <c r="KNG32" s="362"/>
      <c r="KNH32" s="362"/>
      <c r="KNI32" s="362"/>
      <c r="KNJ32" s="386"/>
      <c r="KNK32" s="386"/>
      <c r="KNL32" s="386"/>
      <c r="KNM32" s="386"/>
      <c r="KNN32" s="386"/>
      <c r="KNO32" s="362"/>
      <c r="KNP32" s="362"/>
      <c r="KNQ32" s="362"/>
      <c r="KNR32" s="386"/>
      <c r="KNS32" s="386"/>
      <c r="KNT32" s="386"/>
      <c r="KNU32" s="386"/>
      <c r="KNV32" s="386"/>
      <c r="KNW32" s="362"/>
      <c r="KNX32" s="362"/>
      <c r="KNY32" s="362"/>
      <c r="KNZ32" s="386"/>
      <c r="KOA32" s="386"/>
      <c r="KOB32" s="386"/>
      <c r="KOC32" s="386"/>
      <c r="KOD32" s="386"/>
      <c r="KOE32" s="362"/>
      <c r="KOF32" s="362"/>
      <c r="KOG32" s="362"/>
      <c r="KOH32" s="386"/>
      <c r="KOI32" s="386"/>
      <c r="KOJ32" s="386"/>
      <c r="KOK32" s="386"/>
      <c r="KOL32" s="386"/>
      <c r="KOM32" s="362"/>
      <c r="KON32" s="362"/>
      <c r="KOO32" s="362"/>
      <c r="KOP32" s="386"/>
      <c r="KOQ32" s="386"/>
      <c r="KOR32" s="386"/>
      <c r="KOS32" s="386"/>
      <c r="KOT32" s="386"/>
      <c r="KOU32" s="362"/>
      <c r="KOV32" s="362"/>
      <c r="KOW32" s="362"/>
      <c r="KOX32" s="386"/>
      <c r="KOY32" s="386"/>
      <c r="KOZ32" s="386"/>
      <c r="KPA32" s="386"/>
      <c r="KPB32" s="386"/>
      <c r="KPC32" s="362"/>
      <c r="KPD32" s="362"/>
      <c r="KPE32" s="362"/>
      <c r="KPF32" s="386"/>
      <c r="KPG32" s="386"/>
      <c r="KPH32" s="386"/>
      <c r="KPI32" s="386"/>
      <c r="KPJ32" s="386"/>
      <c r="KPK32" s="362"/>
      <c r="KPL32" s="362"/>
      <c r="KPM32" s="362"/>
      <c r="KPN32" s="386"/>
      <c r="KPO32" s="386"/>
      <c r="KPP32" s="386"/>
      <c r="KPQ32" s="386"/>
      <c r="KPR32" s="386"/>
      <c r="KPS32" s="362"/>
      <c r="KPT32" s="362"/>
      <c r="KPU32" s="362"/>
      <c r="KPV32" s="386"/>
      <c r="KPW32" s="386"/>
      <c r="KPX32" s="386"/>
      <c r="KPY32" s="386"/>
      <c r="KPZ32" s="386"/>
      <c r="KQA32" s="362"/>
      <c r="KQB32" s="362"/>
      <c r="KQC32" s="362"/>
      <c r="KQD32" s="386"/>
      <c r="KQE32" s="386"/>
      <c r="KQF32" s="386"/>
      <c r="KQG32" s="386"/>
      <c r="KQH32" s="386"/>
      <c r="KQI32" s="362"/>
      <c r="KQJ32" s="362"/>
      <c r="KQK32" s="362"/>
      <c r="KQL32" s="386"/>
      <c r="KQM32" s="386"/>
      <c r="KQN32" s="386"/>
      <c r="KQO32" s="386"/>
      <c r="KQP32" s="386"/>
      <c r="KQQ32" s="362"/>
      <c r="KQR32" s="362"/>
      <c r="KQS32" s="362"/>
      <c r="KQT32" s="386"/>
      <c r="KQU32" s="386"/>
      <c r="KQV32" s="386"/>
      <c r="KQW32" s="386"/>
      <c r="KQX32" s="386"/>
      <c r="KQY32" s="362"/>
      <c r="KQZ32" s="362"/>
      <c r="KRA32" s="362"/>
      <c r="KRB32" s="386"/>
      <c r="KRC32" s="386"/>
      <c r="KRD32" s="386"/>
      <c r="KRE32" s="386"/>
      <c r="KRF32" s="386"/>
      <c r="KRG32" s="362"/>
      <c r="KRH32" s="362"/>
      <c r="KRI32" s="362"/>
      <c r="KRJ32" s="386"/>
      <c r="KRK32" s="386"/>
      <c r="KRL32" s="386"/>
      <c r="KRM32" s="386"/>
      <c r="KRN32" s="386"/>
      <c r="KRO32" s="362"/>
      <c r="KRP32" s="362"/>
      <c r="KRQ32" s="362"/>
      <c r="KRR32" s="386"/>
      <c r="KRS32" s="386"/>
      <c r="KRT32" s="386"/>
      <c r="KRU32" s="386"/>
      <c r="KRV32" s="386"/>
      <c r="KRW32" s="362"/>
      <c r="KRX32" s="362"/>
      <c r="KRY32" s="362"/>
      <c r="KRZ32" s="386"/>
      <c r="KSA32" s="386"/>
      <c r="KSB32" s="386"/>
      <c r="KSC32" s="386"/>
      <c r="KSD32" s="386"/>
      <c r="KSE32" s="362"/>
      <c r="KSF32" s="362"/>
      <c r="KSG32" s="362"/>
      <c r="KSH32" s="386"/>
      <c r="KSI32" s="386"/>
      <c r="KSJ32" s="386"/>
      <c r="KSK32" s="386"/>
      <c r="KSL32" s="386"/>
      <c r="KSM32" s="362"/>
      <c r="KSN32" s="362"/>
      <c r="KSO32" s="362"/>
      <c r="KSP32" s="386"/>
      <c r="KSQ32" s="386"/>
      <c r="KSR32" s="386"/>
      <c r="KSS32" s="386"/>
      <c r="KST32" s="386"/>
      <c r="KSU32" s="362"/>
      <c r="KSV32" s="362"/>
      <c r="KSW32" s="362"/>
      <c r="KSX32" s="386"/>
      <c r="KSY32" s="386"/>
      <c r="KSZ32" s="386"/>
      <c r="KTA32" s="386"/>
      <c r="KTB32" s="386"/>
      <c r="KTC32" s="362"/>
      <c r="KTD32" s="362"/>
      <c r="KTE32" s="362"/>
      <c r="KTF32" s="386"/>
      <c r="KTG32" s="386"/>
      <c r="KTH32" s="386"/>
      <c r="KTI32" s="386"/>
      <c r="KTJ32" s="386"/>
      <c r="KTK32" s="362"/>
      <c r="KTL32" s="362"/>
      <c r="KTM32" s="362"/>
      <c r="KTN32" s="386"/>
      <c r="KTO32" s="386"/>
      <c r="KTP32" s="386"/>
      <c r="KTQ32" s="386"/>
      <c r="KTR32" s="386"/>
      <c r="KTS32" s="362"/>
      <c r="KTT32" s="362"/>
      <c r="KTU32" s="362"/>
      <c r="KTV32" s="386"/>
      <c r="KTW32" s="386"/>
      <c r="KTX32" s="386"/>
      <c r="KTY32" s="386"/>
      <c r="KTZ32" s="386"/>
      <c r="KUA32" s="362"/>
      <c r="KUB32" s="362"/>
      <c r="KUC32" s="362"/>
      <c r="KUD32" s="386"/>
      <c r="KUE32" s="386"/>
      <c r="KUF32" s="386"/>
      <c r="KUG32" s="386"/>
      <c r="KUH32" s="386"/>
      <c r="KUI32" s="362"/>
      <c r="KUJ32" s="362"/>
      <c r="KUK32" s="362"/>
      <c r="KUL32" s="386"/>
      <c r="KUM32" s="386"/>
      <c r="KUN32" s="386"/>
      <c r="KUO32" s="386"/>
      <c r="KUP32" s="386"/>
      <c r="KUQ32" s="362"/>
      <c r="KUR32" s="362"/>
      <c r="KUS32" s="362"/>
      <c r="KUT32" s="386"/>
      <c r="KUU32" s="386"/>
      <c r="KUV32" s="386"/>
      <c r="KUW32" s="386"/>
      <c r="KUX32" s="386"/>
      <c r="KUY32" s="362"/>
      <c r="KUZ32" s="362"/>
      <c r="KVA32" s="362"/>
      <c r="KVB32" s="386"/>
      <c r="KVC32" s="386"/>
      <c r="KVD32" s="386"/>
      <c r="KVE32" s="386"/>
      <c r="KVF32" s="386"/>
      <c r="KVG32" s="362"/>
      <c r="KVH32" s="362"/>
      <c r="KVI32" s="362"/>
      <c r="KVJ32" s="386"/>
      <c r="KVK32" s="386"/>
      <c r="KVL32" s="386"/>
      <c r="KVM32" s="386"/>
      <c r="KVN32" s="386"/>
      <c r="KVO32" s="362"/>
      <c r="KVP32" s="362"/>
      <c r="KVQ32" s="362"/>
      <c r="KVR32" s="386"/>
      <c r="KVS32" s="386"/>
      <c r="KVT32" s="386"/>
      <c r="KVU32" s="386"/>
      <c r="KVV32" s="386"/>
      <c r="KVW32" s="362"/>
      <c r="KVX32" s="362"/>
      <c r="KVY32" s="362"/>
      <c r="KVZ32" s="386"/>
      <c r="KWA32" s="386"/>
      <c r="KWB32" s="386"/>
      <c r="KWC32" s="386"/>
      <c r="KWD32" s="386"/>
      <c r="KWE32" s="362"/>
      <c r="KWF32" s="362"/>
      <c r="KWG32" s="362"/>
      <c r="KWH32" s="386"/>
      <c r="KWI32" s="386"/>
      <c r="KWJ32" s="386"/>
      <c r="KWK32" s="386"/>
      <c r="KWL32" s="386"/>
      <c r="KWM32" s="362"/>
      <c r="KWN32" s="362"/>
      <c r="KWO32" s="362"/>
      <c r="KWP32" s="386"/>
      <c r="KWQ32" s="386"/>
      <c r="KWR32" s="386"/>
      <c r="KWS32" s="386"/>
      <c r="KWT32" s="386"/>
      <c r="KWU32" s="362"/>
      <c r="KWV32" s="362"/>
      <c r="KWW32" s="362"/>
      <c r="KWX32" s="386"/>
      <c r="KWY32" s="386"/>
      <c r="KWZ32" s="386"/>
      <c r="KXA32" s="386"/>
      <c r="KXB32" s="386"/>
      <c r="KXC32" s="362"/>
      <c r="KXD32" s="362"/>
      <c r="KXE32" s="362"/>
      <c r="KXF32" s="386"/>
      <c r="KXG32" s="386"/>
      <c r="KXH32" s="386"/>
      <c r="KXI32" s="386"/>
      <c r="KXJ32" s="386"/>
      <c r="KXK32" s="362"/>
      <c r="KXL32" s="362"/>
      <c r="KXM32" s="362"/>
      <c r="KXN32" s="386"/>
      <c r="KXO32" s="386"/>
      <c r="KXP32" s="386"/>
      <c r="KXQ32" s="386"/>
      <c r="KXR32" s="386"/>
      <c r="KXS32" s="362"/>
      <c r="KXT32" s="362"/>
      <c r="KXU32" s="362"/>
      <c r="KXV32" s="386"/>
      <c r="KXW32" s="386"/>
      <c r="KXX32" s="386"/>
      <c r="KXY32" s="386"/>
      <c r="KXZ32" s="386"/>
      <c r="KYA32" s="362"/>
      <c r="KYB32" s="362"/>
      <c r="KYC32" s="362"/>
      <c r="KYD32" s="386"/>
      <c r="KYE32" s="386"/>
      <c r="KYF32" s="386"/>
      <c r="KYG32" s="386"/>
      <c r="KYH32" s="386"/>
      <c r="KYI32" s="362"/>
      <c r="KYJ32" s="362"/>
      <c r="KYK32" s="362"/>
      <c r="KYL32" s="386"/>
      <c r="KYM32" s="386"/>
      <c r="KYN32" s="386"/>
      <c r="KYO32" s="386"/>
      <c r="KYP32" s="386"/>
      <c r="KYQ32" s="362"/>
      <c r="KYR32" s="362"/>
      <c r="KYS32" s="362"/>
      <c r="KYT32" s="386"/>
      <c r="KYU32" s="386"/>
      <c r="KYV32" s="386"/>
      <c r="KYW32" s="386"/>
      <c r="KYX32" s="386"/>
      <c r="KYY32" s="362"/>
      <c r="KYZ32" s="362"/>
      <c r="KZA32" s="362"/>
      <c r="KZB32" s="386"/>
      <c r="KZC32" s="386"/>
      <c r="KZD32" s="386"/>
      <c r="KZE32" s="386"/>
      <c r="KZF32" s="386"/>
      <c r="KZG32" s="362"/>
      <c r="KZH32" s="362"/>
      <c r="KZI32" s="362"/>
      <c r="KZJ32" s="386"/>
      <c r="KZK32" s="386"/>
      <c r="KZL32" s="386"/>
      <c r="KZM32" s="386"/>
      <c r="KZN32" s="386"/>
      <c r="KZO32" s="362"/>
      <c r="KZP32" s="362"/>
      <c r="KZQ32" s="362"/>
      <c r="KZR32" s="386"/>
      <c r="KZS32" s="386"/>
      <c r="KZT32" s="386"/>
      <c r="KZU32" s="386"/>
      <c r="KZV32" s="386"/>
      <c r="KZW32" s="362"/>
      <c r="KZX32" s="362"/>
      <c r="KZY32" s="362"/>
      <c r="KZZ32" s="386"/>
      <c r="LAA32" s="386"/>
      <c r="LAB32" s="386"/>
      <c r="LAC32" s="386"/>
      <c r="LAD32" s="386"/>
      <c r="LAE32" s="362"/>
      <c r="LAF32" s="362"/>
      <c r="LAG32" s="362"/>
      <c r="LAH32" s="386"/>
      <c r="LAI32" s="386"/>
      <c r="LAJ32" s="386"/>
      <c r="LAK32" s="386"/>
      <c r="LAL32" s="386"/>
      <c r="LAM32" s="362"/>
      <c r="LAN32" s="362"/>
      <c r="LAO32" s="362"/>
      <c r="LAP32" s="386"/>
      <c r="LAQ32" s="386"/>
      <c r="LAR32" s="386"/>
      <c r="LAS32" s="386"/>
      <c r="LAT32" s="386"/>
      <c r="LAU32" s="362"/>
      <c r="LAV32" s="362"/>
      <c r="LAW32" s="362"/>
      <c r="LAX32" s="386"/>
      <c r="LAY32" s="386"/>
      <c r="LAZ32" s="386"/>
      <c r="LBA32" s="386"/>
      <c r="LBB32" s="386"/>
      <c r="LBC32" s="362"/>
      <c r="LBD32" s="362"/>
      <c r="LBE32" s="362"/>
      <c r="LBF32" s="386"/>
      <c r="LBG32" s="386"/>
      <c r="LBH32" s="386"/>
      <c r="LBI32" s="386"/>
      <c r="LBJ32" s="386"/>
      <c r="LBK32" s="362"/>
      <c r="LBL32" s="362"/>
      <c r="LBM32" s="362"/>
      <c r="LBN32" s="386"/>
      <c r="LBO32" s="386"/>
      <c r="LBP32" s="386"/>
      <c r="LBQ32" s="386"/>
      <c r="LBR32" s="386"/>
      <c r="LBS32" s="362"/>
      <c r="LBT32" s="362"/>
      <c r="LBU32" s="362"/>
      <c r="LBV32" s="386"/>
      <c r="LBW32" s="386"/>
      <c r="LBX32" s="386"/>
      <c r="LBY32" s="386"/>
      <c r="LBZ32" s="386"/>
      <c r="LCA32" s="362"/>
      <c r="LCB32" s="362"/>
      <c r="LCC32" s="362"/>
      <c r="LCD32" s="386"/>
      <c r="LCE32" s="386"/>
      <c r="LCF32" s="386"/>
      <c r="LCG32" s="386"/>
      <c r="LCH32" s="386"/>
      <c r="LCI32" s="362"/>
      <c r="LCJ32" s="362"/>
      <c r="LCK32" s="362"/>
      <c r="LCL32" s="386"/>
      <c r="LCM32" s="386"/>
      <c r="LCN32" s="386"/>
      <c r="LCO32" s="386"/>
      <c r="LCP32" s="386"/>
      <c r="LCQ32" s="362"/>
      <c r="LCR32" s="362"/>
      <c r="LCS32" s="362"/>
      <c r="LCT32" s="386"/>
      <c r="LCU32" s="386"/>
      <c r="LCV32" s="386"/>
      <c r="LCW32" s="386"/>
      <c r="LCX32" s="386"/>
      <c r="LCY32" s="362"/>
      <c r="LCZ32" s="362"/>
      <c r="LDA32" s="362"/>
      <c r="LDB32" s="386"/>
      <c r="LDC32" s="386"/>
      <c r="LDD32" s="386"/>
      <c r="LDE32" s="386"/>
      <c r="LDF32" s="386"/>
      <c r="LDG32" s="362"/>
      <c r="LDH32" s="362"/>
      <c r="LDI32" s="362"/>
      <c r="LDJ32" s="386"/>
      <c r="LDK32" s="386"/>
      <c r="LDL32" s="386"/>
      <c r="LDM32" s="386"/>
      <c r="LDN32" s="386"/>
      <c r="LDO32" s="362"/>
      <c r="LDP32" s="362"/>
      <c r="LDQ32" s="362"/>
      <c r="LDR32" s="386"/>
      <c r="LDS32" s="386"/>
      <c r="LDT32" s="386"/>
      <c r="LDU32" s="386"/>
      <c r="LDV32" s="386"/>
      <c r="LDW32" s="362"/>
      <c r="LDX32" s="362"/>
      <c r="LDY32" s="362"/>
      <c r="LDZ32" s="386"/>
      <c r="LEA32" s="386"/>
      <c r="LEB32" s="386"/>
      <c r="LEC32" s="386"/>
      <c r="LED32" s="386"/>
      <c r="LEE32" s="362"/>
      <c r="LEF32" s="362"/>
      <c r="LEG32" s="362"/>
      <c r="LEH32" s="386"/>
      <c r="LEI32" s="386"/>
      <c r="LEJ32" s="386"/>
      <c r="LEK32" s="386"/>
      <c r="LEL32" s="386"/>
      <c r="LEM32" s="362"/>
      <c r="LEN32" s="362"/>
      <c r="LEO32" s="362"/>
      <c r="LEP32" s="386"/>
      <c r="LEQ32" s="386"/>
      <c r="LER32" s="386"/>
      <c r="LES32" s="386"/>
      <c r="LET32" s="386"/>
      <c r="LEU32" s="362"/>
      <c r="LEV32" s="362"/>
      <c r="LEW32" s="362"/>
      <c r="LEX32" s="386"/>
      <c r="LEY32" s="386"/>
      <c r="LEZ32" s="386"/>
      <c r="LFA32" s="386"/>
      <c r="LFB32" s="386"/>
      <c r="LFC32" s="362"/>
      <c r="LFD32" s="362"/>
      <c r="LFE32" s="362"/>
      <c r="LFF32" s="386"/>
      <c r="LFG32" s="386"/>
      <c r="LFH32" s="386"/>
      <c r="LFI32" s="386"/>
      <c r="LFJ32" s="386"/>
      <c r="LFK32" s="362"/>
      <c r="LFL32" s="362"/>
      <c r="LFM32" s="362"/>
      <c r="LFN32" s="386"/>
      <c r="LFO32" s="386"/>
      <c r="LFP32" s="386"/>
      <c r="LFQ32" s="386"/>
      <c r="LFR32" s="386"/>
      <c r="LFS32" s="362"/>
      <c r="LFT32" s="362"/>
      <c r="LFU32" s="362"/>
      <c r="LFV32" s="386"/>
      <c r="LFW32" s="386"/>
      <c r="LFX32" s="386"/>
      <c r="LFY32" s="386"/>
      <c r="LFZ32" s="386"/>
      <c r="LGA32" s="362"/>
      <c r="LGB32" s="362"/>
      <c r="LGC32" s="362"/>
      <c r="LGD32" s="386"/>
      <c r="LGE32" s="386"/>
      <c r="LGF32" s="386"/>
      <c r="LGG32" s="386"/>
      <c r="LGH32" s="386"/>
      <c r="LGI32" s="362"/>
      <c r="LGJ32" s="362"/>
      <c r="LGK32" s="362"/>
      <c r="LGL32" s="386"/>
      <c r="LGM32" s="386"/>
      <c r="LGN32" s="386"/>
      <c r="LGO32" s="386"/>
      <c r="LGP32" s="386"/>
      <c r="LGQ32" s="362"/>
      <c r="LGR32" s="362"/>
      <c r="LGS32" s="362"/>
      <c r="LGT32" s="386"/>
      <c r="LGU32" s="386"/>
      <c r="LGV32" s="386"/>
      <c r="LGW32" s="386"/>
      <c r="LGX32" s="386"/>
      <c r="LGY32" s="362"/>
      <c r="LGZ32" s="362"/>
      <c r="LHA32" s="362"/>
      <c r="LHB32" s="386"/>
      <c r="LHC32" s="386"/>
      <c r="LHD32" s="386"/>
      <c r="LHE32" s="386"/>
      <c r="LHF32" s="386"/>
      <c r="LHG32" s="362"/>
      <c r="LHH32" s="362"/>
      <c r="LHI32" s="362"/>
      <c r="LHJ32" s="386"/>
      <c r="LHK32" s="386"/>
      <c r="LHL32" s="386"/>
      <c r="LHM32" s="386"/>
      <c r="LHN32" s="386"/>
      <c r="LHO32" s="362"/>
      <c r="LHP32" s="362"/>
      <c r="LHQ32" s="362"/>
      <c r="LHR32" s="386"/>
      <c r="LHS32" s="386"/>
      <c r="LHT32" s="386"/>
      <c r="LHU32" s="386"/>
      <c r="LHV32" s="386"/>
      <c r="LHW32" s="362"/>
      <c r="LHX32" s="362"/>
      <c r="LHY32" s="362"/>
      <c r="LHZ32" s="386"/>
      <c r="LIA32" s="386"/>
      <c r="LIB32" s="386"/>
      <c r="LIC32" s="386"/>
      <c r="LID32" s="386"/>
      <c r="LIE32" s="362"/>
      <c r="LIF32" s="362"/>
      <c r="LIG32" s="362"/>
      <c r="LIH32" s="386"/>
      <c r="LII32" s="386"/>
      <c r="LIJ32" s="386"/>
      <c r="LIK32" s="386"/>
      <c r="LIL32" s="386"/>
      <c r="LIM32" s="362"/>
      <c r="LIN32" s="362"/>
      <c r="LIO32" s="362"/>
      <c r="LIP32" s="386"/>
      <c r="LIQ32" s="386"/>
      <c r="LIR32" s="386"/>
      <c r="LIS32" s="386"/>
      <c r="LIT32" s="386"/>
      <c r="LIU32" s="362"/>
      <c r="LIV32" s="362"/>
      <c r="LIW32" s="362"/>
      <c r="LIX32" s="386"/>
      <c r="LIY32" s="386"/>
      <c r="LIZ32" s="386"/>
      <c r="LJA32" s="386"/>
      <c r="LJB32" s="386"/>
      <c r="LJC32" s="362"/>
      <c r="LJD32" s="362"/>
      <c r="LJE32" s="362"/>
      <c r="LJF32" s="386"/>
      <c r="LJG32" s="386"/>
      <c r="LJH32" s="386"/>
      <c r="LJI32" s="386"/>
      <c r="LJJ32" s="386"/>
      <c r="LJK32" s="362"/>
      <c r="LJL32" s="362"/>
      <c r="LJM32" s="362"/>
      <c r="LJN32" s="386"/>
      <c r="LJO32" s="386"/>
      <c r="LJP32" s="386"/>
      <c r="LJQ32" s="386"/>
      <c r="LJR32" s="386"/>
      <c r="LJS32" s="362"/>
      <c r="LJT32" s="362"/>
      <c r="LJU32" s="362"/>
      <c r="LJV32" s="386"/>
      <c r="LJW32" s="386"/>
      <c r="LJX32" s="386"/>
      <c r="LJY32" s="386"/>
      <c r="LJZ32" s="386"/>
      <c r="LKA32" s="362"/>
      <c r="LKB32" s="362"/>
      <c r="LKC32" s="362"/>
      <c r="LKD32" s="386"/>
      <c r="LKE32" s="386"/>
      <c r="LKF32" s="386"/>
      <c r="LKG32" s="386"/>
      <c r="LKH32" s="386"/>
      <c r="LKI32" s="362"/>
      <c r="LKJ32" s="362"/>
      <c r="LKK32" s="362"/>
      <c r="LKL32" s="386"/>
      <c r="LKM32" s="386"/>
      <c r="LKN32" s="386"/>
      <c r="LKO32" s="386"/>
      <c r="LKP32" s="386"/>
      <c r="LKQ32" s="362"/>
      <c r="LKR32" s="362"/>
      <c r="LKS32" s="362"/>
      <c r="LKT32" s="386"/>
      <c r="LKU32" s="386"/>
      <c r="LKV32" s="386"/>
      <c r="LKW32" s="386"/>
      <c r="LKX32" s="386"/>
      <c r="LKY32" s="362"/>
      <c r="LKZ32" s="362"/>
      <c r="LLA32" s="362"/>
      <c r="LLB32" s="386"/>
      <c r="LLC32" s="386"/>
      <c r="LLD32" s="386"/>
      <c r="LLE32" s="386"/>
      <c r="LLF32" s="386"/>
      <c r="LLG32" s="362"/>
      <c r="LLH32" s="362"/>
      <c r="LLI32" s="362"/>
      <c r="LLJ32" s="386"/>
      <c r="LLK32" s="386"/>
      <c r="LLL32" s="386"/>
      <c r="LLM32" s="386"/>
      <c r="LLN32" s="386"/>
      <c r="LLO32" s="362"/>
      <c r="LLP32" s="362"/>
      <c r="LLQ32" s="362"/>
      <c r="LLR32" s="386"/>
      <c r="LLS32" s="386"/>
      <c r="LLT32" s="386"/>
      <c r="LLU32" s="386"/>
      <c r="LLV32" s="386"/>
      <c r="LLW32" s="362"/>
      <c r="LLX32" s="362"/>
      <c r="LLY32" s="362"/>
      <c r="LLZ32" s="386"/>
      <c r="LMA32" s="386"/>
      <c r="LMB32" s="386"/>
      <c r="LMC32" s="386"/>
      <c r="LMD32" s="386"/>
      <c r="LME32" s="362"/>
      <c r="LMF32" s="362"/>
      <c r="LMG32" s="362"/>
      <c r="LMH32" s="386"/>
      <c r="LMI32" s="386"/>
      <c r="LMJ32" s="386"/>
      <c r="LMK32" s="386"/>
      <c r="LML32" s="386"/>
      <c r="LMM32" s="362"/>
      <c r="LMN32" s="362"/>
      <c r="LMO32" s="362"/>
      <c r="LMP32" s="386"/>
      <c r="LMQ32" s="386"/>
      <c r="LMR32" s="386"/>
      <c r="LMS32" s="386"/>
      <c r="LMT32" s="386"/>
      <c r="LMU32" s="362"/>
      <c r="LMV32" s="362"/>
      <c r="LMW32" s="362"/>
      <c r="LMX32" s="386"/>
      <c r="LMY32" s="386"/>
      <c r="LMZ32" s="386"/>
      <c r="LNA32" s="386"/>
      <c r="LNB32" s="386"/>
      <c r="LNC32" s="362"/>
      <c r="LND32" s="362"/>
      <c r="LNE32" s="362"/>
      <c r="LNF32" s="386"/>
      <c r="LNG32" s="386"/>
      <c r="LNH32" s="386"/>
      <c r="LNI32" s="386"/>
      <c r="LNJ32" s="386"/>
      <c r="LNK32" s="362"/>
      <c r="LNL32" s="362"/>
      <c r="LNM32" s="362"/>
      <c r="LNN32" s="386"/>
      <c r="LNO32" s="386"/>
      <c r="LNP32" s="386"/>
      <c r="LNQ32" s="386"/>
      <c r="LNR32" s="386"/>
      <c r="LNS32" s="362"/>
      <c r="LNT32" s="362"/>
      <c r="LNU32" s="362"/>
      <c r="LNV32" s="386"/>
      <c r="LNW32" s="386"/>
      <c r="LNX32" s="386"/>
      <c r="LNY32" s="386"/>
      <c r="LNZ32" s="386"/>
      <c r="LOA32" s="362"/>
      <c r="LOB32" s="362"/>
      <c r="LOC32" s="362"/>
      <c r="LOD32" s="386"/>
      <c r="LOE32" s="386"/>
      <c r="LOF32" s="386"/>
      <c r="LOG32" s="386"/>
      <c r="LOH32" s="386"/>
      <c r="LOI32" s="362"/>
      <c r="LOJ32" s="362"/>
      <c r="LOK32" s="362"/>
      <c r="LOL32" s="386"/>
      <c r="LOM32" s="386"/>
      <c r="LON32" s="386"/>
      <c r="LOO32" s="386"/>
      <c r="LOP32" s="386"/>
      <c r="LOQ32" s="362"/>
      <c r="LOR32" s="362"/>
      <c r="LOS32" s="362"/>
      <c r="LOT32" s="386"/>
      <c r="LOU32" s="386"/>
      <c r="LOV32" s="386"/>
      <c r="LOW32" s="386"/>
      <c r="LOX32" s="386"/>
      <c r="LOY32" s="362"/>
      <c r="LOZ32" s="362"/>
      <c r="LPA32" s="362"/>
      <c r="LPB32" s="386"/>
      <c r="LPC32" s="386"/>
      <c r="LPD32" s="386"/>
      <c r="LPE32" s="386"/>
      <c r="LPF32" s="386"/>
      <c r="LPG32" s="362"/>
      <c r="LPH32" s="362"/>
      <c r="LPI32" s="362"/>
      <c r="LPJ32" s="386"/>
      <c r="LPK32" s="386"/>
      <c r="LPL32" s="386"/>
      <c r="LPM32" s="386"/>
      <c r="LPN32" s="386"/>
      <c r="LPO32" s="362"/>
      <c r="LPP32" s="362"/>
      <c r="LPQ32" s="362"/>
      <c r="LPR32" s="386"/>
      <c r="LPS32" s="386"/>
      <c r="LPT32" s="386"/>
      <c r="LPU32" s="386"/>
      <c r="LPV32" s="386"/>
      <c r="LPW32" s="362"/>
      <c r="LPX32" s="362"/>
      <c r="LPY32" s="362"/>
      <c r="LPZ32" s="386"/>
      <c r="LQA32" s="386"/>
      <c r="LQB32" s="386"/>
      <c r="LQC32" s="386"/>
      <c r="LQD32" s="386"/>
      <c r="LQE32" s="362"/>
      <c r="LQF32" s="362"/>
      <c r="LQG32" s="362"/>
      <c r="LQH32" s="386"/>
      <c r="LQI32" s="386"/>
      <c r="LQJ32" s="386"/>
      <c r="LQK32" s="386"/>
      <c r="LQL32" s="386"/>
      <c r="LQM32" s="362"/>
      <c r="LQN32" s="362"/>
      <c r="LQO32" s="362"/>
      <c r="LQP32" s="386"/>
      <c r="LQQ32" s="386"/>
      <c r="LQR32" s="386"/>
      <c r="LQS32" s="386"/>
      <c r="LQT32" s="386"/>
      <c r="LQU32" s="362"/>
      <c r="LQV32" s="362"/>
      <c r="LQW32" s="362"/>
      <c r="LQX32" s="386"/>
      <c r="LQY32" s="386"/>
      <c r="LQZ32" s="386"/>
      <c r="LRA32" s="386"/>
      <c r="LRB32" s="386"/>
      <c r="LRC32" s="362"/>
      <c r="LRD32" s="362"/>
      <c r="LRE32" s="362"/>
      <c r="LRF32" s="386"/>
      <c r="LRG32" s="386"/>
      <c r="LRH32" s="386"/>
      <c r="LRI32" s="386"/>
      <c r="LRJ32" s="386"/>
      <c r="LRK32" s="362"/>
      <c r="LRL32" s="362"/>
      <c r="LRM32" s="362"/>
      <c r="LRN32" s="386"/>
      <c r="LRO32" s="386"/>
      <c r="LRP32" s="386"/>
      <c r="LRQ32" s="386"/>
      <c r="LRR32" s="386"/>
      <c r="LRS32" s="362"/>
      <c r="LRT32" s="362"/>
      <c r="LRU32" s="362"/>
      <c r="LRV32" s="386"/>
      <c r="LRW32" s="386"/>
      <c r="LRX32" s="386"/>
      <c r="LRY32" s="386"/>
      <c r="LRZ32" s="386"/>
      <c r="LSA32" s="362"/>
      <c r="LSB32" s="362"/>
      <c r="LSC32" s="362"/>
      <c r="LSD32" s="386"/>
      <c r="LSE32" s="386"/>
      <c r="LSF32" s="386"/>
      <c r="LSG32" s="386"/>
      <c r="LSH32" s="386"/>
      <c r="LSI32" s="362"/>
      <c r="LSJ32" s="362"/>
      <c r="LSK32" s="362"/>
      <c r="LSL32" s="386"/>
      <c r="LSM32" s="386"/>
      <c r="LSN32" s="386"/>
      <c r="LSO32" s="386"/>
      <c r="LSP32" s="386"/>
      <c r="LSQ32" s="362"/>
      <c r="LSR32" s="362"/>
      <c r="LSS32" s="362"/>
      <c r="LST32" s="386"/>
      <c r="LSU32" s="386"/>
      <c r="LSV32" s="386"/>
      <c r="LSW32" s="386"/>
      <c r="LSX32" s="386"/>
      <c r="LSY32" s="362"/>
      <c r="LSZ32" s="362"/>
      <c r="LTA32" s="362"/>
      <c r="LTB32" s="386"/>
      <c r="LTC32" s="386"/>
      <c r="LTD32" s="386"/>
      <c r="LTE32" s="386"/>
      <c r="LTF32" s="386"/>
      <c r="LTG32" s="362"/>
      <c r="LTH32" s="362"/>
      <c r="LTI32" s="362"/>
      <c r="LTJ32" s="386"/>
      <c r="LTK32" s="386"/>
      <c r="LTL32" s="386"/>
      <c r="LTM32" s="386"/>
      <c r="LTN32" s="386"/>
      <c r="LTO32" s="362"/>
      <c r="LTP32" s="362"/>
      <c r="LTQ32" s="362"/>
      <c r="LTR32" s="386"/>
      <c r="LTS32" s="386"/>
      <c r="LTT32" s="386"/>
      <c r="LTU32" s="386"/>
      <c r="LTV32" s="386"/>
      <c r="LTW32" s="362"/>
      <c r="LTX32" s="362"/>
      <c r="LTY32" s="362"/>
      <c r="LTZ32" s="386"/>
      <c r="LUA32" s="386"/>
      <c r="LUB32" s="386"/>
      <c r="LUC32" s="386"/>
      <c r="LUD32" s="386"/>
      <c r="LUE32" s="362"/>
      <c r="LUF32" s="362"/>
      <c r="LUG32" s="362"/>
      <c r="LUH32" s="386"/>
      <c r="LUI32" s="386"/>
      <c r="LUJ32" s="386"/>
      <c r="LUK32" s="386"/>
      <c r="LUL32" s="386"/>
      <c r="LUM32" s="362"/>
      <c r="LUN32" s="362"/>
      <c r="LUO32" s="362"/>
      <c r="LUP32" s="386"/>
      <c r="LUQ32" s="386"/>
      <c r="LUR32" s="386"/>
      <c r="LUS32" s="386"/>
      <c r="LUT32" s="386"/>
      <c r="LUU32" s="362"/>
      <c r="LUV32" s="362"/>
      <c r="LUW32" s="362"/>
      <c r="LUX32" s="386"/>
      <c r="LUY32" s="386"/>
      <c r="LUZ32" s="386"/>
      <c r="LVA32" s="386"/>
      <c r="LVB32" s="386"/>
      <c r="LVC32" s="362"/>
      <c r="LVD32" s="362"/>
      <c r="LVE32" s="362"/>
      <c r="LVF32" s="386"/>
      <c r="LVG32" s="386"/>
      <c r="LVH32" s="386"/>
      <c r="LVI32" s="386"/>
      <c r="LVJ32" s="386"/>
      <c r="LVK32" s="362"/>
      <c r="LVL32" s="362"/>
      <c r="LVM32" s="362"/>
      <c r="LVN32" s="386"/>
      <c r="LVO32" s="386"/>
      <c r="LVP32" s="386"/>
      <c r="LVQ32" s="386"/>
      <c r="LVR32" s="386"/>
      <c r="LVS32" s="362"/>
      <c r="LVT32" s="362"/>
      <c r="LVU32" s="362"/>
      <c r="LVV32" s="386"/>
      <c r="LVW32" s="386"/>
      <c r="LVX32" s="386"/>
      <c r="LVY32" s="386"/>
      <c r="LVZ32" s="386"/>
      <c r="LWA32" s="362"/>
      <c r="LWB32" s="362"/>
      <c r="LWC32" s="362"/>
      <c r="LWD32" s="386"/>
      <c r="LWE32" s="386"/>
      <c r="LWF32" s="386"/>
      <c r="LWG32" s="386"/>
      <c r="LWH32" s="386"/>
      <c r="LWI32" s="362"/>
      <c r="LWJ32" s="362"/>
      <c r="LWK32" s="362"/>
      <c r="LWL32" s="386"/>
      <c r="LWM32" s="386"/>
      <c r="LWN32" s="386"/>
      <c r="LWO32" s="386"/>
      <c r="LWP32" s="386"/>
      <c r="LWQ32" s="362"/>
      <c r="LWR32" s="362"/>
      <c r="LWS32" s="362"/>
      <c r="LWT32" s="386"/>
      <c r="LWU32" s="386"/>
      <c r="LWV32" s="386"/>
      <c r="LWW32" s="386"/>
      <c r="LWX32" s="386"/>
      <c r="LWY32" s="362"/>
      <c r="LWZ32" s="362"/>
      <c r="LXA32" s="362"/>
      <c r="LXB32" s="386"/>
      <c r="LXC32" s="386"/>
      <c r="LXD32" s="386"/>
      <c r="LXE32" s="386"/>
      <c r="LXF32" s="386"/>
      <c r="LXG32" s="362"/>
      <c r="LXH32" s="362"/>
      <c r="LXI32" s="362"/>
      <c r="LXJ32" s="386"/>
      <c r="LXK32" s="386"/>
      <c r="LXL32" s="386"/>
      <c r="LXM32" s="386"/>
      <c r="LXN32" s="386"/>
      <c r="LXO32" s="362"/>
      <c r="LXP32" s="362"/>
      <c r="LXQ32" s="362"/>
      <c r="LXR32" s="386"/>
      <c r="LXS32" s="386"/>
      <c r="LXT32" s="386"/>
      <c r="LXU32" s="386"/>
      <c r="LXV32" s="386"/>
      <c r="LXW32" s="362"/>
      <c r="LXX32" s="362"/>
      <c r="LXY32" s="362"/>
      <c r="LXZ32" s="386"/>
      <c r="LYA32" s="386"/>
      <c r="LYB32" s="386"/>
      <c r="LYC32" s="386"/>
      <c r="LYD32" s="386"/>
      <c r="LYE32" s="362"/>
      <c r="LYF32" s="362"/>
      <c r="LYG32" s="362"/>
      <c r="LYH32" s="386"/>
      <c r="LYI32" s="386"/>
      <c r="LYJ32" s="386"/>
      <c r="LYK32" s="386"/>
      <c r="LYL32" s="386"/>
      <c r="LYM32" s="362"/>
      <c r="LYN32" s="362"/>
      <c r="LYO32" s="362"/>
      <c r="LYP32" s="386"/>
      <c r="LYQ32" s="386"/>
      <c r="LYR32" s="386"/>
      <c r="LYS32" s="386"/>
      <c r="LYT32" s="386"/>
      <c r="LYU32" s="362"/>
      <c r="LYV32" s="362"/>
      <c r="LYW32" s="362"/>
      <c r="LYX32" s="386"/>
      <c r="LYY32" s="386"/>
      <c r="LYZ32" s="386"/>
      <c r="LZA32" s="386"/>
      <c r="LZB32" s="386"/>
      <c r="LZC32" s="362"/>
      <c r="LZD32" s="362"/>
      <c r="LZE32" s="362"/>
      <c r="LZF32" s="386"/>
      <c r="LZG32" s="386"/>
      <c r="LZH32" s="386"/>
      <c r="LZI32" s="386"/>
      <c r="LZJ32" s="386"/>
      <c r="LZK32" s="362"/>
      <c r="LZL32" s="362"/>
      <c r="LZM32" s="362"/>
      <c r="LZN32" s="386"/>
      <c r="LZO32" s="386"/>
      <c r="LZP32" s="386"/>
      <c r="LZQ32" s="386"/>
      <c r="LZR32" s="386"/>
      <c r="LZS32" s="362"/>
      <c r="LZT32" s="362"/>
      <c r="LZU32" s="362"/>
      <c r="LZV32" s="386"/>
      <c r="LZW32" s="386"/>
      <c r="LZX32" s="386"/>
      <c r="LZY32" s="386"/>
      <c r="LZZ32" s="386"/>
      <c r="MAA32" s="362"/>
      <c r="MAB32" s="362"/>
      <c r="MAC32" s="362"/>
      <c r="MAD32" s="386"/>
      <c r="MAE32" s="386"/>
      <c r="MAF32" s="386"/>
      <c r="MAG32" s="386"/>
      <c r="MAH32" s="386"/>
      <c r="MAI32" s="362"/>
      <c r="MAJ32" s="362"/>
      <c r="MAK32" s="362"/>
      <c r="MAL32" s="386"/>
      <c r="MAM32" s="386"/>
      <c r="MAN32" s="386"/>
      <c r="MAO32" s="386"/>
      <c r="MAP32" s="386"/>
      <c r="MAQ32" s="362"/>
      <c r="MAR32" s="362"/>
      <c r="MAS32" s="362"/>
      <c r="MAT32" s="386"/>
      <c r="MAU32" s="386"/>
      <c r="MAV32" s="386"/>
      <c r="MAW32" s="386"/>
      <c r="MAX32" s="386"/>
      <c r="MAY32" s="362"/>
      <c r="MAZ32" s="362"/>
      <c r="MBA32" s="362"/>
      <c r="MBB32" s="386"/>
      <c r="MBC32" s="386"/>
      <c r="MBD32" s="386"/>
      <c r="MBE32" s="386"/>
      <c r="MBF32" s="386"/>
      <c r="MBG32" s="362"/>
      <c r="MBH32" s="362"/>
      <c r="MBI32" s="362"/>
      <c r="MBJ32" s="386"/>
      <c r="MBK32" s="386"/>
      <c r="MBL32" s="386"/>
      <c r="MBM32" s="386"/>
      <c r="MBN32" s="386"/>
      <c r="MBO32" s="362"/>
      <c r="MBP32" s="362"/>
      <c r="MBQ32" s="362"/>
      <c r="MBR32" s="386"/>
      <c r="MBS32" s="386"/>
      <c r="MBT32" s="386"/>
      <c r="MBU32" s="386"/>
      <c r="MBV32" s="386"/>
      <c r="MBW32" s="362"/>
      <c r="MBX32" s="362"/>
      <c r="MBY32" s="362"/>
      <c r="MBZ32" s="386"/>
      <c r="MCA32" s="386"/>
      <c r="MCB32" s="386"/>
      <c r="MCC32" s="386"/>
      <c r="MCD32" s="386"/>
      <c r="MCE32" s="362"/>
      <c r="MCF32" s="362"/>
      <c r="MCG32" s="362"/>
      <c r="MCH32" s="386"/>
      <c r="MCI32" s="386"/>
      <c r="MCJ32" s="386"/>
      <c r="MCK32" s="386"/>
      <c r="MCL32" s="386"/>
      <c r="MCM32" s="362"/>
      <c r="MCN32" s="362"/>
      <c r="MCO32" s="362"/>
      <c r="MCP32" s="386"/>
      <c r="MCQ32" s="386"/>
      <c r="MCR32" s="386"/>
      <c r="MCS32" s="386"/>
      <c r="MCT32" s="386"/>
      <c r="MCU32" s="362"/>
      <c r="MCV32" s="362"/>
      <c r="MCW32" s="362"/>
      <c r="MCX32" s="386"/>
      <c r="MCY32" s="386"/>
      <c r="MCZ32" s="386"/>
      <c r="MDA32" s="386"/>
      <c r="MDB32" s="386"/>
      <c r="MDC32" s="362"/>
      <c r="MDD32" s="362"/>
      <c r="MDE32" s="362"/>
      <c r="MDF32" s="386"/>
      <c r="MDG32" s="386"/>
      <c r="MDH32" s="386"/>
      <c r="MDI32" s="386"/>
      <c r="MDJ32" s="386"/>
      <c r="MDK32" s="362"/>
      <c r="MDL32" s="362"/>
      <c r="MDM32" s="362"/>
      <c r="MDN32" s="386"/>
      <c r="MDO32" s="386"/>
      <c r="MDP32" s="386"/>
      <c r="MDQ32" s="386"/>
      <c r="MDR32" s="386"/>
      <c r="MDS32" s="362"/>
      <c r="MDT32" s="362"/>
      <c r="MDU32" s="362"/>
      <c r="MDV32" s="386"/>
      <c r="MDW32" s="386"/>
      <c r="MDX32" s="386"/>
      <c r="MDY32" s="386"/>
      <c r="MDZ32" s="386"/>
      <c r="MEA32" s="362"/>
      <c r="MEB32" s="362"/>
      <c r="MEC32" s="362"/>
      <c r="MED32" s="386"/>
      <c r="MEE32" s="386"/>
      <c r="MEF32" s="386"/>
      <c r="MEG32" s="386"/>
      <c r="MEH32" s="386"/>
      <c r="MEI32" s="362"/>
      <c r="MEJ32" s="362"/>
      <c r="MEK32" s="362"/>
      <c r="MEL32" s="386"/>
      <c r="MEM32" s="386"/>
      <c r="MEN32" s="386"/>
      <c r="MEO32" s="386"/>
      <c r="MEP32" s="386"/>
      <c r="MEQ32" s="362"/>
      <c r="MER32" s="362"/>
      <c r="MES32" s="362"/>
      <c r="MET32" s="386"/>
      <c r="MEU32" s="386"/>
      <c r="MEV32" s="386"/>
      <c r="MEW32" s="386"/>
      <c r="MEX32" s="386"/>
      <c r="MEY32" s="362"/>
      <c r="MEZ32" s="362"/>
      <c r="MFA32" s="362"/>
      <c r="MFB32" s="386"/>
      <c r="MFC32" s="386"/>
      <c r="MFD32" s="386"/>
      <c r="MFE32" s="386"/>
      <c r="MFF32" s="386"/>
      <c r="MFG32" s="362"/>
      <c r="MFH32" s="362"/>
      <c r="MFI32" s="362"/>
      <c r="MFJ32" s="386"/>
      <c r="MFK32" s="386"/>
      <c r="MFL32" s="386"/>
      <c r="MFM32" s="386"/>
      <c r="MFN32" s="386"/>
      <c r="MFO32" s="362"/>
      <c r="MFP32" s="362"/>
      <c r="MFQ32" s="362"/>
      <c r="MFR32" s="386"/>
      <c r="MFS32" s="386"/>
      <c r="MFT32" s="386"/>
      <c r="MFU32" s="386"/>
      <c r="MFV32" s="386"/>
      <c r="MFW32" s="362"/>
      <c r="MFX32" s="362"/>
      <c r="MFY32" s="362"/>
      <c r="MFZ32" s="386"/>
      <c r="MGA32" s="386"/>
      <c r="MGB32" s="386"/>
      <c r="MGC32" s="386"/>
      <c r="MGD32" s="386"/>
      <c r="MGE32" s="362"/>
      <c r="MGF32" s="362"/>
      <c r="MGG32" s="362"/>
      <c r="MGH32" s="386"/>
      <c r="MGI32" s="386"/>
      <c r="MGJ32" s="386"/>
      <c r="MGK32" s="386"/>
      <c r="MGL32" s="386"/>
      <c r="MGM32" s="362"/>
      <c r="MGN32" s="362"/>
      <c r="MGO32" s="362"/>
      <c r="MGP32" s="386"/>
      <c r="MGQ32" s="386"/>
      <c r="MGR32" s="386"/>
      <c r="MGS32" s="386"/>
      <c r="MGT32" s="386"/>
      <c r="MGU32" s="362"/>
      <c r="MGV32" s="362"/>
      <c r="MGW32" s="362"/>
      <c r="MGX32" s="386"/>
      <c r="MGY32" s="386"/>
      <c r="MGZ32" s="386"/>
      <c r="MHA32" s="386"/>
      <c r="MHB32" s="386"/>
      <c r="MHC32" s="362"/>
      <c r="MHD32" s="362"/>
      <c r="MHE32" s="362"/>
      <c r="MHF32" s="386"/>
      <c r="MHG32" s="386"/>
      <c r="MHH32" s="386"/>
      <c r="MHI32" s="386"/>
      <c r="MHJ32" s="386"/>
      <c r="MHK32" s="362"/>
      <c r="MHL32" s="362"/>
      <c r="MHM32" s="362"/>
      <c r="MHN32" s="386"/>
      <c r="MHO32" s="386"/>
      <c r="MHP32" s="386"/>
      <c r="MHQ32" s="386"/>
      <c r="MHR32" s="386"/>
      <c r="MHS32" s="362"/>
      <c r="MHT32" s="362"/>
      <c r="MHU32" s="362"/>
      <c r="MHV32" s="386"/>
      <c r="MHW32" s="386"/>
      <c r="MHX32" s="386"/>
      <c r="MHY32" s="386"/>
      <c r="MHZ32" s="386"/>
      <c r="MIA32" s="362"/>
      <c r="MIB32" s="362"/>
      <c r="MIC32" s="362"/>
      <c r="MID32" s="386"/>
      <c r="MIE32" s="386"/>
      <c r="MIF32" s="386"/>
      <c r="MIG32" s="386"/>
      <c r="MIH32" s="386"/>
      <c r="MII32" s="362"/>
      <c r="MIJ32" s="362"/>
      <c r="MIK32" s="362"/>
      <c r="MIL32" s="386"/>
      <c r="MIM32" s="386"/>
      <c r="MIN32" s="386"/>
      <c r="MIO32" s="386"/>
      <c r="MIP32" s="386"/>
      <c r="MIQ32" s="362"/>
      <c r="MIR32" s="362"/>
      <c r="MIS32" s="362"/>
      <c r="MIT32" s="386"/>
      <c r="MIU32" s="386"/>
      <c r="MIV32" s="386"/>
      <c r="MIW32" s="386"/>
      <c r="MIX32" s="386"/>
      <c r="MIY32" s="362"/>
      <c r="MIZ32" s="362"/>
      <c r="MJA32" s="362"/>
      <c r="MJB32" s="386"/>
      <c r="MJC32" s="386"/>
      <c r="MJD32" s="386"/>
      <c r="MJE32" s="386"/>
      <c r="MJF32" s="386"/>
      <c r="MJG32" s="362"/>
      <c r="MJH32" s="362"/>
      <c r="MJI32" s="362"/>
      <c r="MJJ32" s="386"/>
      <c r="MJK32" s="386"/>
      <c r="MJL32" s="386"/>
      <c r="MJM32" s="386"/>
      <c r="MJN32" s="386"/>
      <c r="MJO32" s="362"/>
      <c r="MJP32" s="362"/>
      <c r="MJQ32" s="362"/>
      <c r="MJR32" s="386"/>
      <c r="MJS32" s="386"/>
      <c r="MJT32" s="386"/>
      <c r="MJU32" s="386"/>
      <c r="MJV32" s="386"/>
      <c r="MJW32" s="362"/>
      <c r="MJX32" s="362"/>
      <c r="MJY32" s="362"/>
      <c r="MJZ32" s="386"/>
      <c r="MKA32" s="386"/>
      <c r="MKB32" s="386"/>
      <c r="MKC32" s="386"/>
      <c r="MKD32" s="386"/>
      <c r="MKE32" s="362"/>
      <c r="MKF32" s="362"/>
      <c r="MKG32" s="362"/>
      <c r="MKH32" s="386"/>
      <c r="MKI32" s="386"/>
      <c r="MKJ32" s="386"/>
      <c r="MKK32" s="386"/>
      <c r="MKL32" s="386"/>
      <c r="MKM32" s="362"/>
      <c r="MKN32" s="362"/>
      <c r="MKO32" s="362"/>
      <c r="MKP32" s="386"/>
      <c r="MKQ32" s="386"/>
      <c r="MKR32" s="386"/>
      <c r="MKS32" s="386"/>
      <c r="MKT32" s="386"/>
      <c r="MKU32" s="362"/>
      <c r="MKV32" s="362"/>
      <c r="MKW32" s="362"/>
      <c r="MKX32" s="386"/>
      <c r="MKY32" s="386"/>
      <c r="MKZ32" s="386"/>
      <c r="MLA32" s="386"/>
      <c r="MLB32" s="386"/>
      <c r="MLC32" s="362"/>
      <c r="MLD32" s="362"/>
      <c r="MLE32" s="362"/>
      <c r="MLF32" s="386"/>
      <c r="MLG32" s="386"/>
      <c r="MLH32" s="386"/>
      <c r="MLI32" s="386"/>
      <c r="MLJ32" s="386"/>
      <c r="MLK32" s="362"/>
      <c r="MLL32" s="362"/>
      <c r="MLM32" s="362"/>
      <c r="MLN32" s="386"/>
      <c r="MLO32" s="386"/>
      <c r="MLP32" s="386"/>
      <c r="MLQ32" s="386"/>
      <c r="MLR32" s="386"/>
      <c r="MLS32" s="362"/>
      <c r="MLT32" s="362"/>
      <c r="MLU32" s="362"/>
      <c r="MLV32" s="386"/>
      <c r="MLW32" s="386"/>
      <c r="MLX32" s="386"/>
      <c r="MLY32" s="386"/>
      <c r="MLZ32" s="386"/>
      <c r="MMA32" s="362"/>
      <c r="MMB32" s="362"/>
      <c r="MMC32" s="362"/>
      <c r="MMD32" s="386"/>
      <c r="MME32" s="386"/>
      <c r="MMF32" s="386"/>
      <c r="MMG32" s="386"/>
      <c r="MMH32" s="386"/>
      <c r="MMI32" s="362"/>
      <c r="MMJ32" s="362"/>
      <c r="MMK32" s="362"/>
      <c r="MML32" s="386"/>
      <c r="MMM32" s="386"/>
      <c r="MMN32" s="386"/>
      <c r="MMO32" s="386"/>
      <c r="MMP32" s="386"/>
      <c r="MMQ32" s="362"/>
      <c r="MMR32" s="362"/>
      <c r="MMS32" s="362"/>
      <c r="MMT32" s="386"/>
      <c r="MMU32" s="386"/>
      <c r="MMV32" s="386"/>
      <c r="MMW32" s="386"/>
      <c r="MMX32" s="386"/>
      <c r="MMY32" s="362"/>
      <c r="MMZ32" s="362"/>
      <c r="MNA32" s="362"/>
      <c r="MNB32" s="386"/>
      <c r="MNC32" s="386"/>
      <c r="MND32" s="386"/>
      <c r="MNE32" s="386"/>
      <c r="MNF32" s="386"/>
      <c r="MNG32" s="362"/>
      <c r="MNH32" s="362"/>
      <c r="MNI32" s="362"/>
      <c r="MNJ32" s="386"/>
      <c r="MNK32" s="386"/>
      <c r="MNL32" s="386"/>
      <c r="MNM32" s="386"/>
      <c r="MNN32" s="386"/>
      <c r="MNO32" s="362"/>
      <c r="MNP32" s="362"/>
      <c r="MNQ32" s="362"/>
      <c r="MNR32" s="386"/>
      <c r="MNS32" s="386"/>
      <c r="MNT32" s="386"/>
      <c r="MNU32" s="386"/>
      <c r="MNV32" s="386"/>
      <c r="MNW32" s="362"/>
      <c r="MNX32" s="362"/>
      <c r="MNY32" s="362"/>
      <c r="MNZ32" s="386"/>
      <c r="MOA32" s="386"/>
      <c r="MOB32" s="386"/>
      <c r="MOC32" s="386"/>
      <c r="MOD32" s="386"/>
      <c r="MOE32" s="362"/>
      <c r="MOF32" s="362"/>
      <c r="MOG32" s="362"/>
      <c r="MOH32" s="386"/>
      <c r="MOI32" s="386"/>
      <c r="MOJ32" s="386"/>
      <c r="MOK32" s="386"/>
      <c r="MOL32" s="386"/>
      <c r="MOM32" s="362"/>
      <c r="MON32" s="362"/>
      <c r="MOO32" s="362"/>
      <c r="MOP32" s="386"/>
      <c r="MOQ32" s="386"/>
      <c r="MOR32" s="386"/>
      <c r="MOS32" s="386"/>
      <c r="MOT32" s="386"/>
      <c r="MOU32" s="362"/>
      <c r="MOV32" s="362"/>
      <c r="MOW32" s="362"/>
      <c r="MOX32" s="386"/>
      <c r="MOY32" s="386"/>
      <c r="MOZ32" s="386"/>
      <c r="MPA32" s="386"/>
      <c r="MPB32" s="386"/>
      <c r="MPC32" s="362"/>
      <c r="MPD32" s="362"/>
      <c r="MPE32" s="362"/>
      <c r="MPF32" s="386"/>
      <c r="MPG32" s="386"/>
      <c r="MPH32" s="386"/>
      <c r="MPI32" s="386"/>
      <c r="MPJ32" s="386"/>
      <c r="MPK32" s="362"/>
      <c r="MPL32" s="362"/>
      <c r="MPM32" s="362"/>
      <c r="MPN32" s="386"/>
      <c r="MPO32" s="386"/>
      <c r="MPP32" s="386"/>
      <c r="MPQ32" s="386"/>
      <c r="MPR32" s="386"/>
      <c r="MPS32" s="362"/>
      <c r="MPT32" s="362"/>
      <c r="MPU32" s="362"/>
      <c r="MPV32" s="386"/>
      <c r="MPW32" s="386"/>
      <c r="MPX32" s="386"/>
      <c r="MPY32" s="386"/>
      <c r="MPZ32" s="386"/>
      <c r="MQA32" s="362"/>
      <c r="MQB32" s="362"/>
      <c r="MQC32" s="362"/>
      <c r="MQD32" s="386"/>
      <c r="MQE32" s="386"/>
      <c r="MQF32" s="386"/>
      <c r="MQG32" s="386"/>
      <c r="MQH32" s="386"/>
      <c r="MQI32" s="362"/>
      <c r="MQJ32" s="362"/>
      <c r="MQK32" s="362"/>
      <c r="MQL32" s="386"/>
      <c r="MQM32" s="386"/>
      <c r="MQN32" s="386"/>
      <c r="MQO32" s="386"/>
      <c r="MQP32" s="386"/>
      <c r="MQQ32" s="362"/>
      <c r="MQR32" s="362"/>
      <c r="MQS32" s="362"/>
      <c r="MQT32" s="386"/>
      <c r="MQU32" s="386"/>
      <c r="MQV32" s="386"/>
      <c r="MQW32" s="386"/>
      <c r="MQX32" s="386"/>
      <c r="MQY32" s="362"/>
      <c r="MQZ32" s="362"/>
      <c r="MRA32" s="362"/>
      <c r="MRB32" s="386"/>
      <c r="MRC32" s="386"/>
      <c r="MRD32" s="386"/>
      <c r="MRE32" s="386"/>
      <c r="MRF32" s="386"/>
      <c r="MRG32" s="362"/>
      <c r="MRH32" s="362"/>
      <c r="MRI32" s="362"/>
      <c r="MRJ32" s="386"/>
      <c r="MRK32" s="386"/>
      <c r="MRL32" s="386"/>
      <c r="MRM32" s="386"/>
      <c r="MRN32" s="386"/>
      <c r="MRO32" s="362"/>
      <c r="MRP32" s="362"/>
      <c r="MRQ32" s="362"/>
      <c r="MRR32" s="386"/>
      <c r="MRS32" s="386"/>
      <c r="MRT32" s="386"/>
      <c r="MRU32" s="386"/>
      <c r="MRV32" s="386"/>
      <c r="MRW32" s="362"/>
      <c r="MRX32" s="362"/>
      <c r="MRY32" s="362"/>
      <c r="MRZ32" s="386"/>
      <c r="MSA32" s="386"/>
      <c r="MSB32" s="386"/>
      <c r="MSC32" s="386"/>
      <c r="MSD32" s="386"/>
      <c r="MSE32" s="362"/>
      <c r="MSF32" s="362"/>
      <c r="MSG32" s="362"/>
      <c r="MSH32" s="386"/>
      <c r="MSI32" s="386"/>
      <c r="MSJ32" s="386"/>
      <c r="MSK32" s="386"/>
      <c r="MSL32" s="386"/>
      <c r="MSM32" s="362"/>
      <c r="MSN32" s="362"/>
      <c r="MSO32" s="362"/>
      <c r="MSP32" s="386"/>
      <c r="MSQ32" s="386"/>
      <c r="MSR32" s="386"/>
      <c r="MSS32" s="386"/>
      <c r="MST32" s="386"/>
      <c r="MSU32" s="362"/>
      <c r="MSV32" s="362"/>
      <c r="MSW32" s="362"/>
      <c r="MSX32" s="386"/>
      <c r="MSY32" s="386"/>
      <c r="MSZ32" s="386"/>
      <c r="MTA32" s="386"/>
      <c r="MTB32" s="386"/>
      <c r="MTC32" s="362"/>
      <c r="MTD32" s="362"/>
      <c r="MTE32" s="362"/>
      <c r="MTF32" s="386"/>
      <c r="MTG32" s="386"/>
      <c r="MTH32" s="386"/>
      <c r="MTI32" s="386"/>
      <c r="MTJ32" s="386"/>
      <c r="MTK32" s="362"/>
      <c r="MTL32" s="362"/>
      <c r="MTM32" s="362"/>
      <c r="MTN32" s="386"/>
      <c r="MTO32" s="386"/>
      <c r="MTP32" s="386"/>
      <c r="MTQ32" s="386"/>
      <c r="MTR32" s="386"/>
      <c r="MTS32" s="362"/>
      <c r="MTT32" s="362"/>
      <c r="MTU32" s="362"/>
      <c r="MTV32" s="386"/>
      <c r="MTW32" s="386"/>
      <c r="MTX32" s="386"/>
      <c r="MTY32" s="386"/>
      <c r="MTZ32" s="386"/>
      <c r="MUA32" s="362"/>
      <c r="MUB32" s="362"/>
      <c r="MUC32" s="362"/>
      <c r="MUD32" s="386"/>
      <c r="MUE32" s="386"/>
      <c r="MUF32" s="386"/>
      <c r="MUG32" s="386"/>
      <c r="MUH32" s="386"/>
      <c r="MUI32" s="362"/>
      <c r="MUJ32" s="362"/>
      <c r="MUK32" s="362"/>
      <c r="MUL32" s="386"/>
      <c r="MUM32" s="386"/>
      <c r="MUN32" s="386"/>
      <c r="MUO32" s="386"/>
      <c r="MUP32" s="386"/>
      <c r="MUQ32" s="362"/>
      <c r="MUR32" s="362"/>
      <c r="MUS32" s="362"/>
      <c r="MUT32" s="386"/>
      <c r="MUU32" s="386"/>
      <c r="MUV32" s="386"/>
      <c r="MUW32" s="386"/>
      <c r="MUX32" s="386"/>
      <c r="MUY32" s="362"/>
      <c r="MUZ32" s="362"/>
      <c r="MVA32" s="362"/>
      <c r="MVB32" s="386"/>
      <c r="MVC32" s="386"/>
      <c r="MVD32" s="386"/>
      <c r="MVE32" s="386"/>
      <c r="MVF32" s="386"/>
      <c r="MVG32" s="362"/>
      <c r="MVH32" s="362"/>
      <c r="MVI32" s="362"/>
      <c r="MVJ32" s="386"/>
      <c r="MVK32" s="386"/>
      <c r="MVL32" s="386"/>
      <c r="MVM32" s="386"/>
      <c r="MVN32" s="386"/>
      <c r="MVO32" s="362"/>
      <c r="MVP32" s="362"/>
      <c r="MVQ32" s="362"/>
      <c r="MVR32" s="386"/>
      <c r="MVS32" s="386"/>
      <c r="MVT32" s="386"/>
      <c r="MVU32" s="386"/>
      <c r="MVV32" s="386"/>
      <c r="MVW32" s="362"/>
      <c r="MVX32" s="362"/>
      <c r="MVY32" s="362"/>
      <c r="MVZ32" s="386"/>
      <c r="MWA32" s="386"/>
      <c r="MWB32" s="386"/>
      <c r="MWC32" s="386"/>
      <c r="MWD32" s="386"/>
      <c r="MWE32" s="362"/>
      <c r="MWF32" s="362"/>
      <c r="MWG32" s="362"/>
      <c r="MWH32" s="386"/>
      <c r="MWI32" s="386"/>
      <c r="MWJ32" s="386"/>
      <c r="MWK32" s="386"/>
      <c r="MWL32" s="386"/>
      <c r="MWM32" s="362"/>
      <c r="MWN32" s="362"/>
      <c r="MWO32" s="362"/>
      <c r="MWP32" s="386"/>
      <c r="MWQ32" s="386"/>
      <c r="MWR32" s="386"/>
      <c r="MWS32" s="386"/>
      <c r="MWT32" s="386"/>
      <c r="MWU32" s="362"/>
      <c r="MWV32" s="362"/>
      <c r="MWW32" s="362"/>
      <c r="MWX32" s="386"/>
      <c r="MWY32" s="386"/>
      <c r="MWZ32" s="386"/>
      <c r="MXA32" s="386"/>
      <c r="MXB32" s="386"/>
      <c r="MXC32" s="362"/>
      <c r="MXD32" s="362"/>
      <c r="MXE32" s="362"/>
      <c r="MXF32" s="386"/>
      <c r="MXG32" s="386"/>
      <c r="MXH32" s="386"/>
      <c r="MXI32" s="386"/>
      <c r="MXJ32" s="386"/>
      <c r="MXK32" s="362"/>
      <c r="MXL32" s="362"/>
      <c r="MXM32" s="362"/>
      <c r="MXN32" s="386"/>
      <c r="MXO32" s="386"/>
      <c r="MXP32" s="386"/>
      <c r="MXQ32" s="386"/>
      <c r="MXR32" s="386"/>
      <c r="MXS32" s="362"/>
      <c r="MXT32" s="362"/>
      <c r="MXU32" s="362"/>
      <c r="MXV32" s="386"/>
      <c r="MXW32" s="386"/>
      <c r="MXX32" s="386"/>
      <c r="MXY32" s="386"/>
      <c r="MXZ32" s="386"/>
      <c r="MYA32" s="362"/>
      <c r="MYB32" s="362"/>
      <c r="MYC32" s="362"/>
      <c r="MYD32" s="386"/>
      <c r="MYE32" s="386"/>
      <c r="MYF32" s="386"/>
      <c r="MYG32" s="386"/>
      <c r="MYH32" s="386"/>
      <c r="MYI32" s="362"/>
      <c r="MYJ32" s="362"/>
      <c r="MYK32" s="362"/>
      <c r="MYL32" s="386"/>
      <c r="MYM32" s="386"/>
      <c r="MYN32" s="386"/>
      <c r="MYO32" s="386"/>
      <c r="MYP32" s="386"/>
      <c r="MYQ32" s="362"/>
      <c r="MYR32" s="362"/>
      <c r="MYS32" s="362"/>
      <c r="MYT32" s="386"/>
      <c r="MYU32" s="386"/>
      <c r="MYV32" s="386"/>
      <c r="MYW32" s="386"/>
      <c r="MYX32" s="386"/>
      <c r="MYY32" s="362"/>
      <c r="MYZ32" s="362"/>
      <c r="MZA32" s="362"/>
      <c r="MZB32" s="386"/>
      <c r="MZC32" s="386"/>
      <c r="MZD32" s="386"/>
      <c r="MZE32" s="386"/>
      <c r="MZF32" s="386"/>
      <c r="MZG32" s="362"/>
      <c r="MZH32" s="362"/>
      <c r="MZI32" s="362"/>
      <c r="MZJ32" s="386"/>
      <c r="MZK32" s="386"/>
      <c r="MZL32" s="386"/>
      <c r="MZM32" s="386"/>
      <c r="MZN32" s="386"/>
      <c r="MZO32" s="362"/>
      <c r="MZP32" s="362"/>
      <c r="MZQ32" s="362"/>
      <c r="MZR32" s="386"/>
      <c r="MZS32" s="386"/>
      <c r="MZT32" s="386"/>
      <c r="MZU32" s="386"/>
      <c r="MZV32" s="386"/>
      <c r="MZW32" s="362"/>
      <c r="MZX32" s="362"/>
      <c r="MZY32" s="362"/>
      <c r="MZZ32" s="386"/>
      <c r="NAA32" s="386"/>
      <c r="NAB32" s="386"/>
      <c r="NAC32" s="386"/>
      <c r="NAD32" s="386"/>
      <c r="NAE32" s="362"/>
      <c r="NAF32" s="362"/>
      <c r="NAG32" s="362"/>
      <c r="NAH32" s="386"/>
      <c r="NAI32" s="386"/>
      <c r="NAJ32" s="386"/>
      <c r="NAK32" s="386"/>
      <c r="NAL32" s="386"/>
      <c r="NAM32" s="362"/>
      <c r="NAN32" s="362"/>
      <c r="NAO32" s="362"/>
      <c r="NAP32" s="386"/>
      <c r="NAQ32" s="386"/>
      <c r="NAR32" s="386"/>
      <c r="NAS32" s="386"/>
      <c r="NAT32" s="386"/>
      <c r="NAU32" s="362"/>
      <c r="NAV32" s="362"/>
      <c r="NAW32" s="362"/>
      <c r="NAX32" s="386"/>
      <c r="NAY32" s="386"/>
      <c r="NAZ32" s="386"/>
      <c r="NBA32" s="386"/>
      <c r="NBB32" s="386"/>
      <c r="NBC32" s="362"/>
      <c r="NBD32" s="362"/>
      <c r="NBE32" s="362"/>
      <c r="NBF32" s="386"/>
      <c r="NBG32" s="386"/>
      <c r="NBH32" s="386"/>
      <c r="NBI32" s="386"/>
      <c r="NBJ32" s="386"/>
      <c r="NBK32" s="362"/>
      <c r="NBL32" s="362"/>
      <c r="NBM32" s="362"/>
      <c r="NBN32" s="386"/>
      <c r="NBO32" s="386"/>
      <c r="NBP32" s="386"/>
      <c r="NBQ32" s="386"/>
      <c r="NBR32" s="386"/>
      <c r="NBS32" s="362"/>
      <c r="NBT32" s="362"/>
      <c r="NBU32" s="362"/>
      <c r="NBV32" s="386"/>
      <c r="NBW32" s="386"/>
      <c r="NBX32" s="386"/>
      <c r="NBY32" s="386"/>
      <c r="NBZ32" s="386"/>
      <c r="NCA32" s="362"/>
      <c r="NCB32" s="362"/>
      <c r="NCC32" s="362"/>
      <c r="NCD32" s="386"/>
      <c r="NCE32" s="386"/>
      <c r="NCF32" s="386"/>
      <c r="NCG32" s="386"/>
      <c r="NCH32" s="386"/>
      <c r="NCI32" s="362"/>
      <c r="NCJ32" s="362"/>
      <c r="NCK32" s="362"/>
      <c r="NCL32" s="386"/>
      <c r="NCM32" s="386"/>
      <c r="NCN32" s="386"/>
      <c r="NCO32" s="386"/>
      <c r="NCP32" s="386"/>
      <c r="NCQ32" s="362"/>
      <c r="NCR32" s="362"/>
      <c r="NCS32" s="362"/>
      <c r="NCT32" s="386"/>
      <c r="NCU32" s="386"/>
      <c r="NCV32" s="386"/>
      <c r="NCW32" s="386"/>
      <c r="NCX32" s="386"/>
      <c r="NCY32" s="362"/>
      <c r="NCZ32" s="362"/>
      <c r="NDA32" s="362"/>
      <c r="NDB32" s="386"/>
      <c r="NDC32" s="386"/>
      <c r="NDD32" s="386"/>
      <c r="NDE32" s="386"/>
      <c r="NDF32" s="386"/>
      <c r="NDG32" s="362"/>
      <c r="NDH32" s="362"/>
      <c r="NDI32" s="362"/>
      <c r="NDJ32" s="386"/>
      <c r="NDK32" s="386"/>
      <c r="NDL32" s="386"/>
      <c r="NDM32" s="386"/>
      <c r="NDN32" s="386"/>
      <c r="NDO32" s="362"/>
      <c r="NDP32" s="362"/>
      <c r="NDQ32" s="362"/>
      <c r="NDR32" s="386"/>
      <c r="NDS32" s="386"/>
      <c r="NDT32" s="386"/>
      <c r="NDU32" s="386"/>
      <c r="NDV32" s="386"/>
      <c r="NDW32" s="362"/>
      <c r="NDX32" s="362"/>
      <c r="NDY32" s="362"/>
      <c r="NDZ32" s="386"/>
      <c r="NEA32" s="386"/>
      <c r="NEB32" s="386"/>
      <c r="NEC32" s="386"/>
      <c r="NED32" s="386"/>
      <c r="NEE32" s="362"/>
      <c r="NEF32" s="362"/>
      <c r="NEG32" s="362"/>
      <c r="NEH32" s="386"/>
      <c r="NEI32" s="386"/>
      <c r="NEJ32" s="386"/>
      <c r="NEK32" s="386"/>
      <c r="NEL32" s="386"/>
      <c r="NEM32" s="362"/>
      <c r="NEN32" s="362"/>
      <c r="NEO32" s="362"/>
      <c r="NEP32" s="386"/>
      <c r="NEQ32" s="386"/>
      <c r="NER32" s="386"/>
      <c r="NES32" s="386"/>
      <c r="NET32" s="386"/>
      <c r="NEU32" s="362"/>
      <c r="NEV32" s="362"/>
      <c r="NEW32" s="362"/>
      <c r="NEX32" s="386"/>
      <c r="NEY32" s="386"/>
      <c r="NEZ32" s="386"/>
      <c r="NFA32" s="386"/>
      <c r="NFB32" s="386"/>
      <c r="NFC32" s="362"/>
      <c r="NFD32" s="362"/>
      <c r="NFE32" s="362"/>
      <c r="NFF32" s="386"/>
      <c r="NFG32" s="386"/>
      <c r="NFH32" s="386"/>
      <c r="NFI32" s="386"/>
      <c r="NFJ32" s="386"/>
      <c r="NFK32" s="362"/>
      <c r="NFL32" s="362"/>
      <c r="NFM32" s="362"/>
      <c r="NFN32" s="386"/>
      <c r="NFO32" s="386"/>
      <c r="NFP32" s="386"/>
      <c r="NFQ32" s="386"/>
      <c r="NFR32" s="386"/>
      <c r="NFS32" s="362"/>
      <c r="NFT32" s="362"/>
      <c r="NFU32" s="362"/>
      <c r="NFV32" s="386"/>
      <c r="NFW32" s="386"/>
      <c r="NFX32" s="386"/>
      <c r="NFY32" s="386"/>
      <c r="NFZ32" s="386"/>
      <c r="NGA32" s="362"/>
      <c r="NGB32" s="362"/>
      <c r="NGC32" s="362"/>
      <c r="NGD32" s="386"/>
      <c r="NGE32" s="386"/>
      <c r="NGF32" s="386"/>
      <c r="NGG32" s="386"/>
      <c r="NGH32" s="386"/>
      <c r="NGI32" s="362"/>
      <c r="NGJ32" s="362"/>
      <c r="NGK32" s="362"/>
      <c r="NGL32" s="386"/>
      <c r="NGM32" s="386"/>
      <c r="NGN32" s="386"/>
      <c r="NGO32" s="386"/>
      <c r="NGP32" s="386"/>
      <c r="NGQ32" s="362"/>
      <c r="NGR32" s="362"/>
      <c r="NGS32" s="362"/>
      <c r="NGT32" s="386"/>
      <c r="NGU32" s="386"/>
      <c r="NGV32" s="386"/>
      <c r="NGW32" s="386"/>
      <c r="NGX32" s="386"/>
      <c r="NGY32" s="362"/>
      <c r="NGZ32" s="362"/>
      <c r="NHA32" s="362"/>
      <c r="NHB32" s="386"/>
      <c r="NHC32" s="386"/>
      <c r="NHD32" s="386"/>
      <c r="NHE32" s="386"/>
      <c r="NHF32" s="386"/>
      <c r="NHG32" s="362"/>
      <c r="NHH32" s="362"/>
      <c r="NHI32" s="362"/>
      <c r="NHJ32" s="386"/>
      <c r="NHK32" s="386"/>
      <c r="NHL32" s="386"/>
      <c r="NHM32" s="386"/>
      <c r="NHN32" s="386"/>
      <c r="NHO32" s="362"/>
      <c r="NHP32" s="362"/>
      <c r="NHQ32" s="362"/>
      <c r="NHR32" s="386"/>
      <c r="NHS32" s="386"/>
      <c r="NHT32" s="386"/>
      <c r="NHU32" s="386"/>
      <c r="NHV32" s="386"/>
      <c r="NHW32" s="362"/>
      <c r="NHX32" s="362"/>
      <c r="NHY32" s="362"/>
      <c r="NHZ32" s="386"/>
      <c r="NIA32" s="386"/>
      <c r="NIB32" s="386"/>
      <c r="NIC32" s="386"/>
      <c r="NID32" s="386"/>
      <c r="NIE32" s="362"/>
      <c r="NIF32" s="362"/>
      <c r="NIG32" s="362"/>
      <c r="NIH32" s="386"/>
      <c r="NII32" s="386"/>
      <c r="NIJ32" s="386"/>
      <c r="NIK32" s="386"/>
      <c r="NIL32" s="386"/>
      <c r="NIM32" s="362"/>
      <c r="NIN32" s="362"/>
      <c r="NIO32" s="362"/>
      <c r="NIP32" s="386"/>
      <c r="NIQ32" s="386"/>
      <c r="NIR32" s="386"/>
      <c r="NIS32" s="386"/>
      <c r="NIT32" s="386"/>
      <c r="NIU32" s="362"/>
      <c r="NIV32" s="362"/>
      <c r="NIW32" s="362"/>
      <c r="NIX32" s="386"/>
      <c r="NIY32" s="386"/>
      <c r="NIZ32" s="386"/>
      <c r="NJA32" s="386"/>
      <c r="NJB32" s="386"/>
      <c r="NJC32" s="362"/>
      <c r="NJD32" s="362"/>
      <c r="NJE32" s="362"/>
      <c r="NJF32" s="386"/>
      <c r="NJG32" s="386"/>
      <c r="NJH32" s="386"/>
      <c r="NJI32" s="386"/>
      <c r="NJJ32" s="386"/>
      <c r="NJK32" s="362"/>
      <c r="NJL32" s="362"/>
      <c r="NJM32" s="362"/>
      <c r="NJN32" s="386"/>
      <c r="NJO32" s="386"/>
      <c r="NJP32" s="386"/>
      <c r="NJQ32" s="386"/>
      <c r="NJR32" s="386"/>
      <c r="NJS32" s="362"/>
      <c r="NJT32" s="362"/>
      <c r="NJU32" s="362"/>
      <c r="NJV32" s="386"/>
      <c r="NJW32" s="386"/>
      <c r="NJX32" s="386"/>
      <c r="NJY32" s="386"/>
      <c r="NJZ32" s="386"/>
      <c r="NKA32" s="362"/>
      <c r="NKB32" s="362"/>
      <c r="NKC32" s="362"/>
      <c r="NKD32" s="386"/>
      <c r="NKE32" s="386"/>
      <c r="NKF32" s="386"/>
      <c r="NKG32" s="386"/>
      <c r="NKH32" s="386"/>
      <c r="NKI32" s="362"/>
      <c r="NKJ32" s="362"/>
      <c r="NKK32" s="362"/>
      <c r="NKL32" s="386"/>
      <c r="NKM32" s="386"/>
      <c r="NKN32" s="386"/>
      <c r="NKO32" s="386"/>
      <c r="NKP32" s="386"/>
      <c r="NKQ32" s="362"/>
      <c r="NKR32" s="362"/>
      <c r="NKS32" s="362"/>
      <c r="NKT32" s="386"/>
      <c r="NKU32" s="386"/>
      <c r="NKV32" s="386"/>
      <c r="NKW32" s="386"/>
      <c r="NKX32" s="386"/>
      <c r="NKY32" s="362"/>
      <c r="NKZ32" s="362"/>
      <c r="NLA32" s="362"/>
      <c r="NLB32" s="386"/>
      <c r="NLC32" s="386"/>
      <c r="NLD32" s="386"/>
      <c r="NLE32" s="386"/>
      <c r="NLF32" s="386"/>
      <c r="NLG32" s="362"/>
      <c r="NLH32" s="362"/>
      <c r="NLI32" s="362"/>
      <c r="NLJ32" s="386"/>
      <c r="NLK32" s="386"/>
      <c r="NLL32" s="386"/>
      <c r="NLM32" s="386"/>
      <c r="NLN32" s="386"/>
      <c r="NLO32" s="362"/>
      <c r="NLP32" s="362"/>
      <c r="NLQ32" s="362"/>
      <c r="NLR32" s="386"/>
      <c r="NLS32" s="386"/>
      <c r="NLT32" s="386"/>
      <c r="NLU32" s="386"/>
      <c r="NLV32" s="386"/>
      <c r="NLW32" s="362"/>
      <c r="NLX32" s="362"/>
      <c r="NLY32" s="362"/>
      <c r="NLZ32" s="386"/>
      <c r="NMA32" s="386"/>
      <c r="NMB32" s="386"/>
      <c r="NMC32" s="386"/>
      <c r="NMD32" s="386"/>
      <c r="NME32" s="362"/>
      <c r="NMF32" s="362"/>
      <c r="NMG32" s="362"/>
      <c r="NMH32" s="386"/>
      <c r="NMI32" s="386"/>
      <c r="NMJ32" s="386"/>
      <c r="NMK32" s="386"/>
      <c r="NML32" s="386"/>
      <c r="NMM32" s="362"/>
      <c r="NMN32" s="362"/>
      <c r="NMO32" s="362"/>
      <c r="NMP32" s="386"/>
      <c r="NMQ32" s="386"/>
      <c r="NMR32" s="386"/>
      <c r="NMS32" s="386"/>
      <c r="NMT32" s="386"/>
      <c r="NMU32" s="362"/>
      <c r="NMV32" s="362"/>
      <c r="NMW32" s="362"/>
      <c r="NMX32" s="386"/>
      <c r="NMY32" s="386"/>
      <c r="NMZ32" s="386"/>
      <c r="NNA32" s="386"/>
      <c r="NNB32" s="386"/>
      <c r="NNC32" s="362"/>
      <c r="NND32" s="362"/>
      <c r="NNE32" s="362"/>
      <c r="NNF32" s="386"/>
      <c r="NNG32" s="386"/>
      <c r="NNH32" s="386"/>
      <c r="NNI32" s="386"/>
      <c r="NNJ32" s="386"/>
      <c r="NNK32" s="362"/>
      <c r="NNL32" s="362"/>
      <c r="NNM32" s="362"/>
      <c r="NNN32" s="386"/>
      <c r="NNO32" s="386"/>
      <c r="NNP32" s="386"/>
      <c r="NNQ32" s="386"/>
      <c r="NNR32" s="386"/>
      <c r="NNS32" s="362"/>
      <c r="NNT32" s="362"/>
      <c r="NNU32" s="362"/>
      <c r="NNV32" s="386"/>
      <c r="NNW32" s="386"/>
      <c r="NNX32" s="386"/>
      <c r="NNY32" s="386"/>
      <c r="NNZ32" s="386"/>
      <c r="NOA32" s="362"/>
      <c r="NOB32" s="362"/>
      <c r="NOC32" s="362"/>
      <c r="NOD32" s="386"/>
      <c r="NOE32" s="386"/>
      <c r="NOF32" s="386"/>
      <c r="NOG32" s="386"/>
      <c r="NOH32" s="386"/>
      <c r="NOI32" s="362"/>
      <c r="NOJ32" s="362"/>
      <c r="NOK32" s="362"/>
      <c r="NOL32" s="386"/>
      <c r="NOM32" s="386"/>
      <c r="NON32" s="386"/>
      <c r="NOO32" s="386"/>
      <c r="NOP32" s="386"/>
      <c r="NOQ32" s="362"/>
      <c r="NOR32" s="362"/>
      <c r="NOS32" s="362"/>
      <c r="NOT32" s="386"/>
      <c r="NOU32" s="386"/>
      <c r="NOV32" s="386"/>
      <c r="NOW32" s="386"/>
      <c r="NOX32" s="386"/>
      <c r="NOY32" s="362"/>
      <c r="NOZ32" s="362"/>
      <c r="NPA32" s="362"/>
      <c r="NPB32" s="386"/>
      <c r="NPC32" s="386"/>
      <c r="NPD32" s="386"/>
      <c r="NPE32" s="386"/>
      <c r="NPF32" s="386"/>
      <c r="NPG32" s="362"/>
      <c r="NPH32" s="362"/>
      <c r="NPI32" s="362"/>
      <c r="NPJ32" s="386"/>
      <c r="NPK32" s="386"/>
      <c r="NPL32" s="386"/>
      <c r="NPM32" s="386"/>
      <c r="NPN32" s="386"/>
      <c r="NPO32" s="362"/>
      <c r="NPP32" s="362"/>
      <c r="NPQ32" s="362"/>
      <c r="NPR32" s="386"/>
      <c r="NPS32" s="386"/>
      <c r="NPT32" s="386"/>
      <c r="NPU32" s="386"/>
      <c r="NPV32" s="386"/>
      <c r="NPW32" s="362"/>
      <c r="NPX32" s="362"/>
      <c r="NPY32" s="362"/>
      <c r="NPZ32" s="386"/>
      <c r="NQA32" s="386"/>
      <c r="NQB32" s="386"/>
      <c r="NQC32" s="386"/>
      <c r="NQD32" s="386"/>
      <c r="NQE32" s="362"/>
      <c r="NQF32" s="362"/>
      <c r="NQG32" s="362"/>
      <c r="NQH32" s="386"/>
      <c r="NQI32" s="386"/>
      <c r="NQJ32" s="386"/>
      <c r="NQK32" s="386"/>
      <c r="NQL32" s="386"/>
      <c r="NQM32" s="362"/>
      <c r="NQN32" s="362"/>
      <c r="NQO32" s="362"/>
      <c r="NQP32" s="386"/>
      <c r="NQQ32" s="386"/>
      <c r="NQR32" s="386"/>
      <c r="NQS32" s="386"/>
      <c r="NQT32" s="386"/>
      <c r="NQU32" s="362"/>
      <c r="NQV32" s="362"/>
      <c r="NQW32" s="362"/>
      <c r="NQX32" s="386"/>
      <c r="NQY32" s="386"/>
      <c r="NQZ32" s="386"/>
      <c r="NRA32" s="386"/>
      <c r="NRB32" s="386"/>
      <c r="NRC32" s="362"/>
      <c r="NRD32" s="362"/>
      <c r="NRE32" s="362"/>
      <c r="NRF32" s="386"/>
      <c r="NRG32" s="386"/>
      <c r="NRH32" s="386"/>
      <c r="NRI32" s="386"/>
      <c r="NRJ32" s="386"/>
      <c r="NRK32" s="362"/>
      <c r="NRL32" s="362"/>
      <c r="NRM32" s="362"/>
      <c r="NRN32" s="386"/>
      <c r="NRO32" s="386"/>
      <c r="NRP32" s="386"/>
      <c r="NRQ32" s="386"/>
      <c r="NRR32" s="386"/>
      <c r="NRS32" s="362"/>
      <c r="NRT32" s="362"/>
      <c r="NRU32" s="362"/>
      <c r="NRV32" s="386"/>
      <c r="NRW32" s="386"/>
      <c r="NRX32" s="386"/>
      <c r="NRY32" s="386"/>
      <c r="NRZ32" s="386"/>
      <c r="NSA32" s="362"/>
      <c r="NSB32" s="362"/>
      <c r="NSC32" s="362"/>
      <c r="NSD32" s="386"/>
      <c r="NSE32" s="386"/>
      <c r="NSF32" s="386"/>
      <c r="NSG32" s="386"/>
      <c r="NSH32" s="386"/>
      <c r="NSI32" s="362"/>
      <c r="NSJ32" s="362"/>
      <c r="NSK32" s="362"/>
      <c r="NSL32" s="386"/>
      <c r="NSM32" s="386"/>
      <c r="NSN32" s="386"/>
      <c r="NSO32" s="386"/>
      <c r="NSP32" s="386"/>
      <c r="NSQ32" s="362"/>
      <c r="NSR32" s="362"/>
      <c r="NSS32" s="362"/>
      <c r="NST32" s="386"/>
      <c r="NSU32" s="386"/>
      <c r="NSV32" s="386"/>
      <c r="NSW32" s="386"/>
      <c r="NSX32" s="386"/>
      <c r="NSY32" s="362"/>
      <c r="NSZ32" s="362"/>
      <c r="NTA32" s="362"/>
      <c r="NTB32" s="386"/>
      <c r="NTC32" s="386"/>
      <c r="NTD32" s="386"/>
      <c r="NTE32" s="386"/>
      <c r="NTF32" s="386"/>
      <c r="NTG32" s="362"/>
      <c r="NTH32" s="362"/>
      <c r="NTI32" s="362"/>
      <c r="NTJ32" s="386"/>
      <c r="NTK32" s="386"/>
      <c r="NTL32" s="386"/>
      <c r="NTM32" s="386"/>
      <c r="NTN32" s="386"/>
      <c r="NTO32" s="362"/>
      <c r="NTP32" s="362"/>
      <c r="NTQ32" s="362"/>
      <c r="NTR32" s="386"/>
      <c r="NTS32" s="386"/>
      <c r="NTT32" s="386"/>
      <c r="NTU32" s="386"/>
      <c r="NTV32" s="386"/>
      <c r="NTW32" s="362"/>
      <c r="NTX32" s="362"/>
      <c r="NTY32" s="362"/>
      <c r="NTZ32" s="386"/>
      <c r="NUA32" s="386"/>
      <c r="NUB32" s="386"/>
      <c r="NUC32" s="386"/>
      <c r="NUD32" s="386"/>
      <c r="NUE32" s="362"/>
      <c r="NUF32" s="362"/>
      <c r="NUG32" s="362"/>
      <c r="NUH32" s="386"/>
      <c r="NUI32" s="386"/>
      <c r="NUJ32" s="386"/>
      <c r="NUK32" s="386"/>
      <c r="NUL32" s="386"/>
      <c r="NUM32" s="362"/>
      <c r="NUN32" s="362"/>
      <c r="NUO32" s="362"/>
      <c r="NUP32" s="386"/>
      <c r="NUQ32" s="386"/>
      <c r="NUR32" s="386"/>
      <c r="NUS32" s="386"/>
      <c r="NUT32" s="386"/>
      <c r="NUU32" s="362"/>
      <c r="NUV32" s="362"/>
      <c r="NUW32" s="362"/>
      <c r="NUX32" s="386"/>
      <c r="NUY32" s="386"/>
      <c r="NUZ32" s="386"/>
      <c r="NVA32" s="386"/>
      <c r="NVB32" s="386"/>
      <c r="NVC32" s="362"/>
      <c r="NVD32" s="362"/>
      <c r="NVE32" s="362"/>
      <c r="NVF32" s="386"/>
      <c r="NVG32" s="386"/>
      <c r="NVH32" s="386"/>
      <c r="NVI32" s="386"/>
      <c r="NVJ32" s="386"/>
      <c r="NVK32" s="362"/>
      <c r="NVL32" s="362"/>
      <c r="NVM32" s="362"/>
      <c r="NVN32" s="386"/>
      <c r="NVO32" s="386"/>
      <c r="NVP32" s="386"/>
      <c r="NVQ32" s="386"/>
      <c r="NVR32" s="386"/>
      <c r="NVS32" s="362"/>
      <c r="NVT32" s="362"/>
      <c r="NVU32" s="362"/>
      <c r="NVV32" s="386"/>
      <c r="NVW32" s="386"/>
      <c r="NVX32" s="386"/>
      <c r="NVY32" s="386"/>
      <c r="NVZ32" s="386"/>
      <c r="NWA32" s="362"/>
      <c r="NWB32" s="362"/>
      <c r="NWC32" s="362"/>
      <c r="NWD32" s="386"/>
      <c r="NWE32" s="386"/>
      <c r="NWF32" s="386"/>
      <c r="NWG32" s="386"/>
      <c r="NWH32" s="386"/>
      <c r="NWI32" s="362"/>
      <c r="NWJ32" s="362"/>
      <c r="NWK32" s="362"/>
      <c r="NWL32" s="386"/>
      <c r="NWM32" s="386"/>
      <c r="NWN32" s="386"/>
      <c r="NWO32" s="386"/>
      <c r="NWP32" s="386"/>
      <c r="NWQ32" s="362"/>
      <c r="NWR32" s="362"/>
      <c r="NWS32" s="362"/>
      <c r="NWT32" s="386"/>
      <c r="NWU32" s="386"/>
      <c r="NWV32" s="386"/>
      <c r="NWW32" s="386"/>
      <c r="NWX32" s="386"/>
      <c r="NWY32" s="362"/>
      <c r="NWZ32" s="362"/>
      <c r="NXA32" s="362"/>
      <c r="NXB32" s="386"/>
      <c r="NXC32" s="386"/>
      <c r="NXD32" s="386"/>
      <c r="NXE32" s="386"/>
      <c r="NXF32" s="386"/>
      <c r="NXG32" s="362"/>
      <c r="NXH32" s="362"/>
      <c r="NXI32" s="362"/>
      <c r="NXJ32" s="386"/>
      <c r="NXK32" s="386"/>
      <c r="NXL32" s="386"/>
      <c r="NXM32" s="386"/>
      <c r="NXN32" s="386"/>
      <c r="NXO32" s="362"/>
      <c r="NXP32" s="362"/>
      <c r="NXQ32" s="362"/>
      <c r="NXR32" s="386"/>
      <c r="NXS32" s="386"/>
      <c r="NXT32" s="386"/>
      <c r="NXU32" s="386"/>
      <c r="NXV32" s="386"/>
      <c r="NXW32" s="362"/>
      <c r="NXX32" s="362"/>
      <c r="NXY32" s="362"/>
      <c r="NXZ32" s="386"/>
      <c r="NYA32" s="386"/>
      <c r="NYB32" s="386"/>
      <c r="NYC32" s="386"/>
      <c r="NYD32" s="386"/>
      <c r="NYE32" s="362"/>
      <c r="NYF32" s="362"/>
      <c r="NYG32" s="362"/>
      <c r="NYH32" s="386"/>
      <c r="NYI32" s="386"/>
      <c r="NYJ32" s="386"/>
      <c r="NYK32" s="386"/>
      <c r="NYL32" s="386"/>
      <c r="NYM32" s="362"/>
      <c r="NYN32" s="362"/>
      <c r="NYO32" s="362"/>
      <c r="NYP32" s="386"/>
      <c r="NYQ32" s="386"/>
      <c r="NYR32" s="386"/>
      <c r="NYS32" s="386"/>
      <c r="NYT32" s="386"/>
      <c r="NYU32" s="362"/>
      <c r="NYV32" s="362"/>
      <c r="NYW32" s="362"/>
      <c r="NYX32" s="386"/>
      <c r="NYY32" s="386"/>
      <c r="NYZ32" s="386"/>
      <c r="NZA32" s="386"/>
      <c r="NZB32" s="386"/>
      <c r="NZC32" s="362"/>
      <c r="NZD32" s="362"/>
      <c r="NZE32" s="362"/>
      <c r="NZF32" s="386"/>
      <c r="NZG32" s="386"/>
      <c r="NZH32" s="386"/>
      <c r="NZI32" s="386"/>
      <c r="NZJ32" s="386"/>
      <c r="NZK32" s="362"/>
      <c r="NZL32" s="362"/>
      <c r="NZM32" s="362"/>
      <c r="NZN32" s="386"/>
      <c r="NZO32" s="386"/>
      <c r="NZP32" s="386"/>
      <c r="NZQ32" s="386"/>
      <c r="NZR32" s="386"/>
      <c r="NZS32" s="362"/>
      <c r="NZT32" s="362"/>
      <c r="NZU32" s="362"/>
      <c r="NZV32" s="386"/>
      <c r="NZW32" s="386"/>
      <c r="NZX32" s="386"/>
      <c r="NZY32" s="386"/>
      <c r="NZZ32" s="386"/>
      <c r="OAA32" s="362"/>
      <c r="OAB32" s="362"/>
      <c r="OAC32" s="362"/>
      <c r="OAD32" s="386"/>
      <c r="OAE32" s="386"/>
      <c r="OAF32" s="386"/>
      <c r="OAG32" s="386"/>
      <c r="OAH32" s="386"/>
      <c r="OAI32" s="362"/>
      <c r="OAJ32" s="362"/>
      <c r="OAK32" s="362"/>
      <c r="OAL32" s="386"/>
      <c r="OAM32" s="386"/>
      <c r="OAN32" s="386"/>
      <c r="OAO32" s="386"/>
      <c r="OAP32" s="386"/>
      <c r="OAQ32" s="362"/>
      <c r="OAR32" s="362"/>
      <c r="OAS32" s="362"/>
      <c r="OAT32" s="386"/>
      <c r="OAU32" s="386"/>
      <c r="OAV32" s="386"/>
      <c r="OAW32" s="386"/>
      <c r="OAX32" s="386"/>
      <c r="OAY32" s="362"/>
      <c r="OAZ32" s="362"/>
      <c r="OBA32" s="362"/>
      <c r="OBB32" s="386"/>
      <c r="OBC32" s="386"/>
      <c r="OBD32" s="386"/>
      <c r="OBE32" s="386"/>
      <c r="OBF32" s="386"/>
      <c r="OBG32" s="362"/>
      <c r="OBH32" s="362"/>
      <c r="OBI32" s="362"/>
      <c r="OBJ32" s="386"/>
      <c r="OBK32" s="386"/>
      <c r="OBL32" s="386"/>
      <c r="OBM32" s="386"/>
      <c r="OBN32" s="386"/>
      <c r="OBO32" s="362"/>
      <c r="OBP32" s="362"/>
      <c r="OBQ32" s="362"/>
      <c r="OBR32" s="386"/>
      <c r="OBS32" s="386"/>
      <c r="OBT32" s="386"/>
      <c r="OBU32" s="386"/>
      <c r="OBV32" s="386"/>
      <c r="OBW32" s="362"/>
      <c r="OBX32" s="362"/>
      <c r="OBY32" s="362"/>
      <c r="OBZ32" s="386"/>
      <c r="OCA32" s="386"/>
      <c r="OCB32" s="386"/>
      <c r="OCC32" s="386"/>
      <c r="OCD32" s="386"/>
      <c r="OCE32" s="362"/>
      <c r="OCF32" s="362"/>
      <c r="OCG32" s="362"/>
      <c r="OCH32" s="386"/>
      <c r="OCI32" s="386"/>
      <c r="OCJ32" s="386"/>
      <c r="OCK32" s="386"/>
      <c r="OCL32" s="386"/>
      <c r="OCM32" s="362"/>
      <c r="OCN32" s="362"/>
      <c r="OCO32" s="362"/>
      <c r="OCP32" s="386"/>
      <c r="OCQ32" s="386"/>
      <c r="OCR32" s="386"/>
      <c r="OCS32" s="386"/>
      <c r="OCT32" s="386"/>
      <c r="OCU32" s="362"/>
      <c r="OCV32" s="362"/>
      <c r="OCW32" s="362"/>
      <c r="OCX32" s="386"/>
      <c r="OCY32" s="386"/>
      <c r="OCZ32" s="386"/>
      <c r="ODA32" s="386"/>
      <c r="ODB32" s="386"/>
      <c r="ODC32" s="362"/>
      <c r="ODD32" s="362"/>
      <c r="ODE32" s="362"/>
      <c r="ODF32" s="386"/>
      <c r="ODG32" s="386"/>
      <c r="ODH32" s="386"/>
      <c r="ODI32" s="386"/>
      <c r="ODJ32" s="386"/>
      <c r="ODK32" s="362"/>
      <c r="ODL32" s="362"/>
      <c r="ODM32" s="362"/>
      <c r="ODN32" s="386"/>
      <c r="ODO32" s="386"/>
      <c r="ODP32" s="386"/>
      <c r="ODQ32" s="386"/>
      <c r="ODR32" s="386"/>
      <c r="ODS32" s="362"/>
      <c r="ODT32" s="362"/>
      <c r="ODU32" s="362"/>
      <c r="ODV32" s="386"/>
      <c r="ODW32" s="386"/>
      <c r="ODX32" s="386"/>
      <c r="ODY32" s="386"/>
      <c r="ODZ32" s="386"/>
      <c r="OEA32" s="362"/>
      <c r="OEB32" s="362"/>
      <c r="OEC32" s="362"/>
      <c r="OED32" s="386"/>
      <c r="OEE32" s="386"/>
      <c r="OEF32" s="386"/>
      <c r="OEG32" s="386"/>
      <c r="OEH32" s="386"/>
      <c r="OEI32" s="362"/>
      <c r="OEJ32" s="362"/>
      <c r="OEK32" s="362"/>
      <c r="OEL32" s="386"/>
      <c r="OEM32" s="386"/>
      <c r="OEN32" s="386"/>
      <c r="OEO32" s="386"/>
      <c r="OEP32" s="386"/>
      <c r="OEQ32" s="362"/>
      <c r="OER32" s="362"/>
      <c r="OES32" s="362"/>
      <c r="OET32" s="386"/>
      <c r="OEU32" s="386"/>
      <c r="OEV32" s="386"/>
      <c r="OEW32" s="386"/>
      <c r="OEX32" s="386"/>
      <c r="OEY32" s="362"/>
      <c r="OEZ32" s="362"/>
      <c r="OFA32" s="362"/>
      <c r="OFB32" s="386"/>
      <c r="OFC32" s="386"/>
      <c r="OFD32" s="386"/>
      <c r="OFE32" s="386"/>
      <c r="OFF32" s="386"/>
      <c r="OFG32" s="362"/>
      <c r="OFH32" s="362"/>
      <c r="OFI32" s="362"/>
      <c r="OFJ32" s="386"/>
      <c r="OFK32" s="386"/>
      <c r="OFL32" s="386"/>
      <c r="OFM32" s="386"/>
      <c r="OFN32" s="386"/>
      <c r="OFO32" s="362"/>
      <c r="OFP32" s="362"/>
      <c r="OFQ32" s="362"/>
      <c r="OFR32" s="386"/>
      <c r="OFS32" s="386"/>
      <c r="OFT32" s="386"/>
      <c r="OFU32" s="386"/>
      <c r="OFV32" s="386"/>
      <c r="OFW32" s="362"/>
      <c r="OFX32" s="362"/>
      <c r="OFY32" s="362"/>
      <c r="OFZ32" s="386"/>
      <c r="OGA32" s="386"/>
      <c r="OGB32" s="386"/>
      <c r="OGC32" s="386"/>
      <c r="OGD32" s="386"/>
      <c r="OGE32" s="362"/>
      <c r="OGF32" s="362"/>
      <c r="OGG32" s="362"/>
      <c r="OGH32" s="386"/>
      <c r="OGI32" s="386"/>
      <c r="OGJ32" s="386"/>
      <c r="OGK32" s="386"/>
      <c r="OGL32" s="386"/>
      <c r="OGM32" s="362"/>
      <c r="OGN32" s="362"/>
      <c r="OGO32" s="362"/>
      <c r="OGP32" s="386"/>
      <c r="OGQ32" s="386"/>
      <c r="OGR32" s="386"/>
      <c r="OGS32" s="386"/>
      <c r="OGT32" s="386"/>
      <c r="OGU32" s="362"/>
      <c r="OGV32" s="362"/>
      <c r="OGW32" s="362"/>
      <c r="OGX32" s="386"/>
      <c r="OGY32" s="386"/>
      <c r="OGZ32" s="386"/>
      <c r="OHA32" s="386"/>
      <c r="OHB32" s="386"/>
      <c r="OHC32" s="362"/>
      <c r="OHD32" s="362"/>
      <c r="OHE32" s="362"/>
      <c r="OHF32" s="386"/>
      <c r="OHG32" s="386"/>
      <c r="OHH32" s="386"/>
      <c r="OHI32" s="386"/>
      <c r="OHJ32" s="386"/>
      <c r="OHK32" s="362"/>
      <c r="OHL32" s="362"/>
      <c r="OHM32" s="362"/>
      <c r="OHN32" s="386"/>
      <c r="OHO32" s="386"/>
      <c r="OHP32" s="386"/>
      <c r="OHQ32" s="386"/>
      <c r="OHR32" s="386"/>
      <c r="OHS32" s="362"/>
      <c r="OHT32" s="362"/>
      <c r="OHU32" s="362"/>
      <c r="OHV32" s="386"/>
      <c r="OHW32" s="386"/>
      <c r="OHX32" s="386"/>
      <c r="OHY32" s="386"/>
      <c r="OHZ32" s="386"/>
      <c r="OIA32" s="362"/>
      <c r="OIB32" s="362"/>
      <c r="OIC32" s="362"/>
      <c r="OID32" s="386"/>
      <c r="OIE32" s="386"/>
      <c r="OIF32" s="386"/>
      <c r="OIG32" s="386"/>
      <c r="OIH32" s="386"/>
      <c r="OII32" s="362"/>
      <c r="OIJ32" s="362"/>
      <c r="OIK32" s="362"/>
      <c r="OIL32" s="386"/>
      <c r="OIM32" s="386"/>
      <c r="OIN32" s="386"/>
      <c r="OIO32" s="386"/>
      <c r="OIP32" s="386"/>
      <c r="OIQ32" s="362"/>
      <c r="OIR32" s="362"/>
      <c r="OIS32" s="362"/>
      <c r="OIT32" s="386"/>
      <c r="OIU32" s="386"/>
      <c r="OIV32" s="386"/>
      <c r="OIW32" s="386"/>
      <c r="OIX32" s="386"/>
      <c r="OIY32" s="362"/>
      <c r="OIZ32" s="362"/>
      <c r="OJA32" s="362"/>
      <c r="OJB32" s="386"/>
      <c r="OJC32" s="386"/>
      <c r="OJD32" s="386"/>
      <c r="OJE32" s="386"/>
      <c r="OJF32" s="386"/>
      <c r="OJG32" s="362"/>
      <c r="OJH32" s="362"/>
      <c r="OJI32" s="362"/>
      <c r="OJJ32" s="386"/>
      <c r="OJK32" s="386"/>
      <c r="OJL32" s="386"/>
      <c r="OJM32" s="386"/>
      <c r="OJN32" s="386"/>
      <c r="OJO32" s="362"/>
      <c r="OJP32" s="362"/>
      <c r="OJQ32" s="362"/>
      <c r="OJR32" s="386"/>
      <c r="OJS32" s="386"/>
      <c r="OJT32" s="386"/>
      <c r="OJU32" s="386"/>
      <c r="OJV32" s="386"/>
      <c r="OJW32" s="362"/>
      <c r="OJX32" s="362"/>
      <c r="OJY32" s="362"/>
      <c r="OJZ32" s="386"/>
      <c r="OKA32" s="386"/>
      <c r="OKB32" s="386"/>
      <c r="OKC32" s="386"/>
      <c r="OKD32" s="386"/>
      <c r="OKE32" s="362"/>
      <c r="OKF32" s="362"/>
      <c r="OKG32" s="362"/>
      <c r="OKH32" s="386"/>
      <c r="OKI32" s="386"/>
      <c r="OKJ32" s="386"/>
      <c r="OKK32" s="386"/>
      <c r="OKL32" s="386"/>
      <c r="OKM32" s="362"/>
      <c r="OKN32" s="362"/>
      <c r="OKO32" s="362"/>
      <c r="OKP32" s="386"/>
      <c r="OKQ32" s="386"/>
      <c r="OKR32" s="386"/>
      <c r="OKS32" s="386"/>
      <c r="OKT32" s="386"/>
      <c r="OKU32" s="362"/>
      <c r="OKV32" s="362"/>
      <c r="OKW32" s="362"/>
      <c r="OKX32" s="386"/>
      <c r="OKY32" s="386"/>
      <c r="OKZ32" s="386"/>
      <c r="OLA32" s="386"/>
      <c r="OLB32" s="386"/>
      <c r="OLC32" s="362"/>
      <c r="OLD32" s="362"/>
      <c r="OLE32" s="362"/>
      <c r="OLF32" s="386"/>
      <c r="OLG32" s="386"/>
      <c r="OLH32" s="386"/>
      <c r="OLI32" s="386"/>
      <c r="OLJ32" s="386"/>
      <c r="OLK32" s="362"/>
      <c r="OLL32" s="362"/>
      <c r="OLM32" s="362"/>
      <c r="OLN32" s="386"/>
      <c r="OLO32" s="386"/>
      <c r="OLP32" s="386"/>
      <c r="OLQ32" s="386"/>
      <c r="OLR32" s="386"/>
      <c r="OLS32" s="362"/>
      <c r="OLT32" s="362"/>
      <c r="OLU32" s="362"/>
      <c r="OLV32" s="386"/>
      <c r="OLW32" s="386"/>
      <c r="OLX32" s="386"/>
      <c r="OLY32" s="386"/>
      <c r="OLZ32" s="386"/>
      <c r="OMA32" s="362"/>
      <c r="OMB32" s="362"/>
      <c r="OMC32" s="362"/>
      <c r="OMD32" s="386"/>
      <c r="OME32" s="386"/>
      <c r="OMF32" s="386"/>
      <c r="OMG32" s="386"/>
      <c r="OMH32" s="386"/>
      <c r="OMI32" s="362"/>
      <c r="OMJ32" s="362"/>
      <c r="OMK32" s="362"/>
      <c r="OML32" s="386"/>
      <c r="OMM32" s="386"/>
      <c r="OMN32" s="386"/>
      <c r="OMO32" s="386"/>
      <c r="OMP32" s="386"/>
      <c r="OMQ32" s="362"/>
      <c r="OMR32" s="362"/>
      <c r="OMS32" s="362"/>
      <c r="OMT32" s="386"/>
      <c r="OMU32" s="386"/>
      <c r="OMV32" s="386"/>
      <c r="OMW32" s="386"/>
      <c r="OMX32" s="386"/>
      <c r="OMY32" s="362"/>
      <c r="OMZ32" s="362"/>
      <c r="ONA32" s="362"/>
      <c r="ONB32" s="386"/>
      <c r="ONC32" s="386"/>
      <c r="OND32" s="386"/>
      <c r="ONE32" s="386"/>
      <c r="ONF32" s="386"/>
      <c r="ONG32" s="362"/>
      <c r="ONH32" s="362"/>
      <c r="ONI32" s="362"/>
      <c r="ONJ32" s="386"/>
      <c r="ONK32" s="386"/>
      <c r="ONL32" s="386"/>
      <c r="ONM32" s="386"/>
      <c r="ONN32" s="386"/>
      <c r="ONO32" s="362"/>
      <c r="ONP32" s="362"/>
      <c r="ONQ32" s="362"/>
      <c r="ONR32" s="386"/>
      <c r="ONS32" s="386"/>
      <c r="ONT32" s="386"/>
      <c r="ONU32" s="386"/>
      <c r="ONV32" s="386"/>
      <c r="ONW32" s="362"/>
      <c r="ONX32" s="362"/>
      <c r="ONY32" s="362"/>
      <c r="ONZ32" s="386"/>
      <c r="OOA32" s="386"/>
      <c r="OOB32" s="386"/>
      <c r="OOC32" s="386"/>
      <c r="OOD32" s="386"/>
      <c r="OOE32" s="362"/>
      <c r="OOF32" s="362"/>
      <c r="OOG32" s="362"/>
      <c r="OOH32" s="386"/>
      <c r="OOI32" s="386"/>
      <c r="OOJ32" s="386"/>
      <c r="OOK32" s="386"/>
      <c r="OOL32" s="386"/>
      <c r="OOM32" s="362"/>
      <c r="OON32" s="362"/>
      <c r="OOO32" s="362"/>
      <c r="OOP32" s="386"/>
      <c r="OOQ32" s="386"/>
      <c r="OOR32" s="386"/>
      <c r="OOS32" s="386"/>
      <c r="OOT32" s="386"/>
      <c r="OOU32" s="362"/>
      <c r="OOV32" s="362"/>
      <c r="OOW32" s="362"/>
      <c r="OOX32" s="386"/>
      <c r="OOY32" s="386"/>
      <c r="OOZ32" s="386"/>
      <c r="OPA32" s="386"/>
      <c r="OPB32" s="386"/>
      <c r="OPC32" s="362"/>
      <c r="OPD32" s="362"/>
      <c r="OPE32" s="362"/>
      <c r="OPF32" s="386"/>
      <c r="OPG32" s="386"/>
      <c r="OPH32" s="386"/>
      <c r="OPI32" s="386"/>
      <c r="OPJ32" s="386"/>
      <c r="OPK32" s="362"/>
      <c r="OPL32" s="362"/>
      <c r="OPM32" s="362"/>
      <c r="OPN32" s="386"/>
      <c r="OPO32" s="386"/>
      <c r="OPP32" s="386"/>
      <c r="OPQ32" s="386"/>
      <c r="OPR32" s="386"/>
      <c r="OPS32" s="362"/>
      <c r="OPT32" s="362"/>
      <c r="OPU32" s="362"/>
      <c r="OPV32" s="386"/>
      <c r="OPW32" s="386"/>
      <c r="OPX32" s="386"/>
      <c r="OPY32" s="386"/>
      <c r="OPZ32" s="386"/>
      <c r="OQA32" s="362"/>
      <c r="OQB32" s="362"/>
      <c r="OQC32" s="362"/>
      <c r="OQD32" s="386"/>
      <c r="OQE32" s="386"/>
      <c r="OQF32" s="386"/>
      <c r="OQG32" s="386"/>
      <c r="OQH32" s="386"/>
      <c r="OQI32" s="362"/>
      <c r="OQJ32" s="362"/>
      <c r="OQK32" s="362"/>
      <c r="OQL32" s="386"/>
      <c r="OQM32" s="386"/>
      <c r="OQN32" s="386"/>
      <c r="OQO32" s="386"/>
      <c r="OQP32" s="386"/>
      <c r="OQQ32" s="362"/>
      <c r="OQR32" s="362"/>
      <c r="OQS32" s="362"/>
      <c r="OQT32" s="386"/>
      <c r="OQU32" s="386"/>
      <c r="OQV32" s="386"/>
      <c r="OQW32" s="386"/>
      <c r="OQX32" s="386"/>
      <c r="OQY32" s="362"/>
      <c r="OQZ32" s="362"/>
      <c r="ORA32" s="362"/>
      <c r="ORB32" s="386"/>
      <c r="ORC32" s="386"/>
      <c r="ORD32" s="386"/>
      <c r="ORE32" s="386"/>
      <c r="ORF32" s="386"/>
      <c r="ORG32" s="362"/>
      <c r="ORH32" s="362"/>
      <c r="ORI32" s="362"/>
      <c r="ORJ32" s="386"/>
      <c r="ORK32" s="386"/>
      <c r="ORL32" s="386"/>
      <c r="ORM32" s="386"/>
      <c r="ORN32" s="386"/>
      <c r="ORO32" s="362"/>
      <c r="ORP32" s="362"/>
      <c r="ORQ32" s="362"/>
      <c r="ORR32" s="386"/>
      <c r="ORS32" s="386"/>
      <c r="ORT32" s="386"/>
      <c r="ORU32" s="386"/>
      <c r="ORV32" s="386"/>
      <c r="ORW32" s="362"/>
      <c r="ORX32" s="362"/>
      <c r="ORY32" s="362"/>
      <c r="ORZ32" s="386"/>
      <c r="OSA32" s="386"/>
      <c r="OSB32" s="386"/>
      <c r="OSC32" s="386"/>
      <c r="OSD32" s="386"/>
      <c r="OSE32" s="362"/>
      <c r="OSF32" s="362"/>
      <c r="OSG32" s="362"/>
      <c r="OSH32" s="386"/>
      <c r="OSI32" s="386"/>
      <c r="OSJ32" s="386"/>
      <c r="OSK32" s="386"/>
      <c r="OSL32" s="386"/>
      <c r="OSM32" s="362"/>
      <c r="OSN32" s="362"/>
      <c r="OSO32" s="362"/>
      <c r="OSP32" s="386"/>
      <c r="OSQ32" s="386"/>
      <c r="OSR32" s="386"/>
      <c r="OSS32" s="386"/>
      <c r="OST32" s="386"/>
      <c r="OSU32" s="362"/>
      <c r="OSV32" s="362"/>
      <c r="OSW32" s="362"/>
      <c r="OSX32" s="386"/>
      <c r="OSY32" s="386"/>
      <c r="OSZ32" s="386"/>
      <c r="OTA32" s="386"/>
      <c r="OTB32" s="386"/>
      <c r="OTC32" s="362"/>
      <c r="OTD32" s="362"/>
      <c r="OTE32" s="362"/>
      <c r="OTF32" s="386"/>
      <c r="OTG32" s="386"/>
      <c r="OTH32" s="386"/>
      <c r="OTI32" s="386"/>
      <c r="OTJ32" s="386"/>
      <c r="OTK32" s="362"/>
      <c r="OTL32" s="362"/>
      <c r="OTM32" s="362"/>
      <c r="OTN32" s="386"/>
      <c r="OTO32" s="386"/>
      <c r="OTP32" s="386"/>
      <c r="OTQ32" s="386"/>
      <c r="OTR32" s="386"/>
      <c r="OTS32" s="362"/>
      <c r="OTT32" s="362"/>
      <c r="OTU32" s="362"/>
      <c r="OTV32" s="386"/>
      <c r="OTW32" s="386"/>
      <c r="OTX32" s="386"/>
      <c r="OTY32" s="386"/>
      <c r="OTZ32" s="386"/>
      <c r="OUA32" s="362"/>
      <c r="OUB32" s="362"/>
      <c r="OUC32" s="362"/>
      <c r="OUD32" s="386"/>
      <c r="OUE32" s="386"/>
      <c r="OUF32" s="386"/>
      <c r="OUG32" s="386"/>
      <c r="OUH32" s="386"/>
      <c r="OUI32" s="362"/>
      <c r="OUJ32" s="362"/>
      <c r="OUK32" s="362"/>
      <c r="OUL32" s="386"/>
      <c r="OUM32" s="386"/>
      <c r="OUN32" s="386"/>
      <c r="OUO32" s="386"/>
      <c r="OUP32" s="386"/>
      <c r="OUQ32" s="362"/>
      <c r="OUR32" s="362"/>
      <c r="OUS32" s="362"/>
      <c r="OUT32" s="386"/>
      <c r="OUU32" s="386"/>
      <c r="OUV32" s="386"/>
      <c r="OUW32" s="386"/>
      <c r="OUX32" s="386"/>
      <c r="OUY32" s="362"/>
      <c r="OUZ32" s="362"/>
      <c r="OVA32" s="362"/>
      <c r="OVB32" s="386"/>
      <c r="OVC32" s="386"/>
      <c r="OVD32" s="386"/>
      <c r="OVE32" s="386"/>
      <c r="OVF32" s="386"/>
      <c r="OVG32" s="362"/>
      <c r="OVH32" s="362"/>
      <c r="OVI32" s="362"/>
      <c r="OVJ32" s="386"/>
      <c r="OVK32" s="386"/>
      <c r="OVL32" s="386"/>
      <c r="OVM32" s="386"/>
      <c r="OVN32" s="386"/>
      <c r="OVO32" s="362"/>
      <c r="OVP32" s="362"/>
      <c r="OVQ32" s="362"/>
      <c r="OVR32" s="386"/>
      <c r="OVS32" s="386"/>
      <c r="OVT32" s="386"/>
      <c r="OVU32" s="386"/>
      <c r="OVV32" s="386"/>
      <c r="OVW32" s="362"/>
      <c r="OVX32" s="362"/>
      <c r="OVY32" s="362"/>
      <c r="OVZ32" s="386"/>
      <c r="OWA32" s="386"/>
      <c r="OWB32" s="386"/>
      <c r="OWC32" s="386"/>
      <c r="OWD32" s="386"/>
      <c r="OWE32" s="362"/>
      <c r="OWF32" s="362"/>
      <c r="OWG32" s="362"/>
      <c r="OWH32" s="386"/>
      <c r="OWI32" s="386"/>
      <c r="OWJ32" s="386"/>
      <c r="OWK32" s="386"/>
      <c r="OWL32" s="386"/>
      <c r="OWM32" s="362"/>
      <c r="OWN32" s="362"/>
      <c r="OWO32" s="362"/>
      <c r="OWP32" s="386"/>
      <c r="OWQ32" s="386"/>
      <c r="OWR32" s="386"/>
      <c r="OWS32" s="386"/>
      <c r="OWT32" s="386"/>
      <c r="OWU32" s="362"/>
      <c r="OWV32" s="362"/>
      <c r="OWW32" s="362"/>
      <c r="OWX32" s="386"/>
      <c r="OWY32" s="386"/>
      <c r="OWZ32" s="386"/>
      <c r="OXA32" s="386"/>
      <c r="OXB32" s="386"/>
      <c r="OXC32" s="362"/>
      <c r="OXD32" s="362"/>
      <c r="OXE32" s="362"/>
      <c r="OXF32" s="386"/>
      <c r="OXG32" s="386"/>
      <c r="OXH32" s="386"/>
      <c r="OXI32" s="386"/>
      <c r="OXJ32" s="386"/>
      <c r="OXK32" s="362"/>
      <c r="OXL32" s="362"/>
      <c r="OXM32" s="362"/>
      <c r="OXN32" s="386"/>
      <c r="OXO32" s="386"/>
      <c r="OXP32" s="386"/>
      <c r="OXQ32" s="386"/>
      <c r="OXR32" s="386"/>
      <c r="OXS32" s="362"/>
      <c r="OXT32" s="362"/>
      <c r="OXU32" s="362"/>
      <c r="OXV32" s="386"/>
      <c r="OXW32" s="386"/>
      <c r="OXX32" s="386"/>
      <c r="OXY32" s="386"/>
      <c r="OXZ32" s="386"/>
      <c r="OYA32" s="362"/>
      <c r="OYB32" s="362"/>
      <c r="OYC32" s="362"/>
      <c r="OYD32" s="386"/>
      <c r="OYE32" s="386"/>
      <c r="OYF32" s="386"/>
      <c r="OYG32" s="386"/>
      <c r="OYH32" s="386"/>
      <c r="OYI32" s="362"/>
      <c r="OYJ32" s="362"/>
      <c r="OYK32" s="362"/>
      <c r="OYL32" s="386"/>
      <c r="OYM32" s="386"/>
      <c r="OYN32" s="386"/>
      <c r="OYO32" s="386"/>
      <c r="OYP32" s="386"/>
      <c r="OYQ32" s="362"/>
      <c r="OYR32" s="362"/>
      <c r="OYS32" s="362"/>
      <c r="OYT32" s="386"/>
      <c r="OYU32" s="386"/>
      <c r="OYV32" s="386"/>
      <c r="OYW32" s="386"/>
      <c r="OYX32" s="386"/>
      <c r="OYY32" s="362"/>
      <c r="OYZ32" s="362"/>
      <c r="OZA32" s="362"/>
      <c r="OZB32" s="386"/>
      <c r="OZC32" s="386"/>
      <c r="OZD32" s="386"/>
      <c r="OZE32" s="386"/>
      <c r="OZF32" s="386"/>
      <c r="OZG32" s="362"/>
      <c r="OZH32" s="362"/>
      <c r="OZI32" s="362"/>
      <c r="OZJ32" s="386"/>
      <c r="OZK32" s="386"/>
      <c r="OZL32" s="386"/>
      <c r="OZM32" s="386"/>
      <c r="OZN32" s="386"/>
      <c r="OZO32" s="362"/>
      <c r="OZP32" s="362"/>
      <c r="OZQ32" s="362"/>
      <c r="OZR32" s="386"/>
      <c r="OZS32" s="386"/>
      <c r="OZT32" s="386"/>
      <c r="OZU32" s="386"/>
      <c r="OZV32" s="386"/>
      <c r="OZW32" s="362"/>
      <c r="OZX32" s="362"/>
      <c r="OZY32" s="362"/>
      <c r="OZZ32" s="386"/>
      <c r="PAA32" s="386"/>
      <c r="PAB32" s="386"/>
      <c r="PAC32" s="386"/>
      <c r="PAD32" s="386"/>
      <c r="PAE32" s="362"/>
      <c r="PAF32" s="362"/>
      <c r="PAG32" s="362"/>
      <c r="PAH32" s="386"/>
      <c r="PAI32" s="386"/>
      <c r="PAJ32" s="386"/>
      <c r="PAK32" s="386"/>
      <c r="PAL32" s="386"/>
      <c r="PAM32" s="362"/>
      <c r="PAN32" s="362"/>
      <c r="PAO32" s="362"/>
      <c r="PAP32" s="386"/>
      <c r="PAQ32" s="386"/>
      <c r="PAR32" s="386"/>
      <c r="PAS32" s="386"/>
      <c r="PAT32" s="386"/>
      <c r="PAU32" s="362"/>
      <c r="PAV32" s="362"/>
      <c r="PAW32" s="362"/>
      <c r="PAX32" s="386"/>
      <c r="PAY32" s="386"/>
      <c r="PAZ32" s="386"/>
      <c r="PBA32" s="386"/>
      <c r="PBB32" s="386"/>
      <c r="PBC32" s="362"/>
      <c r="PBD32" s="362"/>
      <c r="PBE32" s="362"/>
      <c r="PBF32" s="386"/>
      <c r="PBG32" s="386"/>
      <c r="PBH32" s="386"/>
      <c r="PBI32" s="386"/>
      <c r="PBJ32" s="386"/>
      <c r="PBK32" s="362"/>
      <c r="PBL32" s="362"/>
      <c r="PBM32" s="362"/>
      <c r="PBN32" s="386"/>
      <c r="PBO32" s="386"/>
      <c r="PBP32" s="386"/>
      <c r="PBQ32" s="386"/>
      <c r="PBR32" s="386"/>
      <c r="PBS32" s="362"/>
      <c r="PBT32" s="362"/>
      <c r="PBU32" s="362"/>
      <c r="PBV32" s="386"/>
      <c r="PBW32" s="386"/>
      <c r="PBX32" s="386"/>
      <c r="PBY32" s="386"/>
      <c r="PBZ32" s="386"/>
      <c r="PCA32" s="362"/>
      <c r="PCB32" s="362"/>
      <c r="PCC32" s="362"/>
      <c r="PCD32" s="386"/>
      <c r="PCE32" s="386"/>
      <c r="PCF32" s="386"/>
      <c r="PCG32" s="386"/>
      <c r="PCH32" s="386"/>
      <c r="PCI32" s="362"/>
      <c r="PCJ32" s="362"/>
      <c r="PCK32" s="362"/>
      <c r="PCL32" s="386"/>
      <c r="PCM32" s="386"/>
      <c r="PCN32" s="386"/>
      <c r="PCO32" s="386"/>
      <c r="PCP32" s="386"/>
      <c r="PCQ32" s="362"/>
      <c r="PCR32" s="362"/>
      <c r="PCS32" s="362"/>
      <c r="PCT32" s="386"/>
      <c r="PCU32" s="386"/>
      <c r="PCV32" s="386"/>
      <c r="PCW32" s="386"/>
      <c r="PCX32" s="386"/>
      <c r="PCY32" s="362"/>
      <c r="PCZ32" s="362"/>
      <c r="PDA32" s="362"/>
      <c r="PDB32" s="386"/>
      <c r="PDC32" s="386"/>
      <c r="PDD32" s="386"/>
      <c r="PDE32" s="386"/>
      <c r="PDF32" s="386"/>
      <c r="PDG32" s="362"/>
      <c r="PDH32" s="362"/>
      <c r="PDI32" s="362"/>
      <c r="PDJ32" s="386"/>
      <c r="PDK32" s="386"/>
      <c r="PDL32" s="386"/>
      <c r="PDM32" s="386"/>
      <c r="PDN32" s="386"/>
      <c r="PDO32" s="362"/>
      <c r="PDP32" s="362"/>
      <c r="PDQ32" s="362"/>
      <c r="PDR32" s="386"/>
      <c r="PDS32" s="386"/>
      <c r="PDT32" s="386"/>
      <c r="PDU32" s="386"/>
      <c r="PDV32" s="386"/>
      <c r="PDW32" s="362"/>
      <c r="PDX32" s="362"/>
      <c r="PDY32" s="362"/>
      <c r="PDZ32" s="386"/>
      <c r="PEA32" s="386"/>
      <c r="PEB32" s="386"/>
      <c r="PEC32" s="386"/>
      <c r="PED32" s="386"/>
      <c r="PEE32" s="362"/>
      <c r="PEF32" s="362"/>
      <c r="PEG32" s="362"/>
      <c r="PEH32" s="386"/>
      <c r="PEI32" s="386"/>
      <c r="PEJ32" s="386"/>
      <c r="PEK32" s="386"/>
      <c r="PEL32" s="386"/>
      <c r="PEM32" s="362"/>
      <c r="PEN32" s="362"/>
      <c r="PEO32" s="362"/>
      <c r="PEP32" s="386"/>
      <c r="PEQ32" s="386"/>
      <c r="PER32" s="386"/>
      <c r="PES32" s="386"/>
      <c r="PET32" s="386"/>
      <c r="PEU32" s="362"/>
      <c r="PEV32" s="362"/>
      <c r="PEW32" s="362"/>
      <c r="PEX32" s="386"/>
      <c r="PEY32" s="386"/>
      <c r="PEZ32" s="386"/>
      <c r="PFA32" s="386"/>
      <c r="PFB32" s="386"/>
      <c r="PFC32" s="362"/>
      <c r="PFD32" s="362"/>
      <c r="PFE32" s="362"/>
      <c r="PFF32" s="386"/>
      <c r="PFG32" s="386"/>
      <c r="PFH32" s="386"/>
      <c r="PFI32" s="386"/>
      <c r="PFJ32" s="386"/>
      <c r="PFK32" s="362"/>
      <c r="PFL32" s="362"/>
      <c r="PFM32" s="362"/>
      <c r="PFN32" s="386"/>
      <c r="PFO32" s="386"/>
      <c r="PFP32" s="386"/>
      <c r="PFQ32" s="386"/>
      <c r="PFR32" s="386"/>
      <c r="PFS32" s="362"/>
      <c r="PFT32" s="362"/>
      <c r="PFU32" s="362"/>
      <c r="PFV32" s="386"/>
      <c r="PFW32" s="386"/>
      <c r="PFX32" s="386"/>
      <c r="PFY32" s="386"/>
      <c r="PFZ32" s="386"/>
      <c r="PGA32" s="362"/>
      <c r="PGB32" s="362"/>
      <c r="PGC32" s="362"/>
      <c r="PGD32" s="386"/>
      <c r="PGE32" s="386"/>
      <c r="PGF32" s="386"/>
      <c r="PGG32" s="386"/>
      <c r="PGH32" s="386"/>
      <c r="PGI32" s="362"/>
      <c r="PGJ32" s="362"/>
      <c r="PGK32" s="362"/>
      <c r="PGL32" s="386"/>
      <c r="PGM32" s="386"/>
      <c r="PGN32" s="386"/>
      <c r="PGO32" s="386"/>
      <c r="PGP32" s="386"/>
      <c r="PGQ32" s="362"/>
      <c r="PGR32" s="362"/>
      <c r="PGS32" s="362"/>
      <c r="PGT32" s="386"/>
      <c r="PGU32" s="386"/>
      <c r="PGV32" s="386"/>
      <c r="PGW32" s="386"/>
      <c r="PGX32" s="386"/>
      <c r="PGY32" s="362"/>
      <c r="PGZ32" s="362"/>
      <c r="PHA32" s="362"/>
      <c r="PHB32" s="386"/>
      <c r="PHC32" s="386"/>
      <c r="PHD32" s="386"/>
      <c r="PHE32" s="386"/>
      <c r="PHF32" s="386"/>
      <c r="PHG32" s="362"/>
      <c r="PHH32" s="362"/>
      <c r="PHI32" s="362"/>
      <c r="PHJ32" s="386"/>
      <c r="PHK32" s="386"/>
      <c r="PHL32" s="386"/>
      <c r="PHM32" s="386"/>
      <c r="PHN32" s="386"/>
      <c r="PHO32" s="362"/>
      <c r="PHP32" s="362"/>
      <c r="PHQ32" s="362"/>
      <c r="PHR32" s="386"/>
      <c r="PHS32" s="386"/>
      <c r="PHT32" s="386"/>
      <c r="PHU32" s="386"/>
      <c r="PHV32" s="386"/>
      <c r="PHW32" s="362"/>
      <c r="PHX32" s="362"/>
      <c r="PHY32" s="362"/>
      <c r="PHZ32" s="386"/>
      <c r="PIA32" s="386"/>
      <c r="PIB32" s="386"/>
      <c r="PIC32" s="386"/>
      <c r="PID32" s="386"/>
      <c r="PIE32" s="362"/>
      <c r="PIF32" s="362"/>
      <c r="PIG32" s="362"/>
      <c r="PIH32" s="386"/>
      <c r="PII32" s="386"/>
      <c r="PIJ32" s="386"/>
      <c r="PIK32" s="386"/>
      <c r="PIL32" s="386"/>
      <c r="PIM32" s="362"/>
      <c r="PIN32" s="362"/>
      <c r="PIO32" s="362"/>
      <c r="PIP32" s="386"/>
      <c r="PIQ32" s="386"/>
      <c r="PIR32" s="386"/>
      <c r="PIS32" s="386"/>
      <c r="PIT32" s="386"/>
      <c r="PIU32" s="362"/>
      <c r="PIV32" s="362"/>
      <c r="PIW32" s="362"/>
      <c r="PIX32" s="386"/>
      <c r="PIY32" s="386"/>
      <c r="PIZ32" s="386"/>
      <c r="PJA32" s="386"/>
      <c r="PJB32" s="386"/>
      <c r="PJC32" s="362"/>
      <c r="PJD32" s="362"/>
      <c r="PJE32" s="362"/>
      <c r="PJF32" s="386"/>
      <c r="PJG32" s="386"/>
      <c r="PJH32" s="386"/>
      <c r="PJI32" s="386"/>
      <c r="PJJ32" s="386"/>
      <c r="PJK32" s="362"/>
      <c r="PJL32" s="362"/>
      <c r="PJM32" s="362"/>
      <c r="PJN32" s="386"/>
      <c r="PJO32" s="386"/>
      <c r="PJP32" s="386"/>
      <c r="PJQ32" s="386"/>
      <c r="PJR32" s="386"/>
      <c r="PJS32" s="362"/>
      <c r="PJT32" s="362"/>
      <c r="PJU32" s="362"/>
      <c r="PJV32" s="386"/>
      <c r="PJW32" s="386"/>
      <c r="PJX32" s="386"/>
      <c r="PJY32" s="386"/>
      <c r="PJZ32" s="386"/>
      <c r="PKA32" s="362"/>
      <c r="PKB32" s="362"/>
      <c r="PKC32" s="362"/>
      <c r="PKD32" s="386"/>
      <c r="PKE32" s="386"/>
      <c r="PKF32" s="386"/>
      <c r="PKG32" s="386"/>
      <c r="PKH32" s="386"/>
      <c r="PKI32" s="362"/>
      <c r="PKJ32" s="362"/>
      <c r="PKK32" s="362"/>
      <c r="PKL32" s="386"/>
      <c r="PKM32" s="386"/>
      <c r="PKN32" s="386"/>
      <c r="PKO32" s="386"/>
      <c r="PKP32" s="386"/>
      <c r="PKQ32" s="362"/>
      <c r="PKR32" s="362"/>
      <c r="PKS32" s="362"/>
      <c r="PKT32" s="386"/>
      <c r="PKU32" s="386"/>
      <c r="PKV32" s="386"/>
      <c r="PKW32" s="386"/>
      <c r="PKX32" s="386"/>
      <c r="PKY32" s="362"/>
      <c r="PKZ32" s="362"/>
      <c r="PLA32" s="362"/>
      <c r="PLB32" s="386"/>
      <c r="PLC32" s="386"/>
      <c r="PLD32" s="386"/>
      <c r="PLE32" s="386"/>
      <c r="PLF32" s="386"/>
      <c r="PLG32" s="362"/>
      <c r="PLH32" s="362"/>
      <c r="PLI32" s="362"/>
      <c r="PLJ32" s="386"/>
      <c r="PLK32" s="386"/>
      <c r="PLL32" s="386"/>
      <c r="PLM32" s="386"/>
      <c r="PLN32" s="386"/>
      <c r="PLO32" s="362"/>
      <c r="PLP32" s="362"/>
      <c r="PLQ32" s="362"/>
      <c r="PLR32" s="386"/>
      <c r="PLS32" s="386"/>
      <c r="PLT32" s="386"/>
      <c r="PLU32" s="386"/>
      <c r="PLV32" s="386"/>
      <c r="PLW32" s="362"/>
      <c r="PLX32" s="362"/>
      <c r="PLY32" s="362"/>
      <c r="PLZ32" s="386"/>
      <c r="PMA32" s="386"/>
      <c r="PMB32" s="386"/>
      <c r="PMC32" s="386"/>
      <c r="PMD32" s="386"/>
      <c r="PME32" s="362"/>
      <c r="PMF32" s="362"/>
      <c r="PMG32" s="362"/>
      <c r="PMH32" s="386"/>
      <c r="PMI32" s="386"/>
      <c r="PMJ32" s="386"/>
      <c r="PMK32" s="386"/>
      <c r="PML32" s="386"/>
      <c r="PMM32" s="362"/>
      <c r="PMN32" s="362"/>
      <c r="PMO32" s="362"/>
      <c r="PMP32" s="386"/>
      <c r="PMQ32" s="386"/>
      <c r="PMR32" s="386"/>
      <c r="PMS32" s="386"/>
      <c r="PMT32" s="386"/>
      <c r="PMU32" s="362"/>
      <c r="PMV32" s="362"/>
      <c r="PMW32" s="362"/>
      <c r="PMX32" s="386"/>
      <c r="PMY32" s="386"/>
      <c r="PMZ32" s="386"/>
      <c r="PNA32" s="386"/>
      <c r="PNB32" s="386"/>
      <c r="PNC32" s="362"/>
      <c r="PND32" s="362"/>
      <c r="PNE32" s="362"/>
      <c r="PNF32" s="386"/>
      <c r="PNG32" s="386"/>
      <c r="PNH32" s="386"/>
      <c r="PNI32" s="386"/>
      <c r="PNJ32" s="386"/>
      <c r="PNK32" s="362"/>
      <c r="PNL32" s="362"/>
      <c r="PNM32" s="362"/>
      <c r="PNN32" s="386"/>
      <c r="PNO32" s="386"/>
      <c r="PNP32" s="386"/>
      <c r="PNQ32" s="386"/>
      <c r="PNR32" s="386"/>
      <c r="PNS32" s="362"/>
      <c r="PNT32" s="362"/>
      <c r="PNU32" s="362"/>
      <c r="PNV32" s="386"/>
      <c r="PNW32" s="386"/>
      <c r="PNX32" s="386"/>
      <c r="PNY32" s="386"/>
      <c r="PNZ32" s="386"/>
      <c r="POA32" s="362"/>
      <c r="POB32" s="362"/>
      <c r="POC32" s="362"/>
      <c r="POD32" s="386"/>
      <c r="POE32" s="386"/>
      <c r="POF32" s="386"/>
      <c r="POG32" s="386"/>
      <c r="POH32" s="386"/>
      <c r="POI32" s="362"/>
      <c r="POJ32" s="362"/>
      <c r="POK32" s="362"/>
      <c r="POL32" s="386"/>
      <c r="POM32" s="386"/>
      <c r="PON32" s="386"/>
      <c r="POO32" s="386"/>
      <c r="POP32" s="386"/>
      <c r="POQ32" s="362"/>
      <c r="POR32" s="362"/>
      <c r="POS32" s="362"/>
      <c r="POT32" s="386"/>
      <c r="POU32" s="386"/>
      <c r="POV32" s="386"/>
      <c r="POW32" s="386"/>
      <c r="POX32" s="386"/>
      <c r="POY32" s="362"/>
      <c r="POZ32" s="362"/>
      <c r="PPA32" s="362"/>
      <c r="PPB32" s="386"/>
      <c r="PPC32" s="386"/>
      <c r="PPD32" s="386"/>
      <c r="PPE32" s="386"/>
      <c r="PPF32" s="386"/>
      <c r="PPG32" s="362"/>
      <c r="PPH32" s="362"/>
      <c r="PPI32" s="362"/>
      <c r="PPJ32" s="386"/>
      <c r="PPK32" s="386"/>
      <c r="PPL32" s="386"/>
      <c r="PPM32" s="386"/>
      <c r="PPN32" s="386"/>
      <c r="PPO32" s="362"/>
      <c r="PPP32" s="362"/>
      <c r="PPQ32" s="362"/>
      <c r="PPR32" s="386"/>
      <c r="PPS32" s="386"/>
      <c r="PPT32" s="386"/>
      <c r="PPU32" s="386"/>
      <c r="PPV32" s="386"/>
      <c r="PPW32" s="362"/>
      <c r="PPX32" s="362"/>
      <c r="PPY32" s="362"/>
      <c r="PPZ32" s="386"/>
      <c r="PQA32" s="386"/>
      <c r="PQB32" s="386"/>
      <c r="PQC32" s="386"/>
      <c r="PQD32" s="386"/>
      <c r="PQE32" s="362"/>
      <c r="PQF32" s="362"/>
      <c r="PQG32" s="362"/>
      <c r="PQH32" s="386"/>
      <c r="PQI32" s="386"/>
      <c r="PQJ32" s="386"/>
      <c r="PQK32" s="386"/>
      <c r="PQL32" s="386"/>
      <c r="PQM32" s="362"/>
      <c r="PQN32" s="362"/>
      <c r="PQO32" s="362"/>
      <c r="PQP32" s="386"/>
      <c r="PQQ32" s="386"/>
      <c r="PQR32" s="386"/>
      <c r="PQS32" s="386"/>
      <c r="PQT32" s="386"/>
      <c r="PQU32" s="362"/>
      <c r="PQV32" s="362"/>
      <c r="PQW32" s="362"/>
      <c r="PQX32" s="386"/>
      <c r="PQY32" s="386"/>
      <c r="PQZ32" s="386"/>
      <c r="PRA32" s="386"/>
      <c r="PRB32" s="386"/>
      <c r="PRC32" s="362"/>
      <c r="PRD32" s="362"/>
      <c r="PRE32" s="362"/>
      <c r="PRF32" s="386"/>
      <c r="PRG32" s="386"/>
      <c r="PRH32" s="386"/>
      <c r="PRI32" s="386"/>
      <c r="PRJ32" s="386"/>
      <c r="PRK32" s="362"/>
      <c r="PRL32" s="362"/>
      <c r="PRM32" s="362"/>
      <c r="PRN32" s="386"/>
      <c r="PRO32" s="386"/>
      <c r="PRP32" s="386"/>
      <c r="PRQ32" s="386"/>
      <c r="PRR32" s="386"/>
      <c r="PRS32" s="362"/>
      <c r="PRT32" s="362"/>
      <c r="PRU32" s="362"/>
      <c r="PRV32" s="386"/>
      <c r="PRW32" s="386"/>
      <c r="PRX32" s="386"/>
      <c r="PRY32" s="386"/>
      <c r="PRZ32" s="386"/>
      <c r="PSA32" s="362"/>
      <c r="PSB32" s="362"/>
      <c r="PSC32" s="362"/>
      <c r="PSD32" s="386"/>
      <c r="PSE32" s="386"/>
      <c r="PSF32" s="386"/>
      <c r="PSG32" s="386"/>
      <c r="PSH32" s="386"/>
      <c r="PSI32" s="362"/>
      <c r="PSJ32" s="362"/>
      <c r="PSK32" s="362"/>
      <c r="PSL32" s="386"/>
      <c r="PSM32" s="386"/>
      <c r="PSN32" s="386"/>
      <c r="PSO32" s="386"/>
      <c r="PSP32" s="386"/>
      <c r="PSQ32" s="362"/>
      <c r="PSR32" s="362"/>
      <c r="PSS32" s="362"/>
      <c r="PST32" s="386"/>
      <c r="PSU32" s="386"/>
      <c r="PSV32" s="386"/>
      <c r="PSW32" s="386"/>
      <c r="PSX32" s="386"/>
      <c r="PSY32" s="362"/>
      <c r="PSZ32" s="362"/>
      <c r="PTA32" s="362"/>
      <c r="PTB32" s="386"/>
      <c r="PTC32" s="386"/>
      <c r="PTD32" s="386"/>
      <c r="PTE32" s="386"/>
      <c r="PTF32" s="386"/>
      <c r="PTG32" s="362"/>
      <c r="PTH32" s="362"/>
      <c r="PTI32" s="362"/>
      <c r="PTJ32" s="386"/>
      <c r="PTK32" s="386"/>
      <c r="PTL32" s="386"/>
      <c r="PTM32" s="386"/>
      <c r="PTN32" s="386"/>
      <c r="PTO32" s="362"/>
      <c r="PTP32" s="362"/>
      <c r="PTQ32" s="362"/>
      <c r="PTR32" s="386"/>
      <c r="PTS32" s="386"/>
      <c r="PTT32" s="386"/>
      <c r="PTU32" s="386"/>
      <c r="PTV32" s="386"/>
      <c r="PTW32" s="362"/>
      <c r="PTX32" s="362"/>
      <c r="PTY32" s="362"/>
      <c r="PTZ32" s="386"/>
      <c r="PUA32" s="386"/>
      <c r="PUB32" s="386"/>
      <c r="PUC32" s="386"/>
      <c r="PUD32" s="386"/>
      <c r="PUE32" s="362"/>
      <c r="PUF32" s="362"/>
      <c r="PUG32" s="362"/>
      <c r="PUH32" s="386"/>
      <c r="PUI32" s="386"/>
      <c r="PUJ32" s="386"/>
      <c r="PUK32" s="386"/>
      <c r="PUL32" s="386"/>
      <c r="PUM32" s="362"/>
      <c r="PUN32" s="362"/>
      <c r="PUO32" s="362"/>
      <c r="PUP32" s="386"/>
      <c r="PUQ32" s="386"/>
      <c r="PUR32" s="386"/>
      <c r="PUS32" s="386"/>
      <c r="PUT32" s="386"/>
      <c r="PUU32" s="362"/>
      <c r="PUV32" s="362"/>
      <c r="PUW32" s="362"/>
      <c r="PUX32" s="386"/>
      <c r="PUY32" s="386"/>
      <c r="PUZ32" s="386"/>
      <c r="PVA32" s="386"/>
      <c r="PVB32" s="386"/>
      <c r="PVC32" s="362"/>
      <c r="PVD32" s="362"/>
      <c r="PVE32" s="362"/>
      <c r="PVF32" s="386"/>
      <c r="PVG32" s="386"/>
      <c r="PVH32" s="386"/>
      <c r="PVI32" s="386"/>
      <c r="PVJ32" s="386"/>
      <c r="PVK32" s="362"/>
      <c r="PVL32" s="362"/>
      <c r="PVM32" s="362"/>
      <c r="PVN32" s="386"/>
      <c r="PVO32" s="386"/>
      <c r="PVP32" s="386"/>
      <c r="PVQ32" s="386"/>
      <c r="PVR32" s="386"/>
      <c r="PVS32" s="362"/>
      <c r="PVT32" s="362"/>
      <c r="PVU32" s="362"/>
      <c r="PVV32" s="386"/>
      <c r="PVW32" s="386"/>
      <c r="PVX32" s="386"/>
      <c r="PVY32" s="386"/>
      <c r="PVZ32" s="386"/>
      <c r="PWA32" s="362"/>
      <c r="PWB32" s="362"/>
      <c r="PWC32" s="362"/>
      <c r="PWD32" s="386"/>
      <c r="PWE32" s="386"/>
      <c r="PWF32" s="386"/>
      <c r="PWG32" s="386"/>
      <c r="PWH32" s="386"/>
      <c r="PWI32" s="362"/>
      <c r="PWJ32" s="362"/>
      <c r="PWK32" s="362"/>
      <c r="PWL32" s="386"/>
      <c r="PWM32" s="386"/>
      <c r="PWN32" s="386"/>
      <c r="PWO32" s="386"/>
      <c r="PWP32" s="386"/>
      <c r="PWQ32" s="362"/>
      <c r="PWR32" s="362"/>
      <c r="PWS32" s="362"/>
      <c r="PWT32" s="386"/>
      <c r="PWU32" s="386"/>
      <c r="PWV32" s="386"/>
      <c r="PWW32" s="386"/>
      <c r="PWX32" s="386"/>
      <c r="PWY32" s="362"/>
      <c r="PWZ32" s="362"/>
      <c r="PXA32" s="362"/>
      <c r="PXB32" s="386"/>
      <c r="PXC32" s="386"/>
      <c r="PXD32" s="386"/>
      <c r="PXE32" s="386"/>
      <c r="PXF32" s="386"/>
      <c r="PXG32" s="362"/>
      <c r="PXH32" s="362"/>
      <c r="PXI32" s="362"/>
      <c r="PXJ32" s="386"/>
      <c r="PXK32" s="386"/>
      <c r="PXL32" s="386"/>
      <c r="PXM32" s="386"/>
      <c r="PXN32" s="386"/>
      <c r="PXO32" s="362"/>
      <c r="PXP32" s="362"/>
      <c r="PXQ32" s="362"/>
      <c r="PXR32" s="386"/>
      <c r="PXS32" s="386"/>
      <c r="PXT32" s="386"/>
      <c r="PXU32" s="386"/>
      <c r="PXV32" s="386"/>
      <c r="PXW32" s="362"/>
      <c r="PXX32" s="362"/>
      <c r="PXY32" s="362"/>
      <c r="PXZ32" s="386"/>
      <c r="PYA32" s="386"/>
      <c r="PYB32" s="386"/>
      <c r="PYC32" s="386"/>
      <c r="PYD32" s="386"/>
      <c r="PYE32" s="362"/>
      <c r="PYF32" s="362"/>
      <c r="PYG32" s="362"/>
      <c r="PYH32" s="386"/>
      <c r="PYI32" s="386"/>
      <c r="PYJ32" s="386"/>
      <c r="PYK32" s="386"/>
      <c r="PYL32" s="386"/>
      <c r="PYM32" s="362"/>
      <c r="PYN32" s="362"/>
      <c r="PYO32" s="362"/>
      <c r="PYP32" s="386"/>
      <c r="PYQ32" s="386"/>
      <c r="PYR32" s="386"/>
      <c r="PYS32" s="386"/>
      <c r="PYT32" s="386"/>
      <c r="PYU32" s="362"/>
      <c r="PYV32" s="362"/>
      <c r="PYW32" s="362"/>
      <c r="PYX32" s="386"/>
      <c r="PYY32" s="386"/>
      <c r="PYZ32" s="386"/>
      <c r="PZA32" s="386"/>
      <c r="PZB32" s="386"/>
      <c r="PZC32" s="362"/>
      <c r="PZD32" s="362"/>
      <c r="PZE32" s="362"/>
      <c r="PZF32" s="386"/>
      <c r="PZG32" s="386"/>
      <c r="PZH32" s="386"/>
      <c r="PZI32" s="386"/>
      <c r="PZJ32" s="386"/>
      <c r="PZK32" s="362"/>
      <c r="PZL32" s="362"/>
      <c r="PZM32" s="362"/>
      <c r="PZN32" s="386"/>
      <c r="PZO32" s="386"/>
      <c r="PZP32" s="386"/>
      <c r="PZQ32" s="386"/>
      <c r="PZR32" s="386"/>
      <c r="PZS32" s="362"/>
      <c r="PZT32" s="362"/>
      <c r="PZU32" s="362"/>
      <c r="PZV32" s="386"/>
      <c r="PZW32" s="386"/>
      <c r="PZX32" s="386"/>
      <c r="PZY32" s="386"/>
      <c r="PZZ32" s="386"/>
      <c r="QAA32" s="362"/>
      <c r="QAB32" s="362"/>
      <c r="QAC32" s="362"/>
      <c r="QAD32" s="386"/>
      <c r="QAE32" s="386"/>
      <c r="QAF32" s="386"/>
      <c r="QAG32" s="386"/>
      <c r="QAH32" s="386"/>
      <c r="QAI32" s="362"/>
      <c r="QAJ32" s="362"/>
      <c r="QAK32" s="362"/>
      <c r="QAL32" s="386"/>
      <c r="QAM32" s="386"/>
      <c r="QAN32" s="386"/>
      <c r="QAO32" s="386"/>
      <c r="QAP32" s="386"/>
      <c r="QAQ32" s="362"/>
      <c r="QAR32" s="362"/>
      <c r="QAS32" s="362"/>
      <c r="QAT32" s="386"/>
      <c r="QAU32" s="386"/>
      <c r="QAV32" s="386"/>
      <c r="QAW32" s="386"/>
      <c r="QAX32" s="386"/>
      <c r="QAY32" s="362"/>
      <c r="QAZ32" s="362"/>
      <c r="QBA32" s="362"/>
      <c r="QBB32" s="386"/>
      <c r="QBC32" s="386"/>
      <c r="QBD32" s="386"/>
      <c r="QBE32" s="386"/>
      <c r="QBF32" s="386"/>
      <c r="QBG32" s="362"/>
      <c r="QBH32" s="362"/>
      <c r="QBI32" s="362"/>
      <c r="QBJ32" s="386"/>
      <c r="QBK32" s="386"/>
      <c r="QBL32" s="386"/>
      <c r="QBM32" s="386"/>
      <c r="QBN32" s="386"/>
      <c r="QBO32" s="362"/>
      <c r="QBP32" s="362"/>
      <c r="QBQ32" s="362"/>
      <c r="QBR32" s="386"/>
      <c r="QBS32" s="386"/>
      <c r="QBT32" s="386"/>
      <c r="QBU32" s="386"/>
      <c r="QBV32" s="386"/>
      <c r="QBW32" s="362"/>
      <c r="QBX32" s="362"/>
      <c r="QBY32" s="362"/>
      <c r="QBZ32" s="386"/>
      <c r="QCA32" s="386"/>
      <c r="QCB32" s="386"/>
      <c r="QCC32" s="386"/>
      <c r="QCD32" s="386"/>
      <c r="QCE32" s="362"/>
      <c r="QCF32" s="362"/>
      <c r="QCG32" s="362"/>
      <c r="QCH32" s="386"/>
      <c r="QCI32" s="386"/>
      <c r="QCJ32" s="386"/>
      <c r="QCK32" s="386"/>
      <c r="QCL32" s="386"/>
      <c r="QCM32" s="362"/>
      <c r="QCN32" s="362"/>
      <c r="QCO32" s="362"/>
      <c r="QCP32" s="386"/>
      <c r="QCQ32" s="386"/>
      <c r="QCR32" s="386"/>
      <c r="QCS32" s="386"/>
      <c r="QCT32" s="386"/>
      <c r="QCU32" s="362"/>
      <c r="QCV32" s="362"/>
      <c r="QCW32" s="362"/>
      <c r="QCX32" s="386"/>
      <c r="QCY32" s="386"/>
      <c r="QCZ32" s="386"/>
      <c r="QDA32" s="386"/>
      <c r="QDB32" s="386"/>
      <c r="QDC32" s="362"/>
      <c r="QDD32" s="362"/>
      <c r="QDE32" s="362"/>
      <c r="QDF32" s="386"/>
      <c r="QDG32" s="386"/>
      <c r="QDH32" s="386"/>
      <c r="QDI32" s="386"/>
      <c r="QDJ32" s="386"/>
      <c r="QDK32" s="362"/>
      <c r="QDL32" s="362"/>
      <c r="QDM32" s="362"/>
      <c r="QDN32" s="386"/>
      <c r="QDO32" s="386"/>
      <c r="QDP32" s="386"/>
      <c r="QDQ32" s="386"/>
      <c r="QDR32" s="386"/>
      <c r="QDS32" s="362"/>
      <c r="QDT32" s="362"/>
      <c r="QDU32" s="362"/>
      <c r="QDV32" s="386"/>
      <c r="QDW32" s="386"/>
      <c r="QDX32" s="386"/>
      <c r="QDY32" s="386"/>
      <c r="QDZ32" s="386"/>
      <c r="QEA32" s="362"/>
      <c r="QEB32" s="362"/>
      <c r="QEC32" s="362"/>
      <c r="QED32" s="386"/>
      <c r="QEE32" s="386"/>
      <c r="QEF32" s="386"/>
      <c r="QEG32" s="386"/>
      <c r="QEH32" s="386"/>
      <c r="QEI32" s="362"/>
      <c r="QEJ32" s="362"/>
      <c r="QEK32" s="362"/>
      <c r="QEL32" s="386"/>
      <c r="QEM32" s="386"/>
      <c r="QEN32" s="386"/>
      <c r="QEO32" s="386"/>
      <c r="QEP32" s="386"/>
      <c r="QEQ32" s="362"/>
      <c r="QER32" s="362"/>
      <c r="QES32" s="362"/>
      <c r="QET32" s="386"/>
      <c r="QEU32" s="386"/>
      <c r="QEV32" s="386"/>
      <c r="QEW32" s="386"/>
      <c r="QEX32" s="386"/>
      <c r="QEY32" s="362"/>
      <c r="QEZ32" s="362"/>
      <c r="QFA32" s="362"/>
      <c r="QFB32" s="386"/>
      <c r="QFC32" s="386"/>
      <c r="QFD32" s="386"/>
      <c r="QFE32" s="386"/>
      <c r="QFF32" s="386"/>
      <c r="QFG32" s="362"/>
      <c r="QFH32" s="362"/>
      <c r="QFI32" s="362"/>
      <c r="QFJ32" s="386"/>
      <c r="QFK32" s="386"/>
      <c r="QFL32" s="386"/>
      <c r="QFM32" s="386"/>
      <c r="QFN32" s="386"/>
      <c r="QFO32" s="362"/>
      <c r="QFP32" s="362"/>
      <c r="QFQ32" s="362"/>
      <c r="QFR32" s="386"/>
      <c r="QFS32" s="386"/>
      <c r="QFT32" s="386"/>
      <c r="QFU32" s="386"/>
      <c r="QFV32" s="386"/>
      <c r="QFW32" s="362"/>
      <c r="QFX32" s="362"/>
      <c r="QFY32" s="362"/>
      <c r="QFZ32" s="386"/>
      <c r="QGA32" s="386"/>
      <c r="QGB32" s="386"/>
      <c r="QGC32" s="386"/>
      <c r="QGD32" s="386"/>
      <c r="QGE32" s="362"/>
      <c r="QGF32" s="362"/>
      <c r="QGG32" s="362"/>
      <c r="QGH32" s="386"/>
      <c r="QGI32" s="386"/>
      <c r="QGJ32" s="386"/>
      <c r="QGK32" s="386"/>
      <c r="QGL32" s="386"/>
      <c r="QGM32" s="362"/>
      <c r="QGN32" s="362"/>
      <c r="QGO32" s="362"/>
      <c r="QGP32" s="386"/>
      <c r="QGQ32" s="386"/>
      <c r="QGR32" s="386"/>
      <c r="QGS32" s="386"/>
      <c r="QGT32" s="386"/>
      <c r="QGU32" s="362"/>
      <c r="QGV32" s="362"/>
      <c r="QGW32" s="362"/>
      <c r="QGX32" s="386"/>
      <c r="QGY32" s="386"/>
      <c r="QGZ32" s="386"/>
      <c r="QHA32" s="386"/>
      <c r="QHB32" s="386"/>
      <c r="QHC32" s="362"/>
      <c r="QHD32" s="362"/>
      <c r="QHE32" s="362"/>
      <c r="QHF32" s="386"/>
      <c r="QHG32" s="386"/>
      <c r="QHH32" s="386"/>
      <c r="QHI32" s="386"/>
      <c r="QHJ32" s="386"/>
      <c r="QHK32" s="362"/>
      <c r="QHL32" s="362"/>
      <c r="QHM32" s="362"/>
      <c r="QHN32" s="386"/>
      <c r="QHO32" s="386"/>
      <c r="QHP32" s="386"/>
      <c r="QHQ32" s="386"/>
      <c r="QHR32" s="386"/>
      <c r="QHS32" s="362"/>
      <c r="QHT32" s="362"/>
      <c r="QHU32" s="362"/>
      <c r="QHV32" s="386"/>
      <c r="QHW32" s="386"/>
      <c r="QHX32" s="386"/>
      <c r="QHY32" s="386"/>
      <c r="QHZ32" s="386"/>
      <c r="QIA32" s="362"/>
      <c r="QIB32" s="362"/>
      <c r="QIC32" s="362"/>
      <c r="QID32" s="386"/>
      <c r="QIE32" s="386"/>
      <c r="QIF32" s="386"/>
      <c r="QIG32" s="386"/>
      <c r="QIH32" s="386"/>
      <c r="QII32" s="362"/>
      <c r="QIJ32" s="362"/>
      <c r="QIK32" s="362"/>
      <c r="QIL32" s="386"/>
      <c r="QIM32" s="386"/>
      <c r="QIN32" s="386"/>
      <c r="QIO32" s="386"/>
      <c r="QIP32" s="386"/>
      <c r="QIQ32" s="362"/>
      <c r="QIR32" s="362"/>
      <c r="QIS32" s="362"/>
      <c r="QIT32" s="386"/>
      <c r="QIU32" s="386"/>
      <c r="QIV32" s="386"/>
      <c r="QIW32" s="386"/>
      <c r="QIX32" s="386"/>
      <c r="QIY32" s="362"/>
      <c r="QIZ32" s="362"/>
      <c r="QJA32" s="362"/>
      <c r="QJB32" s="386"/>
      <c r="QJC32" s="386"/>
      <c r="QJD32" s="386"/>
      <c r="QJE32" s="386"/>
      <c r="QJF32" s="386"/>
      <c r="QJG32" s="362"/>
      <c r="QJH32" s="362"/>
      <c r="QJI32" s="362"/>
      <c r="QJJ32" s="386"/>
      <c r="QJK32" s="386"/>
      <c r="QJL32" s="386"/>
      <c r="QJM32" s="386"/>
      <c r="QJN32" s="386"/>
      <c r="QJO32" s="362"/>
      <c r="QJP32" s="362"/>
      <c r="QJQ32" s="362"/>
      <c r="QJR32" s="386"/>
      <c r="QJS32" s="386"/>
      <c r="QJT32" s="386"/>
      <c r="QJU32" s="386"/>
      <c r="QJV32" s="386"/>
      <c r="QJW32" s="362"/>
      <c r="QJX32" s="362"/>
      <c r="QJY32" s="362"/>
      <c r="QJZ32" s="386"/>
      <c r="QKA32" s="386"/>
      <c r="QKB32" s="386"/>
      <c r="QKC32" s="386"/>
      <c r="QKD32" s="386"/>
      <c r="QKE32" s="362"/>
      <c r="QKF32" s="362"/>
      <c r="QKG32" s="362"/>
      <c r="QKH32" s="386"/>
      <c r="QKI32" s="386"/>
      <c r="QKJ32" s="386"/>
      <c r="QKK32" s="386"/>
      <c r="QKL32" s="386"/>
      <c r="QKM32" s="362"/>
      <c r="QKN32" s="362"/>
      <c r="QKO32" s="362"/>
      <c r="QKP32" s="386"/>
      <c r="QKQ32" s="386"/>
      <c r="QKR32" s="386"/>
      <c r="QKS32" s="386"/>
      <c r="QKT32" s="386"/>
      <c r="QKU32" s="362"/>
      <c r="QKV32" s="362"/>
      <c r="QKW32" s="362"/>
      <c r="QKX32" s="386"/>
      <c r="QKY32" s="386"/>
      <c r="QKZ32" s="386"/>
      <c r="QLA32" s="386"/>
      <c r="QLB32" s="386"/>
      <c r="QLC32" s="362"/>
      <c r="QLD32" s="362"/>
      <c r="QLE32" s="362"/>
      <c r="QLF32" s="386"/>
      <c r="QLG32" s="386"/>
      <c r="QLH32" s="386"/>
      <c r="QLI32" s="386"/>
      <c r="QLJ32" s="386"/>
      <c r="QLK32" s="362"/>
      <c r="QLL32" s="362"/>
      <c r="QLM32" s="362"/>
      <c r="QLN32" s="386"/>
      <c r="QLO32" s="386"/>
      <c r="QLP32" s="386"/>
      <c r="QLQ32" s="386"/>
      <c r="QLR32" s="386"/>
      <c r="QLS32" s="362"/>
      <c r="QLT32" s="362"/>
      <c r="QLU32" s="362"/>
      <c r="QLV32" s="386"/>
      <c r="QLW32" s="386"/>
      <c r="QLX32" s="386"/>
      <c r="QLY32" s="386"/>
      <c r="QLZ32" s="386"/>
      <c r="QMA32" s="362"/>
      <c r="QMB32" s="362"/>
      <c r="QMC32" s="362"/>
      <c r="QMD32" s="386"/>
      <c r="QME32" s="386"/>
      <c r="QMF32" s="386"/>
      <c r="QMG32" s="386"/>
      <c r="QMH32" s="386"/>
      <c r="QMI32" s="362"/>
      <c r="QMJ32" s="362"/>
      <c r="QMK32" s="362"/>
      <c r="QML32" s="386"/>
      <c r="QMM32" s="386"/>
      <c r="QMN32" s="386"/>
      <c r="QMO32" s="386"/>
      <c r="QMP32" s="386"/>
      <c r="QMQ32" s="362"/>
      <c r="QMR32" s="362"/>
      <c r="QMS32" s="362"/>
      <c r="QMT32" s="386"/>
      <c r="QMU32" s="386"/>
      <c r="QMV32" s="386"/>
      <c r="QMW32" s="386"/>
      <c r="QMX32" s="386"/>
      <c r="QMY32" s="362"/>
      <c r="QMZ32" s="362"/>
      <c r="QNA32" s="362"/>
      <c r="QNB32" s="386"/>
      <c r="QNC32" s="386"/>
      <c r="QND32" s="386"/>
      <c r="QNE32" s="386"/>
      <c r="QNF32" s="386"/>
      <c r="QNG32" s="362"/>
      <c r="QNH32" s="362"/>
      <c r="QNI32" s="362"/>
      <c r="QNJ32" s="386"/>
      <c r="QNK32" s="386"/>
      <c r="QNL32" s="386"/>
      <c r="QNM32" s="386"/>
      <c r="QNN32" s="386"/>
      <c r="QNO32" s="362"/>
      <c r="QNP32" s="362"/>
      <c r="QNQ32" s="362"/>
      <c r="QNR32" s="386"/>
      <c r="QNS32" s="386"/>
      <c r="QNT32" s="386"/>
      <c r="QNU32" s="386"/>
      <c r="QNV32" s="386"/>
      <c r="QNW32" s="362"/>
      <c r="QNX32" s="362"/>
      <c r="QNY32" s="362"/>
      <c r="QNZ32" s="386"/>
      <c r="QOA32" s="386"/>
      <c r="QOB32" s="386"/>
      <c r="QOC32" s="386"/>
      <c r="QOD32" s="386"/>
      <c r="QOE32" s="362"/>
      <c r="QOF32" s="362"/>
      <c r="QOG32" s="362"/>
      <c r="QOH32" s="386"/>
      <c r="QOI32" s="386"/>
      <c r="QOJ32" s="386"/>
      <c r="QOK32" s="386"/>
      <c r="QOL32" s="386"/>
      <c r="QOM32" s="362"/>
      <c r="QON32" s="362"/>
      <c r="QOO32" s="362"/>
      <c r="QOP32" s="386"/>
      <c r="QOQ32" s="386"/>
      <c r="QOR32" s="386"/>
      <c r="QOS32" s="386"/>
      <c r="QOT32" s="386"/>
      <c r="QOU32" s="362"/>
      <c r="QOV32" s="362"/>
      <c r="QOW32" s="362"/>
      <c r="QOX32" s="386"/>
      <c r="QOY32" s="386"/>
      <c r="QOZ32" s="386"/>
      <c r="QPA32" s="386"/>
      <c r="QPB32" s="386"/>
      <c r="QPC32" s="362"/>
      <c r="QPD32" s="362"/>
      <c r="QPE32" s="362"/>
      <c r="QPF32" s="386"/>
      <c r="QPG32" s="386"/>
      <c r="QPH32" s="386"/>
      <c r="QPI32" s="386"/>
      <c r="QPJ32" s="386"/>
      <c r="QPK32" s="362"/>
      <c r="QPL32" s="362"/>
      <c r="QPM32" s="362"/>
      <c r="QPN32" s="386"/>
      <c r="QPO32" s="386"/>
      <c r="QPP32" s="386"/>
      <c r="QPQ32" s="386"/>
      <c r="QPR32" s="386"/>
      <c r="QPS32" s="362"/>
      <c r="QPT32" s="362"/>
      <c r="QPU32" s="362"/>
      <c r="QPV32" s="386"/>
      <c r="QPW32" s="386"/>
      <c r="QPX32" s="386"/>
      <c r="QPY32" s="386"/>
      <c r="QPZ32" s="386"/>
      <c r="QQA32" s="362"/>
      <c r="QQB32" s="362"/>
      <c r="QQC32" s="362"/>
      <c r="QQD32" s="386"/>
      <c r="QQE32" s="386"/>
      <c r="QQF32" s="386"/>
      <c r="QQG32" s="386"/>
      <c r="QQH32" s="386"/>
      <c r="QQI32" s="362"/>
      <c r="QQJ32" s="362"/>
      <c r="QQK32" s="362"/>
      <c r="QQL32" s="386"/>
      <c r="QQM32" s="386"/>
      <c r="QQN32" s="386"/>
      <c r="QQO32" s="386"/>
      <c r="QQP32" s="386"/>
      <c r="QQQ32" s="362"/>
      <c r="QQR32" s="362"/>
      <c r="QQS32" s="362"/>
      <c r="QQT32" s="386"/>
      <c r="QQU32" s="386"/>
      <c r="QQV32" s="386"/>
      <c r="QQW32" s="386"/>
      <c r="QQX32" s="386"/>
      <c r="QQY32" s="362"/>
      <c r="QQZ32" s="362"/>
      <c r="QRA32" s="362"/>
      <c r="QRB32" s="386"/>
      <c r="QRC32" s="386"/>
      <c r="QRD32" s="386"/>
      <c r="QRE32" s="386"/>
      <c r="QRF32" s="386"/>
      <c r="QRG32" s="362"/>
      <c r="QRH32" s="362"/>
      <c r="QRI32" s="362"/>
      <c r="QRJ32" s="386"/>
      <c r="QRK32" s="386"/>
      <c r="QRL32" s="386"/>
      <c r="QRM32" s="386"/>
      <c r="QRN32" s="386"/>
      <c r="QRO32" s="362"/>
      <c r="QRP32" s="362"/>
      <c r="QRQ32" s="362"/>
      <c r="QRR32" s="386"/>
      <c r="QRS32" s="386"/>
      <c r="QRT32" s="386"/>
      <c r="QRU32" s="386"/>
      <c r="QRV32" s="386"/>
      <c r="QRW32" s="362"/>
      <c r="QRX32" s="362"/>
      <c r="QRY32" s="362"/>
      <c r="QRZ32" s="386"/>
      <c r="QSA32" s="386"/>
      <c r="QSB32" s="386"/>
      <c r="QSC32" s="386"/>
      <c r="QSD32" s="386"/>
      <c r="QSE32" s="362"/>
      <c r="QSF32" s="362"/>
      <c r="QSG32" s="362"/>
      <c r="QSH32" s="386"/>
      <c r="QSI32" s="386"/>
      <c r="QSJ32" s="386"/>
      <c r="QSK32" s="386"/>
      <c r="QSL32" s="386"/>
      <c r="QSM32" s="362"/>
      <c r="QSN32" s="362"/>
      <c r="QSO32" s="362"/>
      <c r="QSP32" s="386"/>
      <c r="QSQ32" s="386"/>
      <c r="QSR32" s="386"/>
      <c r="QSS32" s="386"/>
      <c r="QST32" s="386"/>
      <c r="QSU32" s="362"/>
      <c r="QSV32" s="362"/>
      <c r="QSW32" s="362"/>
      <c r="QSX32" s="386"/>
      <c r="QSY32" s="386"/>
      <c r="QSZ32" s="386"/>
      <c r="QTA32" s="386"/>
      <c r="QTB32" s="386"/>
      <c r="QTC32" s="362"/>
      <c r="QTD32" s="362"/>
      <c r="QTE32" s="362"/>
      <c r="QTF32" s="386"/>
      <c r="QTG32" s="386"/>
      <c r="QTH32" s="386"/>
      <c r="QTI32" s="386"/>
      <c r="QTJ32" s="386"/>
      <c r="QTK32" s="362"/>
      <c r="QTL32" s="362"/>
      <c r="QTM32" s="362"/>
      <c r="QTN32" s="386"/>
      <c r="QTO32" s="386"/>
      <c r="QTP32" s="386"/>
      <c r="QTQ32" s="386"/>
      <c r="QTR32" s="386"/>
      <c r="QTS32" s="362"/>
      <c r="QTT32" s="362"/>
      <c r="QTU32" s="362"/>
      <c r="QTV32" s="386"/>
      <c r="QTW32" s="386"/>
      <c r="QTX32" s="386"/>
      <c r="QTY32" s="386"/>
      <c r="QTZ32" s="386"/>
      <c r="QUA32" s="362"/>
      <c r="QUB32" s="362"/>
      <c r="QUC32" s="362"/>
      <c r="QUD32" s="386"/>
      <c r="QUE32" s="386"/>
      <c r="QUF32" s="386"/>
      <c r="QUG32" s="386"/>
      <c r="QUH32" s="386"/>
      <c r="QUI32" s="362"/>
      <c r="QUJ32" s="362"/>
      <c r="QUK32" s="362"/>
      <c r="QUL32" s="386"/>
      <c r="QUM32" s="386"/>
      <c r="QUN32" s="386"/>
      <c r="QUO32" s="386"/>
      <c r="QUP32" s="386"/>
      <c r="QUQ32" s="362"/>
      <c r="QUR32" s="362"/>
      <c r="QUS32" s="362"/>
      <c r="QUT32" s="386"/>
      <c r="QUU32" s="386"/>
      <c r="QUV32" s="386"/>
      <c r="QUW32" s="386"/>
      <c r="QUX32" s="386"/>
      <c r="QUY32" s="362"/>
      <c r="QUZ32" s="362"/>
      <c r="QVA32" s="362"/>
      <c r="QVB32" s="386"/>
      <c r="QVC32" s="386"/>
      <c r="QVD32" s="386"/>
      <c r="QVE32" s="386"/>
      <c r="QVF32" s="386"/>
      <c r="QVG32" s="362"/>
      <c r="QVH32" s="362"/>
      <c r="QVI32" s="362"/>
      <c r="QVJ32" s="386"/>
      <c r="QVK32" s="386"/>
      <c r="QVL32" s="386"/>
      <c r="QVM32" s="386"/>
      <c r="QVN32" s="386"/>
      <c r="QVO32" s="362"/>
      <c r="QVP32" s="362"/>
      <c r="QVQ32" s="362"/>
      <c r="QVR32" s="386"/>
      <c r="QVS32" s="386"/>
      <c r="QVT32" s="386"/>
      <c r="QVU32" s="386"/>
      <c r="QVV32" s="386"/>
      <c r="QVW32" s="362"/>
      <c r="QVX32" s="362"/>
      <c r="QVY32" s="362"/>
      <c r="QVZ32" s="386"/>
      <c r="QWA32" s="386"/>
      <c r="QWB32" s="386"/>
      <c r="QWC32" s="386"/>
      <c r="QWD32" s="386"/>
      <c r="QWE32" s="362"/>
      <c r="QWF32" s="362"/>
      <c r="QWG32" s="362"/>
      <c r="QWH32" s="386"/>
      <c r="QWI32" s="386"/>
      <c r="QWJ32" s="386"/>
      <c r="QWK32" s="386"/>
      <c r="QWL32" s="386"/>
      <c r="QWM32" s="362"/>
      <c r="QWN32" s="362"/>
      <c r="QWO32" s="362"/>
      <c r="QWP32" s="386"/>
      <c r="QWQ32" s="386"/>
      <c r="QWR32" s="386"/>
      <c r="QWS32" s="386"/>
      <c r="QWT32" s="386"/>
      <c r="QWU32" s="362"/>
      <c r="QWV32" s="362"/>
      <c r="QWW32" s="362"/>
      <c r="QWX32" s="386"/>
      <c r="QWY32" s="386"/>
      <c r="QWZ32" s="386"/>
      <c r="QXA32" s="386"/>
      <c r="QXB32" s="386"/>
      <c r="QXC32" s="362"/>
      <c r="QXD32" s="362"/>
      <c r="QXE32" s="362"/>
      <c r="QXF32" s="386"/>
      <c r="QXG32" s="386"/>
      <c r="QXH32" s="386"/>
      <c r="QXI32" s="386"/>
      <c r="QXJ32" s="386"/>
      <c r="QXK32" s="362"/>
      <c r="QXL32" s="362"/>
      <c r="QXM32" s="362"/>
      <c r="QXN32" s="386"/>
      <c r="QXO32" s="386"/>
      <c r="QXP32" s="386"/>
      <c r="QXQ32" s="386"/>
      <c r="QXR32" s="386"/>
      <c r="QXS32" s="362"/>
      <c r="QXT32" s="362"/>
      <c r="QXU32" s="362"/>
      <c r="QXV32" s="386"/>
      <c r="QXW32" s="386"/>
      <c r="QXX32" s="386"/>
      <c r="QXY32" s="386"/>
      <c r="QXZ32" s="386"/>
      <c r="QYA32" s="362"/>
      <c r="QYB32" s="362"/>
      <c r="QYC32" s="362"/>
      <c r="QYD32" s="386"/>
      <c r="QYE32" s="386"/>
      <c r="QYF32" s="386"/>
      <c r="QYG32" s="386"/>
      <c r="QYH32" s="386"/>
      <c r="QYI32" s="362"/>
      <c r="QYJ32" s="362"/>
      <c r="QYK32" s="362"/>
      <c r="QYL32" s="386"/>
      <c r="QYM32" s="386"/>
      <c r="QYN32" s="386"/>
      <c r="QYO32" s="386"/>
      <c r="QYP32" s="386"/>
      <c r="QYQ32" s="362"/>
      <c r="QYR32" s="362"/>
      <c r="QYS32" s="362"/>
      <c r="QYT32" s="386"/>
      <c r="QYU32" s="386"/>
      <c r="QYV32" s="386"/>
      <c r="QYW32" s="386"/>
      <c r="QYX32" s="386"/>
      <c r="QYY32" s="362"/>
      <c r="QYZ32" s="362"/>
      <c r="QZA32" s="362"/>
      <c r="QZB32" s="386"/>
      <c r="QZC32" s="386"/>
      <c r="QZD32" s="386"/>
      <c r="QZE32" s="386"/>
      <c r="QZF32" s="386"/>
      <c r="QZG32" s="362"/>
      <c r="QZH32" s="362"/>
      <c r="QZI32" s="362"/>
      <c r="QZJ32" s="386"/>
      <c r="QZK32" s="386"/>
      <c r="QZL32" s="386"/>
      <c r="QZM32" s="386"/>
      <c r="QZN32" s="386"/>
      <c r="QZO32" s="362"/>
      <c r="QZP32" s="362"/>
      <c r="QZQ32" s="362"/>
      <c r="QZR32" s="386"/>
      <c r="QZS32" s="386"/>
      <c r="QZT32" s="386"/>
      <c r="QZU32" s="386"/>
      <c r="QZV32" s="386"/>
      <c r="QZW32" s="362"/>
      <c r="QZX32" s="362"/>
      <c r="QZY32" s="362"/>
      <c r="QZZ32" s="386"/>
      <c r="RAA32" s="386"/>
      <c r="RAB32" s="386"/>
      <c r="RAC32" s="386"/>
      <c r="RAD32" s="386"/>
      <c r="RAE32" s="362"/>
      <c r="RAF32" s="362"/>
      <c r="RAG32" s="362"/>
      <c r="RAH32" s="386"/>
      <c r="RAI32" s="386"/>
      <c r="RAJ32" s="386"/>
      <c r="RAK32" s="386"/>
      <c r="RAL32" s="386"/>
      <c r="RAM32" s="362"/>
      <c r="RAN32" s="362"/>
      <c r="RAO32" s="362"/>
      <c r="RAP32" s="386"/>
      <c r="RAQ32" s="386"/>
      <c r="RAR32" s="386"/>
      <c r="RAS32" s="386"/>
      <c r="RAT32" s="386"/>
      <c r="RAU32" s="362"/>
      <c r="RAV32" s="362"/>
      <c r="RAW32" s="362"/>
      <c r="RAX32" s="386"/>
      <c r="RAY32" s="386"/>
      <c r="RAZ32" s="386"/>
      <c r="RBA32" s="386"/>
      <c r="RBB32" s="386"/>
      <c r="RBC32" s="362"/>
      <c r="RBD32" s="362"/>
      <c r="RBE32" s="362"/>
      <c r="RBF32" s="386"/>
      <c r="RBG32" s="386"/>
      <c r="RBH32" s="386"/>
      <c r="RBI32" s="386"/>
      <c r="RBJ32" s="386"/>
      <c r="RBK32" s="362"/>
      <c r="RBL32" s="362"/>
      <c r="RBM32" s="362"/>
      <c r="RBN32" s="386"/>
      <c r="RBO32" s="386"/>
      <c r="RBP32" s="386"/>
      <c r="RBQ32" s="386"/>
      <c r="RBR32" s="386"/>
      <c r="RBS32" s="362"/>
      <c r="RBT32" s="362"/>
      <c r="RBU32" s="362"/>
      <c r="RBV32" s="386"/>
      <c r="RBW32" s="386"/>
      <c r="RBX32" s="386"/>
      <c r="RBY32" s="386"/>
      <c r="RBZ32" s="386"/>
      <c r="RCA32" s="362"/>
      <c r="RCB32" s="362"/>
      <c r="RCC32" s="362"/>
      <c r="RCD32" s="386"/>
      <c r="RCE32" s="386"/>
      <c r="RCF32" s="386"/>
      <c r="RCG32" s="386"/>
      <c r="RCH32" s="386"/>
      <c r="RCI32" s="362"/>
      <c r="RCJ32" s="362"/>
      <c r="RCK32" s="362"/>
      <c r="RCL32" s="386"/>
      <c r="RCM32" s="386"/>
      <c r="RCN32" s="386"/>
      <c r="RCO32" s="386"/>
      <c r="RCP32" s="386"/>
      <c r="RCQ32" s="362"/>
      <c r="RCR32" s="362"/>
      <c r="RCS32" s="362"/>
      <c r="RCT32" s="386"/>
      <c r="RCU32" s="386"/>
      <c r="RCV32" s="386"/>
      <c r="RCW32" s="386"/>
      <c r="RCX32" s="386"/>
      <c r="RCY32" s="362"/>
      <c r="RCZ32" s="362"/>
      <c r="RDA32" s="362"/>
      <c r="RDB32" s="386"/>
      <c r="RDC32" s="386"/>
      <c r="RDD32" s="386"/>
      <c r="RDE32" s="386"/>
      <c r="RDF32" s="386"/>
      <c r="RDG32" s="362"/>
      <c r="RDH32" s="362"/>
      <c r="RDI32" s="362"/>
      <c r="RDJ32" s="386"/>
      <c r="RDK32" s="386"/>
      <c r="RDL32" s="386"/>
      <c r="RDM32" s="386"/>
      <c r="RDN32" s="386"/>
      <c r="RDO32" s="362"/>
      <c r="RDP32" s="362"/>
      <c r="RDQ32" s="362"/>
      <c r="RDR32" s="386"/>
      <c r="RDS32" s="386"/>
      <c r="RDT32" s="386"/>
      <c r="RDU32" s="386"/>
      <c r="RDV32" s="386"/>
      <c r="RDW32" s="362"/>
      <c r="RDX32" s="362"/>
      <c r="RDY32" s="362"/>
      <c r="RDZ32" s="386"/>
      <c r="REA32" s="386"/>
      <c r="REB32" s="386"/>
      <c r="REC32" s="386"/>
      <c r="RED32" s="386"/>
      <c r="REE32" s="362"/>
      <c r="REF32" s="362"/>
      <c r="REG32" s="362"/>
      <c r="REH32" s="386"/>
      <c r="REI32" s="386"/>
      <c r="REJ32" s="386"/>
      <c r="REK32" s="386"/>
      <c r="REL32" s="386"/>
      <c r="REM32" s="362"/>
      <c r="REN32" s="362"/>
      <c r="REO32" s="362"/>
      <c r="REP32" s="386"/>
      <c r="REQ32" s="386"/>
      <c r="RER32" s="386"/>
      <c r="RES32" s="386"/>
      <c r="RET32" s="386"/>
      <c r="REU32" s="362"/>
      <c r="REV32" s="362"/>
      <c r="REW32" s="362"/>
      <c r="REX32" s="386"/>
      <c r="REY32" s="386"/>
      <c r="REZ32" s="386"/>
      <c r="RFA32" s="386"/>
      <c r="RFB32" s="386"/>
      <c r="RFC32" s="362"/>
      <c r="RFD32" s="362"/>
      <c r="RFE32" s="362"/>
      <c r="RFF32" s="386"/>
      <c r="RFG32" s="386"/>
      <c r="RFH32" s="386"/>
      <c r="RFI32" s="386"/>
      <c r="RFJ32" s="386"/>
      <c r="RFK32" s="362"/>
      <c r="RFL32" s="362"/>
      <c r="RFM32" s="362"/>
      <c r="RFN32" s="386"/>
      <c r="RFO32" s="386"/>
      <c r="RFP32" s="386"/>
      <c r="RFQ32" s="386"/>
      <c r="RFR32" s="386"/>
      <c r="RFS32" s="362"/>
      <c r="RFT32" s="362"/>
      <c r="RFU32" s="362"/>
      <c r="RFV32" s="386"/>
      <c r="RFW32" s="386"/>
      <c r="RFX32" s="386"/>
      <c r="RFY32" s="386"/>
      <c r="RFZ32" s="386"/>
      <c r="RGA32" s="362"/>
      <c r="RGB32" s="362"/>
      <c r="RGC32" s="362"/>
      <c r="RGD32" s="386"/>
      <c r="RGE32" s="386"/>
      <c r="RGF32" s="386"/>
      <c r="RGG32" s="386"/>
      <c r="RGH32" s="386"/>
      <c r="RGI32" s="362"/>
      <c r="RGJ32" s="362"/>
      <c r="RGK32" s="362"/>
      <c r="RGL32" s="386"/>
      <c r="RGM32" s="386"/>
      <c r="RGN32" s="386"/>
      <c r="RGO32" s="386"/>
      <c r="RGP32" s="386"/>
      <c r="RGQ32" s="362"/>
      <c r="RGR32" s="362"/>
      <c r="RGS32" s="362"/>
      <c r="RGT32" s="386"/>
      <c r="RGU32" s="386"/>
      <c r="RGV32" s="386"/>
      <c r="RGW32" s="386"/>
      <c r="RGX32" s="386"/>
      <c r="RGY32" s="362"/>
      <c r="RGZ32" s="362"/>
      <c r="RHA32" s="362"/>
      <c r="RHB32" s="386"/>
      <c r="RHC32" s="386"/>
      <c r="RHD32" s="386"/>
      <c r="RHE32" s="386"/>
      <c r="RHF32" s="386"/>
      <c r="RHG32" s="362"/>
      <c r="RHH32" s="362"/>
      <c r="RHI32" s="362"/>
      <c r="RHJ32" s="386"/>
      <c r="RHK32" s="386"/>
      <c r="RHL32" s="386"/>
      <c r="RHM32" s="386"/>
      <c r="RHN32" s="386"/>
      <c r="RHO32" s="362"/>
      <c r="RHP32" s="362"/>
      <c r="RHQ32" s="362"/>
      <c r="RHR32" s="386"/>
      <c r="RHS32" s="386"/>
      <c r="RHT32" s="386"/>
      <c r="RHU32" s="386"/>
      <c r="RHV32" s="386"/>
      <c r="RHW32" s="362"/>
      <c r="RHX32" s="362"/>
      <c r="RHY32" s="362"/>
      <c r="RHZ32" s="386"/>
      <c r="RIA32" s="386"/>
      <c r="RIB32" s="386"/>
      <c r="RIC32" s="386"/>
      <c r="RID32" s="386"/>
      <c r="RIE32" s="362"/>
      <c r="RIF32" s="362"/>
      <c r="RIG32" s="362"/>
      <c r="RIH32" s="386"/>
      <c r="RII32" s="386"/>
      <c r="RIJ32" s="386"/>
      <c r="RIK32" s="386"/>
      <c r="RIL32" s="386"/>
      <c r="RIM32" s="362"/>
      <c r="RIN32" s="362"/>
      <c r="RIO32" s="362"/>
      <c r="RIP32" s="386"/>
      <c r="RIQ32" s="386"/>
      <c r="RIR32" s="386"/>
      <c r="RIS32" s="386"/>
      <c r="RIT32" s="386"/>
      <c r="RIU32" s="362"/>
      <c r="RIV32" s="362"/>
      <c r="RIW32" s="362"/>
      <c r="RIX32" s="386"/>
      <c r="RIY32" s="386"/>
      <c r="RIZ32" s="386"/>
      <c r="RJA32" s="386"/>
      <c r="RJB32" s="386"/>
      <c r="RJC32" s="362"/>
      <c r="RJD32" s="362"/>
      <c r="RJE32" s="362"/>
      <c r="RJF32" s="386"/>
      <c r="RJG32" s="386"/>
      <c r="RJH32" s="386"/>
      <c r="RJI32" s="386"/>
      <c r="RJJ32" s="386"/>
      <c r="RJK32" s="362"/>
      <c r="RJL32" s="362"/>
      <c r="RJM32" s="362"/>
      <c r="RJN32" s="386"/>
      <c r="RJO32" s="386"/>
      <c r="RJP32" s="386"/>
      <c r="RJQ32" s="386"/>
      <c r="RJR32" s="386"/>
      <c r="RJS32" s="362"/>
      <c r="RJT32" s="362"/>
      <c r="RJU32" s="362"/>
      <c r="RJV32" s="386"/>
      <c r="RJW32" s="386"/>
      <c r="RJX32" s="386"/>
      <c r="RJY32" s="386"/>
      <c r="RJZ32" s="386"/>
      <c r="RKA32" s="362"/>
      <c r="RKB32" s="362"/>
      <c r="RKC32" s="362"/>
      <c r="RKD32" s="386"/>
      <c r="RKE32" s="386"/>
      <c r="RKF32" s="386"/>
      <c r="RKG32" s="386"/>
      <c r="RKH32" s="386"/>
      <c r="RKI32" s="362"/>
      <c r="RKJ32" s="362"/>
      <c r="RKK32" s="362"/>
      <c r="RKL32" s="386"/>
      <c r="RKM32" s="386"/>
      <c r="RKN32" s="386"/>
      <c r="RKO32" s="386"/>
      <c r="RKP32" s="386"/>
      <c r="RKQ32" s="362"/>
      <c r="RKR32" s="362"/>
      <c r="RKS32" s="362"/>
      <c r="RKT32" s="386"/>
      <c r="RKU32" s="386"/>
      <c r="RKV32" s="386"/>
      <c r="RKW32" s="386"/>
      <c r="RKX32" s="386"/>
      <c r="RKY32" s="362"/>
      <c r="RKZ32" s="362"/>
      <c r="RLA32" s="362"/>
      <c r="RLB32" s="386"/>
      <c r="RLC32" s="386"/>
      <c r="RLD32" s="386"/>
      <c r="RLE32" s="386"/>
      <c r="RLF32" s="386"/>
      <c r="RLG32" s="362"/>
      <c r="RLH32" s="362"/>
      <c r="RLI32" s="362"/>
      <c r="RLJ32" s="386"/>
      <c r="RLK32" s="386"/>
      <c r="RLL32" s="386"/>
      <c r="RLM32" s="386"/>
      <c r="RLN32" s="386"/>
      <c r="RLO32" s="362"/>
      <c r="RLP32" s="362"/>
      <c r="RLQ32" s="362"/>
      <c r="RLR32" s="386"/>
      <c r="RLS32" s="386"/>
      <c r="RLT32" s="386"/>
      <c r="RLU32" s="386"/>
      <c r="RLV32" s="386"/>
      <c r="RLW32" s="362"/>
      <c r="RLX32" s="362"/>
      <c r="RLY32" s="362"/>
      <c r="RLZ32" s="386"/>
      <c r="RMA32" s="386"/>
      <c r="RMB32" s="386"/>
      <c r="RMC32" s="386"/>
      <c r="RMD32" s="386"/>
      <c r="RME32" s="362"/>
      <c r="RMF32" s="362"/>
      <c r="RMG32" s="362"/>
      <c r="RMH32" s="386"/>
      <c r="RMI32" s="386"/>
      <c r="RMJ32" s="386"/>
      <c r="RMK32" s="386"/>
      <c r="RML32" s="386"/>
      <c r="RMM32" s="362"/>
      <c r="RMN32" s="362"/>
      <c r="RMO32" s="362"/>
      <c r="RMP32" s="386"/>
      <c r="RMQ32" s="386"/>
      <c r="RMR32" s="386"/>
      <c r="RMS32" s="386"/>
      <c r="RMT32" s="386"/>
      <c r="RMU32" s="362"/>
      <c r="RMV32" s="362"/>
      <c r="RMW32" s="362"/>
      <c r="RMX32" s="386"/>
      <c r="RMY32" s="386"/>
      <c r="RMZ32" s="386"/>
      <c r="RNA32" s="386"/>
      <c r="RNB32" s="386"/>
      <c r="RNC32" s="362"/>
      <c r="RND32" s="362"/>
      <c r="RNE32" s="362"/>
      <c r="RNF32" s="386"/>
      <c r="RNG32" s="386"/>
      <c r="RNH32" s="386"/>
      <c r="RNI32" s="386"/>
      <c r="RNJ32" s="386"/>
      <c r="RNK32" s="362"/>
      <c r="RNL32" s="362"/>
      <c r="RNM32" s="362"/>
      <c r="RNN32" s="386"/>
      <c r="RNO32" s="386"/>
      <c r="RNP32" s="386"/>
      <c r="RNQ32" s="386"/>
      <c r="RNR32" s="386"/>
      <c r="RNS32" s="362"/>
      <c r="RNT32" s="362"/>
      <c r="RNU32" s="362"/>
      <c r="RNV32" s="386"/>
      <c r="RNW32" s="386"/>
      <c r="RNX32" s="386"/>
      <c r="RNY32" s="386"/>
      <c r="RNZ32" s="386"/>
      <c r="ROA32" s="362"/>
      <c r="ROB32" s="362"/>
      <c r="ROC32" s="362"/>
      <c r="ROD32" s="386"/>
      <c r="ROE32" s="386"/>
      <c r="ROF32" s="386"/>
      <c r="ROG32" s="386"/>
      <c r="ROH32" s="386"/>
      <c r="ROI32" s="362"/>
      <c r="ROJ32" s="362"/>
      <c r="ROK32" s="362"/>
      <c r="ROL32" s="386"/>
      <c r="ROM32" s="386"/>
      <c r="RON32" s="386"/>
      <c r="ROO32" s="386"/>
      <c r="ROP32" s="386"/>
      <c r="ROQ32" s="362"/>
      <c r="ROR32" s="362"/>
      <c r="ROS32" s="362"/>
      <c r="ROT32" s="386"/>
      <c r="ROU32" s="386"/>
      <c r="ROV32" s="386"/>
      <c r="ROW32" s="386"/>
      <c r="ROX32" s="386"/>
      <c r="ROY32" s="362"/>
      <c r="ROZ32" s="362"/>
      <c r="RPA32" s="362"/>
      <c r="RPB32" s="386"/>
      <c r="RPC32" s="386"/>
      <c r="RPD32" s="386"/>
      <c r="RPE32" s="386"/>
      <c r="RPF32" s="386"/>
      <c r="RPG32" s="362"/>
      <c r="RPH32" s="362"/>
      <c r="RPI32" s="362"/>
      <c r="RPJ32" s="386"/>
      <c r="RPK32" s="386"/>
      <c r="RPL32" s="386"/>
      <c r="RPM32" s="386"/>
      <c r="RPN32" s="386"/>
      <c r="RPO32" s="362"/>
      <c r="RPP32" s="362"/>
      <c r="RPQ32" s="362"/>
      <c r="RPR32" s="386"/>
      <c r="RPS32" s="386"/>
      <c r="RPT32" s="386"/>
      <c r="RPU32" s="386"/>
      <c r="RPV32" s="386"/>
      <c r="RPW32" s="362"/>
      <c r="RPX32" s="362"/>
      <c r="RPY32" s="362"/>
      <c r="RPZ32" s="386"/>
      <c r="RQA32" s="386"/>
      <c r="RQB32" s="386"/>
      <c r="RQC32" s="386"/>
      <c r="RQD32" s="386"/>
      <c r="RQE32" s="362"/>
      <c r="RQF32" s="362"/>
      <c r="RQG32" s="362"/>
      <c r="RQH32" s="386"/>
      <c r="RQI32" s="386"/>
      <c r="RQJ32" s="386"/>
      <c r="RQK32" s="386"/>
      <c r="RQL32" s="386"/>
      <c r="RQM32" s="362"/>
      <c r="RQN32" s="362"/>
      <c r="RQO32" s="362"/>
      <c r="RQP32" s="386"/>
      <c r="RQQ32" s="386"/>
      <c r="RQR32" s="386"/>
      <c r="RQS32" s="386"/>
      <c r="RQT32" s="386"/>
      <c r="RQU32" s="362"/>
      <c r="RQV32" s="362"/>
      <c r="RQW32" s="362"/>
      <c r="RQX32" s="386"/>
      <c r="RQY32" s="386"/>
      <c r="RQZ32" s="386"/>
      <c r="RRA32" s="386"/>
      <c r="RRB32" s="386"/>
      <c r="RRC32" s="362"/>
      <c r="RRD32" s="362"/>
      <c r="RRE32" s="362"/>
      <c r="RRF32" s="386"/>
      <c r="RRG32" s="386"/>
      <c r="RRH32" s="386"/>
      <c r="RRI32" s="386"/>
      <c r="RRJ32" s="386"/>
      <c r="RRK32" s="362"/>
      <c r="RRL32" s="362"/>
      <c r="RRM32" s="362"/>
      <c r="RRN32" s="386"/>
      <c r="RRO32" s="386"/>
      <c r="RRP32" s="386"/>
      <c r="RRQ32" s="386"/>
      <c r="RRR32" s="386"/>
      <c r="RRS32" s="362"/>
      <c r="RRT32" s="362"/>
      <c r="RRU32" s="362"/>
      <c r="RRV32" s="386"/>
      <c r="RRW32" s="386"/>
      <c r="RRX32" s="386"/>
      <c r="RRY32" s="386"/>
      <c r="RRZ32" s="386"/>
      <c r="RSA32" s="362"/>
      <c r="RSB32" s="362"/>
      <c r="RSC32" s="362"/>
      <c r="RSD32" s="386"/>
      <c r="RSE32" s="386"/>
      <c r="RSF32" s="386"/>
      <c r="RSG32" s="386"/>
      <c r="RSH32" s="386"/>
      <c r="RSI32" s="362"/>
      <c r="RSJ32" s="362"/>
      <c r="RSK32" s="362"/>
      <c r="RSL32" s="386"/>
      <c r="RSM32" s="386"/>
      <c r="RSN32" s="386"/>
      <c r="RSO32" s="386"/>
      <c r="RSP32" s="386"/>
      <c r="RSQ32" s="362"/>
      <c r="RSR32" s="362"/>
      <c r="RSS32" s="362"/>
      <c r="RST32" s="386"/>
      <c r="RSU32" s="386"/>
      <c r="RSV32" s="386"/>
      <c r="RSW32" s="386"/>
      <c r="RSX32" s="386"/>
      <c r="RSY32" s="362"/>
      <c r="RSZ32" s="362"/>
      <c r="RTA32" s="362"/>
      <c r="RTB32" s="386"/>
      <c r="RTC32" s="386"/>
      <c r="RTD32" s="386"/>
      <c r="RTE32" s="386"/>
      <c r="RTF32" s="386"/>
      <c r="RTG32" s="362"/>
      <c r="RTH32" s="362"/>
      <c r="RTI32" s="362"/>
      <c r="RTJ32" s="386"/>
      <c r="RTK32" s="386"/>
      <c r="RTL32" s="386"/>
      <c r="RTM32" s="386"/>
      <c r="RTN32" s="386"/>
      <c r="RTO32" s="362"/>
      <c r="RTP32" s="362"/>
      <c r="RTQ32" s="362"/>
      <c r="RTR32" s="386"/>
      <c r="RTS32" s="386"/>
      <c r="RTT32" s="386"/>
      <c r="RTU32" s="386"/>
      <c r="RTV32" s="386"/>
      <c r="RTW32" s="362"/>
      <c r="RTX32" s="362"/>
      <c r="RTY32" s="362"/>
      <c r="RTZ32" s="386"/>
      <c r="RUA32" s="386"/>
      <c r="RUB32" s="386"/>
      <c r="RUC32" s="386"/>
      <c r="RUD32" s="386"/>
      <c r="RUE32" s="362"/>
      <c r="RUF32" s="362"/>
      <c r="RUG32" s="362"/>
      <c r="RUH32" s="386"/>
      <c r="RUI32" s="386"/>
      <c r="RUJ32" s="386"/>
      <c r="RUK32" s="386"/>
      <c r="RUL32" s="386"/>
      <c r="RUM32" s="362"/>
      <c r="RUN32" s="362"/>
      <c r="RUO32" s="362"/>
      <c r="RUP32" s="386"/>
      <c r="RUQ32" s="386"/>
      <c r="RUR32" s="386"/>
      <c r="RUS32" s="386"/>
      <c r="RUT32" s="386"/>
      <c r="RUU32" s="362"/>
      <c r="RUV32" s="362"/>
      <c r="RUW32" s="362"/>
      <c r="RUX32" s="386"/>
      <c r="RUY32" s="386"/>
      <c r="RUZ32" s="386"/>
      <c r="RVA32" s="386"/>
      <c r="RVB32" s="386"/>
      <c r="RVC32" s="362"/>
      <c r="RVD32" s="362"/>
      <c r="RVE32" s="362"/>
      <c r="RVF32" s="386"/>
      <c r="RVG32" s="386"/>
      <c r="RVH32" s="386"/>
      <c r="RVI32" s="386"/>
      <c r="RVJ32" s="386"/>
      <c r="RVK32" s="362"/>
      <c r="RVL32" s="362"/>
      <c r="RVM32" s="362"/>
      <c r="RVN32" s="386"/>
      <c r="RVO32" s="386"/>
      <c r="RVP32" s="386"/>
      <c r="RVQ32" s="386"/>
      <c r="RVR32" s="386"/>
      <c r="RVS32" s="362"/>
      <c r="RVT32" s="362"/>
      <c r="RVU32" s="362"/>
      <c r="RVV32" s="386"/>
      <c r="RVW32" s="386"/>
      <c r="RVX32" s="386"/>
      <c r="RVY32" s="386"/>
      <c r="RVZ32" s="386"/>
      <c r="RWA32" s="362"/>
      <c r="RWB32" s="362"/>
      <c r="RWC32" s="362"/>
      <c r="RWD32" s="386"/>
      <c r="RWE32" s="386"/>
      <c r="RWF32" s="386"/>
      <c r="RWG32" s="386"/>
      <c r="RWH32" s="386"/>
      <c r="RWI32" s="362"/>
      <c r="RWJ32" s="362"/>
      <c r="RWK32" s="362"/>
      <c r="RWL32" s="386"/>
      <c r="RWM32" s="386"/>
      <c r="RWN32" s="386"/>
      <c r="RWO32" s="386"/>
      <c r="RWP32" s="386"/>
      <c r="RWQ32" s="362"/>
      <c r="RWR32" s="362"/>
      <c r="RWS32" s="362"/>
      <c r="RWT32" s="386"/>
      <c r="RWU32" s="386"/>
      <c r="RWV32" s="386"/>
      <c r="RWW32" s="386"/>
      <c r="RWX32" s="386"/>
      <c r="RWY32" s="362"/>
      <c r="RWZ32" s="362"/>
      <c r="RXA32" s="362"/>
      <c r="RXB32" s="386"/>
      <c r="RXC32" s="386"/>
      <c r="RXD32" s="386"/>
      <c r="RXE32" s="386"/>
      <c r="RXF32" s="386"/>
      <c r="RXG32" s="362"/>
      <c r="RXH32" s="362"/>
      <c r="RXI32" s="362"/>
      <c r="RXJ32" s="386"/>
      <c r="RXK32" s="386"/>
      <c r="RXL32" s="386"/>
      <c r="RXM32" s="386"/>
      <c r="RXN32" s="386"/>
      <c r="RXO32" s="362"/>
      <c r="RXP32" s="362"/>
      <c r="RXQ32" s="362"/>
      <c r="RXR32" s="386"/>
      <c r="RXS32" s="386"/>
      <c r="RXT32" s="386"/>
      <c r="RXU32" s="386"/>
      <c r="RXV32" s="386"/>
      <c r="RXW32" s="362"/>
      <c r="RXX32" s="362"/>
      <c r="RXY32" s="362"/>
      <c r="RXZ32" s="386"/>
      <c r="RYA32" s="386"/>
      <c r="RYB32" s="386"/>
      <c r="RYC32" s="386"/>
      <c r="RYD32" s="386"/>
      <c r="RYE32" s="362"/>
      <c r="RYF32" s="362"/>
      <c r="RYG32" s="362"/>
      <c r="RYH32" s="386"/>
      <c r="RYI32" s="386"/>
      <c r="RYJ32" s="386"/>
      <c r="RYK32" s="386"/>
      <c r="RYL32" s="386"/>
      <c r="RYM32" s="362"/>
      <c r="RYN32" s="362"/>
      <c r="RYO32" s="362"/>
      <c r="RYP32" s="386"/>
      <c r="RYQ32" s="386"/>
      <c r="RYR32" s="386"/>
      <c r="RYS32" s="386"/>
      <c r="RYT32" s="386"/>
      <c r="RYU32" s="362"/>
      <c r="RYV32" s="362"/>
      <c r="RYW32" s="362"/>
      <c r="RYX32" s="386"/>
      <c r="RYY32" s="386"/>
      <c r="RYZ32" s="386"/>
      <c r="RZA32" s="386"/>
      <c r="RZB32" s="386"/>
      <c r="RZC32" s="362"/>
      <c r="RZD32" s="362"/>
      <c r="RZE32" s="362"/>
      <c r="RZF32" s="386"/>
      <c r="RZG32" s="386"/>
      <c r="RZH32" s="386"/>
      <c r="RZI32" s="386"/>
      <c r="RZJ32" s="386"/>
      <c r="RZK32" s="362"/>
      <c r="RZL32" s="362"/>
      <c r="RZM32" s="362"/>
      <c r="RZN32" s="386"/>
      <c r="RZO32" s="386"/>
      <c r="RZP32" s="386"/>
      <c r="RZQ32" s="386"/>
      <c r="RZR32" s="386"/>
      <c r="RZS32" s="362"/>
      <c r="RZT32" s="362"/>
      <c r="RZU32" s="362"/>
      <c r="RZV32" s="386"/>
      <c r="RZW32" s="386"/>
      <c r="RZX32" s="386"/>
      <c r="RZY32" s="386"/>
      <c r="RZZ32" s="386"/>
      <c r="SAA32" s="362"/>
      <c r="SAB32" s="362"/>
      <c r="SAC32" s="362"/>
      <c r="SAD32" s="386"/>
      <c r="SAE32" s="386"/>
      <c r="SAF32" s="386"/>
      <c r="SAG32" s="386"/>
      <c r="SAH32" s="386"/>
      <c r="SAI32" s="362"/>
      <c r="SAJ32" s="362"/>
      <c r="SAK32" s="362"/>
      <c r="SAL32" s="386"/>
      <c r="SAM32" s="386"/>
      <c r="SAN32" s="386"/>
      <c r="SAO32" s="386"/>
      <c r="SAP32" s="386"/>
      <c r="SAQ32" s="362"/>
      <c r="SAR32" s="362"/>
      <c r="SAS32" s="362"/>
      <c r="SAT32" s="386"/>
      <c r="SAU32" s="386"/>
      <c r="SAV32" s="386"/>
      <c r="SAW32" s="386"/>
      <c r="SAX32" s="386"/>
      <c r="SAY32" s="362"/>
      <c r="SAZ32" s="362"/>
      <c r="SBA32" s="362"/>
      <c r="SBB32" s="386"/>
      <c r="SBC32" s="386"/>
      <c r="SBD32" s="386"/>
      <c r="SBE32" s="386"/>
      <c r="SBF32" s="386"/>
      <c r="SBG32" s="362"/>
      <c r="SBH32" s="362"/>
      <c r="SBI32" s="362"/>
      <c r="SBJ32" s="386"/>
      <c r="SBK32" s="386"/>
      <c r="SBL32" s="386"/>
      <c r="SBM32" s="386"/>
      <c r="SBN32" s="386"/>
      <c r="SBO32" s="362"/>
      <c r="SBP32" s="362"/>
      <c r="SBQ32" s="362"/>
      <c r="SBR32" s="386"/>
      <c r="SBS32" s="386"/>
      <c r="SBT32" s="386"/>
      <c r="SBU32" s="386"/>
      <c r="SBV32" s="386"/>
      <c r="SBW32" s="362"/>
      <c r="SBX32" s="362"/>
      <c r="SBY32" s="362"/>
      <c r="SBZ32" s="386"/>
      <c r="SCA32" s="386"/>
      <c r="SCB32" s="386"/>
      <c r="SCC32" s="386"/>
      <c r="SCD32" s="386"/>
      <c r="SCE32" s="362"/>
      <c r="SCF32" s="362"/>
      <c r="SCG32" s="362"/>
      <c r="SCH32" s="386"/>
      <c r="SCI32" s="386"/>
      <c r="SCJ32" s="386"/>
      <c r="SCK32" s="386"/>
      <c r="SCL32" s="386"/>
      <c r="SCM32" s="362"/>
      <c r="SCN32" s="362"/>
      <c r="SCO32" s="362"/>
      <c r="SCP32" s="386"/>
      <c r="SCQ32" s="386"/>
      <c r="SCR32" s="386"/>
      <c r="SCS32" s="386"/>
      <c r="SCT32" s="386"/>
      <c r="SCU32" s="362"/>
      <c r="SCV32" s="362"/>
      <c r="SCW32" s="362"/>
      <c r="SCX32" s="386"/>
      <c r="SCY32" s="386"/>
      <c r="SCZ32" s="386"/>
      <c r="SDA32" s="386"/>
      <c r="SDB32" s="386"/>
      <c r="SDC32" s="362"/>
      <c r="SDD32" s="362"/>
      <c r="SDE32" s="362"/>
      <c r="SDF32" s="386"/>
      <c r="SDG32" s="386"/>
      <c r="SDH32" s="386"/>
      <c r="SDI32" s="386"/>
      <c r="SDJ32" s="386"/>
      <c r="SDK32" s="362"/>
      <c r="SDL32" s="362"/>
      <c r="SDM32" s="362"/>
      <c r="SDN32" s="386"/>
      <c r="SDO32" s="386"/>
      <c r="SDP32" s="386"/>
      <c r="SDQ32" s="386"/>
      <c r="SDR32" s="386"/>
      <c r="SDS32" s="362"/>
      <c r="SDT32" s="362"/>
      <c r="SDU32" s="362"/>
      <c r="SDV32" s="386"/>
      <c r="SDW32" s="386"/>
      <c r="SDX32" s="386"/>
      <c r="SDY32" s="386"/>
      <c r="SDZ32" s="386"/>
      <c r="SEA32" s="362"/>
      <c r="SEB32" s="362"/>
      <c r="SEC32" s="362"/>
      <c r="SED32" s="386"/>
      <c r="SEE32" s="386"/>
      <c r="SEF32" s="386"/>
      <c r="SEG32" s="386"/>
      <c r="SEH32" s="386"/>
      <c r="SEI32" s="362"/>
      <c r="SEJ32" s="362"/>
      <c r="SEK32" s="362"/>
      <c r="SEL32" s="386"/>
      <c r="SEM32" s="386"/>
      <c r="SEN32" s="386"/>
      <c r="SEO32" s="386"/>
      <c r="SEP32" s="386"/>
      <c r="SEQ32" s="362"/>
      <c r="SER32" s="362"/>
      <c r="SES32" s="362"/>
      <c r="SET32" s="386"/>
      <c r="SEU32" s="386"/>
      <c r="SEV32" s="386"/>
      <c r="SEW32" s="386"/>
      <c r="SEX32" s="386"/>
      <c r="SEY32" s="362"/>
      <c r="SEZ32" s="362"/>
      <c r="SFA32" s="362"/>
      <c r="SFB32" s="386"/>
      <c r="SFC32" s="386"/>
      <c r="SFD32" s="386"/>
      <c r="SFE32" s="386"/>
      <c r="SFF32" s="386"/>
      <c r="SFG32" s="362"/>
      <c r="SFH32" s="362"/>
      <c r="SFI32" s="362"/>
      <c r="SFJ32" s="386"/>
      <c r="SFK32" s="386"/>
      <c r="SFL32" s="386"/>
      <c r="SFM32" s="386"/>
      <c r="SFN32" s="386"/>
      <c r="SFO32" s="362"/>
      <c r="SFP32" s="362"/>
      <c r="SFQ32" s="362"/>
      <c r="SFR32" s="386"/>
      <c r="SFS32" s="386"/>
      <c r="SFT32" s="386"/>
      <c r="SFU32" s="386"/>
      <c r="SFV32" s="386"/>
      <c r="SFW32" s="362"/>
      <c r="SFX32" s="362"/>
      <c r="SFY32" s="362"/>
      <c r="SFZ32" s="386"/>
      <c r="SGA32" s="386"/>
      <c r="SGB32" s="386"/>
      <c r="SGC32" s="386"/>
      <c r="SGD32" s="386"/>
      <c r="SGE32" s="362"/>
      <c r="SGF32" s="362"/>
      <c r="SGG32" s="362"/>
      <c r="SGH32" s="386"/>
      <c r="SGI32" s="386"/>
      <c r="SGJ32" s="386"/>
      <c r="SGK32" s="386"/>
      <c r="SGL32" s="386"/>
      <c r="SGM32" s="362"/>
      <c r="SGN32" s="362"/>
      <c r="SGO32" s="362"/>
      <c r="SGP32" s="386"/>
      <c r="SGQ32" s="386"/>
      <c r="SGR32" s="386"/>
      <c r="SGS32" s="386"/>
      <c r="SGT32" s="386"/>
      <c r="SGU32" s="362"/>
      <c r="SGV32" s="362"/>
      <c r="SGW32" s="362"/>
      <c r="SGX32" s="386"/>
      <c r="SGY32" s="386"/>
      <c r="SGZ32" s="386"/>
      <c r="SHA32" s="386"/>
      <c r="SHB32" s="386"/>
      <c r="SHC32" s="362"/>
      <c r="SHD32" s="362"/>
      <c r="SHE32" s="362"/>
      <c r="SHF32" s="386"/>
      <c r="SHG32" s="386"/>
      <c r="SHH32" s="386"/>
      <c r="SHI32" s="386"/>
      <c r="SHJ32" s="386"/>
      <c r="SHK32" s="362"/>
      <c r="SHL32" s="362"/>
      <c r="SHM32" s="362"/>
      <c r="SHN32" s="386"/>
      <c r="SHO32" s="386"/>
      <c r="SHP32" s="386"/>
      <c r="SHQ32" s="386"/>
      <c r="SHR32" s="386"/>
      <c r="SHS32" s="362"/>
      <c r="SHT32" s="362"/>
      <c r="SHU32" s="362"/>
      <c r="SHV32" s="386"/>
      <c r="SHW32" s="386"/>
      <c r="SHX32" s="386"/>
      <c r="SHY32" s="386"/>
      <c r="SHZ32" s="386"/>
      <c r="SIA32" s="362"/>
      <c r="SIB32" s="362"/>
      <c r="SIC32" s="362"/>
      <c r="SID32" s="386"/>
      <c r="SIE32" s="386"/>
      <c r="SIF32" s="386"/>
      <c r="SIG32" s="386"/>
      <c r="SIH32" s="386"/>
      <c r="SII32" s="362"/>
      <c r="SIJ32" s="362"/>
      <c r="SIK32" s="362"/>
      <c r="SIL32" s="386"/>
      <c r="SIM32" s="386"/>
      <c r="SIN32" s="386"/>
      <c r="SIO32" s="386"/>
      <c r="SIP32" s="386"/>
      <c r="SIQ32" s="362"/>
      <c r="SIR32" s="362"/>
      <c r="SIS32" s="362"/>
      <c r="SIT32" s="386"/>
      <c r="SIU32" s="386"/>
      <c r="SIV32" s="386"/>
      <c r="SIW32" s="386"/>
      <c r="SIX32" s="386"/>
      <c r="SIY32" s="362"/>
      <c r="SIZ32" s="362"/>
      <c r="SJA32" s="362"/>
      <c r="SJB32" s="386"/>
      <c r="SJC32" s="386"/>
      <c r="SJD32" s="386"/>
      <c r="SJE32" s="386"/>
      <c r="SJF32" s="386"/>
      <c r="SJG32" s="362"/>
      <c r="SJH32" s="362"/>
      <c r="SJI32" s="362"/>
      <c r="SJJ32" s="386"/>
      <c r="SJK32" s="386"/>
      <c r="SJL32" s="386"/>
      <c r="SJM32" s="386"/>
      <c r="SJN32" s="386"/>
      <c r="SJO32" s="362"/>
      <c r="SJP32" s="362"/>
      <c r="SJQ32" s="362"/>
      <c r="SJR32" s="386"/>
      <c r="SJS32" s="386"/>
      <c r="SJT32" s="386"/>
      <c r="SJU32" s="386"/>
      <c r="SJV32" s="386"/>
      <c r="SJW32" s="362"/>
      <c r="SJX32" s="362"/>
      <c r="SJY32" s="362"/>
      <c r="SJZ32" s="386"/>
      <c r="SKA32" s="386"/>
      <c r="SKB32" s="386"/>
      <c r="SKC32" s="386"/>
      <c r="SKD32" s="386"/>
      <c r="SKE32" s="362"/>
      <c r="SKF32" s="362"/>
      <c r="SKG32" s="362"/>
      <c r="SKH32" s="386"/>
      <c r="SKI32" s="386"/>
      <c r="SKJ32" s="386"/>
      <c r="SKK32" s="386"/>
      <c r="SKL32" s="386"/>
      <c r="SKM32" s="362"/>
      <c r="SKN32" s="362"/>
      <c r="SKO32" s="362"/>
      <c r="SKP32" s="386"/>
      <c r="SKQ32" s="386"/>
      <c r="SKR32" s="386"/>
      <c r="SKS32" s="386"/>
      <c r="SKT32" s="386"/>
      <c r="SKU32" s="362"/>
      <c r="SKV32" s="362"/>
      <c r="SKW32" s="362"/>
      <c r="SKX32" s="386"/>
      <c r="SKY32" s="386"/>
      <c r="SKZ32" s="386"/>
      <c r="SLA32" s="386"/>
      <c r="SLB32" s="386"/>
      <c r="SLC32" s="362"/>
      <c r="SLD32" s="362"/>
      <c r="SLE32" s="362"/>
      <c r="SLF32" s="386"/>
      <c r="SLG32" s="386"/>
      <c r="SLH32" s="386"/>
      <c r="SLI32" s="386"/>
      <c r="SLJ32" s="386"/>
      <c r="SLK32" s="362"/>
      <c r="SLL32" s="362"/>
      <c r="SLM32" s="362"/>
      <c r="SLN32" s="386"/>
      <c r="SLO32" s="386"/>
      <c r="SLP32" s="386"/>
      <c r="SLQ32" s="386"/>
      <c r="SLR32" s="386"/>
      <c r="SLS32" s="362"/>
      <c r="SLT32" s="362"/>
      <c r="SLU32" s="362"/>
      <c r="SLV32" s="386"/>
      <c r="SLW32" s="386"/>
      <c r="SLX32" s="386"/>
      <c r="SLY32" s="386"/>
      <c r="SLZ32" s="386"/>
      <c r="SMA32" s="362"/>
      <c r="SMB32" s="362"/>
      <c r="SMC32" s="362"/>
      <c r="SMD32" s="386"/>
      <c r="SME32" s="386"/>
      <c r="SMF32" s="386"/>
      <c r="SMG32" s="386"/>
      <c r="SMH32" s="386"/>
      <c r="SMI32" s="362"/>
      <c r="SMJ32" s="362"/>
      <c r="SMK32" s="362"/>
      <c r="SML32" s="386"/>
      <c r="SMM32" s="386"/>
      <c r="SMN32" s="386"/>
      <c r="SMO32" s="386"/>
      <c r="SMP32" s="386"/>
      <c r="SMQ32" s="362"/>
      <c r="SMR32" s="362"/>
      <c r="SMS32" s="362"/>
      <c r="SMT32" s="386"/>
      <c r="SMU32" s="386"/>
      <c r="SMV32" s="386"/>
      <c r="SMW32" s="386"/>
      <c r="SMX32" s="386"/>
      <c r="SMY32" s="362"/>
      <c r="SMZ32" s="362"/>
      <c r="SNA32" s="362"/>
      <c r="SNB32" s="386"/>
      <c r="SNC32" s="386"/>
      <c r="SND32" s="386"/>
      <c r="SNE32" s="386"/>
      <c r="SNF32" s="386"/>
      <c r="SNG32" s="362"/>
      <c r="SNH32" s="362"/>
      <c r="SNI32" s="362"/>
      <c r="SNJ32" s="386"/>
      <c r="SNK32" s="386"/>
      <c r="SNL32" s="386"/>
      <c r="SNM32" s="386"/>
      <c r="SNN32" s="386"/>
      <c r="SNO32" s="362"/>
      <c r="SNP32" s="362"/>
      <c r="SNQ32" s="362"/>
      <c r="SNR32" s="386"/>
      <c r="SNS32" s="386"/>
      <c r="SNT32" s="386"/>
      <c r="SNU32" s="386"/>
      <c r="SNV32" s="386"/>
      <c r="SNW32" s="362"/>
      <c r="SNX32" s="362"/>
      <c r="SNY32" s="362"/>
      <c r="SNZ32" s="386"/>
      <c r="SOA32" s="386"/>
      <c r="SOB32" s="386"/>
      <c r="SOC32" s="386"/>
      <c r="SOD32" s="386"/>
      <c r="SOE32" s="362"/>
      <c r="SOF32" s="362"/>
      <c r="SOG32" s="362"/>
      <c r="SOH32" s="386"/>
      <c r="SOI32" s="386"/>
      <c r="SOJ32" s="386"/>
      <c r="SOK32" s="386"/>
      <c r="SOL32" s="386"/>
      <c r="SOM32" s="362"/>
      <c r="SON32" s="362"/>
      <c r="SOO32" s="362"/>
      <c r="SOP32" s="386"/>
      <c r="SOQ32" s="386"/>
      <c r="SOR32" s="386"/>
      <c r="SOS32" s="386"/>
      <c r="SOT32" s="386"/>
      <c r="SOU32" s="362"/>
      <c r="SOV32" s="362"/>
      <c r="SOW32" s="362"/>
      <c r="SOX32" s="386"/>
      <c r="SOY32" s="386"/>
      <c r="SOZ32" s="386"/>
      <c r="SPA32" s="386"/>
      <c r="SPB32" s="386"/>
      <c r="SPC32" s="362"/>
      <c r="SPD32" s="362"/>
      <c r="SPE32" s="362"/>
      <c r="SPF32" s="386"/>
      <c r="SPG32" s="386"/>
      <c r="SPH32" s="386"/>
      <c r="SPI32" s="386"/>
      <c r="SPJ32" s="386"/>
      <c r="SPK32" s="362"/>
      <c r="SPL32" s="362"/>
      <c r="SPM32" s="362"/>
      <c r="SPN32" s="386"/>
      <c r="SPO32" s="386"/>
      <c r="SPP32" s="386"/>
      <c r="SPQ32" s="386"/>
      <c r="SPR32" s="386"/>
      <c r="SPS32" s="362"/>
      <c r="SPT32" s="362"/>
      <c r="SPU32" s="362"/>
      <c r="SPV32" s="386"/>
      <c r="SPW32" s="386"/>
      <c r="SPX32" s="386"/>
      <c r="SPY32" s="386"/>
      <c r="SPZ32" s="386"/>
      <c r="SQA32" s="362"/>
      <c r="SQB32" s="362"/>
      <c r="SQC32" s="362"/>
      <c r="SQD32" s="386"/>
      <c r="SQE32" s="386"/>
      <c r="SQF32" s="386"/>
      <c r="SQG32" s="386"/>
      <c r="SQH32" s="386"/>
      <c r="SQI32" s="362"/>
      <c r="SQJ32" s="362"/>
      <c r="SQK32" s="362"/>
      <c r="SQL32" s="386"/>
      <c r="SQM32" s="386"/>
      <c r="SQN32" s="386"/>
      <c r="SQO32" s="386"/>
      <c r="SQP32" s="386"/>
      <c r="SQQ32" s="362"/>
      <c r="SQR32" s="362"/>
      <c r="SQS32" s="362"/>
      <c r="SQT32" s="386"/>
      <c r="SQU32" s="386"/>
      <c r="SQV32" s="386"/>
      <c r="SQW32" s="386"/>
      <c r="SQX32" s="386"/>
      <c r="SQY32" s="362"/>
      <c r="SQZ32" s="362"/>
      <c r="SRA32" s="362"/>
      <c r="SRB32" s="386"/>
      <c r="SRC32" s="386"/>
      <c r="SRD32" s="386"/>
      <c r="SRE32" s="386"/>
      <c r="SRF32" s="386"/>
      <c r="SRG32" s="362"/>
      <c r="SRH32" s="362"/>
      <c r="SRI32" s="362"/>
      <c r="SRJ32" s="386"/>
      <c r="SRK32" s="386"/>
      <c r="SRL32" s="386"/>
      <c r="SRM32" s="386"/>
      <c r="SRN32" s="386"/>
      <c r="SRO32" s="362"/>
      <c r="SRP32" s="362"/>
      <c r="SRQ32" s="362"/>
      <c r="SRR32" s="386"/>
      <c r="SRS32" s="386"/>
      <c r="SRT32" s="386"/>
      <c r="SRU32" s="386"/>
      <c r="SRV32" s="386"/>
      <c r="SRW32" s="362"/>
      <c r="SRX32" s="362"/>
      <c r="SRY32" s="362"/>
      <c r="SRZ32" s="386"/>
      <c r="SSA32" s="386"/>
      <c r="SSB32" s="386"/>
      <c r="SSC32" s="386"/>
      <c r="SSD32" s="386"/>
      <c r="SSE32" s="362"/>
      <c r="SSF32" s="362"/>
      <c r="SSG32" s="362"/>
      <c r="SSH32" s="386"/>
      <c r="SSI32" s="386"/>
      <c r="SSJ32" s="386"/>
      <c r="SSK32" s="386"/>
      <c r="SSL32" s="386"/>
      <c r="SSM32" s="362"/>
      <c r="SSN32" s="362"/>
      <c r="SSO32" s="362"/>
      <c r="SSP32" s="386"/>
      <c r="SSQ32" s="386"/>
      <c r="SSR32" s="386"/>
      <c r="SSS32" s="386"/>
      <c r="SST32" s="386"/>
      <c r="SSU32" s="362"/>
      <c r="SSV32" s="362"/>
      <c r="SSW32" s="362"/>
      <c r="SSX32" s="386"/>
      <c r="SSY32" s="386"/>
      <c r="SSZ32" s="386"/>
      <c r="STA32" s="386"/>
      <c r="STB32" s="386"/>
      <c r="STC32" s="362"/>
      <c r="STD32" s="362"/>
      <c r="STE32" s="362"/>
      <c r="STF32" s="386"/>
      <c r="STG32" s="386"/>
      <c r="STH32" s="386"/>
      <c r="STI32" s="386"/>
      <c r="STJ32" s="386"/>
      <c r="STK32" s="362"/>
      <c r="STL32" s="362"/>
      <c r="STM32" s="362"/>
      <c r="STN32" s="386"/>
      <c r="STO32" s="386"/>
      <c r="STP32" s="386"/>
      <c r="STQ32" s="386"/>
      <c r="STR32" s="386"/>
      <c r="STS32" s="362"/>
      <c r="STT32" s="362"/>
      <c r="STU32" s="362"/>
      <c r="STV32" s="386"/>
      <c r="STW32" s="386"/>
      <c r="STX32" s="386"/>
      <c r="STY32" s="386"/>
      <c r="STZ32" s="386"/>
      <c r="SUA32" s="362"/>
      <c r="SUB32" s="362"/>
      <c r="SUC32" s="362"/>
      <c r="SUD32" s="386"/>
      <c r="SUE32" s="386"/>
      <c r="SUF32" s="386"/>
      <c r="SUG32" s="386"/>
      <c r="SUH32" s="386"/>
      <c r="SUI32" s="362"/>
      <c r="SUJ32" s="362"/>
      <c r="SUK32" s="362"/>
      <c r="SUL32" s="386"/>
      <c r="SUM32" s="386"/>
      <c r="SUN32" s="386"/>
      <c r="SUO32" s="386"/>
      <c r="SUP32" s="386"/>
      <c r="SUQ32" s="362"/>
      <c r="SUR32" s="362"/>
      <c r="SUS32" s="362"/>
      <c r="SUT32" s="386"/>
      <c r="SUU32" s="386"/>
      <c r="SUV32" s="386"/>
      <c r="SUW32" s="386"/>
      <c r="SUX32" s="386"/>
      <c r="SUY32" s="362"/>
      <c r="SUZ32" s="362"/>
      <c r="SVA32" s="362"/>
      <c r="SVB32" s="386"/>
      <c r="SVC32" s="386"/>
      <c r="SVD32" s="386"/>
      <c r="SVE32" s="386"/>
      <c r="SVF32" s="386"/>
      <c r="SVG32" s="362"/>
      <c r="SVH32" s="362"/>
      <c r="SVI32" s="362"/>
      <c r="SVJ32" s="386"/>
      <c r="SVK32" s="386"/>
      <c r="SVL32" s="386"/>
      <c r="SVM32" s="386"/>
      <c r="SVN32" s="386"/>
      <c r="SVO32" s="362"/>
      <c r="SVP32" s="362"/>
      <c r="SVQ32" s="362"/>
      <c r="SVR32" s="386"/>
      <c r="SVS32" s="386"/>
      <c r="SVT32" s="386"/>
      <c r="SVU32" s="386"/>
      <c r="SVV32" s="386"/>
      <c r="SVW32" s="362"/>
      <c r="SVX32" s="362"/>
      <c r="SVY32" s="362"/>
      <c r="SVZ32" s="386"/>
      <c r="SWA32" s="386"/>
      <c r="SWB32" s="386"/>
      <c r="SWC32" s="386"/>
      <c r="SWD32" s="386"/>
      <c r="SWE32" s="362"/>
      <c r="SWF32" s="362"/>
      <c r="SWG32" s="362"/>
      <c r="SWH32" s="386"/>
      <c r="SWI32" s="386"/>
      <c r="SWJ32" s="386"/>
      <c r="SWK32" s="386"/>
      <c r="SWL32" s="386"/>
      <c r="SWM32" s="362"/>
      <c r="SWN32" s="362"/>
      <c r="SWO32" s="362"/>
      <c r="SWP32" s="386"/>
      <c r="SWQ32" s="386"/>
      <c r="SWR32" s="386"/>
      <c r="SWS32" s="386"/>
      <c r="SWT32" s="386"/>
      <c r="SWU32" s="362"/>
      <c r="SWV32" s="362"/>
      <c r="SWW32" s="362"/>
      <c r="SWX32" s="386"/>
      <c r="SWY32" s="386"/>
      <c r="SWZ32" s="386"/>
      <c r="SXA32" s="386"/>
      <c r="SXB32" s="386"/>
      <c r="SXC32" s="362"/>
      <c r="SXD32" s="362"/>
      <c r="SXE32" s="362"/>
      <c r="SXF32" s="386"/>
      <c r="SXG32" s="386"/>
      <c r="SXH32" s="386"/>
      <c r="SXI32" s="386"/>
      <c r="SXJ32" s="386"/>
      <c r="SXK32" s="362"/>
      <c r="SXL32" s="362"/>
      <c r="SXM32" s="362"/>
      <c r="SXN32" s="386"/>
      <c r="SXO32" s="386"/>
      <c r="SXP32" s="386"/>
      <c r="SXQ32" s="386"/>
      <c r="SXR32" s="386"/>
      <c r="SXS32" s="362"/>
      <c r="SXT32" s="362"/>
      <c r="SXU32" s="362"/>
      <c r="SXV32" s="386"/>
      <c r="SXW32" s="386"/>
      <c r="SXX32" s="386"/>
      <c r="SXY32" s="386"/>
      <c r="SXZ32" s="386"/>
      <c r="SYA32" s="362"/>
      <c r="SYB32" s="362"/>
      <c r="SYC32" s="362"/>
      <c r="SYD32" s="386"/>
      <c r="SYE32" s="386"/>
      <c r="SYF32" s="386"/>
      <c r="SYG32" s="386"/>
      <c r="SYH32" s="386"/>
      <c r="SYI32" s="362"/>
      <c r="SYJ32" s="362"/>
      <c r="SYK32" s="362"/>
      <c r="SYL32" s="386"/>
      <c r="SYM32" s="386"/>
      <c r="SYN32" s="386"/>
      <c r="SYO32" s="386"/>
      <c r="SYP32" s="386"/>
      <c r="SYQ32" s="362"/>
      <c r="SYR32" s="362"/>
      <c r="SYS32" s="362"/>
      <c r="SYT32" s="386"/>
      <c r="SYU32" s="386"/>
      <c r="SYV32" s="386"/>
      <c r="SYW32" s="386"/>
      <c r="SYX32" s="386"/>
      <c r="SYY32" s="362"/>
      <c r="SYZ32" s="362"/>
      <c r="SZA32" s="362"/>
      <c r="SZB32" s="386"/>
      <c r="SZC32" s="386"/>
      <c r="SZD32" s="386"/>
      <c r="SZE32" s="386"/>
      <c r="SZF32" s="386"/>
      <c r="SZG32" s="362"/>
      <c r="SZH32" s="362"/>
      <c r="SZI32" s="362"/>
      <c r="SZJ32" s="386"/>
      <c r="SZK32" s="386"/>
      <c r="SZL32" s="386"/>
      <c r="SZM32" s="386"/>
      <c r="SZN32" s="386"/>
      <c r="SZO32" s="362"/>
      <c r="SZP32" s="362"/>
      <c r="SZQ32" s="362"/>
      <c r="SZR32" s="386"/>
      <c r="SZS32" s="386"/>
      <c r="SZT32" s="386"/>
      <c r="SZU32" s="386"/>
      <c r="SZV32" s="386"/>
      <c r="SZW32" s="362"/>
      <c r="SZX32" s="362"/>
      <c r="SZY32" s="362"/>
      <c r="SZZ32" s="386"/>
      <c r="TAA32" s="386"/>
      <c r="TAB32" s="386"/>
      <c r="TAC32" s="386"/>
      <c r="TAD32" s="386"/>
      <c r="TAE32" s="362"/>
      <c r="TAF32" s="362"/>
      <c r="TAG32" s="362"/>
      <c r="TAH32" s="386"/>
      <c r="TAI32" s="386"/>
      <c r="TAJ32" s="386"/>
      <c r="TAK32" s="386"/>
      <c r="TAL32" s="386"/>
      <c r="TAM32" s="362"/>
      <c r="TAN32" s="362"/>
      <c r="TAO32" s="362"/>
      <c r="TAP32" s="386"/>
      <c r="TAQ32" s="386"/>
      <c r="TAR32" s="386"/>
      <c r="TAS32" s="386"/>
      <c r="TAT32" s="386"/>
      <c r="TAU32" s="362"/>
      <c r="TAV32" s="362"/>
      <c r="TAW32" s="362"/>
      <c r="TAX32" s="386"/>
      <c r="TAY32" s="386"/>
      <c r="TAZ32" s="386"/>
      <c r="TBA32" s="386"/>
      <c r="TBB32" s="386"/>
      <c r="TBC32" s="362"/>
      <c r="TBD32" s="362"/>
      <c r="TBE32" s="362"/>
      <c r="TBF32" s="386"/>
      <c r="TBG32" s="386"/>
      <c r="TBH32" s="386"/>
      <c r="TBI32" s="386"/>
      <c r="TBJ32" s="386"/>
      <c r="TBK32" s="362"/>
      <c r="TBL32" s="362"/>
      <c r="TBM32" s="362"/>
      <c r="TBN32" s="386"/>
      <c r="TBO32" s="386"/>
      <c r="TBP32" s="386"/>
      <c r="TBQ32" s="386"/>
      <c r="TBR32" s="386"/>
      <c r="TBS32" s="362"/>
      <c r="TBT32" s="362"/>
      <c r="TBU32" s="362"/>
      <c r="TBV32" s="386"/>
      <c r="TBW32" s="386"/>
      <c r="TBX32" s="386"/>
      <c r="TBY32" s="386"/>
      <c r="TBZ32" s="386"/>
      <c r="TCA32" s="362"/>
      <c r="TCB32" s="362"/>
      <c r="TCC32" s="362"/>
      <c r="TCD32" s="386"/>
      <c r="TCE32" s="386"/>
      <c r="TCF32" s="386"/>
      <c r="TCG32" s="386"/>
      <c r="TCH32" s="386"/>
      <c r="TCI32" s="362"/>
      <c r="TCJ32" s="362"/>
      <c r="TCK32" s="362"/>
      <c r="TCL32" s="386"/>
      <c r="TCM32" s="386"/>
      <c r="TCN32" s="386"/>
      <c r="TCO32" s="386"/>
      <c r="TCP32" s="386"/>
      <c r="TCQ32" s="362"/>
      <c r="TCR32" s="362"/>
      <c r="TCS32" s="362"/>
      <c r="TCT32" s="386"/>
      <c r="TCU32" s="386"/>
      <c r="TCV32" s="386"/>
      <c r="TCW32" s="386"/>
      <c r="TCX32" s="386"/>
      <c r="TCY32" s="362"/>
      <c r="TCZ32" s="362"/>
      <c r="TDA32" s="362"/>
      <c r="TDB32" s="386"/>
      <c r="TDC32" s="386"/>
      <c r="TDD32" s="386"/>
      <c r="TDE32" s="386"/>
      <c r="TDF32" s="386"/>
      <c r="TDG32" s="362"/>
      <c r="TDH32" s="362"/>
      <c r="TDI32" s="362"/>
      <c r="TDJ32" s="386"/>
      <c r="TDK32" s="386"/>
      <c r="TDL32" s="386"/>
      <c r="TDM32" s="386"/>
      <c r="TDN32" s="386"/>
      <c r="TDO32" s="362"/>
      <c r="TDP32" s="362"/>
      <c r="TDQ32" s="362"/>
      <c r="TDR32" s="386"/>
      <c r="TDS32" s="386"/>
      <c r="TDT32" s="386"/>
      <c r="TDU32" s="386"/>
      <c r="TDV32" s="386"/>
      <c r="TDW32" s="362"/>
      <c r="TDX32" s="362"/>
      <c r="TDY32" s="362"/>
      <c r="TDZ32" s="386"/>
      <c r="TEA32" s="386"/>
      <c r="TEB32" s="386"/>
      <c r="TEC32" s="386"/>
      <c r="TED32" s="386"/>
      <c r="TEE32" s="362"/>
      <c r="TEF32" s="362"/>
      <c r="TEG32" s="362"/>
      <c r="TEH32" s="386"/>
      <c r="TEI32" s="386"/>
      <c r="TEJ32" s="386"/>
      <c r="TEK32" s="386"/>
      <c r="TEL32" s="386"/>
      <c r="TEM32" s="362"/>
      <c r="TEN32" s="362"/>
      <c r="TEO32" s="362"/>
      <c r="TEP32" s="386"/>
      <c r="TEQ32" s="386"/>
      <c r="TER32" s="386"/>
      <c r="TES32" s="386"/>
      <c r="TET32" s="386"/>
      <c r="TEU32" s="362"/>
      <c r="TEV32" s="362"/>
      <c r="TEW32" s="362"/>
      <c r="TEX32" s="386"/>
      <c r="TEY32" s="386"/>
      <c r="TEZ32" s="386"/>
      <c r="TFA32" s="386"/>
      <c r="TFB32" s="386"/>
      <c r="TFC32" s="362"/>
      <c r="TFD32" s="362"/>
      <c r="TFE32" s="362"/>
      <c r="TFF32" s="386"/>
      <c r="TFG32" s="386"/>
      <c r="TFH32" s="386"/>
      <c r="TFI32" s="386"/>
      <c r="TFJ32" s="386"/>
      <c r="TFK32" s="362"/>
      <c r="TFL32" s="362"/>
      <c r="TFM32" s="362"/>
      <c r="TFN32" s="386"/>
      <c r="TFO32" s="386"/>
      <c r="TFP32" s="386"/>
      <c r="TFQ32" s="386"/>
      <c r="TFR32" s="386"/>
      <c r="TFS32" s="362"/>
      <c r="TFT32" s="362"/>
      <c r="TFU32" s="362"/>
      <c r="TFV32" s="386"/>
      <c r="TFW32" s="386"/>
      <c r="TFX32" s="386"/>
      <c r="TFY32" s="386"/>
      <c r="TFZ32" s="386"/>
      <c r="TGA32" s="362"/>
      <c r="TGB32" s="362"/>
      <c r="TGC32" s="362"/>
      <c r="TGD32" s="386"/>
      <c r="TGE32" s="386"/>
      <c r="TGF32" s="386"/>
      <c r="TGG32" s="386"/>
      <c r="TGH32" s="386"/>
      <c r="TGI32" s="362"/>
      <c r="TGJ32" s="362"/>
      <c r="TGK32" s="362"/>
      <c r="TGL32" s="386"/>
      <c r="TGM32" s="386"/>
      <c r="TGN32" s="386"/>
      <c r="TGO32" s="386"/>
      <c r="TGP32" s="386"/>
      <c r="TGQ32" s="362"/>
      <c r="TGR32" s="362"/>
      <c r="TGS32" s="362"/>
      <c r="TGT32" s="386"/>
      <c r="TGU32" s="386"/>
      <c r="TGV32" s="386"/>
      <c r="TGW32" s="386"/>
      <c r="TGX32" s="386"/>
      <c r="TGY32" s="362"/>
      <c r="TGZ32" s="362"/>
      <c r="THA32" s="362"/>
      <c r="THB32" s="386"/>
      <c r="THC32" s="386"/>
      <c r="THD32" s="386"/>
      <c r="THE32" s="386"/>
      <c r="THF32" s="386"/>
      <c r="THG32" s="362"/>
      <c r="THH32" s="362"/>
      <c r="THI32" s="362"/>
      <c r="THJ32" s="386"/>
      <c r="THK32" s="386"/>
      <c r="THL32" s="386"/>
      <c r="THM32" s="386"/>
      <c r="THN32" s="386"/>
      <c r="THO32" s="362"/>
      <c r="THP32" s="362"/>
      <c r="THQ32" s="362"/>
      <c r="THR32" s="386"/>
      <c r="THS32" s="386"/>
      <c r="THT32" s="386"/>
      <c r="THU32" s="386"/>
      <c r="THV32" s="386"/>
      <c r="THW32" s="362"/>
      <c r="THX32" s="362"/>
      <c r="THY32" s="362"/>
      <c r="THZ32" s="386"/>
      <c r="TIA32" s="386"/>
      <c r="TIB32" s="386"/>
      <c r="TIC32" s="386"/>
      <c r="TID32" s="386"/>
      <c r="TIE32" s="362"/>
      <c r="TIF32" s="362"/>
      <c r="TIG32" s="362"/>
      <c r="TIH32" s="386"/>
      <c r="TII32" s="386"/>
      <c r="TIJ32" s="386"/>
      <c r="TIK32" s="386"/>
      <c r="TIL32" s="386"/>
      <c r="TIM32" s="362"/>
      <c r="TIN32" s="362"/>
      <c r="TIO32" s="362"/>
      <c r="TIP32" s="386"/>
      <c r="TIQ32" s="386"/>
      <c r="TIR32" s="386"/>
      <c r="TIS32" s="386"/>
      <c r="TIT32" s="386"/>
      <c r="TIU32" s="362"/>
      <c r="TIV32" s="362"/>
      <c r="TIW32" s="362"/>
      <c r="TIX32" s="386"/>
      <c r="TIY32" s="386"/>
      <c r="TIZ32" s="386"/>
      <c r="TJA32" s="386"/>
      <c r="TJB32" s="386"/>
      <c r="TJC32" s="362"/>
      <c r="TJD32" s="362"/>
      <c r="TJE32" s="362"/>
      <c r="TJF32" s="386"/>
      <c r="TJG32" s="386"/>
      <c r="TJH32" s="386"/>
      <c r="TJI32" s="386"/>
      <c r="TJJ32" s="386"/>
      <c r="TJK32" s="362"/>
      <c r="TJL32" s="362"/>
      <c r="TJM32" s="362"/>
      <c r="TJN32" s="386"/>
      <c r="TJO32" s="386"/>
      <c r="TJP32" s="386"/>
      <c r="TJQ32" s="386"/>
      <c r="TJR32" s="386"/>
      <c r="TJS32" s="362"/>
      <c r="TJT32" s="362"/>
      <c r="TJU32" s="362"/>
      <c r="TJV32" s="386"/>
      <c r="TJW32" s="386"/>
      <c r="TJX32" s="386"/>
      <c r="TJY32" s="386"/>
      <c r="TJZ32" s="386"/>
      <c r="TKA32" s="362"/>
      <c r="TKB32" s="362"/>
      <c r="TKC32" s="362"/>
      <c r="TKD32" s="386"/>
      <c r="TKE32" s="386"/>
      <c r="TKF32" s="386"/>
      <c r="TKG32" s="386"/>
      <c r="TKH32" s="386"/>
      <c r="TKI32" s="362"/>
      <c r="TKJ32" s="362"/>
      <c r="TKK32" s="362"/>
      <c r="TKL32" s="386"/>
      <c r="TKM32" s="386"/>
      <c r="TKN32" s="386"/>
      <c r="TKO32" s="386"/>
      <c r="TKP32" s="386"/>
      <c r="TKQ32" s="362"/>
      <c r="TKR32" s="362"/>
      <c r="TKS32" s="362"/>
      <c r="TKT32" s="386"/>
      <c r="TKU32" s="386"/>
      <c r="TKV32" s="386"/>
      <c r="TKW32" s="386"/>
      <c r="TKX32" s="386"/>
      <c r="TKY32" s="362"/>
      <c r="TKZ32" s="362"/>
      <c r="TLA32" s="362"/>
      <c r="TLB32" s="386"/>
      <c r="TLC32" s="386"/>
      <c r="TLD32" s="386"/>
      <c r="TLE32" s="386"/>
      <c r="TLF32" s="386"/>
      <c r="TLG32" s="362"/>
      <c r="TLH32" s="362"/>
      <c r="TLI32" s="362"/>
      <c r="TLJ32" s="386"/>
      <c r="TLK32" s="386"/>
      <c r="TLL32" s="386"/>
      <c r="TLM32" s="386"/>
      <c r="TLN32" s="386"/>
      <c r="TLO32" s="362"/>
      <c r="TLP32" s="362"/>
      <c r="TLQ32" s="362"/>
      <c r="TLR32" s="386"/>
      <c r="TLS32" s="386"/>
      <c r="TLT32" s="386"/>
      <c r="TLU32" s="386"/>
      <c r="TLV32" s="386"/>
      <c r="TLW32" s="362"/>
      <c r="TLX32" s="362"/>
      <c r="TLY32" s="362"/>
      <c r="TLZ32" s="386"/>
      <c r="TMA32" s="386"/>
      <c r="TMB32" s="386"/>
      <c r="TMC32" s="386"/>
      <c r="TMD32" s="386"/>
      <c r="TME32" s="362"/>
      <c r="TMF32" s="362"/>
      <c r="TMG32" s="362"/>
      <c r="TMH32" s="386"/>
      <c r="TMI32" s="386"/>
      <c r="TMJ32" s="386"/>
      <c r="TMK32" s="386"/>
      <c r="TML32" s="386"/>
      <c r="TMM32" s="362"/>
      <c r="TMN32" s="362"/>
      <c r="TMO32" s="362"/>
      <c r="TMP32" s="386"/>
      <c r="TMQ32" s="386"/>
      <c r="TMR32" s="386"/>
      <c r="TMS32" s="386"/>
      <c r="TMT32" s="386"/>
      <c r="TMU32" s="362"/>
      <c r="TMV32" s="362"/>
      <c r="TMW32" s="362"/>
      <c r="TMX32" s="386"/>
      <c r="TMY32" s="386"/>
      <c r="TMZ32" s="386"/>
      <c r="TNA32" s="386"/>
      <c r="TNB32" s="386"/>
      <c r="TNC32" s="362"/>
      <c r="TND32" s="362"/>
      <c r="TNE32" s="362"/>
      <c r="TNF32" s="386"/>
      <c r="TNG32" s="386"/>
      <c r="TNH32" s="386"/>
      <c r="TNI32" s="386"/>
      <c r="TNJ32" s="386"/>
      <c r="TNK32" s="362"/>
      <c r="TNL32" s="362"/>
      <c r="TNM32" s="362"/>
      <c r="TNN32" s="386"/>
      <c r="TNO32" s="386"/>
      <c r="TNP32" s="386"/>
      <c r="TNQ32" s="386"/>
      <c r="TNR32" s="386"/>
      <c r="TNS32" s="362"/>
      <c r="TNT32" s="362"/>
      <c r="TNU32" s="362"/>
      <c r="TNV32" s="386"/>
      <c r="TNW32" s="386"/>
      <c r="TNX32" s="386"/>
      <c r="TNY32" s="386"/>
      <c r="TNZ32" s="386"/>
      <c r="TOA32" s="362"/>
      <c r="TOB32" s="362"/>
      <c r="TOC32" s="362"/>
      <c r="TOD32" s="386"/>
      <c r="TOE32" s="386"/>
      <c r="TOF32" s="386"/>
      <c r="TOG32" s="386"/>
      <c r="TOH32" s="386"/>
      <c r="TOI32" s="362"/>
      <c r="TOJ32" s="362"/>
      <c r="TOK32" s="362"/>
      <c r="TOL32" s="386"/>
      <c r="TOM32" s="386"/>
      <c r="TON32" s="386"/>
      <c r="TOO32" s="386"/>
      <c r="TOP32" s="386"/>
      <c r="TOQ32" s="362"/>
      <c r="TOR32" s="362"/>
      <c r="TOS32" s="362"/>
      <c r="TOT32" s="386"/>
      <c r="TOU32" s="386"/>
      <c r="TOV32" s="386"/>
      <c r="TOW32" s="386"/>
      <c r="TOX32" s="386"/>
      <c r="TOY32" s="362"/>
      <c r="TOZ32" s="362"/>
      <c r="TPA32" s="362"/>
      <c r="TPB32" s="386"/>
      <c r="TPC32" s="386"/>
      <c r="TPD32" s="386"/>
      <c r="TPE32" s="386"/>
      <c r="TPF32" s="386"/>
      <c r="TPG32" s="362"/>
      <c r="TPH32" s="362"/>
      <c r="TPI32" s="362"/>
      <c r="TPJ32" s="386"/>
      <c r="TPK32" s="386"/>
      <c r="TPL32" s="386"/>
      <c r="TPM32" s="386"/>
      <c r="TPN32" s="386"/>
      <c r="TPO32" s="362"/>
      <c r="TPP32" s="362"/>
      <c r="TPQ32" s="362"/>
      <c r="TPR32" s="386"/>
      <c r="TPS32" s="386"/>
      <c r="TPT32" s="386"/>
      <c r="TPU32" s="386"/>
      <c r="TPV32" s="386"/>
      <c r="TPW32" s="362"/>
      <c r="TPX32" s="362"/>
      <c r="TPY32" s="362"/>
      <c r="TPZ32" s="386"/>
      <c r="TQA32" s="386"/>
      <c r="TQB32" s="386"/>
      <c r="TQC32" s="386"/>
      <c r="TQD32" s="386"/>
      <c r="TQE32" s="362"/>
      <c r="TQF32" s="362"/>
      <c r="TQG32" s="362"/>
      <c r="TQH32" s="386"/>
      <c r="TQI32" s="386"/>
      <c r="TQJ32" s="386"/>
      <c r="TQK32" s="386"/>
      <c r="TQL32" s="386"/>
      <c r="TQM32" s="362"/>
      <c r="TQN32" s="362"/>
      <c r="TQO32" s="362"/>
      <c r="TQP32" s="386"/>
      <c r="TQQ32" s="386"/>
      <c r="TQR32" s="386"/>
      <c r="TQS32" s="386"/>
      <c r="TQT32" s="386"/>
      <c r="TQU32" s="362"/>
      <c r="TQV32" s="362"/>
      <c r="TQW32" s="362"/>
      <c r="TQX32" s="386"/>
      <c r="TQY32" s="386"/>
      <c r="TQZ32" s="386"/>
      <c r="TRA32" s="386"/>
      <c r="TRB32" s="386"/>
      <c r="TRC32" s="362"/>
      <c r="TRD32" s="362"/>
      <c r="TRE32" s="362"/>
      <c r="TRF32" s="386"/>
      <c r="TRG32" s="386"/>
      <c r="TRH32" s="386"/>
      <c r="TRI32" s="386"/>
      <c r="TRJ32" s="386"/>
      <c r="TRK32" s="362"/>
      <c r="TRL32" s="362"/>
      <c r="TRM32" s="362"/>
      <c r="TRN32" s="386"/>
      <c r="TRO32" s="386"/>
      <c r="TRP32" s="386"/>
      <c r="TRQ32" s="386"/>
      <c r="TRR32" s="386"/>
      <c r="TRS32" s="362"/>
      <c r="TRT32" s="362"/>
      <c r="TRU32" s="362"/>
      <c r="TRV32" s="386"/>
      <c r="TRW32" s="386"/>
      <c r="TRX32" s="386"/>
      <c r="TRY32" s="386"/>
      <c r="TRZ32" s="386"/>
      <c r="TSA32" s="362"/>
      <c r="TSB32" s="362"/>
      <c r="TSC32" s="362"/>
      <c r="TSD32" s="386"/>
      <c r="TSE32" s="386"/>
      <c r="TSF32" s="386"/>
      <c r="TSG32" s="386"/>
      <c r="TSH32" s="386"/>
      <c r="TSI32" s="362"/>
      <c r="TSJ32" s="362"/>
      <c r="TSK32" s="362"/>
      <c r="TSL32" s="386"/>
      <c r="TSM32" s="386"/>
      <c r="TSN32" s="386"/>
      <c r="TSO32" s="386"/>
      <c r="TSP32" s="386"/>
      <c r="TSQ32" s="362"/>
      <c r="TSR32" s="362"/>
      <c r="TSS32" s="362"/>
      <c r="TST32" s="386"/>
      <c r="TSU32" s="386"/>
      <c r="TSV32" s="386"/>
      <c r="TSW32" s="386"/>
      <c r="TSX32" s="386"/>
      <c r="TSY32" s="362"/>
      <c r="TSZ32" s="362"/>
      <c r="TTA32" s="362"/>
      <c r="TTB32" s="386"/>
      <c r="TTC32" s="386"/>
      <c r="TTD32" s="386"/>
      <c r="TTE32" s="386"/>
      <c r="TTF32" s="386"/>
      <c r="TTG32" s="362"/>
      <c r="TTH32" s="362"/>
      <c r="TTI32" s="362"/>
      <c r="TTJ32" s="386"/>
      <c r="TTK32" s="386"/>
      <c r="TTL32" s="386"/>
      <c r="TTM32" s="386"/>
      <c r="TTN32" s="386"/>
      <c r="TTO32" s="362"/>
      <c r="TTP32" s="362"/>
      <c r="TTQ32" s="362"/>
      <c r="TTR32" s="386"/>
      <c r="TTS32" s="386"/>
      <c r="TTT32" s="386"/>
      <c r="TTU32" s="386"/>
      <c r="TTV32" s="386"/>
      <c r="TTW32" s="362"/>
      <c r="TTX32" s="362"/>
      <c r="TTY32" s="362"/>
      <c r="TTZ32" s="386"/>
      <c r="TUA32" s="386"/>
      <c r="TUB32" s="386"/>
      <c r="TUC32" s="386"/>
      <c r="TUD32" s="386"/>
      <c r="TUE32" s="362"/>
      <c r="TUF32" s="362"/>
      <c r="TUG32" s="362"/>
      <c r="TUH32" s="386"/>
      <c r="TUI32" s="386"/>
      <c r="TUJ32" s="386"/>
      <c r="TUK32" s="386"/>
      <c r="TUL32" s="386"/>
      <c r="TUM32" s="362"/>
      <c r="TUN32" s="362"/>
      <c r="TUO32" s="362"/>
      <c r="TUP32" s="386"/>
      <c r="TUQ32" s="386"/>
      <c r="TUR32" s="386"/>
      <c r="TUS32" s="386"/>
      <c r="TUT32" s="386"/>
      <c r="TUU32" s="362"/>
      <c r="TUV32" s="362"/>
      <c r="TUW32" s="362"/>
      <c r="TUX32" s="386"/>
      <c r="TUY32" s="386"/>
      <c r="TUZ32" s="386"/>
      <c r="TVA32" s="386"/>
      <c r="TVB32" s="386"/>
      <c r="TVC32" s="362"/>
      <c r="TVD32" s="362"/>
      <c r="TVE32" s="362"/>
      <c r="TVF32" s="386"/>
      <c r="TVG32" s="386"/>
      <c r="TVH32" s="386"/>
      <c r="TVI32" s="386"/>
      <c r="TVJ32" s="386"/>
      <c r="TVK32" s="362"/>
      <c r="TVL32" s="362"/>
      <c r="TVM32" s="362"/>
      <c r="TVN32" s="386"/>
      <c r="TVO32" s="386"/>
      <c r="TVP32" s="386"/>
      <c r="TVQ32" s="386"/>
      <c r="TVR32" s="386"/>
      <c r="TVS32" s="362"/>
      <c r="TVT32" s="362"/>
      <c r="TVU32" s="362"/>
      <c r="TVV32" s="386"/>
      <c r="TVW32" s="386"/>
      <c r="TVX32" s="386"/>
      <c r="TVY32" s="386"/>
      <c r="TVZ32" s="386"/>
      <c r="TWA32" s="362"/>
      <c r="TWB32" s="362"/>
      <c r="TWC32" s="362"/>
      <c r="TWD32" s="386"/>
      <c r="TWE32" s="386"/>
      <c r="TWF32" s="386"/>
      <c r="TWG32" s="386"/>
      <c r="TWH32" s="386"/>
      <c r="TWI32" s="362"/>
      <c r="TWJ32" s="362"/>
      <c r="TWK32" s="362"/>
      <c r="TWL32" s="386"/>
      <c r="TWM32" s="386"/>
      <c r="TWN32" s="386"/>
      <c r="TWO32" s="386"/>
      <c r="TWP32" s="386"/>
      <c r="TWQ32" s="362"/>
      <c r="TWR32" s="362"/>
      <c r="TWS32" s="362"/>
      <c r="TWT32" s="386"/>
      <c r="TWU32" s="386"/>
      <c r="TWV32" s="386"/>
      <c r="TWW32" s="386"/>
      <c r="TWX32" s="386"/>
      <c r="TWY32" s="362"/>
      <c r="TWZ32" s="362"/>
      <c r="TXA32" s="362"/>
      <c r="TXB32" s="386"/>
      <c r="TXC32" s="386"/>
      <c r="TXD32" s="386"/>
      <c r="TXE32" s="386"/>
      <c r="TXF32" s="386"/>
      <c r="TXG32" s="362"/>
      <c r="TXH32" s="362"/>
      <c r="TXI32" s="362"/>
      <c r="TXJ32" s="386"/>
      <c r="TXK32" s="386"/>
      <c r="TXL32" s="386"/>
      <c r="TXM32" s="386"/>
      <c r="TXN32" s="386"/>
      <c r="TXO32" s="362"/>
      <c r="TXP32" s="362"/>
      <c r="TXQ32" s="362"/>
      <c r="TXR32" s="386"/>
      <c r="TXS32" s="386"/>
      <c r="TXT32" s="386"/>
      <c r="TXU32" s="386"/>
      <c r="TXV32" s="386"/>
      <c r="TXW32" s="362"/>
      <c r="TXX32" s="362"/>
      <c r="TXY32" s="362"/>
      <c r="TXZ32" s="386"/>
      <c r="TYA32" s="386"/>
      <c r="TYB32" s="386"/>
      <c r="TYC32" s="386"/>
      <c r="TYD32" s="386"/>
      <c r="TYE32" s="362"/>
      <c r="TYF32" s="362"/>
      <c r="TYG32" s="362"/>
      <c r="TYH32" s="386"/>
      <c r="TYI32" s="386"/>
      <c r="TYJ32" s="386"/>
      <c r="TYK32" s="386"/>
      <c r="TYL32" s="386"/>
      <c r="TYM32" s="362"/>
      <c r="TYN32" s="362"/>
      <c r="TYO32" s="362"/>
      <c r="TYP32" s="386"/>
      <c r="TYQ32" s="386"/>
      <c r="TYR32" s="386"/>
      <c r="TYS32" s="386"/>
      <c r="TYT32" s="386"/>
      <c r="TYU32" s="362"/>
      <c r="TYV32" s="362"/>
      <c r="TYW32" s="362"/>
      <c r="TYX32" s="386"/>
      <c r="TYY32" s="386"/>
      <c r="TYZ32" s="386"/>
      <c r="TZA32" s="386"/>
      <c r="TZB32" s="386"/>
      <c r="TZC32" s="362"/>
      <c r="TZD32" s="362"/>
      <c r="TZE32" s="362"/>
      <c r="TZF32" s="386"/>
      <c r="TZG32" s="386"/>
      <c r="TZH32" s="386"/>
      <c r="TZI32" s="386"/>
      <c r="TZJ32" s="386"/>
      <c r="TZK32" s="362"/>
      <c r="TZL32" s="362"/>
      <c r="TZM32" s="362"/>
      <c r="TZN32" s="386"/>
      <c r="TZO32" s="386"/>
      <c r="TZP32" s="386"/>
      <c r="TZQ32" s="386"/>
      <c r="TZR32" s="386"/>
      <c r="TZS32" s="362"/>
      <c r="TZT32" s="362"/>
      <c r="TZU32" s="362"/>
      <c r="TZV32" s="386"/>
      <c r="TZW32" s="386"/>
      <c r="TZX32" s="386"/>
      <c r="TZY32" s="386"/>
      <c r="TZZ32" s="386"/>
      <c r="UAA32" s="362"/>
      <c r="UAB32" s="362"/>
      <c r="UAC32" s="362"/>
      <c r="UAD32" s="386"/>
      <c r="UAE32" s="386"/>
      <c r="UAF32" s="386"/>
      <c r="UAG32" s="386"/>
      <c r="UAH32" s="386"/>
      <c r="UAI32" s="362"/>
      <c r="UAJ32" s="362"/>
      <c r="UAK32" s="362"/>
      <c r="UAL32" s="386"/>
      <c r="UAM32" s="386"/>
      <c r="UAN32" s="386"/>
      <c r="UAO32" s="386"/>
      <c r="UAP32" s="386"/>
      <c r="UAQ32" s="362"/>
      <c r="UAR32" s="362"/>
      <c r="UAS32" s="362"/>
      <c r="UAT32" s="386"/>
      <c r="UAU32" s="386"/>
      <c r="UAV32" s="386"/>
      <c r="UAW32" s="386"/>
      <c r="UAX32" s="386"/>
      <c r="UAY32" s="362"/>
      <c r="UAZ32" s="362"/>
      <c r="UBA32" s="362"/>
      <c r="UBB32" s="386"/>
      <c r="UBC32" s="386"/>
      <c r="UBD32" s="386"/>
      <c r="UBE32" s="386"/>
      <c r="UBF32" s="386"/>
      <c r="UBG32" s="362"/>
      <c r="UBH32" s="362"/>
      <c r="UBI32" s="362"/>
      <c r="UBJ32" s="386"/>
      <c r="UBK32" s="386"/>
      <c r="UBL32" s="386"/>
      <c r="UBM32" s="386"/>
      <c r="UBN32" s="386"/>
      <c r="UBO32" s="362"/>
      <c r="UBP32" s="362"/>
      <c r="UBQ32" s="362"/>
      <c r="UBR32" s="386"/>
      <c r="UBS32" s="386"/>
      <c r="UBT32" s="386"/>
      <c r="UBU32" s="386"/>
      <c r="UBV32" s="386"/>
      <c r="UBW32" s="362"/>
      <c r="UBX32" s="362"/>
      <c r="UBY32" s="362"/>
      <c r="UBZ32" s="386"/>
      <c r="UCA32" s="386"/>
      <c r="UCB32" s="386"/>
      <c r="UCC32" s="386"/>
      <c r="UCD32" s="386"/>
      <c r="UCE32" s="362"/>
      <c r="UCF32" s="362"/>
      <c r="UCG32" s="362"/>
      <c r="UCH32" s="386"/>
      <c r="UCI32" s="386"/>
      <c r="UCJ32" s="386"/>
      <c r="UCK32" s="386"/>
      <c r="UCL32" s="386"/>
      <c r="UCM32" s="362"/>
      <c r="UCN32" s="362"/>
      <c r="UCO32" s="362"/>
      <c r="UCP32" s="386"/>
      <c r="UCQ32" s="386"/>
      <c r="UCR32" s="386"/>
      <c r="UCS32" s="386"/>
      <c r="UCT32" s="386"/>
      <c r="UCU32" s="362"/>
      <c r="UCV32" s="362"/>
      <c r="UCW32" s="362"/>
      <c r="UCX32" s="386"/>
      <c r="UCY32" s="386"/>
      <c r="UCZ32" s="386"/>
      <c r="UDA32" s="386"/>
      <c r="UDB32" s="386"/>
      <c r="UDC32" s="362"/>
      <c r="UDD32" s="362"/>
      <c r="UDE32" s="362"/>
      <c r="UDF32" s="386"/>
      <c r="UDG32" s="386"/>
      <c r="UDH32" s="386"/>
      <c r="UDI32" s="386"/>
      <c r="UDJ32" s="386"/>
      <c r="UDK32" s="362"/>
      <c r="UDL32" s="362"/>
      <c r="UDM32" s="362"/>
      <c r="UDN32" s="386"/>
      <c r="UDO32" s="386"/>
      <c r="UDP32" s="386"/>
      <c r="UDQ32" s="386"/>
      <c r="UDR32" s="386"/>
      <c r="UDS32" s="362"/>
      <c r="UDT32" s="362"/>
      <c r="UDU32" s="362"/>
      <c r="UDV32" s="386"/>
      <c r="UDW32" s="386"/>
      <c r="UDX32" s="386"/>
      <c r="UDY32" s="386"/>
      <c r="UDZ32" s="386"/>
      <c r="UEA32" s="362"/>
      <c r="UEB32" s="362"/>
      <c r="UEC32" s="362"/>
      <c r="UED32" s="386"/>
      <c r="UEE32" s="386"/>
      <c r="UEF32" s="386"/>
      <c r="UEG32" s="386"/>
      <c r="UEH32" s="386"/>
      <c r="UEI32" s="362"/>
      <c r="UEJ32" s="362"/>
      <c r="UEK32" s="362"/>
      <c r="UEL32" s="386"/>
      <c r="UEM32" s="386"/>
      <c r="UEN32" s="386"/>
      <c r="UEO32" s="386"/>
      <c r="UEP32" s="386"/>
      <c r="UEQ32" s="362"/>
      <c r="UER32" s="362"/>
      <c r="UES32" s="362"/>
      <c r="UET32" s="386"/>
      <c r="UEU32" s="386"/>
      <c r="UEV32" s="386"/>
      <c r="UEW32" s="386"/>
      <c r="UEX32" s="386"/>
      <c r="UEY32" s="362"/>
      <c r="UEZ32" s="362"/>
      <c r="UFA32" s="362"/>
      <c r="UFB32" s="386"/>
      <c r="UFC32" s="386"/>
      <c r="UFD32" s="386"/>
      <c r="UFE32" s="386"/>
      <c r="UFF32" s="386"/>
      <c r="UFG32" s="362"/>
      <c r="UFH32" s="362"/>
      <c r="UFI32" s="362"/>
      <c r="UFJ32" s="386"/>
      <c r="UFK32" s="386"/>
      <c r="UFL32" s="386"/>
      <c r="UFM32" s="386"/>
      <c r="UFN32" s="386"/>
      <c r="UFO32" s="362"/>
      <c r="UFP32" s="362"/>
      <c r="UFQ32" s="362"/>
      <c r="UFR32" s="386"/>
      <c r="UFS32" s="386"/>
      <c r="UFT32" s="386"/>
      <c r="UFU32" s="386"/>
      <c r="UFV32" s="386"/>
      <c r="UFW32" s="362"/>
      <c r="UFX32" s="362"/>
      <c r="UFY32" s="362"/>
      <c r="UFZ32" s="386"/>
      <c r="UGA32" s="386"/>
      <c r="UGB32" s="386"/>
      <c r="UGC32" s="386"/>
      <c r="UGD32" s="386"/>
      <c r="UGE32" s="362"/>
      <c r="UGF32" s="362"/>
      <c r="UGG32" s="362"/>
      <c r="UGH32" s="386"/>
      <c r="UGI32" s="386"/>
      <c r="UGJ32" s="386"/>
      <c r="UGK32" s="386"/>
      <c r="UGL32" s="386"/>
      <c r="UGM32" s="362"/>
      <c r="UGN32" s="362"/>
      <c r="UGO32" s="362"/>
      <c r="UGP32" s="386"/>
      <c r="UGQ32" s="386"/>
      <c r="UGR32" s="386"/>
      <c r="UGS32" s="386"/>
      <c r="UGT32" s="386"/>
      <c r="UGU32" s="362"/>
      <c r="UGV32" s="362"/>
      <c r="UGW32" s="362"/>
      <c r="UGX32" s="386"/>
      <c r="UGY32" s="386"/>
      <c r="UGZ32" s="386"/>
      <c r="UHA32" s="386"/>
      <c r="UHB32" s="386"/>
      <c r="UHC32" s="362"/>
      <c r="UHD32" s="362"/>
      <c r="UHE32" s="362"/>
      <c r="UHF32" s="386"/>
      <c r="UHG32" s="386"/>
      <c r="UHH32" s="386"/>
      <c r="UHI32" s="386"/>
      <c r="UHJ32" s="386"/>
      <c r="UHK32" s="362"/>
      <c r="UHL32" s="362"/>
      <c r="UHM32" s="362"/>
      <c r="UHN32" s="386"/>
      <c r="UHO32" s="386"/>
      <c r="UHP32" s="386"/>
      <c r="UHQ32" s="386"/>
      <c r="UHR32" s="386"/>
      <c r="UHS32" s="362"/>
      <c r="UHT32" s="362"/>
      <c r="UHU32" s="362"/>
      <c r="UHV32" s="386"/>
      <c r="UHW32" s="386"/>
      <c r="UHX32" s="386"/>
      <c r="UHY32" s="386"/>
      <c r="UHZ32" s="386"/>
      <c r="UIA32" s="362"/>
      <c r="UIB32" s="362"/>
      <c r="UIC32" s="362"/>
      <c r="UID32" s="386"/>
      <c r="UIE32" s="386"/>
      <c r="UIF32" s="386"/>
      <c r="UIG32" s="386"/>
      <c r="UIH32" s="386"/>
      <c r="UII32" s="362"/>
      <c r="UIJ32" s="362"/>
      <c r="UIK32" s="362"/>
      <c r="UIL32" s="386"/>
      <c r="UIM32" s="386"/>
      <c r="UIN32" s="386"/>
      <c r="UIO32" s="386"/>
      <c r="UIP32" s="386"/>
      <c r="UIQ32" s="362"/>
      <c r="UIR32" s="362"/>
      <c r="UIS32" s="362"/>
      <c r="UIT32" s="386"/>
      <c r="UIU32" s="386"/>
      <c r="UIV32" s="386"/>
      <c r="UIW32" s="386"/>
      <c r="UIX32" s="386"/>
      <c r="UIY32" s="362"/>
      <c r="UIZ32" s="362"/>
      <c r="UJA32" s="362"/>
      <c r="UJB32" s="386"/>
      <c r="UJC32" s="386"/>
      <c r="UJD32" s="386"/>
      <c r="UJE32" s="386"/>
      <c r="UJF32" s="386"/>
      <c r="UJG32" s="362"/>
      <c r="UJH32" s="362"/>
      <c r="UJI32" s="362"/>
      <c r="UJJ32" s="386"/>
      <c r="UJK32" s="386"/>
      <c r="UJL32" s="386"/>
      <c r="UJM32" s="386"/>
      <c r="UJN32" s="386"/>
      <c r="UJO32" s="362"/>
      <c r="UJP32" s="362"/>
      <c r="UJQ32" s="362"/>
      <c r="UJR32" s="386"/>
      <c r="UJS32" s="386"/>
      <c r="UJT32" s="386"/>
      <c r="UJU32" s="386"/>
      <c r="UJV32" s="386"/>
      <c r="UJW32" s="362"/>
      <c r="UJX32" s="362"/>
      <c r="UJY32" s="362"/>
      <c r="UJZ32" s="386"/>
      <c r="UKA32" s="386"/>
      <c r="UKB32" s="386"/>
      <c r="UKC32" s="386"/>
      <c r="UKD32" s="386"/>
      <c r="UKE32" s="362"/>
      <c r="UKF32" s="362"/>
      <c r="UKG32" s="362"/>
      <c r="UKH32" s="386"/>
      <c r="UKI32" s="386"/>
      <c r="UKJ32" s="386"/>
      <c r="UKK32" s="386"/>
      <c r="UKL32" s="386"/>
      <c r="UKM32" s="362"/>
      <c r="UKN32" s="362"/>
      <c r="UKO32" s="362"/>
      <c r="UKP32" s="386"/>
      <c r="UKQ32" s="386"/>
      <c r="UKR32" s="386"/>
      <c r="UKS32" s="386"/>
      <c r="UKT32" s="386"/>
      <c r="UKU32" s="362"/>
      <c r="UKV32" s="362"/>
      <c r="UKW32" s="362"/>
      <c r="UKX32" s="386"/>
      <c r="UKY32" s="386"/>
      <c r="UKZ32" s="386"/>
      <c r="ULA32" s="386"/>
      <c r="ULB32" s="386"/>
      <c r="ULC32" s="362"/>
      <c r="ULD32" s="362"/>
      <c r="ULE32" s="362"/>
      <c r="ULF32" s="386"/>
      <c r="ULG32" s="386"/>
      <c r="ULH32" s="386"/>
      <c r="ULI32" s="386"/>
      <c r="ULJ32" s="386"/>
      <c r="ULK32" s="362"/>
      <c r="ULL32" s="362"/>
      <c r="ULM32" s="362"/>
      <c r="ULN32" s="386"/>
      <c r="ULO32" s="386"/>
      <c r="ULP32" s="386"/>
      <c r="ULQ32" s="386"/>
      <c r="ULR32" s="386"/>
      <c r="ULS32" s="362"/>
      <c r="ULT32" s="362"/>
      <c r="ULU32" s="362"/>
      <c r="ULV32" s="386"/>
      <c r="ULW32" s="386"/>
      <c r="ULX32" s="386"/>
      <c r="ULY32" s="386"/>
      <c r="ULZ32" s="386"/>
      <c r="UMA32" s="362"/>
      <c r="UMB32" s="362"/>
      <c r="UMC32" s="362"/>
      <c r="UMD32" s="386"/>
      <c r="UME32" s="386"/>
      <c r="UMF32" s="386"/>
      <c r="UMG32" s="386"/>
      <c r="UMH32" s="386"/>
      <c r="UMI32" s="362"/>
      <c r="UMJ32" s="362"/>
      <c r="UMK32" s="362"/>
      <c r="UML32" s="386"/>
      <c r="UMM32" s="386"/>
      <c r="UMN32" s="386"/>
      <c r="UMO32" s="386"/>
      <c r="UMP32" s="386"/>
      <c r="UMQ32" s="362"/>
      <c r="UMR32" s="362"/>
      <c r="UMS32" s="362"/>
      <c r="UMT32" s="386"/>
      <c r="UMU32" s="386"/>
      <c r="UMV32" s="386"/>
      <c r="UMW32" s="386"/>
      <c r="UMX32" s="386"/>
      <c r="UMY32" s="362"/>
      <c r="UMZ32" s="362"/>
      <c r="UNA32" s="362"/>
      <c r="UNB32" s="386"/>
      <c r="UNC32" s="386"/>
      <c r="UND32" s="386"/>
      <c r="UNE32" s="386"/>
      <c r="UNF32" s="386"/>
      <c r="UNG32" s="362"/>
      <c r="UNH32" s="362"/>
      <c r="UNI32" s="362"/>
      <c r="UNJ32" s="386"/>
      <c r="UNK32" s="386"/>
      <c r="UNL32" s="386"/>
      <c r="UNM32" s="386"/>
      <c r="UNN32" s="386"/>
      <c r="UNO32" s="362"/>
      <c r="UNP32" s="362"/>
      <c r="UNQ32" s="362"/>
      <c r="UNR32" s="386"/>
      <c r="UNS32" s="386"/>
      <c r="UNT32" s="386"/>
      <c r="UNU32" s="386"/>
      <c r="UNV32" s="386"/>
      <c r="UNW32" s="362"/>
      <c r="UNX32" s="362"/>
      <c r="UNY32" s="362"/>
      <c r="UNZ32" s="386"/>
      <c r="UOA32" s="386"/>
      <c r="UOB32" s="386"/>
      <c r="UOC32" s="386"/>
      <c r="UOD32" s="386"/>
      <c r="UOE32" s="362"/>
      <c r="UOF32" s="362"/>
      <c r="UOG32" s="362"/>
      <c r="UOH32" s="386"/>
      <c r="UOI32" s="386"/>
      <c r="UOJ32" s="386"/>
      <c r="UOK32" s="386"/>
      <c r="UOL32" s="386"/>
      <c r="UOM32" s="362"/>
      <c r="UON32" s="362"/>
      <c r="UOO32" s="362"/>
      <c r="UOP32" s="386"/>
      <c r="UOQ32" s="386"/>
      <c r="UOR32" s="386"/>
      <c r="UOS32" s="386"/>
      <c r="UOT32" s="386"/>
      <c r="UOU32" s="362"/>
      <c r="UOV32" s="362"/>
      <c r="UOW32" s="362"/>
      <c r="UOX32" s="386"/>
      <c r="UOY32" s="386"/>
      <c r="UOZ32" s="386"/>
      <c r="UPA32" s="386"/>
      <c r="UPB32" s="386"/>
      <c r="UPC32" s="362"/>
      <c r="UPD32" s="362"/>
      <c r="UPE32" s="362"/>
      <c r="UPF32" s="386"/>
      <c r="UPG32" s="386"/>
      <c r="UPH32" s="386"/>
      <c r="UPI32" s="386"/>
      <c r="UPJ32" s="386"/>
      <c r="UPK32" s="362"/>
      <c r="UPL32" s="362"/>
      <c r="UPM32" s="362"/>
      <c r="UPN32" s="386"/>
      <c r="UPO32" s="386"/>
      <c r="UPP32" s="386"/>
      <c r="UPQ32" s="386"/>
      <c r="UPR32" s="386"/>
      <c r="UPS32" s="362"/>
      <c r="UPT32" s="362"/>
      <c r="UPU32" s="362"/>
      <c r="UPV32" s="386"/>
      <c r="UPW32" s="386"/>
      <c r="UPX32" s="386"/>
      <c r="UPY32" s="386"/>
      <c r="UPZ32" s="386"/>
      <c r="UQA32" s="362"/>
      <c r="UQB32" s="362"/>
      <c r="UQC32" s="362"/>
      <c r="UQD32" s="386"/>
      <c r="UQE32" s="386"/>
      <c r="UQF32" s="386"/>
      <c r="UQG32" s="386"/>
      <c r="UQH32" s="386"/>
      <c r="UQI32" s="362"/>
      <c r="UQJ32" s="362"/>
      <c r="UQK32" s="362"/>
      <c r="UQL32" s="386"/>
      <c r="UQM32" s="386"/>
      <c r="UQN32" s="386"/>
      <c r="UQO32" s="386"/>
      <c r="UQP32" s="386"/>
      <c r="UQQ32" s="362"/>
      <c r="UQR32" s="362"/>
      <c r="UQS32" s="362"/>
      <c r="UQT32" s="386"/>
      <c r="UQU32" s="386"/>
      <c r="UQV32" s="386"/>
      <c r="UQW32" s="386"/>
      <c r="UQX32" s="386"/>
      <c r="UQY32" s="362"/>
      <c r="UQZ32" s="362"/>
      <c r="URA32" s="362"/>
      <c r="URB32" s="386"/>
      <c r="URC32" s="386"/>
      <c r="URD32" s="386"/>
      <c r="URE32" s="386"/>
      <c r="URF32" s="386"/>
      <c r="URG32" s="362"/>
      <c r="URH32" s="362"/>
      <c r="URI32" s="362"/>
      <c r="URJ32" s="386"/>
      <c r="URK32" s="386"/>
      <c r="URL32" s="386"/>
      <c r="URM32" s="386"/>
      <c r="URN32" s="386"/>
      <c r="URO32" s="362"/>
      <c r="URP32" s="362"/>
      <c r="URQ32" s="362"/>
      <c r="URR32" s="386"/>
      <c r="URS32" s="386"/>
      <c r="URT32" s="386"/>
      <c r="URU32" s="386"/>
      <c r="URV32" s="386"/>
      <c r="URW32" s="362"/>
      <c r="URX32" s="362"/>
      <c r="URY32" s="362"/>
      <c r="URZ32" s="386"/>
      <c r="USA32" s="386"/>
      <c r="USB32" s="386"/>
      <c r="USC32" s="386"/>
      <c r="USD32" s="386"/>
      <c r="USE32" s="362"/>
      <c r="USF32" s="362"/>
      <c r="USG32" s="362"/>
      <c r="USH32" s="386"/>
      <c r="USI32" s="386"/>
      <c r="USJ32" s="386"/>
      <c r="USK32" s="386"/>
      <c r="USL32" s="386"/>
      <c r="USM32" s="362"/>
      <c r="USN32" s="362"/>
      <c r="USO32" s="362"/>
      <c r="USP32" s="386"/>
      <c r="USQ32" s="386"/>
      <c r="USR32" s="386"/>
      <c r="USS32" s="386"/>
      <c r="UST32" s="386"/>
      <c r="USU32" s="362"/>
      <c r="USV32" s="362"/>
      <c r="USW32" s="362"/>
      <c r="USX32" s="386"/>
      <c r="USY32" s="386"/>
      <c r="USZ32" s="386"/>
      <c r="UTA32" s="386"/>
      <c r="UTB32" s="386"/>
      <c r="UTC32" s="362"/>
      <c r="UTD32" s="362"/>
      <c r="UTE32" s="362"/>
      <c r="UTF32" s="386"/>
      <c r="UTG32" s="386"/>
      <c r="UTH32" s="386"/>
      <c r="UTI32" s="386"/>
      <c r="UTJ32" s="386"/>
      <c r="UTK32" s="362"/>
      <c r="UTL32" s="362"/>
      <c r="UTM32" s="362"/>
      <c r="UTN32" s="386"/>
      <c r="UTO32" s="386"/>
      <c r="UTP32" s="386"/>
      <c r="UTQ32" s="386"/>
      <c r="UTR32" s="386"/>
      <c r="UTS32" s="362"/>
      <c r="UTT32" s="362"/>
      <c r="UTU32" s="362"/>
      <c r="UTV32" s="386"/>
      <c r="UTW32" s="386"/>
      <c r="UTX32" s="386"/>
      <c r="UTY32" s="386"/>
      <c r="UTZ32" s="386"/>
      <c r="UUA32" s="362"/>
      <c r="UUB32" s="362"/>
      <c r="UUC32" s="362"/>
      <c r="UUD32" s="386"/>
      <c r="UUE32" s="386"/>
      <c r="UUF32" s="386"/>
      <c r="UUG32" s="386"/>
      <c r="UUH32" s="386"/>
      <c r="UUI32" s="362"/>
      <c r="UUJ32" s="362"/>
      <c r="UUK32" s="362"/>
      <c r="UUL32" s="386"/>
      <c r="UUM32" s="386"/>
      <c r="UUN32" s="386"/>
      <c r="UUO32" s="386"/>
      <c r="UUP32" s="386"/>
      <c r="UUQ32" s="362"/>
      <c r="UUR32" s="362"/>
      <c r="UUS32" s="362"/>
      <c r="UUT32" s="386"/>
      <c r="UUU32" s="386"/>
      <c r="UUV32" s="386"/>
      <c r="UUW32" s="386"/>
      <c r="UUX32" s="386"/>
      <c r="UUY32" s="362"/>
      <c r="UUZ32" s="362"/>
      <c r="UVA32" s="362"/>
      <c r="UVB32" s="386"/>
      <c r="UVC32" s="386"/>
      <c r="UVD32" s="386"/>
      <c r="UVE32" s="386"/>
      <c r="UVF32" s="386"/>
      <c r="UVG32" s="362"/>
      <c r="UVH32" s="362"/>
      <c r="UVI32" s="362"/>
      <c r="UVJ32" s="386"/>
      <c r="UVK32" s="386"/>
      <c r="UVL32" s="386"/>
      <c r="UVM32" s="386"/>
      <c r="UVN32" s="386"/>
      <c r="UVO32" s="362"/>
      <c r="UVP32" s="362"/>
      <c r="UVQ32" s="362"/>
      <c r="UVR32" s="386"/>
      <c r="UVS32" s="386"/>
      <c r="UVT32" s="386"/>
      <c r="UVU32" s="386"/>
      <c r="UVV32" s="386"/>
      <c r="UVW32" s="362"/>
      <c r="UVX32" s="362"/>
      <c r="UVY32" s="362"/>
      <c r="UVZ32" s="386"/>
      <c r="UWA32" s="386"/>
      <c r="UWB32" s="386"/>
      <c r="UWC32" s="386"/>
      <c r="UWD32" s="386"/>
      <c r="UWE32" s="362"/>
      <c r="UWF32" s="362"/>
      <c r="UWG32" s="362"/>
      <c r="UWH32" s="386"/>
      <c r="UWI32" s="386"/>
      <c r="UWJ32" s="386"/>
      <c r="UWK32" s="386"/>
      <c r="UWL32" s="386"/>
      <c r="UWM32" s="362"/>
      <c r="UWN32" s="362"/>
      <c r="UWO32" s="362"/>
      <c r="UWP32" s="386"/>
      <c r="UWQ32" s="386"/>
      <c r="UWR32" s="386"/>
      <c r="UWS32" s="386"/>
      <c r="UWT32" s="386"/>
      <c r="UWU32" s="362"/>
      <c r="UWV32" s="362"/>
      <c r="UWW32" s="362"/>
      <c r="UWX32" s="386"/>
      <c r="UWY32" s="386"/>
      <c r="UWZ32" s="386"/>
      <c r="UXA32" s="386"/>
      <c r="UXB32" s="386"/>
      <c r="UXC32" s="362"/>
      <c r="UXD32" s="362"/>
      <c r="UXE32" s="362"/>
      <c r="UXF32" s="386"/>
      <c r="UXG32" s="386"/>
      <c r="UXH32" s="386"/>
      <c r="UXI32" s="386"/>
      <c r="UXJ32" s="386"/>
      <c r="UXK32" s="362"/>
      <c r="UXL32" s="362"/>
      <c r="UXM32" s="362"/>
      <c r="UXN32" s="386"/>
      <c r="UXO32" s="386"/>
      <c r="UXP32" s="386"/>
      <c r="UXQ32" s="386"/>
      <c r="UXR32" s="386"/>
      <c r="UXS32" s="362"/>
      <c r="UXT32" s="362"/>
      <c r="UXU32" s="362"/>
      <c r="UXV32" s="386"/>
      <c r="UXW32" s="386"/>
      <c r="UXX32" s="386"/>
      <c r="UXY32" s="386"/>
      <c r="UXZ32" s="386"/>
      <c r="UYA32" s="362"/>
      <c r="UYB32" s="362"/>
      <c r="UYC32" s="362"/>
      <c r="UYD32" s="386"/>
      <c r="UYE32" s="386"/>
      <c r="UYF32" s="386"/>
      <c r="UYG32" s="386"/>
      <c r="UYH32" s="386"/>
      <c r="UYI32" s="362"/>
      <c r="UYJ32" s="362"/>
      <c r="UYK32" s="362"/>
      <c r="UYL32" s="386"/>
      <c r="UYM32" s="386"/>
      <c r="UYN32" s="386"/>
      <c r="UYO32" s="386"/>
      <c r="UYP32" s="386"/>
      <c r="UYQ32" s="362"/>
      <c r="UYR32" s="362"/>
      <c r="UYS32" s="362"/>
      <c r="UYT32" s="386"/>
      <c r="UYU32" s="386"/>
      <c r="UYV32" s="386"/>
      <c r="UYW32" s="386"/>
      <c r="UYX32" s="386"/>
      <c r="UYY32" s="362"/>
      <c r="UYZ32" s="362"/>
      <c r="UZA32" s="362"/>
      <c r="UZB32" s="386"/>
      <c r="UZC32" s="386"/>
      <c r="UZD32" s="386"/>
      <c r="UZE32" s="386"/>
      <c r="UZF32" s="386"/>
      <c r="UZG32" s="362"/>
      <c r="UZH32" s="362"/>
      <c r="UZI32" s="362"/>
      <c r="UZJ32" s="386"/>
      <c r="UZK32" s="386"/>
      <c r="UZL32" s="386"/>
      <c r="UZM32" s="386"/>
      <c r="UZN32" s="386"/>
      <c r="UZO32" s="362"/>
      <c r="UZP32" s="362"/>
      <c r="UZQ32" s="362"/>
      <c r="UZR32" s="386"/>
      <c r="UZS32" s="386"/>
      <c r="UZT32" s="386"/>
      <c r="UZU32" s="386"/>
      <c r="UZV32" s="386"/>
      <c r="UZW32" s="362"/>
      <c r="UZX32" s="362"/>
      <c r="UZY32" s="362"/>
      <c r="UZZ32" s="386"/>
      <c r="VAA32" s="386"/>
      <c r="VAB32" s="386"/>
      <c r="VAC32" s="386"/>
      <c r="VAD32" s="386"/>
      <c r="VAE32" s="362"/>
      <c r="VAF32" s="362"/>
      <c r="VAG32" s="362"/>
      <c r="VAH32" s="386"/>
      <c r="VAI32" s="386"/>
      <c r="VAJ32" s="386"/>
      <c r="VAK32" s="386"/>
      <c r="VAL32" s="386"/>
      <c r="VAM32" s="362"/>
      <c r="VAN32" s="362"/>
      <c r="VAO32" s="362"/>
      <c r="VAP32" s="386"/>
      <c r="VAQ32" s="386"/>
      <c r="VAR32" s="386"/>
      <c r="VAS32" s="386"/>
      <c r="VAT32" s="386"/>
      <c r="VAU32" s="362"/>
      <c r="VAV32" s="362"/>
      <c r="VAW32" s="362"/>
      <c r="VAX32" s="386"/>
      <c r="VAY32" s="386"/>
      <c r="VAZ32" s="386"/>
      <c r="VBA32" s="386"/>
      <c r="VBB32" s="386"/>
      <c r="VBC32" s="362"/>
      <c r="VBD32" s="362"/>
      <c r="VBE32" s="362"/>
      <c r="VBF32" s="386"/>
      <c r="VBG32" s="386"/>
      <c r="VBH32" s="386"/>
      <c r="VBI32" s="386"/>
      <c r="VBJ32" s="386"/>
      <c r="VBK32" s="362"/>
      <c r="VBL32" s="362"/>
      <c r="VBM32" s="362"/>
      <c r="VBN32" s="386"/>
      <c r="VBO32" s="386"/>
      <c r="VBP32" s="386"/>
      <c r="VBQ32" s="386"/>
      <c r="VBR32" s="386"/>
      <c r="VBS32" s="362"/>
      <c r="VBT32" s="362"/>
      <c r="VBU32" s="362"/>
      <c r="VBV32" s="386"/>
      <c r="VBW32" s="386"/>
      <c r="VBX32" s="386"/>
      <c r="VBY32" s="386"/>
      <c r="VBZ32" s="386"/>
      <c r="VCA32" s="362"/>
      <c r="VCB32" s="362"/>
      <c r="VCC32" s="362"/>
      <c r="VCD32" s="386"/>
      <c r="VCE32" s="386"/>
      <c r="VCF32" s="386"/>
      <c r="VCG32" s="386"/>
      <c r="VCH32" s="386"/>
      <c r="VCI32" s="362"/>
      <c r="VCJ32" s="362"/>
      <c r="VCK32" s="362"/>
      <c r="VCL32" s="386"/>
      <c r="VCM32" s="386"/>
      <c r="VCN32" s="386"/>
      <c r="VCO32" s="386"/>
      <c r="VCP32" s="386"/>
      <c r="VCQ32" s="362"/>
      <c r="VCR32" s="362"/>
      <c r="VCS32" s="362"/>
      <c r="VCT32" s="386"/>
      <c r="VCU32" s="386"/>
      <c r="VCV32" s="386"/>
      <c r="VCW32" s="386"/>
      <c r="VCX32" s="386"/>
      <c r="VCY32" s="362"/>
      <c r="VCZ32" s="362"/>
      <c r="VDA32" s="362"/>
      <c r="VDB32" s="386"/>
      <c r="VDC32" s="386"/>
      <c r="VDD32" s="386"/>
      <c r="VDE32" s="386"/>
      <c r="VDF32" s="386"/>
      <c r="VDG32" s="362"/>
      <c r="VDH32" s="362"/>
      <c r="VDI32" s="362"/>
      <c r="VDJ32" s="386"/>
      <c r="VDK32" s="386"/>
      <c r="VDL32" s="386"/>
      <c r="VDM32" s="386"/>
      <c r="VDN32" s="386"/>
      <c r="VDO32" s="362"/>
      <c r="VDP32" s="362"/>
      <c r="VDQ32" s="362"/>
      <c r="VDR32" s="386"/>
      <c r="VDS32" s="386"/>
      <c r="VDT32" s="386"/>
      <c r="VDU32" s="386"/>
      <c r="VDV32" s="386"/>
      <c r="VDW32" s="362"/>
      <c r="VDX32" s="362"/>
      <c r="VDY32" s="362"/>
      <c r="VDZ32" s="386"/>
      <c r="VEA32" s="386"/>
      <c r="VEB32" s="386"/>
      <c r="VEC32" s="386"/>
      <c r="VED32" s="386"/>
      <c r="VEE32" s="362"/>
      <c r="VEF32" s="362"/>
      <c r="VEG32" s="362"/>
      <c r="VEH32" s="386"/>
      <c r="VEI32" s="386"/>
      <c r="VEJ32" s="386"/>
      <c r="VEK32" s="386"/>
      <c r="VEL32" s="386"/>
      <c r="VEM32" s="362"/>
      <c r="VEN32" s="362"/>
      <c r="VEO32" s="362"/>
      <c r="VEP32" s="386"/>
      <c r="VEQ32" s="386"/>
      <c r="VER32" s="386"/>
      <c r="VES32" s="386"/>
      <c r="VET32" s="386"/>
      <c r="VEU32" s="362"/>
      <c r="VEV32" s="362"/>
      <c r="VEW32" s="362"/>
      <c r="VEX32" s="386"/>
      <c r="VEY32" s="386"/>
      <c r="VEZ32" s="386"/>
      <c r="VFA32" s="386"/>
      <c r="VFB32" s="386"/>
      <c r="VFC32" s="362"/>
      <c r="VFD32" s="362"/>
      <c r="VFE32" s="362"/>
      <c r="VFF32" s="386"/>
      <c r="VFG32" s="386"/>
      <c r="VFH32" s="386"/>
      <c r="VFI32" s="386"/>
      <c r="VFJ32" s="386"/>
      <c r="VFK32" s="362"/>
      <c r="VFL32" s="362"/>
      <c r="VFM32" s="362"/>
      <c r="VFN32" s="386"/>
      <c r="VFO32" s="386"/>
      <c r="VFP32" s="386"/>
      <c r="VFQ32" s="386"/>
      <c r="VFR32" s="386"/>
      <c r="VFS32" s="362"/>
      <c r="VFT32" s="362"/>
      <c r="VFU32" s="362"/>
      <c r="VFV32" s="386"/>
      <c r="VFW32" s="386"/>
      <c r="VFX32" s="386"/>
      <c r="VFY32" s="386"/>
      <c r="VFZ32" s="386"/>
      <c r="VGA32" s="362"/>
      <c r="VGB32" s="362"/>
      <c r="VGC32" s="362"/>
      <c r="VGD32" s="386"/>
      <c r="VGE32" s="386"/>
      <c r="VGF32" s="386"/>
      <c r="VGG32" s="386"/>
      <c r="VGH32" s="386"/>
      <c r="VGI32" s="362"/>
      <c r="VGJ32" s="362"/>
      <c r="VGK32" s="362"/>
      <c r="VGL32" s="386"/>
      <c r="VGM32" s="386"/>
      <c r="VGN32" s="386"/>
      <c r="VGO32" s="386"/>
      <c r="VGP32" s="386"/>
      <c r="VGQ32" s="362"/>
      <c r="VGR32" s="362"/>
      <c r="VGS32" s="362"/>
      <c r="VGT32" s="386"/>
      <c r="VGU32" s="386"/>
      <c r="VGV32" s="386"/>
      <c r="VGW32" s="386"/>
      <c r="VGX32" s="386"/>
      <c r="VGY32" s="362"/>
      <c r="VGZ32" s="362"/>
      <c r="VHA32" s="362"/>
      <c r="VHB32" s="386"/>
      <c r="VHC32" s="386"/>
      <c r="VHD32" s="386"/>
      <c r="VHE32" s="386"/>
      <c r="VHF32" s="386"/>
      <c r="VHG32" s="362"/>
      <c r="VHH32" s="362"/>
      <c r="VHI32" s="362"/>
      <c r="VHJ32" s="386"/>
      <c r="VHK32" s="386"/>
      <c r="VHL32" s="386"/>
      <c r="VHM32" s="386"/>
      <c r="VHN32" s="386"/>
      <c r="VHO32" s="362"/>
      <c r="VHP32" s="362"/>
      <c r="VHQ32" s="362"/>
      <c r="VHR32" s="386"/>
      <c r="VHS32" s="386"/>
      <c r="VHT32" s="386"/>
      <c r="VHU32" s="386"/>
      <c r="VHV32" s="386"/>
      <c r="VHW32" s="362"/>
      <c r="VHX32" s="362"/>
      <c r="VHY32" s="362"/>
      <c r="VHZ32" s="386"/>
      <c r="VIA32" s="386"/>
      <c r="VIB32" s="386"/>
      <c r="VIC32" s="386"/>
      <c r="VID32" s="386"/>
      <c r="VIE32" s="362"/>
      <c r="VIF32" s="362"/>
      <c r="VIG32" s="362"/>
      <c r="VIH32" s="386"/>
      <c r="VII32" s="386"/>
      <c r="VIJ32" s="386"/>
      <c r="VIK32" s="386"/>
      <c r="VIL32" s="386"/>
      <c r="VIM32" s="362"/>
      <c r="VIN32" s="362"/>
      <c r="VIO32" s="362"/>
      <c r="VIP32" s="386"/>
      <c r="VIQ32" s="386"/>
      <c r="VIR32" s="386"/>
      <c r="VIS32" s="386"/>
      <c r="VIT32" s="386"/>
      <c r="VIU32" s="362"/>
      <c r="VIV32" s="362"/>
      <c r="VIW32" s="362"/>
      <c r="VIX32" s="386"/>
      <c r="VIY32" s="386"/>
      <c r="VIZ32" s="386"/>
      <c r="VJA32" s="386"/>
      <c r="VJB32" s="386"/>
      <c r="VJC32" s="362"/>
      <c r="VJD32" s="362"/>
      <c r="VJE32" s="362"/>
      <c r="VJF32" s="386"/>
      <c r="VJG32" s="386"/>
      <c r="VJH32" s="386"/>
      <c r="VJI32" s="386"/>
      <c r="VJJ32" s="386"/>
      <c r="VJK32" s="362"/>
      <c r="VJL32" s="362"/>
      <c r="VJM32" s="362"/>
      <c r="VJN32" s="386"/>
      <c r="VJO32" s="386"/>
      <c r="VJP32" s="386"/>
      <c r="VJQ32" s="386"/>
      <c r="VJR32" s="386"/>
      <c r="VJS32" s="362"/>
      <c r="VJT32" s="362"/>
      <c r="VJU32" s="362"/>
      <c r="VJV32" s="386"/>
      <c r="VJW32" s="386"/>
      <c r="VJX32" s="386"/>
      <c r="VJY32" s="386"/>
      <c r="VJZ32" s="386"/>
      <c r="VKA32" s="362"/>
      <c r="VKB32" s="362"/>
      <c r="VKC32" s="362"/>
      <c r="VKD32" s="386"/>
      <c r="VKE32" s="386"/>
      <c r="VKF32" s="386"/>
      <c r="VKG32" s="386"/>
      <c r="VKH32" s="386"/>
      <c r="VKI32" s="362"/>
      <c r="VKJ32" s="362"/>
      <c r="VKK32" s="362"/>
      <c r="VKL32" s="386"/>
      <c r="VKM32" s="386"/>
      <c r="VKN32" s="386"/>
      <c r="VKO32" s="386"/>
      <c r="VKP32" s="386"/>
      <c r="VKQ32" s="362"/>
      <c r="VKR32" s="362"/>
      <c r="VKS32" s="362"/>
      <c r="VKT32" s="386"/>
      <c r="VKU32" s="386"/>
      <c r="VKV32" s="386"/>
      <c r="VKW32" s="386"/>
      <c r="VKX32" s="386"/>
      <c r="VKY32" s="362"/>
      <c r="VKZ32" s="362"/>
      <c r="VLA32" s="362"/>
      <c r="VLB32" s="386"/>
      <c r="VLC32" s="386"/>
      <c r="VLD32" s="386"/>
      <c r="VLE32" s="386"/>
      <c r="VLF32" s="386"/>
      <c r="VLG32" s="362"/>
      <c r="VLH32" s="362"/>
      <c r="VLI32" s="362"/>
      <c r="VLJ32" s="386"/>
      <c r="VLK32" s="386"/>
      <c r="VLL32" s="386"/>
      <c r="VLM32" s="386"/>
      <c r="VLN32" s="386"/>
      <c r="VLO32" s="362"/>
      <c r="VLP32" s="362"/>
      <c r="VLQ32" s="362"/>
      <c r="VLR32" s="386"/>
      <c r="VLS32" s="386"/>
      <c r="VLT32" s="386"/>
      <c r="VLU32" s="386"/>
      <c r="VLV32" s="386"/>
      <c r="VLW32" s="362"/>
      <c r="VLX32" s="362"/>
      <c r="VLY32" s="362"/>
      <c r="VLZ32" s="386"/>
      <c r="VMA32" s="386"/>
      <c r="VMB32" s="386"/>
      <c r="VMC32" s="386"/>
      <c r="VMD32" s="386"/>
      <c r="VME32" s="362"/>
      <c r="VMF32" s="362"/>
      <c r="VMG32" s="362"/>
      <c r="VMH32" s="386"/>
      <c r="VMI32" s="386"/>
      <c r="VMJ32" s="386"/>
      <c r="VMK32" s="386"/>
      <c r="VML32" s="386"/>
      <c r="VMM32" s="362"/>
      <c r="VMN32" s="362"/>
      <c r="VMO32" s="362"/>
      <c r="VMP32" s="386"/>
      <c r="VMQ32" s="386"/>
      <c r="VMR32" s="386"/>
      <c r="VMS32" s="386"/>
      <c r="VMT32" s="386"/>
      <c r="VMU32" s="362"/>
      <c r="VMV32" s="362"/>
      <c r="VMW32" s="362"/>
      <c r="VMX32" s="386"/>
      <c r="VMY32" s="386"/>
      <c r="VMZ32" s="386"/>
      <c r="VNA32" s="386"/>
      <c r="VNB32" s="386"/>
      <c r="VNC32" s="362"/>
      <c r="VND32" s="362"/>
      <c r="VNE32" s="362"/>
      <c r="VNF32" s="386"/>
      <c r="VNG32" s="386"/>
      <c r="VNH32" s="386"/>
      <c r="VNI32" s="386"/>
      <c r="VNJ32" s="386"/>
      <c r="VNK32" s="362"/>
      <c r="VNL32" s="362"/>
      <c r="VNM32" s="362"/>
      <c r="VNN32" s="386"/>
      <c r="VNO32" s="386"/>
      <c r="VNP32" s="386"/>
      <c r="VNQ32" s="386"/>
      <c r="VNR32" s="386"/>
      <c r="VNS32" s="362"/>
      <c r="VNT32" s="362"/>
      <c r="VNU32" s="362"/>
      <c r="VNV32" s="386"/>
      <c r="VNW32" s="386"/>
      <c r="VNX32" s="386"/>
      <c r="VNY32" s="386"/>
      <c r="VNZ32" s="386"/>
      <c r="VOA32" s="362"/>
      <c r="VOB32" s="362"/>
      <c r="VOC32" s="362"/>
      <c r="VOD32" s="386"/>
      <c r="VOE32" s="386"/>
      <c r="VOF32" s="386"/>
      <c r="VOG32" s="386"/>
      <c r="VOH32" s="386"/>
      <c r="VOI32" s="362"/>
      <c r="VOJ32" s="362"/>
      <c r="VOK32" s="362"/>
      <c r="VOL32" s="386"/>
      <c r="VOM32" s="386"/>
      <c r="VON32" s="386"/>
      <c r="VOO32" s="386"/>
      <c r="VOP32" s="386"/>
      <c r="VOQ32" s="362"/>
      <c r="VOR32" s="362"/>
      <c r="VOS32" s="362"/>
      <c r="VOT32" s="386"/>
      <c r="VOU32" s="386"/>
      <c r="VOV32" s="386"/>
      <c r="VOW32" s="386"/>
      <c r="VOX32" s="386"/>
      <c r="VOY32" s="362"/>
      <c r="VOZ32" s="362"/>
      <c r="VPA32" s="362"/>
      <c r="VPB32" s="386"/>
      <c r="VPC32" s="386"/>
      <c r="VPD32" s="386"/>
      <c r="VPE32" s="386"/>
      <c r="VPF32" s="386"/>
      <c r="VPG32" s="362"/>
      <c r="VPH32" s="362"/>
      <c r="VPI32" s="362"/>
      <c r="VPJ32" s="386"/>
      <c r="VPK32" s="386"/>
      <c r="VPL32" s="386"/>
      <c r="VPM32" s="386"/>
      <c r="VPN32" s="386"/>
      <c r="VPO32" s="362"/>
      <c r="VPP32" s="362"/>
      <c r="VPQ32" s="362"/>
      <c r="VPR32" s="386"/>
      <c r="VPS32" s="386"/>
      <c r="VPT32" s="386"/>
      <c r="VPU32" s="386"/>
      <c r="VPV32" s="386"/>
      <c r="VPW32" s="362"/>
      <c r="VPX32" s="362"/>
      <c r="VPY32" s="362"/>
      <c r="VPZ32" s="386"/>
      <c r="VQA32" s="386"/>
      <c r="VQB32" s="386"/>
      <c r="VQC32" s="386"/>
      <c r="VQD32" s="386"/>
      <c r="VQE32" s="362"/>
      <c r="VQF32" s="362"/>
      <c r="VQG32" s="362"/>
      <c r="VQH32" s="386"/>
      <c r="VQI32" s="386"/>
      <c r="VQJ32" s="386"/>
      <c r="VQK32" s="386"/>
      <c r="VQL32" s="386"/>
      <c r="VQM32" s="362"/>
      <c r="VQN32" s="362"/>
      <c r="VQO32" s="362"/>
      <c r="VQP32" s="386"/>
      <c r="VQQ32" s="386"/>
      <c r="VQR32" s="386"/>
      <c r="VQS32" s="386"/>
      <c r="VQT32" s="386"/>
      <c r="VQU32" s="362"/>
      <c r="VQV32" s="362"/>
      <c r="VQW32" s="362"/>
      <c r="VQX32" s="386"/>
      <c r="VQY32" s="386"/>
      <c r="VQZ32" s="386"/>
      <c r="VRA32" s="386"/>
      <c r="VRB32" s="386"/>
      <c r="VRC32" s="362"/>
      <c r="VRD32" s="362"/>
      <c r="VRE32" s="362"/>
      <c r="VRF32" s="386"/>
      <c r="VRG32" s="386"/>
      <c r="VRH32" s="386"/>
      <c r="VRI32" s="386"/>
      <c r="VRJ32" s="386"/>
      <c r="VRK32" s="362"/>
      <c r="VRL32" s="362"/>
      <c r="VRM32" s="362"/>
      <c r="VRN32" s="386"/>
      <c r="VRO32" s="386"/>
      <c r="VRP32" s="386"/>
      <c r="VRQ32" s="386"/>
      <c r="VRR32" s="386"/>
      <c r="VRS32" s="362"/>
      <c r="VRT32" s="362"/>
      <c r="VRU32" s="362"/>
      <c r="VRV32" s="386"/>
      <c r="VRW32" s="386"/>
      <c r="VRX32" s="386"/>
      <c r="VRY32" s="386"/>
      <c r="VRZ32" s="386"/>
      <c r="VSA32" s="362"/>
      <c r="VSB32" s="362"/>
      <c r="VSC32" s="362"/>
      <c r="VSD32" s="386"/>
      <c r="VSE32" s="386"/>
      <c r="VSF32" s="386"/>
      <c r="VSG32" s="386"/>
      <c r="VSH32" s="386"/>
      <c r="VSI32" s="362"/>
      <c r="VSJ32" s="362"/>
      <c r="VSK32" s="362"/>
      <c r="VSL32" s="386"/>
      <c r="VSM32" s="386"/>
      <c r="VSN32" s="386"/>
      <c r="VSO32" s="386"/>
      <c r="VSP32" s="386"/>
      <c r="VSQ32" s="362"/>
      <c r="VSR32" s="362"/>
      <c r="VSS32" s="362"/>
      <c r="VST32" s="386"/>
      <c r="VSU32" s="386"/>
      <c r="VSV32" s="386"/>
      <c r="VSW32" s="386"/>
      <c r="VSX32" s="386"/>
      <c r="VSY32" s="362"/>
      <c r="VSZ32" s="362"/>
      <c r="VTA32" s="362"/>
      <c r="VTB32" s="386"/>
      <c r="VTC32" s="386"/>
      <c r="VTD32" s="386"/>
      <c r="VTE32" s="386"/>
      <c r="VTF32" s="386"/>
      <c r="VTG32" s="362"/>
      <c r="VTH32" s="362"/>
      <c r="VTI32" s="362"/>
      <c r="VTJ32" s="386"/>
      <c r="VTK32" s="386"/>
      <c r="VTL32" s="386"/>
      <c r="VTM32" s="386"/>
      <c r="VTN32" s="386"/>
      <c r="VTO32" s="362"/>
      <c r="VTP32" s="362"/>
      <c r="VTQ32" s="362"/>
      <c r="VTR32" s="386"/>
      <c r="VTS32" s="386"/>
      <c r="VTT32" s="386"/>
      <c r="VTU32" s="386"/>
      <c r="VTV32" s="386"/>
      <c r="VTW32" s="362"/>
      <c r="VTX32" s="362"/>
      <c r="VTY32" s="362"/>
      <c r="VTZ32" s="386"/>
      <c r="VUA32" s="386"/>
      <c r="VUB32" s="386"/>
      <c r="VUC32" s="386"/>
      <c r="VUD32" s="386"/>
      <c r="VUE32" s="362"/>
      <c r="VUF32" s="362"/>
      <c r="VUG32" s="362"/>
      <c r="VUH32" s="386"/>
      <c r="VUI32" s="386"/>
      <c r="VUJ32" s="386"/>
      <c r="VUK32" s="386"/>
      <c r="VUL32" s="386"/>
      <c r="VUM32" s="362"/>
      <c r="VUN32" s="362"/>
      <c r="VUO32" s="362"/>
      <c r="VUP32" s="386"/>
      <c r="VUQ32" s="386"/>
      <c r="VUR32" s="386"/>
      <c r="VUS32" s="386"/>
      <c r="VUT32" s="386"/>
      <c r="VUU32" s="362"/>
      <c r="VUV32" s="362"/>
      <c r="VUW32" s="362"/>
      <c r="VUX32" s="386"/>
      <c r="VUY32" s="386"/>
      <c r="VUZ32" s="386"/>
      <c r="VVA32" s="386"/>
      <c r="VVB32" s="386"/>
      <c r="VVC32" s="362"/>
      <c r="VVD32" s="362"/>
      <c r="VVE32" s="362"/>
      <c r="VVF32" s="386"/>
      <c r="VVG32" s="386"/>
      <c r="VVH32" s="386"/>
      <c r="VVI32" s="386"/>
      <c r="VVJ32" s="386"/>
      <c r="VVK32" s="362"/>
      <c r="VVL32" s="362"/>
      <c r="VVM32" s="362"/>
      <c r="VVN32" s="386"/>
      <c r="VVO32" s="386"/>
      <c r="VVP32" s="386"/>
      <c r="VVQ32" s="386"/>
      <c r="VVR32" s="386"/>
      <c r="VVS32" s="362"/>
      <c r="VVT32" s="362"/>
      <c r="VVU32" s="362"/>
      <c r="VVV32" s="386"/>
      <c r="VVW32" s="386"/>
      <c r="VVX32" s="386"/>
      <c r="VVY32" s="386"/>
      <c r="VVZ32" s="386"/>
      <c r="VWA32" s="362"/>
      <c r="VWB32" s="362"/>
      <c r="VWC32" s="362"/>
      <c r="VWD32" s="386"/>
      <c r="VWE32" s="386"/>
      <c r="VWF32" s="386"/>
      <c r="VWG32" s="386"/>
      <c r="VWH32" s="386"/>
      <c r="VWI32" s="362"/>
      <c r="VWJ32" s="362"/>
      <c r="VWK32" s="362"/>
      <c r="VWL32" s="386"/>
      <c r="VWM32" s="386"/>
      <c r="VWN32" s="386"/>
      <c r="VWO32" s="386"/>
      <c r="VWP32" s="386"/>
      <c r="VWQ32" s="362"/>
      <c r="VWR32" s="362"/>
      <c r="VWS32" s="362"/>
      <c r="VWT32" s="386"/>
      <c r="VWU32" s="386"/>
      <c r="VWV32" s="386"/>
      <c r="VWW32" s="386"/>
      <c r="VWX32" s="386"/>
      <c r="VWY32" s="362"/>
      <c r="VWZ32" s="362"/>
      <c r="VXA32" s="362"/>
      <c r="VXB32" s="386"/>
      <c r="VXC32" s="386"/>
      <c r="VXD32" s="386"/>
      <c r="VXE32" s="386"/>
      <c r="VXF32" s="386"/>
      <c r="VXG32" s="362"/>
      <c r="VXH32" s="362"/>
      <c r="VXI32" s="362"/>
      <c r="VXJ32" s="386"/>
      <c r="VXK32" s="386"/>
      <c r="VXL32" s="386"/>
      <c r="VXM32" s="386"/>
      <c r="VXN32" s="386"/>
      <c r="VXO32" s="362"/>
      <c r="VXP32" s="362"/>
      <c r="VXQ32" s="362"/>
      <c r="VXR32" s="386"/>
      <c r="VXS32" s="386"/>
      <c r="VXT32" s="386"/>
      <c r="VXU32" s="386"/>
      <c r="VXV32" s="386"/>
      <c r="VXW32" s="362"/>
      <c r="VXX32" s="362"/>
      <c r="VXY32" s="362"/>
      <c r="VXZ32" s="386"/>
      <c r="VYA32" s="386"/>
      <c r="VYB32" s="386"/>
      <c r="VYC32" s="386"/>
      <c r="VYD32" s="386"/>
      <c r="VYE32" s="362"/>
      <c r="VYF32" s="362"/>
      <c r="VYG32" s="362"/>
      <c r="VYH32" s="386"/>
      <c r="VYI32" s="386"/>
      <c r="VYJ32" s="386"/>
      <c r="VYK32" s="386"/>
      <c r="VYL32" s="386"/>
      <c r="VYM32" s="362"/>
      <c r="VYN32" s="362"/>
      <c r="VYO32" s="362"/>
      <c r="VYP32" s="386"/>
      <c r="VYQ32" s="386"/>
      <c r="VYR32" s="386"/>
      <c r="VYS32" s="386"/>
      <c r="VYT32" s="386"/>
      <c r="VYU32" s="362"/>
      <c r="VYV32" s="362"/>
      <c r="VYW32" s="362"/>
      <c r="VYX32" s="386"/>
      <c r="VYY32" s="386"/>
      <c r="VYZ32" s="386"/>
      <c r="VZA32" s="386"/>
      <c r="VZB32" s="386"/>
      <c r="VZC32" s="362"/>
      <c r="VZD32" s="362"/>
      <c r="VZE32" s="362"/>
      <c r="VZF32" s="386"/>
      <c r="VZG32" s="386"/>
      <c r="VZH32" s="386"/>
      <c r="VZI32" s="386"/>
      <c r="VZJ32" s="386"/>
      <c r="VZK32" s="362"/>
      <c r="VZL32" s="362"/>
      <c r="VZM32" s="362"/>
      <c r="VZN32" s="386"/>
      <c r="VZO32" s="386"/>
      <c r="VZP32" s="386"/>
      <c r="VZQ32" s="386"/>
      <c r="VZR32" s="386"/>
      <c r="VZS32" s="362"/>
      <c r="VZT32" s="362"/>
      <c r="VZU32" s="362"/>
      <c r="VZV32" s="386"/>
      <c r="VZW32" s="386"/>
      <c r="VZX32" s="386"/>
      <c r="VZY32" s="386"/>
      <c r="VZZ32" s="386"/>
      <c r="WAA32" s="362"/>
      <c r="WAB32" s="362"/>
      <c r="WAC32" s="362"/>
      <c r="WAD32" s="386"/>
      <c r="WAE32" s="386"/>
      <c r="WAF32" s="386"/>
      <c r="WAG32" s="386"/>
      <c r="WAH32" s="386"/>
      <c r="WAI32" s="362"/>
      <c r="WAJ32" s="362"/>
      <c r="WAK32" s="362"/>
      <c r="WAL32" s="386"/>
      <c r="WAM32" s="386"/>
      <c r="WAN32" s="386"/>
      <c r="WAO32" s="386"/>
      <c r="WAP32" s="386"/>
      <c r="WAQ32" s="362"/>
      <c r="WAR32" s="362"/>
      <c r="WAS32" s="362"/>
      <c r="WAT32" s="386"/>
      <c r="WAU32" s="386"/>
      <c r="WAV32" s="386"/>
      <c r="WAW32" s="386"/>
      <c r="WAX32" s="386"/>
      <c r="WAY32" s="362"/>
      <c r="WAZ32" s="362"/>
      <c r="WBA32" s="362"/>
      <c r="WBB32" s="386"/>
      <c r="WBC32" s="386"/>
      <c r="WBD32" s="386"/>
      <c r="WBE32" s="386"/>
      <c r="WBF32" s="386"/>
      <c r="WBG32" s="362"/>
      <c r="WBH32" s="362"/>
      <c r="WBI32" s="362"/>
      <c r="WBJ32" s="386"/>
      <c r="WBK32" s="386"/>
      <c r="WBL32" s="386"/>
      <c r="WBM32" s="386"/>
      <c r="WBN32" s="386"/>
      <c r="WBO32" s="362"/>
      <c r="WBP32" s="362"/>
      <c r="WBQ32" s="362"/>
      <c r="WBR32" s="386"/>
      <c r="WBS32" s="386"/>
      <c r="WBT32" s="386"/>
      <c r="WBU32" s="386"/>
      <c r="WBV32" s="386"/>
      <c r="WBW32" s="362"/>
      <c r="WBX32" s="362"/>
      <c r="WBY32" s="362"/>
      <c r="WBZ32" s="386"/>
      <c r="WCA32" s="386"/>
      <c r="WCB32" s="386"/>
      <c r="WCC32" s="386"/>
      <c r="WCD32" s="386"/>
      <c r="WCE32" s="362"/>
      <c r="WCF32" s="362"/>
      <c r="WCG32" s="362"/>
      <c r="WCH32" s="386"/>
      <c r="WCI32" s="386"/>
      <c r="WCJ32" s="386"/>
      <c r="WCK32" s="386"/>
      <c r="WCL32" s="386"/>
      <c r="WCM32" s="362"/>
      <c r="WCN32" s="362"/>
      <c r="WCO32" s="362"/>
      <c r="WCP32" s="386"/>
      <c r="WCQ32" s="386"/>
      <c r="WCR32" s="386"/>
      <c r="WCS32" s="386"/>
      <c r="WCT32" s="386"/>
      <c r="WCU32" s="362"/>
      <c r="WCV32" s="362"/>
      <c r="WCW32" s="362"/>
      <c r="WCX32" s="386"/>
      <c r="WCY32" s="386"/>
      <c r="WCZ32" s="386"/>
      <c r="WDA32" s="386"/>
      <c r="WDB32" s="386"/>
      <c r="WDC32" s="362"/>
      <c r="WDD32" s="362"/>
      <c r="WDE32" s="362"/>
      <c r="WDF32" s="386"/>
      <c r="WDG32" s="386"/>
      <c r="WDH32" s="386"/>
      <c r="WDI32" s="386"/>
      <c r="WDJ32" s="386"/>
      <c r="WDK32" s="362"/>
      <c r="WDL32" s="362"/>
      <c r="WDM32" s="362"/>
      <c r="WDN32" s="386"/>
      <c r="WDO32" s="386"/>
      <c r="WDP32" s="386"/>
      <c r="WDQ32" s="386"/>
      <c r="WDR32" s="386"/>
      <c r="WDS32" s="362"/>
      <c r="WDT32" s="362"/>
      <c r="WDU32" s="362"/>
      <c r="WDV32" s="386"/>
      <c r="WDW32" s="386"/>
      <c r="WDX32" s="386"/>
      <c r="WDY32" s="386"/>
      <c r="WDZ32" s="386"/>
      <c r="WEA32" s="362"/>
      <c r="WEB32" s="362"/>
      <c r="WEC32" s="362"/>
      <c r="WED32" s="386"/>
      <c r="WEE32" s="386"/>
      <c r="WEF32" s="386"/>
      <c r="WEG32" s="386"/>
      <c r="WEH32" s="386"/>
      <c r="WEI32" s="362"/>
      <c r="WEJ32" s="362"/>
      <c r="WEK32" s="362"/>
      <c r="WEL32" s="386"/>
      <c r="WEM32" s="386"/>
      <c r="WEN32" s="386"/>
      <c r="WEO32" s="386"/>
      <c r="WEP32" s="386"/>
      <c r="WEQ32" s="362"/>
      <c r="WER32" s="362"/>
      <c r="WES32" s="362"/>
      <c r="WET32" s="386"/>
      <c r="WEU32" s="386"/>
      <c r="WEV32" s="386"/>
      <c r="WEW32" s="386"/>
      <c r="WEX32" s="386"/>
      <c r="WEY32" s="362"/>
      <c r="WEZ32" s="362"/>
      <c r="WFA32" s="362"/>
      <c r="WFB32" s="386"/>
      <c r="WFC32" s="386"/>
      <c r="WFD32" s="386"/>
      <c r="WFE32" s="386"/>
      <c r="WFF32" s="386"/>
      <c r="WFG32" s="362"/>
      <c r="WFH32" s="362"/>
      <c r="WFI32" s="362"/>
      <c r="WFJ32" s="386"/>
      <c r="WFK32" s="386"/>
      <c r="WFL32" s="386"/>
      <c r="WFM32" s="386"/>
      <c r="WFN32" s="386"/>
      <c r="WFO32" s="362"/>
      <c r="WFP32" s="362"/>
      <c r="WFQ32" s="362"/>
      <c r="WFR32" s="386"/>
      <c r="WFS32" s="386"/>
      <c r="WFT32" s="386"/>
      <c r="WFU32" s="386"/>
      <c r="WFV32" s="386"/>
      <c r="WFW32" s="362"/>
      <c r="WFX32" s="362"/>
      <c r="WFY32" s="362"/>
      <c r="WFZ32" s="386"/>
      <c r="WGA32" s="386"/>
      <c r="WGB32" s="386"/>
      <c r="WGC32" s="386"/>
      <c r="WGD32" s="386"/>
      <c r="WGE32" s="362"/>
      <c r="WGF32" s="362"/>
      <c r="WGG32" s="362"/>
      <c r="WGH32" s="386"/>
      <c r="WGI32" s="386"/>
      <c r="WGJ32" s="386"/>
      <c r="WGK32" s="386"/>
      <c r="WGL32" s="386"/>
      <c r="WGM32" s="362"/>
      <c r="WGN32" s="362"/>
      <c r="WGO32" s="362"/>
      <c r="WGP32" s="386"/>
      <c r="WGQ32" s="386"/>
      <c r="WGR32" s="386"/>
      <c r="WGS32" s="386"/>
      <c r="WGT32" s="386"/>
      <c r="WGU32" s="362"/>
      <c r="WGV32" s="362"/>
      <c r="WGW32" s="362"/>
      <c r="WGX32" s="386"/>
      <c r="WGY32" s="386"/>
      <c r="WGZ32" s="386"/>
      <c r="WHA32" s="386"/>
      <c r="WHB32" s="386"/>
      <c r="WHC32" s="362"/>
      <c r="WHD32" s="362"/>
      <c r="WHE32" s="362"/>
      <c r="WHF32" s="386"/>
      <c r="WHG32" s="386"/>
      <c r="WHH32" s="386"/>
      <c r="WHI32" s="386"/>
      <c r="WHJ32" s="386"/>
      <c r="WHK32" s="362"/>
      <c r="WHL32" s="362"/>
      <c r="WHM32" s="362"/>
      <c r="WHN32" s="386"/>
      <c r="WHO32" s="386"/>
      <c r="WHP32" s="386"/>
      <c r="WHQ32" s="386"/>
      <c r="WHR32" s="386"/>
      <c r="WHS32" s="362"/>
      <c r="WHT32" s="362"/>
      <c r="WHU32" s="362"/>
      <c r="WHV32" s="386"/>
      <c r="WHW32" s="386"/>
      <c r="WHX32" s="386"/>
      <c r="WHY32" s="386"/>
      <c r="WHZ32" s="386"/>
      <c r="WIA32" s="362"/>
      <c r="WIB32" s="362"/>
      <c r="WIC32" s="362"/>
      <c r="WID32" s="386"/>
      <c r="WIE32" s="386"/>
      <c r="WIF32" s="386"/>
      <c r="WIG32" s="386"/>
      <c r="WIH32" s="386"/>
      <c r="WII32" s="362"/>
      <c r="WIJ32" s="362"/>
      <c r="WIK32" s="362"/>
      <c r="WIL32" s="386"/>
      <c r="WIM32" s="386"/>
      <c r="WIN32" s="386"/>
      <c r="WIO32" s="386"/>
      <c r="WIP32" s="386"/>
      <c r="WIQ32" s="362"/>
      <c r="WIR32" s="362"/>
      <c r="WIS32" s="362"/>
      <c r="WIT32" s="386"/>
      <c r="WIU32" s="386"/>
      <c r="WIV32" s="386"/>
      <c r="WIW32" s="386"/>
      <c r="WIX32" s="386"/>
      <c r="WIY32" s="362"/>
      <c r="WIZ32" s="362"/>
      <c r="WJA32" s="362"/>
      <c r="WJB32" s="386"/>
      <c r="WJC32" s="386"/>
      <c r="WJD32" s="386"/>
      <c r="WJE32" s="386"/>
      <c r="WJF32" s="386"/>
      <c r="WJG32" s="362"/>
      <c r="WJH32" s="362"/>
      <c r="WJI32" s="362"/>
      <c r="WJJ32" s="386"/>
      <c r="WJK32" s="386"/>
      <c r="WJL32" s="386"/>
      <c r="WJM32" s="386"/>
      <c r="WJN32" s="386"/>
      <c r="WJO32" s="362"/>
      <c r="WJP32" s="362"/>
      <c r="WJQ32" s="362"/>
      <c r="WJR32" s="386"/>
      <c r="WJS32" s="386"/>
      <c r="WJT32" s="386"/>
      <c r="WJU32" s="386"/>
      <c r="WJV32" s="386"/>
      <c r="WJW32" s="362"/>
      <c r="WJX32" s="362"/>
      <c r="WJY32" s="362"/>
      <c r="WJZ32" s="386"/>
      <c r="WKA32" s="386"/>
      <c r="WKB32" s="386"/>
      <c r="WKC32" s="386"/>
      <c r="WKD32" s="386"/>
      <c r="WKE32" s="362"/>
      <c r="WKF32" s="362"/>
      <c r="WKG32" s="362"/>
      <c r="WKH32" s="386"/>
      <c r="WKI32" s="386"/>
      <c r="WKJ32" s="386"/>
      <c r="WKK32" s="386"/>
      <c r="WKL32" s="386"/>
      <c r="WKM32" s="362"/>
      <c r="WKN32" s="362"/>
      <c r="WKO32" s="362"/>
      <c r="WKP32" s="386"/>
      <c r="WKQ32" s="386"/>
      <c r="WKR32" s="386"/>
      <c r="WKS32" s="386"/>
      <c r="WKT32" s="386"/>
      <c r="WKU32" s="362"/>
      <c r="WKV32" s="362"/>
      <c r="WKW32" s="362"/>
      <c r="WKX32" s="386"/>
      <c r="WKY32" s="386"/>
      <c r="WKZ32" s="386"/>
      <c r="WLA32" s="386"/>
      <c r="WLB32" s="386"/>
      <c r="WLC32" s="362"/>
      <c r="WLD32" s="362"/>
      <c r="WLE32" s="362"/>
      <c r="WLF32" s="386"/>
      <c r="WLG32" s="386"/>
      <c r="WLH32" s="386"/>
      <c r="WLI32" s="386"/>
      <c r="WLJ32" s="386"/>
      <c r="WLK32" s="362"/>
      <c r="WLL32" s="362"/>
      <c r="WLM32" s="362"/>
      <c r="WLN32" s="386"/>
      <c r="WLO32" s="386"/>
      <c r="WLP32" s="386"/>
      <c r="WLQ32" s="386"/>
      <c r="WLR32" s="386"/>
      <c r="WLS32" s="362"/>
      <c r="WLT32" s="362"/>
      <c r="WLU32" s="362"/>
      <c r="WLV32" s="386"/>
      <c r="WLW32" s="386"/>
      <c r="WLX32" s="386"/>
      <c r="WLY32" s="386"/>
      <c r="WLZ32" s="386"/>
      <c r="WMA32" s="362"/>
      <c r="WMB32" s="362"/>
      <c r="WMC32" s="362"/>
      <c r="WMD32" s="386"/>
      <c r="WME32" s="386"/>
      <c r="WMF32" s="386"/>
      <c r="WMG32" s="386"/>
      <c r="WMH32" s="386"/>
      <c r="WMI32" s="362"/>
      <c r="WMJ32" s="362"/>
      <c r="WMK32" s="362"/>
      <c r="WML32" s="386"/>
      <c r="WMM32" s="386"/>
      <c r="WMN32" s="386"/>
      <c r="WMO32" s="386"/>
      <c r="WMP32" s="386"/>
      <c r="WMQ32" s="362"/>
      <c r="WMR32" s="362"/>
      <c r="WMS32" s="362"/>
      <c r="WMT32" s="386"/>
      <c r="WMU32" s="386"/>
      <c r="WMV32" s="386"/>
      <c r="WMW32" s="386"/>
      <c r="WMX32" s="386"/>
      <c r="WMY32" s="362"/>
      <c r="WMZ32" s="362"/>
      <c r="WNA32" s="362"/>
      <c r="WNB32" s="386"/>
      <c r="WNC32" s="386"/>
      <c r="WND32" s="386"/>
      <c r="WNE32" s="386"/>
      <c r="WNF32" s="386"/>
      <c r="WNG32" s="362"/>
      <c r="WNH32" s="362"/>
      <c r="WNI32" s="362"/>
      <c r="WNJ32" s="386"/>
      <c r="WNK32" s="386"/>
      <c r="WNL32" s="386"/>
      <c r="WNM32" s="386"/>
      <c r="WNN32" s="386"/>
      <c r="WNO32" s="362"/>
      <c r="WNP32" s="362"/>
      <c r="WNQ32" s="362"/>
      <c r="WNR32" s="386"/>
      <c r="WNS32" s="386"/>
      <c r="WNT32" s="386"/>
      <c r="WNU32" s="386"/>
      <c r="WNV32" s="386"/>
      <c r="WNW32" s="362"/>
      <c r="WNX32" s="362"/>
      <c r="WNY32" s="362"/>
      <c r="WNZ32" s="386"/>
      <c r="WOA32" s="386"/>
      <c r="WOB32" s="386"/>
      <c r="WOC32" s="386"/>
      <c r="WOD32" s="386"/>
      <c r="WOE32" s="362"/>
      <c r="WOF32" s="362"/>
      <c r="WOG32" s="362"/>
      <c r="WOH32" s="386"/>
      <c r="WOI32" s="386"/>
      <c r="WOJ32" s="386"/>
      <c r="WOK32" s="386"/>
      <c r="WOL32" s="386"/>
      <c r="WOM32" s="362"/>
      <c r="WON32" s="362"/>
      <c r="WOO32" s="362"/>
      <c r="WOP32" s="386"/>
      <c r="WOQ32" s="386"/>
      <c r="WOR32" s="386"/>
      <c r="WOS32" s="386"/>
      <c r="WOT32" s="386"/>
      <c r="WOU32" s="362"/>
      <c r="WOV32" s="362"/>
      <c r="WOW32" s="362"/>
      <c r="WOX32" s="386"/>
      <c r="WOY32" s="386"/>
      <c r="WOZ32" s="386"/>
      <c r="WPA32" s="386"/>
      <c r="WPB32" s="386"/>
      <c r="WPC32" s="362"/>
      <c r="WPD32" s="362"/>
      <c r="WPE32" s="362"/>
      <c r="WPF32" s="386"/>
      <c r="WPG32" s="386"/>
      <c r="WPH32" s="386"/>
      <c r="WPI32" s="386"/>
      <c r="WPJ32" s="386"/>
      <c r="WPK32" s="362"/>
      <c r="WPL32" s="362"/>
      <c r="WPM32" s="362"/>
      <c r="WPN32" s="386"/>
      <c r="WPO32" s="386"/>
      <c r="WPP32" s="386"/>
      <c r="WPQ32" s="386"/>
      <c r="WPR32" s="386"/>
      <c r="WPS32" s="362"/>
      <c r="WPT32" s="362"/>
      <c r="WPU32" s="362"/>
      <c r="WPV32" s="386"/>
      <c r="WPW32" s="386"/>
      <c r="WPX32" s="386"/>
      <c r="WPY32" s="386"/>
      <c r="WPZ32" s="386"/>
      <c r="WQA32" s="362"/>
      <c r="WQB32" s="362"/>
      <c r="WQC32" s="362"/>
      <c r="WQD32" s="386"/>
      <c r="WQE32" s="386"/>
      <c r="WQF32" s="386"/>
      <c r="WQG32" s="386"/>
      <c r="WQH32" s="386"/>
      <c r="WQI32" s="362"/>
      <c r="WQJ32" s="362"/>
      <c r="WQK32" s="362"/>
      <c r="WQL32" s="386"/>
      <c r="WQM32" s="386"/>
      <c r="WQN32" s="386"/>
      <c r="WQO32" s="386"/>
      <c r="WQP32" s="386"/>
      <c r="WQQ32" s="362"/>
      <c r="WQR32" s="362"/>
      <c r="WQS32" s="362"/>
      <c r="WQT32" s="386"/>
      <c r="WQU32" s="386"/>
      <c r="WQV32" s="386"/>
      <c r="WQW32" s="386"/>
      <c r="WQX32" s="386"/>
      <c r="WQY32" s="362"/>
      <c r="WQZ32" s="362"/>
      <c r="WRA32" s="362"/>
      <c r="WRB32" s="386"/>
      <c r="WRC32" s="386"/>
      <c r="WRD32" s="386"/>
      <c r="WRE32" s="386"/>
      <c r="WRF32" s="386"/>
      <c r="WRG32" s="362"/>
      <c r="WRH32" s="362"/>
      <c r="WRI32" s="362"/>
      <c r="WRJ32" s="386"/>
      <c r="WRK32" s="386"/>
      <c r="WRL32" s="386"/>
      <c r="WRM32" s="386"/>
      <c r="WRN32" s="386"/>
      <c r="WRO32" s="362"/>
      <c r="WRP32" s="362"/>
      <c r="WRQ32" s="362"/>
      <c r="WRR32" s="386"/>
      <c r="WRS32" s="386"/>
      <c r="WRT32" s="386"/>
      <c r="WRU32" s="386"/>
      <c r="WRV32" s="386"/>
      <c r="WRW32" s="362"/>
      <c r="WRX32" s="362"/>
      <c r="WRY32" s="362"/>
      <c r="WRZ32" s="386"/>
      <c r="WSA32" s="386"/>
      <c r="WSB32" s="386"/>
      <c r="WSC32" s="386"/>
      <c r="WSD32" s="386"/>
      <c r="WSE32" s="362"/>
      <c r="WSF32" s="362"/>
      <c r="WSG32" s="362"/>
      <c r="WSH32" s="386"/>
      <c r="WSI32" s="386"/>
      <c r="WSJ32" s="386"/>
      <c r="WSK32" s="386"/>
      <c r="WSL32" s="386"/>
      <c r="WSM32" s="362"/>
      <c r="WSN32" s="362"/>
      <c r="WSO32" s="362"/>
      <c r="WSP32" s="386"/>
      <c r="WSQ32" s="386"/>
      <c r="WSR32" s="386"/>
      <c r="WSS32" s="386"/>
      <c r="WST32" s="386"/>
      <c r="WSU32" s="362"/>
      <c r="WSV32" s="362"/>
      <c r="WSW32" s="362"/>
      <c r="WSX32" s="386"/>
      <c r="WSY32" s="386"/>
      <c r="WSZ32" s="386"/>
      <c r="WTA32" s="386"/>
      <c r="WTB32" s="386"/>
      <c r="WTC32" s="362"/>
      <c r="WTD32" s="362"/>
      <c r="WTE32" s="362"/>
      <c r="WTF32" s="386"/>
      <c r="WTG32" s="386"/>
      <c r="WTH32" s="386"/>
      <c r="WTI32" s="386"/>
      <c r="WTJ32" s="386"/>
      <c r="WTK32" s="362"/>
      <c r="WTL32" s="362"/>
      <c r="WTM32" s="362"/>
      <c r="WTN32" s="386"/>
      <c r="WTO32" s="386"/>
      <c r="WTP32" s="386"/>
      <c r="WTQ32" s="386"/>
      <c r="WTR32" s="386"/>
      <c r="WTS32" s="362"/>
      <c r="WTT32" s="362"/>
      <c r="WTU32" s="362"/>
      <c r="WTV32" s="386"/>
      <c r="WTW32" s="386"/>
      <c r="WTX32" s="386"/>
      <c r="WTY32" s="386"/>
      <c r="WTZ32" s="386"/>
      <c r="WUA32" s="362"/>
      <c r="WUB32" s="362"/>
      <c r="WUC32" s="362"/>
      <c r="WUD32" s="386"/>
      <c r="WUE32" s="386"/>
      <c r="WUF32" s="386"/>
      <c r="WUG32" s="386"/>
      <c r="WUH32" s="386"/>
      <c r="WUI32" s="362"/>
      <c r="WUJ32" s="362"/>
      <c r="WUK32" s="362"/>
      <c r="WUL32" s="386"/>
      <c r="WUM32" s="386"/>
      <c r="WUN32" s="386"/>
      <c r="WUO32" s="386"/>
      <c r="WUP32" s="386"/>
      <c r="WUQ32" s="362"/>
      <c r="WUR32" s="362"/>
      <c r="WUS32" s="362"/>
      <c r="WUT32" s="386"/>
      <c r="WUU32" s="386"/>
      <c r="WUV32" s="386"/>
      <c r="WUW32" s="386"/>
      <c r="WUX32" s="386"/>
      <c r="WUY32" s="362"/>
      <c r="WUZ32" s="362"/>
      <c r="WVA32" s="362"/>
      <c r="WVB32" s="386"/>
      <c r="WVC32" s="386"/>
      <c r="WVD32" s="386"/>
      <c r="WVE32" s="386"/>
      <c r="WVF32" s="386"/>
      <c r="WVG32" s="362"/>
      <c r="WVH32" s="362"/>
      <c r="WVI32" s="362"/>
      <c r="WVJ32" s="386"/>
      <c r="WVK32" s="386"/>
      <c r="WVL32" s="386"/>
      <c r="WVM32" s="386"/>
      <c r="WVN32" s="386"/>
      <c r="WVO32" s="362"/>
      <c r="WVP32" s="362"/>
      <c r="WVQ32" s="362"/>
      <c r="WVR32" s="386"/>
      <c r="WVS32" s="386"/>
      <c r="WVT32" s="386"/>
      <c r="WVU32" s="386"/>
      <c r="WVV32" s="386"/>
      <c r="WVW32" s="362"/>
      <c r="WVX32" s="362"/>
      <c r="WVY32" s="362"/>
      <c r="WVZ32" s="386"/>
      <c r="WWA32" s="386"/>
      <c r="WWB32" s="386"/>
      <c r="WWC32" s="386"/>
      <c r="WWD32" s="386"/>
      <c r="WWE32" s="362"/>
      <c r="WWF32" s="362"/>
      <c r="WWG32" s="362"/>
      <c r="WWH32" s="386"/>
      <c r="WWI32" s="386"/>
      <c r="WWJ32" s="386"/>
      <c r="WWK32" s="386"/>
      <c r="WWL32" s="386"/>
      <c r="WWM32" s="362"/>
      <c r="WWN32" s="362"/>
      <c r="WWO32" s="362"/>
      <c r="WWP32" s="386"/>
      <c r="WWQ32" s="386"/>
      <c r="WWR32" s="386"/>
      <c r="WWS32" s="386"/>
      <c r="WWT32" s="386"/>
      <c r="WWU32" s="362"/>
      <c r="WWV32" s="362"/>
      <c r="WWW32" s="362"/>
      <c r="WWX32" s="386"/>
      <c r="WWY32" s="386"/>
      <c r="WWZ32" s="386"/>
      <c r="WXA32" s="386"/>
      <c r="WXB32" s="386"/>
      <c r="WXC32" s="362"/>
      <c r="WXD32" s="362"/>
      <c r="WXE32" s="362"/>
      <c r="WXF32" s="386"/>
      <c r="WXG32" s="386"/>
      <c r="WXH32" s="386"/>
      <c r="WXI32" s="386"/>
      <c r="WXJ32" s="386"/>
      <c r="WXK32" s="362"/>
      <c r="WXL32" s="362"/>
      <c r="WXM32" s="362"/>
      <c r="WXN32" s="386"/>
      <c r="WXO32" s="386"/>
      <c r="WXP32" s="386"/>
      <c r="WXQ32" s="386"/>
      <c r="WXR32" s="386"/>
      <c r="WXS32" s="362"/>
      <c r="WXT32" s="362"/>
      <c r="WXU32" s="362"/>
      <c r="WXV32" s="386"/>
      <c r="WXW32" s="386"/>
      <c r="WXX32" s="386"/>
      <c r="WXY32" s="386"/>
      <c r="WXZ32" s="386"/>
      <c r="WYA32" s="362"/>
      <c r="WYB32" s="362"/>
      <c r="WYC32" s="362"/>
      <c r="WYD32" s="386"/>
      <c r="WYE32" s="386"/>
      <c r="WYF32" s="386"/>
      <c r="WYG32" s="386"/>
      <c r="WYH32" s="386"/>
      <c r="WYI32" s="362"/>
      <c r="WYJ32" s="362"/>
      <c r="WYK32" s="362"/>
      <c r="WYL32" s="386"/>
      <c r="WYM32" s="386"/>
      <c r="WYN32" s="386"/>
      <c r="WYO32" s="386"/>
      <c r="WYP32" s="386"/>
      <c r="WYQ32" s="362"/>
      <c r="WYR32" s="362"/>
      <c r="WYS32" s="362"/>
      <c r="WYT32" s="386"/>
      <c r="WYU32" s="386"/>
      <c r="WYV32" s="386"/>
      <c r="WYW32" s="386"/>
      <c r="WYX32" s="386"/>
      <c r="WYY32" s="362"/>
      <c r="WYZ32" s="362"/>
      <c r="WZA32" s="362"/>
      <c r="WZB32" s="386"/>
      <c r="WZC32" s="386"/>
      <c r="WZD32" s="386"/>
      <c r="WZE32" s="386"/>
      <c r="WZF32" s="386"/>
      <c r="WZG32" s="362"/>
      <c r="WZH32" s="362"/>
      <c r="WZI32" s="362"/>
      <c r="WZJ32" s="386"/>
      <c r="WZK32" s="386"/>
      <c r="WZL32" s="386"/>
      <c r="WZM32" s="386"/>
      <c r="WZN32" s="386"/>
      <c r="WZO32" s="362"/>
      <c r="WZP32" s="362"/>
      <c r="WZQ32" s="362"/>
      <c r="WZR32" s="386"/>
      <c r="WZS32" s="386"/>
      <c r="WZT32" s="386"/>
      <c r="WZU32" s="386"/>
      <c r="WZV32" s="386"/>
      <c r="WZW32" s="362"/>
      <c r="WZX32" s="362"/>
      <c r="WZY32" s="362"/>
      <c r="WZZ32" s="386"/>
      <c r="XAA32" s="386"/>
      <c r="XAB32" s="386"/>
      <c r="XAC32" s="386"/>
      <c r="XAD32" s="386"/>
      <c r="XAE32" s="362"/>
      <c r="XAF32" s="362"/>
      <c r="XAG32" s="362"/>
      <c r="XAH32" s="386"/>
      <c r="XAI32" s="386"/>
      <c r="XAJ32" s="386"/>
      <c r="XAK32" s="386"/>
      <c r="XAL32" s="386"/>
      <c r="XAM32" s="362"/>
      <c r="XAN32" s="362"/>
      <c r="XAO32" s="362"/>
      <c r="XAP32" s="386"/>
      <c r="XAQ32" s="386"/>
      <c r="XAR32" s="386"/>
      <c r="XAS32" s="386"/>
      <c r="XAT32" s="386"/>
      <c r="XAU32" s="362"/>
      <c r="XAV32" s="362"/>
      <c r="XAW32" s="362"/>
      <c r="XAX32" s="386"/>
      <c r="XAY32" s="386"/>
      <c r="XAZ32" s="386"/>
      <c r="XBA32" s="386"/>
      <c r="XBB32" s="386"/>
      <c r="XBC32" s="362"/>
      <c r="XBD32" s="362"/>
      <c r="XBE32" s="362"/>
      <c r="XBF32" s="386"/>
      <c r="XBG32" s="386"/>
      <c r="XBH32" s="386"/>
      <c r="XBI32" s="386"/>
      <c r="XBJ32" s="386"/>
      <c r="XBK32" s="362"/>
      <c r="XBL32" s="362"/>
      <c r="XBM32" s="362"/>
      <c r="XBN32" s="386"/>
      <c r="XBO32" s="386"/>
      <c r="XBP32" s="386"/>
      <c r="XBQ32" s="386"/>
      <c r="XBR32" s="386"/>
      <c r="XBS32" s="362"/>
      <c r="XBT32" s="362"/>
      <c r="XBU32" s="362"/>
      <c r="XBV32" s="386"/>
      <c r="XBW32" s="386"/>
      <c r="XBX32" s="386"/>
      <c r="XBY32" s="386"/>
      <c r="XBZ32" s="386"/>
      <c r="XCA32" s="362"/>
      <c r="XCB32" s="362"/>
      <c r="XCC32" s="362"/>
      <c r="XCD32" s="386"/>
      <c r="XCE32" s="386"/>
      <c r="XCF32" s="386"/>
      <c r="XCG32" s="386"/>
      <c r="XCH32" s="386"/>
      <c r="XCI32" s="362"/>
      <c r="XCJ32" s="362"/>
      <c r="XCK32" s="362"/>
      <c r="XCL32" s="386"/>
      <c r="XCM32" s="386"/>
      <c r="XCN32" s="386"/>
      <c r="XCO32" s="386"/>
      <c r="XCP32" s="386"/>
      <c r="XCQ32" s="362"/>
      <c r="XCR32" s="362"/>
      <c r="XCS32" s="362"/>
      <c r="XCT32" s="386"/>
      <c r="XCU32" s="386"/>
      <c r="XCV32" s="386"/>
      <c r="XCW32" s="386"/>
      <c r="XCX32" s="386"/>
      <c r="XCY32" s="362"/>
      <c r="XCZ32" s="362"/>
      <c r="XDA32" s="362"/>
      <c r="XDB32" s="386"/>
      <c r="XDC32" s="386"/>
      <c r="XDD32" s="386"/>
      <c r="XDE32" s="386"/>
      <c r="XDF32" s="386"/>
      <c r="XDG32" s="362"/>
      <c r="XDH32" s="362"/>
      <c r="XDI32" s="362"/>
      <c r="XDJ32" s="386"/>
      <c r="XDK32" s="386"/>
      <c r="XDL32" s="386"/>
      <c r="XDM32" s="386"/>
      <c r="XDN32" s="386"/>
      <c r="XDO32" s="362"/>
      <c r="XDP32" s="362"/>
      <c r="XDQ32" s="362"/>
      <c r="XDR32" s="386"/>
      <c r="XDS32" s="386"/>
      <c r="XDT32" s="386"/>
      <c r="XDU32" s="386"/>
      <c r="XDV32" s="386"/>
      <c r="XDW32" s="362"/>
      <c r="XDX32" s="362"/>
      <c r="XDY32" s="362"/>
      <c r="XDZ32" s="386"/>
      <c r="XEA32" s="386"/>
      <c r="XEB32" s="386"/>
      <c r="XEC32" s="386"/>
      <c r="XED32" s="386"/>
      <c r="XEE32" s="362"/>
      <c r="XEF32" s="362"/>
      <c r="XEG32" s="362"/>
      <c r="XEH32" s="386"/>
      <c r="XEI32" s="386"/>
      <c r="XEJ32" s="386"/>
      <c r="XEK32" s="386"/>
      <c r="XEL32" s="386"/>
    </row>
    <row r="33" s="314" customFormat="1" ht="34.5" customHeight="1" spans="1:16366">
      <c r="A33" s="378" t="s">
        <v>496</v>
      </c>
      <c r="B33" s="379"/>
      <c r="C33" s="379"/>
      <c r="D33" s="378"/>
      <c r="E33" s="379"/>
      <c r="F33" s="379"/>
      <c r="G33" s="379"/>
      <c r="H33" s="380"/>
      <c r="I33" s="362"/>
      <c r="J33" s="386"/>
      <c r="K33" s="386"/>
      <c r="L33" s="386"/>
      <c r="M33" s="386"/>
      <c r="N33" s="386"/>
      <c r="O33" s="362"/>
      <c r="P33" s="362"/>
      <c r="Q33" s="362"/>
      <c r="R33" s="386"/>
      <c r="S33" s="386"/>
      <c r="T33" s="386"/>
      <c r="U33" s="386"/>
      <c r="V33" s="386"/>
      <c r="W33" s="362"/>
      <c r="X33" s="362"/>
      <c r="Y33" s="362"/>
      <c r="Z33" s="386"/>
      <c r="AA33" s="386"/>
      <c r="AB33" s="386"/>
      <c r="AC33" s="386"/>
      <c r="AD33" s="386"/>
      <c r="AE33" s="362"/>
      <c r="AF33" s="362"/>
      <c r="AG33" s="362"/>
      <c r="AH33" s="386"/>
      <c r="AI33" s="386"/>
      <c r="AJ33" s="386"/>
      <c r="AK33" s="386"/>
      <c r="AL33" s="386"/>
      <c r="AM33" s="362"/>
      <c r="AN33" s="362"/>
      <c r="AO33" s="362"/>
      <c r="AP33" s="386"/>
      <c r="AQ33" s="386"/>
      <c r="AR33" s="386"/>
      <c r="AS33" s="386"/>
      <c r="AT33" s="386"/>
      <c r="AU33" s="362"/>
      <c r="AV33" s="362"/>
      <c r="AW33" s="362"/>
      <c r="AX33" s="386"/>
      <c r="AY33" s="386"/>
      <c r="AZ33" s="386"/>
      <c r="BA33" s="386"/>
      <c r="BB33" s="386"/>
      <c r="BC33" s="362"/>
      <c r="BD33" s="362"/>
      <c r="BE33" s="362"/>
      <c r="BF33" s="386"/>
      <c r="BG33" s="386"/>
      <c r="BH33" s="386"/>
      <c r="BI33" s="386"/>
      <c r="BJ33" s="386"/>
      <c r="BK33" s="362"/>
      <c r="BL33" s="362"/>
      <c r="BM33" s="362"/>
      <c r="BN33" s="386"/>
      <c r="BO33" s="386"/>
      <c r="BP33" s="386"/>
      <c r="BQ33" s="386"/>
      <c r="BR33" s="386"/>
      <c r="BS33" s="362"/>
      <c r="BT33" s="362"/>
      <c r="BU33" s="362"/>
      <c r="BV33" s="386"/>
      <c r="BW33" s="386"/>
      <c r="BX33" s="386"/>
      <c r="BY33" s="386"/>
      <c r="BZ33" s="386"/>
      <c r="CA33" s="362"/>
      <c r="CB33" s="362"/>
      <c r="CC33" s="362"/>
      <c r="CD33" s="386"/>
      <c r="CE33" s="386"/>
      <c r="CF33" s="386"/>
      <c r="CG33" s="386"/>
      <c r="CH33" s="386"/>
      <c r="CI33" s="362"/>
      <c r="CJ33" s="362"/>
      <c r="CK33" s="362"/>
      <c r="CL33" s="386"/>
      <c r="CM33" s="386"/>
      <c r="CN33" s="386"/>
      <c r="CO33" s="386"/>
      <c r="CP33" s="386"/>
      <c r="CQ33" s="362"/>
      <c r="CR33" s="362"/>
      <c r="CS33" s="362"/>
      <c r="CT33" s="386"/>
      <c r="CU33" s="386"/>
      <c r="CV33" s="386"/>
      <c r="CW33" s="386"/>
      <c r="CX33" s="386"/>
      <c r="CY33" s="362"/>
      <c r="CZ33" s="362"/>
      <c r="DA33" s="362"/>
      <c r="DB33" s="386"/>
      <c r="DC33" s="386"/>
      <c r="DD33" s="386"/>
      <c r="DE33" s="386"/>
      <c r="DF33" s="386"/>
      <c r="DG33" s="362"/>
      <c r="DH33" s="362"/>
      <c r="DI33" s="362"/>
      <c r="DJ33" s="386"/>
      <c r="DK33" s="386"/>
      <c r="DL33" s="386"/>
      <c r="DM33" s="386"/>
      <c r="DN33" s="386"/>
      <c r="DO33" s="362"/>
      <c r="DP33" s="362"/>
      <c r="DQ33" s="362"/>
      <c r="DR33" s="386"/>
      <c r="DS33" s="386"/>
      <c r="DT33" s="386"/>
      <c r="DU33" s="386"/>
      <c r="DV33" s="386"/>
      <c r="DW33" s="362"/>
      <c r="DX33" s="362"/>
      <c r="DY33" s="362"/>
      <c r="DZ33" s="386"/>
      <c r="EA33" s="386"/>
      <c r="EB33" s="386"/>
      <c r="EC33" s="386"/>
      <c r="ED33" s="386"/>
      <c r="EE33" s="362"/>
      <c r="EF33" s="362"/>
      <c r="EG33" s="362"/>
      <c r="EH33" s="386"/>
      <c r="EI33" s="386"/>
      <c r="EJ33" s="386"/>
      <c r="EK33" s="386"/>
      <c r="EL33" s="386"/>
      <c r="EM33" s="362"/>
      <c r="EN33" s="362"/>
      <c r="EO33" s="362"/>
      <c r="EP33" s="386"/>
      <c r="EQ33" s="386"/>
      <c r="ER33" s="386"/>
      <c r="ES33" s="386"/>
      <c r="ET33" s="386"/>
      <c r="EU33" s="362"/>
      <c r="EV33" s="362"/>
      <c r="EW33" s="362"/>
      <c r="EX33" s="386"/>
      <c r="EY33" s="386"/>
      <c r="EZ33" s="386"/>
      <c r="FA33" s="386"/>
      <c r="FB33" s="386"/>
      <c r="FC33" s="362"/>
      <c r="FD33" s="362"/>
      <c r="FE33" s="362"/>
      <c r="FF33" s="386"/>
      <c r="FG33" s="386"/>
      <c r="FH33" s="386"/>
      <c r="FI33" s="386"/>
      <c r="FJ33" s="386"/>
      <c r="FK33" s="362"/>
      <c r="FL33" s="362"/>
      <c r="FM33" s="362"/>
      <c r="FN33" s="386"/>
      <c r="FO33" s="386"/>
      <c r="FP33" s="386"/>
      <c r="FQ33" s="386"/>
      <c r="FR33" s="386"/>
      <c r="FS33" s="362"/>
      <c r="FT33" s="362"/>
      <c r="FU33" s="362"/>
      <c r="FV33" s="386"/>
      <c r="FW33" s="386"/>
      <c r="FX33" s="386"/>
      <c r="FY33" s="386"/>
      <c r="FZ33" s="386"/>
      <c r="GA33" s="362"/>
      <c r="GB33" s="362"/>
      <c r="GC33" s="362"/>
      <c r="GD33" s="386"/>
      <c r="GE33" s="386"/>
      <c r="GF33" s="386"/>
      <c r="GG33" s="386"/>
      <c r="GH33" s="386"/>
      <c r="GI33" s="362"/>
      <c r="GJ33" s="362"/>
      <c r="GK33" s="362"/>
      <c r="GL33" s="386"/>
      <c r="GM33" s="386"/>
      <c r="GN33" s="386"/>
      <c r="GO33" s="386"/>
      <c r="GP33" s="386"/>
      <c r="GQ33" s="362"/>
      <c r="GR33" s="362"/>
      <c r="GS33" s="362"/>
      <c r="GT33" s="386"/>
      <c r="GU33" s="386"/>
      <c r="GV33" s="386"/>
      <c r="GW33" s="386"/>
      <c r="GX33" s="386"/>
      <c r="GY33" s="362"/>
      <c r="GZ33" s="362"/>
      <c r="HA33" s="362"/>
      <c r="HB33" s="386"/>
      <c r="HC33" s="386"/>
      <c r="HD33" s="386"/>
      <c r="HE33" s="386"/>
      <c r="HF33" s="386"/>
      <c r="HG33" s="362"/>
      <c r="HH33" s="362"/>
      <c r="HI33" s="362"/>
      <c r="HJ33" s="386"/>
      <c r="HK33" s="386"/>
      <c r="HL33" s="386"/>
      <c r="HM33" s="386"/>
      <c r="HN33" s="386"/>
      <c r="HO33" s="362"/>
      <c r="HP33" s="362"/>
      <c r="HQ33" s="362"/>
      <c r="HR33" s="386"/>
      <c r="HS33" s="386"/>
      <c r="HT33" s="386"/>
      <c r="HU33" s="386"/>
      <c r="HV33" s="386"/>
      <c r="HW33" s="362"/>
      <c r="HX33" s="362"/>
      <c r="HY33" s="362"/>
      <c r="HZ33" s="386"/>
      <c r="IA33" s="386"/>
      <c r="IB33" s="386"/>
      <c r="IC33" s="386"/>
      <c r="ID33" s="386"/>
      <c r="IE33" s="362"/>
      <c r="IF33" s="362"/>
      <c r="IG33" s="362"/>
      <c r="IH33" s="386"/>
      <c r="II33" s="386"/>
      <c r="IJ33" s="386"/>
      <c r="IK33" s="386"/>
      <c r="IL33" s="386"/>
      <c r="IM33" s="362"/>
      <c r="IN33" s="362"/>
      <c r="IO33" s="362"/>
      <c r="IP33" s="386"/>
      <c r="IQ33" s="386"/>
      <c r="IR33" s="386"/>
      <c r="IS33" s="386"/>
      <c r="IT33" s="386"/>
      <c r="IU33" s="362"/>
      <c r="IV33" s="362"/>
      <c r="IW33" s="362"/>
      <c r="IX33" s="386"/>
      <c r="IY33" s="386"/>
      <c r="IZ33" s="386"/>
      <c r="JA33" s="386"/>
      <c r="JB33" s="386"/>
      <c r="JC33" s="362"/>
      <c r="JD33" s="362"/>
      <c r="JE33" s="362"/>
      <c r="JF33" s="386"/>
      <c r="JG33" s="386"/>
      <c r="JH33" s="386"/>
      <c r="JI33" s="386"/>
      <c r="JJ33" s="386"/>
      <c r="JK33" s="362"/>
      <c r="JL33" s="362"/>
      <c r="JM33" s="362"/>
      <c r="JN33" s="386"/>
      <c r="JO33" s="386"/>
      <c r="JP33" s="386"/>
      <c r="JQ33" s="386"/>
      <c r="JR33" s="386"/>
      <c r="JS33" s="362"/>
      <c r="JT33" s="362"/>
      <c r="JU33" s="362"/>
      <c r="JV33" s="386"/>
      <c r="JW33" s="386"/>
      <c r="JX33" s="386"/>
      <c r="JY33" s="386"/>
      <c r="JZ33" s="386"/>
      <c r="KA33" s="362"/>
      <c r="KB33" s="362"/>
      <c r="KC33" s="362"/>
      <c r="KD33" s="386"/>
      <c r="KE33" s="386"/>
      <c r="KF33" s="386"/>
      <c r="KG33" s="386"/>
      <c r="KH33" s="386"/>
      <c r="KI33" s="362"/>
      <c r="KJ33" s="362"/>
      <c r="KK33" s="362"/>
      <c r="KL33" s="386"/>
      <c r="KM33" s="386"/>
      <c r="KN33" s="386"/>
      <c r="KO33" s="386"/>
      <c r="KP33" s="386"/>
      <c r="KQ33" s="362"/>
      <c r="KR33" s="362"/>
      <c r="KS33" s="362"/>
      <c r="KT33" s="386"/>
      <c r="KU33" s="386"/>
      <c r="KV33" s="386"/>
      <c r="KW33" s="386"/>
      <c r="KX33" s="386"/>
      <c r="KY33" s="362"/>
      <c r="KZ33" s="362"/>
      <c r="LA33" s="362"/>
      <c r="LB33" s="386"/>
      <c r="LC33" s="386"/>
      <c r="LD33" s="386"/>
      <c r="LE33" s="386"/>
      <c r="LF33" s="386"/>
      <c r="LG33" s="362"/>
      <c r="LH33" s="362"/>
      <c r="LI33" s="362"/>
      <c r="LJ33" s="386"/>
      <c r="LK33" s="386"/>
      <c r="LL33" s="386"/>
      <c r="LM33" s="386"/>
      <c r="LN33" s="386"/>
      <c r="LO33" s="362"/>
      <c r="LP33" s="362"/>
      <c r="LQ33" s="362"/>
      <c r="LR33" s="386"/>
      <c r="LS33" s="386"/>
      <c r="LT33" s="386"/>
      <c r="LU33" s="386"/>
      <c r="LV33" s="386"/>
      <c r="LW33" s="362"/>
      <c r="LX33" s="362"/>
      <c r="LY33" s="362"/>
      <c r="LZ33" s="386"/>
      <c r="MA33" s="386"/>
      <c r="MB33" s="386"/>
      <c r="MC33" s="386"/>
      <c r="MD33" s="386"/>
      <c r="ME33" s="362"/>
      <c r="MF33" s="362"/>
      <c r="MG33" s="362"/>
      <c r="MH33" s="386"/>
      <c r="MI33" s="386"/>
      <c r="MJ33" s="386"/>
      <c r="MK33" s="386"/>
      <c r="ML33" s="386"/>
      <c r="MM33" s="362"/>
      <c r="MN33" s="362"/>
      <c r="MO33" s="362"/>
      <c r="MP33" s="386"/>
      <c r="MQ33" s="386"/>
      <c r="MR33" s="386"/>
      <c r="MS33" s="386"/>
      <c r="MT33" s="386"/>
      <c r="MU33" s="362"/>
      <c r="MV33" s="362"/>
      <c r="MW33" s="362"/>
      <c r="MX33" s="386"/>
      <c r="MY33" s="386"/>
      <c r="MZ33" s="386"/>
      <c r="NA33" s="386"/>
      <c r="NB33" s="386"/>
      <c r="NC33" s="362"/>
      <c r="ND33" s="362"/>
      <c r="NE33" s="362"/>
      <c r="NF33" s="386"/>
      <c r="NG33" s="386"/>
      <c r="NH33" s="386"/>
      <c r="NI33" s="386"/>
      <c r="NJ33" s="386"/>
      <c r="NK33" s="362"/>
      <c r="NL33" s="362"/>
      <c r="NM33" s="362"/>
      <c r="NN33" s="386"/>
      <c r="NO33" s="386"/>
      <c r="NP33" s="386"/>
      <c r="NQ33" s="386"/>
      <c r="NR33" s="386"/>
      <c r="NS33" s="362"/>
      <c r="NT33" s="362"/>
      <c r="NU33" s="362"/>
      <c r="NV33" s="386"/>
      <c r="NW33" s="386"/>
      <c r="NX33" s="386"/>
      <c r="NY33" s="386"/>
      <c r="NZ33" s="386"/>
      <c r="OA33" s="362"/>
      <c r="OB33" s="362"/>
      <c r="OC33" s="362"/>
      <c r="OD33" s="386"/>
      <c r="OE33" s="386"/>
      <c r="OF33" s="386"/>
      <c r="OG33" s="386"/>
      <c r="OH33" s="386"/>
      <c r="OI33" s="362"/>
      <c r="OJ33" s="362"/>
      <c r="OK33" s="362"/>
      <c r="OL33" s="386"/>
      <c r="OM33" s="386"/>
      <c r="ON33" s="386"/>
      <c r="OO33" s="386"/>
      <c r="OP33" s="386"/>
      <c r="OQ33" s="362"/>
      <c r="OR33" s="362"/>
      <c r="OS33" s="362"/>
      <c r="OT33" s="386"/>
      <c r="OU33" s="386"/>
      <c r="OV33" s="386"/>
      <c r="OW33" s="386"/>
      <c r="OX33" s="386"/>
      <c r="OY33" s="362"/>
      <c r="OZ33" s="362"/>
      <c r="PA33" s="362"/>
      <c r="PB33" s="386"/>
      <c r="PC33" s="386"/>
      <c r="PD33" s="386"/>
      <c r="PE33" s="386"/>
      <c r="PF33" s="386"/>
      <c r="PG33" s="362"/>
      <c r="PH33" s="362"/>
      <c r="PI33" s="362"/>
      <c r="PJ33" s="386"/>
      <c r="PK33" s="386"/>
      <c r="PL33" s="386"/>
      <c r="PM33" s="386"/>
      <c r="PN33" s="386"/>
      <c r="PO33" s="362"/>
      <c r="PP33" s="362"/>
      <c r="PQ33" s="362"/>
      <c r="PR33" s="386"/>
      <c r="PS33" s="386"/>
      <c r="PT33" s="386"/>
      <c r="PU33" s="386"/>
      <c r="PV33" s="386"/>
      <c r="PW33" s="362"/>
      <c r="PX33" s="362"/>
      <c r="PY33" s="362"/>
      <c r="PZ33" s="386"/>
      <c r="QA33" s="386"/>
      <c r="QB33" s="386"/>
      <c r="QC33" s="386"/>
      <c r="QD33" s="386"/>
      <c r="QE33" s="362"/>
      <c r="QF33" s="362"/>
      <c r="QG33" s="362"/>
      <c r="QH33" s="386"/>
      <c r="QI33" s="386"/>
      <c r="QJ33" s="386"/>
      <c r="QK33" s="386"/>
      <c r="QL33" s="386"/>
      <c r="QM33" s="362"/>
      <c r="QN33" s="362"/>
      <c r="QO33" s="362"/>
      <c r="QP33" s="386"/>
      <c r="QQ33" s="386"/>
      <c r="QR33" s="386"/>
      <c r="QS33" s="386"/>
      <c r="QT33" s="386"/>
      <c r="QU33" s="362"/>
      <c r="QV33" s="362"/>
      <c r="QW33" s="362"/>
      <c r="QX33" s="386"/>
      <c r="QY33" s="386"/>
      <c r="QZ33" s="386"/>
      <c r="RA33" s="386"/>
      <c r="RB33" s="386"/>
      <c r="RC33" s="362"/>
      <c r="RD33" s="362"/>
      <c r="RE33" s="362"/>
      <c r="RF33" s="386"/>
      <c r="RG33" s="386"/>
      <c r="RH33" s="386"/>
      <c r="RI33" s="386"/>
      <c r="RJ33" s="386"/>
      <c r="RK33" s="362"/>
      <c r="RL33" s="362"/>
      <c r="RM33" s="362"/>
      <c r="RN33" s="386"/>
      <c r="RO33" s="386"/>
      <c r="RP33" s="386"/>
      <c r="RQ33" s="386"/>
      <c r="RR33" s="386"/>
      <c r="RS33" s="362"/>
      <c r="RT33" s="362"/>
      <c r="RU33" s="362"/>
      <c r="RV33" s="386"/>
      <c r="RW33" s="386"/>
      <c r="RX33" s="386"/>
      <c r="RY33" s="386"/>
      <c r="RZ33" s="386"/>
      <c r="SA33" s="362"/>
      <c r="SB33" s="362"/>
      <c r="SC33" s="362"/>
      <c r="SD33" s="386"/>
      <c r="SE33" s="386"/>
      <c r="SF33" s="386"/>
      <c r="SG33" s="386"/>
      <c r="SH33" s="386"/>
      <c r="SI33" s="362"/>
      <c r="SJ33" s="362"/>
      <c r="SK33" s="362"/>
      <c r="SL33" s="386"/>
      <c r="SM33" s="386"/>
      <c r="SN33" s="386"/>
      <c r="SO33" s="386"/>
      <c r="SP33" s="386"/>
      <c r="SQ33" s="362"/>
      <c r="SR33" s="362"/>
      <c r="SS33" s="362"/>
      <c r="ST33" s="386"/>
      <c r="SU33" s="386"/>
      <c r="SV33" s="386"/>
      <c r="SW33" s="386"/>
      <c r="SX33" s="386"/>
      <c r="SY33" s="362"/>
      <c r="SZ33" s="362"/>
      <c r="TA33" s="362"/>
      <c r="TB33" s="386"/>
      <c r="TC33" s="386"/>
      <c r="TD33" s="386"/>
      <c r="TE33" s="386"/>
      <c r="TF33" s="386"/>
      <c r="TG33" s="362"/>
      <c r="TH33" s="362"/>
      <c r="TI33" s="362"/>
      <c r="TJ33" s="386"/>
      <c r="TK33" s="386"/>
      <c r="TL33" s="386"/>
      <c r="TM33" s="386"/>
      <c r="TN33" s="386"/>
      <c r="TO33" s="362"/>
      <c r="TP33" s="362"/>
      <c r="TQ33" s="362"/>
      <c r="TR33" s="386"/>
      <c r="TS33" s="386"/>
      <c r="TT33" s="386"/>
      <c r="TU33" s="386"/>
      <c r="TV33" s="386"/>
      <c r="TW33" s="362"/>
      <c r="TX33" s="362"/>
      <c r="TY33" s="362"/>
      <c r="TZ33" s="386"/>
      <c r="UA33" s="386"/>
      <c r="UB33" s="386"/>
      <c r="UC33" s="386"/>
      <c r="UD33" s="386"/>
      <c r="UE33" s="362"/>
      <c r="UF33" s="362"/>
      <c r="UG33" s="362"/>
      <c r="UH33" s="386"/>
      <c r="UI33" s="386"/>
      <c r="UJ33" s="386"/>
      <c r="UK33" s="386"/>
      <c r="UL33" s="386"/>
      <c r="UM33" s="362"/>
      <c r="UN33" s="362"/>
      <c r="UO33" s="362"/>
      <c r="UP33" s="386"/>
      <c r="UQ33" s="386"/>
      <c r="UR33" s="386"/>
      <c r="US33" s="386"/>
      <c r="UT33" s="386"/>
      <c r="UU33" s="362"/>
      <c r="UV33" s="362"/>
      <c r="UW33" s="362"/>
      <c r="UX33" s="386"/>
      <c r="UY33" s="386"/>
      <c r="UZ33" s="386"/>
      <c r="VA33" s="386"/>
      <c r="VB33" s="386"/>
      <c r="VC33" s="362"/>
      <c r="VD33" s="362"/>
      <c r="VE33" s="362"/>
      <c r="VF33" s="386"/>
      <c r="VG33" s="386"/>
      <c r="VH33" s="386"/>
      <c r="VI33" s="386"/>
      <c r="VJ33" s="386"/>
      <c r="VK33" s="362"/>
      <c r="VL33" s="362"/>
      <c r="VM33" s="362"/>
      <c r="VN33" s="386"/>
      <c r="VO33" s="386"/>
      <c r="VP33" s="386"/>
      <c r="VQ33" s="386"/>
      <c r="VR33" s="386"/>
      <c r="VS33" s="362"/>
      <c r="VT33" s="362"/>
      <c r="VU33" s="362"/>
      <c r="VV33" s="386"/>
      <c r="VW33" s="386"/>
      <c r="VX33" s="386"/>
      <c r="VY33" s="386"/>
      <c r="VZ33" s="386"/>
      <c r="WA33" s="362"/>
      <c r="WB33" s="362"/>
      <c r="WC33" s="362"/>
      <c r="WD33" s="386"/>
      <c r="WE33" s="386"/>
      <c r="WF33" s="386"/>
      <c r="WG33" s="386"/>
      <c r="WH33" s="386"/>
      <c r="WI33" s="362"/>
      <c r="WJ33" s="362"/>
      <c r="WK33" s="362"/>
      <c r="WL33" s="386"/>
      <c r="WM33" s="386"/>
      <c r="WN33" s="386"/>
      <c r="WO33" s="386"/>
      <c r="WP33" s="386"/>
      <c r="WQ33" s="362"/>
      <c r="WR33" s="362"/>
      <c r="WS33" s="362"/>
      <c r="WT33" s="386"/>
      <c r="WU33" s="386"/>
      <c r="WV33" s="386"/>
      <c r="WW33" s="386"/>
      <c r="WX33" s="386"/>
      <c r="WY33" s="362"/>
      <c r="WZ33" s="362"/>
      <c r="XA33" s="362"/>
      <c r="XB33" s="386"/>
      <c r="XC33" s="386"/>
      <c r="XD33" s="386"/>
      <c r="XE33" s="386"/>
      <c r="XF33" s="386"/>
      <c r="XG33" s="362"/>
      <c r="XH33" s="362"/>
      <c r="XI33" s="362"/>
      <c r="XJ33" s="386"/>
      <c r="XK33" s="386"/>
      <c r="XL33" s="386"/>
      <c r="XM33" s="386"/>
      <c r="XN33" s="386"/>
      <c r="XO33" s="362"/>
      <c r="XP33" s="362"/>
      <c r="XQ33" s="362"/>
      <c r="XR33" s="386"/>
      <c r="XS33" s="386"/>
      <c r="XT33" s="386"/>
      <c r="XU33" s="386"/>
      <c r="XV33" s="386"/>
      <c r="XW33" s="362"/>
      <c r="XX33" s="362"/>
      <c r="XY33" s="362"/>
      <c r="XZ33" s="386"/>
      <c r="YA33" s="386"/>
      <c r="YB33" s="386"/>
      <c r="YC33" s="386"/>
      <c r="YD33" s="386"/>
      <c r="YE33" s="362"/>
      <c r="YF33" s="362"/>
      <c r="YG33" s="362"/>
      <c r="YH33" s="386"/>
      <c r="YI33" s="386"/>
      <c r="YJ33" s="386"/>
      <c r="YK33" s="386"/>
      <c r="YL33" s="386"/>
      <c r="YM33" s="362"/>
      <c r="YN33" s="362"/>
      <c r="YO33" s="362"/>
      <c r="YP33" s="386"/>
      <c r="YQ33" s="386"/>
      <c r="YR33" s="386"/>
      <c r="YS33" s="386"/>
      <c r="YT33" s="386"/>
      <c r="YU33" s="362"/>
      <c r="YV33" s="362"/>
      <c r="YW33" s="362"/>
      <c r="YX33" s="386"/>
      <c r="YY33" s="386"/>
      <c r="YZ33" s="386"/>
      <c r="ZA33" s="386"/>
      <c r="ZB33" s="386"/>
      <c r="ZC33" s="362"/>
      <c r="ZD33" s="362"/>
      <c r="ZE33" s="362"/>
      <c r="ZF33" s="386"/>
      <c r="ZG33" s="386"/>
      <c r="ZH33" s="386"/>
      <c r="ZI33" s="386"/>
      <c r="ZJ33" s="386"/>
      <c r="ZK33" s="362"/>
      <c r="ZL33" s="362"/>
      <c r="ZM33" s="362"/>
      <c r="ZN33" s="386"/>
      <c r="ZO33" s="386"/>
      <c r="ZP33" s="386"/>
      <c r="ZQ33" s="386"/>
      <c r="ZR33" s="386"/>
      <c r="ZS33" s="362"/>
      <c r="ZT33" s="362"/>
      <c r="ZU33" s="362"/>
      <c r="ZV33" s="386"/>
      <c r="ZW33" s="386"/>
      <c r="ZX33" s="386"/>
      <c r="ZY33" s="386"/>
      <c r="ZZ33" s="386"/>
      <c r="AAA33" s="362"/>
      <c r="AAB33" s="362"/>
      <c r="AAC33" s="362"/>
      <c r="AAD33" s="386"/>
      <c r="AAE33" s="386"/>
      <c r="AAF33" s="386"/>
      <c r="AAG33" s="386"/>
      <c r="AAH33" s="386"/>
      <c r="AAI33" s="362"/>
      <c r="AAJ33" s="362"/>
      <c r="AAK33" s="362"/>
      <c r="AAL33" s="386"/>
      <c r="AAM33" s="386"/>
      <c r="AAN33" s="386"/>
      <c r="AAO33" s="386"/>
      <c r="AAP33" s="386"/>
      <c r="AAQ33" s="362"/>
      <c r="AAR33" s="362"/>
      <c r="AAS33" s="362"/>
      <c r="AAT33" s="386"/>
      <c r="AAU33" s="386"/>
      <c r="AAV33" s="386"/>
      <c r="AAW33" s="386"/>
      <c r="AAX33" s="386"/>
      <c r="AAY33" s="362"/>
      <c r="AAZ33" s="362"/>
      <c r="ABA33" s="362"/>
      <c r="ABB33" s="386"/>
      <c r="ABC33" s="386"/>
      <c r="ABD33" s="386"/>
      <c r="ABE33" s="386"/>
      <c r="ABF33" s="386"/>
      <c r="ABG33" s="362"/>
      <c r="ABH33" s="362"/>
      <c r="ABI33" s="362"/>
      <c r="ABJ33" s="386"/>
      <c r="ABK33" s="386"/>
      <c r="ABL33" s="386"/>
      <c r="ABM33" s="386"/>
      <c r="ABN33" s="386"/>
      <c r="ABO33" s="362"/>
      <c r="ABP33" s="362"/>
      <c r="ABQ33" s="362"/>
      <c r="ABR33" s="386"/>
      <c r="ABS33" s="386"/>
      <c r="ABT33" s="386"/>
      <c r="ABU33" s="386"/>
      <c r="ABV33" s="386"/>
      <c r="ABW33" s="362"/>
      <c r="ABX33" s="362"/>
      <c r="ABY33" s="362"/>
      <c r="ABZ33" s="386"/>
      <c r="ACA33" s="386"/>
      <c r="ACB33" s="386"/>
      <c r="ACC33" s="386"/>
      <c r="ACD33" s="386"/>
      <c r="ACE33" s="362"/>
      <c r="ACF33" s="362"/>
      <c r="ACG33" s="362"/>
      <c r="ACH33" s="386"/>
      <c r="ACI33" s="386"/>
      <c r="ACJ33" s="386"/>
      <c r="ACK33" s="386"/>
      <c r="ACL33" s="386"/>
      <c r="ACM33" s="362"/>
      <c r="ACN33" s="362"/>
      <c r="ACO33" s="362"/>
      <c r="ACP33" s="386"/>
      <c r="ACQ33" s="386"/>
      <c r="ACR33" s="386"/>
      <c r="ACS33" s="386"/>
      <c r="ACT33" s="386"/>
      <c r="ACU33" s="362"/>
      <c r="ACV33" s="362"/>
      <c r="ACW33" s="362"/>
      <c r="ACX33" s="386"/>
      <c r="ACY33" s="386"/>
      <c r="ACZ33" s="386"/>
      <c r="ADA33" s="386"/>
      <c r="ADB33" s="386"/>
      <c r="ADC33" s="362"/>
      <c r="ADD33" s="362"/>
      <c r="ADE33" s="362"/>
      <c r="ADF33" s="386"/>
      <c r="ADG33" s="386"/>
      <c r="ADH33" s="386"/>
      <c r="ADI33" s="386"/>
      <c r="ADJ33" s="386"/>
      <c r="ADK33" s="362"/>
      <c r="ADL33" s="362"/>
      <c r="ADM33" s="362"/>
      <c r="ADN33" s="386"/>
      <c r="ADO33" s="386"/>
      <c r="ADP33" s="386"/>
      <c r="ADQ33" s="386"/>
      <c r="ADR33" s="386"/>
      <c r="ADS33" s="362"/>
      <c r="ADT33" s="362"/>
      <c r="ADU33" s="362"/>
      <c r="ADV33" s="386"/>
      <c r="ADW33" s="386"/>
      <c r="ADX33" s="386"/>
      <c r="ADY33" s="386"/>
      <c r="ADZ33" s="386"/>
      <c r="AEA33" s="362"/>
      <c r="AEB33" s="362"/>
      <c r="AEC33" s="362"/>
      <c r="AED33" s="386"/>
      <c r="AEE33" s="386"/>
      <c r="AEF33" s="386"/>
      <c r="AEG33" s="386"/>
      <c r="AEH33" s="386"/>
      <c r="AEI33" s="362"/>
      <c r="AEJ33" s="362"/>
      <c r="AEK33" s="362"/>
      <c r="AEL33" s="386"/>
      <c r="AEM33" s="386"/>
      <c r="AEN33" s="386"/>
      <c r="AEO33" s="386"/>
      <c r="AEP33" s="386"/>
      <c r="AEQ33" s="362"/>
      <c r="AER33" s="362"/>
      <c r="AES33" s="362"/>
      <c r="AET33" s="386"/>
      <c r="AEU33" s="386"/>
      <c r="AEV33" s="386"/>
      <c r="AEW33" s="386"/>
      <c r="AEX33" s="386"/>
      <c r="AEY33" s="362"/>
      <c r="AEZ33" s="362"/>
      <c r="AFA33" s="362"/>
      <c r="AFB33" s="386"/>
      <c r="AFC33" s="386"/>
      <c r="AFD33" s="386"/>
      <c r="AFE33" s="386"/>
      <c r="AFF33" s="386"/>
      <c r="AFG33" s="362"/>
      <c r="AFH33" s="362"/>
      <c r="AFI33" s="362"/>
      <c r="AFJ33" s="386"/>
      <c r="AFK33" s="386"/>
      <c r="AFL33" s="386"/>
      <c r="AFM33" s="386"/>
      <c r="AFN33" s="386"/>
      <c r="AFO33" s="362"/>
      <c r="AFP33" s="362"/>
      <c r="AFQ33" s="362"/>
      <c r="AFR33" s="386"/>
      <c r="AFS33" s="386"/>
      <c r="AFT33" s="386"/>
      <c r="AFU33" s="386"/>
      <c r="AFV33" s="386"/>
      <c r="AFW33" s="362"/>
      <c r="AFX33" s="362"/>
      <c r="AFY33" s="362"/>
      <c r="AFZ33" s="386"/>
      <c r="AGA33" s="386"/>
      <c r="AGB33" s="386"/>
      <c r="AGC33" s="386"/>
      <c r="AGD33" s="386"/>
      <c r="AGE33" s="362"/>
      <c r="AGF33" s="362"/>
      <c r="AGG33" s="362"/>
      <c r="AGH33" s="386"/>
      <c r="AGI33" s="386"/>
      <c r="AGJ33" s="386"/>
      <c r="AGK33" s="386"/>
      <c r="AGL33" s="386"/>
      <c r="AGM33" s="362"/>
      <c r="AGN33" s="362"/>
      <c r="AGO33" s="362"/>
      <c r="AGP33" s="386"/>
      <c r="AGQ33" s="386"/>
      <c r="AGR33" s="386"/>
      <c r="AGS33" s="386"/>
      <c r="AGT33" s="386"/>
      <c r="AGU33" s="362"/>
      <c r="AGV33" s="362"/>
      <c r="AGW33" s="362"/>
      <c r="AGX33" s="386"/>
      <c r="AGY33" s="386"/>
      <c r="AGZ33" s="386"/>
      <c r="AHA33" s="386"/>
      <c r="AHB33" s="386"/>
      <c r="AHC33" s="362"/>
      <c r="AHD33" s="362"/>
      <c r="AHE33" s="362"/>
      <c r="AHF33" s="386"/>
      <c r="AHG33" s="386"/>
      <c r="AHH33" s="386"/>
      <c r="AHI33" s="386"/>
      <c r="AHJ33" s="386"/>
      <c r="AHK33" s="362"/>
      <c r="AHL33" s="362"/>
      <c r="AHM33" s="362"/>
      <c r="AHN33" s="386"/>
      <c r="AHO33" s="386"/>
      <c r="AHP33" s="386"/>
      <c r="AHQ33" s="386"/>
      <c r="AHR33" s="386"/>
      <c r="AHS33" s="362"/>
      <c r="AHT33" s="362"/>
      <c r="AHU33" s="362"/>
      <c r="AHV33" s="386"/>
      <c r="AHW33" s="386"/>
      <c r="AHX33" s="386"/>
      <c r="AHY33" s="386"/>
      <c r="AHZ33" s="386"/>
      <c r="AIA33" s="362"/>
      <c r="AIB33" s="362"/>
      <c r="AIC33" s="362"/>
      <c r="AID33" s="386"/>
      <c r="AIE33" s="386"/>
      <c r="AIF33" s="386"/>
      <c r="AIG33" s="386"/>
      <c r="AIH33" s="386"/>
      <c r="AII33" s="362"/>
      <c r="AIJ33" s="362"/>
      <c r="AIK33" s="362"/>
      <c r="AIL33" s="386"/>
      <c r="AIM33" s="386"/>
      <c r="AIN33" s="386"/>
      <c r="AIO33" s="386"/>
      <c r="AIP33" s="386"/>
      <c r="AIQ33" s="362"/>
      <c r="AIR33" s="362"/>
      <c r="AIS33" s="362"/>
      <c r="AIT33" s="386"/>
      <c r="AIU33" s="386"/>
      <c r="AIV33" s="386"/>
      <c r="AIW33" s="386"/>
      <c r="AIX33" s="386"/>
      <c r="AIY33" s="362"/>
      <c r="AIZ33" s="362"/>
      <c r="AJA33" s="362"/>
      <c r="AJB33" s="386"/>
      <c r="AJC33" s="386"/>
      <c r="AJD33" s="386"/>
      <c r="AJE33" s="386"/>
      <c r="AJF33" s="386"/>
      <c r="AJG33" s="362"/>
      <c r="AJH33" s="362"/>
      <c r="AJI33" s="362"/>
      <c r="AJJ33" s="386"/>
      <c r="AJK33" s="386"/>
      <c r="AJL33" s="386"/>
      <c r="AJM33" s="386"/>
      <c r="AJN33" s="386"/>
      <c r="AJO33" s="362"/>
      <c r="AJP33" s="362"/>
      <c r="AJQ33" s="362"/>
      <c r="AJR33" s="386"/>
      <c r="AJS33" s="386"/>
      <c r="AJT33" s="386"/>
      <c r="AJU33" s="386"/>
      <c r="AJV33" s="386"/>
      <c r="AJW33" s="362"/>
      <c r="AJX33" s="362"/>
      <c r="AJY33" s="362"/>
      <c r="AJZ33" s="386"/>
      <c r="AKA33" s="386"/>
      <c r="AKB33" s="386"/>
      <c r="AKC33" s="386"/>
      <c r="AKD33" s="386"/>
      <c r="AKE33" s="362"/>
      <c r="AKF33" s="362"/>
      <c r="AKG33" s="362"/>
      <c r="AKH33" s="386"/>
      <c r="AKI33" s="386"/>
      <c r="AKJ33" s="386"/>
      <c r="AKK33" s="386"/>
      <c r="AKL33" s="386"/>
      <c r="AKM33" s="362"/>
      <c r="AKN33" s="362"/>
      <c r="AKO33" s="362"/>
      <c r="AKP33" s="386"/>
      <c r="AKQ33" s="386"/>
      <c r="AKR33" s="386"/>
      <c r="AKS33" s="386"/>
      <c r="AKT33" s="386"/>
      <c r="AKU33" s="362"/>
      <c r="AKV33" s="362"/>
      <c r="AKW33" s="362"/>
      <c r="AKX33" s="386"/>
      <c r="AKY33" s="386"/>
      <c r="AKZ33" s="386"/>
      <c r="ALA33" s="386"/>
      <c r="ALB33" s="386"/>
      <c r="ALC33" s="362"/>
      <c r="ALD33" s="362"/>
      <c r="ALE33" s="362"/>
      <c r="ALF33" s="386"/>
      <c r="ALG33" s="386"/>
      <c r="ALH33" s="386"/>
      <c r="ALI33" s="386"/>
      <c r="ALJ33" s="386"/>
      <c r="ALK33" s="362"/>
      <c r="ALL33" s="362"/>
      <c r="ALM33" s="362"/>
      <c r="ALN33" s="386"/>
      <c r="ALO33" s="386"/>
      <c r="ALP33" s="386"/>
      <c r="ALQ33" s="386"/>
      <c r="ALR33" s="386"/>
      <c r="ALS33" s="362"/>
      <c r="ALT33" s="362"/>
      <c r="ALU33" s="362"/>
      <c r="ALV33" s="386"/>
      <c r="ALW33" s="386"/>
      <c r="ALX33" s="386"/>
      <c r="ALY33" s="386"/>
      <c r="ALZ33" s="386"/>
      <c r="AMA33" s="362"/>
      <c r="AMB33" s="362"/>
      <c r="AMC33" s="362"/>
      <c r="AMD33" s="386"/>
      <c r="AME33" s="386"/>
      <c r="AMF33" s="386"/>
      <c r="AMG33" s="386"/>
      <c r="AMH33" s="386"/>
      <c r="AMI33" s="362"/>
      <c r="AMJ33" s="362"/>
      <c r="AMK33" s="362"/>
      <c r="AML33" s="386"/>
      <c r="AMM33" s="386"/>
      <c r="AMN33" s="386"/>
      <c r="AMO33" s="386"/>
      <c r="AMP33" s="386"/>
      <c r="AMQ33" s="362"/>
      <c r="AMR33" s="362"/>
      <c r="AMS33" s="362"/>
      <c r="AMT33" s="386"/>
      <c r="AMU33" s="386"/>
      <c r="AMV33" s="386"/>
      <c r="AMW33" s="386"/>
      <c r="AMX33" s="386"/>
      <c r="AMY33" s="362"/>
      <c r="AMZ33" s="362"/>
      <c r="ANA33" s="362"/>
      <c r="ANB33" s="386"/>
      <c r="ANC33" s="386"/>
      <c r="AND33" s="386"/>
      <c r="ANE33" s="386"/>
      <c r="ANF33" s="386"/>
      <c r="ANG33" s="362"/>
      <c r="ANH33" s="362"/>
      <c r="ANI33" s="362"/>
      <c r="ANJ33" s="386"/>
      <c r="ANK33" s="386"/>
      <c r="ANL33" s="386"/>
      <c r="ANM33" s="386"/>
      <c r="ANN33" s="386"/>
      <c r="ANO33" s="362"/>
      <c r="ANP33" s="362"/>
      <c r="ANQ33" s="362"/>
      <c r="ANR33" s="386"/>
      <c r="ANS33" s="386"/>
      <c r="ANT33" s="386"/>
      <c r="ANU33" s="386"/>
      <c r="ANV33" s="386"/>
      <c r="ANW33" s="362"/>
      <c r="ANX33" s="362"/>
      <c r="ANY33" s="362"/>
      <c r="ANZ33" s="386"/>
      <c r="AOA33" s="386"/>
      <c r="AOB33" s="386"/>
      <c r="AOC33" s="386"/>
      <c r="AOD33" s="386"/>
      <c r="AOE33" s="362"/>
      <c r="AOF33" s="362"/>
      <c r="AOG33" s="362"/>
      <c r="AOH33" s="386"/>
      <c r="AOI33" s="386"/>
      <c r="AOJ33" s="386"/>
      <c r="AOK33" s="386"/>
      <c r="AOL33" s="386"/>
      <c r="AOM33" s="362"/>
      <c r="AON33" s="362"/>
      <c r="AOO33" s="362"/>
      <c r="AOP33" s="386"/>
      <c r="AOQ33" s="386"/>
      <c r="AOR33" s="386"/>
      <c r="AOS33" s="386"/>
      <c r="AOT33" s="386"/>
      <c r="AOU33" s="362"/>
      <c r="AOV33" s="362"/>
      <c r="AOW33" s="362"/>
      <c r="AOX33" s="386"/>
      <c r="AOY33" s="386"/>
      <c r="AOZ33" s="386"/>
      <c r="APA33" s="386"/>
      <c r="APB33" s="386"/>
      <c r="APC33" s="362"/>
      <c r="APD33" s="362"/>
      <c r="APE33" s="362"/>
      <c r="APF33" s="386"/>
      <c r="APG33" s="386"/>
      <c r="APH33" s="386"/>
      <c r="API33" s="386"/>
      <c r="APJ33" s="386"/>
      <c r="APK33" s="362"/>
      <c r="APL33" s="362"/>
      <c r="APM33" s="362"/>
      <c r="APN33" s="386"/>
      <c r="APO33" s="386"/>
      <c r="APP33" s="386"/>
      <c r="APQ33" s="386"/>
      <c r="APR33" s="386"/>
      <c r="APS33" s="362"/>
      <c r="APT33" s="362"/>
      <c r="APU33" s="362"/>
      <c r="APV33" s="386"/>
      <c r="APW33" s="386"/>
      <c r="APX33" s="386"/>
      <c r="APY33" s="386"/>
      <c r="APZ33" s="386"/>
      <c r="AQA33" s="362"/>
      <c r="AQB33" s="362"/>
      <c r="AQC33" s="362"/>
      <c r="AQD33" s="386"/>
      <c r="AQE33" s="386"/>
      <c r="AQF33" s="386"/>
      <c r="AQG33" s="386"/>
      <c r="AQH33" s="386"/>
      <c r="AQI33" s="362"/>
      <c r="AQJ33" s="362"/>
      <c r="AQK33" s="362"/>
      <c r="AQL33" s="386"/>
      <c r="AQM33" s="386"/>
      <c r="AQN33" s="386"/>
      <c r="AQO33" s="386"/>
      <c r="AQP33" s="386"/>
      <c r="AQQ33" s="362"/>
      <c r="AQR33" s="362"/>
      <c r="AQS33" s="362"/>
      <c r="AQT33" s="386"/>
      <c r="AQU33" s="386"/>
      <c r="AQV33" s="386"/>
      <c r="AQW33" s="386"/>
      <c r="AQX33" s="386"/>
      <c r="AQY33" s="362"/>
      <c r="AQZ33" s="362"/>
      <c r="ARA33" s="362"/>
      <c r="ARB33" s="386"/>
      <c r="ARC33" s="386"/>
      <c r="ARD33" s="386"/>
      <c r="ARE33" s="386"/>
      <c r="ARF33" s="386"/>
      <c r="ARG33" s="362"/>
      <c r="ARH33" s="362"/>
      <c r="ARI33" s="362"/>
      <c r="ARJ33" s="386"/>
      <c r="ARK33" s="386"/>
      <c r="ARL33" s="386"/>
      <c r="ARM33" s="386"/>
      <c r="ARN33" s="386"/>
      <c r="ARO33" s="362"/>
      <c r="ARP33" s="362"/>
      <c r="ARQ33" s="362"/>
      <c r="ARR33" s="386"/>
      <c r="ARS33" s="386"/>
      <c r="ART33" s="386"/>
      <c r="ARU33" s="386"/>
      <c r="ARV33" s="386"/>
      <c r="ARW33" s="362"/>
      <c r="ARX33" s="362"/>
      <c r="ARY33" s="362"/>
      <c r="ARZ33" s="386"/>
      <c r="ASA33" s="386"/>
      <c r="ASB33" s="386"/>
      <c r="ASC33" s="386"/>
      <c r="ASD33" s="386"/>
      <c r="ASE33" s="362"/>
      <c r="ASF33" s="362"/>
      <c r="ASG33" s="362"/>
      <c r="ASH33" s="386"/>
      <c r="ASI33" s="386"/>
      <c r="ASJ33" s="386"/>
      <c r="ASK33" s="386"/>
      <c r="ASL33" s="386"/>
      <c r="ASM33" s="362"/>
      <c r="ASN33" s="362"/>
      <c r="ASO33" s="362"/>
      <c r="ASP33" s="386"/>
      <c r="ASQ33" s="386"/>
      <c r="ASR33" s="386"/>
      <c r="ASS33" s="386"/>
      <c r="AST33" s="386"/>
      <c r="ASU33" s="362"/>
      <c r="ASV33" s="362"/>
      <c r="ASW33" s="362"/>
      <c r="ASX33" s="386"/>
      <c r="ASY33" s="386"/>
      <c r="ASZ33" s="386"/>
      <c r="ATA33" s="386"/>
      <c r="ATB33" s="386"/>
      <c r="ATC33" s="362"/>
      <c r="ATD33" s="362"/>
      <c r="ATE33" s="362"/>
      <c r="ATF33" s="386"/>
      <c r="ATG33" s="386"/>
      <c r="ATH33" s="386"/>
      <c r="ATI33" s="386"/>
      <c r="ATJ33" s="386"/>
      <c r="ATK33" s="362"/>
      <c r="ATL33" s="362"/>
      <c r="ATM33" s="362"/>
      <c r="ATN33" s="386"/>
      <c r="ATO33" s="386"/>
      <c r="ATP33" s="386"/>
      <c r="ATQ33" s="386"/>
      <c r="ATR33" s="386"/>
      <c r="ATS33" s="362"/>
      <c r="ATT33" s="362"/>
      <c r="ATU33" s="362"/>
      <c r="ATV33" s="386"/>
      <c r="ATW33" s="386"/>
      <c r="ATX33" s="386"/>
      <c r="ATY33" s="386"/>
      <c r="ATZ33" s="386"/>
      <c r="AUA33" s="362"/>
      <c r="AUB33" s="362"/>
      <c r="AUC33" s="362"/>
      <c r="AUD33" s="386"/>
      <c r="AUE33" s="386"/>
      <c r="AUF33" s="386"/>
      <c r="AUG33" s="386"/>
      <c r="AUH33" s="386"/>
      <c r="AUI33" s="362"/>
      <c r="AUJ33" s="362"/>
      <c r="AUK33" s="362"/>
      <c r="AUL33" s="386"/>
      <c r="AUM33" s="386"/>
      <c r="AUN33" s="386"/>
      <c r="AUO33" s="386"/>
      <c r="AUP33" s="386"/>
      <c r="AUQ33" s="362"/>
      <c r="AUR33" s="362"/>
      <c r="AUS33" s="362"/>
      <c r="AUT33" s="386"/>
      <c r="AUU33" s="386"/>
      <c r="AUV33" s="386"/>
      <c r="AUW33" s="386"/>
      <c r="AUX33" s="386"/>
      <c r="AUY33" s="362"/>
      <c r="AUZ33" s="362"/>
      <c r="AVA33" s="362"/>
      <c r="AVB33" s="386"/>
      <c r="AVC33" s="386"/>
      <c r="AVD33" s="386"/>
      <c r="AVE33" s="386"/>
      <c r="AVF33" s="386"/>
      <c r="AVG33" s="362"/>
      <c r="AVH33" s="362"/>
      <c r="AVI33" s="362"/>
      <c r="AVJ33" s="386"/>
      <c r="AVK33" s="386"/>
      <c r="AVL33" s="386"/>
      <c r="AVM33" s="386"/>
      <c r="AVN33" s="386"/>
      <c r="AVO33" s="362"/>
      <c r="AVP33" s="362"/>
      <c r="AVQ33" s="362"/>
      <c r="AVR33" s="386"/>
      <c r="AVS33" s="386"/>
      <c r="AVT33" s="386"/>
      <c r="AVU33" s="386"/>
      <c r="AVV33" s="386"/>
      <c r="AVW33" s="362"/>
      <c r="AVX33" s="362"/>
      <c r="AVY33" s="362"/>
      <c r="AVZ33" s="386"/>
      <c r="AWA33" s="386"/>
      <c r="AWB33" s="386"/>
      <c r="AWC33" s="386"/>
      <c r="AWD33" s="386"/>
      <c r="AWE33" s="362"/>
      <c r="AWF33" s="362"/>
      <c r="AWG33" s="362"/>
      <c r="AWH33" s="386"/>
      <c r="AWI33" s="386"/>
      <c r="AWJ33" s="386"/>
      <c r="AWK33" s="386"/>
      <c r="AWL33" s="386"/>
      <c r="AWM33" s="362"/>
      <c r="AWN33" s="362"/>
      <c r="AWO33" s="362"/>
      <c r="AWP33" s="386"/>
      <c r="AWQ33" s="386"/>
      <c r="AWR33" s="386"/>
      <c r="AWS33" s="386"/>
      <c r="AWT33" s="386"/>
      <c r="AWU33" s="362"/>
      <c r="AWV33" s="362"/>
      <c r="AWW33" s="362"/>
      <c r="AWX33" s="386"/>
      <c r="AWY33" s="386"/>
      <c r="AWZ33" s="386"/>
      <c r="AXA33" s="386"/>
      <c r="AXB33" s="386"/>
      <c r="AXC33" s="362"/>
      <c r="AXD33" s="362"/>
      <c r="AXE33" s="362"/>
      <c r="AXF33" s="386"/>
      <c r="AXG33" s="386"/>
      <c r="AXH33" s="386"/>
      <c r="AXI33" s="386"/>
      <c r="AXJ33" s="386"/>
      <c r="AXK33" s="362"/>
      <c r="AXL33" s="362"/>
      <c r="AXM33" s="362"/>
      <c r="AXN33" s="386"/>
      <c r="AXO33" s="386"/>
      <c r="AXP33" s="386"/>
      <c r="AXQ33" s="386"/>
      <c r="AXR33" s="386"/>
      <c r="AXS33" s="362"/>
      <c r="AXT33" s="362"/>
      <c r="AXU33" s="362"/>
      <c r="AXV33" s="386"/>
      <c r="AXW33" s="386"/>
      <c r="AXX33" s="386"/>
      <c r="AXY33" s="386"/>
      <c r="AXZ33" s="386"/>
      <c r="AYA33" s="362"/>
      <c r="AYB33" s="362"/>
      <c r="AYC33" s="362"/>
      <c r="AYD33" s="386"/>
      <c r="AYE33" s="386"/>
      <c r="AYF33" s="386"/>
      <c r="AYG33" s="386"/>
      <c r="AYH33" s="386"/>
      <c r="AYI33" s="362"/>
      <c r="AYJ33" s="362"/>
      <c r="AYK33" s="362"/>
      <c r="AYL33" s="386"/>
      <c r="AYM33" s="386"/>
      <c r="AYN33" s="386"/>
      <c r="AYO33" s="386"/>
      <c r="AYP33" s="386"/>
      <c r="AYQ33" s="362"/>
      <c r="AYR33" s="362"/>
      <c r="AYS33" s="362"/>
      <c r="AYT33" s="386"/>
      <c r="AYU33" s="386"/>
      <c r="AYV33" s="386"/>
      <c r="AYW33" s="386"/>
      <c r="AYX33" s="386"/>
      <c r="AYY33" s="362"/>
      <c r="AYZ33" s="362"/>
      <c r="AZA33" s="362"/>
      <c r="AZB33" s="386"/>
      <c r="AZC33" s="386"/>
      <c r="AZD33" s="386"/>
      <c r="AZE33" s="386"/>
      <c r="AZF33" s="386"/>
      <c r="AZG33" s="362"/>
      <c r="AZH33" s="362"/>
      <c r="AZI33" s="362"/>
      <c r="AZJ33" s="386"/>
      <c r="AZK33" s="386"/>
      <c r="AZL33" s="386"/>
      <c r="AZM33" s="386"/>
      <c r="AZN33" s="386"/>
      <c r="AZO33" s="362"/>
      <c r="AZP33" s="362"/>
      <c r="AZQ33" s="362"/>
      <c r="AZR33" s="386"/>
      <c r="AZS33" s="386"/>
      <c r="AZT33" s="386"/>
      <c r="AZU33" s="386"/>
      <c r="AZV33" s="386"/>
      <c r="AZW33" s="362"/>
      <c r="AZX33" s="362"/>
      <c r="AZY33" s="362"/>
      <c r="AZZ33" s="386"/>
      <c r="BAA33" s="386"/>
      <c r="BAB33" s="386"/>
      <c r="BAC33" s="386"/>
      <c r="BAD33" s="386"/>
      <c r="BAE33" s="362"/>
      <c r="BAF33" s="362"/>
      <c r="BAG33" s="362"/>
      <c r="BAH33" s="386"/>
      <c r="BAI33" s="386"/>
      <c r="BAJ33" s="386"/>
      <c r="BAK33" s="386"/>
      <c r="BAL33" s="386"/>
      <c r="BAM33" s="362"/>
      <c r="BAN33" s="362"/>
      <c r="BAO33" s="362"/>
      <c r="BAP33" s="386"/>
      <c r="BAQ33" s="386"/>
      <c r="BAR33" s="386"/>
      <c r="BAS33" s="386"/>
      <c r="BAT33" s="386"/>
      <c r="BAU33" s="362"/>
      <c r="BAV33" s="362"/>
      <c r="BAW33" s="362"/>
      <c r="BAX33" s="386"/>
      <c r="BAY33" s="386"/>
      <c r="BAZ33" s="386"/>
      <c r="BBA33" s="386"/>
      <c r="BBB33" s="386"/>
      <c r="BBC33" s="362"/>
      <c r="BBD33" s="362"/>
      <c r="BBE33" s="362"/>
      <c r="BBF33" s="386"/>
      <c r="BBG33" s="386"/>
      <c r="BBH33" s="386"/>
      <c r="BBI33" s="386"/>
      <c r="BBJ33" s="386"/>
      <c r="BBK33" s="362"/>
      <c r="BBL33" s="362"/>
      <c r="BBM33" s="362"/>
      <c r="BBN33" s="386"/>
      <c r="BBO33" s="386"/>
      <c r="BBP33" s="386"/>
      <c r="BBQ33" s="386"/>
      <c r="BBR33" s="386"/>
      <c r="BBS33" s="362"/>
      <c r="BBT33" s="362"/>
      <c r="BBU33" s="362"/>
      <c r="BBV33" s="386"/>
      <c r="BBW33" s="386"/>
      <c r="BBX33" s="386"/>
      <c r="BBY33" s="386"/>
      <c r="BBZ33" s="386"/>
      <c r="BCA33" s="362"/>
      <c r="BCB33" s="362"/>
      <c r="BCC33" s="362"/>
      <c r="BCD33" s="386"/>
      <c r="BCE33" s="386"/>
      <c r="BCF33" s="386"/>
      <c r="BCG33" s="386"/>
      <c r="BCH33" s="386"/>
      <c r="BCI33" s="362"/>
      <c r="BCJ33" s="362"/>
      <c r="BCK33" s="362"/>
      <c r="BCL33" s="386"/>
      <c r="BCM33" s="386"/>
      <c r="BCN33" s="386"/>
      <c r="BCO33" s="386"/>
      <c r="BCP33" s="386"/>
      <c r="BCQ33" s="362"/>
      <c r="BCR33" s="362"/>
      <c r="BCS33" s="362"/>
      <c r="BCT33" s="386"/>
      <c r="BCU33" s="386"/>
      <c r="BCV33" s="386"/>
      <c r="BCW33" s="386"/>
      <c r="BCX33" s="386"/>
      <c r="BCY33" s="362"/>
      <c r="BCZ33" s="362"/>
      <c r="BDA33" s="362"/>
      <c r="BDB33" s="386"/>
      <c r="BDC33" s="386"/>
      <c r="BDD33" s="386"/>
      <c r="BDE33" s="386"/>
      <c r="BDF33" s="386"/>
      <c r="BDG33" s="362"/>
      <c r="BDH33" s="362"/>
      <c r="BDI33" s="362"/>
      <c r="BDJ33" s="386"/>
      <c r="BDK33" s="386"/>
      <c r="BDL33" s="386"/>
      <c r="BDM33" s="386"/>
      <c r="BDN33" s="386"/>
      <c r="BDO33" s="362"/>
      <c r="BDP33" s="362"/>
      <c r="BDQ33" s="362"/>
      <c r="BDR33" s="386"/>
      <c r="BDS33" s="386"/>
      <c r="BDT33" s="386"/>
      <c r="BDU33" s="386"/>
      <c r="BDV33" s="386"/>
      <c r="BDW33" s="362"/>
      <c r="BDX33" s="362"/>
      <c r="BDY33" s="362"/>
      <c r="BDZ33" s="386"/>
      <c r="BEA33" s="386"/>
      <c r="BEB33" s="386"/>
      <c r="BEC33" s="386"/>
      <c r="BED33" s="386"/>
      <c r="BEE33" s="362"/>
      <c r="BEF33" s="362"/>
      <c r="BEG33" s="362"/>
      <c r="BEH33" s="386"/>
      <c r="BEI33" s="386"/>
      <c r="BEJ33" s="386"/>
      <c r="BEK33" s="386"/>
      <c r="BEL33" s="386"/>
      <c r="BEM33" s="362"/>
      <c r="BEN33" s="362"/>
      <c r="BEO33" s="362"/>
      <c r="BEP33" s="386"/>
      <c r="BEQ33" s="386"/>
      <c r="BER33" s="386"/>
      <c r="BES33" s="386"/>
      <c r="BET33" s="386"/>
      <c r="BEU33" s="362"/>
      <c r="BEV33" s="362"/>
      <c r="BEW33" s="362"/>
      <c r="BEX33" s="386"/>
      <c r="BEY33" s="386"/>
      <c r="BEZ33" s="386"/>
      <c r="BFA33" s="386"/>
      <c r="BFB33" s="386"/>
      <c r="BFC33" s="362"/>
      <c r="BFD33" s="362"/>
      <c r="BFE33" s="362"/>
      <c r="BFF33" s="386"/>
      <c r="BFG33" s="386"/>
      <c r="BFH33" s="386"/>
      <c r="BFI33" s="386"/>
      <c r="BFJ33" s="386"/>
      <c r="BFK33" s="362"/>
      <c r="BFL33" s="362"/>
      <c r="BFM33" s="362"/>
      <c r="BFN33" s="386"/>
      <c r="BFO33" s="386"/>
      <c r="BFP33" s="386"/>
      <c r="BFQ33" s="386"/>
      <c r="BFR33" s="386"/>
      <c r="BFS33" s="362"/>
      <c r="BFT33" s="362"/>
      <c r="BFU33" s="362"/>
      <c r="BFV33" s="386"/>
      <c r="BFW33" s="386"/>
      <c r="BFX33" s="386"/>
      <c r="BFY33" s="386"/>
      <c r="BFZ33" s="386"/>
      <c r="BGA33" s="362"/>
      <c r="BGB33" s="362"/>
      <c r="BGC33" s="362"/>
      <c r="BGD33" s="386"/>
      <c r="BGE33" s="386"/>
      <c r="BGF33" s="386"/>
      <c r="BGG33" s="386"/>
      <c r="BGH33" s="386"/>
      <c r="BGI33" s="362"/>
      <c r="BGJ33" s="362"/>
      <c r="BGK33" s="362"/>
      <c r="BGL33" s="386"/>
      <c r="BGM33" s="386"/>
      <c r="BGN33" s="386"/>
      <c r="BGO33" s="386"/>
      <c r="BGP33" s="386"/>
      <c r="BGQ33" s="362"/>
      <c r="BGR33" s="362"/>
      <c r="BGS33" s="362"/>
      <c r="BGT33" s="386"/>
      <c r="BGU33" s="386"/>
      <c r="BGV33" s="386"/>
      <c r="BGW33" s="386"/>
      <c r="BGX33" s="386"/>
      <c r="BGY33" s="362"/>
      <c r="BGZ33" s="362"/>
      <c r="BHA33" s="362"/>
      <c r="BHB33" s="386"/>
      <c r="BHC33" s="386"/>
      <c r="BHD33" s="386"/>
      <c r="BHE33" s="386"/>
      <c r="BHF33" s="386"/>
      <c r="BHG33" s="362"/>
      <c r="BHH33" s="362"/>
      <c r="BHI33" s="362"/>
      <c r="BHJ33" s="386"/>
      <c r="BHK33" s="386"/>
      <c r="BHL33" s="386"/>
      <c r="BHM33" s="386"/>
      <c r="BHN33" s="386"/>
      <c r="BHO33" s="362"/>
      <c r="BHP33" s="362"/>
      <c r="BHQ33" s="362"/>
      <c r="BHR33" s="386"/>
      <c r="BHS33" s="386"/>
      <c r="BHT33" s="386"/>
      <c r="BHU33" s="386"/>
      <c r="BHV33" s="386"/>
      <c r="BHW33" s="362"/>
      <c r="BHX33" s="362"/>
      <c r="BHY33" s="362"/>
      <c r="BHZ33" s="386"/>
      <c r="BIA33" s="386"/>
      <c r="BIB33" s="386"/>
      <c r="BIC33" s="386"/>
      <c r="BID33" s="386"/>
      <c r="BIE33" s="362"/>
      <c r="BIF33" s="362"/>
      <c r="BIG33" s="362"/>
      <c r="BIH33" s="386"/>
      <c r="BII33" s="386"/>
      <c r="BIJ33" s="386"/>
      <c r="BIK33" s="386"/>
      <c r="BIL33" s="386"/>
      <c r="BIM33" s="362"/>
      <c r="BIN33" s="362"/>
      <c r="BIO33" s="362"/>
      <c r="BIP33" s="386"/>
      <c r="BIQ33" s="386"/>
      <c r="BIR33" s="386"/>
      <c r="BIS33" s="386"/>
      <c r="BIT33" s="386"/>
      <c r="BIU33" s="362"/>
      <c r="BIV33" s="362"/>
      <c r="BIW33" s="362"/>
      <c r="BIX33" s="386"/>
      <c r="BIY33" s="386"/>
      <c r="BIZ33" s="386"/>
      <c r="BJA33" s="386"/>
      <c r="BJB33" s="386"/>
      <c r="BJC33" s="362"/>
      <c r="BJD33" s="362"/>
      <c r="BJE33" s="362"/>
      <c r="BJF33" s="386"/>
      <c r="BJG33" s="386"/>
      <c r="BJH33" s="386"/>
      <c r="BJI33" s="386"/>
      <c r="BJJ33" s="386"/>
      <c r="BJK33" s="362"/>
      <c r="BJL33" s="362"/>
      <c r="BJM33" s="362"/>
      <c r="BJN33" s="386"/>
      <c r="BJO33" s="386"/>
      <c r="BJP33" s="386"/>
      <c r="BJQ33" s="386"/>
      <c r="BJR33" s="386"/>
      <c r="BJS33" s="362"/>
      <c r="BJT33" s="362"/>
      <c r="BJU33" s="362"/>
      <c r="BJV33" s="386"/>
      <c r="BJW33" s="386"/>
      <c r="BJX33" s="386"/>
      <c r="BJY33" s="386"/>
      <c r="BJZ33" s="386"/>
      <c r="BKA33" s="362"/>
      <c r="BKB33" s="362"/>
      <c r="BKC33" s="362"/>
      <c r="BKD33" s="386"/>
      <c r="BKE33" s="386"/>
      <c r="BKF33" s="386"/>
      <c r="BKG33" s="386"/>
      <c r="BKH33" s="386"/>
      <c r="BKI33" s="362"/>
      <c r="BKJ33" s="362"/>
      <c r="BKK33" s="362"/>
      <c r="BKL33" s="386"/>
      <c r="BKM33" s="386"/>
      <c r="BKN33" s="386"/>
      <c r="BKO33" s="386"/>
      <c r="BKP33" s="386"/>
      <c r="BKQ33" s="362"/>
      <c r="BKR33" s="362"/>
      <c r="BKS33" s="362"/>
      <c r="BKT33" s="386"/>
      <c r="BKU33" s="386"/>
      <c r="BKV33" s="386"/>
      <c r="BKW33" s="386"/>
      <c r="BKX33" s="386"/>
      <c r="BKY33" s="362"/>
      <c r="BKZ33" s="362"/>
      <c r="BLA33" s="362"/>
      <c r="BLB33" s="386"/>
      <c r="BLC33" s="386"/>
      <c r="BLD33" s="386"/>
      <c r="BLE33" s="386"/>
      <c r="BLF33" s="386"/>
      <c r="BLG33" s="362"/>
      <c r="BLH33" s="362"/>
      <c r="BLI33" s="362"/>
      <c r="BLJ33" s="386"/>
      <c r="BLK33" s="386"/>
      <c r="BLL33" s="386"/>
      <c r="BLM33" s="386"/>
      <c r="BLN33" s="386"/>
      <c r="BLO33" s="362"/>
      <c r="BLP33" s="362"/>
      <c r="BLQ33" s="362"/>
      <c r="BLR33" s="386"/>
      <c r="BLS33" s="386"/>
      <c r="BLT33" s="386"/>
      <c r="BLU33" s="386"/>
      <c r="BLV33" s="386"/>
      <c r="BLW33" s="362"/>
      <c r="BLX33" s="362"/>
      <c r="BLY33" s="362"/>
      <c r="BLZ33" s="386"/>
      <c r="BMA33" s="386"/>
      <c r="BMB33" s="386"/>
      <c r="BMC33" s="386"/>
      <c r="BMD33" s="386"/>
      <c r="BME33" s="362"/>
      <c r="BMF33" s="362"/>
      <c r="BMG33" s="362"/>
      <c r="BMH33" s="386"/>
      <c r="BMI33" s="386"/>
      <c r="BMJ33" s="386"/>
      <c r="BMK33" s="386"/>
      <c r="BML33" s="386"/>
      <c r="BMM33" s="362"/>
      <c r="BMN33" s="362"/>
      <c r="BMO33" s="362"/>
      <c r="BMP33" s="386"/>
      <c r="BMQ33" s="386"/>
      <c r="BMR33" s="386"/>
      <c r="BMS33" s="386"/>
      <c r="BMT33" s="386"/>
      <c r="BMU33" s="362"/>
      <c r="BMV33" s="362"/>
      <c r="BMW33" s="362"/>
      <c r="BMX33" s="386"/>
      <c r="BMY33" s="386"/>
      <c r="BMZ33" s="386"/>
      <c r="BNA33" s="386"/>
      <c r="BNB33" s="386"/>
      <c r="BNC33" s="362"/>
      <c r="BND33" s="362"/>
      <c r="BNE33" s="362"/>
      <c r="BNF33" s="386"/>
      <c r="BNG33" s="386"/>
      <c r="BNH33" s="386"/>
      <c r="BNI33" s="386"/>
      <c r="BNJ33" s="386"/>
      <c r="BNK33" s="362"/>
      <c r="BNL33" s="362"/>
      <c r="BNM33" s="362"/>
      <c r="BNN33" s="386"/>
      <c r="BNO33" s="386"/>
      <c r="BNP33" s="386"/>
      <c r="BNQ33" s="386"/>
      <c r="BNR33" s="386"/>
      <c r="BNS33" s="362"/>
      <c r="BNT33" s="362"/>
      <c r="BNU33" s="362"/>
      <c r="BNV33" s="386"/>
      <c r="BNW33" s="386"/>
      <c r="BNX33" s="386"/>
      <c r="BNY33" s="386"/>
      <c r="BNZ33" s="386"/>
      <c r="BOA33" s="362"/>
      <c r="BOB33" s="362"/>
      <c r="BOC33" s="362"/>
      <c r="BOD33" s="386"/>
      <c r="BOE33" s="386"/>
      <c r="BOF33" s="386"/>
      <c r="BOG33" s="386"/>
      <c r="BOH33" s="386"/>
      <c r="BOI33" s="362"/>
      <c r="BOJ33" s="362"/>
      <c r="BOK33" s="362"/>
      <c r="BOL33" s="386"/>
      <c r="BOM33" s="386"/>
      <c r="BON33" s="386"/>
      <c r="BOO33" s="386"/>
      <c r="BOP33" s="386"/>
      <c r="BOQ33" s="362"/>
      <c r="BOR33" s="362"/>
      <c r="BOS33" s="362"/>
      <c r="BOT33" s="386"/>
      <c r="BOU33" s="386"/>
      <c r="BOV33" s="386"/>
      <c r="BOW33" s="386"/>
      <c r="BOX33" s="386"/>
      <c r="BOY33" s="362"/>
      <c r="BOZ33" s="362"/>
      <c r="BPA33" s="362"/>
      <c r="BPB33" s="386"/>
      <c r="BPC33" s="386"/>
      <c r="BPD33" s="386"/>
      <c r="BPE33" s="386"/>
      <c r="BPF33" s="386"/>
      <c r="BPG33" s="362"/>
      <c r="BPH33" s="362"/>
      <c r="BPI33" s="362"/>
      <c r="BPJ33" s="386"/>
      <c r="BPK33" s="386"/>
      <c r="BPL33" s="386"/>
      <c r="BPM33" s="386"/>
      <c r="BPN33" s="386"/>
      <c r="BPO33" s="362"/>
      <c r="BPP33" s="362"/>
      <c r="BPQ33" s="362"/>
      <c r="BPR33" s="386"/>
      <c r="BPS33" s="386"/>
      <c r="BPT33" s="386"/>
      <c r="BPU33" s="386"/>
      <c r="BPV33" s="386"/>
      <c r="BPW33" s="362"/>
      <c r="BPX33" s="362"/>
      <c r="BPY33" s="362"/>
      <c r="BPZ33" s="386"/>
      <c r="BQA33" s="386"/>
      <c r="BQB33" s="386"/>
      <c r="BQC33" s="386"/>
      <c r="BQD33" s="386"/>
      <c r="BQE33" s="362"/>
      <c r="BQF33" s="362"/>
      <c r="BQG33" s="362"/>
      <c r="BQH33" s="386"/>
      <c r="BQI33" s="386"/>
      <c r="BQJ33" s="386"/>
      <c r="BQK33" s="386"/>
      <c r="BQL33" s="386"/>
      <c r="BQM33" s="362"/>
      <c r="BQN33" s="362"/>
      <c r="BQO33" s="362"/>
      <c r="BQP33" s="386"/>
      <c r="BQQ33" s="386"/>
      <c r="BQR33" s="386"/>
      <c r="BQS33" s="386"/>
      <c r="BQT33" s="386"/>
      <c r="BQU33" s="362"/>
      <c r="BQV33" s="362"/>
      <c r="BQW33" s="362"/>
      <c r="BQX33" s="386"/>
      <c r="BQY33" s="386"/>
      <c r="BQZ33" s="386"/>
      <c r="BRA33" s="386"/>
      <c r="BRB33" s="386"/>
      <c r="BRC33" s="362"/>
      <c r="BRD33" s="362"/>
      <c r="BRE33" s="362"/>
      <c r="BRF33" s="386"/>
      <c r="BRG33" s="386"/>
      <c r="BRH33" s="386"/>
      <c r="BRI33" s="386"/>
      <c r="BRJ33" s="386"/>
      <c r="BRK33" s="362"/>
      <c r="BRL33" s="362"/>
      <c r="BRM33" s="362"/>
      <c r="BRN33" s="386"/>
      <c r="BRO33" s="386"/>
      <c r="BRP33" s="386"/>
      <c r="BRQ33" s="386"/>
      <c r="BRR33" s="386"/>
      <c r="BRS33" s="362"/>
      <c r="BRT33" s="362"/>
      <c r="BRU33" s="362"/>
      <c r="BRV33" s="386"/>
      <c r="BRW33" s="386"/>
      <c r="BRX33" s="386"/>
      <c r="BRY33" s="386"/>
      <c r="BRZ33" s="386"/>
      <c r="BSA33" s="362"/>
      <c r="BSB33" s="362"/>
      <c r="BSC33" s="362"/>
      <c r="BSD33" s="386"/>
      <c r="BSE33" s="386"/>
      <c r="BSF33" s="386"/>
      <c r="BSG33" s="386"/>
      <c r="BSH33" s="386"/>
      <c r="BSI33" s="362"/>
      <c r="BSJ33" s="362"/>
      <c r="BSK33" s="362"/>
      <c r="BSL33" s="386"/>
      <c r="BSM33" s="386"/>
      <c r="BSN33" s="386"/>
      <c r="BSO33" s="386"/>
      <c r="BSP33" s="386"/>
      <c r="BSQ33" s="362"/>
      <c r="BSR33" s="362"/>
      <c r="BSS33" s="362"/>
      <c r="BST33" s="386"/>
      <c r="BSU33" s="386"/>
      <c r="BSV33" s="386"/>
      <c r="BSW33" s="386"/>
      <c r="BSX33" s="386"/>
      <c r="BSY33" s="362"/>
      <c r="BSZ33" s="362"/>
      <c r="BTA33" s="362"/>
      <c r="BTB33" s="386"/>
      <c r="BTC33" s="386"/>
      <c r="BTD33" s="386"/>
      <c r="BTE33" s="386"/>
      <c r="BTF33" s="386"/>
      <c r="BTG33" s="362"/>
      <c r="BTH33" s="362"/>
      <c r="BTI33" s="362"/>
      <c r="BTJ33" s="386"/>
      <c r="BTK33" s="386"/>
      <c r="BTL33" s="386"/>
      <c r="BTM33" s="386"/>
      <c r="BTN33" s="386"/>
      <c r="BTO33" s="362"/>
      <c r="BTP33" s="362"/>
      <c r="BTQ33" s="362"/>
      <c r="BTR33" s="386"/>
      <c r="BTS33" s="386"/>
      <c r="BTT33" s="386"/>
      <c r="BTU33" s="386"/>
      <c r="BTV33" s="386"/>
      <c r="BTW33" s="362"/>
      <c r="BTX33" s="362"/>
      <c r="BTY33" s="362"/>
      <c r="BTZ33" s="386"/>
      <c r="BUA33" s="386"/>
      <c r="BUB33" s="386"/>
      <c r="BUC33" s="386"/>
      <c r="BUD33" s="386"/>
      <c r="BUE33" s="362"/>
      <c r="BUF33" s="362"/>
      <c r="BUG33" s="362"/>
      <c r="BUH33" s="386"/>
      <c r="BUI33" s="386"/>
      <c r="BUJ33" s="386"/>
      <c r="BUK33" s="386"/>
      <c r="BUL33" s="386"/>
      <c r="BUM33" s="362"/>
      <c r="BUN33" s="362"/>
      <c r="BUO33" s="362"/>
      <c r="BUP33" s="386"/>
      <c r="BUQ33" s="386"/>
      <c r="BUR33" s="386"/>
      <c r="BUS33" s="386"/>
      <c r="BUT33" s="386"/>
      <c r="BUU33" s="362"/>
      <c r="BUV33" s="362"/>
      <c r="BUW33" s="362"/>
      <c r="BUX33" s="386"/>
      <c r="BUY33" s="386"/>
      <c r="BUZ33" s="386"/>
      <c r="BVA33" s="386"/>
      <c r="BVB33" s="386"/>
      <c r="BVC33" s="362"/>
      <c r="BVD33" s="362"/>
      <c r="BVE33" s="362"/>
      <c r="BVF33" s="386"/>
      <c r="BVG33" s="386"/>
      <c r="BVH33" s="386"/>
      <c r="BVI33" s="386"/>
      <c r="BVJ33" s="386"/>
      <c r="BVK33" s="362"/>
      <c r="BVL33" s="362"/>
      <c r="BVM33" s="362"/>
      <c r="BVN33" s="386"/>
      <c r="BVO33" s="386"/>
      <c r="BVP33" s="386"/>
      <c r="BVQ33" s="386"/>
      <c r="BVR33" s="386"/>
      <c r="BVS33" s="362"/>
      <c r="BVT33" s="362"/>
      <c r="BVU33" s="362"/>
      <c r="BVV33" s="386"/>
      <c r="BVW33" s="386"/>
      <c r="BVX33" s="386"/>
      <c r="BVY33" s="386"/>
      <c r="BVZ33" s="386"/>
      <c r="BWA33" s="362"/>
      <c r="BWB33" s="362"/>
      <c r="BWC33" s="362"/>
      <c r="BWD33" s="386"/>
      <c r="BWE33" s="386"/>
      <c r="BWF33" s="386"/>
      <c r="BWG33" s="386"/>
      <c r="BWH33" s="386"/>
      <c r="BWI33" s="362"/>
      <c r="BWJ33" s="362"/>
      <c r="BWK33" s="362"/>
      <c r="BWL33" s="386"/>
      <c r="BWM33" s="386"/>
      <c r="BWN33" s="386"/>
      <c r="BWO33" s="386"/>
      <c r="BWP33" s="386"/>
      <c r="BWQ33" s="362"/>
      <c r="BWR33" s="362"/>
      <c r="BWS33" s="362"/>
      <c r="BWT33" s="386"/>
      <c r="BWU33" s="386"/>
      <c r="BWV33" s="386"/>
      <c r="BWW33" s="386"/>
      <c r="BWX33" s="386"/>
      <c r="BWY33" s="362"/>
      <c r="BWZ33" s="362"/>
      <c r="BXA33" s="362"/>
      <c r="BXB33" s="386"/>
      <c r="BXC33" s="386"/>
      <c r="BXD33" s="386"/>
      <c r="BXE33" s="386"/>
      <c r="BXF33" s="386"/>
      <c r="BXG33" s="362"/>
      <c r="BXH33" s="362"/>
      <c r="BXI33" s="362"/>
      <c r="BXJ33" s="386"/>
      <c r="BXK33" s="386"/>
      <c r="BXL33" s="386"/>
      <c r="BXM33" s="386"/>
      <c r="BXN33" s="386"/>
      <c r="BXO33" s="362"/>
      <c r="BXP33" s="362"/>
      <c r="BXQ33" s="362"/>
      <c r="BXR33" s="386"/>
      <c r="BXS33" s="386"/>
      <c r="BXT33" s="386"/>
      <c r="BXU33" s="386"/>
      <c r="BXV33" s="386"/>
      <c r="BXW33" s="362"/>
      <c r="BXX33" s="362"/>
      <c r="BXY33" s="362"/>
      <c r="BXZ33" s="386"/>
      <c r="BYA33" s="386"/>
      <c r="BYB33" s="386"/>
      <c r="BYC33" s="386"/>
      <c r="BYD33" s="386"/>
      <c r="BYE33" s="362"/>
      <c r="BYF33" s="362"/>
      <c r="BYG33" s="362"/>
      <c r="BYH33" s="386"/>
      <c r="BYI33" s="386"/>
      <c r="BYJ33" s="386"/>
      <c r="BYK33" s="386"/>
      <c r="BYL33" s="386"/>
      <c r="BYM33" s="362"/>
      <c r="BYN33" s="362"/>
      <c r="BYO33" s="362"/>
      <c r="BYP33" s="386"/>
      <c r="BYQ33" s="386"/>
      <c r="BYR33" s="386"/>
      <c r="BYS33" s="386"/>
      <c r="BYT33" s="386"/>
      <c r="BYU33" s="362"/>
      <c r="BYV33" s="362"/>
      <c r="BYW33" s="362"/>
      <c r="BYX33" s="386"/>
      <c r="BYY33" s="386"/>
      <c r="BYZ33" s="386"/>
      <c r="BZA33" s="386"/>
      <c r="BZB33" s="386"/>
      <c r="BZC33" s="362"/>
      <c r="BZD33" s="362"/>
      <c r="BZE33" s="362"/>
      <c r="BZF33" s="386"/>
      <c r="BZG33" s="386"/>
      <c r="BZH33" s="386"/>
      <c r="BZI33" s="386"/>
      <c r="BZJ33" s="386"/>
      <c r="BZK33" s="362"/>
      <c r="BZL33" s="362"/>
      <c r="BZM33" s="362"/>
      <c r="BZN33" s="386"/>
      <c r="BZO33" s="386"/>
      <c r="BZP33" s="386"/>
      <c r="BZQ33" s="386"/>
      <c r="BZR33" s="386"/>
      <c r="BZS33" s="362"/>
      <c r="BZT33" s="362"/>
      <c r="BZU33" s="362"/>
      <c r="BZV33" s="386"/>
      <c r="BZW33" s="386"/>
      <c r="BZX33" s="386"/>
      <c r="BZY33" s="386"/>
      <c r="BZZ33" s="386"/>
      <c r="CAA33" s="362"/>
      <c r="CAB33" s="362"/>
      <c r="CAC33" s="362"/>
      <c r="CAD33" s="386"/>
      <c r="CAE33" s="386"/>
      <c r="CAF33" s="386"/>
      <c r="CAG33" s="386"/>
      <c r="CAH33" s="386"/>
      <c r="CAI33" s="362"/>
      <c r="CAJ33" s="362"/>
      <c r="CAK33" s="362"/>
      <c r="CAL33" s="386"/>
      <c r="CAM33" s="386"/>
      <c r="CAN33" s="386"/>
      <c r="CAO33" s="386"/>
      <c r="CAP33" s="386"/>
      <c r="CAQ33" s="362"/>
      <c r="CAR33" s="362"/>
      <c r="CAS33" s="362"/>
      <c r="CAT33" s="386"/>
      <c r="CAU33" s="386"/>
      <c r="CAV33" s="386"/>
      <c r="CAW33" s="386"/>
      <c r="CAX33" s="386"/>
      <c r="CAY33" s="362"/>
      <c r="CAZ33" s="362"/>
      <c r="CBA33" s="362"/>
      <c r="CBB33" s="386"/>
      <c r="CBC33" s="386"/>
      <c r="CBD33" s="386"/>
      <c r="CBE33" s="386"/>
      <c r="CBF33" s="386"/>
      <c r="CBG33" s="362"/>
      <c r="CBH33" s="362"/>
      <c r="CBI33" s="362"/>
      <c r="CBJ33" s="386"/>
      <c r="CBK33" s="386"/>
      <c r="CBL33" s="386"/>
      <c r="CBM33" s="386"/>
      <c r="CBN33" s="386"/>
      <c r="CBO33" s="362"/>
      <c r="CBP33" s="362"/>
      <c r="CBQ33" s="362"/>
      <c r="CBR33" s="386"/>
      <c r="CBS33" s="386"/>
      <c r="CBT33" s="386"/>
      <c r="CBU33" s="386"/>
      <c r="CBV33" s="386"/>
      <c r="CBW33" s="362"/>
      <c r="CBX33" s="362"/>
      <c r="CBY33" s="362"/>
      <c r="CBZ33" s="386"/>
      <c r="CCA33" s="386"/>
      <c r="CCB33" s="386"/>
      <c r="CCC33" s="386"/>
      <c r="CCD33" s="386"/>
      <c r="CCE33" s="362"/>
      <c r="CCF33" s="362"/>
      <c r="CCG33" s="362"/>
      <c r="CCH33" s="386"/>
      <c r="CCI33" s="386"/>
      <c r="CCJ33" s="386"/>
      <c r="CCK33" s="386"/>
      <c r="CCL33" s="386"/>
      <c r="CCM33" s="362"/>
      <c r="CCN33" s="362"/>
      <c r="CCO33" s="362"/>
      <c r="CCP33" s="386"/>
      <c r="CCQ33" s="386"/>
      <c r="CCR33" s="386"/>
      <c r="CCS33" s="386"/>
      <c r="CCT33" s="386"/>
      <c r="CCU33" s="362"/>
      <c r="CCV33" s="362"/>
      <c r="CCW33" s="362"/>
      <c r="CCX33" s="386"/>
      <c r="CCY33" s="386"/>
      <c r="CCZ33" s="386"/>
      <c r="CDA33" s="386"/>
      <c r="CDB33" s="386"/>
      <c r="CDC33" s="362"/>
      <c r="CDD33" s="362"/>
      <c r="CDE33" s="362"/>
      <c r="CDF33" s="386"/>
      <c r="CDG33" s="386"/>
      <c r="CDH33" s="386"/>
      <c r="CDI33" s="386"/>
      <c r="CDJ33" s="386"/>
      <c r="CDK33" s="362"/>
      <c r="CDL33" s="362"/>
      <c r="CDM33" s="362"/>
      <c r="CDN33" s="386"/>
      <c r="CDO33" s="386"/>
      <c r="CDP33" s="386"/>
      <c r="CDQ33" s="386"/>
      <c r="CDR33" s="386"/>
      <c r="CDS33" s="362"/>
      <c r="CDT33" s="362"/>
      <c r="CDU33" s="362"/>
      <c r="CDV33" s="386"/>
      <c r="CDW33" s="386"/>
      <c r="CDX33" s="386"/>
      <c r="CDY33" s="386"/>
      <c r="CDZ33" s="386"/>
      <c r="CEA33" s="362"/>
      <c r="CEB33" s="362"/>
      <c r="CEC33" s="362"/>
      <c r="CED33" s="386"/>
      <c r="CEE33" s="386"/>
      <c r="CEF33" s="386"/>
      <c r="CEG33" s="386"/>
      <c r="CEH33" s="386"/>
      <c r="CEI33" s="362"/>
      <c r="CEJ33" s="362"/>
      <c r="CEK33" s="362"/>
      <c r="CEL33" s="386"/>
      <c r="CEM33" s="386"/>
      <c r="CEN33" s="386"/>
      <c r="CEO33" s="386"/>
      <c r="CEP33" s="386"/>
      <c r="CEQ33" s="362"/>
      <c r="CER33" s="362"/>
      <c r="CES33" s="362"/>
      <c r="CET33" s="386"/>
      <c r="CEU33" s="386"/>
      <c r="CEV33" s="386"/>
      <c r="CEW33" s="386"/>
      <c r="CEX33" s="386"/>
      <c r="CEY33" s="362"/>
      <c r="CEZ33" s="362"/>
      <c r="CFA33" s="362"/>
      <c r="CFB33" s="386"/>
      <c r="CFC33" s="386"/>
      <c r="CFD33" s="386"/>
      <c r="CFE33" s="386"/>
      <c r="CFF33" s="386"/>
      <c r="CFG33" s="362"/>
      <c r="CFH33" s="362"/>
      <c r="CFI33" s="362"/>
      <c r="CFJ33" s="386"/>
      <c r="CFK33" s="386"/>
      <c r="CFL33" s="386"/>
      <c r="CFM33" s="386"/>
      <c r="CFN33" s="386"/>
      <c r="CFO33" s="362"/>
      <c r="CFP33" s="362"/>
      <c r="CFQ33" s="362"/>
      <c r="CFR33" s="386"/>
      <c r="CFS33" s="386"/>
      <c r="CFT33" s="386"/>
      <c r="CFU33" s="386"/>
      <c r="CFV33" s="386"/>
      <c r="CFW33" s="362"/>
      <c r="CFX33" s="362"/>
      <c r="CFY33" s="362"/>
      <c r="CFZ33" s="386"/>
      <c r="CGA33" s="386"/>
      <c r="CGB33" s="386"/>
      <c r="CGC33" s="386"/>
      <c r="CGD33" s="386"/>
      <c r="CGE33" s="362"/>
      <c r="CGF33" s="362"/>
      <c r="CGG33" s="362"/>
      <c r="CGH33" s="386"/>
      <c r="CGI33" s="386"/>
      <c r="CGJ33" s="386"/>
      <c r="CGK33" s="386"/>
      <c r="CGL33" s="386"/>
      <c r="CGM33" s="362"/>
      <c r="CGN33" s="362"/>
      <c r="CGO33" s="362"/>
      <c r="CGP33" s="386"/>
      <c r="CGQ33" s="386"/>
      <c r="CGR33" s="386"/>
      <c r="CGS33" s="386"/>
      <c r="CGT33" s="386"/>
      <c r="CGU33" s="362"/>
      <c r="CGV33" s="362"/>
      <c r="CGW33" s="362"/>
      <c r="CGX33" s="386"/>
      <c r="CGY33" s="386"/>
      <c r="CGZ33" s="386"/>
      <c r="CHA33" s="386"/>
      <c r="CHB33" s="386"/>
      <c r="CHC33" s="362"/>
      <c r="CHD33" s="362"/>
      <c r="CHE33" s="362"/>
      <c r="CHF33" s="386"/>
      <c r="CHG33" s="386"/>
      <c r="CHH33" s="386"/>
      <c r="CHI33" s="386"/>
      <c r="CHJ33" s="386"/>
      <c r="CHK33" s="362"/>
      <c r="CHL33" s="362"/>
      <c r="CHM33" s="362"/>
      <c r="CHN33" s="386"/>
      <c r="CHO33" s="386"/>
      <c r="CHP33" s="386"/>
      <c r="CHQ33" s="386"/>
      <c r="CHR33" s="386"/>
      <c r="CHS33" s="362"/>
      <c r="CHT33" s="362"/>
      <c r="CHU33" s="362"/>
      <c r="CHV33" s="386"/>
      <c r="CHW33" s="386"/>
      <c r="CHX33" s="386"/>
      <c r="CHY33" s="386"/>
      <c r="CHZ33" s="386"/>
      <c r="CIA33" s="362"/>
      <c r="CIB33" s="362"/>
      <c r="CIC33" s="362"/>
      <c r="CID33" s="386"/>
      <c r="CIE33" s="386"/>
      <c r="CIF33" s="386"/>
      <c r="CIG33" s="386"/>
      <c r="CIH33" s="386"/>
      <c r="CII33" s="362"/>
      <c r="CIJ33" s="362"/>
      <c r="CIK33" s="362"/>
      <c r="CIL33" s="386"/>
      <c r="CIM33" s="386"/>
      <c r="CIN33" s="386"/>
      <c r="CIO33" s="386"/>
      <c r="CIP33" s="386"/>
      <c r="CIQ33" s="362"/>
      <c r="CIR33" s="362"/>
      <c r="CIS33" s="362"/>
      <c r="CIT33" s="386"/>
      <c r="CIU33" s="386"/>
      <c r="CIV33" s="386"/>
      <c r="CIW33" s="386"/>
      <c r="CIX33" s="386"/>
      <c r="CIY33" s="362"/>
      <c r="CIZ33" s="362"/>
      <c r="CJA33" s="362"/>
      <c r="CJB33" s="386"/>
      <c r="CJC33" s="386"/>
      <c r="CJD33" s="386"/>
      <c r="CJE33" s="386"/>
      <c r="CJF33" s="386"/>
      <c r="CJG33" s="362"/>
      <c r="CJH33" s="362"/>
      <c r="CJI33" s="362"/>
      <c r="CJJ33" s="386"/>
      <c r="CJK33" s="386"/>
      <c r="CJL33" s="386"/>
      <c r="CJM33" s="386"/>
      <c r="CJN33" s="386"/>
      <c r="CJO33" s="362"/>
      <c r="CJP33" s="362"/>
      <c r="CJQ33" s="362"/>
      <c r="CJR33" s="386"/>
      <c r="CJS33" s="386"/>
      <c r="CJT33" s="386"/>
      <c r="CJU33" s="386"/>
      <c r="CJV33" s="386"/>
      <c r="CJW33" s="362"/>
      <c r="CJX33" s="362"/>
      <c r="CJY33" s="362"/>
      <c r="CJZ33" s="386"/>
      <c r="CKA33" s="386"/>
      <c r="CKB33" s="386"/>
      <c r="CKC33" s="386"/>
      <c r="CKD33" s="386"/>
      <c r="CKE33" s="362"/>
      <c r="CKF33" s="362"/>
      <c r="CKG33" s="362"/>
      <c r="CKH33" s="386"/>
      <c r="CKI33" s="386"/>
      <c r="CKJ33" s="386"/>
      <c r="CKK33" s="386"/>
      <c r="CKL33" s="386"/>
      <c r="CKM33" s="362"/>
      <c r="CKN33" s="362"/>
      <c r="CKO33" s="362"/>
      <c r="CKP33" s="386"/>
      <c r="CKQ33" s="386"/>
      <c r="CKR33" s="386"/>
      <c r="CKS33" s="386"/>
      <c r="CKT33" s="386"/>
      <c r="CKU33" s="362"/>
      <c r="CKV33" s="362"/>
      <c r="CKW33" s="362"/>
      <c r="CKX33" s="386"/>
      <c r="CKY33" s="386"/>
      <c r="CKZ33" s="386"/>
      <c r="CLA33" s="386"/>
      <c r="CLB33" s="386"/>
      <c r="CLC33" s="362"/>
      <c r="CLD33" s="362"/>
      <c r="CLE33" s="362"/>
      <c r="CLF33" s="386"/>
      <c r="CLG33" s="386"/>
      <c r="CLH33" s="386"/>
      <c r="CLI33" s="386"/>
      <c r="CLJ33" s="386"/>
      <c r="CLK33" s="362"/>
      <c r="CLL33" s="362"/>
      <c r="CLM33" s="362"/>
      <c r="CLN33" s="386"/>
      <c r="CLO33" s="386"/>
      <c r="CLP33" s="386"/>
      <c r="CLQ33" s="386"/>
      <c r="CLR33" s="386"/>
      <c r="CLS33" s="362"/>
      <c r="CLT33" s="362"/>
      <c r="CLU33" s="362"/>
      <c r="CLV33" s="386"/>
      <c r="CLW33" s="386"/>
      <c r="CLX33" s="386"/>
      <c r="CLY33" s="386"/>
      <c r="CLZ33" s="386"/>
      <c r="CMA33" s="362"/>
      <c r="CMB33" s="362"/>
      <c r="CMC33" s="362"/>
      <c r="CMD33" s="386"/>
      <c r="CME33" s="386"/>
      <c r="CMF33" s="386"/>
      <c r="CMG33" s="386"/>
      <c r="CMH33" s="386"/>
      <c r="CMI33" s="362"/>
      <c r="CMJ33" s="362"/>
      <c r="CMK33" s="362"/>
      <c r="CML33" s="386"/>
      <c r="CMM33" s="386"/>
      <c r="CMN33" s="386"/>
      <c r="CMO33" s="386"/>
      <c r="CMP33" s="386"/>
      <c r="CMQ33" s="362"/>
      <c r="CMR33" s="362"/>
      <c r="CMS33" s="362"/>
      <c r="CMT33" s="386"/>
      <c r="CMU33" s="386"/>
      <c r="CMV33" s="386"/>
      <c r="CMW33" s="386"/>
      <c r="CMX33" s="386"/>
      <c r="CMY33" s="362"/>
      <c r="CMZ33" s="362"/>
      <c r="CNA33" s="362"/>
      <c r="CNB33" s="386"/>
      <c r="CNC33" s="386"/>
      <c r="CND33" s="386"/>
      <c r="CNE33" s="386"/>
      <c r="CNF33" s="386"/>
      <c r="CNG33" s="362"/>
      <c r="CNH33" s="362"/>
      <c r="CNI33" s="362"/>
      <c r="CNJ33" s="386"/>
      <c r="CNK33" s="386"/>
      <c r="CNL33" s="386"/>
      <c r="CNM33" s="386"/>
      <c r="CNN33" s="386"/>
      <c r="CNO33" s="362"/>
      <c r="CNP33" s="362"/>
      <c r="CNQ33" s="362"/>
      <c r="CNR33" s="386"/>
      <c r="CNS33" s="386"/>
      <c r="CNT33" s="386"/>
      <c r="CNU33" s="386"/>
      <c r="CNV33" s="386"/>
      <c r="CNW33" s="362"/>
      <c r="CNX33" s="362"/>
      <c r="CNY33" s="362"/>
      <c r="CNZ33" s="386"/>
      <c r="COA33" s="386"/>
      <c r="COB33" s="386"/>
      <c r="COC33" s="386"/>
      <c r="COD33" s="386"/>
      <c r="COE33" s="362"/>
      <c r="COF33" s="362"/>
      <c r="COG33" s="362"/>
      <c r="COH33" s="386"/>
      <c r="COI33" s="386"/>
      <c r="COJ33" s="386"/>
      <c r="COK33" s="386"/>
      <c r="COL33" s="386"/>
      <c r="COM33" s="362"/>
      <c r="CON33" s="362"/>
      <c r="COO33" s="362"/>
      <c r="COP33" s="386"/>
      <c r="COQ33" s="386"/>
      <c r="COR33" s="386"/>
      <c r="COS33" s="386"/>
      <c r="COT33" s="386"/>
      <c r="COU33" s="362"/>
      <c r="COV33" s="362"/>
      <c r="COW33" s="362"/>
      <c r="COX33" s="386"/>
      <c r="COY33" s="386"/>
      <c r="COZ33" s="386"/>
      <c r="CPA33" s="386"/>
      <c r="CPB33" s="386"/>
      <c r="CPC33" s="362"/>
      <c r="CPD33" s="362"/>
      <c r="CPE33" s="362"/>
      <c r="CPF33" s="386"/>
      <c r="CPG33" s="386"/>
      <c r="CPH33" s="386"/>
      <c r="CPI33" s="386"/>
      <c r="CPJ33" s="386"/>
      <c r="CPK33" s="362"/>
      <c r="CPL33" s="362"/>
      <c r="CPM33" s="362"/>
      <c r="CPN33" s="386"/>
      <c r="CPO33" s="386"/>
      <c r="CPP33" s="386"/>
      <c r="CPQ33" s="386"/>
      <c r="CPR33" s="386"/>
      <c r="CPS33" s="362"/>
      <c r="CPT33" s="362"/>
      <c r="CPU33" s="362"/>
      <c r="CPV33" s="386"/>
      <c r="CPW33" s="386"/>
      <c r="CPX33" s="386"/>
      <c r="CPY33" s="386"/>
      <c r="CPZ33" s="386"/>
      <c r="CQA33" s="362"/>
      <c r="CQB33" s="362"/>
      <c r="CQC33" s="362"/>
      <c r="CQD33" s="386"/>
      <c r="CQE33" s="386"/>
      <c r="CQF33" s="386"/>
      <c r="CQG33" s="386"/>
      <c r="CQH33" s="386"/>
      <c r="CQI33" s="362"/>
      <c r="CQJ33" s="362"/>
      <c r="CQK33" s="362"/>
      <c r="CQL33" s="386"/>
      <c r="CQM33" s="386"/>
      <c r="CQN33" s="386"/>
      <c r="CQO33" s="386"/>
      <c r="CQP33" s="386"/>
      <c r="CQQ33" s="362"/>
      <c r="CQR33" s="362"/>
      <c r="CQS33" s="362"/>
      <c r="CQT33" s="386"/>
      <c r="CQU33" s="386"/>
      <c r="CQV33" s="386"/>
      <c r="CQW33" s="386"/>
      <c r="CQX33" s="386"/>
      <c r="CQY33" s="362"/>
      <c r="CQZ33" s="362"/>
      <c r="CRA33" s="362"/>
      <c r="CRB33" s="386"/>
      <c r="CRC33" s="386"/>
      <c r="CRD33" s="386"/>
      <c r="CRE33" s="386"/>
      <c r="CRF33" s="386"/>
      <c r="CRG33" s="362"/>
      <c r="CRH33" s="362"/>
      <c r="CRI33" s="362"/>
      <c r="CRJ33" s="386"/>
      <c r="CRK33" s="386"/>
      <c r="CRL33" s="386"/>
      <c r="CRM33" s="386"/>
      <c r="CRN33" s="386"/>
      <c r="CRO33" s="362"/>
      <c r="CRP33" s="362"/>
      <c r="CRQ33" s="362"/>
      <c r="CRR33" s="386"/>
      <c r="CRS33" s="386"/>
      <c r="CRT33" s="386"/>
      <c r="CRU33" s="386"/>
      <c r="CRV33" s="386"/>
      <c r="CRW33" s="362"/>
      <c r="CRX33" s="362"/>
      <c r="CRY33" s="362"/>
      <c r="CRZ33" s="386"/>
      <c r="CSA33" s="386"/>
      <c r="CSB33" s="386"/>
      <c r="CSC33" s="386"/>
      <c r="CSD33" s="386"/>
      <c r="CSE33" s="362"/>
      <c r="CSF33" s="362"/>
      <c r="CSG33" s="362"/>
      <c r="CSH33" s="386"/>
      <c r="CSI33" s="386"/>
      <c r="CSJ33" s="386"/>
      <c r="CSK33" s="386"/>
      <c r="CSL33" s="386"/>
      <c r="CSM33" s="362"/>
      <c r="CSN33" s="362"/>
      <c r="CSO33" s="362"/>
      <c r="CSP33" s="386"/>
      <c r="CSQ33" s="386"/>
      <c r="CSR33" s="386"/>
      <c r="CSS33" s="386"/>
      <c r="CST33" s="386"/>
      <c r="CSU33" s="362"/>
      <c r="CSV33" s="362"/>
      <c r="CSW33" s="362"/>
      <c r="CSX33" s="386"/>
      <c r="CSY33" s="386"/>
      <c r="CSZ33" s="386"/>
      <c r="CTA33" s="386"/>
      <c r="CTB33" s="386"/>
      <c r="CTC33" s="362"/>
      <c r="CTD33" s="362"/>
      <c r="CTE33" s="362"/>
      <c r="CTF33" s="386"/>
      <c r="CTG33" s="386"/>
      <c r="CTH33" s="386"/>
      <c r="CTI33" s="386"/>
      <c r="CTJ33" s="386"/>
      <c r="CTK33" s="362"/>
      <c r="CTL33" s="362"/>
      <c r="CTM33" s="362"/>
      <c r="CTN33" s="386"/>
      <c r="CTO33" s="386"/>
      <c r="CTP33" s="386"/>
      <c r="CTQ33" s="386"/>
      <c r="CTR33" s="386"/>
      <c r="CTS33" s="362"/>
      <c r="CTT33" s="362"/>
      <c r="CTU33" s="362"/>
      <c r="CTV33" s="386"/>
      <c r="CTW33" s="386"/>
      <c r="CTX33" s="386"/>
      <c r="CTY33" s="386"/>
      <c r="CTZ33" s="386"/>
      <c r="CUA33" s="362"/>
      <c r="CUB33" s="362"/>
      <c r="CUC33" s="362"/>
      <c r="CUD33" s="386"/>
      <c r="CUE33" s="386"/>
      <c r="CUF33" s="386"/>
      <c r="CUG33" s="386"/>
      <c r="CUH33" s="386"/>
      <c r="CUI33" s="362"/>
      <c r="CUJ33" s="362"/>
      <c r="CUK33" s="362"/>
      <c r="CUL33" s="386"/>
      <c r="CUM33" s="386"/>
      <c r="CUN33" s="386"/>
      <c r="CUO33" s="386"/>
      <c r="CUP33" s="386"/>
      <c r="CUQ33" s="362"/>
      <c r="CUR33" s="362"/>
      <c r="CUS33" s="362"/>
      <c r="CUT33" s="386"/>
      <c r="CUU33" s="386"/>
      <c r="CUV33" s="386"/>
      <c r="CUW33" s="386"/>
      <c r="CUX33" s="386"/>
      <c r="CUY33" s="362"/>
      <c r="CUZ33" s="362"/>
      <c r="CVA33" s="362"/>
      <c r="CVB33" s="386"/>
      <c r="CVC33" s="386"/>
      <c r="CVD33" s="386"/>
      <c r="CVE33" s="386"/>
      <c r="CVF33" s="386"/>
      <c r="CVG33" s="362"/>
      <c r="CVH33" s="362"/>
      <c r="CVI33" s="362"/>
      <c r="CVJ33" s="386"/>
      <c r="CVK33" s="386"/>
      <c r="CVL33" s="386"/>
      <c r="CVM33" s="386"/>
      <c r="CVN33" s="386"/>
      <c r="CVO33" s="362"/>
      <c r="CVP33" s="362"/>
      <c r="CVQ33" s="362"/>
      <c r="CVR33" s="386"/>
      <c r="CVS33" s="386"/>
      <c r="CVT33" s="386"/>
      <c r="CVU33" s="386"/>
      <c r="CVV33" s="386"/>
      <c r="CVW33" s="362"/>
      <c r="CVX33" s="362"/>
      <c r="CVY33" s="362"/>
      <c r="CVZ33" s="386"/>
      <c r="CWA33" s="386"/>
      <c r="CWB33" s="386"/>
      <c r="CWC33" s="386"/>
      <c r="CWD33" s="386"/>
      <c r="CWE33" s="362"/>
      <c r="CWF33" s="362"/>
      <c r="CWG33" s="362"/>
      <c r="CWH33" s="386"/>
      <c r="CWI33" s="386"/>
      <c r="CWJ33" s="386"/>
      <c r="CWK33" s="386"/>
      <c r="CWL33" s="386"/>
      <c r="CWM33" s="362"/>
      <c r="CWN33" s="362"/>
      <c r="CWO33" s="362"/>
      <c r="CWP33" s="386"/>
      <c r="CWQ33" s="386"/>
      <c r="CWR33" s="386"/>
      <c r="CWS33" s="386"/>
      <c r="CWT33" s="386"/>
      <c r="CWU33" s="362"/>
      <c r="CWV33" s="362"/>
      <c r="CWW33" s="362"/>
      <c r="CWX33" s="386"/>
      <c r="CWY33" s="386"/>
      <c r="CWZ33" s="386"/>
      <c r="CXA33" s="386"/>
      <c r="CXB33" s="386"/>
      <c r="CXC33" s="362"/>
      <c r="CXD33" s="362"/>
      <c r="CXE33" s="362"/>
      <c r="CXF33" s="386"/>
      <c r="CXG33" s="386"/>
      <c r="CXH33" s="386"/>
      <c r="CXI33" s="386"/>
      <c r="CXJ33" s="386"/>
      <c r="CXK33" s="362"/>
      <c r="CXL33" s="362"/>
      <c r="CXM33" s="362"/>
      <c r="CXN33" s="386"/>
      <c r="CXO33" s="386"/>
      <c r="CXP33" s="386"/>
      <c r="CXQ33" s="386"/>
      <c r="CXR33" s="386"/>
      <c r="CXS33" s="362"/>
      <c r="CXT33" s="362"/>
      <c r="CXU33" s="362"/>
      <c r="CXV33" s="386"/>
      <c r="CXW33" s="386"/>
      <c r="CXX33" s="386"/>
      <c r="CXY33" s="386"/>
      <c r="CXZ33" s="386"/>
      <c r="CYA33" s="362"/>
      <c r="CYB33" s="362"/>
      <c r="CYC33" s="362"/>
      <c r="CYD33" s="386"/>
      <c r="CYE33" s="386"/>
      <c r="CYF33" s="386"/>
      <c r="CYG33" s="386"/>
      <c r="CYH33" s="386"/>
      <c r="CYI33" s="362"/>
      <c r="CYJ33" s="362"/>
      <c r="CYK33" s="362"/>
      <c r="CYL33" s="386"/>
      <c r="CYM33" s="386"/>
      <c r="CYN33" s="386"/>
      <c r="CYO33" s="386"/>
      <c r="CYP33" s="386"/>
      <c r="CYQ33" s="362"/>
      <c r="CYR33" s="362"/>
      <c r="CYS33" s="362"/>
      <c r="CYT33" s="386"/>
      <c r="CYU33" s="386"/>
      <c r="CYV33" s="386"/>
      <c r="CYW33" s="386"/>
      <c r="CYX33" s="386"/>
      <c r="CYY33" s="362"/>
      <c r="CYZ33" s="362"/>
      <c r="CZA33" s="362"/>
      <c r="CZB33" s="386"/>
      <c r="CZC33" s="386"/>
      <c r="CZD33" s="386"/>
      <c r="CZE33" s="386"/>
      <c r="CZF33" s="386"/>
      <c r="CZG33" s="362"/>
      <c r="CZH33" s="362"/>
      <c r="CZI33" s="362"/>
      <c r="CZJ33" s="386"/>
      <c r="CZK33" s="386"/>
      <c r="CZL33" s="386"/>
      <c r="CZM33" s="386"/>
      <c r="CZN33" s="386"/>
      <c r="CZO33" s="362"/>
      <c r="CZP33" s="362"/>
      <c r="CZQ33" s="362"/>
      <c r="CZR33" s="386"/>
      <c r="CZS33" s="386"/>
      <c r="CZT33" s="386"/>
      <c r="CZU33" s="386"/>
      <c r="CZV33" s="386"/>
      <c r="CZW33" s="362"/>
      <c r="CZX33" s="362"/>
      <c r="CZY33" s="362"/>
      <c r="CZZ33" s="386"/>
      <c r="DAA33" s="386"/>
      <c r="DAB33" s="386"/>
      <c r="DAC33" s="386"/>
      <c r="DAD33" s="386"/>
      <c r="DAE33" s="362"/>
      <c r="DAF33" s="362"/>
      <c r="DAG33" s="362"/>
      <c r="DAH33" s="386"/>
      <c r="DAI33" s="386"/>
      <c r="DAJ33" s="386"/>
      <c r="DAK33" s="386"/>
      <c r="DAL33" s="386"/>
      <c r="DAM33" s="362"/>
      <c r="DAN33" s="362"/>
      <c r="DAO33" s="362"/>
      <c r="DAP33" s="386"/>
      <c r="DAQ33" s="386"/>
      <c r="DAR33" s="386"/>
      <c r="DAS33" s="386"/>
      <c r="DAT33" s="386"/>
      <c r="DAU33" s="362"/>
      <c r="DAV33" s="362"/>
      <c r="DAW33" s="362"/>
      <c r="DAX33" s="386"/>
      <c r="DAY33" s="386"/>
      <c r="DAZ33" s="386"/>
      <c r="DBA33" s="386"/>
      <c r="DBB33" s="386"/>
      <c r="DBC33" s="362"/>
      <c r="DBD33" s="362"/>
      <c r="DBE33" s="362"/>
      <c r="DBF33" s="386"/>
      <c r="DBG33" s="386"/>
      <c r="DBH33" s="386"/>
      <c r="DBI33" s="386"/>
      <c r="DBJ33" s="386"/>
      <c r="DBK33" s="362"/>
      <c r="DBL33" s="362"/>
      <c r="DBM33" s="362"/>
      <c r="DBN33" s="386"/>
      <c r="DBO33" s="386"/>
      <c r="DBP33" s="386"/>
      <c r="DBQ33" s="386"/>
      <c r="DBR33" s="386"/>
      <c r="DBS33" s="362"/>
      <c r="DBT33" s="362"/>
      <c r="DBU33" s="362"/>
      <c r="DBV33" s="386"/>
      <c r="DBW33" s="386"/>
      <c r="DBX33" s="386"/>
      <c r="DBY33" s="386"/>
      <c r="DBZ33" s="386"/>
      <c r="DCA33" s="362"/>
      <c r="DCB33" s="362"/>
      <c r="DCC33" s="362"/>
      <c r="DCD33" s="386"/>
      <c r="DCE33" s="386"/>
      <c r="DCF33" s="386"/>
      <c r="DCG33" s="386"/>
      <c r="DCH33" s="386"/>
      <c r="DCI33" s="362"/>
      <c r="DCJ33" s="362"/>
      <c r="DCK33" s="362"/>
      <c r="DCL33" s="386"/>
      <c r="DCM33" s="386"/>
      <c r="DCN33" s="386"/>
      <c r="DCO33" s="386"/>
      <c r="DCP33" s="386"/>
      <c r="DCQ33" s="362"/>
      <c r="DCR33" s="362"/>
      <c r="DCS33" s="362"/>
      <c r="DCT33" s="386"/>
      <c r="DCU33" s="386"/>
      <c r="DCV33" s="386"/>
      <c r="DCW33" s="386"/>
      <c r="DCX33" s="386"/>
      <c r="DCY33" s="362"/>
      <c r="DCZ33" s="362"/>
      <c r="DDA33" s="362"/>
      <c r="DDB33" s="386"/>
      <c r="DDC33" s="386"/>
      <c r="DDD33" s="386"/>
      <c r="DDE33" s="386"/>
      <c r="DDF33" s="386"/>
      <c r="DDG33" s="362"/>
      <c r="DDH33" s="362"/>
      <c r="DDI33" s="362"/>
      <c r="DDJ33" s="386"/>
      <c r="DDK33" s="386"/>
      <c r="DDL33" s="386"/>
      <c r="DDM33" s="386"/>
      <c r="DDN33" s="386"/>
      <c r="DDO33" s="362"/>
      <c r="DDP33" s="362"/>
      <c r="DDQ33" s="362"/>
      <c r="DDR33" s="386"/>
      <c r="DDS33" s="386"/>
      <c r="DDT33" s="386"/>
      <c r="DDU33" s="386"/>
      <c r="DDV33" s="386"/>
      <c r="DDW33" s="362"/>
      <c r="DDX33" s="362"/>
      <c r="DDY33" s="362"/>
      <c r="DDZ33" s="386"/>
      <c r="DEA33" s="386"/>
      <c r="DEB33" s="386"/>
      <c r="DEC33" s="386"/>
      <c r="DED33" s="386"/>
      <c r="DEE33" s="362"/>
      <c r="DEF33" s="362"/>
      <c r="DEG33" s="362"/>
      <c r="DEH33" s="386"/>
      <c r="DEI33" s="386"/>
      <c r="DEJ33" s="386"/>
      <c r="DEK33" s="386"/>
      <c r="DEL33" s="386"/>
      <c r="DEM33" s="362"/>
      <c r="DEN33" s="362"/>
      <c r="DEO33" s="362"/>
      <c r="DEP33" s="386"/>
      <c r="DEQ33" s="386"/>
      <c r="DER33" s="386"/>
      <c r="DES33" s="386"/>
      <c r="DET33" s="386"/>
      <c r="DEU33" s="362"/>
      <c r="DEV33" s="362"/>
      <c r="DEW33" s="362"/>
      <c r="DEX33" s="386"/>
      <c r="DEY33" s="386"/>
      <c r="DEZ33" s="386"/>
      <c r="DFA33" s="386"/>
      <c r="DFB33" s="386"/>
      <c r="DFC33" s="362"/>
      <c r="DFD33" s="362"/>
      <c r="DFE33" s="362"/>
      <c r="DFF33" s="386"/>
      <c r="DFG33" s="386"/>
      <c r="DFH33" s="386"/>
      <c r="DFI33" s="386"/>
      <c r="DFJ33" s="386"/>
      <c r="DFK33" s="362"/>
      <c r="DFL33" s="362"/>
      <c r="DFM33" s="362"/>
      <c r="DFN33" s="386"/>
      <c r="DFO33" s="386"/>
      <c r="DFP33" s="386"/>
      <c r="DFQ33" s="386"/>
      <c r="DFR33" s="386"/>
      <c r="DFS33" s="362"/>
      <c r="DFT33" s="362"/>
      <c r="DFU33" s="362"/>
      <c r="DFV33" s="386"/>
      <c r="DFW33" s="386"/>
      <c r="DFX33" s="386"/>
      <c r="DFY33" s="386"/>
      <c r="DFZ33" s="386"/>
      <c r="DGA33" s="362"/>
      <c r="DGB33" s="362"/>
      <c r="DGC33" s="362"/>
      <c r="DGD33" s="386"/>
      <c r="DGE33" s="386"/>
      <c r="DGF33" s="386"/>
      <c r="DGG33" s="386"/>
      <c r="DGH33" s="386"/>
      <c r="DGI33" s="362"/>
      <c r="DGJ33" s="362"/>
      <c r="DGK33" s="362"/>
      <c r="DGL33" s="386"/>
      <c r="DGM33" s="386"/>
      <c r="DGN33" s="386"/>
      <c r="DGO33" s="386"/>
      <c r="DGP33" s="386"/>
      <c r="DGQ33" s="362"/>
      <c r="DGR33" s="362"/>
      <c r="DGS33" s="362"/>
      <c r="DGT33" s="386"/>
      <c r="DGU33" s="386"/>
      <c r="DGV33" s="386"/>
      <c r="DGW33" s="386"/>
      <c r="DGX33" s="386"/>
      <c r="DGY33" s="362"/>
      <c r="DGZ33" s="362"/>
      <c r="DHA33" s="362"/>
      <c r="DHB33" s="386"/>
      <c r="DHC33" s="386"/>
      <c r="DHD33" s="386"/>
      <c r="DHE33" s="386"/>
      <c r="DHF33" s="386"/>
      <c r="DHG33" s="362"/>
      <c r="DHH33" s="362"/>
      <c r="DHI33" s="362"/>
      <c r="DHJ33" s="386"/>
      <c r="DHK33" s="386"/>
      <c r="DHL33" s="386"/>
      <c r="DHM33" s="386"/>
      <c r="DHN33" s="386"/>
      <c r="DHO33" s="362"/>
      <c r="DHP33" s="362"/>
      <c r="DHQ33" s="362"/>
      <c r="DHR33" s="386"/>
      <c r="DHS33" s="386"/>
      <c r="DHT33" s="386"/>
      <c r="DHU33" s="386"/>
      <c r="DHV33" s="386"/>
      <c r="DHW33" s="362"/>
      <c r="DHX33" s="362"/>
      <c r="DHY33" s="362"/>
      <c r="DHZ33" s="386"/>
      <c r="DIA33" s="386"/>
      <c r="DIB33" s="386"/>
      <c r="DIC33" s="386"/>
      <c r="DID33" s="386"/>
      <c r="DIE33" s="362"/>
      <c r="DIF33" s="362"/>
      <c r="DIG33" s="362"/>
      <c r="DIH33" s="386"/>
      <c r="DII33" s="386"/>
      <c r="DIJ33" s="386"/>
      <c r="DIK33" s="386"/>
      <c r="DIL33" s="386"/>
      <c r="DIM33" s="362"/>
      <c r="DIN33" s="362"/>
      <c r="DIO33" s="362"/>
      <c r="DIP33" s="386"/>
      <c r="DIQ33" s="386"/>
      <c r="DIR33" s="386"/>
      <c r="DIS33" s="386"/>
      <c r="DIT33" s="386"/>
      <c r="DIU33" s="362"/>
      <c r="DIV33" s="362"/>
      <c r="DIW33" s="362"/>
      <c r="DIX33" s="386"/>
      <c r="DIY33" s="386"/>
      <c r="DIZ33" s="386"/>
      <c r="DJA33" s="386"/>
      <c r="DJB33" s="386"/>
      <c r="DJC33" s="362"/>
      <c r="DJD33" s="362"/>
      <c r="DJE33" s="362"/>
      <c r="DJF33" s="386"/>
      <c r="DJG33" s="386"/>
      <c r="DJH33" s="386"/>
      <c r="DJI33" s="386"/>
      <c r="DJJ33" s="386"/>
      <c r="DJK33" s="362"/>
      <c r="DJL33" s="362"/>
      <c r="DJM33" s="362"/>
      <c r="DJN33" s="386"/>
      <c r="DJO33" s="386"/>
      <c r="DJP33" s="386"/>
      <c r="DJQ33" s="386"/>
      <c r="DJR33" s="386"/>
      <c r="DJS33" s="362"/>
      <c r="DJT33" s="362"/>
      <c r="DJU33" s="362"/>
      <c r="DJV33" s="386"/>
      <c r="DJW33" s="386"/>
      <c r="DJX33" s="386"/>
      <c r="DJY33" s="386"/>
      <c r="DJZ33" s="386"/>
      <c r="DKA33" s="362"/>
      <c r="DKB33" s="362"/>
      <c r="DKC33" s="362"/>
      <c r="DKD33" s="386"/>
      <c r="DKE33" s="386"/>
      <c r="DKF33" s="386"/>
      <c r="DKG33" s="386"/>
      <c r="DKH33" s="386"/>
      <c r="DKI33" s="362"/>
      <c r="DKJ33" s="362"/>
      <c r="DKK33" s="362"/>
      <c r="DKL33" s="386"/>
      <c r="DKM33" s="386"/>
      <c r="DKN33" s="386"/>
      <c r="DKO33" s="386"/>
      <c r="DKP33" s="386"/>
      <c r="DKQ33" s="362"/>
      <c r="DKR33" s="362"/>
      <c r="DKS33" s="362"/>
      <c r="DKT33" s="386"/>
      <c r="DKU33" s="386"/>
      <c r="DKV33" s="386"/>
      <c r="DKW33" s="386"/>
      <c r="DKX33" s="386"/>
      <c r="DKY33" s="362"/>
      <c r="DKZ33" s="362"/>
      <c r="DLA33" s="362"/>
      <c r="DLB33" s="386"/>
      <c r="DLC33" s="386"/>
      <c r="DLD33" s="386"/>
      <c r="DLE33" s="386"/>
      <c r="DLF33" s="386"/>
      <c r="DLG33" s="362"/>
      <c r="DLH33" s="362"/>
      <c r="DLI33" s="362"/>
      <c r="DLJ33" s="386"/>
      <c r="DLK33" s="386"/>
      <c r="DLL33" s="386"/>
      <c r="DLM33" s="386"/>
      <c r="DLN33" s="386"/>
      <c r="DLO33" s="362"/>
      <c r="DLP33" s="362"/>
      <c r="DLQ33" s="362"/>
      <c r="DLR33" s="386"/>
      <c r="DLS33" s="386"/>
      <c r="DLT33" s="386"/>
      <c r="DLU33" s="386"/>
      <c r="DLV33" s="386"/>
      <c r="DLW33" s="362"/>
      <c r="DLX33" s="362"/>
      <c r="DLY33" s="362"/>
      <c r="DLZ33" s="386"/>
      <c r="DMA33" s="386"/>
      <c r="DMB33" s="386"/>
      <c r="DMC33" s="386"/>
      <c r="DMD33" s="386"/>
      <c r="DME33" s="362"/>
      <c r="DMF33" s="362"/>
      <c r="DMG33" s="362"/>
      <c r="DMH33" s="386"/>
      <c r="DMI33" s="386"/>
      <c r="DMJ33" s="386"/>
      <c r="DMK33" s="386"/>
      <c r="DML33" s="386"/>
      <c r="DMM33" s="362"/>
      <c r="DMN33" s="362"/>
      <c r="DMO33" s="362"/>
      <c r="DMP33" s="386"/>
      <c r="DMQ33" s="386"/>
      <c r="DMR33" s="386"/>
      <c r="DMS33" s="386"/>
      <c r="DMT33" s="386"/>
      <c r="DMU33" s="362"/>
      <c r="DMV33" s="362"/>
      <c r="DMW33" s="362"/>
      <c r="DMX33" s="386"/>
      <c r="DMY33" s="386"/>
      <c r="DMZ33" s="386"/>
      <c r="DNA33" s="386"/>
      <c r="DNB33" s="386"/>
      <c r="DNC33" s="362"/>
      <c r="DND33" s="362"/>
      <c r="DNE33" s="362"/>
      <c r="DNF33" s="386"/>
      <c r="DNG33" s="386"/>
      <c r="DNH33" s="386"/>
      <c r="DNI33" s="386"/>
      <c r="DNJ33" s="386"/>
      <c r="DNK33" s="362"/>
      <c r="DNL33" s="362"/>
      <c r="DNM33" s="362"/>
      <c r="DNN33" s="386"/>
      <c r="DNO33" s="386"/>
      <c r="DNP33" s="386"/>
      <c r="DNQ33" s="386"/>
      <c r="DNR33" s="386"/>
      <c r="DNS33" s="362"/>
      <c r="DNT33" s="362"/>
      <c r="DNU33" s="362"/>
      <c r="DNV33" s="386"/>
      <c r="DNW33" s="386"/>
      <c r="DNX33" s="386"/>
      <c r="DNY33" s="386"/>
      <c r="DNZ33" s="386"/>
      <c r="DOA33" s="362"/>
      <c r="DOB33" s="362"/>
      <c r="DOC33" s="362"/>
      <c r="DOD33" s="386"/>
      <c r="DOE33" s="386"/>
      <c r="DOF33" s="386"/>
      <c r="DOG33" s="386"/>
      <c r="DOH33" s="386"/>
      <c r="DOI33" s="362"/>
      <c r="DOJ33" s="362"/>
      <c r="DOK33" s="362"/>
      <c r="DOL33" s="386"/>
      <c r="DOM33" s="386"/>
      <c r="DON33" s="386"/>
      <c r="DOO33" s="386"/>
      <c r="DOP33" s="386"/>
      <c r="DOQ33" s="362"/>
      <c r="DOR33" s="362"/>
      <c r="DOS33" s="362"/>
      <c r="DOT33" s="386"/>
      <c r="DOU33" s="386"/>
      <c r="DOV33" s="386"/>
      <c r="DOW33" s="386"/>
      <c r="DOX33" s="386"/>
      <c r="DOY33" s="362"/>
      <c r="DOZ33" s="362"/>
      <c r="DPA33" s="362"/>
      <c r="DPB33" s="386"/>
      <c r="DPC33" s="386"/>
      <c r="DPD33" s="386"/>
      <c r="DPE33" s="386"/>
      <c r="DPF33" s="386"/>
      <c r="DPG33" s="362"/>
      <c r="DPH33" s="362"/>
      <c r="DPI33" s="362"/>
      <c r="DPJ33" s="386"/>
      <c r="DPK33" s="386"/>
      <c r="DPL33" s="386"/>
      <c r="DPM33" s="386"/>
      <c r="DPN33" s="386"/>
      <c r="DPO33" s="362"/>
      <c r="DPP33" s="362"/>
      <c r="DPQ33" s="362"/>
      <c r="DPR33" s="386"/>
      <c r="DPS33" s="386"/>
      <c r="DPT33" s="386"/>
      <c r="DPU33" s="386"/>
      <c r="DPV33" s="386"/>
      <c r="DPW33" s="362"/>
      <c r="DPX33" s="362"/>
      <c r="DPY33" s="362"/>
      <c r="DPZ33" s="386"/>
      <c r="DQA33" s="386"/>
      <c r="DQB33" s="386"/>
      <c r="DQC33" s="386"/>
      <c r="DQD33" s="386"/>
      <c r="DQE33" s="362"/>
      <c r="DQF33" s="362"/>
      <c r="DQG33" s="362"/>
      <c r="DQH33" s="386"/>
      <c r="DQI33" s="386"/>
      <c r="DQJ33" s="386"/>
      <c r="DQK33" s="386"/>
      <c r="DQL33" s="386"/>
      <c r="DQM33" s="362"/>
      <c r="DQN33" s="362"/>
      <c r="DQO33" s="362"/>
      <c r="DQP33" s="386"/>
      <c r="DQQ33" s="386"/>
      <c r="DQR33" s="386"/>
      <c r="DQS33" s="386"/>
      <c r="DQT33" s="386"/>
      <c r="DQU33" s="362"/>
      <c r="DQV33" s="362"/>
      <c r="DQW33" s="362"/>
      <c r="DQX33" s="386"/>
      <c r="DQY33" s="386"/>
      <c r="DQZ33" s="386"/>
      <c r="DRA33" s="386"/>
      <c r="DRB33" s="386"/>
      <c r="DRC33" s="362"/>
      <c r="DRD33" s="362"/>
      <c r="DRE33" s="362"/>
      <c r="DRF33" s="386"/>
      <c r="DRG33" s="386"/>
      <c r="DRH33" s="386"/>
      <c r="DRI33" s="386"/>
      <c r="DRJ33" s="386"/>
      <c r="DRK33" s="362"/>
      <c r="DRL33" s="362"/>
      <c r="DRM33" s="362"/>
      <c r="DRN33" s="386"/>
      <c r="DRO33" s="386"/>
      <c r="DRP33" s="386"/>
      <c r="DRQ33" s="386"/>
      <c r="DRR33" s="386"/>
      <c r="DRS33" s="362"/>
      <c r="DRT33" s="362"/>
      <c r="DRU33" s="362"/>
      <c r="DRV33" s="386"/>
      <c r="DRW33" s="386"/>
      <c r="DRX33" s="386"/>
      <c r="DRY33" s="386"/>
      <c r="DRZ33" s="386"/>
      <c r="DSA33" s="362"/>
      <c r="DSB33" s="362"/>
      <c r="DSC33" s="362"/>
      <c r="DSD33" s="386"/>
      <c r="DSE33" s="386"/>
      <c r="DSF33" s="386"/>
      <c r="DSG33" s="386"/>
      <c r="DSH33" s="386"/>
      <c r="DSI33" s="362"/>
      <c r="DSJ33" s="362"/>
      <c r="DSK33" s="362"/>
      <c r="DSL33" s="386"/>
      <c r="DSM33" s="386"/>
      <c r="DSN33" s="386"/>
      <c r="DSO33" s="386"/>
      <c r="DSP33" s="386"/>
      <c r="DSQ33" s="362"/>
      <c r="DSR33" s="362"/>
      <c r="DSS33" s="362"/>
      <c r="DST33" s="386"/>
      <c r="DSU33" s="386"/>
      <c r="DSV33" s="386"/>
      <c r="DSW33" s="386"/>
      <c r="DSX33" s="386"/>
      <c r="DSY33" s="362"/>
      <c r="DSZ33" s="362"/>
      <c r="DTA33" s="362"/>
      <c r="DTB33" s="386"/>
      <c r="DTC33" s="386"/>
      <c r="DTD33" s="386"/>
      <c r="DTE33" s="386"/>
      <c r="DTF33" s="386"/>
      <c r="DTG33" s="362"/>
      <c r="DTH33" s="362"/>
      <c r="DTI33" s="362"/>
      <c r="DTJ33" s="386"/>
      <c r="DTK33" s="386"/>
      <c r="DTL33" s="386"/>
      <c r="DTM33" s="386"/>
      <c r="DTN33" s="386"/>
      <c r="DTO33" s="362"/>
      <c r="DTP33" s="362"/>
      <c r="DTQ33" s="362"/>
      <c r="DTR33" s="386"/>
      <c r="DTS33" s="386"/>
      <c r="DTT33" s="386"/>
      <c r="DTU33" s="386"/>
      <c r="DTV33" s="386"/>
      <c r="DTW33" s="362"/>
      <c r="DTX33" s="362"/>
      <c r="DTY33" s="362"/>
      <c r="DTZ33" s="386"/>
      <c r="DUA33" s="386"/>
      <c r="DUB33" s="386"/>
      <c r="DUC33" s="386"/>
      <c r="DUD33" s="386"/>
      <c r="DUE33" s="362"/>
      <c r="DUF33" s="362"/>
      <c r="DUG33" s="362"/>
      <c r="DUH33" s="386"/>
      <c r="DUI33" s="386"/>
      <c r="DUJ33" s="386"/>
      <c r="DUK33" s="386"/>
      <c r="DUL33" s="386"/>
      <c r="DUM33" s="362"/>
      <c r="DUN33" s="362"/>
      <c r="DUO33" s="362"/>
      <c r="DUP33" s="386"/>
      <c r="DUQ33" s="386"/>
      <c r="DUR33" s="386"/>
      <c r="DUS33" s="386"/>
      <c r="DUT33" s="386"/>
      <c r="DUU33" s="362"/>
      <c r="DUV33" s="362"/>
      <c r="DUW33" s="362"/>
      <c r="DUX33" s="386"/>
      <c r="DUY33" s="386"/>
      <c r="DUZ33" s="386"/>
      <c r="DVA33" s="386"/>
      <c r="DVB33" s="386"/>
      <c r="DVC33" s="362"/>
      <c r="DVD33" s="362"/>
      <c r="DVE33" s="362"/>
      <c r="DVF33" s="386"/>
      <c r="DVG33" s="386"/>
      <c r="DVH33" s="386"/>
      <c r="DVI33" s="386"/>
      <c r="DVJ33" s="386"/>
      <c r="DVK33" s="362"/>
      <c r="DVL33" s="362"/>
      <c r="DVM33" s="362"/>
      <c r="DVN33" s="386"/>
      <c r="DVO33" s="386"/>
      <c r="DVP33" s="386"/>
      <c r="DVQ33" s="386"/>
      <c r="DVR33" s="386"/>
      <c r="DVS33" s="362"/>
      <c r="DVT33" s="362"/>
      <c r="DVU33" s="362"/>
      <c r="DVV33" s="386"/>
      <c r="DVW33" s="386"/>
      <c r="DVX33" s="386"/>
      <c r="DVY33" s="386"/>
      <c r="DVZ33" s="386"/>
      <c r="DWA33" s="362"/>
      <c r="DWB33" s="362"/>
      <c r="DWC33" s="362"/>
      <c r="DWD33" s="386"/>
      <c r="DWE33" s="386"/>
      <c r="DWF33" s="386"/>
      <c r="DWG33" s="386"/>
      <c r="DWH33" s="386"/>
      <c r="DWI33" s="362"/>
      <c r="DWJ33" s="362"/>
      <c r="DWK33" s="362"/>
      <c r="DWL33" s="386"/>
      <c r="DWM33" s="386"/>
      <c r="DWN33" s="386"/>
      <c r="DWO33" s="386"/>
      <c r="DWP33" s="386"/>
      <c r="DWQ33" s="362"/>
      <c r="DWR33" s="362"/>
      <c r="DWS33" s="362"/>
      <c r="DWT33" s="386"/>
      <c r="DWU33" s="386"/>
      <c r="DWV33" s="386"/>
      <c r="DWW33" s="386"/>
      <c r="DWX33" s="386"/>
      <c r="DWY33" s="362"/>
      <c r="DWZ33" s="362"/>
      <c r="DXA33" s="362"/>
      <c r="DXB33" s="386"/>
      <c r="DXC33" s="386"/>
      <c r="DXD33" s="386"/>
      <c r="DXE33" s="386"/>
      <c r="DXF33" s="386"/>
      <c r="DXG33" s="362"/>
      <c r="DXH33" s="362"/>
      <c r="DXI33" s="362"/>
      <c r="DXJ33" s="386"/>
      <c r="DXK33" s="386"/>
      <c r="DXL33" s="386"/>
      <c r="DXM33" s="386"/>
      <c r="DXN33" s="386"/>
      <c r="DXO33" s="362"/>
      <c r="DXP33" s="362"/>
      <c r="DXQ33" s="362"/>
      <c r="DXR33" s="386"/>
      <c r="DXS33" s="386"/>
      <c r="DXT33" s="386"/>
      <c r="DXU33" s="386"/>
      <c r="DXV33" s="386"/>
      <c r="DXW33" s="362"/>
      <c r="DXX33" s="362"/>
      <c r="DXY33" s="362"/>
      <c r="DXZ33" s="386"/>
      <c r="DYA33" s="386"/>
      <c r="DYB33" s="386"/>
      <c r="DYC33" s="386"/>
      <c r="DYD33" s="386"/>
      <c r="DYE33" s="362"/>
      <c r="DYF33" s="362"/>
      <c r="DYG33" s="362"/>
      <c r="DYH33" s="386"/>
      <c r="DYI33" s="386"/>
      <c r="DYJ33" s="386"/>
      <c r="DYK33" s="386"/>
      <c r="DYL33" s="386"/>
      <c r="DYM33" s="362"/>
      <c r="DYN33" s="362"/>
      <c r="DYO33" s="362"/>
      <c r="DYP33" s="386"/>
      <c r="DYQ33" s="386"/>
      <c r="DYR33" s="386"/>
      <c r="DYS33" s="386"/>
      <c r="DYT33" s="386"/>
      <c r="DYU33" s="362"/>
      <c r="DYV33" s="362"/>
      <c r="DYW33" s="362"/>
      <c r="DYX33" s="386"/>
      <c r="DYY33" s="386"/>
      <c r="DYZ33" s="386"/>
      <c r="DZA33" s="386"/>
      <c r="DZB33" s="386"/>
      <c r="DZC33" s="362"/>
      <c r="DZD33" s="362"/>
      <c r="DZE33" s="362"/>
      <c r="DZF33" s="386"/>
      <c r="DZG33" s="386"/>
      <c r="DZH33" s="386"/>
      <c r="DZI33" s="386"/>
      <c r="DZJ33" s="386"/>
      <c r="DZK33" s="362"/>
      <c r="DZL33" s="362"/>
      <c r="DZM33" s="362"/>
      <c r="DZN33" s="386"/>
      <c r="DZO33" s="386"/>
      <c r="DZP33" s="386"/>
      <c r="DZQ33" s="386"/>
      <c r="DZR33" s="386"/>
      <c r="DZS33" s="362"/>
      <c r="DZT33" s="362"/>
      <c r="DZU33" s="362"/>
      <c r="DZV33" s="386"/>
      <c r="DZW33" s="386"/>
      <c r="DZX33" s="386"/>
      <c r="DZY33" s="386"/>
      <c r="DZZ33" s="386"/>
      <c r="EAA33" s="362"/>
      <c r="EAB33" s="362"/>
      <c r="EAC33" s="362"/>
      <c r="EAD33" s="386"/>
      <c r="EAE33" s="386"/>
      <c r="EAF33" s="386"/>
      <c r="EAG33" s="386"/>
      <c r="EAH33" s="386"/>
      <c r="EAI33" s="362"/>
      <c r="EAJ33" s="362"/>
      <c r="EAK33" s="362"/>
      <c r="EAL33" s="386"/>
      <c r="EAM33" s="386"/>
      <c r="EAN33" s="386"/>
      <c r="EAO33" s="386"/>
      <c r="EAP33" s="386"/>
      <c r="EAQ33" s="362"/>
      <c r="EAR33" s="362"/>
      <c r="EAS33" s="362"/>
      <c r="EAT33" s="386"/>
      <c r="EAU33" s="386"/>
      <c r="EAV33" s="386"/>
      <c r="EAW33" s="386"/>
      <c r="EAX33" s="386"/>
      <c r="EAY33" s="362"/>
      <c r="EAZ33" s="362"/>
      <c r="EBA33" s="362"/>
      <c r="EBB33" s="386"/>
      <c r="EBC33" s="386"/>
      <c r="EBD33" s="386"/>
      <c r="EBE33" s="386"/>
      <c r="EBF33" s="386"/>
      <c r="EBG33" s="362"/>
      <c r="EBH33" s="362"/>
      <c r="EBI33" s="362"/>
      <c r="EBJ33" s="386"/>
      <c r="EBK33" s="386"/>
      <c r="EBL33" s="386"/>
      <c r="EBM33" s="386"/>
      <c r="EBN33" s="386"/>
      <c r="EBO33" s="362"/>
      <c r="EBP33" s="362"/>
      <c r="EBQ33" s="362"/>
      <c r="EBR33" s="386"/>
      <c r="EBS33" s="386"/>
      <c r="EBT33" s="386"/>
      <c r="EBU33" s="386"/>
      <c r="EBV33" s="386"/>
      <c r="EBW33" s="362"/>
      <c r="EBX33" s="362"/>
      <c r="EBY33" s="362"/>
      <c r="EBZ33" s="386"/>
      <c r="ECA33" s="386"/>
      <c r="ECB33" s="386"/>
      <c r="ECC33" s="386"/>
      <c r="ECD33" s="386"/>
      <c r="ECE33" s="362"/>
      <c r="ECF33" s="362"/>
      <c r="ECG33" s="362"/>
      <c r="ECH33" s="386"/>
      <c r="ECI33" s="386"/>
      <c r="ECJ33" s="386"/>
      <c r="ECK33" s="386"/>
      <c r="ECL33" s="386"/>
      <c r="ECM33" s="362"/>
      <c r="ECN33" s="362"/>
      <c r="ECO33" s="362"/>
      <c r="ECP33" s="386"/>
      <c r="ECQ33" s="386"/>
      <c r="ECR33" s="386"/>
      <c r="ECS33" s="386"/>
      <c r="ECT33" s="386"/>
      <c r="ECU33" s="362"/>
      <c r="ECV33" s="362"/>
      <c r="ECW33" s="362"/>
      <c r="ECX33" s="386"/>
      <c r="ECY33" s="386"/>
      <c r="ECZ33" s="386"/>
      <c r="EDA33" s="386"/>
      <c r="EDB33" s="386"/>
      <c r="EDC33" s="362"/>
      <c r="EDD33" s="362"/>
      <c r="EDE33" s="362"/>
      <c r="EDF33" s="386"/>
      <c r="EDG33" s="386"/>
      <c r="EDH33" s="386"/>
      <c r="EDI33" s="386"/>
      <c r="EDJ33" s="386"/>
      <c r="EDK33" s="362"/>
      <c r="EDL33" s="362"/>
      <c r="EDM33" s="362"/>
      <c r="EDN33" s="386"/>
      <c r="EDO33" s="386"/>
      <c r="EDP33" s="386"/>
      <c r="EDQ33" s="386"/>
      <c r="EDR33" s="386"/>
      <c r="EDS33" s="362"/>
      <c r="EDT33" s="362"/>
      <c r="EDU33" s="362"/>
      <c r="EDV33" s="386"/>
      <c r="EDW33" s="386"/>
      <c r="EDX33" s="386"/>
      <c r="EDY33" s="386"/>
      <c r="EDZ33" s="386"/>
      <c r="EEA33" s="362"/>
      <c r="EEB33" s="362"/>
      <c r="EEC33" s="362"/>
      <c r="EED33" s="386"/>
      <c r="EEE33" s="386"/>
      <c r="EEF33" s="386"/>
      <c r="EEG33" s="386"/>
      <c r="EEH33" s="386"/>
      <c r="EEI33" s="362"/>
      <c r="EEJ33" s="362"/>
      <c r="EEK33" s="362"/>
      <c r="EEL33" s="386"/>
      <c r="EEM33" s="386"/>
      <c r="EEN33" s="386"/>
      <c r="EEO33" s="386"/>
      <c r="EEP33" s="386"/>
      <c r="EEQ33" s="362"/>
      <c r="EER33" s="362"/>
      <c r="EES33" s="362"/>
      <c r="EET33" s="386"/>
      <c r="EEU33" s="386"/>
      <c r="EEV33" s="386"/>
      <c r="EEW33" s="386"/>
      <c r="EEX33" s="386"/>
      <c r="EEY33" s="362"/>
      <c r="EEZ33" s="362"/>
      <c r="EFA33" s="362"/>
      <c r="EFB33" s="386"/>
      <c r="EFC33" s="386"/>
      <c r="EFD33" s="386"/>
      <c r="EFE33" s="386"/>
      <c r="EFF33" s="386"/>
      <c r="EFG33" s="362"/>
      <c r="EFH33" s="362"/>
      <c r="EFI33" s="362"/>
      <c r="EFJ33" s="386"/>
      <c r="EFK33" s="386"/>
      <c r="EFL33" s="386"/>
      <c r="EFM33" s="386"/>
      <c r="EFN33" s="386"/>
      <c r="EFO33" s="362"/>
      <c r="EFP33" s="362"/>
      <c r="EFQ33" s="362"/>
      <c r="EFR33" s="386"/>
      <c r="EFS33" s="386"/>
      <c r="EFT33" s="386"/>
      <c r="EFU33" s="386"/>
      <c r="EFV33" s="386"/>
      <c r="EFW33" s="362"/>
      <c r="EFX33" s="362"/>
      <c r="EFY33" s="362"/>
      <c r="EFZ33" s="386"/>
      <c r="EGA33" s="386"/>
      <c r="EGB33" s="386"/>
      <c r="EGC33" s="386"/>
      <c r="EGD33" s="386"/>
      <c r="EGE33" s="362"/>
      <c r="EGF33" s="362"/>
      <c r="EGG33" s="362"/>
      <c r="EGH33" s="386"/>
      <c r="EGI33" s="386"/>
      <c r="EGJ33" s="386"/>
      <c r="EGK33" s="386"/>
      <c r="EGL33" s="386"/>
      <c r="EGM33" s="362"/>
      <c r="EGN33" s="362"/>
      <c r="EGO33" s="362"/>
      <c r="EGP33" s="386"/>
      <c r="EGQ33" s="386"/>
      <c r="EGR33" s="386"/>
      <c r="EGS33" s="386"/>
      <c r="EGT33" s="386"/>
      <c r="EGU33" s="362"/>
      <c r="EGV33" s="362"/>
      <c r="EGW33" s="362"/>
      <c r="EGX33" s="386"/>
      <c r="EGY33" s="386"/>
      <c r="EGZ33" s="386"/>
      <c r="EHA33" s="386"/>
      <c r="EHB33" s="386"/>
      <c r="EHC33" s="362"/>
      <c r="EHD33" s="362"/>
      <c r="EHE33" s="362"/>
      <c r="EHF33" s="386"/>
      <c r="EHG33" s="386"/>
      <c r="EHH33" s="386"/>
      <c r="EHI33" s="386"/>
      <c r="EHJ33" s="386"/>
      <c r="EHK33" s="362"/>
      <c r="EHL33" s="362"/>
      <c r="EHM33" s="362"/>
      <c r="EHN33" s="386"/>
      <c r="EHO33" s="386"/>
      <c r="EHP33" s="386"/>
      <c r="EHQ33" s="386"/>
      <c r="EHR33" s="386"/>
      <c r="EHS33" s="362"/>
      <c r="EHT33" s="362"/>
      <c r="EHU33" s="362"/>
      <c r="EHV33" s="386"/>
      <c r="EHW33" s="386"/>
      <c r="EHX33" s="386"/>
      <c r="EHY33" s="386"/>
      <c r="EHZ33" s="386"/>
      <c r="EIA33" s="362"/>
      <c r="EIB33" s="362"/>
      <c r="EIC33" s="362"/>
      <c r="EID33" s="386"/>
      <c r="EIE33" s="386"/>
      <c r="EIF33" s="386"/>
      <c r="EIG33" s="386"/>
      <c r="EIH33" s="386"/>
      <c r="EII33" s="362"/>
      <c r="EIJ33" s="362"/>
      <c r="EIK33" s="362"/>
      <c r="EIL33" s="386"/>
      <c r="EIM33" s="386"/>
      <c r="EIN33" s="386"/>
      <c r="EIO33" s="386"/>
      <c r="EIP33" s="386"/>
      <c r="EIQ33" s="362"/>
      <c r="EIR33" s="362"/>
      <c r="EIS33" s="362"/>
      <c r="EIT33" s="386"/>
      <c r="EIU33" s="386"/>
      <c r="EIV33" s="386"/>
      <c r="EIW33" s="386"/>
      <c r="EIX33" s="386"/>
      <c r="EIY33" s="362"/>
      <c r="EIZ33" s="362"/>
      <c r="EJA33" s="362"/>
      <c r="EJB33" s="386"/>
      <c r="EJC33" s="386"/>
      <c r="EJD33" s="386"/>
      <c r="EJE33" s="386"/>
      <c r="EJF33" s="386"/>
      <c r="EJG33" s="362"/>
      <c r="EJH33" s="362"/>
      <c r="EJI33" s="362"/>
      <c r="EJJ33" s="386"/>
      <c r="EJK33" s="386"/>
      <c r="EJL33" s="386"/>
      <c r="EJM33" s="386"/>
      <c r="EJN33" s="386"/>
      <c r="EJO33" s="362"/>
      <c r="EJP33" s="362"/>
      <c r="EJQ33" s="362"/>
      <c r="EJR33" s="386"/>
      <c r="EJS33" s="386"/>
      <c r="EJT33" s="386"/>
      <c r="EJU33" s="386"/>
      <c r="EJV33" s="386"/>
      <c r="EJW33" s="362"/>
      <c r="EJX33" s="362"/>
      <c r="EJY33" s="362"/>
      <c r="EJZ33" s="386"/>
      <c r="EKA33" s="386"/>
      <c r="EKB33" s="386"/>
      <c r="EKC33" s="386"/>
      <c r="EKD33" s="386"/>
      <c r="EKE33" s="362"/>
      <c r="EKF33" s="362"/>
      <c r="EKG33" s="362"/>
      <c r="EKH33" s="386"/>
      <c r="EKI33" s="386"/>
      <c r="EKJ33" s="386"/>
      <c r="EKK33" s="386"/>
      <c r="EKL33" s="386"/>
      <c r="EKM33" s="362"/>
      <c r="EKN33" s="362"/>
      <c r="EKO33" s="362"/>
      <c r="EKP33" s="386"/>
      <c r="EKQ33" s="386"/>
      <c r="EKR33" s="386"/>
      <c r="EKS33" s="386"/>
      <c r="EKT33" s="386"/>
      <c r="EKU33" s="362"/>
      <c r="EKV33" s="362"/>
      <c r="EKW33" s="362"/>
      <c r="EKX33" s="386"/>
      <c r="EKY33" s="386"/>
      <c r="EKZ33" s="386"/>
      <c r="ELA33" s="386"/>
      <c r="ELB33" s="386"/>
      <c r="ELC33" s="362"/>
      <c r="ELD33" s="362"/>
      <c r="ELE33" s="362"/>
      <c r="ELF33" s="386"/>
      <c r="ELG33" s="386"/>
      <c r="ELH33" s="386"/>
      <c r="ELI33" s="386"/>
      <c r="ELJ33" s="386"/>
      <c r="ELK33" s="362"/>
      <c r="ELL33" s="362"/>
      <c r="ELM33" s="362"/>
      <c r="ELN33" s="386"/>
      <c r="ELO33" s="386"/>
      <c r="ELP33" s="386"/>
      <c r="ELQ33" s="386"/>
      <c r="ELR33" s="386"/>
      <c r="ELS33" s="362"/>
      <c r="ELT33" s="362"/>
      <c r="ELU33" s="362"/>
      <c r="ELV33" s="386"/>
      <c r="ELW33" s="386"/>
      <c r="ELX33" s="386"/>
      <c r="ELY33" s="386"/>
      <c r="ELZ33" s="386"/>
      <c r="EMA33" s="362"/>
      <c r="EMB33" s="362"/>
      <c r="EMC33" s="362"/>
      <c r="EMD33" s="386"/>
      <c r="EME33" s="386"/>
      <c r="EMF33" s="386"/>
      <c r="EMG33" s="386"/>
      <c r="EMH33" s="386"/>
      <c r="EMI33" s="362"/>
      <c r="EMJ33" s="362"/>
      <c r="EMK33" s="362"/>
      <c r="EML33" s="386"/>
      <c r="EMM33" s="386"/>
      <c r="EMN33" s="386"/>
      <c r="EMO33" s="386"/>
      <c r="EMP33" s="386"/>
      <c r="EMQ33" s="362"/>
      <c r="EMR33" s="362"/>
      <c r="EMS33" s="362"/>
      <c r="EMT33" s="386"/>
      <c r="EMU33" s="386"/>
      <c r="EMV33" s="386"/>
      <c r="EMW33" s="386"/>
      <c r="EMX33" s="386"/>
      <c r="EMY33" s="362"/>
      <c r="EMZ33" s="362"/>
      <c r="ENA33" s="362"/>
      <c r="ENB33" s="386"/>
      <c r="ENC33" s="386"/>
      <c r="END33" s="386"/>
      <c r="ENE33" s="386"/>
      <c r="ENF33" s="386"/>
      <c r="ENG33" s="362"/>
      <c r="ENH33" s="362"/>
      <c r="ENI33" s="362"/>
      <c r="ENJ33" s="386"/>
      <c r="ENK33" s="386"/>
      <c r="ENL33" s="386"/>
      <c r="ENM33" s="386"/>
      <c r="ENN33" s="386"/>
      <c r="ENO33" s="362"/>
      <c r="ENP33" s="362"/>
      <c r="ENQ33" s="362"/>
      <c r="ENR33" s="386"/>
      <c r="ENS33" s="386"/>
      <c r="ENT33" s="386"/>
      <c r="ENU33" s="386"/>
      <c r="ENV33" s="386"/>
      <c r="ENW33" s="362"/>
      <c r="ENX33" s="362"/>
      <c r="ENY33" s="362"/>
      <c r="ENZ33" s="386"/>
      <c r="EOA33" s="386"/>
      <c r="EOB33" s="386"/>
      <c r="EOC33" s="386"/>
      <c r="EOD33" s="386"/>
      <c r="EOE33" s="362"/>
      <c r="EOF33" s="362"/>
      <c r="EOG33" s="362"/>
      <c r="EOH33" s="386"/>
      <c r="EOI33" s="386"/>
      <c r="EOJ33" s="386"/>
      <c r="EOK33" s="386"/>
      <c r="EOL33" s="386"/>
      <c r="EOM33" s="362"/>
      <c r="EON33" s="362"/>
      <c r="EOO33" s="362"/>
      <c r="EOP33" s="386"/>
      <c r="EOQ33" s="386"/>
      <c r="EOR33" s="386"/>
      <c r="EOS33" s="386"/>
      <c r="EOT33" s="386"/>
      <c r="EOU33" s="362"/>
      <c r="EOV33" s="362"/>
      <c r="EOW33" s="362"/>
      <c r="EOX33" s="386"/>
      <c r="EOY33" s="386"/>
      <c r="EOZ33" s="386"/>
      <c r="EPA33" s="386"/>
      <c r="EPB33" s="386"/>
      <c r="EPC33" s="362"/>
      <c r="EPD33" s="362"/>
      <c r="EPE33" s="362"/>
      <c r="EPF33" s="386"/>
      <c r="EPG33" s="386"/>
      <c r="EPH33" s="386"/>
      <c r="EPI33" s="386"/>
      <c r="EPJ33" s="386"/>
      <c r="EPK33" s="362"/>
      <c r="EPL33" s="362"/>
      <c r="EPM33" s="362"/>
      <c r="EPN33" s="386"/>
      <c r="EPO33" s="386"/>
      <c r="EPP33" s="386"/>
      <c r="EPQ33" s="386"/>
      <c r="EPR33" s="386"/>
      <c r="EPS33" s="362"/>
      <c r="EPT33" s="362"/>
      <c r="EPU33" s="362"/>
      <c r="EPV33" s="386"/>
      <c r="EPW33" s="386"/>
      <c r="EPX33" s="386"/>
      <c r="EPY33" s="386"/>
      <c r="EPZ33" s="386"/>
      <c r="EQA33" s="362"/>
      <c r="EQB33" s="362"/>
      <c r="EQC33" s="362"/>
      <c r="EQD33" s="386"/>
      <c r="EQE33" s="386"/>
      <c r="EQF33" s="386"/>
      <c r="EQG33" s="386"/>
      <c r="EQH33" s="386"/>
      <c r="EQI33" s="362"/>
      <c r="EQJ33" s="362"/>
      <c r="EQK33" s="362"/>
      <c r="EQL33" s="386"/>
      <c r="EQM33" s="386"/>
      <c r="EQN33" s="386"/>
      <c r="EQO33" s="386"/>
      <c r="EQP33" s="386"/>
      <c r="EQQ33" s="362"/>
      <c r="EQR33" s="362"/>
      <c r="EQS33" s="362"/>
      <c r="EQT33" s="386"/>
      <c r="EQU33" s="386"/>
      <c r="EQV33" s="386"/>
      <c r="EQW33" s="386"/>
      <c r="EQX33" s="386"/>
      <c r="EQY33" s="362"/>
      <c r="EQZ33" s="362"/>
      <c r="ERA33" s="362"/>
      <c r="ERB33" s="386"/>
      <c r="ERC33" s="386"/>
      <c r="ERD33" s="386"/>
      <c r="ERE33" s="386"/>
      <c r="ERF33" s="386"/>
      <c r="ERG33" s="362"/>
      <c r="ERH33" s="362"/>
      <c r="ERI33" s="362"/>
      <c r="ERJ33" s="386"/>
      <c r="ERK33" s="386"/>
      <c r="ERL33" s="386"/>
      <c r="ERM33" s="386"/>
      <c r="ERN33" s="386"/>
      <c r="ERO33" s="362"/>
      <c r="ERP33" s="362"/>
      <c r="ERQ33" s="362"/>
      <c r="ERR33" s="386"/>
      <c r="ERS33" s="386"/>
      <c r="ERT33" s="386"/>
      <c r="ERU33" s="386"/>
      <c r="ERV33" s="386"/>
      <c r="ERW33" s="362"/>
      <c r="ERX33" s="362"/>
      <c r="ERY33" s="362"/>
      <c r="ERZ33" s="386"/>
      <c r="ESA33" s="386"/>
      <c r="ESB33" s="386"/>
      <c r="ESC33" s="386"/>
      <c r="ESD33" s="386"/>
      <c r="ESE33" s="362"/>
      <c r="ESF33" s="362"/>
      <c r="ESG33" s="362"/>
      <c r="ESH33" s="386"/>
      <c r="ESI33" s="386"/>
      <c r="ESJ33" s="386"/>
      <c r="ESK33" s="386"/>
      <c r="ESL33" s="386"/>
      <c r="ESM33" s="362"/>
      <c r="ESN33" s="362"/>
      <c r="ESO33" s="362"/>
      <c r="ESP33" s="386"/>
      <c r="ESQ33" s="386"/>
      <c r="ESR33" s="386"/>
      <c r="ESS33" s="386"/>
      <c r="EST33" s="386"/>
      <c r="ESU33" s="362"/>
      <c r="ESV33" s="362"/>
      <c r="ESW33" s="362"/>
      <c r="ESX33" s="386"/>
      <c r="ESY33" s="386"/>
      <c r="ESZ33" s="386"/>
      <c r="ETA33" s="386"/>
      <c r="ETB33" s="386"/>
      <c r="ETC33" s="362"/>
      <c r="ETD33" s="362"/>
      <c r="ETE33" s="362"/>
      <c r="ETF33" s="386"/>
      <c r="ETG33" s="386"/>
      <c r="ETH33" s="386"/>
      <c r="ETI33" s="386"/>
      <c r="ETJ33" s="386"/>
      <c r="ETK33" s="362"/>
      <c r="ETL33" s="362"/>
      <c r="ETM33" s="362"/>
      <c r="ETN33" s="386"/>
      <c r="ETO33" s="386"/>
      <c r="ETP33" s="386"/>
      <c r="ETQ33" s="386"/>
      <c r="ETR33" s="386"/>
      <c r="ETS33" s="362"/>
      <c r="ETT33" s="362"/>
      <c r="ETU33" s="362"/>
      <c r="ETV33" s="386"/>
      <c r="ETW33" s="386"/>
      <c r="ETX33" s="386"/>
      <c r="ETY33" s="386"/>
      <c r="ETZ33" s="386"/>
      <c r="EUA33" s="362"/>
      <c r="EUB33" s="362"/>
      <c r="EUC33" s="362"/>
      <c r="EUD33" s="386"/>
      <c r="EUE33" s="386"/>
      <c r="EUF33" s="386"/>
      <c r="EUG33" s="386"/>
      <c r="EUH33" s="386"/>
      <c r="EUI33" s="362"/>
      <c r="EUJ33" s="362"/>
      <c r="EUK33" s="362"/>
      <c r="EUL33" s="386"/>
      <c r="EUM33" s="386"/>
      <c r="EUN33" s="386"/>
      <c r="EUO33" s="386"/>
      <c r="EUP33" s="386"/>
      <c r="EUQ33" s="362"/>
      <c r="EUR33" s="362"/>
      <c r="EUS33" s="362"/>
      <c r="EUT33" s="386"/>
      <c r="EUU33" s="386"/>
      <c r="EUV33" s="386"/>
      <c r="EUW33" s="386"/>
      <c r="EUX33" s="386"/>
      <c r="EUY33" s="362"/>
      <c r="EUZ33" s="362"/>
      <c r="EVA33" s="362"/>
      <c r="EVB33" s="386"/>
      <c r="EVC33" s="386"/>
      <c r="EVD33" s="386"/>
      <c r="EVE33" s="386"/>
      <c r="EVF33" s="386"/>
      <c r="EVG33" s="362"/>
      <c r="EVH33" s="362"/>
      <c r="EVI33" s="362"/>
      <c r="EVJ33" s="386"/>
      <c r="EVK33" s="386"/>
      <c r="EVL33" s="386"/>
      <c r="EVM33" s="386"/>
      <c r="EVN33" s="386"/>
      <c r="EVO33" s="362"/>
      <c r="EVP33" s="362"/>
      <c r="EVQ33" s="362"/>
      <c r="EVR33" s="386"/>
      <c r="EVS33" s="386"/>
      <c r="EVT33" s="386"/>
      <c r="EVU33" s="386"/>
      <c r="EVV33" s="386"/>
      <c r="EVW33" s="362"/>
      <c r="EVX33" s="362"/>
      <c r="EVY33" s="362"/>
      <c r="EVZ33" s="386"/>
      <c r="EWA33" s="386"/>
      <c r="EWB33" s="386"/>
      <c r="EWC33" s="386"/>
      <c r="EWD33" s="386"/>
      <c r="EWE33" s="362"/>
      <c r="EWF33" s="362"/>
      <c r="EWG33" s="362"/>
      <c r="EWH33" s="386"/>
      <c r="EWI33" s="386"/>
      <c r="EWJ33" s="386"/>
      <c r="EWK33" s="386"/>
      <c r="EWL33" s="386"/>
      <c r="EWM33" s="362"/>
      <c r="EWN33" s="362"/>
      <c r="EWO33" s="362"/>
      <c r="EWP33" s="386"/>
      <c r="EWQ33" s="386"/>
      <c r="EWR33" s="386"/>
      <c r="EWS33" s="386"/>
      <c r="EWT33" s="386"/>
      <c r="EWU33" s="362"/>
      <c r="EWV33" s="362"/>
      <c r="EWW33" s="362"/>
      <c r="EWX33" s="386"/>
      <c r="EWY33" s="386"/>
      <c r="EWZ33" s="386"/>
      <c r="EXA33" s="386"/>
      <c r="EXB33" s="386"/>
      <c r="EXC33" s="362"/>
      <c r="EXD33" s="362"/>
      <c r="EXE33" s="362"/>
      <c r="EXF33" s="386"/>
      <c r="EXG33" s="386"/>
      <c r="EXH33" s="386"/>
      <c r="EXI33" s="386"/>
      <c r="EXJ33" s="386"/>
      <c r="EXK33" s="362"/>
      <c r="EXL33" s="362"/>
      <c r="EXM33" s="362"/>
      <c r="EXN33" s="386"/>
      <c r="EXO33" s="386"/>
      <c r="EXP33" s="386"/>
      <c r="EXQ33" s="386"/>
      <c r="EXR33" s="386"/>
      <c r="EXS33" s="362"/>
      <c r="EXT33" s="362"/>
      <c r="EXU33" s="362"/>
      <c r="EXV33" s="386"/>
      <c r="EXW33" s="386"/>
      <c r="EXX33" s="386"/>
      <c r="EXY33" s="386"/>
      <c r="EXZ33" s="386"/>
      <c r="EYA33" s="362"/>
      <c r="EYB33" s="362"/>
      <c r="EYC33" s="362"/>
      <c r="EYD33" s="386"/>
      <c r="EYE33" s="386"/>
      <c r="EYF33" s="386"/>
      <c r="EYG33" s="386"/>
      <c r="EYH33" s="386"/>
      <c r="EYI33" s="362"/>
      <c r="EYJ33" s="362"/>
      <c r="EYK33" s="362"/>
      <c r="EYL33" s="386"/>
      <c r="EYM33" s="386"/>
      <c r="EYN33" s="386"/>
      <c r="EYO33" s="386"/>
      <c r="EYP33" s="386"/>
      <c r="EYQ33" s="362"/>
      <c r="EYR33" s="362"/>
      <c r="EYS33" s="362"/>
      <c r="EYT33" s="386"/>
      <c r="EYU33" s="386"/>
      <c r="EYV33" s="386"/>
      <c r="EYW33" s="386"/>
      <c r="EYX33" s="386"/>
      <c r="EYY33" s="362"/>
      <c r="EYZ33" s="362"/>
      <c r="EZA33" s="362"/>
      <c r="EZB33" s="386"/>
      <c r="EZC33" s="386"/>
      <c r="EZD33" s="386"/>
      <c r="EZE33" s="386"/>
      <c r="EZF33" s="386"/>
      <c r="EZG33" s="362"/>
      <c r="EZH33" s="362"/>
      <c r="EZI33" s="362"/>
      <c r="EZJ33" s="386"/>
      <c r="EZK33" s="386"/>
      <c r="EZL33" s="386"/>
      <c r="EZM33" s="386"/>
      <c r="EZN33" s="386"/>
      <c r="EZO33" s="362"/>
      <c r="EZP33" s="362"/>
      <c r="EZQ33" s="362"/>
      <c r="EZR33" s="386"/>
      <c r="EZS33" s="386"/>
      <c r="EZT33" s="386"/>
      <c r="EZU33" s="386"/>
      <c r="EZV33" s="386"/>
      <c r="EZW33" s="362"/>
      <c r="EZX33" s="362"/>
      <c r="EZY33" s="362"/>
      <c r="EZZ33" s="386"/>
      <c r="FAA33" s="386"/>
      <c r="FAB33" s="386"/>
      <c r="FAC33" s="386"/>
      <c r="FAD33" s="386"/>
      <c r="FAE33" s="362"/>
      <c r="FAF33" s="362"/>
      <c r="FAG33" s="362"/>
      <c r="FAH33" s="386"/>
      <c r="FAI33" s="386"/>
      <c r="FAJ33" s="386"/>
      <c r="FAK33" s="386"/>
      <c r="FAL33" s="386"/>
      <c r="FAM33" s="362"/>
      <c r="FAN33" s="362"/>
      <c r="FAO33" s="362"/>
      <c r="FAP33" s="386"/>
      <c r="FAQ33" s="386"/>
      <c r="FAR33" s="386"/>
      <c r="FAS33" s="386"/>
      <c r="FAT33" s="386"/>
      <c r="FAU33" s="362"/>
      <c r="FAV33" s="362"/>
      <c r="FAW33" s="362"/>
      <c r="FAX33" s="386"/>
      <c r="FAY33" s="386"/>
      <c r="FAZ33" s="386"/>
      <c r="FBA33" s="386"/>
      <c r="FBB33" s="386"/>
      <c r="FBC33" s="362"/>
      <c r="FBD33" s="362"/>
      <c r="FBE33" s="362"/>
      <c r="FBF33" s="386"/>
      <c r="FBG33" s="386"/>
      <c r="FBH33" s="386"/>
      <c r="FBI33" s="386"/>
      <c r="FBJ33" s="386"/>
      <c r="FBK33" s="362"/>
      <c r="FBL33" s="362"/>
      <c r="FBM33" s="362"/>
      <c r="FBN33" s="386"/>
      <c r="FBO33" s="386"/>
      <c r="FBP33" s="386"/>
      <c r="FBQ33" s="386"/>
      <c r="FBR33" s="386"/>
      <c r="FBS33" s="362"/>
      <c r="FBT33" s="362"/>
      <c r="FBU33" s="362"/>
      <c r="FBV33" s="386"/>
      <c r="FBW33" s="386"/>
      <c r="FBX33" s="386"/>
      <c r="FBY33" s="386"/>
      <c r="FBZ33" s="386"/>
      <c r="FCA33" s="362"/>
      <c r="FCB33" s="362"/>
      <c r="FCC33" s="362"/>
      <c r="FCD33" s="386"/>
      <c r="FCE33" s="386"/>
      <c r="FCF33" s="386"/>
      <c r="FCG33" s="386"/>
      <c r="FCH33" s="386"/>
      <c r="FCI33" s="362"/>
      <c r="FCJ33" s="362"/>
      <c r="FCK33" s="362"/>
      <c r="FCL33" s="386"/>
      <c r="FCM33" s="386"/>
      <c r="FCN33" s="386"/>
      <c r="FCO33" s="386"/>
      <c r="FCP33" s="386"/>
      <c r="FCQ33" s="362"/>
      <c r="FCR33" s="362"/>
      <c r="FCS33" s="362"/>
      <c r="FCT33" s="386"/>
      <c r="FCU33" s="386"/>
      <c r="FCV33" s="386"/>
      <c r="FCW33" s="386"/>
      <c r="FCX33" s="386"/>
      <c r="FCY33" s="362"/>
      <c r="FCZ33" s="362"/>
      <c r="FDA33" s="362"/>
      <c r="FDB33" s="386"/>
      <c r="FDC33" s="386"/>
      <c r="FDD33" s="386"/>
      <c r="FDE33" s="386"/>
      <c r="FDF33" s="386"/>
      <c r="FDG33" s="362"/>
      <c r="FDH33" s="362"/>
      <c r="FDI33" s="362"/>
      <c r="FDJ33" s="386"/>
      <c r="FDK33" s="386"/>
      <c r="FDL33" s="386"/>
      <c r="FDM33" s="386"/>
      <c r="FDN33" s="386"/>
      <c r="FDO33" s="362"/>
      <c r="FDP33" s="362"/>
      <c r="FDQ33" s="362"/>
      <c r="FDR33" s="386"/>
      <c r="FDS33" s="386"/>
      <c r="FDT33" s="386"/>
      <c r="FDU33" s="386"/>
      <c r="FDV33" s="386"/>
      <c r="FDW33" s="362"/>
      <c r="FDX33" s="362"/>
      <c r="FDY33" s="362"/>
      <c r="FDZ33" s="386"/>
      <c r="FEA33" s="386"/>
      <c r="FEB33" s="386"/>
      <c r="FEC33" s="386"/>
      <c r="FED33" s="386"/>
      <c r="FEE33" s="362"/>
      <c r="FEF33" s="362"/>
      <c r="FEG33" s="362"/>
      <c r="FEH33" s="386"/>
      <c r="FEI33" s="386"/>
      <c r="FEJ33" s="386"/>
      <c r="FEK33" s="386"/>
      <c r="FEL33" s="386"/>
      <c r="FEM33" s="362"/>
      <c r="FEN33" s="362"/>
      <c r="FEO33" s="362"/>
      <c r="FEP33" s="386"/>
      <c r="FEQ33" s="386"/>
      <c r="FER33" s="386"/>
      <c r="FES33" s="386"/>
      <c r="FET33" s="386"/>
      <c r="FEU33" s="362"/>
      <c r="FEV33" s="362"/>
      <c r="FEW33" s="362"/>
      <c r="FEX33" s="386"/>
      <c r="FEY33" s="386"/>
      <c r="FEZ33" s="386"/>
      <c r="FFA33" s="386"/>
      <c r="FFB33" s="386"/>
      <c r="FFC33" s="362"/>
      <c r="FFD33" s="362"/>
      <c r="FFE33" s="362"/>
      <c r="FFF33" s="386"/>
      <c r="FFG33" s="386"/>
      <c r="FFH33" s="386"/>
      <c r="FFI33" s="386"/>
      <c r="FFJ33" s="386"/>
      <c r="FFK33" s="362"/>
      <c r="FFL33" s="362"/>
      <c r="FFM33" s="362"/>
      <c r="FFN33" s="386"/>
      <c r="FFO33" s="386"/>
      <c r="FFP33" s="386"/>
      <c r="FFQ33" s="386"/>
      <c r="FFR33" s="386"/>
      <c r="FFS33" s="362"/>
      <c r="FFT33" s="362"/>
      <c r="FFU33" s="362"/>
      <c r="FFV33" s="386"/>
      <c r="FFW33" s="386"/>
      <c r="FFX33" s="386"/>
      <c r="FFY33" s="386"/>
      <c r="FFZ33" s="386"/>
      <c r="FGA33" s="362"/>
      <c r="FGB33" s="362"/>
      <c r="FGC33" s="362"/>
      <c r="FGD33" s="386"/>
      <c r="FGE33" s="386"/>
      <c r="FGF33" s="386"/>
      <c r="FGG33" s="386"/>
      <c r="FGH33" s="386"/>
      <c r="FGI33" s="362"/>
      <c r="FGJ33" s="362"/>
      <c r="FGK33" s="362"/>
      <c r="FGL33" s="386"/>
      <c r="FGM33" s="386"/>
      <c r="FGN33" s="386"/>
      <c r="FGO33" s="386"/>
      <c r="FGP33" s="386"/>
      <c r="FGQ33" s="362"/>
      <c r="FGR33" s="362"/>
      <c r="FGS33" s="362"/>
      <c r="FGT33" s="386"/>
      <c r="FGU33" s="386"/>
      <c r="FGV33" s="386"/>
      <c r="FGW33" s="386"/>
      <c r="FGX33" s="386"/>
      <c r="FGY33" s="362"/>
      <c r="FGZ33" s="362"/>
      <c r="FHA33" s="362"/>
      <c r="FHB33" s="386"/>
      <c r="FHC33" s="386"/>
      <c r="FHD33" s="386"/>
      <c r="FHE33" s="386"/>
      <c r="FHF33" s="386"/>
      <c r="FHG33" s="362"/>
      <c r="FHH33" s="362"/>
      <c r="FHI33" s="362"/>
      <c r="FHJ33" s="386"/>
      <c r="FHK33" s="386"/>
      <c r="FHL33" s="386"/>
      <c r="FHM33" s="386"/>
      <c r="FHN33" s="386"/>
      <c r="FHO33" s="362"/>
      <c r="FHP33" s="362"/>
      <c r="FHQ33" s="362"/>
      <c r="FHR33" s="386"/>
      <c r="FHS33" s="386"/>
      <c r="FHT33" s="386"/>
      <c r="FHU33" s="386"/>
      <c r="FHV33" s="386"/>
      <c r="FHW33" s="362"/>
      <c r="FHX33" s="362"/>
      <c r="FHY33" s="362"/>
      <c r="FHZ33" s="386"/>
      <c r="FIA33" s="386"/>
      <c r="FIB33" s="386"/>
      <c r="FIC33" s="386"/>
      <c r="FID33" s="386"/>
      <c r="FIE33" s="362"/>
      <c r="FIF33" s="362"/>
      <c r="FIG33" s="362"/>
      <c r="FIH33" s="386"/>
      <c r="FII33" s="386"/>
      <c r="FIJ33" s="386"/>
      <c r="FIK33" s="386"/>
      <c r="FIL33" s="386"/>
      <c r="FIM33" s="362"/>
      <c r="FIN33" s="362"/>
      <c r="FIO33" s="362"/>
      <c r="FIP33" s="386"/>
      <c r="FIQ33" s="386"/>
      <c r="FIR33" s="386"/>
      <c r="FIS33" s="386"/>
      <c r="FIT33" s="386"/>
      <c r="FIU33" s="362"/>
      <c r="FIV33" s="362"/>
      <c r="FIW33" s="362"/>
      <c r="FIX33" s="386"/>
      <c r="FIY33" s="386"/>
      <c r="FIZ33" s="386"/>
      <c r="FJA33" s="386"/>
      <c r="FJB33" s="386"/>
      <c r="FJC33" s="362"/>
      <c r="FJD33" s="362"/>
      <c r="FJE33" s="362"/>
      <c r="FJF33" s="386"/>
      <c r="FJG33" s="386"/>
      <c r="FJH33" s="386"/>
      <c r="FJI33" s="386"/>
      <c r="FJJ33" s="386"/>
      <c r="FJK33" s="362"/>
      <c r="FJL33" s="362"/>
      <c r="FJM33" s="362"/>
      <c r="FJN33" s="386"/>
      <c r="FJO33" s="386"/>
      <c r="FJP33" s="386"/>
      <c r="FJQ33" s="386"/>
      <c r="FJR33" s="386"/>
      <c r="FJS33" s="362"/>
      <c r="FJT33" s="362"/>
      <c r="FJU33" s="362"/>
      <c r="FJV33" s="386"/>
      <c r="FJW33" s="386"/>
      <c r="FJX33" s="386"/>
      <c r="FJY33" s="386"/>
      <c r="FJZ33" s="386"/>
      <c r="FKA33" s="362"/>
      <c r="FKB33" s="362"/>
      <c r="FKC33" s="362"/>
      <c r="FKD33" s="386"/>
      <c r="FKE33" s="386"/>
      <c r="FKF33" s="386"/>
      <c r="FKG33" s="386"/>
      <c r="FKH33" s="386"/>
      <c r="FKI33" s="362"/>
      <c r="FKJ33" s="362"/>
      <c r="FKK33" s="362"/>
      <c r="FKL33" s="386"/>
      <c r="FKM33" s="386"/>
      <c r="FKN33" s="386"/>
      <c r="FKO33" s="386"/>
      <c r="FKP33" s="386"/>
      <c r="FKQ33" s="362"/>
      <c r="FKR33" s="362"/>
      <c r="FKS33" s="362"/>
      <c r="FKT33" s="386"/>
      <c r="FKU33" s="386"/>
      <c r="FKV33" s="386"/>
      <c r="FKW33" s="386"/>
      <c r="FKX33" s="386"/>
      <c r="FKY33" s="362"/>
      <c r="FKZ33" s="362"/>
      <c r="FLA33" s="362"/>
      <c r="FLB33" s="386"/>
      <c r="FLC33" s="386"/>
      <c r="FLD33" s="386"/>
      <c r="FLE33" s="386"/>
      <c r="FLF33" s="386"/>
      <c r="FLG33" s="362"/>
      <c r="FLH33" s="362"/>
      <c r="FLI33" s="362"/>
      <c r="FLJ33" s="386"/>
      <c r="FLK33" s="386"/>
      <c r="FLL33" s="386"/>
      <c r="FLM33" s="386"/>
      <c r="FLN33" s="386"/>
      <c r="FLO33" s="362"/>
      <c r="FLP33" s="362"/>
      <c r="FLQ33" s="362"/>
      <c r="FLR33" s="386"/>
      <c r="FLS33" s="386"/>
      <c r="FLT33" s="386"/>
      <c r="FLU33" s="386"/>
      <c r="FLV33" s="386"/>
      <c r="FLW33" s="362"/>
      <c r="FLX33" s="362"/>
      <c r="FLY33" s="362"/>
      <c r="FLZ33" s="386"/>
      <c r="FMA33" s="386"/>
      <c r="FMB33" s="386"/>
      <c r="FMC33" s="386"/>
      <c r="FMD33" s="386"/>
      <c r="FME33" s="362"/>
      <c r="FMF33" s="362"/>
      <c r="FMG33" s="362"/>
      <c r="FMH33" s="386"/>
      <c r="FMI33" s="386"/>
      <c r="FMJ33" s="386"/>
      <c r="FMK33" s="386"/>
      <c r="FML33" s="386"/>
      <c r="FMM33" s="362"/>
      <c r="FMN33" s="362"/>
      <c r="FMO33" s="362"/>
      <c r="FMP33" s="386"/>
      <c r="FMQ33" s="386"/>
      <c r="FMR33" s="386"/>
      <c r="FMS33" s="386"/>
      <c r="FMT33" s="386"/>
      <c r="FMU33" s="362"/>
      <c r="FMV33" s="362"/>
      <c r="FMW33" s="362"/>
      <c r="FMX33" s="386"/>
      <c r="FMY33" s="386"/>
      <c r="FMZ33" s="386"/>
      <c r="FNA33" s="386"/>
      <c r="FNB33" s="386"/>
      <c r="FNC33" s="362"/>
      <c r="FND33" s="362"/>
      <c r="FNE33" s="362"/>
      <c r="FNF33" s="386"/>
      <c r="FNG33" s="386"/>
      <c r="FNH33" s="386"/>
      <c r="FNI33" s="386"/>
      <c r="FNJ33" s="386"/>
      <c r="FNK33" s="362"/>
      <c r="FNL33" s="362"/>
      <c r="FNM33" s="362"/>
      <c r="FNN33" s="386"/>
      <c r="FNO33" s="386"/>
      <c r="FNP33" s="386"/>
      <c r="FNQ33" s="386"/>
      <c r="FNR33" s="386"/>
      <c r="FNS33" s="362"/>
      <c r="FNT33" s="362"/>
      <c r="FNU33" s="362"/>
      <c r="FNV33" s="386"/>
      <c r="FNW33" s="386"/>
      <c r="FNX33" s="386"/>
      <c r="FNY33" s="386"/>
      <c r="FNZ33" s="386"/>
      <c r="FOA33" s="362"/>
      <c r="FOB33" s="362"/>
      <c r="FOC33" s="362"/>
      <c r="FOD33" s="386"/>
      <c r="FOE33" s="386"/>
      <c r="FOF33" s="386"/>
      <c r="FOG33" s="386"/>
      <c r="FOH33" s="386"/>
      <c r="FOI33" s="362"/>
      <c r="FOJ33" s="362"/>
      <c r="FOK33" s="362"/>
      <c r="FOL33" s="386"/>
      <c r="FOM33" s="386"/>
      <c r="FON33" s="386"/>
      <c r="FOO33" s="386"/>
      <c r="FOP33" s="386"/>
      <c r="FOQ33" s="362"/>
      <c r="FOR33" s="362"/>
      <c r="FOS33" s="362"/>
      <c r="FOT33" s="386"/>
      <c r="FOU33" s="386"/>
      <c r="FOV33" s="386"/>
      <c r="FOW33" s="386"/>
      <c r="FOX33" s="386"/>
      <c r="FOY33" s="362"/>
      <c r="FOZ33" s="362"/>
      <c r="FPA33" s="362"/>
      <c r="FPB33" s="386"/>
      <c r="FPC33" s="386"/>
      <c r="FPD33" s="386"/>
      <c r="FPE33" s="386"/>
      <c r="FPF33" s="386"/>
      <c r="FPG33" s="362"/>
      <c r="FPH33" s="362"/>
      <c r="FPI33" s="362"/>
      <c r="FPJ33" s="386"/>
      <c r="FPK33" s="386"/>
      <c r="FPL33" s="386"/>
      <c r="FPM33" s="386"/>
      <c r="FPN33" s="386"/>
      <c r="FPO33" s="362"/>
      <c r="FPP33" s="362"/>
      <c r="FPQ33" s="362"/>
      <c r="FPR33" s="386"/>
      <c r="FPS33" s="386"/>
      <c r="FPT33" s="386"/>
      <c r="FPU33" s="386"/>
      <c r="FPV33" s="386"/>
      <c r="FPW33" s="362"/>
      <c r="FPX33" s="362"/>
      <c r="FPY33" s="362"/>
      <c r="FPZ33" s="386"/>
      <c r="FQA33" s="386"/>
      <c r="FQB33" s="386"/>
      <c r="FQC33" s="386"/>
      <c r="FQD33" s="386"/>
      <c r="FQE33" s="362"/>
      <c r="FQF33" s="362"/>
      <c r="FQG33" s="362"/>
      <c r="FQH33" s="386"/>
      <c r="FQI33" s="386"/>
      <c r="FQJ33" s="386"/>
      <c r="FQK33" s="386"/>
      <c r="FQL33" s="386"/>
      <c r="FQM33" s="362"/>
      <c r="FQN33" s="362"/>
      <c r="FQO33" s="362"/>
      <c r="FQP33" s="386"/>
      <c r="FQQ33" s="386"/>
      <c r="FQR33" s="386"/>
      <c r="FQS33" s="386"/>
      <c r="FQT33" s="386"/>
      <c r="FQU33" s="362"/>
      <c r="FQV33" s="362"/>
      <c r="FQW33" s="362"/>
      <c r="FQX33" s="386"/>
      <c r="FQY33" s="386"/>
      <c r="FQZ33" s="386"/>
      <c r="FRA33" s="386"/>
      <c r="FRB33" s="386"/>
      <c r="FRC33" s="362"/>
      <c r="FRD33" s="362"/>
      <c r="FRE33" s="362"/>
      <c r="FRF33" s="386"/>
      <c r="FRG33" s="386"/>
      <c r="FRH33" s="386"/>
      <c r="FRI33" s="386"/>
      <c r="FRJ33" s="386"/>
      <c r="FRK33" s="362"/>
      <c r="FRL33" s="362"/>
      <c r="FRM33" s="362"/>
      <c r="FRN33" s="386"/>
      <c r="FRO33" s="386"/>
      <c r="FRP33" s="386"/>
      <c r="FRQ33" s="386"/>
      <c r="FRR33" s="386"/>
      <c r="FRS33" s="362"/>
      <c r="FRT33" s="362"/>
      <c r="FRU33" s="362"/>
      <c r="FRV33" s="386"/>
      <c r="FRW33" s="386"/>
      <c r="FRX33" s="386"/>
      <c r="FRY33" s="386"/>
      <c r="FRZ33" s="386"/>
      <c r="FSA33" s="362"/>
      <c r="FSB33" s="362"/>
      <c r="FSC33" s="362"/>
      <c r="FSD33" s="386"/>
      <c r="FSE33" s="386"/>
      <c r="FSF33" s="386"/>
      <c r="FSG33" s="386"/>
      <c r="FSH33" s="386"/>
      <c r="FSI33" s="362"/>
      <c r="FSJ33" s="362"/>
      <c r="FSK33" s="362"/>
      <c r="FSL33" s="386"/>
      <c r="FSM33" s="386"/>
      <c r="FSN33" s="386"/>
      <c r="FSO33" s="386"/>
      <c r="FSP33" s="386"/>
      <c r="FSQ33" s="362"/>
      <c r="FSR33" s="362"/>
      <c r="FSS33" s="362"/>
      <c r="FST33" s="386"/>
      <c r="FSU33" s="386"/>
      <c r="FSV33" s="386"/>
      <c r="FSW33" s="386"/>
      <c r="FSX33" s="386"/>
      <c r="FSY33" s="362"/>
      <c r="FSZ33" s="362"/>
      <c r="FTA33" s="362"/>
      <c r="FTB33" s="386"/>
      <c r="FTC33" s="386"/>
      <c r="FTD33" s="386"/>
      <c r="FTE33" s="386"/>
      <c r="FTF33" s="386"/>
      <c r="FTG33" s="362"/>
      <c r="FTH33" s="362"/>
      <c r="FTI33" s="362"/>
      <c r="FTJ33" s="386"/>
      <c r="FTK33" s="386"/>
      <c r="FTL33" s="386"/>
      <c r="FTM33" s="386"/>
      <c r="FTN33" s="386"/>
      <c r="FTO33" s="362"/>
      <c r="FTP33" s="362"/>
      <c r="FTQ33" s="362"/>
      <c r="FTR33" s="386"/>
      <c r="FTS33" s="386"/>
      <c r="FTT33" s="386"/>
      <c r="FTU33" s="386"/>
      <c r="FTV33" s="386"/>
      <c r="FTW33" s="362"/>
      <c r="FTX33" s="362"/>
      <c r="FTY33" s="362"/>
      <c r="FTZ33" s="386"/>
      <c r="FUA33" s="386"/>
      <c r="FUB33" s="386"/>
      <c r="FUC33" s="386"/>
      <c r="FUD33" s="386"/>
      <c r="FUE33" s="362"/>
      <c r="FUF33" s="362"/>
      <c r="FUG33" s="362"/>
      <c r="FUH33" s="386"/>
      <c r="FUI33" s="386"/>
      <c r="FUJ33" s="386"/>
      <c r="FUK33" s="386"/>
      <c r="FUL33" s="386"/>
      <c r="FUM33" s="362"/>
      <c r="FUN33" s="362"/>
      <c r="FUO33" s="362"/>
      <c r="FUP33" s="386"/>
      <c r="FUQ33" s="386"/>
      <c r="FUR33" s="386"/>
      <c r="FUS33" s="386"/>
      <c r="FUT33" s="386"/>
      <c r="FUU33" s="362"/>
      <c r="FUV33" s="362"/>
      <c r="FUW33" s="362"/>
      <c r="FUX33" s="386"/>
      <c r="FUY33" s="386"/>
      <c r="FUZ33" s="386"/>
      <c r="FVA33" s="386"/>
      <c r="FVB33" s="386"/>
      <c r="FVC33" s="362"/>
      <c r="FVD33" s="362"/>
      <c r="FVE33" s="362"/>
      <c r="FVF33" s="386"/>
      <c r="FVG33" s="386"/>
      <c r="FVH33" s="386"/>
      <c r="FVI33" s="386"/>
      <c r="FVJ33" s="386"/>
      <c r="FVK33" s="362"/>
      <c r="FVL33" s="362"/>
      <c r="FVM33" s="362"/>
      <c r="FVN33" s="386"/>
      <c r="FVO33" s="386"/>
      <c r="FVP33" s="386"/>
      <c r="FVQ33" s="386"/>
      <c r="FVR33" s="386"/>
      <c r="FVS33" s="362"/>
      <c r="FVT33" s="362"/>
      <c r="FVU33" s="362"/>
      <c r="FVV33" s="386"/>
      <c r="FVW33" s="386"/>
      <c r="FVX33" s="386"/>
      <c r="FVY33" s="386"/>
      <c r="FVZ33" s="386"/>
      <c r="FWA33" s="362"/>
      <c r="FWB33" s="362"/>
      <c r="FWC33" s="362"/>
      <c r="FWD33" s="386"/>
      <c r="FWE33" s="386"/>
      <c r="FWF33" s="386"/>
      <c r="FWG33" s="386"/>
      <c r="FWH33" s="386"/>
      <c r="FWI33" s="362"/>
      <c r="FWJ33" s="362"/>
      <c r="FWK33" s="362"/>
      <c r="FWL33" s="386"/>
      <c r="FWM33" s="386"/>
      <c r="FWN33" s="386"/>
      <c r="FWO33" s="386"/>
      <c r="FWP33" s="386"/>
      <c r="FWQ33" s="362"/>
      <c r="FWR33" s="362"/>
      <c r="FWS33" s="362"/>
      <c r="FWT33" s="386"/>
      <c r="FWU33" s="386"/>
      <c r="FWV33" s="386"/>
      <c r="FWW33" s="386"/>
      <c r="FWX33" s="386"/>
      <c r="FWY33" s="362"/>
      <c r="FWZ33" s="362"/>
      <c r="FXA33" s="362"/>
      <c r="FXB33" s="386"/>
      <c r="FXC33" s="386"/>
      <c r="FXD33" s="386"/>
      <c r="FXE33" s="386"/>
      <c r="FXF33" s="386"/>
      <c r="FXG33" s="362"/>
      <c r="FXH33" s="362"/>
      <c r="FXI33" s="362"/>
      <c r="FXJ33" s="386"/>
      <c r="FXK33" s="386"/>
      <c r="FXL33" s="386"/>
      <c r="FXM33" s="386"/>
      <c r="FXN33" s="386"/>
      <c r="FXO33" s="362"/>
      <c r="FXP33" s="362"/>
      <c r="FXQ33" s="362"/>
      <c r="FXR33" s="386"/>
      <c r="FXS33" s="386"/>
      <c r="FXT33" s="386"/>
      <c r="FXU33" s="386"/>
      <c r="FXV33" s="386"/>
      <c r="FXW33" s="362"/>
      <c r="FXX33" s="362"/>
      <c r="FXY33" s="362"/>
      <c r="FXZ33" s="386"/>
      <c r="FYA33" s="386"/>
      <c r="FYB33" s="386"/>
      <c r="FYC33" s="386"/>
      <c r="FYD33" s="386"/>
      <c r="FYE33" s="362"/>
      <c r="FYF33" s="362"/>
      <c r="FYG33" s="362"/>
      <c r="FYH33" s="386"/>
      <c r="FYI33" s="386"/>
      <c r="FYJ33" s="386"/>
      <c r="FYK33" s="386"/>
      <c r="FYL33" s="386"/>
      <c r="FYM33" s="362"/>
      <c r="FYN33" s="362"/>
      <c r="FYO33" s="362"/>
      <c r="FYP33" s="386"/>
      <c r="FYQ33" s="386"/>
      <c r="FYR33" s="386"/>
      <c r="FYS33" s="386"/>
      <c r="FYT33" s="386"/>
      <c r="FYU33" s="362"/>
      <c r="FYV33" s="362"/>
      <c r="FYW33" s="362"/>
      <c r="FYX33" s="386"/>
      <c r="FYY33" s="386"/>
      <c r="FYZ33" s="386"/>
      <c r="FZA33" s="386"/>
      <c r="FZB33" s="386"/>
      <c r="FZC33" s="362"/>
      <c r="FZD33" s="362"/>
      <c r="FZE33" s="362"/>
      <c r="FZF33" s="386"/>
      <c r="FZG33" s="386"/>
      <c r="FZH33" s="386"/>
      <c r="FZI33" s="386"/>
      <c r="FZJ33" s="386"/>
      <c r="FZK33" s="362"/>
      <c r="FZL33" s="362"/>
      <c r="FZM33" s="362"/>
      <c r="FZN33" s="386"/>
      <c r="FZO33" s="386"/>
      <c r="FZP33" s="386"/>
      <c r="FZQ33" s="386"/>
      <c r="FZR33" s="386"/>
      <c r="FZS33" s="362"/>
      <c r="FZT33" s="362"/>
      <c r="FZU33" s="362"/>
      <c r="FZV33" s="386"/>
      <c r="FZW33" s="386"/>
      <c r="FZX33" s="386"/>
      <c r="FZY33" s="386"/>
      <c r="FZZ33" s="386"/>
      <c r="GAA33" s="362"/>
      <c r="GAB33" s="362"/>
      <c r="GAC33" s="362"/>
      <c r="GAD33" s="386"/>
      <c r="GAE33" s="386"/>
      <c r="GAF33" s="386"/>
      <c r="GAG33" s="386"/>
      <c r="GAH33" s="386"/>
      <c r="GAI33" s="362"/>
      <c r="GAJ33" s="362"/>
      <c r="GAK33" s="362"/>
      <c r="GAL33" s="386"/>
      <c r="GAM33" s="386"/>
      <c r="GAN33" s="386"/>
      <c r="GAO33" s="386"/>
      <c r="GAP33" s="386"/>
      <c r="GAQ33" s="362"/>
      <c r="GAR33" s="362"/>
      <c r="GAS33" s="362"/>
      <c r="GAT33" s="386"/>
      <c r="GAU33" s="386"/>
      <c r="GAV33" s="386"/>
      <c r="GAW33" s="386"/>
      <c r="GAX33" s="386"/>
      <c r="GAY33" s="362"/>
      <c r="GAZ33" s="362"/>
      <c r="GBA33" s="362"/>
      <c r="GBB33" s="386"/>
      <c r="GBC33" s="386"/>
      <c r="GBD33" s="386"/>
      <c r="GBE33" s="386"/>
      <c r="GBF33" s="386"/>
      <c r="GBG33" s="362"/>
      <c r="GBH33" s="362"/>
      <c r="GBI33" s="362"/>
      <c r="GBJ33" s="386"/>
      <c r="GBK33" s="386"/>
      <c r="GBL33" s="386"/>
      <c r="GBM33" s="386"/>
      <c r="GBN33" s="386"/>
      <c r="GBO33" s="362"/>
      <c r="GBP33" s="362"/>
      <c r="GBQ33" s="362"/>
      <c r="GBR33" s="386"/>
      <c r="GBS33" s="386"/>
      <c r="GBT33" s="386"/>
      <c r="GBU33" s="386"/>
      <c r="GBV33" s="386"/>
      <c r="GBW33" s="362"/>
      <c r="GBX33" s="362"/>
      <c r="GBY33" s="362"/>
      <c r="GBZ33" s="386"/>
      <c r="GCA33" s="386"/>
      <c r="GCB33" s="386"/>
      <c r="GCC33" s="386"/>
      <c r="GCD33" s="386"/>
      <c r="GCE33" s="362"/>
      <c r="GCF33" s="362"/>
      <c r="GCG33" s="362"/>
      <c r="GCH33" s="386"/>
      <c r="GCI33" s="386"/>
      <c r="GCJ33" s="386"/>
      <c r="GCK33" s="386"/>
      <c r="GCL33" s="386"/>
      <c r="GCM33" s="362"/>
      <c r="GCN33" s="362"/>
      <c r="GCO33" s="362"/>
      <c r="GCP33" s="386"/>
      <c r="GCQ33" s="386"/>
      <c r="GCR33" s="386"/>
      <c r="GCS33" s="386"/>
      <c r="GCT33" s="386"/>
      <c r="GCU33" s="362"/>
      <c r="GCV33" s="362"/>
      <c r="GCW33" s="362"/>
      <c r="GCX33" s="386"/>
      <c r="GCY33" s="386"/>
      <c r="GCZ33" s="386"/>
      <c r="GDA33" s="386"/>
      <c r="GDB33" s="386"/>
      <c r="GDC33" s="362"/>
      <c r="GDD33" s="362"/>
      <c r="GDE33" s="362"/>
      <c r="GDF33" s="386"/>
      <c r="GDG33" s="386"/>
      <c r="GDH33" s="386"/>
      <c r="GDI33" s="386"/>
      <c r="GDJ33" s="386"/>
      <c r="GDK33" s="362"/>
      <c r="GDL33" s="362"/>
      <c r="GDM33" s="362"/>
      <c r="GDN33" s="386"/>
      <c r="GDO33" s="386"/>
      <c r="GDP33" s="386"/>
      <c r="GDQ33" s="386"/>
      <c r="GDR33" s="386"/>
      <c r="GDS33" s="362"/>
      <c r="GDT33" s="362"/>
      <c r="GDU33" s="362"/>
      <c r="GDV33" s="386"/>
      <c r="GDW33" s="386"/>
      <c r="GDX33" s="386"/>
      <c r="GDY33" s="386"/>
      <c r="GDZ33" s="386"/>
      <c r="GEA33" s="362"/>
      <c r="GEB33" s="362"/>
      <c r="GEC33" s="362"/>
      <c r="GED33" s="386"/>
      <c r="GEE33" s="386"/>
      <c r="GEF33" s="386"/>
      <c r="GEG33" s="386"/>
      <c r="GEH33" s="386"/>
      <c r="GEI33" s="362"/>
      <c r="GEJ33" s="362"/>
      <c r="GEK33" s="362"/>
      <c r="GEL33" s="386"/>
      <c r="GEM33" s="386"/>
      <c r="GEN33" s="386"/>
      <c r="GEO33" s="386"/>
      <c r="GEP33" s="386"/>
      <c r="GEQ33" s="362"/>
      <c r="GER33" s="362"/>
      <c r="GES33" s="362"/>
      <c r="GET33" s="386"/>
      <c r="GEU33" s="386"/>
      <c r="GEV33" s="386"/>
      <c r="GEW33" s="386"/>
      <c r="GEX33" s="386"/>
      <c r="GEY33" s="362"/>
      <c r="GEZ33" s="362"/>
      <c r="GFA33" s="362"/>
      <c r="GFB33" s="386"/>
      <c r="GFC33" s="386"/>
      <c r="GFD33" s="386"/>
      <c r="GFE33" s="386"/>
      <c r="GFF33" s="386"/>
      <c r="GFG33" s="362"/>
      <c r="GFH33" s="362"/>
      <c r="GFI33" s="362"/>
      <c r="GFJ33" s="386"/>
      <c r="GFK33" s="386"/>
      <c r="GFL33" s="386"/>
      <c r="GFM33" s="386"/>
      <c r="GFN33" s="386"/>
      <c r="GFO33" s="362"/>
      <c r="GFP33" s="362"/>
      <c r="GFQ33" s="362"/>
      <c r="GFR33" s="386"/>
      <c r="GFS33" s="386"/>
      <c r="GFT33" s="386"/>
      <c r="GFU33" s="386"/>
      <c r="GFV33" s="386"/>
      <c r="GFW33" s="362"/>
      <c r="GFX33" s="362"/>
      <c r="GFY33" s="362"/>
      <c r="GFZ33" s="386"/>
      <c r="GGA33" s="386"/>
      <c r="GGB33" s="386"/>
      <c r="GGC33" s="386"/>
      <c r="GGD33" s="386"/>
      <c r="GGE33" s="362"/>
      <c r="GGF33" s="362"/>
      <c r="GGG33" s="362"/>
      <c r="GGH33" s="386"/>
      <c r="GGI33" s="386"/>
      <c r="GGJ33" s="386"/>
      <c r="GGK33" s="386"/>
      <c r="GGL33" s="386"/>
      <c r="GGM33" s="362"/>
      <c r="GGN33" s="362"/>
      <c r="GGO33" s="362"/>
      <c r="GGP33" s="386"/>
      <c r="GGQ33" s="386"/>
      <c r="GGR33" s="386"/>
      <c r="GGS33" s="386"/>
      <c r="GGT33" s="386"/>
      <c r="GGU33" s="362"/>
      <c r="GGV33" s="362"/>
      <c r="GGW33" s="362"/>
      <c r="GGX33" s="386"/>
      <c r="GGY33" s="386"/>
      <c r="GGZ33" s="386"/>
      <c r="GHA33" s="386"/>
      <c r="GHB33" s="386"/>
      <c r="GHC33" s="362"/>
      <c r="GHD33" s="362"/>
      <c r="GHE33" s="362"/>
      <c r="GHF33" s="386"/>
      <c r="GHG33" s="386"/>
      <c r="GHH33" s="386"/>
      <c r="GHI33" s="386"/>
      <c r="GHJ33" s="386"/>
      <c r="GHK33" s="362"/>
      <c r="GHL33" s="362"/>
      <c r="GHM33" s="362"/>
      <c r="GHN33" s="386"/>
      <c r="GHO33" s="386"/>
      <c r="GHP33" s="386"/>
      <c r="GHQ33" s="386"/>
      <c r="GHR33" s="386"/>
      <c r="GHS33" s="362"/>
      <c r="GHT33" s="362"/>
      <c r="GHU33" s="362"/>
      <c r="GHV33" s="386"/>
      <c r="GHW33" s="386"/>
      <c r="GHX33" s="386"/>
      <c r="GHY33" s="386"/>
      <c r="GHZ33" s="386"/>
      <c r="GIA33" s="362"/>
      <c r="GIB33" s="362"/>
      <c r="GIC33" s="362"/>
      <c r="GID33" s="386"/>
      <c r="GIE33" s="386"/>
      <c r="GIF33" s="386"/>
      <c r="GIG33" s="386"/>
      <c r="GIH33" s="386"/>
      <c r="GII33" s="362"/>
      <c r="GIJ33" s="362"/>
      <c r="GIK33" s="362"/>
      <c r="GIL33" s="386"/>
      <c r="GIM33" s="386"/>
      <c r="GIN33" s="386"/>
      <c r="GIO33" s="386"/>
      <c r="GIP33" s="386"/>
      <c r="GIQ33" s="362"/>
      <c r="GIR33" s="362"/>
      <c r="GIS33" s="362"/>
      <c r="GIT33" s="386"/>
      <c r="GIU33" s="386"/>
      <c r="GIV33" s="386"/>
      <c r="GIW33" s="386"/>
      <c r="GIX33" s="386"/>
      <c r="GIY33" s="362"/>
      <c r="GIZ33" s="362"/>
      <c r="GJA33" s="362"/>
      <c r="GJB33" s="386"/>
      <c r="GJC33" s="386"/>
      <c r="GJD33" s="386"/>
      <c r="GJE33" s="386"/>
      <c r="GJF33" s="386"/>
      <c r="GJG33" s="362"/>
      <c r="GJH33" s="362"/>
      <c r="GJI33" s="362"/>
      <c r="GJJ33" s="386"/>
      <c r="GJK33" s="386"/>
      <c r="GJL33" s="386"/>
      <c r="GJM33" s="386"/>
      <c r="GJN33" s="386"/>
      <c r="GJO33" s="362"/>
      <c r="GJP33" s="362"/>
      <c r="GJQ33" s="362"/>
      <c r="GJR33" s="386"/>
      <c r="GJS33" s="386"/>
      <c r="GJT33" s="386"/>
      <c r="GJU33" s="386"/>
      <c r="GJV33" s="386"/>
      <c r="GJW33" s="362"/>
      <c r="GJX33" s="362"/>
      <c r="GJY33" s="362"/>
      <c r="GJZ33" s="386"/>
      <c r="GKA33" s="386"/>
      <c r="GKB33" s="386"/>
      <c r="GKC33" s="386"/>
      <c r="GKD33" s="386"/>
      <c r="GKE33" s="362"/>
      <c r="GKF33" s="362"/>
      <c r="GKG33" s="362"/>
      <c r="GKH33" s="386"/>
      <c r="GKI33" s="386"/>
      <c r="GKJ33" s="386"/>
      <c r="GKK33" s="386"/>
      <c r="GKL33" s="386"/>
      <c r="GKM33" s="362"/>
      <c r="GKN33" s="362"/>
      <c r="GKO33" s="362"/>
      <c r="GKP33" s="386"/>
      <c r="GKQ33" s="386"/>
      <c r="GKR33" s="386"/>
      <c r="GKS33" s="386"/>
      <c r="GKT33" s="386"/>
      <c r="GKU33" s="362"/>
      <c r="GKV33" s="362"/>
      <c r="GKW33" s="362"/>
      <c r="GKX33" s="386"/>
      <c r="GKY33" s="386"/>
      <c r="GKZ33" s="386"/>
      <c r="GLA33" s="386"/>
      <c r="GLB33" s="386"/>
      <c r="GLC33" s="362"/>
      <c r="GLD33" s="362"/>
      <c r="GLE33" s="362"/>
      <c r="GLF33" s="386"/>
      <c r="GLG33" s="386"/>
      <c r="GLH33" s="386"/>
      <c r="GLI33" s="386"/>
      <c r="GLJ33" s="386"/>
      <c r="GLK33" s="362"/>
      <c r="GLL33" s="362"/>
      <c r="GLM33" s="362"/>
      <c r="GLN33" s="386"/>
      <c r="GLO33" s="386"/>
      <c r="GLP33" s="386"/>
      <c r="GLQ33" s="386"/>
      <c r="GLR33" s="386"/>
      <c r="GLS33" s="362"/>
      <c r="GLT33" s="362"/>
      <c r="GLU33" s="362"/>
      <c r="GLV33" s="386"/>
      <c r="GLW33" s="386"/>
      <c r="GLX33" s="386"/>
      <c r="GLY33" s="386"/>
      <c r="GLZ33" s="386"/>
      <c r="GMA33" s="362"/>
      <c r="GMB33" s="362"/>
      <c r="GMC33" s="362"/>
      <c r="GMD33" s="386"/>
      <c r="GME33" s="386"/>
      <c r="GMF33" s="386"/>
      <c r="GMG33" s="386"/>
      <c r="GMH33" s="386"/>
      <c r="GMI33" s="362"/>
      <c r="GMJ33" s="362"/>
      <c r="GMK33" s="362"/>
      <c r="GML33" s="386"/>
      <c r="GMM33" s="386"/>
      <c r="GMN33" s="386"/>
      <c r="GMO33" s="386"/>
      <c r="GMP33" s="386"/>
      <c r="GMQ33" s="362"/>
      <c r="GMR33" s="362"/>
      <c r="GMS33" s="362"/>
      <c r="GMT33" s="386"/>
      <c r="GMU33" s="386"/>
      <c r="GMV33" s="386"/>
      <c r="GMW33" s="386"/>
      <c r="GMX33" s="386"/>
      <c r="GMY33" s="362"/>
      <c r="GMZ33" s="362"/>
      <c r="GNA33" s="362"/>
      <c r="GNB33" s="386"/>
      <c r="GNC33" s="386"/>
      <c r="GND33" s="386"/>
      <c r="GNE33" s="386"/>
      <c r="GNF33" s="386"/>
      <c r="GNG33" s="362"/>
      <c r="GNH33" s="362"/>
      <c r="GNI33" s="362"/>
      <c r="GNJ33" s="386"/>
      <c r="GNK33" s="386"/>
      <c r="GNL33" s="386"/>
      <c r="GNM33" s="386"/>
      <c r="GNN33" s="386"/>
      <c r="GNO33" s="362"/>
      <c r="GNP33" s="362"/>
      <c r="GNQ33" s="362"/>
      <c r="GNR33" s="386"/>
      <c r="GNS33" s="386"/>
      <c r="GNT33" s="386"/>
      <c r="GNU33" s="386"/>
      <c r="GNV33" s="386"/>
      <c r="GNW33" s="362"/>
      <c r="GNX33" s="362"/>
      <c r="GNY33" s="362"/>
      <c r="GNZ33" s="386"/>
      <c r="GOA33" s="386"/>
      <c r="GOB33" s="386"/>
      <c r="GOC33" s="386"/>
      <c r="GOD33" s="386"/>
      <c r="GOE33" s="362"/>
      <c r="GOF33" s="362"/>
      <c r="GOG33" s="362"/>
      <c r="GOH33" s="386"/>
      <c r="GOI33" s="386"/>
      <c r="GOJ33" s="386"/>
      <c r="GOK33" s="386"/>
      <c r="GOL33" s="386"/>
      <c r="GOM33" s="362"/>
      <c r="GON33" s="362"/>
      <c r="GOO33" s="362"/>
      <c r="GOP33" s="386"/>
      <c r="GOQ33" s="386"/>
      <c r="GOR33" s="386"/>
      <c r="GOS33" s="386"/>
      <c r="GOT33" s="386"/>
      <c r="GOU33" s="362"/>
      <c r="GOV33" s="362"/>
      <c r="GOW33" s="362"/>
      <c r="GOX33" s="386"/>
      <c r="GOY33" s="386"/>
      <c r="GOZ33" s="386"/>
      <c r="GPA33" s="386"/>
      <c r="GPB33" s="386"/>
      <c r="GPC33" s="362"/>
      <c r="GPD33" s="362"/>
      <c r="GPE33" s="362"/>
      <c r="GPF33" s="386"/>
      <c r="GPG33" s="386"/>
      <c r="GPH33" s="386"/>
      <c r="GPI33" s="386"/>
      <c r="GPJ33" s="386"/>
      <c r="GPK33" s="362"/>
      <c r="GPL33" s="362"/>
      <c r="GPM33" s="362"/>
      <c r="GPN33" s="386"/>
      <c r="GPO33" s="386"/>
      <c r="GPP33" s="386"/>
      <c r="GPQ33" s="386"/>
      <c r="GPR33" s="386"/>
      <c r="GPS33" s="362"/>
      <c r="GPT33" s="362"/>
      <c r="GPU33" s="362"/>
      <c r="GPV33" s="386"/>
      <c r="GPW33" s="386"/>
      <c r="GPX33" s="386"/>
      <c r="GPY33" s="386"/>
      <c r="GPZ33" s="386"/>
      <c r="GQA33" s="362"/>
      <c r="GQB33" s="362"/>
      <c r="GQC33" s="362"/>
      <c r="GQD33" s="386"/>
      <c r="GQE33" s="386"/>
      <c r="GQF33" s="386"/>
      <c r="GQG33" s="386"/>
      <c r="GQH33" s="386"/>
      <c r="GQI33" s="362"/>
      <c r="GQJ33" s="362"/>
      <c r="GQK33" s="362"/>
      <c r="GQL33" s="386"/>
      <c r="GQM33" s="386"/>
      <c r="GQN33" s="386"/>
      <c r="GQO33" s="386"/>
      <c r="GQP33" s="386"/>
      <c r="GQQ33" s="362"/>
      <c r="GQR33" s="362"/>
      <c r="GQS33" s="362"/>
      <c r="GQT33" s="386"/>
      <c r="GQU33" s="386"/>
      <c r="GQV33" s="386"/>
      <c r="GQW33" s="386"/>
      <c r="GQX33" s="386"/>
      <c r="GQY33" s="362"/>
      <c r="GQZ33" s="362"/>
      <c r="GRA33" s="362"/>
      <c r="GRB33" s="386"/>
      <c r="GRC33" s="386"/>
      <c r="GRD33" s="386"/>
      <c r="GRE33" s="386"/>
      <c r="GRF33" s="386"/>
      <c r="GRG33" s="362"/>
      <c r="GRH33" s="362"/>
      <c r="GRI33" s="362"/>
      <c r="GRJ33" s="386"/>
      <c r="GRK33" s="386"/>
      <c r="GRL33" s="386"/>
      <c r="GRM33" s="386"/>
      <c r="GRN33" s="386"/>
      <c r="GRO33" s="362"/>
      <c r="GRP33" s="362"/>
      <c r="GRQ33" s="362"/>
      <c r="GRR33" s="386"/>
      <c r="GRS33" s="386"/>
      <c r="GRT33" s="386"/>
      <c r="GRU33" s="386"/>
      <c r="GRV33" s="386"/>
      <c r="GRW33" s="362"/>
      <c r="GRX33" s="362"/>
      <c r="GRY33" s="362"/>
      <c r="GRZ33" s="386"/>
      <c r="GSA33" s="386"/>
      <c r="GSB33" s="386"/>
      <c r="GSC33" s="386"/>
      <c r="GSD33" s="386"/>
      <c r="GSE33" s="362"/>
      <c r="GSF33" s="362"/>
      <c r="GSG33" s="362"/>
      <c r="GSH33" s="386"/>
      <c r="GSI33" s="386"/>
      <c r="GSJ33" s="386"/>
      <c r="GSK33" s="386"/>
      <c r="GSL33" s="386"/>
      <c r="GSM33" s="362"/>
      <c r="GSN33" s="362"/>
      <c r="GSO33" s="362"/>
      <c r="GSP33" s="386"/>
      <c r="GSQ33" s="386"/>
      <c r="GSR33" s="386"/>
      <c r="GSS33" s="386"/>
      <c r="GST33" s="386"/>
      <c r="GSU33" s="362"/>
      <c r="GSV33" s="362"/>
      <c r="GSW33" s="362"/>
      <c r="GSX33" s="386"/>
      <c r="GSY33" s="386"/>
      <c r="GSZ33" s="386"/>
      <c r="GTA33" s="386"/>
      <c r="GTB33" s="386"/>
      <c r="GTC33" s="362"/>
      <c r="GTD33" s="362"/>
      <c r="GTE33" s="362"/>
      <c r="GTF33" s="386"/>
      <c r="GTG33" s="386"/>
      <c r="GTH33" s="386"/>
      <c r="GTI33" s="386"/>
      <c r="GTJ33" s="386"/>
      <c r="GTK33" s="362"/>
      <c r="GTL33" s="362"/>
      <c r="GTM33" s="362"/>
      <c r="GTN33" s="386"/>
      <c r="GTO33" s="386"/>
      <c r="GTP33" s="386"/>
      <c r="GTQ33" s="386"/>
      <c r="GTR33" s="386"/>
      <c r="GTS33" s="362"/>
      <c r="GTT33" s="362"/>
      <c r="GTU33" s="362"/>
      <c r="GTV33" s="386"/>
      <c r="GTW33" s="386"/>
      <c r="GTX33" s="386"/>
      <c r="GTY33" s="386"/>
      <c r="GTZ33" s="386"/>
      <c r="GUA33" s="362"/>
      <c r="GUB33" s="362"/>
      <c r="GUC33" s="362"/>
      <c r="GUD33" s="386"/>
      <c r="GUE33" s="386"/>
      <c r="GUF33" s="386"/>
      <c r="GUG33" s="386"/>
      <c r="GUH33" s="386"/>
      <c r="GUI33" s="362"/>
      <c r="GUJ33" s="362"/>
      <c r="GUK33" s="362"/>
      <c r="GUL33" s="386"/>
      <c r="GUM33" s="386"/>
      <c r="GUN33" s="386"/>
      <c r="GUO33" s="386"/>
      <c r="GUP33" s="386"/>
      <c r="GUQ33" s="362"/>
      <c r="GUR33" s="362"/>
      <c r="GUS33" s="362"/>
      <c r="GUT33" s="386"/>
      <c r="GUU33" s="386"/>
      <c r="GUV33" s="386"/>
      <c r="GUW33" s="386"/>
      <c r="GUX33" s="386"/>
      <c r="GUY33" s="362"/>
      <c r="GUZ33" s="362"/>
      <c r="GVA33" s="362"/>
      <c r="GVB33" s="386"/>
      <c r="GVC33" s="386"/>
      <c r="GVD33" s="386"/>
      <c r="GVE33" s="386"/>
      <c r="GVF33" s="386"/>
      <c r="GVG33" s="362"/>
      <c r="GVH33" s="362"/>
      <c r="GVI33" s="362"/>
      <c r="GVJ33" s="386"/>
      <c r="GVK33" s="386"/>
      <c r="GVL33" s="386"/>
      <c r="GVM33" s="386"/>
      <c r="GVN33" s="386"/>
      <c r="GVO33" s="362"/>
      <c r="GVP33" s="362"/>
      <c r="GVQ33" s="362"/>
      <c r="GVR33" s="386"/>
      <c r="GVS33" s="386"/>
      <c r="GVT33" s="386"/>
      <c r="GVU33" s="386"/>
      <c r="GVV33" s="386"/>
      <c r="GVW33" s="362"/>
      <c r="GVX33" s="362"/>
      <c r="GVY33" s="362"/>
      <c r="GVZ33" s="386"/>
      <c r="GWA33" s="386"/>
      <c r="GWB33" s="386"/>
      <c r="GWC33" s="386"/>
      <c r="GWD33" s="386"/>
      <c r="GWE33" s="362"/>
      <c r="GWF33" s="362"/>
      <c r="GWG33" s="362"/>
      <c r="GWH33" s="386"/>
      <c r="GWI33" s="386"/>
      <c r="GWJ33" s="386"/>
      <c r="GWK33" s="386"/>
      <c r="GWL33" s="386"/>
      <c r="GWM33" s="362"/>
      <c r="GWN33" s="362"/>
      <c r="GWO33" s="362"/>
      <c r="GWP33" s="386"/>
      <c r="GWQ33" s="386"/>
      <c r="GWR33" s="386"/>
      <c r="GWS33" s="386"/>
      <c r="GWT33" s="386"/>
      <c r="GWU33" s="362"/>
      <c r="GWV33" s="362"/>
      <c r="GWW33" s="362"/>
      <c r="GWX33" s="386"/>
      <c r="GWY33" s="386"/>
      <c r="GWZ33" s="386"/>
      <c r="GXA33" s="386"/>
      <c r="GXB33" s="386"/>
      <c r="GXC33" s="362"/>
      <c r="GXD33" s="362"/>
      <c r="GXE33" s="362"/>
      <c r="GXF33" s="386"/>
      <c r="GXG33" s="386"/>
      <c r="GXH33" s="386"/>
      <c r="GXI33" s="386"/>
      <c r="GXJ33" s="386"/>
      <c r="GXK33" s="362"/>
      <c r="GXL33" s="362"/>
      <c r="GXM33" s="362"/>
      <c r="GXN33" s="386"/>
      <c r="GXO33" s="386"/>
      <c r="GXP33" s="386"/>
      <c r="GXQ33" s="386"/>
      <c r="GXR33" s="386"/>
      <c r="GXS33" s="362"/>
      <c r="GXT33" s="362"/>
      <c r="GXU33" s="362"/>
      <c r="GXV33" s="386"/>
      <c r="GXW33" s="386"/>
      <c r="GXX33" s="386"/>
      <c r="GXY33" s="386"/>
      <c r="GXZ33" s="386"/>
      <c r="GYA33" s="362"/>
      <c r="GYB33" s="362"/>
      <c r="GYC33" s="362"/>
      <c r="GYD33" s="386"/>
      <c r="GYE33" s="386"/>
      <c r="GYF33" s="386"/>
      <c r="GYG33" s="386"/>
      <c r="GYH33" s="386"/>
      <c r="GYI33" s="362"/>
      <c r="GYJ33" s="362"/>
      <c r="GYK33" s="362"/>
      <c r="GYL33" s="386"/>
      <c r="GYM33" s="386"/>
      <c r="GYN33" s="386"/>
      <c r="GYO33" s="386"/>
      <c r="GYP33" s="386"/>
      <c r="GYQ33" s="362"/>
      <c r="GYR33" s="362"/>
      <c r="GYS33" s="362"/>
      <c r="GYT33" s="386"/>
      <c r="GYU33" s="386"/>
      <c r="GYV33" s="386"/>
      <c r="GYW33" s="386"/>
      <c r="GYX33" s="386"/>
      <c r="GYY33" s="362"/>
      <c r="GYZ33" s="362"/>
      <c r="GZA33" s="362"/>
      <c r="GZB33" s="386"/>
      <c r="GZC33" s="386"/>
      <c r="GZD33" s="386"/>
      <c r="GZE33" s="386"/>
      <c r="GZF33" s="386"/>
      <c r="GZG33" s="362"/>
      <c r="GZH33" s="362"/>
      <c r="GZI33" s="362"/>
      <c r="GZJ33" s="386"/>
      <c r="GZK33" s="386"/>
      <c r="GZL33" s="386"/>
      <c r="GZM33" s="386"/>
      <c r="GZN33" s="386"/>
      <c r="GZO33" s="362"/>
      <c r="GZP33" s="362"/>
      <c r="GZQ33" s="362"/>
      <c r="GZR33" s="386"/>
      <c r="GZS33" s="386"/>
      <c r="GZT33" s="386"/>
      <c r="GZU33" s="386"/>
      <c r="GZV33" s="386"/>
      <c r="GZW33" s="362"/>
      <c r="GZX33" s="362"/>
      <c r="GZY33" s="362"/>
      <c r="GZZ33" s="386"/>
      <c r="HAA33" s="386"/>
      <c r="HAB33" s="386"/>
      <c r="HAC33" s="386"/>
      <c r="HAD33" s="386"/>
      <c r="HAE33" s="362"/>
      <c r="HAF33" s="362"/>
      <c r="HAG33" s="362"/>
      <c r="HAH33" s="386"/>
      <c r="HAI33" s="386"/>
      <c r="HAJ33" s="386"/>
      <c r="HAK33" s="386"/>
      <c r="HAL33" s="386"/>
      <c r="HAM33" s="362"/>
      <c r="HAN33" s="362"/>
      <c r="HAO33" s="362"/>
      <c r="HAP33" s="386"/>
      <c r="HAQ33" s="386"/>
      <c r="HAR33" s="386"/>
      <c r="HAS33" s="386"/>
      <c r="HAT33" s="386"/>
      <c r="HAU33" s="362"/>
      <c r="HAV33" s="362"/>
      <c r="HAW33" s="362"/>
      <c r="HAX33" s="386"/>
      <c r="HAY33" s="386"/>
      <c r="HAZ33" s="386"/>
      <c r="HBA33" s="386"/>
      <c r="HBB33" s="386"/>
      <c r="HBC33" s="362"/>
      <c r="HBD33" s="362"/>
      <c r="HBE33" s="362"/>
      <c r="HBF33" s="386"/>
      <c r="HBG33" s="386"/>
      <c r="HBH33" s="386"/>
      <c r="HBI33" s="386"/>
      <c r="HBJ33" s="386"/>
      <c r="HBK33" s="362"/>
      <c r="HBL33" s="362"/>
      <c r="HBM33" s="362"/>
      <c r="HBN33" s="386"/>
      <c r="HBO33" s="386"/>
      <c r="HBP33" s="386"/>
      <c r="HBQ33" s="386"/>
      <c r="HBR33" s="386"/>
      <c r="HBS33" s="362"/>
      <c r="HBT33" s="362"/>
      <c r="HBU33" s="362"/>
      <c r="HBV33" s="386"/>
      <c r="HBW33" s="386"/>
      <c r="HBX33" s="386"/>
      <c r="HBY33" s="386"/>
      <c r="HBZ33" s="386"/>
      <c r="HCA33" s="362"/>
      <c r="HCB33" s="362"/>
      <c r="HCC33" s="362"/>
      <c r="HCD33" s="386"/>
      <c r="HCE33" s="386"/>
      <c r="HCF33" s="386"/>
      <c r="HCG33" s="386"/>
      <c r="HCH33" s="386"/>
      <c r="HCI33" s="362"/>
      <c r="HCJ33" s="362"/>
      <c r="HCK33" s="362"/>
      <c r="HCL33" s="386"/>
      <c r="HCM33" s="386"/>
      <c r="HCN33" s="386"/>
      <c r="HCO33" s="386"/>
      <c r="HCP33" s="386"/>
      <c r="HCQ33" s="362"/>
      <c r="HCR33" s="362"/>
      <c r="HCS33" s="362"/>
      <c r="HCT33" s="386"/>
      <c r="HCU33" s="386"/>
      <c r="HCV33" s="386"/>
      <c r="HCW33" s="386"/>
      <c r="HCX33" s="386"/>
      <c r="HCY33" s="362"/>
      <c r="HCZ33" s="362"/>
      <c r="HDA33" s="362"/>
      <c r="HDB33" s="386"/>
      <c r="HDC33" s="386"/>
      <c r="HDD33" s="386"/>
      <c r="HDE33" s="386"/>
      <c r="HDF33" s="386"/>
      <c r="HDG33" s="362"/>
      <c r="HDH33" s="362"/>
      <c r="HDI33" s="362"/>
      <c r="HDJ33" s="386"/>
      <c r="HDK33" s="386"/>
      <c r="HDL33" s="386"/>
      <c r="HDM33" s="386"/>
      <c r="HDN33" s="386"/>
      <c r="HDO33" s="362"/>
      <c r="HDP33" s="362"/>
      <c r="HDQ33" s="362"/>
      <c r="HDR33" s="386"/>
      <c r="HDS33" s="386"/>
      <c r="HDT33" s="386"/>
      <c r="HDU33" s="386"/>
      <c r="HDV33" s="386"/>
      <c r="HDW33" s="362"/>
      <c r="HDX33" s="362"/>
      <c r="HDY33" s="362"/>
      <c r="HDZ33" s="386"/>
      <c r="HEA33" s="386"/>
      <c r="HEB33" s="386"/>
      <c r="HEC33" s="386"/>
      <c r="HED33" s="386"/>
      <c r="HEE33" s="362"/>
      <c r="HEF33" s="362"/>
      <c r="HEG33" s="362"/>
      <c r="HEH33" s="386"/>
      <c r="HEI33" s="386"/>
      <c r="HEJ33" s="386"/>
      <c r="HEK33" s="386"/>
      <c r="HEL33" s="386"/>
      <c r="HEM33" s="362"/>
      <c r="HEN33" s="362"/>
      <c r="HEO33" s="362"/>
      <c r="HEP33" s="386"/>
      <c r="HEQ33" s="386"/>
      <c r="HER33" s="386"/>
      <c r="HES33" s="386"/>
      <c r="HET33" s="386"/>
      <c r="HEU33" s="362"/>
      <c r="HEV33" s="362"/>
      <c r="HEW33" s="362"/>
      <c r="HEX33" s="386"/>
      <c r="HEY33" s="386"/>
      <c r="HEZ33" s="386"/>
      <c r="HFA33" s="386"/>
      <c r="HFB33" s="386"/>
      <c r="HFC33" s="362"/>
      <c r="HFD33" s="362"/>
      <c r="HFE33" s="362"/>
      <c r="HFF33" s="386"/>
      <c r="HFG33" s="386"/>
      <c r="HFH33" s="386"/>
      <c r="HFI33" s="386"/>
      <c r="HFJ33" s="386"/>
      <c r="HFK33" s="362"/>
      <c r="HFL33" s="362"/>
      <c r="HFM33" s="362"/>
      <c r="HFN33" s="386"/>
      <c r="HFO33" s="386"/>
      <c r="HFP33" s="386"/>
      <c r="HFQ33" s="386"/>
      <c r="HFR33" s="386"/>
      <c r="HFS33" s="362"/>
      <c r="HFT33" s="362"/>
      <c r="HFU33" s="362"/>
      <c r="HFV33" s="386"/>
      <c r="HFW33" s="386"/>
      <c r="HFX33" s="386"/>
      <c r="HFY33" s="386"/>
      <c r="HFZ33" s="386"/>
      <c r="HGA33" s="362"/>
      <c r="HGB33" s="362"/>
      <c r="HGC33" s="362"/>
      <c r="HGD33" s="386"/>
      <c r="HGE33" s="386"/>
      <c r="HGF33" s="386"/>
      <c r="HGG33" s="386"/>
      <c r="HGH33" s="386"/>
      <c r="HGI33" s="362"/>
      <c r="HGJ33" s="362"/>
      <c r="HGK33" s="362"/>
      <c r="HGL33" s="386"/>
      <c r="HGM33" s="386"/>
      <c r="HGN33" s="386"/>
      <c r="HGO33" s="386"/>
      <c r="HGP33" s="386"/>
      <c r="HGQ33" s="362"/>
      <c r="HGR33" s="362"/>
      <c r="HGS33" s="362"/>
      <c r="HGT33" s="386"/>
      <c r="HGU33" s="386"/>
      <c r="HGV33" s="386"/>
      <c r="HGW33" s="386"/>
      <c r="HGX33" s="386"/>
      <c r="HGY33" s="362"/>
      <c r="HGZ33" s="362"/>
      <c r="HHA33" s="362"/>
      <c r="HHB33" s="386"/>
      <c r="HHC33" s="386"/>
      <c r="HHD33" s="386"/>
      <c r="HHE33" s="386"/>
      <c r="HHF33" s="386"/>
      <c r="HHG33" s="362"/>
      <c r="HHH33" s="362"/>
      <c r="HHI33" s="362"/>
      <c r="HHJ33" s="386"/>
      <c r="HHK33" s="386"/>
      <c r="HHL33" s="386"/>
      <c r="HHM33" s="386"/>
      <c r="HHN33" s="386"/>
      <c r="HHO33" s="362"/>
      <c r="HHP33" s="362"/>
      <c r="HHQ33" s="362"/>
      <c r="HHR33" s="386"/>
      <c r="HHS33" s="386"/>
      <c r="HHT33" s="386"/>
      <c r="HHU33" s="386"/>
      <c r="HHV33" s="386"/>
      <c r="HHW33" s="362"/>
      <c r="HHX33" s="362"/>
      <c r="HHY33" s="362"/>
      <c r="HHZ33" s="386"/>
      <c r="HIA33" s="386"/>
      <c r="HIB33" s="386"/>
      <c r="HIC33" s="386"/>
      <c r="HID33" s="386"/>
      <c r="HIE33" s="362"/>
      <c r="HIF33" s="362"/>
      <c r="HIG33" s="362"/>
      <c r="HIH33" s="386"/>
      <c r="HII33" s="386"/>
      <c r="HIJ33" s="386"/>
      <c r="HIK33" s="386"/>
      <c r="HIL33" s="386"/>
      <c r="HIM33" s="362"/>
      <c r="HIN33" s="362"/>
      <c r="HIO33" s="362"/>
      <c r="HIP33" s="386"/>
      <c r="HIQ33" s="386"/>
      <c r="HIR33" s="386"/>
      <c r="HIS33" s="386"/>
      <c r="HIT33" s="386"/>
      <c r="HIU33" s="362"/>
      <c r="HIV33" s="362"/>
      <c r="HIW33" s="362"/>
      <c r="HIX33" s="386"/>
      <c r="HIY33" s="386"/>
      <c r="HIZ33" s="386"/>
      <c r="HJA33" s="386"/>
      <c r="HJB33" s="386"/>
      <c r="HJC33" s="362"/>
      <c r="HJD33" s="362"/>
      <c r="HJE33" s="362"/>
      <c r="HJF33" s="386"/>
      <c r="HJG33" s="386"/>
      <c r="HJH33" s="386"/>
      <c r="HJI33" s="386"/>
      <c r="HJJ33" s="386"/>
      <c r="HJK33" s="362"/>
      <c r="HJL33" s="362"/>
      <c r="HJM33" s="362"/>
      <c r="HJN33" s="386"/>
      <c r="HJO33" s="386"/>
      <c r="HJP33" s="386"/>
      <c r="HJQ33" s="386"/>
      <c r="HJR33" s="386"/>
      <c r="HJS33" s="362"/>
      <c r="HJT33" s="362"/>
      <c r="HJU33" s="362"/>
      <c r="HJV33" s="386"/>
      <c r="HJW33" s="386"/>
      <c r="HJX33" s="386"/>
      <c r="HJY33" s="386"/>
      <c r="HJZ33" s="386"/>
      <c r="HKA33" s="362"/>
      <c r="HKB33" s="362"/>
      <c r="HKC33" s="362"/>
      <c r="HKD33" s="386"/>
      <c r="HKE33" s="386"/>
      <c r="HKF33" s="386"/>
      <c r="HKG33" s="386"/>
      <c r="HKH33" s="386"/>
      <c r="HKI33" s="362"/>
      <c r="HKJ33" s="362"/>
      <c r="HKK33" s="362"/>
      <c r="HKL33" s="386"/>
      <c r="HKM33" s="386"/>
      <c r="HKN33" s="386"/>
      <c r="HKO33" s="386"/>
      <c r="HKP33" s="386"/>
      <c r="HKQ33" s="362"/>
      <c r="HKR33" s="362"/>
      <c r="HKS33" s="362"/>
      <c r="HKT33" s="386"/>
      <c r="HKU33" s="386"/>
      <c r="HKV33" s="386"/>
      <c r="HKW33" s="386"/>
      <c r="HKX33" s="386"/>
      <c r="HKY33" s="362"/>
      <c r="HKZ33" s="362"/>
      <c r="HLA33" s="362"/>
      <c r="HLB33" s="386"/>
      <c r="HLC33" s="386"/>
      <c r="HLD33" s="386"/>
      <c r="HLE33" s="386"/>
      <c r="HLF33" s="386"/>
      <c r="HLG33" s="362"/>
      <c r="HLH33" s="362"/>
      <c r="HLI33" s="362"/>
      <c r="HLJ33" s="386"/>
      <c r="HLK33" s="386"/>
      <c r="HLL33" s="386"/>
      <c r="HLM33" s="386"/>
      <c r="HLN33" s="386"/>
      <c r="HLO33" s="362"/>
      <c r="HLP33" s="362"/>
      <c r="HLQ33" s="362"/>
      <c r="HLR33" s="386"/>
      <c r="HLS33" s="386"/>
      <c r="HLT33" s="386"/>
      <c r="HLU33" s="386"/>
      <c r="HLV33" s="386"/>
      <c r="HLW33" s="362"/>
      <c r="HLX33" s="362"/>
      <c r="HLY33" s="362"/>
      <c r="HLZ33" s="386"/>
      <c r="HMA33" s="386"/>
      <c r="HMB33" s="386"/>
      <c r="HMC33" s="386"/>
      <c r="HMD33" s="386"/>
      <c r="HME33" s="362"/>
      <c r="HMF33" s="362"/>
      <c r="HMG33" s="362"/>
      <c r="HMH33" s="386"/>
      <c r="HMI33" s="386"/>
      <c r="HMJ33" s="386"/>
      <c r="HMK33" s="386"/>
      <c r="HML33" s="386"/>
      <c r="HMM33" s="362"/>
      <c r="HMN33" s="362"/>
      <c r="HMO33" s="362"/>
      <c r="HMP33" s="386"/>
      <c r="HMQ33" s="386"/>
      <c r="HMR33" s="386"/>
      <c r="HMS33" s="386"/>
      <c r="HMT33" s="386"/>
      <c r="HMU33" s="362"/>
      <c r="HMV33" s="362"/>
      <c r="HMW33" s="362"/>
      <c r="HMX33" s="386"/>
      <c r="HMY33" s="386"/>
      <c r="HMZ33" s="386"/>
      <c r="HNA33" s="386"/>
      <c r="HNB33" s="386"/>
      <c r="HNC33" s="362"/>
      <c r="HND33" s="362"/>
      <c r="HNE33" s="362"/>
      <c r="HNF33" s="386"/>
      <c r="HNG33" s="386"/>
      <c r="HNH33" s="386"/>
      <c r="HNI33" s="386"/>
      <c r="HNJ33" s="386"/>
      <c r="HNK33" s="362"/>
      <c r="HNL33" s="362"/>
      <c r="HNM33" s="362"/>
      <c r="HNN33" s="386"/>
      <c r="HNO33" s="386"/>
      <c r="HNP33" s="386"/>
      <c r="HNQ33" s="386"/>
      <c r="HNR33" s="386"/>
      <c r="HNS33" s="362"/>
      <c r="HNT33" s="362"/>
      <c r="HNU33" s="362"/>
      <c r="HNV33" s="386"/>
      <c r="HNW33" s="386"/>
      <c r="HNX33" s="386"/>
      <c r="HNY33" s="386"/>
      <c r="HNZ33" s="386"/>
      <c r="HOA33" s="362"/>
      <c r="HOB33" s="362"/>
      <c r="HOC33" s="362"/>
      <c r="HOD33" s="386"/>
      <c r="HOE33" s="386"/>
      <c r="HOF33" s="386"/>
      <c r="HOG33" s="386"/>
      <c r="HOH33" s="386"/>
      <c r="HOI33" s="362"/>
      <c r="HOJ33" s="362"/>
      <c r="HOK33" s="362"/>
      <c r="HOL33" s="386"/>
      <c r="HOM33" s="386"/>
      <c r="HON33" s="386"/>
      <c r="HOO33" s="386"/>
      <c r="HOP33" s="386"/>
      <c r="HOQ33" s="362"/>
      <c r="HOR33" s="362"/>
      <c r="HOS33" s="362"/>
      <c r="HOT33" s="386"/>
      <c r="HOU33" s="386"/>
      <c r="HOV33" s="386"/>
      <c r="HOW33" s="386"/>
      <c r="HOX33" s="386"/>
      <c r="HOY33" s="362"/>
      <c r="HOZ33" s="362"/>
      <c r="HPA33" s="362"/>
      <c r="HPB33" s="386"/>
      <c r="HPC33" s="386"/>
      <c r="HPD33" s="386"/>
      <c r="HPE33" s="386"/>
      <c r="HPF33" s="386"/>
      <c r="HPG33" s="362"/>
      <c r="HPH33" s="362"/>
      <c r="HPI33" s="362"/>
      <c r="HPJ33" s="386"/>
      <c r="HPK33" s="386"/>
      <c r="HPL33" s="386"/>
      <c r="HPM33" s="386"/>
      <c r="HPN33" s="386"/>
      <c r="HPO33" s="362"/>
      <c r="HPP33" s="362"/>
      <c r="HPQ33" s="362"/>
      <c r="HPR33" s="386"/>
      <c r="HPS33" s="386"/>
      <c r="HPT33" s="386"/>
      <c r="HPU33" s="386"/>
      <c r="HPV33" s="386"/>
      <c r="HPW33" s="362"/>
      <c r="HPX33" s="362"/>
      <c r="HPY33" s="362"/>
      <c r="HPZ33" s="386"/>
      <c r="HQA33" s="386"/>
      <c r="HQB33" s="386"/>
      <c r="HQC33" s="386"/>
      <c r="HQD33" s="386"/>
      <c r="HQE33" s="362"/>
      <c r="HQF33" s="362"/>
      <c r="HQG33" s="362"/>
      <c r="HQH33" s="386"/>
      <c r="HQI33" s="386"/>
      <c r="HQJ33" s="386"/>
      <c r="HQK33" s="386"/>
      <c r="HQL33" s="386"/>
      <c r="HQM33" s="362"/>
      <c r="HQN33" s="362"/>
      <c r="HQO33" s="362"/>
      <c r="HQP33" s="386"/>
      <c r="HQQ33" s="386"/>
      <c r="HQR33" s="386"/>
      <c r="HQS33" s="386"/>
      <c r="HQT33" s="386"/>
      <c r="HQU33" s="362"/>
      <c r="HQV33" s="362"/>
      <c r="HQW33" s="362"/>
      <c r="HQX33" s="386"/>
      <c r="HQY33" s="386"/>
      <c r="HQZ33" s="386"/>
      <c r="HRA33" s="386"/>
      <c r="HRB33" s="386"/>
      <c r="HRC33" s="362"/>
      <c r="HRD33" s="362"/>
      <c r="HRE33" s="362"/>
      <c r="HRF33" s="386"/>
      <c r="HRG33" s="386"/>
      <c r="HRH33" s="386"/>
      <c r="HRI33" s="386"/>
      <c r="HRJ33" s="386"/>
      <c r="HRK33" s="362"/>
      <c r="HRL33" s="362"/>
      <c r="HRM33" s="362"/>
      <c r="HRN33" s="386"/>
      <c r="HRO33" s="386"/>
      <c r="HRP33" s="386"/>
      <c r="HRQ33" s="386"/>
      <c r="HRR33" s="386"/>
      <c r="HRS33" s="362"/>
      <c r="HRT33" s="362"/>
      <c r="HRU33" s="362"/>
      <c r="HRV33" s="386"/>
      <c r="HRW33" s="386"/>
      <c r="HRX33" s="386"/>
      <c r="HRY33" s="386"/>
      <c r="HRZ33" s="386"/>
      <c r="HSA33" s="362"/>
      <c r="HSB33" s="362"/>
      <c r="HSC33" s="362"/>
      <c r="HSD33" s="386"/>
      <c r="HSE33" s="386"/>
      <c r="HSF33" s="386"/>
      <c r="HSG33" s="386"/>
      <c r="HSH33" s="386"/>
      <c r="HSI33" s="362"/>
      <c r="HSJ33" s="362"/>
      <c r="HSK33" s="362"/>
      <c r="HSL33" s="386"/>
      <c r="HSM33" s="386"/>
      <c r="HSN33" s="386"/>
      <c r="HSO33" s="386"/>
      <c r="HSP33" s="386"/>
      <c r="HSQ33" s="362"/>
      <c r="HSR33" s="362"/>
      <c r="HSS33" s="362"/>
      <c r="HST33" s="386"/>
      <c r="HSU33" s="386"/>
      <c r="HSV33" s="386"/>
      <c r="HSW33" s="386"/>
      <c r="HSX33" s="386"/>
      <c r="HSY33" s="362"/>
      <c r="HSZ33" s="362"/>
      <c r="HTA33" s="362"/>
      <c r="HTB33" s="386"/>
      <c r="HTC33" s="386"/>
      <c r="HTD33" s="386"/>
      <c r="HTE33" s="386"/>
      <c r="HTF33" s="386"/>
      <c r="HTG33" s="362"/>
      <c r="HTH33" s="362"/>
      <c r="HTI33" s="362"/>
      <c r="HTJ33" s="386"/>
      <c r="HTK33" s="386"/>
      <c r="HTL33" s="386"/>
      <c r="HTM33" s="386"/>
      <c r="HTN33" s="386"/>
      <c r="HTO33" s="362"/>
      <c r="HTP33" s="362"/>
      <c r="HTQ33" s="362"/>
      <c r="HTR33" s="386"/>
      <c r="HTS33" s="386"/>
      <c r="HTT33" s="386"/>
      <c r="HTU33" s="386"/>
      <c r="HTV33" s="386"/>
      <c r="HTW33" s="362"/>
      <c r="HTX33" s="362"/>
      <c r="HTY33" s="362"/>
      <c r="HTZ33" s="386"/>
      <c r="HUA33" s="386"/>
      <c r="HUB33" s="386"/>
      <c r="HUC33" s="386"/>
      <c r="HUD33" s="386"/>
      <c r="HUE33" s="362"/>
      <c r="HUF33" s="362"/>
      <c r="HUG33" s="362"/>
      <c r="HUH33" s="386"/>
      <c r="HUI33" s="386"/>
      <c r="HUJ33" s="386"/>
      <c r="HUK33" s="386"/>
      <c r="HUL33" s="386"/>
      <c r="HUM33" s="362"/>
      <c r="HUN33" s="362"/>
      <c r="HUO33" s="362"/>
      <c r="HUP33" s="386"/>
      <c r="HUQ33" s="386"/>
      <c r="HUR33" s="386"/>
      <c r="HUS33" s="386"/>
      <c r="HUT33" s="386"/>
      <c r="HUU33" s="362"/>
      <c r="HUV33" s="362"/>
      <c r="HUW33" s="362"/>
      <c r="HUX33" s="386"/>
      <c r="HUY33" s="386"/>
      <c r="HUZ33" s="386"/>
      <c r="HVA33" s="386"/>
      <c r="HVB33" s="386"/>
      <c r="HVC33" s="362"/>
      <c r="HVD33" s="362"/>
      <c r="HVE33" s="362"/>
      <c r="HVF33" s="386"/>
      <c r="HVG33" s="386"/>
      <c r="HVH33" s="386"/>
      <c r="HVI33" s="386"/>
      <c r="HVJ33" s="386"/>
      <c r="HVK33" s="362"/>
      <c r="HVL33" s="362"/>
      <c r="HVM33" s="362"/>
      <c r="HVN33" s="386"/>
      <c r="HVO33" s="386"/>
      <c r="HVP33" s="386"/>
      <c r="HVQ33" s="386"/>
      <c r="HVR33" s="386"/>
      <c r="HVS33" s="362"/>
      <c r="HVT33" s="362"/>
      <c r="HVU33" s="362"/>
      <c r="HVV33" s="386"/>
      <c r="HVW33" s="386"/>
      <c r="HVX33" s="386"/>
      <c r="HVY33" s="386"/>
      <c r="HVZ33" s="386"/>
      <c r="HWA33" s="362"/>
      <c r="HWB33" s="362"/>
      <c r="HWC33" s="362"/>
      <c r="HWD33" s="386"/>
      <c r="HWE33" s="386"/>
      <c r="HWF33" s="386"/>
      <c r="HWG33" s="386"/>
      <c r="HWH33" s="386"/>
      <c r="HWI33" s="362"/>
      <c r="HWJ33" s="362"/>
      <c r="HWK33" s="362"/>
      <c r="HWL33" s="386"/>
      <c r="HWM33" s="386"/>
      <c r="HWN33" s="386"/>
      <c r="HWO33" s="386"/>
      <c r="HWP33" s="386"/>
      <c r="HWQ33" s="362"/>
      <c r="HWR33" s="362"/>
      <c r="HWS33" s="362"/>
      <c r="HWT33" s="386"/>
      <c r="HWU33" s="386"/>
      <c r="HWV33" s="386"/>
      <c r="HWW33" s="386"/>
      <c r="HWX33" s="386"/>
      <c r="HWY33" s="362"/>
      <c r="HWZ33" s="362"/>
      <c r="HXA33" s="362"/>
      <c r="HXB33" s="386"/>
      <c r="HXC33" s="386"/>
      <c r="HXD33" s="386"/>
      <c r="HXE33" s="386"/>
      <c r="HXF33" s="386"/>
      <c r="HXG33" s="362"/>
      <c r="HXH33" s="362"/>
      <c r="HXI33" s="362"/>
      <c r="HXJ33" s="386"/>
      <c r="HXK33" s="386"/>
      <c r="HXL33" s="386"/>
      <c r="HXM33" s="386"/>
      <c r="HXN33" s="386"/>
      <c r="HXO33" s="362"/>
      <c r="HXP33" s="362"/>
      <c r="HXQ33" s="362"/>
      <c r="HXR33" s="386"/>
      <c r="HXS33" s="386"/>
      <c r="HXT33" s="386"/>
      <c r="HXU33" s="386"/>
      <c r="HXV33" s="386"/>
      <c r="HXW33" s="362"/>
      <c r="HXX33" s="362"/>
      <c r="HXY33" s="362"/>
      <c r="HXZ33" s="386"/>
      <c r="HYA33" s="386"/>
      <c r="HYB33" s="386"/>
      <c r="HYC33" s="386"/>
      <c r="HYD33" s="386"/>
      <c r="HYE33" s="362"/>
      <c r="HYF33" s="362"/>
      <c r="HYG33" s="362"/>
      <c r="HYH33" s="386"/>
      <c r="HYI33" s="386"/>
      <c r="HYJ33" s="386"/>
      <c r="HYK33" s="386"/>
      <c r="HYL33" s="386"/>
      <c r="HYM33" s="362"/>
      <c r="HYN33" s="362"/>
      <c r="HYO33" s="362"/>
      <c r="HYP33" s="386"/>
      <c r="HYQ33" s="386"/>
      <c r="HYR33" s="386"/>
      <c r="HYS33" s="386"/>
      <c r="HYT33" s="386"/>
      <c r="HYU33" s="362"/>
      <c r="HYV33" s="362"/>
      <c r="HYW33" s="362"/>
      <c r="HYX33" s="386"/>
      <c r="HYY33" s="386"/>
      <c r="HYZ33" s="386"/>
      <c r="HZA33" s="386"/>
      <c r="HZB33" s="386"/>
      <c r="HZC33" s="362"/>
      <c r="HZD33" s="362"/>
      <c r="HZE33" s="362"/>
      <c r="HZF33" s="386"/>
      <c r="HZG33" s="386"/>
      <c r="HZH33" s="386"/>
      <c r="HZI33" s="386"/>
      <c r="HZJ33" s="386"/>
      <c r="HZK33" s="362"/>
      <c r="HZL33" s="362"/>
      <c r="HZM33" s="362"/>
      <c r="HZN33" s="386"/>
      <c r="HZO33" s="386"/>
      <c r="HZP33" s="386"/>
      <c r="HZQ33" s="386"/>
      <c r="HZR33" s="386"/>
      <c r="HZS33" s="362"/>
      <c r="HZT33" s="362"/>
      <c r="HZU33" s="362"/>
      <c r="HZV33" s="386"/>
      <c r="HZW33" s="386"/>
      <c r="HZX33" s="386"/>
      <c r="HZY33" s="386"/>
      <c r="HZZ33" s="386"/>
      <c r="IAA33" s="362"/>
      <c r="IAB33" s="362"/>
      <c r="IAC33" s="362"/>
      <c r="IAD33" s="386"/>
      <c r="IAE33" s="386"/>
      <c r="IAF33" s="386"/>
      <c r="IAG33" s="386"/>
      <c r="IAH33" s="386"/>
      <c r="IAI33" s="362"/>
      <c r="IAJ33" s="362"/>
      <c r="IAK33" s="362"/>
      <c r="IAL33" s="386"/>
      <c r="IAM33" s="386"/>
      <c r="IAN33" s="386"/>
      <c r="IAO33" s="386"/>
      <c r="IAP33" s="386"/>
      <c r="IAQ33" s="362"/>
      <c r="IAR33" s="362"/>
      <c r="IAS33" s="362"/>
      <c r="IAT33" s="386"/>
      <c r="IAU33" s="386"/>
      <c r="IAV33" s="386"/>
      <c r="IAW33" s="386"/>
      <c r="IAX33" s="386"/>
      <c r="IAY33" s="362"/>
      <c r="IAZ33" s="362"/>
      <c r="IBA33" s="362"/>
      <c r="IBB33" s="386"/>
      <c r="IBC33" s="386"/>
      <c r="IBD33" s="386"/>
      <c r="IBE33" s="386"/>
      <c r="IBF33" s="386"/>
      <c r="IBG33" s="362"/>
      <c r="IBH33" s="362"/>
      <c r="IBI33" s="362"/>
      <c r="IBJ33" s="386"/>
      <c r="IBK33" s="386"/>
      <c r="IBL33" s="386"/>
      <c r="IBM33" s="386"/>
      <c r="IBN33" s="386"/>
      <c r="IBO33" s="362"/>
      <c r="IBP33" s="362"/>
      <c r="IBQ33" s="362"/>
      <c r="IBR33" s="386"/>
      <c r="IBS33" s="386"/>
      <c r="IBT33" s="386"/>
      <c r="IBU33" s="386"/>
      <c r="IBV33" s="386"/>
      <c r="IBW33" s="362"/>
      <c r="IBX33" s="362"/>
      <c r="IBY33" s="362"/>
      <c r="IBZ33" s="386"/>
      <c r="ICA33" s="386"/>
      <c r="ICB33" s="386"/>
      <c r="ICC33" s="386"/>
      <c r="ICD33" s="386"/>
      <c r="ICE33" s="362"/>
      <c r="ICF33" s="362"/>
      <c r="ICG33" s="362"/>
      <c r="ICH33" s="386"/>
      <c r="ICI33" s="386"/>
      <c r="ICJ33" s="386"/>
      <c r="ICK33" s="386"/>
      <c r="ICL33" s="386"/>
      <c r="ICM33" s="362"/>
      <c r="ICN33" s="362"/>
      <c r="ICO33" s="362"/>
      <c r="ICP33" s="386"/>
      <c r="ICQ33" s="386"/>
      <c r="ICR33" s="386"/>
      <c r="ICS33" s="386"/>
      <c r="ICT33" s="386"/>
      <c r="ICU33" s="362"/>
      <c r="ICV33" s="362"/>
      <c r="ICW33" s="362"/>
      <c r="ICX33" s="386"/>
      <c r="ICY33" s="386"/>
      <c r="ICZ33" s="386"/>
      <c r="IDA33" s="386"/>
      <c r="IDB33" s="386"/>
      <c r="IDC33" s="362"/>
      <c r="IDD33" s="362"/>
      <c r="IDE33" s="362"/>
      <c r="IDF33" s="386"/>
      <c r="IDG33" s="386"/>
      <c r="IDH33" s="386"/>
      <c r="IDI33" s="386"/>
      <c r="IDJ33" s="386"/>
      <c r="IDK33" s="362"/>
      <c r="IDL33" s="362"/>
      <c r="IDM33" s="362"/>
      <c r="IDN33" s="386"/>
      <c r="IDO33" s="386"/>
      <c r="IDP33" s="386"/>
      <c r="IDQ33" s="386"/>
      <c r="IDR33" s="386"/>
      <c r="IDS33" s="362"/>
      <c r="IDT33" s="362"/>
      <c r="IDU33" s="362"/>
      <c r="IDV33" s="386"/>
      <c r="IDW33" s="386"/>
      <c r="IDX33" s="386"/>
      <c r="IDY33" s="386"/>
      <c r="IDZ33" s="386"/>
      <c r="IEA33" s="362"/>
      <c r="IEB33" s="362"/>
      <c r="IEC33" s="362"/>
      <c r="IED33" s="386"/>
      <c r="IEE33" s="386"/>
      <c r="IEF33" s="386"/>
      <c r="IEG33" s="386"/>
      <c r="IEH33" s="386"/>
      <c r="IEI33" s="362"/>
      <c r="IEJ33" s="362"/>
      <c r="IEK33" s="362"/>
      <c r="IEL33" s="386"/>
      <c r="IEM33" s="386"/>
      <c r="IEN33" s="386"/>
      <c r="IEO33" s="386"/>
      <c r="IEP33" s="386"/>
      <c r="IEQ33" s="362"/>
      <c r="IER33" s="362"/>
      <c r="IES33" s="362"/>
      <c r="IET33" s="386"/>
      <c r="IEU33" s="386"/>
      <c r="IEV33" s="386"/>
      <c r="IEW33" s="386"/>
      <c r="IEX33" s="386"/>
      <c r="IEY33" s="362"/>
      <c r="IEZ33" s="362"/>
      <c r="IFA33" s="362"/>
      <c r="IFB33" s="386"/>
      <c r="IFC33" s="386"/>
      <c r="IFD33" s="386"/>
      <c r="IFE33" s="386"/>
      <c r="IFF33" s="386"/>
      <c r="IFG33" s="362"/>
      <c r="IFH33" s="362"/>
      <c r="IFI33" s="362"/>
      <c r="IFJ33" s="386"/>
      <c r="IFK33" s="386"/>
      <c r="IFL33" s="386"/>
      <c r="IFM33" s="386"/>
      <c r="IFN33" s="386"/>
      <c r="IFO33" s="362"/>
      <c r="IFP33" s="362"/>
      <c r="IFQ33" s="362"/>
      <c r="IFR33" s="386"/>
      <c r="IFS33" s="386"/>
      <c r="IFT33" s="386"/>
      <c r="IFU33" s="386"/>
      <c r="IFV33" s="386"/>
      <c r="IFW33" s="362"/>
      <c r="IFX33" s="362"/>
      <c r="IFY33" s="362"/>
      <c r="IFZ33" s="386"/>
      <c r="IGA33" s="386"/>
      <c r="IGB33" s="386"/>
      <c r="IGC33" s="386"/>
      <c r="IGD33" s="386"/>
      <c r="IGE33" s="362"/>
      <c r="IGF33" s="362"/>
      <c r="IGG33" s="362"/>
      <c r="IGH33" s="386"/>
      <c r="IGI33" s="386"/>
      <c r="IGJ33" s="386"/>
      <c r="IGK33" s="386"/>
      <c r="IGL33" s="386"/>
      <c r="IGM33" s="362"/>
      <c r="IGN33" s="362"/>
      <c r="IGO33" s="362"/>
      <c r="IGP33" s="386"/>
      <c r="IGQ33" s="386"/>
      <c r="IGR33" s="386"/>
      <c r="IGS33" s="386"/>
      <c r="IGT33" s="386"/>
      <c r="IGU33" s="362"/>
      <c r="IGV33" s="362"/>
      <c r="IGW33" s="362"/>
      <c r="IGX33" s="386"/>
      <c r="IGY33" s="386"/>
      <c r="IGZ33" s="386"/>
      <c r="IHA33" s="386"/>
      <c r="IHB33" s="386"/>
      <c r="IHC33" s="362"/>
      <c r="IHD33" s="362"/>
      <c r="IHE33" s="362"/>
      <c r="IHF33" s="386"/>
      <c r="IHG33" s="386"/>
      <c r="IHH33" s="386"/>
      <c r="IHI33" s="386"/>
      <c r="IHJ33" s="386"/>
      <c r="IHK33" s="362"/>
      <c r="IHL33" s="362"/>
      <c r="IHM33" s="362"/>
      <c r="IHN33" s="386"/>
      <c r="IHO33" s="386"/>
      <c r="IHP33" s="386"/>
      <c r="IHQ33" s="386"/>
      <c r="IHR33" s="386"/>
      <c r="IHS33" s="362"/>
      <c r="IHT33" s="362"/>
      <c r="IHU33" s="362"/>
      <c r="IHV33" s="386"/>
      <c r="IHW33" s="386"/>
      <c r="IHX33" s="386"/>
      <c r="IHY33" s="386"/>
      <c r="IHZ33" s="386"/>
      <c r="IIA33" s="362"/>
      <c r="IIB33" s="362"/>
      <c r="IIC33" s="362"/>
      <c r="IID33" s="386"/>
      <c r="IIE33" s="386"/>
      <c r="IIF33" s="386"/>
      <c r="IIG33" s="386"/>
      <c r="IIH33" s="386"/>
      <c r="III33" s="362"/>
      <c r="IIJ33" s="362"/>
      <c r="IIK33" s="362"/>
      <c r="IIL33" s="386"/>
      <c r="IIM33" s="386"/>
      <c r="IIN33" s="386"/>
      <c r="IIO33" s="386"/>
      <c r="IIP33" s="386"/>
      <c r="IIQ33" s="362"/>
      <c r="IIR33" s="362"/>
      <c r="IIS33" s="362"/>
      <c r="IIT33" s="386"/>
      <c r="IIU33" s="386"/>
      <c r="IIV33" s="386"/>
      <c r="IIW33" s="386"/>
      <c r="IIX33" s="386"/>
      <c r="IIY33" s="362"/>
      <c r="IIZ33" s="362"/>
      <c r="IJA33" s="362"/>
      <c r="IJB33" s="386"/>
      <c r="IJC33" s="386"/>
      <c r="IJD33" s="386"/>
      <c r="IJE33" s="386"/>
      <c r="IJF33" s="386"/>
      <c r="IJG33" s="362"/>
      <c r="IJH33" s="362"/>
      <c r="IJI33" s="362"/>
      <c r="IJJ33" s="386"/>
      <c r="IJK33" s="386"/>
      <c r="IJL33" s="386"/>
      <c r="IJM33" s="386"/>
      <c r="IJN33" s="386"/>
      <c r="IJO33" s="362"/>
      <c r="IJP33" s="362"/>
      <c r="IJQ33" s="362"/>
      <c r="IJR33" s="386"/>
      <c r="IJS33" s="386"/>
      <c r="IJT33" s="386"/>
      <c r="IJU33" s="386"/>
      <c r="IJV33" s="386"/>
      <c r="IJW33" s="362"/>
      <c r="IJX33" s="362"/>
      <c r="IJY33" s="362"/>
      <c r="IJZ33" s="386"/>
      <c r="IKA33" s="386"/>
      <c r="IKB33" s="386"/>
      <c r="IKC33" s="386"/>
      <c r="IKD33" s="386"/>
      <c r="IKE33" s="362"/>
      <c r="IKF33" s="362"/>
      <c r="IKG33" s="362"/>
      <c r="IKH33" s="386"/>
      <c r="IKI33" s="386"/>
      <c r="IKJ33" s="386"/>
      <c r="IKK33" s="386"/>
      <c r="IKL33" s="386"/>
      <c r="IKM33" s="362"/>
      <c r="IKN33" s="362"/>
      <c r="IKO33" s="362"/>
      <c r="IKP33" s="386"/>
      <c r="IKQ33" s="386"/>
      <c r="IKR33" s="386"/>
      <c r="IKS33" s="386"/>
      <c r="IKT33" s="386"/>
      <c r="IKU33" s="362"/>
      <c r="IKV33" s="362"/>
      <c r="IKW33" s="362"/>
      <c r="IKX33" s="386"/>
      <c r="IKY33" s="386"/>
      <c r="IKZ33" s="386"/>
      <c r="ILA33" s="386"/>
      <c r="ILB33" s="386"/>
      <c r="ILC33" s="362"/>
      <c r="ILD33" s="362"/>
      <c r="ILE33" s="362"/>
      <c r="ILF33" s="386"/>
      <c r="ILG33" s="386"/>
      <c r="ILH33" s="386"/>
      <c r="ILI33" s="386"/>
      <c r="ILJ33" s="386"/>
      <c r="ILK33" s="362"/>
      <c r="ILL33" s="362"/>
      <c r="ILM33" s="362"/>
      <c r="ILN33" s="386"/>
      <c r="ILO33" s="386"/>
      <c r="ILP33" s="386"/>
      <c r="ILQ33" s="386"/>
      <c r="ILR33" s="386"/>
      <c r="ILS33" s="362"/>
      <c r="ILT33" s="362"/>
      <c r="ILU33" s="362"/>
      <c r="ILV33" s="386"/>
      <c r="ILW33" s="386"/>
      <c r="ILX33" s="386"/>
      <c r="ILY33" s="386"/>
      <c r="ILZ33" s="386"/>
      <c r="IMA33" s="362"/>
      <c r="IMB33" s="362"/>
      <c r="IMC33" s="362"/>
      <c r="IMD33" s="386"/>
      <c r="IME33" s="386"/>
      <c r="IMF33" s="386"/>
      <c r="IMG33" s="386"/>
      <c r="IMH33" s="386"/>
      <c r="IMI33" s="362"/>
      <c r="IMJ33" s="362"/>
      <c r="IMK33" s="362"/>
      <c r="IML33" s="386"/>
      <c r="IMM33" s="386"/>
      <c r="IMN33" s="386"/>
      <c r="IMO33" s="386"/>
      <c r="IMP33" s="386"/>
      <c r="IMQ33" s="362"/>
      <c r="IMR33" s="362"/>
      <c r="IMS33" s="362"/>
      <c r="IMT33" s="386"/>
      <c r="IMU33" s="386"/>
      <c r="IMV33" s="386"/>
      <c r="IMW33" s="386"/>
      <c r="IMX33" s="386"/>
      <c r="IMY33" s="362"/>
      <c r="IMZ33" s="362"/>
      <c r="INA33" s="362"/>
      <c r="INB33" s="386"/>
      <c r="INC33" s="386"/>
      <c r="IND33" s="386"/>
      <c r="INE33" s="386"/>
      <c r="INF33" s="386"/>
      <c r="ING33" s="362"/>
      <c r="INH33" s="362"/>
      <c r="INI33" s="362"/>
      <c r="INJ33" s="386"/>
      <c r="INK33" s="386"/>
      <c r="INL33" s="386"/>
      <c r="INM33" s="386"/>
      <c r="INN33" s="386"/>
      <c r="INO33" s="362"/>
      <c r="INP33" s="362"/>
      <c r="INQ33" s="362"/>
      <c r="INR33" s="386"/>
      <c r="INS33" s="386"/>
      <c r="INT33" s="386"/>
      <c r="INU33" s="386"/>
      <c r="INV33" s="386"/>
      <c r="INW33" s="362"/>
      <c r="INX33" s="362"/>
      <c r="INY33" s="362"/>
      <c r="INZ33" s="386"/>
      <c r="IOA33" s="386"/>
      <c r="IOB33" s="386"/>
      <c r="IOC33" s="386"/>
      <c r="IOD33" s="386"/>
      <c r="IOE33" s="362"/>
      <c r="IOF33" s="362"/>
      <c r="IOG33" s="362"/>
      <c r="IOH33" s="386"/>
      <c r="IOI33" s="386"/>
      <c r="IOJ33" s="386"/>
      <c r="IOK33" s="386"/>
      <c r="IOL33" s="386"/>
      <c r="IOM33" s="362"/>
      <c r="ION33" s="362"/>
      <c r="IOO33" s="362"/>
      <c r="IOP33" s="386"/>
      <c r="IOQ33" s="386"/>
      <c r="IOR33" s="386"/>
      <c r="IOS33" s="386"/>
      <c r="IOT33" s="386"/>
      <c r="IOU33" s="362"/>
      <c r="IOV33" s="362"/>
      <c r="IOW33" s="362"/>
      <c r="IOX33" s="386"/>
      <c r="IOY33" s="386"/>
      <c r="IOZ33" s="386"/>
      <c r="IPA33" s="386"/>
      <c r="IPB33" s="386"/>
      <c r="IPC33" s="362"/>
      <c r="IPD33" s="362"/>
      <c r="IPE33" s="362"/>
      <c r="IPF33" s="386"/>
      <c r="IPG33" s="386"/>
      <c r="IPH33" s="386"/>
      <c r="IPI33" s="386"/>
      <c r="IPJ33" s="386"/>
      <c r="IPK33" s="362"/>
      <c r="IPL33" s="362"/>
      <c r="IPM33" s="362"/>
      <c r="IPN33" s="386"/>
      <c r="IPO33" s="386"/>
      <c r="IPP33" s="386"/>
      <c r="IPQ33" s="386"/>
      <c r="IPR33" s="386"/>
      <c r="IPS33" s="362"/>
      <c r="IPT33" s="362"/>
      <c r="IPU33" s="362"/>
      <c r="IPV33" s="386"/>
      <c r="IPW33" s="386"/>
      <c r="IPX33" s="386"/>
      <c r="IPY33" s="386"/>
      <c r="IPZ33" s="386"/>
      <c r="IQA33" s="362"/>
      <c r="IQB33" s="362"/>
      <c r="IQC33" s="362"/>
      <c r="IQD33" s="386"/>
      <c r="IQE33" s="386"/>
      <c r="IQF33" s="386"/>
      <c r="IQG33" s="386"/>
      <c r="IQH33" s="386"/>
      <c r="IQI33" s="362"/>
      <c r="IQJ33" s="362"/>
      <c r="IQK33" s="362"/>
      <c r="IQL33" s="386"/>
      <c r="IQM33" s="386"/>
      <c r="IQN33" s="386"/>
      <c r="IQO33" s="386"/>
      <c r="IQP33" s="386"/>
      <c r="IQQ33" s="362"/>
      <c r="IQR33" s="362"/>
      <c r="IQS33" s="362"/>
      <c r="IQT33" s="386"/>
      <c r="IQU33" s="386"/>
      <c r="IQV33" s="386"/>
      <c r="IQW33" s="386"/>
      <c r="IQX33" s="386"/>
      <c r="IQY33" s="362"/>
      <c r="IQZ33" s="362"/>
      <c r="IRA33" s="362"/>
      <c r="IRB33" s="386"/>
      <c r="IRC33" s="386"/>
      <c r="IRD33" s="386"/>
      <c r="IRE33" s="386"/>
      <c r="IRF33" s="386"/>
      <c r="IRG33" s="362"/>
      <c r="IRH33" s="362"/>
      <c r="IRI33" s="362"/>
      <c r="IRJ33" s="386"/>
      <c r="IRK33" s="386"/>
      <c r="IRL33" s="386"/>
      <c r="IRM33" s="386"/>
      <c r="IRN33" s="386"/>
      <c r="IRO33" s="362"/>
      <c r="IRP33" s="362"/>
      <c r="IRQ33" s="362"/>
      <c r="IRR33" s="386"/>
      <c r="IRS33" s="386"/>
      <c r="IRT33" s="386"/>
      <c r="IRU33" s="386"/>
      <c r="IRV33" s="386"/>
      <c r="IRW33" s="362"/>
      <c r="IRX33" s="362"/>
      <c r="IRY33" s="362"/>
      <c r="IRZ33" s="386"/>
      <c r="ISA33" s="386"/>
      <c r="ISB33" s="386"/>
      <c r="ISC33" s="386"/>
      <c r="ISD33" s="386"/>
      <c r="ISE33" s="362"/>
      <c r="ISF33" s="362"/>
      <c r="ISG33" s="362"/>
      <c r="ISH33" s="386"/>
      <c r="ISI33" s="386"/>
      <c r="ISJ33" s="386"/>
      <c r="ISK33" s="386"/>
      <c r="ISL33" s="386"/>
      <c r="ISM33" s="362"/>
      <c r="ISN33" s="362"/>
      <c r="ISO33" s="362"/>
      <c r="ISP33" s="386"/>
      <c r="ISQ33" s="386"/>
      <c r="ISR33" s="386"/>
      <c r="ISS33" s="386"/>
      <c r="IST33" s="386"/>
      <c r="ISU33" s="362"/>
      <c r="ISV33" s="362"/>
      <c r="ISW33" s="362"/>
      <c r="ISX33" s="386"/>
      <c r="ISY33" s="386"/>
      <c r="ISZ33" s="386"/>
      <c r="ITA33" s="386"/>
      <c r="ITB33" s="386"/>
      <c r="ITC33" s="362"/>
      <c r="ITD33" s="362"/>
      <c r="ITE33" s="362"/>
      <c r="ITF33" s="386"/>
      <c r="ITG33" s="386"/>
      <c r="ITH33" s="386"/>
      <c r="ITI33" s="386"/>
      <c r="ITJ33" s="386"/>
      <c r="ITK33" s="362"/>
      <c r="ITL33" s="362"/>
      <c r="ITM33" s="362"/>
      <c r="ITN33" s="386"/>
      <c r="ITO33" s="386"/>
      <c r="ITP33" s="386"/>
      <c r="ITQ33" s="386"/>
      <c r="ITR33" s="386"/>
      <c r="ITS33" s="362"/>
      <c r="ITT33" s="362"/>
      <c r="ITU33" s="362"/>
      <c r="ITV33" s="386"/>
      <c r="ITW33" s="386"/>
      <c r="ITX33" s="386"/>
      <c r="ITY33" s="386"/>
      <c r="ITZ33" s="386"/>
      <c r="IUA33" s="362"/>
      <c r="IUB33" s="362"/>
      <c r="IUC33" s="362"/>
      <c r="IUD33" s="386"/>
      <c r="IUE33" s="386"/>
      <c r="IUF33" s="386"/>
      <c r="IUG33" s="386"/>
      <c r="IUH33" s="386"/>
      <c r="IUI33" s="362"/>
      <c r="IUJ33" s="362"/>
      <c r="IUK33" s="362"/>
      <c r="IUL33" s="386"/>
      <c r="IUM33" s="386"/>
      <c r="IUN33" s="386"/>
      <c r="IUO33" s="386"/>
      <c r="IUP33" s="386"/>
      <c r="IUQ33" s="362"/>
      <c r="IUR33" s="362"/>
      <c r="IUS33" s="362"/>
      <c r="IUT33" s="386"/>
      <c r="IUU33" s="386"/>
      <c r="IUV33" s="386"/>
      <c r="IUW33" s="386"/>
      <c r="IUX33" s="386"/>
      <c r="IUY33" s="362"/>
      <c r="IUZ33" s="362"/>
      <c r="IVA33" s="362"/>
      <c r="IVB33" s="386"/>
      <c r="IVC33" s="386"/>
      <c r="IVD33" s="386"/>
      <c r="IVE33" s="386"/>
      <c r="IVF33" s="386"/>
      <c r="IVG33" s="362"/>
      <c r="IVH33" s="362"/>
      <c r="IVI33" s="362"/>
      <c r="IVJ33" s="386"/>
      <c r="IVK33" s="386"/>
      <c r="IVL33" s="386"/>
      <c r="IVM33" s="386"/>
      <c r="IVN33" s="386"/>
      <c r="IVO33" s="362"/>
      <c r="IVP33" s="362"/>
      <c r="IVQ33" s="362"/>
      <c r="IVR33" s="386"/>
      <c r="IVS33" s="386"/>
      <c r="IVT33" s="386"/>
      <c r="IVU33" s="386"/>
      <c r="IVV33" s="386"/>
      <c r="IVW33" s="362"/>
      <c r="IVX33" s="362"/>
      <c r="IVY33" s="362"/>
      <c r="IVZ33" s="386"/>
      <c r="IWA33" s="386"/>
      <c r="IWB33" s="386"/>
      <c r="IWC33" s="386"/>
      <c r="IWD33" s="386"/>
      <c r="IWE33" s="362"/>
      <c r="IWF33" s="362"/>
      <c r="IWG33" s="362"/>
      <c r="IWH33" s="386"/>
      <c r="IWI33" s="386"/>
      <c r="IWJ33" s="386"/>
      <c r="IWK33" s="386"/>
      <c r="IWL33" s="386"/>
      <c r="IWM33" s="362"/>
      <c r="IWN33" s="362"/>
      <c r="IWO33" s="362"/>
      <c r="IWP33" s="386"/>
      <c r="IWQ33" s="386"/>
      <c r="IWR33" s="386"/>
      <c r="IWS33" s="386"/>
      <c r="IWT33" s="386"/>
      <c r="IWU33" s="362"/>
      <c r="IWV33" s="362"/>
      <c r="IWW33" s="362"/>
      <c r="IWX33" s="386"/>
      <c r="IWY33" s="386"/>
      <c r="IWZ33" s="386"/>
      <c r="IXA33" s="386"/>
      <c r="IXB33" s="386"/>
      <c r="IXC33" s="362"/>
      <c r="IXD33" s="362"/>
      <c r="IXE33" s="362"/>
      <c r="IXF33" s="386"/>
      <c r="IXG33" s="386"/>
      <c r="IXH33" s="386"/>
      <c r="IXI33" s="386"/>
      <c r="IXJ33" s="386"/>
      <c r="IXK33" s="362"/>
      <c r="IXL33" s="362"/>
      <c r="IXM33" s="362"/>
      <c r="IXN33" s="386"/>
      <c r="IXO33" s="386"/>
      <c r="IXP33" s="386"/>
      <c r="IXQ33" s="386"/>
      <c r="IXR33" s="386"/>
      <c r="IXS33" s="362"/>
      <c r="IXT33" s="362"/>
      <c r="IXU33" s="362"/>
      <c r="IXV33" s="386"/>
      <c r="IXW33" s="386"/>
      <c r="IXX33" s="386"/>
      <c r="IXY33" s="386"/>
      <c r="IXZ33" s="386"/>
      <c r="IYA33" s="362"/>
      <c r="IYB33" s="362"/>
      <c r="IYC33" s="362"/>
      <c r="IYD33" s="386"/>
      <c r="IYE33" s="386"/>
      <c r="IYF33" s="386"/>
      <c r="IYG33" s="386"/>
      <c r="IYH33" s="386"/>
      <c r="IYI33" s="362"/>
      <c r="IYJ33" s="362"/>
      <c r="IYK33" s="362"/>
      <c r="IYL33" s="386"/>
      <c r="IYM33" s="386"/>
      <c r="IYN33" s="386"/>
      <c r="IYO33" s="386"/>
      <c r="IYP33" s="386"/>
      <c r="IYQ33" s="362"/>
      <c r="IYR33" s="362"/>
      <c r="IYS33" s="362"/>
      <c r="IYT33" s="386"/>
      <c r="IYU33" s="386"/>
      <c r="IYV33" s="386"/>
      <c r="IYW33" s="386"/>
      <c r="IYX33" s="386"/>
      <c r="IYY33" s="362"/>
      <c r="IYZ33" s="362"/>
      <c r="IZA33" s="362"/>
      <c r="IZB33" s="386"/>
      <c r="IZC33" s="386"/>
      <c r="IZD33" s="386"/>
      <c r="IZE33" s="386"/>
      <c r="IZF33" s="386"/>
      <c r="IZG33" s="362"/>
      <c r="IZH33" s="362"/>
      <c r="IZI33" s="362"/>
      <c r="IZJ33" s="386"/>
      <c r="IZK33" s="386"/>
      <c r="IZL33" s="386"/>
      <c r="IZM33" s="386"/>
      <c r="IZN33" s="386"/>
      <c r="IZO33" s="362"/>
      <c r="IZP33" s="362"/>
      <c r="IZQ33" s="362"/>
      <c r="IZR33" s="386"/>
      <c r="IZS33" s="386"/>
      <c r="IZT33" s="386"/>
      <c r="IZU33" s="386"/>
      <c r="IZV33" s="386"/>
      <c r="IZW33" s="362"/>
      <c r="IZX33" s="362"/>
      <c r="IZY33" s="362"/>
      <c r="IZZ33" s="386"/>
      <c r="JAA33" s="386"/>
      <c r="JAB33" s="386"/>
      <c r="JAC33" s="386"/>
      <c r="JAD33" s="386"/>
      <c r="JAE33" s="362"/>
      <c r="JAF33" s="362"/>
      <c r="JAG33" s="362"/>
      <c r="JAH33" s="386"/>
      <c r="JAI33" s="386"/>
      <c r="JAJ33" s="386"/>
      <c r="JAK33" s="386"/>
      <c r="JAL33" s="386"/>
      <c r="JAM33" s="362"/>
      <c r="JAN33" s="362"/>
      <c r="JAO33" s="362"/>
      <c r="JAP33" s="386"/>
      <c r="JAQ33" s="386"/>
      <c r="JAR33" s="386"/>
      <c r="JAS33" s="386"/>
      <c r="JAT33" s="386"/>
      <c r="JAU33" s="362"/>
      <c r="JAV33" s="362"/>
      <c r="JAW33" s="362"/>
      <c r="JAX33" s="386"/>
      <c r="JAY33" s="386"/>
      <c r="JAZ33" s="386"/>
      <c r="JBA33" s="386"/>
      <c r="JBB33" s="386"/>
      <c r="JBC33" s="362"/>
      <c r="JBD33" s="362"/>
      <c r="JBE33" s="362"/>
      <c r="JBF33" s="386"/>
      <c r="JBG33" s="386"/>
      <c r="JBH33" s="386"/>
      <c r="JBI33" s="386"/>
      <c r="JBJ33" s="386"/>
      <c r="JBK33" s="362"/>
      <c r="JBL33" s="362"/>
      <c r="JBM33" s="362"/>
      <c r="JBN33" s="386"/>
      <c r="JBO33" s="386"/>
      <c r="JBP33" s="386"/>
      <c r="JBQ33" s="386"/>
      <c r="JBR33" s="386"/>
      <c r="JBS33" s="362"/>
      <c r="JBT33" s="362"/>
      <c r="JBU33" s="362"/>
      <c r="JBV33" s="386"/>
      <c r="JBW33" s="386"/>
      <c r="JBX33" s="386"/>
      <c r="JBY33" s="386"/>
      <c r="JBZ33" s="386"/>
      <c r="JCA33" s="362"/>
      <c r="JCB33" s="362"/>
      <c r="JCC33" s="362"/>
      <c r="JCD33" s="386"/>
      <c r="JCE33" s="386"/>
      <c r="JCF33" s="386"/>
      <c r="JCG33" s="386"/>
      <c r="JCH33" s="386"/>
      <c r="JCI33" s="362"/>
      <c r="JCJ33" s="362"/>
      <c r="JCK33" s="362"/>
      <c r="JCL33" s="386"/>
      <c r="JCM33" s="386"/>
      <c r="JCN33" s="386"/>
      <c r="JCO33" s="386"/>
      <c r="JCP33" s="386"/>
      <c r="JCQ33" s="362"/>
      <c r="JCR33" s="362"/>
      <c r="JCS33" s="362"/>
      <c r="JCT33" s="386"/>
      <c r="JCU33" s="386"/>
      <c r="JCV33" s="386"/>
      <c r="JCW33" s="386"/>
      <c r="JCX33" s="386"/>
      <c r="JCY33" s="362"/>
      <c r="JCZ33" s="362"/>
      <c r="JDA33" s="362"/>
      <c r="JDB33" s="386"/>
      <c r="JDC33" s="386"/>
      <c r="JDD33" s="386"/>
      <c r="JDE33" s="386"/>
      <c r="JDF33" s="386"/>
      <c r="JDG33" s="362"/>
      <c r="JDH33" s="362"/>
      <c r="JDI33" s="362"/>
      <c r="JDJ33" s="386"/>
      <c r="JDK33" s="386"/>
      <c r="JDL33" s="386"/>
      <c r="JDM33" s="386"/>
      <c r="JDN33" s="386"/>
      <c r="JDO33" s="362"/>
      <c r="JDP33" s="362"/>
      <c r="JDQ33" s="362"/>
      <c r="JDR33" s="386"/>
      <c r="JDS33" s="386"/>
      <c r="JDT33" s="386"/>
      <c r="JDU33" s="386"/>
      <c r="JDV33" s="386"/>
      <c r="JDW33" s="362"/>
      <c r="JDX33" s="362"/>
      <c r="JDY33" s="362"/>
      <c r="JDZ33" s="386"/>
      <c r="JEA33" s="386"/>
      <c r="JEB33" s="386"/>
      <c r="JEC33" s="386"/>
      <c r="JED33" s="386"/>
      <c r="JEE33" s="362"/>
      <c r="JEF33" s="362"/>
      <c r="JEG33" s="362"/>
      <c r="JEH33" s="386"/>
      <c r="JEI33" s="386"/>
      <c r="JEJ33" s="386"/>
      <c r="JEK33" s="386"/>
      <c r="JEL33" s="386"/>
      <c r="JEM33" s="362"/>
      <c r="JEN33" s="362"/>
      <c r="JEO33" s="362"/>
      <c r="JEP33" s="386"/>
      <c r="JEQ33" s="386"/>
      <c r="JER33" s="386"/>
      <c r="JES33" s="386"/>
      <c r="JET33" s="386"/>
      <c r="JEU33" s="362"/>
      <c r="JEV33" s="362"/>
      <c r="JEW33" s="362"/>
      <c r="JEX33" s="386"/>
      <c r="JEY33" s="386"/>
      <c r="JEZ33" s="386"/>
      <c r="JFA33" s="386"/>
      <c r="JFB33" s="386"/>
      <c r="JFC33" s="362"/>
      <c r="JFD33" s="362"/>
      <c r="JFE33" s="362"/>
      <c r="JFF33" s="386"/>
      <c r="JFG33" s="386"/>
      <c r="JFH33" s="386"/>
      <c r="JFI33" s="386"/>
      <c r="JFJ33" s="386"/>
      <c r="JFK33" s="362"/>
      <c r="JFL33" s="362"/>
      <c r="JFM33" s="362"/>
      <c r="JFN33" s="386"/>
      <c r="JFO33" s="386"/>
      <c r="JFP33" s="386"/>
      <c r="JFQ33" s="386"/>
      <c r="JFR33" s="386"/>
      <c r="JFS33" s="362"/>
      <c r="JFT33" s="362"/>
      <c r="JFU33" s="362"/>
      <c r="JFV33" s="386"/>
      <c r="JFW33" s="386"/>
      <c r="JFX33" s="386"/>
      <c r="JFY33" s="386"/>
      <c r="JFZ33" s="386"/>
      <c r="JGA33" s="362"/>
      <c r="JGB33" s="362"/>
      <c r="JGC33" s="362"/>
      <c r="JGD33" s="386"/>
      <c r="JGE33" s="386"/>
      <c r="JGF33" s="386"/>
      <c r="JGG33" s="386"/>
      <c r="JGH33" s="386"/>
      <c r="JGI33" s="362"/>
      <c r="JGJ33" s="362"/>
      <c r="JGK33" s="362"/>
      <c r="JGL33" s="386"/>
      <c r="JGM33" s="386"/>
      <c r="JGN33" s="386"/>
      <c r="JGO33" s="386"/>
      <c r="JGP33" s="386"/>
      <c r="JGQ33" s="362"/>
      <c r="JGR33" s="362"/>
      <c r="JGS33" s="362"/>
      <c r="JGT33" s="386"/>
      <c r="JGU33" s="386"/>
      <c r="JGV33" s="386"/>
      <c r="JGW33" s="386"/>
      <c r="JGX33" s="386"/>
      <c r="JGY33" s="362"/>
      <c r="JGZ33" s="362"/>
      <c r="JHA33" s="362"/>
      <c r="JHB33" s="386"/>
      <c r="JHC33" s="386"/>
      <c r="JHD33" s="386"/>
      <c r="JHE33" s="386"/>
      <c r="JHF33" s="386"/>
      <c r="JHG33" s="362"/>
      <c r="JHH33" s="362"/>
      <c r="JHI33" s="362"/>
      <c r="JHJ33" s="386"/>
      <c r="JHK33" s="386"/>
      <c r="JHL33" s="386"/>
      <c r="JHM33" s="386"/>
      <c r="JHN33" s="386"/>
      <c r="JHO33" s="362"/>
      <c r="JHP33" s="362"/>
      <c r="JHQ33" s="362"/>
      <c r="JHR33" s="386"/>
      <c r="JHS33" s="386"/>
      <c r="JHT33" s="386"/>
      <c r="JHU33" s="386"/>
      <c r="JHV33" s="386"/>
      <c r="JHW33" s="362"/>
      <c r="JHX33" s="362"/>
      <c r="JHY33" s="362"/>
      <c r="JHZ33" s="386"/>
      <c r="JIA33" s="386"/>
      <c r="JIB33" s="386"/>
      <c r="JIC33" s="386"/>
      <c r="JID33" s="386"/>
      <c r="JIE33" s="362"/>
      <c r="JIF33" s="362"/>
      <c r="JIG33" s="362"/>
      <c r="JIH33" s="386"/>
      <c r="JII33" s="386"/>
      <c r="JIJ33" s="386"/>
      <c r="JIK33" s="386"/>
      <c r="JIL33" s="386"/>
      <c r="JIM33" s="362"/>
      <c r="JIN33" s="362"/>
      <c r="JIO33" s="362"/>
      <c r="JIP33" s="386"/>
      <c r="JIQ33" s="386"/>
      <c r="JIR33" s="386"/>
      <c r="JIS33" s="386"/>
      <c r="JIT33" s="386"/>
      <c r="JIU33" s="362"/>
      <c r="JIV33" s="362"/>
      <c r="JIW33" s="362"/>
      <c r="JIX33" s="386"/>
      <c r="JIY33" s="386"/>
      <c r="JIZ33" s="386"/>
      <c r="JJA33" s="386"/>
      <c r="JJB33" s="386"/>
      <c r="JJC33" s="362"/>
      <c r="JJD33" s="362"/>
      <c r="JJE33" s="362"/>
      <c r="JJF33" s="386"/>
      <c r="JJG33" s="386"/>
      <c r="JJH33" s="386"/>
      <c r="JJI33" s="386"/>
      <c r="JJJ33" s="386"/>
      <c r="JJK33" s="362"/>
      <c r="JJL33" s="362"/>
      <c r="JJM33" s="362"/>
      <c r="JJN33" s="386"/>
      <c r="JJO33" s="386"/>
      <c r="JJP33" s="386"/>
      <c r="JJQ33" s="386"/>
      <c r="JJR33" s="386"/>
      <c r="JJS33" s="362"/>
      <c r="JJT33" s="362"/>
      <c r="JJU33" s="362"/>
      <c r="JJV33" s="386"/>
      <c r="JJW33" s="386"/>
      <c r="JJX33" s="386"/>
      <c r="JJY33" s="386"/>
      <c r="JJZ33" s="386"/>
      <c r="JKA33" s="362"/>
      <c r="JKB33" s="362"/>
      <c r="JKC33" s="362"/>
      <c r="JKD33" s="386"/>
      <c r="JKE33" s="386"/>
      <c r="JKF33" s="386"/>
      <c r="JKG33" s="386"/>
      <c r="JKH33" s="386"/>
      <c r="JKI33" s="362"/>
      <c r="JKJ33" s="362"/>
      <c r="JKK33" s="362"/>
      <c r="JKL33" s="386"/>
      <c r="JKM33" s="386"/>
      <c r="JKN33" s="386"/>
      <c r="JKO33" s="386"/>
      <c r="JKP33" s="386"/>
      <c r="JKQ33" s="362"/>
      <c r="JKR33" s="362"/>
      <c r="JKS33" s="362"/>
      <c r="JKT33" s="386"/>
      <c r="JKU33" s="386"/>
      <c r="JKV33" s="386"/>
      <c r="JKW33" s="386"/>
      <c r="JKX33" s="386"/>
      <c r="JKY33" s="362"/>
      <c r="JKZ33" s="362"/>
      <c r="JLA33" s="362"/>
      <c r="JLB33" s="386"/>
      <c r="JLC33" s="386"/>
      <c r="JLD33" s="386"/>
      <c r="JLE33" s="386"/>
      <c r="JLF33" s="386"/>
      <c r="JLG33" s="362"/>
      <c r="JLH33" s="362"/>
      <c r="JLI33" s="362"/>
      <c r="JLJ33" s="386"/>
      <c r="JLK33" s="386"/>
      <c r="JLL33" s="386"/>
      <c r="JLM33" s="386"/>
      <c r="JLN33" s="386"/>
      <c r="JLO33" s="362"/>
      <c r="JLP33" s="362"/>
      <c r="JLQ33" s="362"/>
      <c r="JLR33" s="386"/>
      <c r="JLS33" s="386"/>
      <c r="JLT33" s="386"/>
      <c r="JLU33" s="386"/>
      <c r="JLV33" s="386"/>
      <c r="JLW33" s="362"/>
      <c r="JLX33" s="362"/>
      <c r="JLY33" s="362"/>
      <c r="JLZ33" s="386"/>
      <c r="JMA33" s="386"/>
      <c r="JMB33" s="386"/>
      <c r="JMC33" s="386"/>
      <c r="JMD33" s="386"/>
      <c r="JME33" s="362"/>
      <c r="JMF33" s="362"/>
      <c r="JMG33" s="362"/>
      <c r="JMH33" s="386"/>
      <c r="JMI33" s="386"/>
      <c r="JMJ33" s="386"/>
      <c r="JMK33" s="386"/>
      <c r="JML33" s="386"/>
      <c r="JMM33" s="362"/>
      <c r="JMN33" s="362"/>
      <c r="JMO33" s="362"/>
      <c r="JMP33" s="386"/>
      <c r="JMQ33" s="386"/>
      <c r="JMR33" s="386"/>
      <c r="JMS33" s="386"/>
      <c r="JMT33" s="386"/>
      <c r="JMU33" s="362"/>
      <c r="JMV33" s="362"/>
      <c r="JMW33" s="362"/>
      <c r="JMX33" s="386"/>
      <c r="JMY33" s="386"/>
      <c r="JMZ33" s="386"/>
      <c r="JNA33" s="386"/>
      <c r="JNB33" s="386"/>
      <c r="JNC33" s="362"/>
      <c r="JND33" s="362"/>
      <c r="JNE33" s="362"/>
      <c r="JNF33" s="386"/>
      <c r="JNG33" s="386"/>
      <c r="JNH33" s="386"/>
      <c r="JNI33" s="386"/>
      <c r="JNJ33" s="386"/>
      <c r="JNK33" s="362"/>
      <c r="JNL33" s="362"/>
      <c r="JNM33" s="362"/>
      <c r="JNN33" s="386"/>
      <c r="JNO33" s="386"/>
      <c r="JNP33" s="386"/>
      <c r="JNQ33" s="386"/>
      <c r="JNR33" s="386"/>
      <c r="JNS33" s="362"/>
      <c r="JNT33" s="362"/>
      <c r="JNU33" s="362"/>
      <c r="JNV33" s="386"/>
      <c r="JNW33" s="386"/>
      <c r="JNX33" s="386"/>
      <c r="JNY33" s="386"/>
      <c r="JNZ33" s="386"/>
      <c r="JOA33" s="362"/>
      <c r="JOB33" s="362"/>
      <c r="JOC33" s="362"/>
      <c r="JOD33" s="386"/>
      <c r="JOE33" s="386"/>
      <c r="JOF33" s="386"/>
      <c r="JOG33" s="386"/>
      <c r="JOH33" s="386"/>
      <c r="JOI33" s="362"/>
      <c r="JOJ33" s="362"/>
      <c r="JOK33" s="362"/>
      <c r="JOL33" s="386"/>
      <c r="JOM33" s="386"/>
      <c r="JON33" s="386"/>
      <c r="JOO33" s="386"/>
      <c r="JOP33" s="386"/>
      <c r="JOQ33" s="362"/>
      <c r="JOR33" s="362"/>
      <c r="JOS33" s="362"/>
      <c r="JOT33" s="386"/>
      <c r="JOU33" s="386"/>
      <c r="JOV33" s="386"/>
      <c r="JOW33" s="386"/>
      <c r="JOX33" s="386"/>
      <c r="JOY33" s="362"/>
      <c r="JOZ33" s="362"/>
      <c r="JPA33" s="362"/>
      <c r="JPB33" s="386"/>
      <c r="JPC33" s="386"/>
      <c r="JPD33" s="386"/>
      <c r="JPE33" s="386"/>
      <c r="JPF33" s="386"/>
      <c r="JPG33" s="362"/>
      <c r="JPH33" s="362"/>
      <c r="JPI33" s="362"/>
      <c r="JPJ33" s="386"/>
      <c r="JPK33" s="386"/>
      <c r="JPL33" s="386"/>
      <c r="JPM33" s="386"/>
      <c r="JPN33" s="386"/>
      <c r="JPO33" s="362"/>
      <c r="JPP33" s="362"/>
      <c r="JPQ33" s="362"/>
      <c r="JPR33" s="386"/>
      <c r="JPS33" s="386"/>
      <c r="JPT33" s="386"/>
      <c r="JPU33" s="386"/>
      <c r="JPV33" s="386"/>
      <c r="JPW33" s="362"/>
      <c r="JPX33" s="362"/>
      <c r="JPY33" s="362"/>
      <c r="JPZ33" s="386"/>
      <c r="JQA33" s="386"/>
      <c r="JQB33" s="386"/>
      <c r="JQC33" s="386"/>
      <c r="JQD33" s="386"/>
      <c r="JQE33" s="362"/>
      <c r="JQF33" s="362"/>
      <c r="JQG33" s="362"/>
      <c r="JQH33" s="386"/>
      <c r="JQI33" s="386"/>
      <c r="JQJ33" s="386"/>
      <c r="JQK33" s="386"/>
      <c r="JQL33" s="386"/>
      <c r="JQM33" s="362"/>
      <c r="JQN33" s="362"/>
      <c r="JQO33" s="362"/>
      <c r="JQP33" s="386"/>
      <c r="JQQ33" s="386"/>
      <c r="JQR33" s="386"/>
      <c r="JQS33" s="386"/>
      <c r="JQT33" s="386"/>
      <c r="JQU33" s="362"/>
      <c r="JQV33" s="362"/>
      <c r="JQW33" s="362"/>
      <c r="JQX33" s="386"/>
      <c r="JQY33" s="386"/>
      <c r="JQZ33" s="386"/>
      <c r="JRA33" s="386"/>
      <c r="JRB33" s="386"/>
      <c r="JRC33" s="362"/>
      <c r="JRD33" s="362"/>
      <c r="JRE33" s="362"/>
      <c r="JRF33" s="386"/>
      <c r="JRG33" s="386"/>
      <c r="JRH33" s="386"/>
      <c r="JRI33" s="386"/>
      <c r="JRJ33" s="386"/>
      <c r="JRK33" s="362"/>
      <c r="JRL33" s="362"/>
      <c r="JRM33" s="362"/>
      <c r="JRN33" s="386"/>
      <c r="JRO33" s="386"/>
      <c r="JRP33" s="386"/>
      <c r="JRQ33" s="386"/>
      <c r="JRR33" s="386"/>
      <c r="JRS33" s="362"/>
      <c r="JRT33" s="362"/>
      <c r="JRU33" s="362"/>
      <c r="JRV33" s="386"/>
      <c r="JRW33" s="386"/>
      <c r="JRX33" s="386"/>
      <c r="JRY33" s="386"/>
      <c r="JRZ33" s="386"/>
      <c r="JSA33" s="362"/>
      <c r="JSB33" s="362"/>
      <c r="JSC33" s="362"/>
      <c r="JSD33" s="386"/>
      <c r="JSE33" s="386"/>
      <c r="JSF33" s="386"/>
      <c r="JSG33" s="386"/>
      <c r="JSH33" s="386"/>
      <c r="JSI33" s="362"/>
      <c r="JSJ33" s="362"/>
      <c r="JSK33" s="362"/>
      <c r="JSL33" s="386"/>
      <c r="JSM33" s="386"/>
      <c r="JSN33" s="386"/>
      <c r="JSO33" s="386"/>
      <c r="JSP33" s="386"/>
      <c r="JSQ33" s="362"/>
      <c r="JSR33" s="362"/>
      <c r="JSS33" s="362"/>
      <c r="JST33" s="386"/>
      <c r="JSU33" s="386"/>
      <c r="JSV33" s="386"/>
      <c r="JSW33" s="386"/>
      <c r="JSX33" s="386"/>
      <c r="JSY33" s="362"/>
      <c r="JSZ33" s="362"/>
      <c r="JTA33" s="362"/>
      <c r="JTB33" s="386"/>
      <c r="JTC33" s="386"/>
      <c r="JTD33" s="386"/>
      <c r="JTE33" s="386"/>
      <c r="JTF33" s="386"/>
      <c r="JTG33" s="362"/>
      <c r="JTH33" s="362"/>
      <c r="JTI33" s="362"/>
      <c r="JTJ33" s="386"/>
      <c r="JTK33" s="386"/>
      <c r="JTL33" s="386"/>
      <c r="JTM33" s="386"/>
      <c r="JTN33" s="386"/>
      <c r="JTO33" s="362"/>
      <c r="JTP33" s="362"/>
      <c r="JTQ33" s="362"/>
      <c r="JTR33" s="386"/>
      <c r="JTS33" s="386"/>
      <c r="JTT33" s="386"/>
      <c r="JTU33" s="386"/>
      <c r="JTV33" s="386"/>
      <c r="JTW33" s="362"/>
      <c r="JTX33" s="362"/>
      <c r="JTY33" s="362"/>
      <c r="JTZ33" s="386"/>
      <c r="JUA33" s="386"/>
      <c r="JUB33" s="386"/>
      <c r="JUC33" s="386"/>
      <c r="JUD33" s="386"/>
      <c r="JUE33" s="362"/>
      <c r="JUF33" s="362"/>
      <c r="JUG33" s="362"/>
      <c r="JUH33" s="386"/>
      <c r="JUI33" s="386"/>
      <c r="JUJ33" s="386"/>
      <c r="JUK33" s="386"/>
      <c r="JUL33" s="386"/>
      <c r="JUM33" s="362"/>
      <c r="JUN33" s="362"/>
      <c r="JUO33" s="362"/>
      <c r="JUP33" s="386"/>
      <c r="JUQ33" s="386"/>
      <c r="JUR33" s="386"/>
      <c r="JUS33" s="386"/>
      <c r="JUT33" s="386"/>
      <c r="JUU33" s="362"/>
      <c r="JUV33" s="362"/>
      <c r="JUW33" s="362"/>
      <c r="JUX33" s="386"/>
      <c r="JUY33" s="386"/>
      <c r="JUZ33" s="386"/>
      <c r="JVA33" s="386"/>
      <c r="JVB33" s="386"/>
      <c r="JVC33" s="362"/>
      <c r="JVD33" s="362"/>
      <c r="JVE33" s="362"/>
      <c r="JVF33" s="386"/>
      <c r="JVG33" s="386"/>
      <c r="JVH33" s="386"/>
      <c r="JVI33" s="386"/>
      <c r="JVJ33" s="386"/>
      <c r="JVK33" s="362"/>
      <c r="JVL33" s="362"/>
      <c r="JVM33" s="362"/>
      <c r="JVN33" s="386"/>
      <c r="JVO33" s="386"/>
      <c r="JVP33" s="386"/>
      <c r="JVQ33" s="386"/>
      <c r="JVR33" s="386"/>
      <c r="JVS33" s="362"/>
      <c r="JVT33" s="362"/>
      <c r="JVU33" s="362"/>
      <c r="JVV33" s="386"/>
      <c r="JVW33" s="386"/>
      <c r="JVX33" s="386"/>
      <c r="JVY33" s="386"/>
      <c r="JVZ33" s="386"/>
      <c r="JWA33" s="362"/>
      <c r="JWB33" s="362"/>
      <c r="JWC33" s="362"/>
      <c r="JWD33" s="386"/>
      <c r="JWE33" s="386"/>
      <c r="JWF33" s="386"/>
      <c r="JWG33" s="386"/>
      <c r="JWH33" s="386"/>
      <c r="JWI33" s="362"/>
      <c r="JWJ33" s="362"/>
      <c r="JWK33" s="362"/>
      <c r="JWL33" s="386"/>
      <c r="JWM33" s="386"/>
      <c r="JWN33" s="386"/>
      <c r="JWO33" s="386"/>
      <c r="JWP33" s="386"/>
      <c r="JWQ33" s="362"/>
      <c r="JWR33" s="362"/>
      <c r="JWS33" s="362"/>
      <c r="JWT33" s="386"/>
      <c r="JWU33" s="386"/>
      <c r="JWV33" s="386"/>
      <c r="JWW33" s="386"/>
      <c r="JWX33" s="386"/>
      <c r="JWY33" s="362"/>
      <c r="JWZ33" s="362"/>
      <c r="JXA33" s="362"/>
      <c r="JXB33" s="386"/>
      <c r="JXC33" s="386"/>
      <c r="JXD33" s="386"/>
      <c r="JXE33" s="386"/>
      <c r="JXF33" s="386"/>
      <c r="JXG33" s="362"/>
      <c r="JXH33" s="362"/>
      <c r="JXI33" s="362"/>
      <c r="JXJ33" s="386"/>
      <c r="JXK33" s="386"/>
      <c r="JXL33" s="386"/>
      <c r="JXM33" s="386"/>
      <c r="JXN33" s="386"/>
      <c r="JXO33" s="362"/>
      <c r="JXP33" s="362"/>
      <c r="JXQ33" s="362"/>
      <c r="JXR33" s="386"/>
      <c r="JXS33" s="386"/>
      <c r="JXT33" s="386"/>
      <c r="JXU33" s="386"/>
      <c r="JXV33" s="386"/>
      <c r="JXW33" s="362"/>
      <c r="JXX33" s="362"/>
      <c r="JXY33" s="362"/>
      <c r="JXZ33" s="386"/>
      <c r="JYA33" s="386"/>
      <c r="JYB33" s="386"/>
      <c r="JYC33" s="386"/>
      <c r="JYD33" s="386"/>
      <c r="JYE33" s="362"/>
      <c r="JYF33" s="362"/>
      <c r="JYG33" s="362"/>
      <c r="JYH33" s="386"/>
      <c r="JYI33" s="386"/>
      <c r="JYJ33" s="386"/>
      <c r="JYK33" s="386"/>
      <c r="JYL33" s="386"/>
      <c r="JYM33" s="362"/>
      <c r="JYN33" s="362"/>
      <c r="JYO33" s="362"/>
      <c r="JYP33" s="386"/>
      <c r="JYQ33" s="386"/>
      <c r="JYR33" s="386"/>
      <c r="JYS33" s="386"/>
      <c r="JYT33" s="386"/>
      <c r="JYU33" s="362"/>
      <c r="JYV33" s="362"/>
      <c r="JYW33" s="362"/>
      <c r="JYX33" s="386"/>
      <c r="JYY33" s="386"/>
      <c r="JYZ33" s="386"/>
      <c r="JZA33" s="386"/>
      <c r="JZB33" s="386"/>
      <c r="JZC33" s="362"/>
      <c r="JZD33" s="362"/>
      <c r="JZE33" s="362"/>
      <c r="JZF33" s="386"/>
      <c r="JZG33" s="386"/>
      <c r="JZH33" s="386"/>
      <c r="JZI33" s="386"/>
      <c r="JZJ33" s="386"/>
      <c r="JZK33" s="362"/>
      <c r="JZL33" s="362"/>
      <c r="JZM33" s="362"/>
      <c r="JZN33" s="386"/>
      <c r="JZO33" s="386"/>
      <c r="JZP33" s="386"/>
      <c r="JZQ33" s="386"/>
      <c r="JZR33" s="386"/>
      <c r="JZS33" s="362"/>
      <c r="JZT33" s="362"/>
      <c r="JZU33" s="362"/>
      <c r="JZV33" s="386"/>
      <c r="JZW33" s="386"/>
      <c r="JZX33" s="386"/>
      <c r="JZY33" s="386"/>
      <c r="JZZ33" s="386"/>
      <c r="KAA33" s="362"/>
      <c r="KAB33" s="362"/>
      <c r="KAC33" s="362"/>
      <c r="KAD33" s="386"/>
      <c r="KAE33" s="386"/>
      <c r="KAF33" s="386"/>
      <c r="KAG33" s="386"/>
      <c r="KAH33" s="386"/>
      <c r="KAI33" s="362"/>
      <c r="KAJ33" s="362"/>
      <c r="KAK33" s="362"/>
      <c r="KAL33" s="386"/>
      <c r="KAM33" s="386"/>
      <c r="KAN33" s="386"/>
      <c r="KAO33" s="386"/>
      <c r="KAP33" s="386"/>
      <c r="KAQ33" s="362"/>
      <c r="KAR33" s="362"/>
      <c r="KAS33" s="362"/>
      <c r="KAT33" s="386"/>
      <c r="KAU33" s="386"/>
      <c r="KAV33" s="386"/>
      <c r="KAW33" s="386"/>
      <c r="KAX33" s="386"/>
      <c r="KAY33" s="362"/>
      <c r="KAZ33" s="362"/>
      <c r="KBA33" s="362"/>
      <c r="KBB33" s="386"/>
      <c r="KBC33" s="386"/>
      <c r="KBD33" s="386"/>
      <c r="KBE33" s="386"/>
      <c r="KBF33" s="386"/>
      <c r="KBG33" s="362"/>
      <c r="KBH33" s="362"/>
      <c r="KBI33" s="362"/>
      <c r="KBJ33" s="386"/>
      <c r="KBK33" s="386"/>
      <c r="KBL33" s="386"/>
      <c r="KBM33" s="386"/>
      <c r="KBN33" s="386"/>
      <c r="KBO33" s="362"/>
      <c r="KBP33" s="362"/>
      <c r="KBQ33" s="362"/>
      <c r="KBR33" s="386"/>
      <c r="KBS33" s="386"/>
      <c r="KBT33" s="386"/>
      <c r="KBU33" s="386"/>
      <c r="KBV33" s="386"/>
      <c r="KBW33" s="362"/>
      <c r="KBX33" s="362"/>
      <c r="KBY33" s="362"/>
      <c r="KBZ33" s="386"/>
      <c r="KCA33" s="386"/>
      <c r="KCB33" s="386"/>
      <c r="KCC33" s="386"/>
      <c r="KCD33" s="386"/>
      <c r="KCE33" s="362"/>
      <c r="KCF33" s="362"/>
      <c r="KCG33" s="362"/>
      <c r="KCH33" s="386"/>
      <c r="KCI33" s="386"/>
      <c r="KCJ33" s="386"/>
      <c r="KCK33" s="386"/>
      <c r="KCL33" s="386"/>
      <c r="KCM33" s="362"/>
      <c r="KCN33" s="362"/>
      <c r="KCO33" s="362"/>
      <c r="KCP33" s="386"/>
      <c r="KCQ33" s="386"/>
      <c r="KCR33" s="386"/>
      <c r="KCS33" s="386"/>
      <c r="KCT33" s="386"/>
      <c r="KCU33" s="362"/>
      <c r="KCV33" s="362"/>
      <c r="KCW33" s="362"/>
      <c r="KCX33" s="386"/>
      <c r="KCY33" s="386"/>
      <c r="KCZ33" s="386"/>
      <c r="KDA33" s="386"/>
      <c r="KDB33" s="386"/>
      <c r="KDC33" s="362"/>
      <c r="KDD33" s="362"/>
      <c r="KDE33" s="362"/>
      <c r="KDF33" s="386"/>
      <c r="KDG33" s="386"/>
      <c r="KDH33" s="386"/>
      <c r="KDI33" s="386"/>
      <c r="KDJ33" s="386"/>
      <c r="KDK33" s="362"/>
      <c r="KDL33" s="362"/>
      <c r="KDM33" s="362"/>
      <c r="KDN33" s="386"/>
      <c r="KDO33" s="386"/>
      <c r="KDP33" s="386"/>
      <c r="KDQ33" s="386"/>
      <c r="KDR33" s="386"/>
      <c r="KDS33" s="362"/>
      <c r="KDT33" s="362"/>
      <c r="KDU33" s="362"/>
      <c r="KDV33" s="386"/>
      <c r="KDW33" s="386"/>
      <c r="KDX33" s="386"/>
      <c r="KDY33" s="386"/>
      <c r="KDZ33" s="386"/>
      <c r="KEA33" s="362"/>
      <c r="KEB33" s="362"/>
      <c r="KEC33" s="362"/>
      <c r="KED33" s="386"/>
      <c r="KEE33" s="386"/>
      <c r="KEF33" s="386"/>
      <c r="KEG33" s="386"/>
      <c r="KEH33" s="386"/>
      <c r="KEI33" s="362"/>
      <c r="KEJ33" s="362"/>
      <c r="KEK33" s="362"/>
      <c r="KEL33" s="386"/>
      <c r="KEM33" s="386"/>
      <c r="KEN33" s="386"/>
      <c r="KEO33" s="386"/>
      <c r="KEP33" s="386"/>
      <c r="KEQ33" s="362"/>
      <c r="KER33" s="362"/>
      <c r="KES33" s="362"/>
      <c r="KET33" s="386"/>
      <c r="KEU33" s="386"/>
      <c r="KEV33" s="386"/>
      <c r="KEW33" s="386"/>
      <c r="KEX33" s="386"/>
      <c r="KEY33" s="362"/>
      <c r="KEZ33" s="362"/>
      <c r="KFA33" s="362"/>
      <c r="KFB33" s="386"/>
      <c r="KFC33" s="386"/>
      <c r="KFD33" s="386"/>
      <c r="KFE33" s="386"/>
      <c r="KFF33" s="386"/>
      <c r="KFG33" s="362"/>
      <c r="KFH33" s="362"/>
      <c r="KFI33" s="362"/>
      <c r="KFJ33" s="386"/>
      <c r="KFK33" s="386"/>
      <c r="KFL33" s="386"/>
      <c r="KFM33" s="386"/>
      <c r="KFN33" s="386"/>
      <c r="KFO33" s="362"/>
      <c r="KFP33" s="362"/>
      <c r="KFQ33" s="362"/>
      <c r="KFR33" s="386"/>
      <c r="KFS33" s="386"/>
      <c r="KFT33" s="386"/>
      <c r="KFU33" s="386"/>
      <c r="KFV33" s="386"/>
      <c r="KFW33" s="362"/>
      <c r="KFX33" s="362"/>
      <c r="KFY33" s="362"/>
      <c r="KFZ33" s="386"/>
      <c r="KGA33" s="386"/>
      <c r="KGB33" s="386"/>
      <c r="KGC33" s="386"/>
      <c r="KGD33" s="386"/>
      <c r="KGE33" s="362"/>
      <c r="KGF33" s="362"/>
      <c r="KGG33" s="362"/>
      <c r="KGH33" s="386"/>
      <c r="KGI33" s="386"/>
      <c r="KGJ33" s="386"/>
      <c r="KGK33" s="386"/>
      <c r="KGL33" s="386"/>
      <c r="KGM33" s="362"/>
      <c r="KGN33" s="362"/>
      <c r="KGO33" s="362"/>
      <c r="KGP33" s="386"/>
      <c r="KGQ33" s="386"/>
      <c r="KGR33" s="386"/>
      <c r="KGS33" s="386"/>
      <c r="KGT33" s="386"/>
      <c r="KGU33" s="362"/>
      <c r="KGV33" s="362"/>
      <c r="KGW33" s="362"/>
      <c r="KGX33" s="386"/>
      <c r="KGY33" s="386"/>
      <c r="KGZ33" s="386"/>
      <c r="KHA33" s="386"/>
      <c r="KHB33" s="386"/>
      <c r="KHC33" s="362"/>
      <c r="KHD33" s="362"/>
      <c r="KHE33" s="362"/>
      <c r="KHF33" s="386"/>
      <c r="KHG33" s="386"/>
      <c r="KHH33" s="386"/>
      <c r="KHI33" s="386"/>
      <c r="KHJ33" s="386"/>
      <c r="KHK33" s="362"/>
      <c r="KHL33" s="362"/>
      <c r="KHM33" s="362"/>
      <c r="KHN33" s="386"/>
      <c r="KHO33" s="386"/>
      <c r="KHP33" s="386"/>
      <c r="KHQ33" s="386"/>
      <c r="KHR33" s="386"/>
      <c r="KHS33" s="362"/>
      <c r="KHT33" s="362"/>
      <c r="KHU33" s="362"/>
      <c r="KHV33" s="386"/>
      <c r="KHW33" s="386"/>
      <c r="KHX33" s="386"/>
      <c r="KHY33" s="386"/>
      <c r="KHZ33" s="386"/>
      <c r="KIA33" s="362"/>
      <c r="KIB33" s="362"/>
      <c r="KIC33" s="362"/>
      <c r="KID33" s="386"/>
      <c r="KIE33" s="386"/>
      <c r="KIF33" s="386"/>
      <c r="KIG33" s="386"/>
      <c r="KIH33" s="386"/>
      <c r="KII33" s="362"/>
      <c r="KIJ33" s="362"/>
      <c r="KIK33" s="362"/>
      <c r="KIL33" s="386"/>
      <c r="KIM33" s="386"/>
      <c r="KIN33" s="386"/>
      <c r="KIO33" s="386"/>
      <c r="KIP33" s="386"/>
      <c r="KIQ33" s="362"/>
      <c r="KIR33" s="362"/>
      <c r="KIS33" s="362"/>
      <c r="KIT33" s="386"/>
      <c r="KIU33" s="386"/>
      <c r="KIV33" s="386"/>
      <c r="KIW33" s="386"/>
      <c r="KIX33" s="386"/>
      <c r="KIY33" s="362"/>
      <c r="KIZ33" s="362"/>
      <c r="KJA33" s="362"/>
      <c r="KJB33" s="386"/>
      <c r="KJC33" s="386"/>
      <c r="KJD33" s="386"/>
      <c r="KJE33" s="386"/>
      <c r="KJF33" s="386"/>
      <c r="KJG33" s="362"/>
      <c r="KJH33" s="362"/>
      <c r="KJI33" s="362"/>
      <c r="KJJ33" s="386"/>
      <c r="KJK33" s="386"/>
      <c r="KJL33" s="386"/>
      <c r="KJM33" s="386"/>
      <c r="KJN33" s="386"/>
      <c r="KJO33" s="362"/>
      <c r="KJP33" s="362"/>
      <c r="KJQ33" s="362"/>
      <c r="KJR33" s="386"/>
      <c r="KJS33" s="386"/>
      <c r="KJT33" s="386"/>
      <c r="KJU33" s="386"/>
      <c r="KJV33" s="386"/>
      <c r="KJW33" s="362"/>
      <c r="KJX33" s="362"/>
      <c r="KJY33" s="362"/>
      <c r="KJZ33" s="386"/>
      <c r="KKA33" s="386"/>
      <c r="KKB33" s="386"/>
      <c r="KKC33" s="386"/>
      <c r="KKD33" s="386"/>
      <c r="KKE33" s="362"/>
      <c r="KKF33" s="362"/>
      <c r="KKG33" s="362"/>
      <c r="KKH33" s="386"/>
      <c r="KKI33" s="386"/>
      <c r="KKJ33" s="386"/>
      <c r="KKK33" s="386"/>
      <c r="KKL33" s="386"/>
      <c r="KKM33" s="362"/>
      <c r="KKN33" s="362"/>
      <c r="KKO33" s="362"/>
      <c r="KKP33" s="386"/>
      <c r="KKQ33" s="386"/>
      <c r="KKR33" s="386"/>
      <c r="KKS33" s="386"/>
      <c r="KKT33" s="386"/>
      <c r="KKU33" s="362"/>
      <c r="KKV33" s="362"/>
      <c r="KKW33" s="362"/>
      <c r="KKX33" s="386"/>
      <c r="KKY33" s="386"/>
      <c r="KKZ33" s="386"/>
      <c r="KLA33" s="386"/>
      <c r="KLB33" s="386"/>
      <c r="KLC33" s="362"/>
      <c r="KLD33" s="362"/>
      <c r="KLE33" s="362"/>
      <c r="KLF33" s="386"/>
      <c r="KLG33" s="386"/>
      <c r="KLH33" s="386"/>
      <c r="KLI33" s="386"/>
      <c r="KLJ33" s="386"/>
      <c r="KLK33" s="362"/>
      <c r="KLL33" s="362"/>
      <c r="KLM33" s="362"/>
      <c r="KLN33" s="386"/>
      <c r="KLO33" s="386"/>
      <c r="KLP33" s="386"/>
      <c r="KLQ33" s="386"/>
      <c r="KLR33" s="386"/>
      <c r="KLS33" s="362"/>
      <c r="KLT33" s="362"/>
      <c r="KLU33" s="362"/>
      <c r="KLV33" s="386"/>
      <c r="KLW33" s="386"/>
      <c r="KLX33" s="386"/>
      <c r="KLY33" s="386"/>
      <c r="KLZ33" s="386"/>
      <c r="KMA33" s="362"/>
      <c r="KMB33" s="362"/>
      <c r="KMC33" s="362"/>
      <c r="KMD33" s="386"/>
      <c r="KME33" s="386"/>
      <c r="KMF33" s="386"/>
      <c r="KMG33" s="386"/>
      <c r="KMH33" s="386"/>
      <c r="KMI33" s="362"/>
      <c r="KMJ33" s="362"/>
      <c r="KMK33" s="362"/>
      <c r="KML33" s="386"/>
      <c r="KMM33" s="386"/>
      <c r="KMN33" s="386"/>
      <c r="KMO33" s="386"/>
      <c r="KMP33" s="386"/>
      <c r="KMQ33" s="362"/>
      <c r="KMR33" s="362"/>
      <c r="KMS33" s="362"/>
      <c r="KMT33" s="386"/>
      <c r="KMU33" s="386"/>
      <c r="KMV33" s="386"/>
      <c r="KMW33" s="386"/>
      <c r="KMX33" s="386"/>
      <c r="KMY33" s="362"/>
      <c r="KMZ33" s="362"/>
      <c r="KNA33" s="362"/>
      <c r="KNB33" s="386"/>
      <c r="KNC33" s="386"/>
      <c r="KND33" s="386"/>
      <c r="KNE33" s="386"/>
      <c r="KNF33" s="386"/>
      <c r="KNG33" s="362"/>
      <c r="KNH33" s="362"/>
      <c r="KNI33" s="362"/>
      <c r="KNJ33" s="386"/>
      <c r="KNK33" s="386"/>
      <c r="KNL33" s="386"/>
      <c r="KNM33" s="386"/>
      <c r="KNN33" s="386"/>
      <c r="KNO33" s="362"/>
      <c r="KNP33" s="362"/>
      <c r="KNQ33" s="362"/>
      <c r="KNR33" s="386"/>
      <c r="KNS33" s="386"/>
      <c r="KNT33" s="386"/>
      <c r="KNU33" s="386"/>
      <c r="KNV33" s="386"/>
      <c r="KNW33" s="362"/>
      <c r="KNX33" s="362"/>
      <c r="KNY33" s="362"/>
      <c r="KNZ33" s="386"/>
      <c r="KOA33" s="386"/>
      <c r="KOB33" s="386"/>
      <c r="KOC33" s="386"/>
      <c r="KOD33" s="386"/>
      <c r="KOE33" s="362"/>
      <c r="KOF33" s="362"/>
      <c r="KOG33" s="362"/>
      <c r="KOH33" s="386"/>
      <c r="KOI33" s="386"/>
      <c r="KOJ33" s="386"/>
      <c r="KOK33" s="386"/>
      <c r="KOL33" s="386"/>
      <c r="KOM33" s="362"/>
      <c r="KON33" s="362"/>
      <c r="KOO33" s="362"/>
      <c r="KOP33" s="386"/>
      <c r="KOQ33" s="386"/>
      <c r="KOR33" s="386"/>
      <c r="KOS33" s="386"/>
      <c r="KOT33" s="386"/>
      <c r="KOU33" s="362"/>
      <c r="KOV33" s="362"/>
      <c r="KOW33" s="362"/>
      <c r="KOX33" s="386"/>
      <c r="KOY33" s="386"/>
      <c r="KOZ33" s="386"/>
      <c r="KPA33" s="386"/>
      <c r="KPB33" s="386"/>
      <c r="KPC33" s="362"/>
      <c r="KPD33" s="362"/>
      <c r="KPE33" s="362"/>
      <c r="KPF33" s="386"/>
      <c r="KPG33" s="386"/>
      <c r="KPH33" s="386"/>
      <c r="KPI33" s="386"/>
      <c r="KPJ33" s="386"/>
      <c r="KPK33" s="362"/>
      <c r="KPL33" s="362"/>
      <c r="KPM33" s="362"/>
      <c r="KPN33" s="386"/>
      <c r="KPO33" s="386"/>
      <c r="KPP33" s="386"/>
      <c r="KPQ33" s="386"/>
      <c r="KPR33" s="386"/>
      <c r="KPS33" s="362"/>
      <c r="KPT33" s="362"/>
      <c r="KPU33" s="362"/>
      <c r="KPV33" s="386"/>
      <c r="KPW33" s="386"/>
      <c r="KPX33" s="386"/>
      <c r="KPY33" s="386"/>
      <c r="KPZ33" s="386"/>
      <c r="KQA33" s="362"/>
      <c r="KQB33" s="362"/>
      <c r="KQC33" s="362"/>
      <c r="KQD33" s="386"/>
      <c r="KQE33" s="386"/>
      <c r="KQF33" s="386"/>
      <c r="KQG33" s="386"/>
      <c r="KQH33" s="386"/>
      <c r="KQI33" s="362"/>
      <c r="KQJ33" s="362"/>
      <c r="KQK33" s="362"/>
      <c r="KQL33" s="386"/>
      <c r="KQM33" s="386"/>
      <c r="KQN33" s="386"/>
      <c r="KQO33" s="386"/>
      <c r="KQP33" s="386"/>
      <c r="KQQ33" s="362"/>
      <c r="KQR33" s="362"/>
      <c r="KQS33" s="362"/>
      <c r="KQT33" s="386"/>
      <c r="KQU33" s="386"/>
      <c r="KQV33" s="386"/>
      <c r="KQW33" s="386"/>
      <c r="KQX33" s="386"/>
      <c r="KQY33" s="362"/>
      <c r="KQZ33" s="362"/>
      <c r="KRA33" s="362"/>
      <c r="KRB33" s="386"/>
      <c r="KRC33" s="386"/>
      <c r="KRD33" s="386"/>
      <c r="KRE33" s="386"/>
      <c r="KRF33" s="386"/>
      <c r="KRG33" s="362"/>
      <c r="KRH33" s="362"/>
      <c r="KRI33" s="362"/>
      <c r="KRJ33" s="386"/>
      <c r="KRK33" s="386"/>
      <c r="KRL33" s="386"/>
      <c r="KRM33" s="386"/>
      <c r="KRN33" s="386"/>
      <c r="KRO33" s="362"/>
      <c r="KRP33" s="362"/>
      <c r="KRQ33" s="362"/>
      <c r="KRR33" s="386"/>
      <c r="KRS33" s="386"/>
      <c r="KRT33" s="386"/>
      <c r="KRU33" s="386"/>
      <c r="KRV33" s="386"/>
      <c r="KRW33" s="362"/>
      <c r="KRX33" s="362"/>
      <c r="KRY33" s="362"/>
      <c r="KRZ33" s="386"/>
      <c r="KSA33" s="386"/>
      <c r="KSB33" s="386"/>
      <c r="KSC33" s="386"/>
      <c r="KSD33" s="386"/>
      <c r="KSE33" s="362"/>
      <c r="KSF33" s="362"/>
      <c r="KSG33" s="362"/>
      <c r="KSH33" s="386"/>
      <c r="KSI33" s="386"/>
      <c r="KSJ33" s="386"/>
      <c r="KSK33" s="386"/>
      <c r="KSL33" s="386"/>
      <c r="KSM33" s="362"/>
      <c r="KSN33" s="362"/>
      <c r="KSO33" s="362"/>
      <c r="KSP33" s="386"/>
      <c r="KSQ33" s="386"/>
      <c r="KSR33" s="386"/>
      <c r="KSS33" s="386"/>
      <c r="KST33" s="386"/>
      <c r="KSU33" s="362"/>
      <c r="KSV33" s="362"/>
      <c r="KSW33" s="362"/>
      <c r="KSX33" s="386"/>
      <c r="KSY33" s="386"/>
      <c r="KSZ33" s="386"/>
      <c r="KTA33" s="386"/>
      <c r="KTB33" s="386"/>
      <c r="KTC33" s="362"/>
      <c r="KTD33" s="362"/>
      <c r="KTE33" s="362"/>
      <c r="KTF33" s="386"/>
      <c r="KTG33" s="386"/>
      <c r="KTH33" s="386"/>
      <c r="KTI33" s="386"/>
      <c r="KTJ33" s="386"/>
      <c r="KTK33" s="362"/>
      <c r="KTL33" s="362"/>
      <c r="KTM33" s="362"/>
      <c r="KTN33" s="386"/>
      <c r="KTO33" s="386"/>
      <c r="KTP33" s="386"/>
      <c r="KTQ33" s="386"/>
      <c r="KTR33" s="386"/>
      <c r="KTS33" s="362"/>
      <c r="KTT33" s="362"/>
      <c r="KTU33" s="362"/>
      <c r="KTV33" s="386"/>
      <c r="KTW33" s="386"/>
      <c r="KTX33" s="386"/>
      <c r="KTY33" s="386"/>
      <c r="KTZ33" s="386"/>
      <c r="KUA33" s="362"/>
      <c r="KUB33" s="362"/>
      <c r="KUC33" s="362"/>
      <c r="KUD33" s="386"/>
      <c r="KUE33" s="386"/>
      <c r="KUF33" s="386"/>
      <c r="KUG33" s="386"/>
      <c r="KUH33" s="386"/>
      <c r="KUI33" s="362"/>
      <c r="KUJ33" s="362"/>
      <c r="KUK33" s="362"/>
      <c r="KUL33" s="386"/>
      <c r="KUM33" s="386"/>
      <c r="KUN33" s="386"/>
      <c r="KUO33" s="386"/>
      <c r="KUP33" s="386"/>
      <c r="KUQ33" s="362"/>
      <c r="KUR33" s="362"/>
      <c r="KUS33" s="362"/>
      <c r="KUT33" s="386"/>
      <c r="KUU33" s="386"/>
      <c r="KUV33" s="386"/>
      <c r="KUW33" s="386"/>
      <c r="KUX33" s="386"/>
      <c r="KUY33" s="362"/>
      <c r="KUZ33" s="362"/>
      <c r="KVA33" s="362"/>
      <c r="KVB33" s="386"/>
      <c r="KVC33" s="386"/>
      <c r="KVD33" s="386"/>
      <c r="KVE33" s="386"/>
      <c r="KVF33" s="386"/>
      <c r="KVG33" s="362"/>
      <c r="KVH33" s="362"/>
      <c r="KVI33" s="362"/>
      <c r="KVJ33" s="386"/>
      <c r="KVK33" s="386"/>
      <c r="KVL33" s="386"/>
      <c r="KVM33" s="386"/>
      <c r="KVN33" s="386"/>
      <c r="KVO33" s="362"/>
      <c r="KVP33" s="362"/>
      <c r="KVQ33" s="362"/>
      <c r="KVR33" s="386"/>
      <c r="KVS33" s="386"/>
      <c r="KVT33" s="386"/>
      <c r="KVU33" s="386"/>
      <c r="KVV33" s="386"/>
      <c r="KVW33" s="362"/>
      <c r="KVX33" s="362"/>
      <c r="KVY33" s="362"/>
      <c r="KVZ33" s="386"/>
      <c r="KWA33" s="386"/>
      <c r="KWB33" s="386"/>
      <c r="KWC33" s="386"/>
      <c r="KWD33" s="386"/>
      <c r="KWE33" s="362"/>
      <c r="KWF33" s="362"/>
      <c r="KWG33" s="362"/>
      <c r="KWH33" s="386"/>
      <c r="KWI33" s="386"/>
      <c r="KWJ33" s="386"/>
      <c r="KWK33" s="386"/>
      <c r="KWL33" s="386"/>
      <c r="KWM33" s="362"/>
      <c r="KWN33" s="362"/>
      <c r="KWO33" s="362"/>
      <c r="KWP33" s="386"/>
      <c r="KWQ33" s="386"/>
      <c r="KWR33" s="386"/>
      <c r="KWS33" s="386"/>
      <c r="KWT33" s="386"/>
      <c r="KWU33" s="362"/>
      <c r="KWV33" s="362"/>
      <c r="KWW33" s="362"/>
      <c r="KWX33" s="386"/>
      <c r="KWY33" s="386"/>
      <c r="KWZ33" s="386"/>
      <c r="KXA33" s="386"/>
      <c r="KXB33" s="386"/>
      <c r="KXC33" s="362"/>
      <c r="KXD33" s="362"/>
      <c r="KXE33" s="362"/>
      <c r="KXF33" s="386"/>
      <c r="KXG33" s="386"/>
      <c r="KXH33" s="386"/>
      <c r="KXI33" s="386"/>
      <c r="KXJ33" s="386"/>
      <c r="KXK33" s="362"/>
      <c r="KXL33" s="362"/>
      <c r="KXM33" s="362"/>
      <c r="KXN33" s="386"/>
      <c r="KXO33" s="386"/>
      <c r="KXP33" s="386"/>
      <c r="KXQ33" s="386"/>
      <c r="KXR33" s="386"/>
      <c r="KXS33" s="362"/>
      <c r="KXT33" s="362"/>
      <c r="KXU33" s="362"/>
      <c r="KXV33" s="386"/>
      <c r="KXW33" s="386"/>
      <c r="KXX33" s="386"/>
      <c r="KXY33" s="386"/>
      <c r="KXZ33" s="386"/>
      <c r="KYA33" s="362"/>
      <c r="KYB33" s="362"/>
      <c r="KYC33" s="362"/>
      <c r="KYD33" s="386"/>
      <c r="KYE33" s="386"/>
      <c r="KYF33" s="386"/>
      <c r="KYG33" s="386"/>
      <c r="KYH33" s="386"/>
      <c r="KYI33" s="362"/>
      <c r="KYJ33" s="362"/>
      <c r="KYK33" s="362"/>
      <c r="KYL33" s="386"/>
      <c r="KYM33" s="386"/>
      <c r="KYN33" s="386"/>
      <c r="KYO33" s="386"/>
      <c r="KYP33" s="386"/>
      <c r="KYQ33" s="362"/>
      <c r="KYR33" s="362"/>
      <c r="KYS33" s="362"/>
      <c r="KYT33" s="386"/>
      <c r="KYU33" s="386"/>
      <c r="KYV33" s="386"/>
      <c r="KYW33" s="386"/>
      <c r="KYX33" s="386"/>
      <c r="KYY33" s="362"/>
      <c r="KYZ33" s="362"/>
      <c r="KZA33" s="362"/>
      <c r="KZB33" s="386"/>
      <c r="KZC33" s="386"/>
      <c r="KZD33" s="386"/>
      <c r="KZE33" s="386"/>
      <c r="KZF33" s="386"/>
      <c r="KZG33" s="362"/>
      <c r="KZH33" s="362"/>
      <c r="KZI33" s="362"/>
      <c r="KZJ33" s="386"/>
      <c r="KZK33" s="386"/>
      <c r="KZL33" s="386"/>
      <c r="KZM33" s="386"/>
      <c r="KZN33" s="386"/>
      <c r="KZO33" s="362"/>
      <c r="KZP33" s="362"/>
      <c r="KZQ33" s="362"/>
      <c r="KZR33" s="386"/>
      <c r="KZS33" s="386"/>
      <c r="KZT33" s="386"/>
      <c r="KZU33" s="386"/>
      <c r="KZV33" s="386"/>
      <c r="KZW33" s="362"/>
      <c r="KZX33" s="362"/>
      <c r="KZY33" s="362"/>
      <c r="KZZ33" s="386"/>
      <c r="LAA33" s="386"/>
      <c r="LAB33" s="386"/>
      <c r="LAC33" s="386"/>
      <c r="LAD33" s="386"/>
      <c r="LAE33" s="362"/>
      <c r="LAF33" s="362"/>
      <c r="LAG33" s="362"/>
      <c r="LAH33" s="386"/>
      <c r="LAI33" s="386"/>
      <c r="LAJ33" s="386"/>
      <c r="LAK33" s="386"/>
      <c r="LAL33" s="386"/>
      <c r="LAM33" s="362"/>
      <c r="LAN33" s="362"/>
      <c r="LAO33" s="362"/>
      <c r="LAP33" s="386"/>
      <c r="LAQ33" s="386"/>
      <c r="LAR33" s="386"/>
      <c r="LAS33" s="386"/>
      <c r="LAT33" s="386"/>
      <c r="LAU33" s="362"/>
      <c r="LAV33" s="362"/>
      <c r="LAW33" s="362"/>
      <c r="LAX33" s="386"/>
      <c r="LAY33" s="386"/>
      <c r="LAZ33" s="386"/>
      <c r="LBA33" s="386"/>
      <c r="LBB33" s="386"/>
      <c r="LBC33" s="362"/>
      <c r="LBD33" s="362"/>
      <c r="LBE33" s="362"/>
      <c r="LBF33" s="386"/>
      <c r="LBG33" s="386"/>
      <c r="LBH33" s="386"/>
      <c r="LBI33" s="386"/>
      <c r="LBJ33" s="386"/>
      <c r="LBK33" s="362"/>
      <c r="LBL33" s="362"/>
      <c r="LBM33" s="362"/>
      <c r="LBN33" s="386"/>
      <c r="LBO33" s="386"/>
      <c r="LBP33" s="386"/>
      <c r="LBQ33" s="386"/>
      <c r="LBR33" s="386"/>
      <c r="LBS33" s="362"/>
      <c r="LBT33" s="362"/>
      <c r="LBU33" s="362"/>
      <c r="LBV33" s="386"/>
      <c r="LBW33" s="386"/>
      <c r="LBX33" s="386"/>
      <c r="LBY33" s="386"/>
      <c r="LBZ33" s="386"/>
      <c r="LCA33" s="362"/>
      <c r="LCB33" s="362"/>
      <c r="LCC33" s="362"/>
      <c r="LCD33" s="386"/>
      <c r="LCE33" s="386"/>
      <c r="LCF33" s="386"/>
      <c r="LCG33" s="386"/>
      <c r="LCH33" s="386"/>
      <c r="LCI33" s="362"/>
      <c r="LCJ33" s="362"/>
      <c r="LCK33" s="362"/>
      <c r="LCL33" s="386"/>
      <c r="LCM33" s="386"/>
      <c r="LCN33" s="386"/>
      <c r="LCO33" s="386"/>
      <c r="LCP33" s="386"/>
      <c r="LCQ33" s="362"/>
      <c r="LCR33" s="362"/>
      <c r="LCS33" s="362"/>
      <c r="LCT33" s="386"/>
      <c r="LCU33" s="386"/>
      <c r="LCV33" s="386"/>
      <c r="LCW33" s="386"/>
      <c r="LCX33" s="386"/>
      <c r="LCY33" s="362"/>
      <c r="LCZ33" s="362"/>
      <c r="LDA33" s="362"/>
      <c r="LDB33" s="386"/>
      <c r="LDC33" s="386"/>
      <c r="LDD33" s="386"/>
      <c r="LDE33" s="386"/>
      <c r="LDF33" s="386"/>
      <c r="LDG33" s="362"/>
      <c r="LDH33" s="362"/>
      <c r="LDI33" s="362"/>
      <c r="LDJ33" s="386"/>
      <c r="LDK33" s="386"/>
      <c r="LDL33" s="386"/>
      <c r="LDM33" s="386"/>
      <c r="LDN33" s="386"/>
      <c r="LDO33" s="362"/>
      <c r="LDP33" s="362"/>
      <c r="LDQ33" s="362"/>
      <c r="LDR33" s="386"/>
      <c r="LDS33" s="386"/>
      <c r="LDT33" s="386"/>
      <c r="LDU33" s="386"/>
      <c r="LDV33" s="386"/>
      <c r="LDW33" s="362"/>
      <c r="LDX33" s="362"/>
      <c r="LDY33" s="362"/>
      <c r="LDZ33" s="386"/>
      <c r="LEA33" s="386"/>
      <c r="LEB33" s="386"/>
      <c r="LEC33" s="386"/>
      <c r="LED33" s="386"/>
      <c r="LEE33" s="362"/>
      <c r="LEF33" s="362"/>
      <c r="LEG33" s="362"/>
      <c r="LEH33" s="386"/>
      <c r="LEI33" s="386"/>
      <c r="LEJ33" s="386"/>
      <c r="LEK33" s="386"/>
      <c r="LEL33" s="386"/>
      <c r="LEM33" s="362"/>
      <c r="LEN33" s="362"/>
      <c r="LEO33" s="362"/>
      <c r="LEP33" s="386"/>
      <c r="LEQ33" s="386"/>
      <c r="LER33" s="386"/>
      <c r="LES33" s="386"/>
      <c r="LET33" s="386"/>
      <c r="LEU33" s="362"/>
      <c r="LEV33" s="362"/>
      <c r="LEW33" s="362"/>
      <c r="LEX33" s="386"/>
      <c r="LEY33" s="386"/>
      <c r="LEZ33" s="386"/>
      <c r="LFA33" s="386"/>
      <c r="LFB33" s="386"/>
      <c r="LFC33" s="362"/>
      <c r="LFD33" s="362"/>
      <c r="LFE33" s="362"/>
      <c r="LFF33" s="386"/>
      <c r="LFG33" s="386"/>
      <c r="LFH33" s="386"/>
      <c r="LFI33" s="386"/>
      <c r="LFJ33" s="386"/>
      <c r="LFK33" s="362"/>
      <c r="LFL33" s="362"/>
      <c r="LFM33" s="362"/>
      <c r="LFN33" s="386"/>
      <c r="LFO33" s="386"/>
      <c r="LFP33" s="386"/>
      <c r="LFQ33" s="386"/>
      <c r="LFR33" s="386"/>
      <c r="LFS33" s="362"/>
      <c r="LFT33" s="362"/>
      <c r="LFU33" s="362"/>
      <c r="LFV33" s="386"/>
      <c r="LFW33" s="386"/>
      <c r="LFX33" s="386"/>
      <c r="LFY33" s="386"/>
      <c r="LFZ33" s="386"/>
      <c r="LGA33" s="362"/>
      <c r="LGB33" s="362"/>
      <c r="LGC33" s="362"/>
      <c r="LGD33" s="386"/>
      <c r="LGE33" s="386"/>
      <c r="LGF33" s="386"/>
      <c r="LGG33" s="386"/>
      <c r="LGH33" s="386"/>
      <c r="LGI33" s="362"/>
      <c r="LGJ33" s="362"/>
      <c r="LGK33" s="362"/>
      <c r="LGL33" s="386"/>
      <c r="LGM33" s="386"/>
      <c r="LGN33" s="386"/>
      <c r="LGO33" s="386"/>
      <c r="LGP33" s="386"/>
      <c r="LGQ33" s="362"/>
      <c r="LGR33" s="362"/>
      <c r="LGS33" s="362"/>
      <c r="LGT33" s="386"/>
      <c r="LGU33" s="386"/>
      <c r="LGV33" s="386"/>
      <c r="LGW33" s="386"/>
      <c r="LGX33" s="386"/>
      <c r="LGY33" s="362"/>
      <c r="LGZ33" s="362"/>
      <c r="LHA33" s="362"/>
      <c r="LHB33" s="386"/>
      <c r="LHC33" s="386"/>
      <c r="LHD33" s="386"/>
      <c r="LHE33" s="386"/>
      <c r="LHF33" s="386"/>
      <c r="LHG33" s="362"/>
      <c r="LHH33" s="362"/>
      <c r="LHI33" s="362"/>
      <c r="LHJ33" s="386"/>
      <c r="LHK33" s="386"/>
      <c r="LHL33" s="386"/>
      <c r="LHM33" s="386"/>
      <c r="LHN33" s="386"/>
      <c r="LHO33" s="362"/>
      <c r="LHP33" s="362"/>
      <c r="LHQ33" s="362"/>
      <c r="LHR33" s="386"/>
      <c r="LHS33" s="386"/>
      <c r="LHT33" s="386"/>
      <c r="LHU33" s="386"/>
      <c r="LHV33" s="386"/>
      <c r="LHW33" s="362"/>
      <c r="LHX33" s="362"/>
      <c r="LHY33" s="362"/>
      <c r="LHZ33" s="386"/>
      <c r="LIA33" s="386"/>
      <c r="LIB33" s="386"/>
      <c r="LIC33" s="386"/>
      <c r="LID33" s="386"/>
      <c r="LIE33" s="362"/>
      <c r="LIF33" s="362"/>
      <c r="LIG33" s="362"/>
      <c r="LIH33" s="386"/>
      <c r="LII33" s="386"/>
      <c r="LIJ33" s="386"/>
      <c r="LIK33" s="386"/>
      <c r="LIL33" s="386"/>
      <c r="LIM33" s="362"/>
      <c r="LIN33" s="362"/>
      <c r="LIO33" s="362"/>
      <c r="LIP33" s="386"/>
      <c r="LIQ33" s="386"/>
      <c r="LIR33" s="386"/>
      <c r="LIS33" s="386"/>
      <c r="LIT33" s="386"/>
      <c r="LIU33" s="362"/>
      <c r="LIV33" s="362"/>
      <c r="LIW33" s="362"/>
      <c r="LIX33" s="386"/>
      <c r="LIY33" s="386"/>
      <c r="LIZ33" s="386"/>
      <c r="LJA33" s="386"/>
      <c r="LJB33" s="386"/>
      <c r="LJC33" s="362"/>
      <c r="LJD33" s="362"/>
      <c r="LJE33" s="362"/>
      <c r="LJF33" s="386"/>
      <c r="LJG33" s="386"/>
      <c r="LJH33" s="386"/>
      <c r="LJI33" s="386"/>
      <c r="LJJ33" s="386"/>
      <c r="LJK33" s="362"/>
      <c r="LJL33" s="362"/>
      <c r="LJM33" s="362"/>
      <c r="LJN33" s="386"/>
      <c r="LJO33" s="386"/>
      <c r="LJP33" s="386"/>
      <c r="LJQ33" s="386"/>
      <c r="LJR33" s="386"/>
      <c r="LJS33" s="362"/>
      <c r="LJT33" s="362"/>
      <c r="LJU33" s="362"/>
      <c r="LJV33" s="386"/>
      <c r="LJW33" s="386"/>
      <c r="LJX33" s="386"/>
      <c r="LJY33" s="386"/>
      <c r="LJZ33" s="386"/>
      <c r="LKA33" s="362"/>
      <c r="LKB33" s="362"/>
      <c r="LKC33" s="362"/>
      <c r="LKD33" s="386"/>
      <c r="LKE33" s="386"/>
      <c r="LKF33" s="386"/>
      <c r="LKG33" s="386"/>
      <c r="LKH33" s="386"/>
      <c r="LKI33" s="362"/>
      <c r="LKJ33" s="362"/>
      <c r="LKK33" s="362"/>
      <c r="LKL33" s="386"/>
      <c r="LKM33" s="386"/>
      <c r="LKN33" s="386"/>
      <c r="LKO33" s="386"/>
      <c r="LKP33" s="386"/>
      <c r="LKQ33" s="362"/>
      <c r="LKR33" s="362"/>
      <c r="LKS33" s="362"/>
      <c r="LKT33" s="386"/>
      <c r="LKU33" s="386"/>
      <c r="LKV33" s="386"/>
      <c r="LKW33" s="386"/>
      <c r="LKX33" s="386"/>
      <c r="LKY33" s="362"/>
      <c r="LKZ33" s="362"/>
      <c r="LLA33" s="362"/>
      <c r="LLB33" s="386"/>
      <c r="LLC33" s="386"/>
      <c r="LLD33" s="386"/>
      <c r="LLE33" s="386"/>
      <c r="LLF33" s="386"/>
      <c r="LLG33" s="362"/>
      <c r="LLH33" s="362"/>
      <c r="LLI33" s="362"/>
      <c r="LLJ33" s="386"/>
      <c r="LLK33" s="386"/>
      <c r="LLL33" s="386"/>
      <c r="LLM33" s="386"/>
      <c r="LLN33" s="386"/>
      <c r="LLO33" s="362"/>
      <c r="LLP33" s="362"/>
      <c r="LLQ33" s="362"/>
      <c r="LLR33" s="386"/>
      <c r="LLS33" s="386"/>
      <c r="LLT33" s="386"/>
      <c r="LLU33" s="386"/>
      <c r="LLV33" s="386"/>
      <c r="LLW33" s="362"/>
      <c r="LLX33" s="362"/>
      <c r="LLY33" s="362"/>
      <c r="LLZ33" s="386"/>
      <c r="LMA33" s="386"/>
      <c r="LMB33" s="386"/>
      <c r="LMC33" s="386"/>
      <c r="LMD33" s="386"/>
      <c r="LME33" s="362"/>
      <c r="LMF33" s="362"/>
      <c r="LMG33" s="362"/>
      <c r="LMH33" s="386"/>
      <c r="LMI33" s="386"/>
      <c r="LMJ33" s="386"/>
      <c r="LMK33" s="386"/>
      <c r="LML33" s="386"/>
      <c r="LMM33" s="362"/>
      <c r="LMN33" s="362"/>
      <c r="LMO33" s="362"/>
      <c r="LMP33" s="386"/>
      <c r="LMQ33" s="386"/>
      <c r="LMR33" s="386"/>
      <c r="LMS33" s="386"/>
      <c r="LMT33" s="386"/>
      <c r="LMU33" s="362"/>
      <c r="LMV33" s="362"/>
      <c r="LMW33" s="362"/>
      <c r="LMX33" s="386"/>
      <c r="LMY33" s="386"/>
      <c r="LMZ33" s="386"/>
      <c r="LNA33" s="386"/>
      <c r="LNB33" s="386"/>
      <c r="LNC33" s="362"/>
      <c r="LND33" s="362"/>
      <c r="LNE33" s="362"/>
      <c r="LNF33" s="386"/>
      <c r="LNG33" s="386"/>
      <c r="LNH33" s="386"/>
      <c r="LNI33" s="386"/>
      <c r="LNJ33" s="386"/>
      <c r="LNK33" s="362"/>
      <c r="LNL33" s="362"/>
      <c r="LNM33" s="362"/>
      <c r="LNN33" s="386"/>
      <c r="LNO33" s="386"/>
      <c r="LNP33" s="386"/>
      <c r="LNQ33" s="386"/>
      <c r="LNR33" s="386"/>
      <c r="LNS33" s="362"/>
      <c r="LNT33" s="362"/>
      <c r="LNU33" s="362"/>
      <c r="LNV33" s="386"/>
      <c r="LNW33" s="386"/>
      <c r="LNX33" s="386"/>
      <c r="LNY33" s="386"/>
      <c r="LNZ33" s="386"/>
      <c r="LOA33" s="362"/>
      <c r="LOB33" s="362"/>
      <c r="LOC33" s="362"/>
      <c r="LOD33" s="386"/>
      <c r="LOE33" s="386"/>
      <c r="LOF33" s="386"/>
      <c r="LOG33" s="386"/>
      <c r="LOH33" s="386"/>
      <c r="LOI33" s="362"/>
      <c r="LOJ33" s="362"/>
      <c r="LOK33" s="362"/>
      <c r="LOL33" s="386"/>
      <c r="LOM33" s="386"/>
      <c r="LON33" s="386"/>
      <c r="LOO33" s="386"/>
      <c r="LOP33" s="386"/>
      <c r="LOQ33" s="362"/>
      <c r="LOR33" s="362"/>
      <c r="LOS33" s="362"/>
      <c r="LOT33" s="386"/>
      <c r="LOU33" s="386"/>
      <c r="LOV33" s="386"/>
      <c r="LOW33" s="386"/>
      <c r="LOX33" s="386"/>
      <c r="LOY33" s="362"/>
      <c r="LOZ33" s="362"/>
      <c r="LPA33" s="362"/>
      <c r="LPB33" s="386"/>
      <c r="LPC33" s="386"/>
      <c r="LPD33" s="386"/>
      <c r="LPE33" s="386"/>
      <c r="LPF33" s="386"/>
      <c r="LPG33" s="362"/>
      <c r="LPH33" s="362"/>
      <c r="LPI33" s="362"/>
      <c r="LPJ33" s="386"/>
      <c r="LPK33" s="386"/>
      <c r="LPL33" s="386"/>
      <c r="LPM33" s="386"/>
      <c r="LPN33" s="386"/>
      <c r="LPO33" s="362"/>
      <c r="LPP33" s="362"/>
      <c r="LPQ33" s="362"/>
      <c r="LPR33" s="386"/>
      <c r="LPS33" s="386"/>
      <c r="LPT33" s="386"/>
      <c r="LPU33" s="386"/>
      <c r="LPV33" s="386"/>
      <c r="LPW33" s="362"/>
      <c r="LPX33" s="362"/>
      <c r="LPY33" s="362"/>
      <c r="LPZ33" s="386"/>
      <c r="LQA33" s="386"/>
      <c r="LQB33" s="386"/>
      <c r="LQC33" s="386"/>
      <c r="LQD33" s="386"/>
      <c r="LQE33" s="362"/>
      <c r="LQF33" s="362"/>
      <c r="LQG33" s="362"/>
      <c r="LQH33" s="386"/>
      <c r="LQI33" s="386"/>
      <c r="LQJ33" s="386"/>
      <c r="LQK33" s="386"/>
      <c r="LQL33" s="386"/>
      <c r="LQM33" s="362"/>
      <c r="LQN33" s="362"/>
      <c r="LQO33" s="362"/>
      <c r="LQP33" s="386"/>
      <c r="LQQ33" s="386"/>
      <c r="LQR33" s="386"/>
      <c r="LQS33" s="386"/>
      <c r="LQT33" s="386"/>
      <c r="LQU33" s="362"/>
      <c r="LQV33" s="362"/>
      <c r="LQW33" s="362"/>
      <c r="LQX33" s="386"/>
      <c r="LQY33" s="386"/>
      <c r="LQZ33" s="386"/>
      <c r="LRA33" s="386"/>
      <c r="LRB33" s="386"/>
      <c r="LRC33" s="362"/>
      <c r="LRD33" s="362"/>
      <c r="LRE33" s="362"/>
      <c r="LRF33" s="386"/>
      <c r="LRG33" s="386"/>
      <c r="LRH33" s="386"/>
      <c r="LRI33" s="386"/>
      <c r="LRJ33" s="386"/>
      <c r="LRK33" s="362"/>
      <c r="LRL33" s="362"/>
      <c r="LRM33" s="362"/>
      <c r="LRN33" s="386"/>
      <c r="LRO33" s="386"/>
      <c r="LRP33" s="386"/>
      <c r="LRQ33" s="386"/>
      <c r="LRR33" s="386"/>
      <c r="LRS33" s="362"/>
      <c r="LRT33" s="362"/>
      <c r="LRU33" s="362"/>
      <c r="LRV33" s="386"/>
      <c r="LRW33" s="386"/>
      <c r="LRX33" s="386"/>
      <c r="LRY33" s="386"/>
      <c r="LRZ33" s="386"/>
      <c r="LSA33" s="362"/>
      <c r="LSB33" s="362"/>
      <c r="LSC33" s="362"/>
      <c r="LSD33" s="386"/>
      <c r="LSE33" s="386"/>
      <c r="LSF33" s="386"/>
      <c r="LSG33" s="386"/>
      <c r="LSH33" s="386"/>
      <c r="LSI33" s="362"/>
      <c r="LSJ33" s="362"/>
      <c r="LSK33" s="362"/>
      <c r="LSL33" s="386"/>
      <c r="LSM33" s="386"/>
      <c r="LSN33" s="386"/>
      <c r="LSO33" s="386"/>
      <c r="LSP33" s="386"/>
      <c r="LSQ33" s="362"/>
      <c r="LSR33" s="362"/>
      <c r="LSS33" s="362"/>
      <c r="LST33" s="386"/>
      <c r="LSU33" s="386"/>
      <c r="LSV33" s="386"/>
      <c r="LSW33" s="386"/>
      <c r="LSX33" s="386"/>
      <c r="LSY33" s="362"/>
      <c r="LSZ33" s="362"/>
      <c r="LTA33" s="362"/>
      <c r="LTB33" s="386"/>
      <c r="LTC33" s="386"/>
      <c r="LTD33" s="386"/>
      <c r="LTE33" s="386"/>
      <c r="LTF33" s="386"/>
      <c r="LTG33" s="362"/>
      <c r="LTH33" s="362"/>
      <c r="LTI33" s="362"/>
      <c r="LTJ33" s="386"/>
      <c r="LTK33" s="386"/>
      <c r="LTL33" s="386"/>
      <c r="LTM33" s="386"/>
      <c r="LTN33" s="386"/>
      <c r="LTO33" s="362"/>
      <c r="LTP33" s="362"/>
      <c r="LTQ33" s="362"/>
      <c r="LTR33" s="386"/>
      <c r="LTS33" s="386"/>
      <c r="LTT33" s="386"/>
      <c r="LTU33" s="386"/>
      <c r="LTV33" s="386"/>
      <c r="LTW33" s="362"/>
      <c r="LTX33" s="362"/>
      <c r="LTY33" s="362"/>
      <c r="LTZ33" s="386"/>
      <c r="LUA33" s="386"/>
      <c r="LUB33" s="386"/>
      <c r="LUC33" s="386"/>
      <c r="LUD33" s="386"/>
      <c r="LUE33" s="362"/>
      <c r="LUF33" s="362"/>
      <c r="LUG33" s="362"/>
      <c r="LUH33" s="386"/>
      <c r="LUI33" s="386"/>
      <c r="LUJ33" s="386"/>
      <c r="LUK33" s="386"/>
      <c r="LUL33" s="386"/>
      <c r="LUM33" s="362"/>
      <c r="LUN33" s="362"/>
      <c r="LUO33" s="362"/>
      <c r="LUP33" s="386"/>
      <c r="LUQ33" s="386"/>
      <c r="LUR33" s="386"/>
      <c r="LUS33" s="386"/>
      <c r="LUT33" s="386"/>
      <c r="LUU33" s="362"/>
      <c r="LUV33" s="362"/>
      <c r="LUW33" s="362"/>
      <c r="LUX33" s="386"/>
      <c r="LUY33" s="386"/>
      <c r="LUZ33" s="386"/>
      <c r="LVA33" s="386"/>
      <c r="LVB33" s="386"/>
      <c r="LVC33" s="362"/>
      <c r="LVD33" s="362"/>
      <c r="LVE33" s="362"/>
      <c r="LVF33" s="386"/>
      <c r="LVG33" s="386"/>
      <c r="LVH33" s="386"/>
      <c r="LVI33" s="386"/>
      <c r="LVJ33" s="386"/>
      <c r="LVK33" s="362"/>
      <c r="LVL33" s="362"/>
      <c r="LVM33" s="362"/>
      <c r="LVN33" s="386"/>
      <c r="LVO33" s="386"/>
      <c r="LVP33" s="386"/>
      <c r="LVQ33" s="386"/>
      <c r="LVR33" s="386"/>
      <c r="LVS33" s="362"/>
      <c r="LVT33" s="362"/>
      <c r="LVU33" s="362"/>
      <c r="LVV33" s="386"/>
      <c r="LVW33" s="386"/>
      <c r="LVX33" s="386"/>
      <c r="LVY33" s="386"/>
      <c r="LVZ33" s="386"/>
      <c r="LWA33" s="362"/>
      <c r="LWB33" s="362"/>
      <c r="LWC33" s="362"/>
      <c r="LWD33" s="386"/>
      <c r="LWE33" s="386"/>
      <c r="LWF33" s="386"/>
      <c r="LWG33" s="386"/>
      <c r="LWH33" s="386"/>
      <c r="LWI33" s="362"/>
      <c r="LWJ33" s="362"/>
      <c r="LWK33" s="362"/>
      <c r="LWL33" s="386"/>
      <c r="LWM33" s="386"/>
      <c r="LWN33" s="386"/>
      <c r="LWO33" s="386"/>
      <c r="LWP33" s="386"/>
      <c r="LWQ33" s="362"/>
      <c r="LWR33" s="362"/>
      <c r="LWS33" s="362"/>
      <c r="LWT33" s="386"/>
      <c r="LWU33" s="386"/>
      <c r="LWV33" s="386"/>
      <c r="LWW33" s="386"/>
      <c r="LWX33" s="386"/>
      <c r="LWY33" s="362"/>
      <c r="LWZ33" s="362"/>
      <c r="LXA33" s="362"/>
      <c r="LXB33" s="386"/>
      <c r="LXC33" s="386"/>
      <c r="LXD33" s="386"/>
      <c r="LXE33" s="386"/>
      <c r="LXF33" s="386"/>
      <c r="LXG33" s="362"/>
      <c r="LXH33" s="362"/>
      <c r="LXI33" s="362"/>
      <c r="LXJ33" s="386"/>
      <c r="LXK33" s="386"/>
      <c r="LXL33" s="386"/>
      <c r="LXM33" s="386"/>
      <c r="LXN33" s="386"/>
      <c r="LXO33" s="362"/>
      <c r="LXP33" s="362"/>
      <c r="LXQ33" s="362"/>
      <c r="LXR33" s="386"/>
      <c r="LXS33" s="386"/>
      <c r="LXT33" s="386"/>
      <c r="LXU33" s="386"/>
      <c r="LXV33" s="386"/>
      <c r="LXW33" s="362"/>
      <c r="LXX33" s="362"/>
      <c r="LXY33" s="362"/>
      <c r="LXZ33" s="386"/>
      <c r="LYA33" s="386"/>
      <c r="LYB33" s="386"/>
      <c r="LYC33" s="386"/>
      <c r="LYD33" s="386"/>
      <c r="LYE33" s="362"/>
      <c r="LYF33" s="362"/>
      <c r="LYG33" s="362"/>
      <c r="LYH33" s="386"/>
      <c r="LYI33" s="386"/>
      <c r="LYJ33" s="386"/>
      <c r="LYK33" s="386"/>
      <c r="LYL33" s="386"/>
      <c r="LYM33" s="362"/>
      <c r="LYN33" s="362"/>
      <c r="LYO33" s="362"/>
      <c r="LYP33" s="386"/>
      <c r="LYQ33" s="386"/>
      <c r="LYR33" s="386"/>
      <c r="LYS33" s="386"/>
      <c r="LYT33" s="386"/>
      <c r="LYU33" s="362"/>
      <c r="LYV33" s="362"/>
      <c r="LYW33" s="362"/>
      <c r="LYX33" s="386"/>
      <c r="LYY33" s="386"/>
      <c r="LYZ33" s="386"/>
      <c r="LZA33" s="386"/>
      <c r="LZB33" s="386"/>
      <c r="LZC33" s="362"/>
      <c r="LZD33" s="362"/>
      <c r="LZE33" s="362"/>
      <c r="LZF33" s="386"/>
      <c r="LZG33" s="386"/>
      <c r="LZH33" s="386"/>
      <c r="LZI33" s="386"/>
      <c r="LZJ33" s="386"/>
      <c r="LZK33" s="362"/>
      <c r="LZL33" s="362"/>
      <c r="LZM33" s="362"/>
      <c r="LZN33" s="386"/>
      <c r="LZO33" s="386"/>
      <c r="LZP33" s="386"/>
      <c r="LZQ33" s="386"/>
      <c r="LZR33" s="386"/>
      <c r="LZS33" s="362"/>
      <c r="LZT33" s="362"/>
      <c r="LZU33" s="362"/>
      <c r="LZV33" s="386"/>
      <c r="LZW33" s="386"/>
      <c r="LZX33" s="386"/>
      <c r="LZY33" s="386"/>
      <c r="LZZ33" s="386"/>
      <c r="MAA33" s="362"/>
      <c r="MAB33" s="362"/>
      <c r="MAC33" s="362"/>
      <c r="MAD33" s="386"/>
      <c r="MAE33" s="386"/>
      <c r="MAF33" s="386"/>
      <c r="MAG33" s="386"/>
      <c r="MAH33" s="386"/>
      <c r="MAI33" s="362"/>
      <c r="MAJ33" s="362"/>
      <c r="MAK33" s="362"/>
      <c r="MAL33" s="386"/>
      <c r="MAM33" s="386"/>
      <c r="MAN33" s="386"/>
      <c r="MAO33" s="386"/>
      <c r="MAP33" s="386"/>
      <c r="MAQ33" s="362"/>
      <c r="MAR33" s="362"/>
      <c r="MAS33" s="362"/>
      <c r="MAT33" s="386"/>
      <c r="MAU33" s="386"/>
      <c r="MAV33" s="386"/>
      <c r="MAW33" s="386"/>
      <c r="MAX33" s="386"/>
      <c r="MAY33" s="362"/>
      <c r="MAZ33" s="362"/>
      <c r="MBA33" s="362"/>
      <c r="MBB33" s="386"/>
      <c r="MBC33" s="386"/>
      <c r="MBD33" s="386"/>
      <c r="MBE33" s="386"/>
      <c r="MBF33" s="386"/>
      <c r="MBG33" s="362"/>
      <c r="MBH33" s="362"/>
      <c r="MBI33" s="362"/>
      <c r="MBJ33" s="386"/>
      <c r="MBK33" s="386"/>
      <c r="MBL33" s="386"/>
      <c r="MBM33" s="386"/>
      <c r="MBN33" s="386"/>
      <c r="MBO33" s="362"/>
      <c r="MBP33" s="362"/>
      <c r="MBQ33" s="362"/>
      <c r="MBR33" s="386"/>
      <c r="MBS33" s="386"/>
      <c r="MBT33" s="386"/>
      <c r="MBU33" s="386"/>
      <c r="MBV33" s="386"/>
      <c r="MBW33" s="362"/>
      <c r="MBX33" s="362"/>
      <c r="MBY33" s="362"/>
      <c r="MBZ33" s="386"/>
      <c r="MCA33" s="386"/>
      <c r="MCB33" s="386"/>
      <c r="MCC33" s="386"/>
      <c r="MCD33" s="386"/>
      <c r="MCE33" s="362"/>
      <c r="MCF33" s="362"/>
      <c r="MCG33" s="362"/>
      <c r="MCH33" s="386"/>
      <c r="MCI33" s="386"/>
      <c r="MCJ33" s="386"/>
      <c r="MCK33" s="386"/>
      <c r="MCL33" s="386"/>
      <c r="MCM33" s="362"/>
      <c r="MCN33" s="362"/>
      <c r="MCO33" s="362"/>
      <c r="MCP33" s="386"/>
      <c r="MCQ33" s="386"/>
      <c r="MCR33" s="386"/>
      <c r="MCS33" s="386"/>
      <c r="MCT33" s="386"/>
      <c r="MCU33" s="362"/>
      <c r="MCV33" s="362"/>
      <c r="MCW33" s="362"/>
      <c r="MCX33" s="386"/>
      <c r="MCY33" s="386"/>
      <c r="MCZ33" s="386"/>
      <c r="MDA33" s="386"/>
      <c r="MDB33" s="386"/>
      <c r="MDC33" s="362"/>
      <c r="MDD33" s="362"/>
      <c r="MDE33" s="362"/>
      <c r="MDF33" s="386"/>
      <c r="MDG33" s="386"/>
      <c r="MDH33" s="386"/>
      <c r="MDI33" s="386"/>
      <c r="MDJ33" s="386"/>
      <c r="MDK33" s="362"/>
      <c r="MDL33" s="362"/>
      <c r="MDM33" s="362"/>
      <c r="MDN33" s="386"/>
      <c r="MDO33" s="386"/>
      <c r="MDP33" s="386"/>
      <c r="MDQ33" s="386"/>
      <c r="MDR33" s="386"/>
      <c r="MDS33" s="362"/>
      <c r="MDT33" s="362"/>
      <c r="MDU33" s="362"/>
      <c r="MDV33" s="386"/>
      <c r="MDW33" s="386"/>
      <c r="MDX33" s="386"/>
      <c r="MDY33" s="386"/>
      <c r="MDZ33" s="386"/>
      <c r="MEA33" s="362"/>
      <c r="MEB33" s="362"/>
      <c r="MEC33" s="362"/>
      <c r="MED33" s="386"/>
      <c r="MEE33" s="386"/>
      <c r="MEF33" s="386"/>
      <c r="MEG33" s="386"/>
      <c r="MEH33" s="386"/>
      <c r="MEI33" s="362"/>
      <c r="MEJ33" s="362"/>
      <c r="MEK33" s="362"/>
      <c r="MEL33" s="386"/>
      <c r="MEM33" s="386"/>
      <c r="MEN33" s="386"/>
      <c r="MEO33" s="386"/>
      <c r="MEP33" s="386"/>
      <c r="MEQ33" s="362"/>
      <c r="MER33" s="362"/>
      <c r="MES33" s="362"/>
      <c r="MET33" s="386"/>
      <c r="MEU33" s="386"/>
      <c r="MEV33" s="386"/>
      <c r="MEW33" s="386"/>
      <c r="MEX33" s="386"/>
      <c r="MEY33" s="362"/>
      <c r="MEZ33" s="362"/>
      <c r="MFA33" s="362"/>
      <c r="MFB33" s="386"/>
      <c r="MFC33" s="386"/>
      <c r="MFD33" s="386"/>
      <c r="MFE33" s="386"/>
      <c r="MFF33" s="386"/>
      <c r="MFG33" s="362"/>
      <c r="MFH33" s="362"/>
      <c r="MFI33" s="362"/>
      <c r="MFJ33" s="386"/>
      <c r="MFK33" s="386"/>
      <c r="MFL33" s="386"/>
      <c r="MFM33" s="386"/>
      <c r="MFN33" s="386"/>
      <c r="MFO33" s="362"/>
      <c r="MFP33" s="362"/>
      <c r="MFQ33" s="362"/>
      <c r="MFR33" s="386"/>
      <c r="MFS33" s="386"/>
      <c r="MFT33" s="386"/>
      <c r="MFU33" s="386"/>
      <c r="MFV33" s="386"/>
      <c r="MFW33" s="362"/>
      <c r="MFX33" s="362"/>
      <c r="MFY33" s="362"/>
      <c r="MFZ33" s="386"/>
      <c r="MGA33" s="386"/>
      <c r="MGB33" s="386"/>
      <c r="MGC33" s="386"/>
      <c r="MGD33" s="386"/>
      <c r="MGE33" s="362"/>
      <c r="MGF33" s="362"/>
      <c r="MGG33" s="362"/>
      <c r="MGH33" s="386"/>
      <c r="MGI33" s="386"/>
      <c r="MGJ33" s="386"/>
      <c r="MGK33" s="386"/>
      <c r="MGL33" s="386"/>
      <c r="MGM33" s="362"/>
      <c r="MGN33" s="362"/>
      <c r="MGO33" s="362"/>
      <c r="MGP33" s="386"/>
      <c r="MGQ33" s="386"/>
      <c r="MGR33" s="386"/>
      <c r="MGS33" s="386"/>
      <c r="MGT33" s="386"/>
      <c r="MGU33" s="362"/>
      <c r="MGV33" s="362"/>
      <c r="MGW33" s="362"/>
      <c r="MGX33" s="386"/>
      <c r="MGY33" s="386"/>
      <c r="MGZ33" s="386"/>
      <c r="MHA33" s="386"/>
      <c r="MHB33" s="386"/>
      <c r="MHC33" s="362"/>
      <c r="MHD33" s="362"/>
      <c r="MHE33" s="362"/>
      <c r="MHF33" s="386"/>
      <c r="MHG33" s="386"/>
      <c r="MHH33" s="386"/>
      <c r="MHI33" s="386"/>
      <c r="MHJ33" s="386"/>
      <c r="MHK33" s="362"/>
      <c r="MHL33" s="362"/>
      <c r="MHM33" s="362"/>
      <c r="MHN33" s="386"/>
      <c r="MHO33" s="386"/>
      <c r="MHP33" s="386"/>
      <c r="MHQ33" s="386"/>
      <c r="MHR33" s="386"/>
      <c r="MHS33" s="362"/>
      <c r="MHT33" s="362"/>
      <c r="MHU33" s="362"/>
      <c r="MHV33" s="386"/>
      <c r="MHW33" s="386"/>
      <c r="MHX33" s="386"/>
      <c r="MHY33" s="386"/>
      <c r="MHZ33" s="386"/>
      <c r="MIA33" s="362"/>
      <c r="MIB33" s="362"/>
      <c r="MIC33" s="362"/>
      <c r="MID33" s="386"/>
      <c r="MIE33" s="386"/>
      <c r="MIF33" s="386"/>
      <c r="MIG33" s="386"/>
      <c r="MIH33" s="386"/>
      <c r="MII33" s="362"/>
      <c r="MIJ33" s="362"/>
      <c r="MIK33" s="362"/>
      <c r="MIL33" s="386"/>
      <c r="MIM33" s="386"/>
      <c r="MIN33" s="386"/>
      <c r="MIO33" s="386"/>
      <c r="MIP33" s="386"/>
      <c r="MIQ33" s="362"/>
      <c r="MIR33" s="362"/>
      <c r="MIS33" s="362"/>
      <c r="MIT33" s="386"/>
      <c r="MIU33" s="386"/>
      <c r="MIV33" s="386"/>
      <c r="MIW33" s="386"/>
      <c r="MIX33" s="386"/>
      <c r="MIY33" s="362"/>
      <c r="MIZ33" s="362"/>
      <c r="MJA33" s="362"/>
      <c r="MJB33" s="386"/>
      <c r="MJC33" s="386"/>
      <c r="MJD33" s="386"/>
      <c r="MJE33" s="386"/>
      <c r="MJF33" s="386"/>
      <c r="MJG33" s="362"/>
      <c r="MJH33" s="362"/>
      <c r="MJI33" s="362"/>
      <c r="MJJ33" s="386"/>
      <c r="MJK33" s="386"/>
      <c r="MJL33" s="386"/>
      <c r="MJM33" s="386"/>
      <c r="MJN33" s="386"/>
      <c r="MJO33" s="362"/>
      <c r="MJP33" s="362"/>
      <c r="MJQ33" s="362"/>
      <c r="MJR33" s="386"/>
      <c r="MJS33" s="386"/>
      <c r="MJT33" s="386"/>
      <c r="MJU33" s="386"/>
      <c r="MJV33" s="386"/>
      <c r="MJW33" s="362"/>
      <c r="MJX33" s="362"/>
      <c r="MJY33" s="362"/>
      <c r="MJZ33" s="386"/>
      <c r="MKA33" s="386"/>
      <c r="MKB33" s="386"/>
      <c r="MKC33" s="386"/>
      <c r="MKD33" s="386"/>
      <c r="MKE33" s="362"/>
      <c r="MKF33" s="362"/>
      <c r="MKG33" s="362"/>
      <c r="MKH33" s="386"/>
      <c r="MKI33" s="386"/>
      <c r="MKJ33" s="386"/>
      <c r="MKK33" s="386"/>
      <c r="MKL33" s="386"/>
      <c r="MKM33" s="362"/>
      <c r="MKN33" s="362"/>
      <c r="MKO33" s="362"/>
      <c r="MKP33" s="386"/>
      <c r="MKQ33" s="386"/>
      <c r="MKR33" s="386"/>
      <c r="MKS33" s="386"/>
      <c r="MKT33" s="386"/>
      <c r="MKU33" s="362"/>
      <c r="MKV33" s="362"/>
      <c r="MKW33" s="362"/>
      <c r="MKX33" s="386"/>
      <c r="MKY33" s="386"/>
      <c r="MKZ33" s="386"/>
      <c r="MLA33" s="386"/>
      <c r="MLB33" s="386"/>
      <c r="MLC33" s="362"/>
      <c r="MLD33" s="362"/>
      <c r="MLE33" s="362"/>
      <c r="MLF33" s="386"/>
      <c r="MLG33" s="386"/>
      <c r="MLH33" s="386"/>
      <c r="MLI33" s="386"/>
      <c r="MLJ33" s="386"/>
      <c r="MLK33" s="362"/>
      <c r="MLL33" s="362"/>
      <c r="MLM33" s="362"/>
      <c r="MLN33" s="386"/>
      <c r="MLO33" s="386"/>
      <c r="MLP33" s="386"/>
      <c r="MLQ33" s="386"/>
      <c r="MLR33" s="386"/>
      <c r="MLS33" s="362"/>
      <c r="MLT33" s="362"/>
      <c r="MLU33" s="362"/>
      <c r="MLV33" s="386"/>
      <c r="MLW33" s="386"/>
      <c r="MLX33" s="386"/>
      <c r="MLY33" s="386"/>
      <c r="MLZ33" s="386"/>
      <c r="MMA33" s="362"/>
      <c r="MMB33" s="362"/>
      <c r="MMC33" s="362"/>
      <c r="MMD33" s="386"/>
      <c r="MME33" s="386"/>
      <c r="MMF33" s="386"/>
      <c r="MMG33" s="386"/>
      <c r="MMH33" s="386"/>
      <c r="MMI33" s="362"/>
      <c r="MMJ33" s="362"/>
      <c r="MMK33" s="362"/>
      <c r="MML33" s="386"/>
      <c r="MMM33" s="386"/>
      <c r="MMN33" s="386"/>
      <c r="MMO33" s="386"/>
      <c r="MMP33" s="386"/>
      <c r="MMQ33" s="362"/>
      <c r="MMR33" s="362"/>
      <c r="MMS33" s="362"/>
      <c r="MMT33" s="386"/>
      <c r="MMU33" s="386"/>
      <c r="MMV33" s="386"/>
      <c r="MMW33" s="386"/>
      <c r="MMX33" s="386"/>
      <c r="MMY33" s="362"/>
      <c r="MMZ33" s="362"/>
      <c r="MNA33" s="362"/>
      <c r="MNB33" s="386"/>
      <c r="MNC33" s="386"/>
      <c r="MND33" s="386"/>
      <c r="MNE33" s="386"/>
      <c r="MNF33" s="386"/>
      <c r="MNG33" s="362"/>
      <c r="MNH33" s="362"/>
      <c r="MNI33" s="362"/>
      <c r="MNJ33" s="386"/>
      <c r="MNK33" s="386"/>
      <c r="MNL33" s="386"/>
      <c r="MNM33" s="386"/>
      <c r="MNN33" s="386"/>
      <c r="MNO33" s="362"/>
      <c r="MNP33" s="362"/>
      <c r="MNQ33" s="362"/>
      <c r="MNR33" s="386"/>
      <c r="MNS33" s="386"/>
      <c r="MNT33" s="386"/>
      <c r="MNU33" s="386"/>
      <c r="MNV33" s="386"/>
      <c r="MNW33" s="362"/>
      <c r="MNX33" s="362"/>
      <c r="MNY33" s="362"/>
      <c r="MNZ33" s="386"/>
      <c r="MOA33" s="386"/>
      <c r="MOB33" s="386"/>
      <c r="MOC33" s="386"/>
      <c r="MOD33" s="386"/>
      <c r="MOE33" s="362"/>
      <c r="MOF33" s="362"/>
      <c r="MOG33" s="362"/>
      <c r="MOH33" s="386"/>
      <c r="MOI33" s="386"/>
      <c r="MOJ33" s="386"/>
      <c r="MOK33" s="386"/>
      <c r="MOL33" s="386"/>
      <c r="MOM33" s="362"/>
      <c r="MON33" s="362"/>
      <c r="MOO33" s="362"/>
      <c r="MOP33" s="386"/>
      <c r="MOQ33" s="386"/>
      <c r="MOR33" s="386"/>
      <c r="MOS33" s="386"/>
      <c r="MOT33" s="386"/>
      <c r="MOU33" s="362"/>
      <c r="MOV33" s="362"/>
      <c r="MOW33" s="362"/>
      <c r="MOX33" s="386"/>
      <c r="MOY33" s="386"/>
      <c r="MOZ33" s="386"/>
      <c r="MPA33" s="386"/>
      <c r="MPB33" s="386"/>
      <c r="MPC33" s="362"/>
      <c r="MPD33" s="362"/>
      <c r="MPE33" s="362"/>
      <c r="MPF33" s="386"/>
      <c r="MPG33" s="386"/>
      <c r="MPH33" s="386"/>
      <c r="MPI33" s="386"/>
      <c r="MPJ33" s="386"/>
      <c r="MPK33" s="362"/>
      <c r="MPL33" s="362"/>
      <c r="MPM33" s="362"/>
      <c r="MPN33" s="386"/>
      <c r="MPO33" s="386"/>
      <c r="MPP33" s="386"/>
      <c r="MPQ33" s="386"/>
      <c r="MPR33" s="386"/>
      <c r="MPS33" s="362"/>
      <c r="MPT33" s="362"/>
      <c r="MPU33" s="362"/>
      <c r="MPV33" s="386"/>
      <c r="MPW33" s="386"/>
      <c r="MPX33" s="386"/>
      <c r="MPY33" s="386"/>
      <c r="MPZ33" s="386"/>
      <c r="MQA33" s="362"/>
      <c r="MQB33" s="362"/>
      <c r="MQC33" s="362"/>
      <c r="MQD33" s="386"/>
      <c r="MQE33" s="386"/>
      <c r="MQF33" s="386"/>
      <c r="MQG33" s="386"/>
      <c r="MQH33" s="386"/>
      <c r="MQI33" s="362"/>
      <c r="MQJ33" s="362"/>
      <c r="MQK33" s="362"/>
      <c r="MQL33" s="386"/>
      <c r="MQM33" s="386"/>
      <c r="MQN33" s="386"/>
      <c r="MQO33" s="386"/>
      <c r="MQP33" s="386"/>
      <c r="MQQ33" s="362"/>
      <c r="MQR33" s="362"/>
      <c r="MQS33" s="362"/>
      <c r="MQT33" s="386"/>
      <c r="MQU33" s="386"/>
      <c r="MQV33" s="386"/>
      <c r="MQW33" s="386"/>
      <c r="MQX33" s="386"/>
      <c r="MQY33" s="362"/>
      <c r="MQZ33" s="362"/>
      <c r="MRA33" s="362"/>
      <c r="MRB33" s="386"/>
      <c r="MRC33" s="386"/>
      <c r="MRD33" s="386"/>
      <c r="MRE33" s="386"/>
      <c r="MRF33" s="386"/>
      <c r="MRG33" s="362"/>
      <c r="MRH33" s="362"/>
      <c r="MRI33" s="362"/>
      <c r="MRJ33" s="386"/>
      <c r="MRK33" s="386"/>
      <c r="MRL33" s="386"/>
      <c r="MRM33" s="386"/>
      <c r="MRN33" s="386"/>
      <c r="MRO33" s="362"/>
      <c r="MRP33" s="362"/>
      <c r="MRQ33" s="362"/>
      <c r="MRR33" s="386"/>
      <c r="MRS33" s="386"/>
      <c r="MRT33" s="386"/>
      <c r="MRU33" s="386"/>
      <c r="MRV33" s="386"/>
      <c r="MRW33" s="362"/>
      <c r="MRX33" s="362"/>
      <c r="MRY33" s="362"/>
      <c r="MRZ33" s="386"/>
      <c r="MSA33" s="386"/>
      <c r="MSB33" s="386"/>
      <c r="MSC33" s="386"/>
      <c r="MSD33" s="386"/>
      <c r="MSE33" s="362"/>
      <c r="MSF33" s="362"/>
      <c r="MSG33" s="362"/>
      <c r="MSH33" s="386"/>
      <c r="MSI33" s="386"/>
      <c r="MSJ33" s="386"/>
      <c r="MSK33" s="386"/>
      <c r="MSL33" s="386"/>
      <c r="MSM33" s="362"/>
      <c r="MSN33" s="362"/>
      <c r="MSO33" s="362"/>
      <c r="MSP33" s="386"/>
      <c r="MSQ33" s="386"/>
      <c r="MSR33" s="386"/>
      <c r="MSS33" s="386"/>
      <c r="MST33" s="386"/>
      <c r="MSU33" s="362"/>
      <c r="MSV33" s="362"/>
      <c r="MSW33" s="362"/>
      <c r="MSX33" s="386"/>
      <c r="MSY33" s="386"/>
      <c r="MSZ33" s="386"/>
      <c r="MTA33" s="386"/>
      <c r="MTB33" s="386"/>
      <c r="MTC33" s="362"/>
      <c r="MTD33" s="362"/>
      <c r="MTE33" s="362"/>
      <c r="MTF33" s="386"/>
      <c r="MTG33" s="386"/>
      <c r="MTH33" s="386"/>
      <c r="MTI33" s="386"/>
      <c r="MTJ33" s="386"/>
      <c r="MTK33" s="362"/>
      <c r="MTL33" s="362"/>
      <c r="MTM33" s="362"/>
      <c r="MTN33" s="386"/>
      <c r="MTO33" s="386"/>
      <c r="MTP33" s="386"/>
      <c r="MTQ33" s="386"/>
      <c r="MTR33" s="386"/>
      <c r="MTS33" s="362"/>
      <c r="MTT33" s="362"/>
      <c r="MTU33" s="362"/>
      <c r="MTV33" s="386"/>
      <c r="MTW33" s="386"/>
      <c r="MTX33" s="386"/>
      <c r="MTY33" s="386"/>
      <c r="MTZ33" s="386"/>
      <c r="MUA33" s="362"/>
      <c r="MUB33" s="362"/>
      <c r="MUC33" s="362"/>
      <c r="MUD33" s="386"/>
      <c r="MUE33" s="386"/>
      <c r="MUF33" s="386"/>
      <c r="MUG33" s="386"/>
      <c r="MUH33" s="386"/>
      <c r="MUI33" s="362"/>
      <c r="MUJ33" s="362"/>
      <c r="MUK33" s="362"/>
      <c r="MUL33" s="386"/>
      <c r="MUM33" s="386"/>
      <c r="MUN33" s="386"/>
      <c r="MUO33" s="386"/>
      <c r="MUP33" s="386"/>
      <c r="MUQ33" s="362"/>
      <c r="MUR33" s="362"/>
      <c r="MUS33" s="362"/>
      <c r="MUT33" s="386"/>
      <c r="MUU33" s="386"/>
      <c r="MUV33" s="386"/>
      <c r="MUW33" s="386"/>
      <c r="MUX33" s="386"/>
      <c r="MUY33" s="362"/>
      <c r="MUZ33" s="362"/>
      <c r="MVA33" s="362"/>
      <c r="MVB33" s="386"/>
      <c r="MVC33" s="386"/>
      <c r="MVD33" s="386"/>
      <c r="MVE33" s="386"/>
      <c r="MVF33" s="386"/>
      <c r="MVG33" s="362"/>
      <c r="MVH33" s="362"/>
      <c r="MVI33" s="362"/>
      <c r="MVJ33" s="386"/>
      <c r="MVK33" s="386"/>
      <c r="MVL33" s="386"/>
      <c r="MVM33" s="386"/>
      <c r="MVN33" s="386"/>
      <c r="MVO33" s="362"/>
      <c r="MVP33" s="362"/>
      <c r="MVQ33" s="362"/>
      <c r="MVR33" s="386"/>
      <c r="MVS33" s="386"/>
      <c r="MVT33" s="386"/>
      <c r="MVU33" s="386"/>
      <c r="MVV33" s="386"/>
      <c r="MVW33" s="362"/>
      <c r="MVX33" s="362"/>
      <c r="MVY33" s="362"/>
      <c r="MVZ33" s="386"/>
      <c r="MWA33" s="386"/>
      <c r="MWB33" s="386"/>
      <c r="MWC33" s="386"/>
      <c r="MWD33" s="386"/>
      <c r="MWE33" s="362"/>
      <c r="MWF33" s="362"/>
      <c r="MWG33" s="362"/>
      <c r="MWH33" s="386"/>
      <c r="MWI33" s="386"/>
      <c r="MWJ33" s="386"/>
      <c r="MWK33" s="386"/>
      <c r="MWL33" s="386"/>
      <c r="MWM33" s="362"/>
      <c r="MWN33" s="362"/>
      <c r="MWO33" s="362"/>
      <c r="MWP33" s="386"/>
      <c r="MWQ33" s="386"/>
      <c r="MWR33" s="386"/>
      <c r="MWS33" s="386"/>
      <c r="MWT33" s="386"/>
      <c r="MWU33" s="362"/>
      <c r="MWV33" s="362"/>
      <c r="MWW33" s="362"/>
      <c r="MWX33" s="386"/>
      <c r="MWY33" s="386"/>
      <c r="MWZ33" s="386"/>
      <c r="MXA33" s="386"/>
      <c r="MXB33" s="386"/>
      <c r="MXC33" s="362"/>
      <c r="MXD33" s="362"/>
      <c r="MXE33" s="362"/>
      <c r="MXF33" s="386"/>
      <c r="MXG33" s="386"/>
      <c r="MXH33" s="386"/>
      <c r="MXI33" s="386"/>
      <c r="MXJ33" s="386"/>
      <c r="MXK33" s="362"/>
      <c r="MXL33" s="362"/>
      <c r="MXM33" s="362"/>
      <c r="MXN33" s="386"/>
      <c r="MXO33" s="386"/>
      <c r="MXP33" s="386"/>
      <c r="MXQ33" s="386"/>
      <c r="MXR33" s="386"/>
      <c r="MXS33" s="362"/>
      <c r="MXT33" s="362"/>
      <c r="MXU33" s="362"/>
      <c r="MXV33" s="386"/>
      <c r="MXW33" s="386"/>
      <c r="MXX33" s="386"/>
      <c r="MXY33" s="386"/>
      <c r="MXZ33" s="386"/>
      <c r="MYA33" s="362"/>
      <c r="MYB33" s="362"/>
      <c r="MYC33" s="362"/>
      <c r="MYD33" s="386"/>
      <c r="MYE33" s="386"/>
      <c r="MYF33" s="386"/>
      <c r="MYG33" s="386"/>
      <c r="MYH33" s="386"/>
      <c r="MYI33" s="362"/>
      <c r="MYJ33" s="362"/>
      <c r="MYK33" s="362"/>
      <c r="MYL33" s="386"/>
      <c r="MYM33" s="386"/>
      <c r="MYN33" s="386"/>
      <c r="MYO33" s="386"/>
      <c r="MYP33" s="386"/>
      <c r="MYQ33" s="362"/>
      <c r="MYR33" s="362"/>
      <c r="MYS33" s="362"/>
      <c r="MYT33" s="386"/>
      <c r="MYU33" s="386"/>
      <c r="MYV33" s="386"/>
      <c r="MYW33" s="386"/>
      <c r="MYX33" s="386"/>
      <c r="MYY33" s="362"/>
      <c r="MYZ33" s="362"/>
      <c r="MZA33" s="362"/>
      <c r="MZB33" s="386"/>
      <c r="MZC33" s="386"/>
      <c r="MZD33" s="386"/>
      <c r="MZE33" s="386"/>
      <c r="MZF33" s="386"/>
      <c r="MZG33" s="362"/>
      <c r="MZH33" s="362"/>
      <c r="MZI33" s="362"/>
      <c r="MZJ33" s="386"/>
      <c r="MZK33" s="386"/>
      <c r="MZL33" s="386"/>
      <c r="MZM33" s="386"/>
      <c r="MZN33" s="386"/>
      <c r="MZO33" s="362"/>
      <c r="MZP33" s="362"/>
      <c r="MZQ33" s="362"/>
      <c r="MZR33" s="386"/>
      <c r="MZS33" s="386"/>
      <c r="MZT33" s="386"/>
      <c r="MZU33" s="386"/>
      <c r="MZV33" s="386"/>
      <c r="MZW33" s="362"/>
      <c r="MZX33" s="362"/>
      <c r="MZY33" s="362"/>
      <c r="MZZ33" s="386"/>
      <c r="NAA33" s="386"/>
      <c r="NAB33" s="386"/>
      <c r="NAC33" s="386"/>
      <c r="NAD33" s="386"/>
      <c r="NAE33" s="362"/>
      <c r="NAF33" s="362"/>
      <c r="NAG33" s="362"/>
      <c r="NAH33" s="386"/>
      <c r="NAI33" s="386"/>
      <c r="NAJ33" s="386"/>
      <c r="NAK33" s="386"/>
      <c r="NAL33" s="386"/>
      <c r="NAM33" s="362"/>
      <c r="NAN33" s="362"/>
      <c r="NAO33" s="362"/>
      <c r="NAP33" s="386"/>
      <c r="NAQ33" s="386"/>
      <c r="NAR33" s="386"/>
      <c r="NAS33" s="386"/>
      <c r="NAT33" s="386"/>
      <c r="NAU33" s="362"/>
      <c r="NAV33" s="362"/>
      <c r="NAW33" s="362"/>
      <c r="NAX33" s="386"/>
      <c r="NAY33" s="386"/>
      <c r="NAZ33" s="386"/>
      <c r="NBA33" s="386"/>
      <c r="NBB33" s="386"/>
      <c r="NBC33" s="362"/>
      <c r="NBD33" s="362"/>
      <c r="NBE33" s="362"/>
      <c r="NBF33" s="386"/>
      <c r="NBG33" s="386"/>
      <c r="NBH33" s="386"/>
      <c r="NBI33" s="386"/>
      <c r="NBJ33" s="386"/>
      <c r="NBK33" s="362"/>
      <c r="NBL33" s="362"/>
      <c r="NBM33" s="362"/>
      <c r="NBN33" s="386"/>
      <c r="NBO33" s="386"/>
      <c r="NBP33" s="386"/>
      <c r="NBQ33" s="386"/>
      <c r="NBR33" s="386"/>
      <c r="NBS33" s="362"/>
      <c r="NBT33" s="362"/>
      <c r="NBU33" s="362"/>
      <c r="NBV33" s="386"/>
      <c r="NBW33" s="386"/>
      <c r="NBX33" s="386"/>
      <c r="NBY33" s="386"/>
      <c r="NBZ33" s="386"/>
      <c r="NCA33" s="362"/>
      <c r="NCB33" s="362"/>
      <c r="NCC33" s="362"/>
      <c r="NCD33" s="386"/>
      <c r="NCE33" s="386"/>
      <c r="NCF33" s="386"/>
      <c r="NCG33" s="386"/>
      <c r="NCH33" s="386"/>
      <c r="NCI33" s="362"/>
      <c r="NCJ33" s="362"/>
      <c r="NCK33" s="362"/>
      <c r="NCL33" s="386"/>
      <c r="NCM33" s="386"/>
      <c r="NCN33" s="386"/>
      <c r="NCO33" s="386"/>
      <c r="NCP33" s="386"/>
      <c r="NCQ33" s="362"/>
      <c r="NCR33" s="362"/>
      <c r="NCS33" s="362"/>
      <c r="NCT33" s="386"/>
      <c r="NCU33" s="386"/>
      <c r="NCV33" s="386"/>
      <c r="NCW33" s="386"/>
      <c r="NCX33" s="386"/>
      <c r="NCY33" s="362"/>
      <c r="NCZ33" s="362"/>
      <c r="NDA33" s="362"/>
      <c r="NDB33" s="386"/>
      <c r="NDC33" s="386"/>
      <c r="NDD33" s="386"/>
      <c r="NDE33" s="386"/>
      <c r="NDF33" s="386"/>
      <c r="NDG33" s="362"/>
      <c r="NDH33" s="362"/>
      <c r="NDI33" s="362"/>
      <c r="NDJ33" s="386"/>
      <c r="NDK33" s="386"/>
      <c r="NDL33" s="386"/>
      <c r="NDM33" s="386"/>
      <c r="NDN33" s="386"/>
      <c r="NDO33" s="362"/>
      <c r="NDP33" s="362"/>
      <c r="NDQ33" s="362"/>
      <c r="NDR33" s="386"/>
      <c r="NDS33" s="386"/>
      <c r="NDT33" s="386"/>
      <c r="NDU33" s="386"/>
      <c r="NDV33" s="386"/>
      <c r="NDW33" s="362"/>
      <c r="NDX33" s="362"/>
      <c r="NDY33" s="362"/>
      <c r="NDZ33" s="386"/>
      <c r="NEA33" s="386"/>
      <c r="NEB33" s="386"/>
      <c r="NEC33" s="386"/>
      <c r="NED33" s="386"/>
      <c r="NEE33" s="362"/>
      <c r="NEF33" s="362"/>
      <c r="NEG33" s="362"/>
      <c r="NEH33" s="386"/>
      <c r="NEI33" s="386"/>
      <c r="NEJ33" s="386"/>
      <c r="NEK33" s="386"/>
      <c r="NEL33" s="386"/>
      <c r="NEM33" s="362"/>
      <c r="NEN33" s="362"/>
      <c r="NEO33" s="362"/>
      <c r="NEP33" s="386"/>
      <c r="NEQ33" s="386"/>
      <c r="NER33" s="386"/>
      <c r="NES33" s="386"/>
      <c r="NET33" s="386"/>
      <c r="NEU33" s="362"/>
      <c r="NEV33" s="362"/>
      <c r="NEW33" s="362"/>
      <c r="NEX33" s="386"/>
      <c r="NEY33" s="386"/>
      <c r="NEZ33" s="386"/>
      <c r="NFA33" s="386"/>
      <c r="NFB33" s="386"/>
      <c r="NFC33" s="362"/>
      <c r="NFD33" s="362"/>
      <c r="NFE33" s="362"/>
      <c r="NFF33" s="386"/>
      <c r="NFG33" s="386"/>
      <c r="NFH33" s="386"/>
      <c r="NFI33" s="386"/>
      <c r="NFJ33" s="386"/>
      <c r="NFK33" s="362"/>
      <c r="NFL33" s="362"/>
      <c r="NFM33" s="362"/>
      <c r="NFN33" s="386"/>
      <c r="NFO33" s="386"/>
      <c r="NFP33" s="386"/>
      <c r="NFQ33" s="386"/>
      <c r="NFR33" s="386"/>
      <c r="NFS33" s="362"/>
      <c r="NFT33" s="362"/>
      <c r="NFU33" s="362"/>
      <c r="NFV33" s="386"/>
      <c r="NFW33" s="386"/>
      <c r="NFX33" s="386"/>
      <c r="NFY33" s="386"/>
      <c r="NFZ33" s="386"/>
      <c r="NGA33" s="362"/>
      <c r="NGB33" s="362"/>
      <c r="NGC33" s="362"/>
      <c r="NGD33" s="386"/>
      <c r="NGE33" s="386"/>
      <c r="NGF33" s="386"/>
      <c r="NGG33" s="386"/>
      <c r="NGH33" s="386"/>
      <c r="NGI33" s="362"/>
      <c r="NGJ33" s="362"/>
      <c r="NGK33" s="362"/>
      <c r="NGL33" s="386"/>
      <c r="NGM33" s="386"/>
      <c r="NGN33" s="386"/>
      <c r="NGO33" s="386"/>
      <c r="NGP33" s="386"/>
      <c r="NGQ33" s="362"/>
      <c r="NGR33" s="362"/>
      <c r="NGS33" s="362"/>
      <c r="NGT33" s="386"/>
      <c r="NGU33" s="386"/>
      <c r="NGV33" s="386"/>
      <c r="NGW33" s="386"/>
      <c r="NGX33" s="386"/>
      <c r="NGY33" s="362"/>
      <c r="NGZ33" s="362"/>
      <c r="NHA33" s="362"/>
      <c r="NHB33" s="386"/>
      <c r="NHC33" s="386"/>
      <c r="NHD33" s="386"/>
      <c r="NHE33" s="386"/>
      <c r="NHF33" s="386"/>
      <c r="NHG33" s="362"/>
      <c r="NHH33" s="362"/>
      <c r="NHI33" s="362"/>
      <c r="NHJ33" s="386"/>
      <c r="NHK33" s="386"/>
      <c r="NHL33" s="386"/>
      <c r="NHM33" s="386"/>
      <c r="NHN33" s="386"/>
      <c r="NHO33" s="362"/>
      <c r="NHP33" s="362"/>
      <c r="NHQ33" s="362"/>
      <c r="NHR33" s="386"/>
      <c r="NHS33" s="386"/>
      <c r="NHT33" s="386"/>
      <c r="NHU33" s="386"/>
      <c r="NHV33" s="386"/>
      <c r="NHW33" s="362"/>
      <c r="NHX33" s="362"/>
      <c r="NHY33" s="362"/>
      <c r="NHZ33" s="386"/>
      <c r="NIA33" s="386"/>
      <c r="NIB33" s="386"/>
      <c r="NIC33" s="386"/>
      <c r="NID33" s="386"/>
      <c r="NIE33" s="362"/>
      <c r="NIF33" s="362"/>
      <c r="NIG33" s="362"/>
      <c r="NIH33" s="386"/>
      <c r="NII33" s="386"/>
      <c r="NIJ33" s="386"/>
      <c r="NIK33" s="386"/>
      <c r="NIL33" s="386"/>
      <c r="NIM33" s="362"/>
      <c r="NIN33" s="362"/>
      <c r="NIO33" s="362"/>
      <c r="NIP33" s="386"/>
      <c r="NIQ33" s="386"/>
      <c r="NIR33" s="386"/>
      <c r="NIS33" s="386"/>
      <c r="NIT33" s="386"/>
      <c r="NIU33" s="362"/>
      <c r="NIV33" s="362"/>
      <c r="NIW33" s="362"/>
      <c r="NIX33" s="386"/>
      <c r="NIY33" s="386"/>
      <c r="NIZ33" s="386"/>
      <c r="NJA33" s="386"/>
      <c r="NJB33" s="386"/>
      <c r="NJC33" s="362"/>
      <c r="NJD33" s="362"/>
      <c r="NJE33" s="362"/>
      <c r="NJF33" s="386"/>
      <c r="NJG33" s="386"/>
      <c r="NJH33" s="386"/>
      <c r="NJI33" s="386"/>
      <c r="NJJ33" s="386"/>
      <c r="NJK33" s="362"/>
      <c r="NJL33" s="362"/>
      <c r="NJM33" s="362"/>
      <c r="NJN33" s="386"/>
      <c r="NJO33" s="386"/>
      <c r="NJP33" s="386"/>
      <c r="NJQ33" s="386"/>
      <c r="NJR33" s="386"/>
      <c r="NJS33" s="362"/>
      <c r="NJT33" s="362"/>
      <c r="NJU33" s="362"/>
      <c r="NJV33" s="386"/>
      <c r="NJW33" s="386"/>
      <c r="NJX33" s="386"/>
      <c r="NJY33" s="386"/>
      <c r="NJZ33" s="386"/>
      <c r="NKA33" s="362"/>
      <c r="NKB33" s="362"/>
      <c r="NKC33" s="362"/>
      <c r="NKD33" s="386"/>
      <c r="NKE33" s="386"/>
      <c r="NKF33" s="386"/>
      <c r="NKG33" s="386"/>
      <c r="NKH33" s="386"/>
      <c r="NKI33" s="362"/>
      <c r="NKJ33" s="362"/>
      <c r="NKK33" s="362"/>
      <c r="NKL33" s="386"/>
      <c r="NKM33" s="386"/>
      <c r="NKN33" s="386"/>
      <c r="NKO33" s="386"/>
      <c r="NKP33" s="386"/>
      <c r="NKQ33" s="362"/>
      <c r="NKR33" s="362"/>
      <c r="NKS33" s="362"/>
      <c r="NKT33" s="386"/>
      <c r="NKU33" s="386"/>
      <c r="NKV33" s="386"/>
      <c r="NKW33" s="386"/>
      <c r="NKX33" s="386"/>
      <c r="NKY33" s="362"/>
      <c r="NKZ33" s="362"/>
      <c r="NLA33" s="362"/>
      <c r="NLB33" s="386"/>
      <c r="NLC33" s="386"/>
      <c r="NLD33" s="386"/>
      <c r="NLE33" s="386"/>
      <c r="NLF33" s="386"/>
      <c r="NLG33" s="362"/>
      <c r="NLH33" s="362"/>
      <c r="NLI33" s="362"/>
      <c r="NLJ33" s="386"/>
      <c r="NLK33" s="386"/>
      <c r="NLL33" s="386"/>
      <c r="NLM33" s="386"/>
      <c r="NLN33" s="386"/>
      <c r="NLO33" s="362"/>
      <c r="NLP33" s="362"/>
      <c r="NLQ33" s="362"/>
      <c r="NLR33" s="386"/>
      <c r="NLS33" s="386"/>
      <c r="NLT33" s="386"/>
      <c r="NLU33" s="386"/>
      <c r="NLV33" s="386"/>
      <c r="NLW33" s="362"/>
      <c r="NLX33" s="362"/>
      <c r="NLY33" s="362"/>
      <c r="NLZ33" s="386"/>
      <c r="NMA33" s="386"/>
      <c r="NMB33" s="386"/>
      <c r="NMC33" s="386"/>
      <c r="NMD33" s="386"/>
      <c r="NME33" s="362"/>
      <c r="NMF33" s="362"/>
      <c r="NMG33" s="362"/>
      <c r="NMH33" s="386"/>
      <c r="NMI33" s="386"/>
      <c r="NMJ33" s="386"/>
      <c r="NMK33" s="386"/>
      <c r="NML33" s="386"/>
      <c r="NMM33" s="362"/>
      <c r="NMN33" s="362"/>
      <c r="NMO33" s="362"/>
      <c r="NMP33" s="386"/>
      <c r="NMQ33" s="386"/>
      <c r="NMR33" s="386"/>
      <c r="NMS33" s="386"/>
      <c r="NMT33" s="386"/>
      <c r="NMU33" s="362"/>
      <c r="NMV33" s="362"/>
      <c r="NMW33" s="362"/>
      <c r="NMX33" s="386"/>
      <c r="NMY33" s="386"/>
      <c r="NMZ33" s="386"/>
      <c r="NNA33" s="386"/>
      <c r="NNB33" s="386"/>
      <c r="NNC33" s="362"/>
      <c r="NND33" s="362"/>
      <c r="NNE33" s="362"/>
      <c r="NNF33" s="386"/>
      <c r="NNG33" s="386"/>
      <c r="NNH33" s="386"/>
      <c r="NNI33" s="386"/>
      <c r="NNJ33" s="386"/>
      <c r="NNK33" s="362"/>
      <c r="NNL33" s="362"/>
      <c r="NNM33" s="362"/>
      <c r="NNN33" s="386"/>
      <c r="NNO33" s="386"/>
      <c r="NNP33" s="386"/>
      <c r="NNQ33" s="386"/>
      <c r="NNR33" s="386"/>
      <c r="NNS33" s="362"/>
      <c r="NNT33" s="362"/>
      <c r="NNU33" s="362"/>
      <c r="NNV33" s="386"/>
      <c r="NNW33" s="386"/>
      <c r="NNX33" s="386"/>
      <c r="NNY33" s="386"/>
      <c r="NNZ33" s="386"/>
      <c r="NOA33" s="362"/>
      <c r="NOB33" s="362"/>
      <c r="NOC33" s="362"/>
      <c r="NOD33" s="386"/>
      <c r="NOE33" s="386"/>
      <c r="NOF33" s="386"/>
      <c r="NOG33" s="386"/>
      <c r="NOH33" s="386"/>
      <c r="NOI33" s="362"/>
      <c r="NOJ33" s="362"/>
      <c r="NOK33" s="362"/>
      <c r="NOL33" s="386"/>
      <c r="NOM33" s="386"/>
      <c r="NON33" s="386"/>
      <c r="NOO33" s="386"/>
      <c r="NOP33" s="386"/>
      <c r="NOQ33" s="362"/>
      <c r="NOR33" s="362"/>
      <c r="NOS33" s="362"/>
      <c r="NOT33" s="386"/>
      <c r="NOU33" s="386"/>
      <c r="NOV33" s="386"/>
      <c r="NOW33" s="386"/>
      <c r="NOX33" s="386"/>
      <c r="NOY33" s="362"/>
      <c r="NOZ33" s="362"/>
      <c r="NPA33" s="362"/>
      <c r="NPB33" s="386"/>
      <c r="NPC33" s="386"/>
      <c r="NPD33" s="386"/>
      <c r="NPE33" s="386"/>
      <c r="NPF33" s="386"/>
      <c r="NPG33" s="362"/>
      <c r="NPH33" s="362"/>
      <c r="NPI33" s="362"/>
      <c r="NPJ33" s="386"/>
      <c r="NPK33" s="386"/>
      <c r="NPL33" s="386"/>
      <c r="NPM33" s="386"/>
      <c r="NPN33" s="386"/>
      <c r="NPO33" s="362"/>
      <c r="NPP33" s="362"/>
      <c r="NPQ33" s="362"/>
      <c r="NPR33" s="386"/>
      <c r="NPS33" s="386"/>
      <c r="NPT33" s="386"/>
      <c r="NPU33" s="386"/>
      <c r="NPV33" s="386"/>
      <c r="NPW33" s="362"/>
      <c r="NPX33" s="362"/>
      <c r="NPY33" s="362"/>
      <c r="NPZ33" s="386"/>
      <c r="NQA33" s="386"/>
      <c r="NQB33" s="386"/>
      <c r="NQC33" s="386"/>
      <c r="NQD33" s="386"/>
      <c r="NQE33" s="362"/>
      <c r="NQF33" s="362"/>
      <c r="NQG33" s="362"/>
      <c r="NQH33" s="386"/>
      <c r="NQI33" s="386"/>
      <c r="NQJ33" s="386"/>
      <c r="NQK33" s="386"/>
      <c r="NQL33" s="386"/>
      <c r="NQM33" s="362"/>
      <c r="NQN33" s="362"/>
      <c r="NQO33" s="362"/>
      <c r="NQP33" s="386"/>
      <c r="NQQ33" s="386"/>
      <c r="NQR33" s="386"/>
      <c r="NQS33" s="386"/>
      <c r="NQT33" s="386"/>
      <c r="NQU33" s="362"/>
      <c r="NQV33" s="362"/>
      <c r="NQW33" s="362"/>
      <c r="NQX33" s="386"/>
      <c r="NQY33" s="386"/>
      <c r="NQZ33" s="386"/>
      <c r="NRA33" s="386"/>
      <c r="NRB33" s="386"/>
      <c r="NRC33" s="362"/>
      <c r="NRD33" s="362"/>
      <c r="NRE33" s="362"/>
      <c r="NRF33" s="386"/>
      <c r="NRG33" s="386"/>
      <c r="NRH33" s="386"/>
      <c r="NRI33" s="386"/>
      <c r="NRJ33" s="386"/>
      <c r="NRK33" s="362"/>
      <c r="NRL33" s="362"/>
      <c r="NRM33" s="362"/>
      <c r="NRN33" s="386"/>
      <c r="NRO33" s="386"/>
      <c r="NRP33" s="386"/>
      <c r="NRQ33" s="386"/>
      <c r="NRR33" s="386"/>
      <c r="NRS33" s="362"/>
      <c r="NRT33" s="362"/>
      <c r="NRU33" s="362"/>
      <c r="NRV33" s="386"/>
      <c r="NRW33" s="386"/>
      <c r="NRX33" s="386"/>
      <c r="NRY33" s="386"/>
      <c r="NRZ33" s="386"/>
      <c r="NSA33" s="362"/>
      <c r="NSB33" s="362"/>
      <c r="NSC33" s="362"/>
      <c r="NSD33" s="386"/>
      <c r="NSE33" s="386"/>
      <c r="NSF33" s="386"/>
      <c r="NSG33" s="386"/>
      <c r="NSH33" s="386"/>
      <c r="NSI33" s="362"/>
      <c r="NSJ33" s="362"/>
      <c r="NSK33" s="362"/>
      <c r="NSL33" s="386"/>
      <c r="NSM33" s="386"/>
      <c r="NSN33" s="386"/>
      <c r="NSO33" s="386"/>
      <c r="NSP33" s="386"/>
      <c r="NSQ33" s="362"/>
      <c r="NSR33" s="362"/>
      <c r="NSS33" s="362"/>
      <c r="NST33" s="386"/>
      <c r="NSU33" s="386"/>
      <c r="NSV33" s="386"/>
      <c r="NSW33" s="386"/>
      <c r="NSX33" s="386"/>
      <c r="NSY33" s="362"/>
      <c r="NSZ33" s="362"/>
      <c r="NTA33" s="362"/>
      <c r="NTB33" s="386"/>
      <c r="NTC33" s="386"/>
      <c r="NTD33" s="386"/>
      <c r="NTE33" s="386"/>
      <c r="NTF33" s="386"/>
      <c r="NTG33" s="362"/>
      <c r="NTH33" s="362"/>
      <c r="NTI33" s="362"/>
      <c r="NTJ33" s="386"/>
      <c r="NTK33" s="386"/>
      <c r="NTL33" s="386"/>
      <c r="NTM33" s="386"/>
      <c r="NTN33" s="386"/>
      <c r="NTO33" s="362"/>
      <c r="NTP33" s="362"/>
      <c r="NTQ33" s="362"/>
      <c r="NTR33" s="386"/>
      <c r="NTS33" s="386"/>
      <c r="NTT33" s="386"/>
      <c r="NTU33" s="386"/>
      <c r="NTV33" s="386"/>
      <c r="NTW33" s="362"/>
      <c r="NTX33" s="362"/>
      <c r="NTY33" s="362"/>
      <c r="NTZ33" s="386"/>
      <c r="NUA33" s="386"/>
      <c r="NUB33" s="386"/>
      <c r="NUC33" s="386"/>
      <c r="NUD33" s="386"/>
      <c r="NUE33" s="362"/>
      <c r="NUF33" s="362"/>
      <c r="NUG33" s="362"/>
      <c r="NUH33" s="386"/>
      <c r="NUI33" s="386"/>
      <c r="NUJ33" s="386"/>
      <c r="NUK33" s="386"/>
      <c r="NUL33" s="386"/>
      <c r="NUM33" s="362"/>
      <c r="NUN33" s="362"/>
      <c r="NUO33" s="362"/>
      <c r="NUP33" s="386"/>
      <c r="NUQ33" s="386"/>
      <c r="NUR33" s="386"/>
      <c r="NUS33" s="386"/>
      <c r="NUT33" s="386"/>
      <c r="NUU33" s="362"/>
      <c r="NUV33" s="362"/>
      <c r="NUW33" s="362"/>
      <c r="NUX33" s="386"/>
      <c r="NUY33" s="386"/>
      <c r="NUZ33" s="386"/>
      <c r="NVA33" s="386"/>
      <c r="NVB33" s="386"/>
      <c r="NVC33" s="362"/>
      <c r="NVD33" s="362"/>
      <c r="NVE33" s="362"/>
      <c r="NVF33" s="386"/>
      <c r="NVG33" s="386"/>
      <c r="NVH33" s="386"/>
      <c r="NVI33" s="386"/>
      <c r="NVJ33" s="386"/>
      <c r="NVK33" s="362"/>
      <c r="NVL33" s="362"/>
      <c r="NVM33" s="362"/>
      <c r="NVN33" s="386"/>
      <c r="NVO33" s="386"/>
      <c r="NVP33" s="386"/>
      <c r="NVQ33" s="386"/>
      <c r="NVR33" s="386"/>
      <c r="NVS33" s="362"/>
      <c r="NVT33" s="362"/>
      <c r="NVU33" s="362"/>
      <c r="NVV33" s="386"/>
      <c r="NVW33" s="386"/>
      <c r="NVX33" s="386"/>
      <c r="NVY33" s="386"/>
      <c r="NVZ33" s="386"/>
      <c r="NWA33" s="362"/>
      <c r="NWB33" s="362"/>
      <c r="NWC33" s="362"/>
      <c r="NWD33" s="386"/>
      <c r="NWE33" s="386"/>
      <c r="NWF33" s="386"/>
      <c r="NWG33" s="386"/>
      <c r="NWH33" s="386"/>
      <c r="NWI33" s="362"/>
      <c r="NWJ33" s="362"/>
      <c r="NWK33" s="362"/>
      <c r="NWL33" s="386"/>
      <c r="NWM33" s="386"/>
      <c r="NWN33" s="386"/>
      <c r="NWO33" s="386"/>
      <c r="NWP33" s="386"/>
      <c r="NWQ33" s="362"/>
      <c r="NWR33" s="362"/>
      <c r="NWS33" s="362"/>
      <c r="NWT33" s="386"/>
      <c r="NWU33" s="386"/>
      <c r="NWV33" s="386"/>
      <c r="NWW33" s="386"/>
      <c r="NWX33" s="386"/>
      <c r="NWY33" s="362"/>
      <c r="NWZ33" s="362"/>
      <c r="NXA33" s="362"/>
      <c r="NXB33" s="386"/>
      <c r="NXC33" s="386"/>
      <c r="NXD33" s="386"/>
      <c r="NXE33" s="386"/>
      <c r="NXF33" s="386"/>
      <c r="NXG33" s="362"/>
      <c r="NXH33" s="362"/>
      <c r="NXI33" s="362"/>
      <c r="NXJ33" s="386"/>
      <c r="NXK33" s="386"/>
      <c r="NXL33" s="386"/>
      <c r="NXM33" s="386"/>
      <c r="NXN33" s="386"/>
      <c r="NXO33" s="362"/>
      <c r="NXP33" s="362"/>
      <c r="NXQ33" s="362"/>
      <c r="NXR33" s="386"/>
      <c r="NXS33" s="386"/>
      <c r="NXT33" s="386"/>
      <c r="NXU33" s="386"/>
      <c r="NXV33" s="386"/>
      <c r="NXW33" s="362"/>
      <c r="NXX33" s="362"/>
      <c r="NXY33" s="362"/>
      <c r="NXZ33" s="386"/>
      <c r="NYA33" s="386"/>
      <c r="NYB33" s="386"/>
      <c r="NYC33" s="386"/>
      <c r="NYD33" s="386"/>
      <c r="NYE33" s="362"/>
      <c r="NYF33" s="362"/>
      <c r="NYG33" s="362"/>
      <c r="NYH33" s="386"/>
      <c r="NYI33" s="386"/>
      <c r="NYJ33" s="386"/>
      <c r="NYK33" s="386"/>
      <c r="NYL33" s="386"/>
      <c r="NYM33" s="362"/>
      <c r="NYN33" s="362"/>
      <c r="NYO33" s="362"/>
      <c r="NYP33" s="386"/>
      <c r="NYQ33" s="386"/>
      <c r="NYR33" s="386"/>
      <c r="NYS33" s="386"/>
      <c r="NYT33" s="386"/>
      <c r="NYU33" s="362"/>
      <c r="NYV33" s="362"/>
      <c r="NYW33" s="362"/>
      <c r="NYX33" s="386"/>
      <c r="NYY33" s="386"/>
      <c r="NYZ33" s="386"/>
      <c r="NZA33" s="386"/>
      <c r="NZB33" s="386"/>
      <c r="NZC33" s="362"/>
      <c r="NZD33" s="362"/>
      <c r="NZE33" s="362"/>
      <c r="NZF33" s="386"/>
      <c r="NZG33" s="386"/>
      <c r="NZH33" s="386"/>
      <c r="NZI33" s="386"/>
      <c r="NZJ33" s="386"/>
      <c r="NZK33" s="362"/>
      <c r="NZL33" s="362"/>
      <c r="NZM33" s="362"/>
      <c r="NZN33" s="386"/>
      <c r="NZO33" s="386"/>
      <c r="NZP33" s="386"/>
      <c r="NZQ33" s="386"/>
      <c r="NZR33" s="386"/>
      <c r="NZS33" s="362"/>
      <c r="NZT33" s="362"/>
      <c r="NZU33" s="362"/>
      <c r="NZV33" s="386"/>
      <c r="NZW33" s="386"/>
      <c r="NZX33" s="386"/>
      <c r="NZY33" s="386"/>
      <c r="NZZ33" s="386"/>
      <c r="OAA33" s="362"/>
      <c r="OAB33" s="362"/>
      <c r="OAC33" s="362"/>
      <c r="OAD33" s="386"/>
      <c r="OAE33" s="386"/>
      <c r="OAF33" s="386"/>
      <c r="OAG33" s="386"/>
      <c r="OAH33" s="386"/>
      <c r="OAI33" s="362"/>
      <c r="OAJ33" s="362"/>
      <c r="OAK33" s="362"/>
      <c r="OAL33" s="386"/>
      <c r="OAM33" s="386"/>
      <c r="OAN33" s="386"/>
      <c r="OAO33" s="386"/>
      <c r="OAP33" s="386"/>
      <c r="OAQ33" s="362"/>
      <c r="OAR33" s="362"/>
      <c r="OAS33" s="362"/>
      <c r="OAT33" s="386"/>
      <c r="OAU33" s="386"/>
      <c r="OAV33" s="386"/>
      <c r="OAW33" s="386"/>
      <c r="OAX33" s="386"/>
      <c r="OAY33" s="362"/>
      <c r="OAZ33" s="362"/>
      <c r="OBA33" s="362"/>
      <c r="OBB33" s="386"/>
      <c r="OBC33" s="386"/>
      <c r="OBD33" s="386"/>
      <c r="OBE33" s="386"/>
      <c r="OBF33" s="386"/>
      <c r="OBG33" s="362"/>
      <c r="OBH33" s="362"/>
      <c r="OBI33" s="362"/>
      <c r="OBJ33" s="386"/>
      <c r="OBK33" s="386"/>
      <c r="OBL33" s="386"/>
      <c r="OBM33" s="386"/>
      <c r="OBN33" s="386"/>
      <c r="OBO33" s="362"/>
      <c r="OBP33" s="362"/>
      <c r="OBQ33" s="362"/>
      <c r="OBR33" s="386"/>
      <c r="OBS33" s="386"/>
      <c r="OBT33" s="386"/>
      <c r="OBU33" s="386"/>
      <c r="OBV33" s="386"/>
      <c r="OBW33" s="362"/>
      <c r="OBX33" s="362"/>
      <c r="OBY33" s="362"/>
      <c r="OBZ33" s="386"/>
      <c r="OCA33" s="386"/>
      <c r="OCB33" s="386"/>
      <c r="OCC33" s="386"/>
      <c r="OCD33" s="386"/>
      <c r="OCE33" s="362"/>
      <c r="OCF33" s="362"/>
      <c r="OCG33" s="362"/>
      <c r="OCH33" s="386"/>
      <c r="OCI33" s="386"/>
      <c r="OCJ33" s="386"/>
      <c r="OCK33" s="386"/>
      <c r="OCL33" s="386"/>
      <c r="OCM33" s="362"/>
      <c r="OCN33" s="362"/>
      <c r="OCO33" s="362"/>
      <c r="OCP33" s="386"/>
      <c r="OCQ33" s="386"/>
      <c r="OCR33" s="386"/>
      <c r="OCS33" s="386"/>
      <c r="OCT33" s="386"/>
      <c r="OCU33" s="362"/>
      <c r="OCV33" s="362"/>
      <c r="OCW33" s="362"/>
      <c r="OCX33" s="386"/>
      <c r="OCY33" s="386"/>
      <c r="OCZ33" s="386"/>
      <c r="ODA33" s="386"/>
      <c r="ODB33" s="386"/>
      <c r="ODC33" s="362"/>
      <c r="ODD33" s="362"/>
      <c r="ODE33" s="362"/>
      <c r="ODF33" s="386"/>
      <c r="ODG33" s="386"/>
      <c r="ODH33" s="386"/>
      <c r="ODI33" s="386"/>
      <c r="ODJ33" s="386"/>
      <c r="ODK33" s="362"/>
      <c r="ODL33" s="362"/>
      <c r="ODM33" s="362"/>
      <c r="ODN33" s="386"/>
      <c r="ODO33" s="386"/>
      <c r="ODP33" s="386"/>
      <c r="ODQ33" s="386"/>
      <c r="ODR33" s="386"/>
      <c r="ODS33" s="362"/>
      <c r="ODT33" s="362"/>
      <c r="ODU33" s="362"/>
      <c r="ODV33" s="386"/>
      <c r="ODW33" s="386"/>
      <c r="ODX33" s="386"/>
      <c r="ODY33" s="386"/>
      <c r="ODZ33" s="386"/>
      <c r="OEA33" s="362"/>
      <c r="OEB33" s="362"/>
      <c r="OEC33" s="362"/>
      <c r="OED33" s="386"/>
      <c r="OEE33" s="386"/>
      <c r="OEF33" s="386"/>
      <c r="OEG33" s="386"/>
      <c r="OEH33" s="386"/>
      <c r="OEI33" s="362"/>
      <c r="OEJ33" s="362"/>
      <c r="OEK33" s="362"/>
      <c r="OEL33" s="386"/>
      <c r="OEM33" s="386"/>
      <c r="OEN33" s="386"/>
      <c r="OEO33" s="386"/>
      <c r="OEP33" s="386"/>
      <c r="OEQ33" s="362"/>
      <c r="OER33" s="362"/>
      <c r="OES33" s="362"/>
      <c r="OET33" s="386"/>
      <c r="OEU33" s="386"/>
      <c r="OEV33" s="386"/>
      <c r="OEW33" s="386"/>
      <c r="OEX33" s="386"/>
      <c r="OEY33" s="362"/>
      <c r="OEZ33" s="362"/>
      <c r="OFA33" s="362"/>
      <c r="OFB33" s="386"/>
      <c r="OFC33" s="386"/>
      <c r="OFD33" s="386"/>
      <c r="OFE33" s="386"/>
      <c r="OFF33" s="386"/>
      <c r="OFG33" s="362"/>
      <c r="OFH33" s="362"/>
      <c r="OFI33" s="362"/>
      <c r="OFJ33" s="386"/>
      <c r="OFK33" s="386"/>
      <c r="OFL33" s="386"/>
      <c r="OFM33" s="386"/>
      <c r="OFN33" s="386"/>
      <c r="OFO33" s="362"/>
      <c r="OFP33" s="362"/>
      <c r="OFQ33" s="362"/>
      <c r="OFR33" s="386"/>
      <c r="OFS33" s="386"/>
      <c r="OFT33" s="386"/>
      <c r="OFU33" s="386"/>
      <c r="OFV33" s="386"/>
      <c r="OFW33" s="362"/>
      <c r="OFX33" s="362"/>
      <c r="OFY33" s="362"/>
      <c r="OFZ33" s="386"/>
      <c r="OGA33" s="386"/>
      <c r="OGB33" s="386"/>
      <c r="OGC33" s="386"/>
      <c r="OGD33" s="386"/>
      <c r="OGE33" s="362"/>
      <c r="OGF33" s="362"/>
      <c r="OGG33" s="362"/>
      <c r="OGH33" s="386"/>
      <c r="OGI33" s="386"/>
      <c r="OGJ33" s="386"/>
      <c r="OGK33" s="386"/>
      <c r="OGL33" s="386"/>
      <c r="OGM33" s="362"/>
      <c r="OGN33" s="362"/>
      <c r="OGO33" s="362"/>
      <c r="OGP33" s="386"/>
      <c r="OGQ33" s="386"/>
      <c r="OGR33" s="386"/>
      <c r="OGS33" s="386"/>
      <c r="OGT33" s="386"/>
      <c r="OGU33" s="362"/>
      <c r="OGV33" s="362"/>
      <c r="OGW33" s="362"/>
      <c r="OGX33" s="386"/>
      <c r="OGY33" s="386"/>
      <c r="OGZ33" s="386"/>
      <c r="OHA33" s="386"/>
      <c r="OHB33" s="386"/>
      <c r="OHC33" s="362"/>
      <c r="OHD33" s="362"/>
      <c r="OHE33" s="362"/>
      <c r="OHF33" s="386"/>
      <c r="OHG33" s="386"/>
      <c r="OHH33" s="386"/>
      <c r="OHI33" s="386"/>
      <c r="OHJ33" s="386"/>
      <c r="OHK33" s="362"/>
      <c r="OHL33" s="362"/>
      <c r="OHM33" s="362"/>
      <c r="OHN33" s="386"/>
      <c r="OHO33" s="386"/>
      <c r="OHP33" s="386"/>
      <c r="OHQ33" s="386"/>
      <c r="OHR33" s="386"/>
      <c r="OHS33" s="362"/>
      <c r="OHT33" s="362"/>
      <c r="OHU33" s="362"/>
      <c r="OHV33" s="386"/>
      <c r="OHW33" s="386"/>
      <c r="OHX33" s="386"/>
      <c r="OHY33" s="386"/>
      <c r="OHZ33" s="386"/>
      <c r="OIA33" s="362"/>
      <c r="OIB33" s="362"/>
      <c r="OIC33" s="362"/>
      <c r="OID33" s="386"/>
      <c r="OIE33" s="386"/>
      <c r="OIF33" s="386"/>
      <c r="OIG33" s="386"/>
      <c r="OIH33" s="386"/>
      <c r="OII33" s="362"/>
      <c r="OIJ33" s="362"/>
      <c r="OIK33" s="362"/>
      <c r="OIL33" s="386"/>
      <c r="OIM33" s="386"/>
      <c r="OIN33" s="386"/>
      <c r="OIO33" s="386"/>
      <c r="OIP33" s="386"/>
      <c r="OIQ33" s="362"/>
      <c r="OIR33" s="362"/>
      <c r="OIS33" s="362"/>
      <c r="OIT33" s="386"/>
      <c r="OIU33" s="386"/>
      <c r="OIV33" s="386"/>
      <c r="OIW33" s="386"/>
      <c r="OIX33" s="386"/>
      <c r="OIY33" s="362"/>
      <c r="OIZ33" s="362"/>
      <c r="OJA33" s="362"/>
      <c r="OJB33" s="386"/>
      <c r="OJC33" s="386"/>
      <c r="OJD33" s="386"/>
      <c r="OJE33" s="386"/>
      <c r="OJF33" s="386"/>
      <c r="OJG33" s="362"/>
      <c r="OJH33" s="362"/>
      <c r="OJI33" s="362"/>
      <c r="OJJ33" s="386"/>
      <c r="OJK33" s="386"/>
      <c r="OJL33" s="386"/>
      <c r="OJM33" s="386"/>
      <c r="OJN33" s="386"/>
      <c r="OJO33" s="362"/>
      <c r="OJP33" s="362"/>
      <c r="OJQ33" s="362"/>
      <c r="OJR33" s="386"/>
      <c r="OJS33" s="386"/>
      <c r="OJT33" s="386"/>
      <c r="OJU33" s="386"/>
      <c r="OJV33" s="386"/>
      <c r="OJW33" s="362"/>
      <c r="OJX33" s="362"/>
      <c r="OJY33" s="362"/>
      <c r="OJZ33" s="386"/>
      <c r="OKA33" s="386"/>
      <c r="OKB33" s="386"/>
      <c r="OKC33" s="386"/>
      <c r="OKD33" s="386"/>
      <c r="OKE33" s="362"/>
      <c r="OKF33" s="362"/>
      <c r="OKG33" s="362"/>
      <c r="OKH33" s="386"/>
      <c r="OKI33" s="386"/>
      <c r="OKJ33" s="386"/>
      <c r="OKK33" s="386"/>
      <c r="OKL33" s="386"/>
      <c r="OKM33" s="362"/>
      <c r="OKN33" s="362"/>
      <c r="OKO33" s="362"/>
      <c r="OKP33" s="386"/>
      <c r="OKQ33" s="386"/>
      <c r="OKR33" s="386"/>
      <c r="OKS33" s="386"/>
      <c r="OKT33" s="386"/>
      <c r="OKU33" s="362"/>
      <c r="OKV33" s="362"/>
      <c r="OKW33" s="362"/>
      <c r="OKX33" s="386"/>
      <c r="OKY33" s="386"/>
      <c r="OKZ33" s="386"/>
      <c r="OLA33" s="386"/>
      <c r="OLB33" s="386"/>
      <c r="OLC33" s="362"/>
      <c r="OLD33" s="362"/>
      <c r="OLE33" s="362"/>
      <c r="OLF33" s="386"/>
      <c r="OLG33" s="386"/>
      <c r="OLH33" s="386"/>
      <c r="OLI33" s="386"/>
      <c r="OLJ33" s="386"/>
      <c r="OLK33" s="362"/>
      <c r="OLL33" s="362"/>
      <c r="OLM33" s="362"/>
      <c r="OLN33" s="386"/>
      <c r="OLO33" s="386"/>
      <c r="OLP33" s="386"/>
      <c r="OLQ33" s="386"/>
      <c r="OLR33" s="386"/>
      <c r="OLS33" s="362"/>
      <c r="OLT33" s="362"/>
      <c r="OLU33" s="362"/>
      <c r="OLV33" s="386"/>
      <c r="OLW33" s="386"/>
      <c r="OLX33" s="386"/>
      <c r="OLY33" s="386"/>
      <c r="OLZ33" s="386"/>
      <c r="OMA33" s="362"/>
      <c r="OMB33" s="362"/>
      <c r="OMC33" s="362"/>
      <c r="OMD33" s="386"/>
      <c r="OME33" s="386"/>
      <c r="OMF33" s="386"/>
      <c r="OMG33" s="386"/>
      <c r="OMH33" s="386"/>
      <c r="OMI33" s="362"/>
      <c r="OMJ33" s="362"/>
      <c r="OMK33" s="362"/>
      <c r="OML33" s="386"/>
      <c r="OMM33" s="386"/>
      <c r="OMN33" s="386"/>
      <c r="OMO33" s="386"/>
      <c r="OMP33" s="386"/>
      <c r="OMQ33" s="362"/>
      <c r="OMR33" s="362"/>
      <c r="OMS33" s="362"/>
      <c r="OMT33" s="386"/>
      <c r="OMU33" s="386"/>
      <c r="OMV33" s="386"/>
      <c r="OMW33" s="386"/>
      <c r="OMX33" s="386"/>
      <c r="OMY33" s="362"/>
      <c r="OMZ33" s="362"/>
      <c r="ONA33" s="362"/>
      <c r="ONB33" s="386"/>
      <c r="ONC33" s="386"/>
      <c r="OND33" s="386"/>
      <c r="ONE33" s="386"/>
      <c r="ONF33" s="386"/>
      <c r="ONG33" s="362"/>
      <c r="ONH33" s="362"/>
      <c r="ONI33" s="362"/>
      <c r="ONJ33" s="386"/>
      <c r="ONK33" s="386"/>
      <c r="ONL33" s="386"/>
      <c r="ONM33" s="386"/>
      <c r="ONN33" s="386"/>
      <c r="ONO33" s="362"/>
      <c r="ONP33" s="362"/>
      <c r="ONQ33" s="362"/>
      <c r="ONR33" s="386"/>
      <c r="ONS33" s="386"/>
      <c r="ONT33" s="386"/>
      <c r="ONU33" s="386"/>
      <c r="ONV33" s="386"/>
      <c r="ONW33" s="362"/>
      <c r="ONX33" s="362"/>
      <c r="ONY33" s="362"/>
      <c r="ONZ33" s="386"/>
      <c r="OOA33" s="386"/>
      <c r="OOB33" s="386"/>
      <c r="OOC33" s="386"/>
      <c r="OOD33" s="386"/>
      <c r="OOE33" s="362"/>
      <c r="OOF33" s="362"/>
      <c r="OOG33" s="362"/>
      <c r="OOH33" s="386"/>
      <c r="OOI33" s="386"/>
      <c r="OOJ33" s="386"/>
      <c r="OOK33" s="386"/>
      <c r="OOL33" s="386"/>
      <c r="OOM33" s="362"/>
      <c r="OON33" s="362"/>
      <c r="OOO33" s="362"/>
      <c r="OOP33" s="386"/>
      <c r="OOQ33" s="386"/>
      <c r="OOR33" s="386"/>
      <c r="OOS33" s="386"/>
      <c r="OOT33" s="386"/>
      <c r="OOU33" s="362"/>
      <c r="OOV33" s="362"/>
      <c r="OOW33" s="362"/>
      <c r="OOX33" s="386"/>
      <c r="OOY33" s="386"/>
      <c r="OOZ33" s="386"/>
      <c r="OPA33" s="386"/>
      <c r="OPB33" s="386"/>
      <c r="OPC33" s="362"/>
      <c r="OPD33" s="362"/>
      <c r="OPE33" s="362"/>
      <c r="OPF33" s="386"/>
      <c r="OPG33" s="386"/>
      <c r="OPH33" s="386"/>
      <c r="OPI33" s="386"/>
      <c r="OPJ33" s="386"/>
      <c r="OPK33" s="362"/>
      <c r="OPL33" s="362"/>
      <c r="OPM33" s="362"/>
      <c r="OPN33" s="386"/>
      <c r="OPO33" s="386"/>
      <c r="OPP33" s="386"/>
      <c r="OPQ33" s="386"/>
      <c r="OPR33" s="386"/>
      <c r="OPS33" s="362"/>
      <c r="OPT33" s="362"/>
      <c r="OPU33" s="362"/>
      <c r="OPV33" s="386"/>
      <c r="OPW33" s="386"/>
      <c r="OPX33" s="386"/>
      <c r="OPY33" s="386"/>
      <c r="OPZ33" s="386"/>
      <c r="OQA33" s="362"/>
      <c r="OQB33" s="362"/>
      <c r="OQC33" s="362"/>
      <c r="OQD33" s="386"/>
      <c r="OQE33" s="386"/>
      <c r="OQF33" s="386"/>
      <c r="OQG33" s="386"/>
      <c r="OQH33" s="386"/>
      <c r="OQI33" s="362"/>
      <c r="OQJ33" s="362"/>
      <c r="OQK33" s="362"/>
      <c r="OQL33" s="386"/>
      <c r="OQM33" s="386"/>
      <c r="OQN33" s="386"/>
      <c r="OQO33" s="386"/>
      <c r="OQP33" s="386"/>
      <c r="OQQ33" s="362"/>
      <c r="OQR33" s="362"/>
      <c r="OQS33" s="362"/>
      <c r="OQT33" s="386"/>
      <c r="OQU33" s="386"/>
      <c r="OQV33" s="386"/>
      <c r="OQW33" s="386"/>
      <c r="OQX33" s="386"/>
      <c r="OQY33" s="362"/>
      <c r="OQZ33" s="362"/>
      <c r="ORA33" s="362"/>
      <c r="ORB33" s="386"/>
      <c r="ORC33" s="386"/>
      <c r="ORD33" s="386"/>
      <c r="ORE33" s="386"/>
      <c r="ORF33" s="386"/>
      <c r="ORG33" s="362"/>
      <c r="ORH33" s="362"/>
      <c r="ORI33" s="362"/>
      <c r="ORJ33" s="386"/>
      <c r="ORK33" s="386"/>
      <c r="ORL33" s="386"/>
      <c r="ORM33" s="386"/>
      <c r="ORN33" s="386"/>
      <c r="ORO33" s="362"/>
      <c r="ORP33" s="362"/>
      <c r="ORQ33" s="362"/>
      <c r="ORR33" s="386"/>
      <c r="ORS33" s="386"/>
      <c r="ORT33" s="386"/>
      <c r="ORU33" s="386"/>
      <c r="ORV33" s="386"/>
      <c r="ORW33" s="362"/>
      <c r="ORX33" s="362"/>
      <c r="ORY33" s="362"/>
      <c r="ORZ33" s="386"/>
      <c r="OSA33" s="386"/>
      <c r="OSB33" s="386"/>
      <c r="OSC33" s="386"/>
      <c r="OSD33" s="386"/>
      <c r="OSE33" s="362"/>
      <c r="OSF33" s="362"/>
      <c r="OSG33" s="362"/>
      <c r="OSH33" s="386"/>
      <c r="OSI33" s="386"/>
      <c r="OSJ33" s="386"/>
      <c r="OSK33" s="386"/>
      <c r="OSL33" s="386"/>
      <c r="OSM33" s="362"/>
      <c r="OSN33" s="362"/>
      <c r="OSO33" s="362"/>
      <c r="OSP33" s="386"/>
      <c r="OSQ33" s="386"/>
      <c r="OSR33" s="386"/>
      <c r="OSS33" s="386"/>
      <c r="OST33" s="386"/>
      <c r="OSU33" s="362"/>
      <c r="OSV33" s="362"/>
      <c r="OSW33" s="362"/>
      <c r="OSX33" s="386"/>
      <c r="OSY33" s="386"/>
      <c r="OSZ33" s="386"/>
      <c r="OTA33" s="386"/>
      <c r="OTB33" s="386"/>
      <c r="OTC33" s="362"/>
      <c r="OTD33" s="362"/>
      <c r="OTE33" s="362"/>
      <c r="OTF33" s="386"/>
      <c r="OTG33" s="386"/>
      <c r="OTH33" s="386"/>
      <c r="OTI33" s="386"/>
      <c r="OTJ33" s="386"/>
      <c r="OTK33" s="362"/>
      <c r="OTL33" s="362"/>
      <c r="OTM33" s="362"/>
      <c r="OTN33" s="386"/>
      <c r="OTO33" s="386"/>
      <c r="OTP33" s="386"/>
      <c r="OTQ33" s="386"/>
      <c r="OTR33" s="386"/>
      <c r="OTS33" s="362"/>
      <c r="OTT33" s="362"/>
      <c r="OTU33" s="362"/>
      <c r="OTV33" s="386"/>
      <c r="OTW33" s="386"/>
      <c r="OTX33" s="386"/>
      <c r="OTY33" s="386"/>
      <c r="OTZ33" s="386"/>
      <c r="OUA33" s="362"/>
      <c r="OUB33" s="362"/>
      <c r="OUC33" s="362"/>
      <c r="OUD33" s="386"/>
      <c r="OUE33" s="386"/>
      <c r="OUF33" s="386"/>
      <c r="OUG33" s="386"/>
      <c r="OUH33" s="386"/>
      <c r="OUI33" s="362"/>
      <c r="OUJ33" s="362"/>
      <c r="OUK33" s="362"/>
      <c r="OUL33" s="386"/>
      <c r="OUM33" s="386"/>
      <c r="OUN33" s="386"/>
      <c r="OUO33" s="386"/>
      <c r="OUP33" s="386"/>
      <c r="OUQ33" s="362"/>
      <c r="OUR33" s="362"/>
      <c r="OUS33" s="362"/>
      <c r="OUT33" s="386"/>
      <c r="OUU33" s="386"/>
      <c r="OUV33" s="386"/>
      <c r="OUW33" s="386"/>
      <c r="OUX33" s="386"/>
      <c r="OUY33" s="362"/>
      <c r="OUZ33" s="362"/>
      <c r="OVA33" s="362"/>
      <c r="OVB33" s="386"/>
      <c r="OVC33" s="386"/>
      <c r="OVD33" s="386"/>
      <c r="OVE33" s="386"/>
      <c r="OVF33" s="386"/>
      <c r="OVG33" s="362"/>
      <c r="OVH33" s="362"/>
      <c r="OVI33" s="362"/>
      <c r="OVJ33" s="386"/>
      <c r="OVK33" s="386"/>
      <c r="OVL33" s="386"/>
      <c r="OVM33" s="386"/>
      <c r="OVN33" s="386"/>
      <c r="OVO33" s="362"/>
      <c r="OVP33" s="362"/>
      <c r="OVQ33" s="362"/>
      <c r="OVR33" s="386"/>
      <c r="OVS33" s="386"/>
      <c r="OVT33" s="386"/>
      <c r="OVU33" s="386"/>
      <c r="OVV33" s="386"/>
      <c r="OVW33" s="362"/>
      <c r="OVX33" s="362"/>
      <c r="OVY33" s="362"/>
      <c r="OVZ33" s="386"/>
      <c r="OWA33" s="386"/>
      <c r="OWB33" s="386"/>
      <c r="OWC33" s="386"/>
      <c r="OWD33" s="386"/>
      <c r="OWE33" s="362"/>
      <c r="OWF33" s="362"/>
      <c r="OWG33" s="362"/>
      <c r="OWH33" s="386"/>
      <c r="OWI33" s="386"/>
      <c r="OWJ33" s="386"/>
      <c r="OWK33" s="386"/>
      <c r="OWL33" s="386"/>
      <c r="OWM33" s="362"/>
      <c r="OWN33" s="362"/>
      <c r="OWO33" s="362"/>
      <c r="OWP33" s="386"/>
      <c r="OWQ33" s="386"/>
      <c r="OWR33" s="386"/>
      <c r="OWS33" s="386"/>
      <c r="OWT33" s="386"/>
      <c r="OWU33" s="362"/>
      <c r="OWV33" s="362"/>
      <c r="OWW33" s="362"/>
      <c r="OWX33" s="386"/>
      <c r="OWY33" s="386"/>
      <c r="OWZ33" s="386"/>
      <c r="OXA33" s="386"/>
      <c r="OXB33" s="386"/>
      <c r="OXC33" s="362"/>
      <c r="OXD33" s="362"/>
      <c r="OXE33" s="362"/>
      <c r="OXF33" s="386"/>
      <c r="OXG33" s="386"/>
      <c r="OXH33" s="386"/>
      <c r="OXI33" s="386"/>
      <c r="OXJ33" s="386"/>
      <c r="OXK33" s="362"/>
      <c r="OXL33" s="362"/>
      <c r="OXM33" s="362"/>
      <c r="OXN33" s="386"/>
      <c r="OXO33" s="386"/>
      <c r="OXP33" s="386"/>
      <c r="OXQ33" s="386"/>
      <c r="OXR33" s="386"/>
      <c r="OXS33" s="362"/>
      <c r="OXT33" s="362"/>
      <c r="OXU33" s="362"/>
      <c r="OXV33" s="386"/>
      <c r="OXW33" s="386"/>
      <c r="OXX33" s="386"/>
      <c r="OXY33" s="386"/>
      <c r="OXZ33" s="386"/>
      <c r="OYA33" s="362"/>
      <c r="OYB33" s="362"/>
      <c r="OYC33" s="362"/>
      <c r="OYD33" s="386"/>
      <c r="OYE33" s="386"/>
      <c r="OYF33" s="386"/>
      <c r="OYG33" s="386"/>
      <c r="OYH33" s="386"/>
      <c r="OYI33" s="362"/>
      <c r="OYJ33" s="362"/>
      <c r="OYK33" s="362"/>
      <c r="OYL33" s="386"/>
      <c r="OYM33" s="386"/>
      <c r="OYN33" s="386"/>
      <c r="OYO33" s="386"/>
      <c r="OYP33" s="386"/>
      <c r="OYQ33" s="362"/>
      <c r="OYR33" s="362"/>
      <c r="OYS33" s="362"/>
      <c r="OYT33" s="386"/>
      <c r="OYU33" s="386"/>
      <c r="OYV33" s="386"/>
      <c r="OYW33" s="386"/>
      <c r="OYX33" s="386"/>
      <c r="OYY33" s="362"/>
      <c r="OYZ33" s="362"/>
      <c r="OZA33" s="362"/>
      <c r="OZB33" s="386"/>
      <c r="OZC33" s="386"/>
      <c r="OZD33" s="386"/>
      <c r="OZE33" s="386"/>
      <c r="OZF33" s="386"/>
      <c r="OZG33" s="362"/>
      <c r="OZH33" s="362"/>
      <c r="OZI33" s="362"/>
      <c r="OZJ33" s="386"/>
      <c r="OZK33" s="386"/>
      <c r="OZL33" s="386"/>
      <c r="OZM33" s="386"/>
      <c r="OZN33" s="386"/>
      <c r="OZO33" s="362"/>
      <c r="OZP33" s="362"/>
      <c r="OZQ33" s="362"/>
      <c r="OZR33" s="386"/>
      <c r="OZS33" s="386"/>
      <c r="OZT33" s="386"/>
      <c r="OZU33" s="386"/>
      <c r="OZV33" s="386"/>
      <c r="OZW33" s="362"/>
      <c r="OZX33" s="362"/>
      <c r="OZY33" s="362"/>
      <c r="OZZ33" s="386"/>
      <c r="PAA33" s="386"/>
      <c r="PAB33" s="386"/>
      <c r="PAC33" s="386"/>
      <c r="PAD33" s="386"/>
      <c r="PAE33" s="362"/>
      <c r="PAF33" s="362"/>
      <c r="PAG33" s="362"/>
      <c r="PAH33" s="386"/>
      <c r="PAI33" s="386"/>
      <c r="PAJ33" s="386"/>
      <c r="PAK33" s="386"/>
      <c r="PAL33" s="386"/>
      <c r="PAM33" s="362"/>
      <c r="PAN33" s="362"/>
      <c r="PAO33" s="362"/>
      <c r="PAP33" s="386"/>
      <c r="PAQ33" s="386"/>
      <c r="PAR33" s="386"/>
      <c r="PAS33" s="386"/>
      <c r="PAT33" s="386"/>
      <c r="PAU33" s="362"/>
      <c r="PAV33" s="362"/>
      <c r="PAW33" s="362"/>
      <c r="PAX33" s="386"/>
      <c r="PAY33" s="386"/>
      <c r="PAZ33" s="386"/>
      <c r="PBA33" s="386"/>
      <c r="PBB33" s="386"/>
      <c r="PBC33" s="362"/>
      <c r="PBD33" s="362"/>
      <c r="PBE33" s="362"/>
      <c r="PBF33" s="386"/>
      <c r="PBG33" s="386"/>
      <c r="PBH33" s="386"/>
      <c r="PBI33" s="386"/>
      <c r="PBJ33" s="386"/>
      <c r="PBK33" s="362"/>
      <c r="PBL33" s="362"/>
      <c r="PBM33" s="362"/>
      <c r="PBN33" s="386"/>
      <c r="PBO33" s="386"/>
      <c r="PBP33" s="386"/>
      <c r="PBQ33" s="386"/>
      <c r="PBR33" s="386"/>
      <c r="PBS33" s="362"/>
      <c r="PBT33" s="362"/>
      <c r="PBU33" s="362"/>
      <c r="PBV33" s="386"/>
      <c r="PBW33" s="386"/>
      <c r="PBX33" s="386"/>
      <c r="PBY33" s="386"/>
      <c r="PBZ33" s="386"/>
      <c r="PCA33" s="362"/>
      <c r="PCB33" s="362"/>
      <c r="PCC33" s="362"/>
      <c r="PCD33" s="386"/>
      <c r="PCE33" s="386"/>
      <c r="PCF33" s="386"/>
      <c r="PCG33" s="386"/>
      <c r="PCH33" s="386"/>
      <c r="PCI33" s="362"/>
      <c r="PCJ33" s="362"/>
      <c r="PCK33" s="362"/>
      <c r="PCL33" s="386"/>
      <c r="PCM33" s="386"/>
      <c r="PCN33" s="386"/>
      <c r="PCO33" s="386"/>
      <c r="PCP33" s="386"/>
      <c r="PCQ33" s="362"/>
      <c r="PCR33" s="362"/>
      <c r="PCS33" s="362"/>
      <c r="PCT33" s="386"/>
      <c r="PCU33" s="386"/>
      <c r="PCV33" s="386"/>
      <c r="PCW33" s="386"/>
      <c r="PCX33" s="386"/>
      <c r="PCY33" s="362"/>
      <c r="PCZ33" s="362"/>
      <c r="PDA33" s="362"/>
      <c r="PDB33" s="386"/>
      <c r="PDC33" s="386"/>
      <c r="PDD33" s="386"/>
      <c r="PDE33" s="386"/>
      <c r="PDF33" s="386"/>
      <c r="PDG33" s="362"/>
      <c r="PDH33" s="362"/>
      <c r="PDI33" s="362"/>
      <c r="PDJ33" s="386"/>
      <c r="PDK33" s="386"/>
      <c r="PDL33" s="386"/>
      <c r="PDM33" s="386"/>
      <c r="PDN33" s="386"/>
      <c r="PDO33" s="362"/>
      <c r="PDP33" s="362"/>
      <c r="PDQ33" s="362"/>
      <c r="PDR33" s="386"/>
      <c r="PDS33" s="386"/>
      <c r="PDT33" s="386"/>
      <c r="PDU33" s="386"/>
      <c r="PDV33" s="386"/>
      <c r="PDW33" s="362"/>
      <c r="PDX33" s="362"/>
      <c r="PDY33" s="362"/>
      <c r="PDZ33" s="386"/>
      <c r="PEA33" s="386"/>
      <c r="PEB33" s="386"/>
      <c r="PEC33" s="386"/>
      <c r="PED33" s="386"/>
      <c r="PEE33" s="362"/>
      <c r="PEF33" s="362"/>
      <c r="PEG33" s="362"/>
      <c r="PEH33" s="386"/>
      <c r="PEI33" s="386"/>
      <c r="PEJ33" s="386"/>
      <c r="PEK33" s="386"/>
      <c r="PEL33" s="386"/>
      <c r="PEM33" s="362"/>
      <c r="PEN33" s="362"/>
      <c r="PEO33" s="362"/>
      <c r="PEP33" s="386"/>
      <c r="PEQ33" s="386"/>
      <c r="PER33" s="386"/>
      <c r="PES33" s="386"/>
      <c r="PET33" s="386"/>
      <c r="PEU33" s="362"/>
      <c r="PEV33" s="362"/>
      <c r="PEW33" s="362"/>
      <c r="PEX33" s="386"/>
      <c r="PEY33" s="386"/>
      <c r="PEZ33" s="386"/>
      <c r="PFA33" s="386"/>
      <c r="PFB33" s="386"/>
      <c r="PFC33" s="362"/>
      <c r="PFD33" s="362"/>
      <c r="PFE33" s="362"/>
      <c r="PFF33" s="386"/>
      <c r="PFG33" s="386"/>
      <c r="PFH33" s="386"/>
      <c r="PFI33" s="386"/>
      <c r="PFJ33" s="386"/>
      <c r="PFK33" s="362"/>
      <c r="PFL33" s="362"/>
      <c r="PFM33" s="362"/>
      <c r="PFN33" s="386"/>
      <c r="PFO33" s="386"/>
      <c r="PFP33" s="386"/>
      <c r="PFQ33" s="386"/>
      <c r="PFR33" s="386"/>
      <c r="PFS33" s="362"/>
      <c r="PFT33" s="362"/>
      <c r="PFU33" s="362"/>
      <c r="PFV33" s="386"/>
      <c r="PFW33" s="386"/>
      <c r="PFX33" s="386"/>
      <c r="PFY33" s="386"/>
      <c r="PFZ33" s="386"/>
      <c r="PGA33" s="362"/>
      <c r="PGB33" s="362"/>
      <c r="PGC33" s="362"/>
      <c r="PGD33" s="386"/>
      <c r="PGE33" s="386"/>
      <c r="PGF33" s="386"/>
      <c r="PGG33" s="386"/>
      <c r="PGH33" s="386"/>
      <c r="PGI33" s="362"/>
      <c r="PGJ33" s="362"/>
      <c r="PGK33" s="362"/>
      <c r="PGL33" s="386"/>
      <c r="PGM33" s="386"/>
      <c r="PGN33" s="386"/>
      <c r="PGO33" s="386"/>
      <c r="PGP33" s="386"/>
      <c r="PGQ33" s="362"/>
      <c r="PGR33" s="362"/>
      <c r="PGS33" s="362"/>
      <c r="PGT33" s="386"/>
      <c r="PGU33" s="386"/>
      <c r="PGV33" s="386"/>
      <c r="PGW33" s="386"/>
      <c r="PGX33" s="386"/>
      <c r="PGY33" s="362"/>
      <c r="PGZ33" s="362"/>
      <c r="PHA33" s="362"/>
      <c r="PHB33" s="386"/>
      <c r="PHC33" s="386"/>
      <c r="PHD33" s="386"/>
      <c r="PHE33" s="386"/>
      <c r="PHF33" s="386"/>
      <c r="PHG33" s="362"/>
      <c r="PHH33" s="362"/>
      <c r="PHI33" s="362"/>
      <c r="PHJ33" s="386"/>
      <c r="PHK33" s="386"/>
      <c r="PHL33" s="386"/>
      <c r="PHM33" s="386"/>
      <c r="PHN33" s="386"/>
      <c r="PHO33" s="362"/>
      <c r="PHP33" s="362"/>
      <c r="PHQ33" s="362"/>
      <c r="PHR33" s="386"/>
      <c r="PHS33" s="386"/>
      <c r="PHT33" s="386"/>
      <c r="PHU33" s="386"/>
      <c r="PHV33" s="386"/>
      <c r="PHW33" s="362"/>
      <c r="PHX33" s="362"/>
      <c r="PHY33" s="362"/>
      <c r="PHZ33" s="386"/>
      <c r="PIA33" s="386"/>
      <c r="PIB33" s="386"/>
      <c r="PIC33" s="386"/>
      <c r="PID33" s="386"/>
      <c r="PIE33" s="362"/>
      <c r="PIF33" s="362"/>
      <c r="PIG33" s="362"/>
      <c r="PIH33" s="386"/>
      <c r="PII33" s="386"/>
      <c r="PIJ33" s="386"/>
      <c r="PIK33" s="386"/>
      <c r="PIL33" s="386"/>
      <c r="PIM33" s="362"/>
      <c r="PIN33" s="362"/>
      <c r="PIO33" s="362"/>
      <c r="PIP33" s="386"/>
      <c r="PIQ33" s="386"/>
      <c r="PIR33" s="386"/>
      <c r="PIS33" s="386"/>
      <c r="PIT33" s="386"/>
      <c r="PIU33" s="362"/>
      <c r="PIV33" s="362"/>
      <c r="PIW33" s="362"/>
      <c r="PIX33" s="386"/>
      <c r="PIY33" s="386"/>
      <c r="PIZ33" s="386"/>
      <c r="PJA33" s="386"/>
      <c r="PJB33" s="386"/>
      <c r="PJC33" s="362"/>
      <c r="PJD33" s="362"/>
      <c r="PJE33" s="362"/>
      <c r="PJF33" s="386"/>
      <c r="PJG33" s="386"/>
      <c r="PJH33" s="386"/>
      <c r="PJI33" s="386"/>
      <c r="PJJ33" s="386"/>
      <c r="PJK33" s="362"/>
      <c r="PJL33" s="362"/>
      <c r="PJM33" s="362"/>
      <c r="PJN33" s="386"/>
      <c r="PJO33" s="386"/>
      <c r="PJP33" s="386"/>
      <c r="PJQ33" s="386"/>
      <c r="PJR33" s="386"/>
      <c r="PJS33" s="362"/>
      <c r="PJT33" s="362"/>
      <c r="PJU33" s="362"/>
      <c r="PJV33" s="386"/>
      <c r="PJW33" s="386"/>
      <c r="PJX33" s="386"/>
      <c r="PJY33" s="386"/>
      <c r="PJZ33" s="386"/>
      <c r="PKA33" s="362"/>
      <c r="PKB33" s="362"/>
      <c r="PKC33" s="362"/>
      <c r="PKD33" s="386"/>
      <c r="PKE33" s="386"/>
      <c r="PKF33" s="386"/>
      <c r="PKG33" s="386"/>
      <c r="PKH33" s="386"/>
      <c r="PKI33" s="362"/>
      <c r="PKJ33" s="362"/>
      <c r="PKK33" s="362"/>
      <c r="PKL33" s="386"/>
      <c r="PKM33" s="386"/>
      <c r="PKN33" s="386"/>
      <c r="PKO33" s="386"/>
      <c r="PKP33" s="386"/>
      <c r="PKQ33" s="362"/>
      <c r="PKR33" s="362"/>
      <c r="PKS33" s="362"/>
      <c r="PKT33" s="386"/>
      <c r="PKU33" s="386"/>
      <c r="PKV33" s="386"/>
      <c r="PKW33" s="386"/>
      <c r="PKX33" s="386"/>
      <c r="PKY33" s="362"/>
      <c r="PKZ33" s="362"/>
      <c r="PLA33" s="362"/>
      <c r="PLB33" s="386"/>
      <c r="PLC33" s="386"/>
      <c r="PLD33" s="386"/>
      <c r="PLE33" s="386"/>
      <c r="PLF33" s="386"/>
      <c r="PLG33" s="362"/>
      <c r="PLH33" s="362"/>
      <c r="PLI33" s="362"/>
      <c r="PLJ33" s="386"/>
      <c r="PLK33" s="386"/>
      <c r="PLL33" s="386"/>
      <c r="PLM33" s="386"/>
      <c r="PLN33" s="386"/>
      <c r="PLO33" s="362"/>
      <c r="PLP33" s="362"/>
      <c r="PLQ33" s="362"/>
      <c r="PLR33" s="386"/>
      <c r="PLS33" s="386"/>
      <c r="PLT33" s="386"/>
      <c r="PLU33" s="386"/>
      <c r="PLV33" s="386"/>
      <c r="PLW33" s="362"/>
      <c r="PLX33" s="362"/>
      <c r="PLY33" s="362"/>
      <c r="PLZ33" s="386"/>
      <c r="PMA33" s="386"/>
      <c r="PMB33" s="386"/>
      <c r="PMC33" s="386"/>
      <c r="PMD33" s="386"/>
      <c r="PME33" s="362"/>
      <c r="PMF33" s="362"/>
      <c r="PMG33" s="362"/>
      <c r="PMH33" s="386"/>
      <c r="PMI33" s="386"/>
      <c r="PMJ33" s="386"/>
      <c r="PMK33" s="386"/>
      <c r="PML33" s="386"/>
      <c r="PMM33" s="362"/>
      <c r="PMN33" s="362"/>
      <c r="PMO33" s="362"/>
      <c r="PMP33" s="386"/>
      <c r="PMQ33" s="386"/>
      <c r="PMR33" s="386"/>
      <c r="PMS33" s="386"/>
      <c r="PMT33" s="386"/>
      <c r="PMU33" s="362"/>
      <c r="PMV33" s="362"/>
      <c r="PMW33" s="362"/>
      <c r="PMX33" s="386"/>
      <c r="PMY33" s="386"/>
      <c r="PMZ33" s="386"/>
      <c r="PNA33" s="386"/>
      <c r="PNB33" s="386"/>
      <c r="PNC33" s="362"/>
      <c r="PND33" s="362"/>
      <c r="PNE33" s="362"/>
      <c r="PNF33" s="386"/>
      <c r="PNG33" s="386"/>
      <c r="PNH33" s="386"/>
      <c r="PNI33" s="386"/>
      <c r="PNJ33" s="386"/>
      <c r="PNK33" s="362"/>
      <c r="PNL33" s="362"/>
      <c r="PNM33" s="362"/>
      <c r="PNN33" s="386"/>
      <c r="PNO33" s="386"/>
      <c r="PNP33" s="386"/>
      <c r="PNQ33" s="386"/>
      <c r="PNR33" s="386"/>
      <c r="PNS33" s="362"/>
      <c r="PNT33" s="362"/>
      <c r="PNU33" s="362"/>
      <c r="PNV33" s="386"/>
      <c r="PNW33" s="386"/>
      <c r="PNX33" s="386"/>
      <c r="PNY33" s="386"/>
      <c r="PNZ33" s="386"/>
      <c r="POA33" s="362"/>
      <c r="POB33" s="362"/>
      <c r="POC33" s="362"/>
      <c r="POD33" s="386"/>
      <c r="POE33" s="386"/>
      <c r="POF33" s="386"/>
      <c r="POG33" s="386"/>
      <c r="POH33" s="386"/>
      <c r="POI33" s="362"/>
      <c r="POJ33" s="362"/>
      <c r="POK33" s="362"/>
      <c r="POL33" s="386"/>
      <c r="POM33" s="386"/>
      <c r="PON33" s="386"/>
      <c r="POO33" s="386"/>
      <c r="POP33" s="386"/>
      <c r="POQ33" s="362"/>
      <c r="POR33" s="362"/>
      <c r="POS33" s="362"/>
      <c r="POT33" s="386"/>
      <c r="POU33" s="386"/>
      <c r="POV33" s="386"/>
      <c r="POW33" s="386"/>
      <c r="POX33" s="386"/>
      <c r="POY33" s="362"/>
      <c r="POZ33" s="362"/>
      <c r="PPA33" s="362"/>
      <c r="PPB33" s="386"/>
      <c r="PPC33" s="386"/>
      <c r="PPD33" s="386"/>
      <c r="PPE33" s="386"/>
      <c r="PPF33" s="386"/>
      <c r="PPG33" s="362"/>
      <c r="PPH33" s="362"/>
      <c r="PPI33" s="362"/>
      <c r="PPJ33" s="386"/>
      <c r="PPK33" s="386"/>
      <c r="PPL33" s="386"/>
      <c r="PPM33" s="386"/>
      <c r="PPN33" s="386"/>
      <c r="PPO33" s="362"/>
      <c r="PPP33" s="362"/>
      <c r="PPQ33" s="362"/>
      <c r="PPR33" s="386"/>
      <c r="PPS33" s="386"/>
      <c r="PPT33" s="386"/>
      <c r="PPU33" s="386"/>
      <c r="PPV33" s="386"/>
      <c r="PPW33" s="362"/>
      <c r="PPX33" s="362"/>
      <c r="PPY33" s="362"/>
      <c r="PPZ33" s="386"/>
      <c r="PQA33" s="386"/>
      <c r="PQB33" s="386"/>
      <c r="PQC33" s="386"/>
      <c r="PQD33" s="386"/>
      <c r="PQE33" s="362"/>
      <c r="PQF33" s="362"/>
      <c r="PQG33" s="362"/>
      <c r="PQH33" s="386"/>
      <c r="PQI33" s="386"/>
      <c r="PQJ33" s="386"/>
      <c r="PQK33" s="386"/>
      <c r="PQL33" s="386"/>
      <c r="PQM33" s="362"/>
      <c r="PQN33" s="362"/>
      <c r="PQO33" s="362"/>
      <c r="PQP33" s="386"/>
      <c r="PQQ33" s="386"/>
      <c r="PQR33" s="386"/>
      <c r="PQS33" s="386"/>
      <c r="PQT33" s="386"/>
      <c r="PQU33" s="362"/>
      <c r="PQV33" s="362"/>
      <c r="PQW33" s="362"/>
      <c r="PQX33" s="386"/>
      <c r="PQY33" s="386"/>
      <c r="PQZ33" s="386"/>
      <c r="PRA33" s="386"/>
      <c r="PRB33" s="386"/>
      <c r="PRC33" s="362"/>
      <c r="PRD33" s="362"/>
      <c r="PRE33" s="362"/>
      <c r="PRF33" s="386"/>
      <c r="PRG33" s="386"/>
      <c r="PRH33" s="386"/>
      <c r="PRI33" s="386"/>
      <c r="PRJ33" s="386"/>
      <c r="PRK33" s="362"/>
      <c r="PRL33" s="362"/>
      <c r="PRM33" s="362"/>
      <c r="PRN33" s="386"/>
      <c r="PRO33" s="386"/>
      <c r="PRP33" s="386"/>
      <c r="PRQ33" s="386"/>
      <c r="PRR33" s="386"/>
      <c r="PRS33" s="362"/>
      <c r="PRT33" s="362"/>
      <c r="PRU33" s="362"/>
      <c r="PRV33" s="386"/>
      <c r="PRW33" s="386"/>
      <c r="PRX33" s="386"/>
      <c r="PRY33" s="386"/>
      <c r="PRZ33" s="386"/>
      <c r="PSA33" s="362"/>
      <c r="PSB33" s="362"/>
      <c r="PSC33" s="362"/>
      <c r="PSD33" s="386"/>
      <c r="PSE33" s="386"/>
      <c r="PSF33" s="386"/>
      <c r="PSG33" s="386"/>
      <c r="PSH33" s="386"/>
      <c r="PSI33" s="362"/>
      <c r="PSJ33" s="362"/>
      <c r="PSK33" s="362"/>
      <c r="PSL33" s="386"/>
      <c r="PSM33" s="386"/>
      <c r="PSN33" s="386"/>
      <c r="PSO33" s="386"/>
      <c r="PSP33" s="386"/>
      <c r="PSQ33" s="362"/>
      <c r="PSR33" s="362"/>
      <c r="PSS33" s="362"/>
      <c r="PST33" s="386"/>
      <c r="PSU33" s="386"/>
      <c r="PSV33" s="386"/>
      <c r="PSW33" s="386"/>
      <c r="PSX33" s="386"/>
      <c r="PSY33" s="362"/>
      <c r="PSZ33" s="362"/>
      <c r="PTA33" s="362"/>
      <c r="PTB33" s="386"/>
      <c r="PTC33" s="386"/>
      <c r="PTD33" s="386"/>
      <c r="PTE33" s="386"/>
      <c r="PTF33" s="386"/>
      <c r="PTG33" s="362"/>
      <c r="PTH33" s="362"/>
      <c r="PTI33" s="362"/>
      <c r="PTJ33" s="386"/>
      <c r="PTK33" s="386"/>
      <c r="PTL33" s="386"/>
      <c r="PTM33" s="386"/>
      <c r="PTN33" s="386"/>
      <c r="PTO33" s="362"/>
      <c r="PTP33" s="362"/>
      <c r="PTQ33" s="362"/>
      <c r="PTR33" s="386"/>
      <c r="PTS33" s="386"/>
      <c r="PTT33" s="386"/>
      <c r="PTU33" s="386"/>
      <c r="PTV33" s="386"/>
      <c r="PTW33" s="362"/>
      <c r="PTX33" s="362"/>
      <c r="PTY33" s="362"/>
      <c r="PTZ33" s="386"/>
      <c r="PUA33" s="386"/>
      <c r="PUB33" s="386"/>
      <c r="PUC33" s="386"/>
      <c r="PUD33" s="386"/>
      <c r="PUE33" s="362"/>
      <c r="PUF33" s="362"/>
      <c r="PUG33" s="362"/>
      <c r="PUH33" s="386"/>
      <c r="PUI33" s="386"/>
      <c r="PUJ33" s="386"/>
      <c r="PUK33" s="386"/>
      <c r="PUL33" s="386"/>
      <c r="PUM33" s="362"/>
      <c r="PUN33" s="362"/>
      <c r="PUO33" s="362"/>
      <c r="PUP33" s="386"/>
      <c r="PUQ33" s="386"/>
      <c r="PUR33" s="386"/>
      <c r="PUS33" s="386"/>
      <c r="PUT33" s="386"/>
      <c r="PUU33" s="362"/>
      <c r="PUV33" s="362"/>
      <c r="PUW33" s="362"/>
      <c r="PUX33" s="386"/>
      <c r="PUY33" s="386"/>
      <c r="PUZ33" s="386"/>
      <c r="PVA33" s="386"/>
      <c r="PVB33" s="386"/>
      <c r="PVC33" s="362"/>
      <c r="PVD33" s="362"/>
      <c r="PVE33" s="362"/>
      <c r="PVF33" s="386"/>
      <c r="PVG33" s="386"/>
      <c r="PVH33" s="386"/>
      <c r="PVI33" s="386"/>
      <c r="PVJ33" s="386"/>
      <c r="PVK33" s="362"/>
      <c r="PVL33" s="362"/>
      <c r="PVM33" s="362"/>
      <c r="PVN33" s="386"/>
      <c r="PVO33" s="386"/>
      <c r="PVP33" s="386"/>
      <c r="PVQ33" s="386"/>
      <c r="PVR33" s="386"/>
      <c r="PVS33" s="362"/>
      <c r="PVT33" s="362"/>
      <c r="PVU33" s="362"/>
      <c r="PVV33" s="386"/>
      <c r="PVW33" s="386"/>
      <c r="PVX33" s="386"/>
      <c r="PVY33" s="386"/>
      <c r="PVZ33" s="386"/>
      <c r="PWA33" s="362"/>
      <c r="PWB33" s="362"/>
      <c r="PWC33" s="362"/>
      <c r="PWD33" s="386"/>
      <c r="PWE33" s="386"/>
      <c r="PWF33" s="386"/>
      <c r="PWG33" s="386"/>
      <c r="PWH33" s="386"/>
      <c r="PWI33" s="362"/>
      <c r="PWJ33" s="362"/>
      <c r="PWK33" s="362"/>
      <c r="PWL33" s="386"/>
      <c r="PWM33" s="386"/>
      <c r="PWN33" s="386"/>
      <c r="PWO33" s="386"/>
      <c r="PWP33" s="386"/>
      <c r="PWQ33" s="362"/>
      <c r="PWR33" s="362"/>
      <c r="PWS33" s="362"/>
      <c r="PWT33" s="386"/>
      <c r="PWU33" s="386"/>
      <c r="PWV33" s="386"/>
      <c r="PWW33" s="386"/>
      <c r="PWX33" s="386"/>
      <c r="PWY33" s="362"/>
      <c r="PWZ33" s="362"/>
      <c r="PXA33" s="362"/>
      <c r="PXB33" s="386"/>
      <c r="PXC33" s="386"/>
      <c r="PXD33" s="386"/>
      <c r="PXE33" s="386"/>
      <c r="PXF33" s="386"/>
      <c r="PXG33" s="362"/>
      <c r="PXH33" s="362"/>
      <c r="PXI33" s="362"/>
      <c r="PXJ33" s="386"/>
      <c r="PXK33" s="386"/>
      <c r="PXL33" s="386"/>
      <c r="PXM33" s="386"/>
      <c r="PXN33" s="386"/>
      <c r="PXO33" s="362"/>
      <c r="PXP33" s="362"/>
      <c r="PXQ33" s="362"/>
      <c r="PXR33" s="386"/>
      <c r="PXS33" s="386"/>
      <c r="PXT33" s="386"/>
      <c r="PXU33" s="386"/>
      <c r="PXV33" s="386"/>
      <c r="PXW33" s="362"/>
      <c r="PXX33" s="362"/>
      <c r="PXY33" s="362"/>
      <c r="PXZ33" s="386"/>
      <c r="PYA33" s="386"/>
      <c r="PYB33" s="386"/>
      <c r="PYC33" s="386"/>
      <c r="PYD33" s="386"/>
      <c r="PYE33" s="362"/>
      <c r="PYF33" s="362"/>
      <c r="PYG33" s="362"/>
      <c r="PYH33" s="386"/>
      <c r="PYI33" s="386"/>
      <c r="PYJ33" s="386"/>
      <c r="PYK33" s="386"/>
      <c r="PYL33" s="386"/>
      <c r="PYM33" s="362"/>
      <c r="PYN33" s="362"/>
      <c r="PYO33" s="362"/>
      <c r="PYP33" s="386"/>
      <c r="PYQ33" s="386"/>
      <c r="PYR33" s="386"/>
      <c r="PYS33" s="386"/>
      <c r="PYT33" s="386"/>
      <c r="PYU33" s="362"/>
      <c r="PYV33" s="362"/>
      <c r="PYW33" s="362"/>
      <c r="PYX33" s="386"/>
      <c r="PYY33" s="386"/>
      <c r="PYZ33" s="386"/>
      <c r="PZA33" s="386"/>
      <c r="PZB33" s="386"/>
      <c r="PZC33" s="362"/>
      <c r="PZD33" s="362"/>
      <c r="PZE33" s="362"/>
      <c r="PZF33" s="386"/>
      <c r="PZG33" s="386"/>
      <c r="PZH33" s="386"/>
      <c r="PZI33" s="386"/>
      <c r="PZJ33" s="386"/>
      <c r="PZK33" s="362"/>
      <c r="PZL33" s="362"/>
      <c r="PZM33" s="362"/>
      <c r="PZN33" s="386"/>
      <c r="PZO33" s="386"/>
      <c r="PZP33" s="386"/>
      <c r="PZQ33" s="386"/>
      <c r="PZR33" s="386"/>
      <c r="PZS33" s="362"/>
      <c r="PZT33" s="362"/>
      <c r="PZU33" s="362"/>
      <c r="PZV33" s="386"/>
      <c r="PZW33" s="386"/>
      <c r="PZX33" s="386"/>
      <c r="PZY33" s="386"/>
      <c r="PZZ33" s="386"/>
      <c r="QAA33" s="362"/>
      <c r="QAB33" s="362"/>
      <c r="QAC33" s="362"/>
      <c r="QAD33" s="386"/>
      <c r="QAE33" s="386"/>
      <c r="QAF33" s="386"/>
      <c r="QAG33" s="386"/>
      <c r="QAH33" s="386"/>
      <c r="QAI33" s="362"/>
      <c r="QAJ33" s="362"/>
      <c r="QAK33" s="362"/>
      <c r="QAL33" s="386"/>
      <c r="QAM33" s="386"/>
      <c r="QAN33" s="386"/>
      <c r="QAO33" s="386"/>
      <c r="QAP33" s="386"/>
      <c r="QAQ33" s="362"/>
      <c r="QAR33" s="362"/>
      <c r="QAS33" s="362"/>
      <c r="QAT33" s="386"/>
      <c r="QAU33" s="386"/>
      <c r="QAV33" s="386"/>
      <c r="QAW33" s="386"/>
      <c r="QAX33" s="386"/>
      <c r="QAY33" s="362"/>
      <c r="QAZ33" s="362"/>
      <c r="QBA33" s="362"/>
      <c r="QBB33" s="386"/>
      <c r="QBC33" s="386"/>
      <c r="QBD33" s="386"/>
      <c r="QBE33" s="386"/>
      <c r="QBF33" s="386"/>
      <c r="QBG33" s="362"/>
      <c r="QBH33" s="362"/>
      <c r="QBI33" s="362"/>
      <c r="QBJ33" s="386"/>
      <c r="QBK33" s="386"/>
      <c r="QBL33" s="386"/>
      <c r="QBM33" s="386"/>
      <c r="QBN33" s="386"/>
      <c r="QBO33" s="362"/>
      <c r="QBP33" s="362"/>
      <c r="QBQ33" s="362"/>
      <c r="QBR33" s="386"/>
      <c r="QBS33" s="386"/>
      <c r="QBT33" s="386"/>
      <c r="QBU33" s="386"/>
      <c r="QBV33" s="386"/>
      <c r="QBW33" s="362"/>
      <c r="QBX33" s="362"/>
      <c r="QBY33" s="362"/>
      <c r="QBZ33" s="386"/>
      <c r="QCA33" s="386"/>
      <c r="QCB33" s="386"/>
      <c r="QCC33" s="386"/>
      <c r="QCD33" s="386"/>
      <c r="QCE33" s="362"/>
      <c r="QCF33" s="362"/>
      <c r="QCG33" s="362"/>
      <c r="QCH33" s="386"/>
      <c r="QCI33" s="386"/>
      <c r="QCJ33" s="386"/>
      <c r="QCK33" s="386"/>
      <c r="QCL33" s="386"/>
      <c r="QCM33" s="362"/>
      <c r="QCN33" s="362"/>
      <c r="QCO33" s="362"/>
      <c r="QCP33" s="386"/>
      <c r="QCQ33" s="386"/>
      <c r="QCR33" s="386"/>
      <c r="QCS33" s="386"/>
      <c r="QCT33" s="386"/>
      <c r="QCU33" s="362"/>
      <c r="QCV33" s="362"/>
      <c r="QCW33" s="362"/>
      <c r="QCX33" s="386"/>
      <c r="QCY33" s="386"/>
      <c r="QCZ33" s="386"/>
      <c r="QDA33" s="386"/>
      <c r="QDB33" s="386"/>
      <c r="QDC33" s="362"/>
      <c r="QDD33" s="362"/>
      <c r="QDE33" s="362"/>
      <c r="QDF33" s="386"/>
      <c r="QDG33" s="386"/>
      <c r="QDH33" s="386"/>
      <c r="QDI33" s="386"/>
      <c r="QDJ33" s="386"/>
      <c r="QDK33" s="362"/>
      <c r="QDL33" s="362"/>
      <c r="QDM33" s="362"/>
      <c r="QDN33" s="386"/>
      <c r="QDO33" s="386"/>
      <c r="QDP33" s="386"/>
      <c r="QDQ33" s="386"/>
      <c r="QDR33" s="386"/>
      <c r="QDS33" s="362"/>
      <c r="QDT33" s="362"/>
      <c r="QDU33" s="362"/>
      <c r="QDV33" s="386"/>
      <c r="QDW33" s="386"/>
      <c r="QDX33" s="386"/>
      <c r="QDY33" s="386"/>
      <c r="QDZ33" s="386"/>
      <c r="QEA33" s="362"/>
      <c r="QEB33" s="362"/>
      <c r="QEC33" s="362"/>
      <c r="QED33" s="386"/>
      <c r="QEE33" s="386"/>
      <c r="QEF33" s="386"/>
      <c r="QEG33" s="386"/>
      <c r="QEH33" s="386"/>
      <c r="QEI33" s="362"/>
      <c r="QEJ33" s="362"/>
      <c r="QEK33" s="362"/>
      <c r="QEL33" s="386"/>
      <c r="QEM33" s="386"/>
      <c r="QEN33" s="386"/>
      <c r="QEO33" s="386"/>
      <c r="QEP33" s="386"/>
      <c r="QEQ33" s="362"/>
      <c r="QER33" s="362"/>
      <c r="QES33" s="362"/>
      <c r="QET33" s="386"/>
      <c r="QEU33" s="386"/>
      <c r="QEV33" s="386"/>
      <c r="QEW33" s="386"/>
      <c r="QEX33" s="386"/>
      <c r="QEY33" s="362"/>
      <c r="QEZ33" s="362"/>
      <c r="QFA33" s="362"/>
      <c r="QFB33" s="386"/>
      <c r="QFC33" s="386"/>
      <c r="QFD33" s="386"/>
      <c r="QFE33" s="386"/>
      <c r="QFF33" s="386"/>
      <c r="QFG33" s="362"/>
      <c r="QFH33" s="362"/>
      <c r="QFI33" s="362"/>
      <c r="QFJ33" s="386"/>
      <c r="QFK33" s="386"/>
      <c r="QFL33" s="386"/>
      <c r="QFM33" s="386"/>
      <c r="QFN33" s="386"/>
      <c r="QFO33" s="362"/>
      <c r="QFP33" s="362"/>
      <c r="QFQ33" s="362"/>
      <c r="QFR33" s="386"/>
      <c r="QFS33" s="386"/>
      <c r="QFT33" s="386"/>
      <c r="QFU33" s="386"/>
      <c r="QFV33" s="386"/>
      <c r="QFW33" s="362"/>
      <c r="QFX33" s="362"/>
      <c r="QFY33" s="362"/>
      <c r="QFZ33" s="386"/>
      <c r="QGA33" s="386"/>
      <c r="QGB33" s="386"/>
      <c r="QGC33" s="386"/>
      <c r="QGD33" s="386"/>
      <c r="QGE33" s="362"/>
      <c r="QGF33" s="362"/>
      <c r="QGG33" s="362"/>
      <c r="QGH33" s="386"/>
      <c r="QGI33" s="386"/>
      <c r="QGJ33" s="386"/>
      <c r="QGK33" s="386"/>
      <c r="QGL33" s="386"/>
      <c r="QGM33" s="362"/>
      <c r="QGN33" s="362"/>
      <c r="QGO33" s="362"/>
      <c r="QGP33" s="386"/>
      <c r="QGQ33" s="386"/>
      <c r="QGR33" s="386"/>
      <c r="QGS33" s="386"/>
      <c r="QGT33" s="386"/>
      <c r="QGU33" s="362"/>
      <c r="QGV33" s="362"/>
      <c r="QGW33" s="362"/>
      <c r="QGX33" s="386"/>
      <c r="QGY33" s="386"/>
      <c r="QGZ33" s="386"/>
      <c r="QHA33" s="386"/>
      <c r="QHB33" s="386"/>
      <c r="QHC33" s="362"/>
      <c r="QHD33" s="362"/>
      <c r="QHE33" s="362"/>
      <c r="QHF33" s="386"/>
      <c r="QHG33" s="386"/>
      <c r="QHH33" s="386"/>
      <c r="QHI33" s="386"/>
      <c r="QHJ33" s="386"/>
      <c r="QHK33" s="362"/>
      <c r="QHL33" s="362"/>
      <c r="QHM33" s="362"/>
      <c r="QHN33" s="386"/>
      <c r="QHO33" s="386"/>
      <c r="QHP33" s="386"/>
      <c r="QHQ33" s="386"/>
      <c r="QHR33" s="386"/>
      <c r="QHS33" s="362"/>
      <c r="QHT33" s="362"/>
      <c r="QHU33" s="362"/>
      <c r="QHV33" s="386"/>
      <c r="QHW33" s="386"/>
      <c r="QHX33" s="386"/>
      <c r="QHY33" s="386"/>
      <c r="QHZ33" s="386"/>
      <c r="QIA33" s="362"/>
      <c r="QIB33" s="362"/>
      <c r="QIC33" s="362"/>
      <c r="QID33" s="386"/>
      <c r="QIE33" s="386"/>
      <c r="QIF33" s="386"/>
      <c r="QIG33" s="386"/>
      <c r="QIH33" s="386"/>
      <c r="QII33" s="362"/>
      <c r="QIJ33" s="362"/>
      <c r="QIK33" s="362"/>
      <c r="QIL33" s="386"/>
      <c r="QIM33" s="386"/>
      <c r="QIN33" s="386"/>
      <c r="QIO33" s="386"/>
      <c r="QIP33" s="386"/>
      <c r="QIQ33" s="362"/>
      <c r="QIR33" s="362"/>
      <c r="QIS33" s="362"/>
      <c r="QIT33" s="386"/>
      <c r="QIU33" s="386"/>
      <c r="QIV33" s="386"/>
      <c r="QIW33" s="386"/>
      <c r="QIX33" s="386"/>
      <c r="QIY33" s="362"/>
      <c r="QIZ33" s="362"/>
      <c r="QJA33" s="362"/>
      <c r="QJB33" s="386"/>
      <c r="QJC33" s="386"/>
      <c r="QJD33" s="386"/>
      <c r="QJE33" s="386"/>
      <c r="QJF33" s="386"/>
      <c r="QJG33" s="362"/>
      <c r="QJH33" s="362"/>
      <c r="QJI33" s="362"/>
      <c r="QJJ33" s="386"/>
      <c r="QJK33" s="386"/>
      <c r="QJL33" s="386"/>
      <c r="QJM33" s="386"/>
      <c r="QJN33" s="386"/>
      <c r="QJO33" s="362"/>
      <c r="QJP33" s="362"/>
      <c r="QJQ33" s="362"/>
      <c r="QJR33" s="386"/>
      <c r="QJS33" s="386"/>
      <c r="QJT33" s="386"/>
      <c r="QJU33" s="386"/>
      <c r="QJV33" s="386"/>
      <c r="QJW33" s="362"/>
      <c r="QJX33" s="362"/>
      <c r="QJY33" s="362"/>
      <c r="QJZ33" s="386"/>
      <c r="QKA33" s="386"/>
      <c r="QKB33" s="386"/>
      <c r="QKC33" s="386"/>
      <c r="QKD33" s="386"/>
      <c r="QKE33" s="362"/>
      <c r="QKF33" s="362"/>
      <c r="QKG33" s="362"/>
      <c r="QKH33" s="386"/>
      <c r="QKI33" s="386"/>
      <c r="QKJ33" s="386"/>
      <c r="QKK33" s="386"/>
      <c r="QKL33" s="386"/>
      <c r="QKM33" s="362"/>
      <c r="QKN33" s="362"/>
      <c r="QKO33" s="362"/>
      <c r="QKP33" s="386"/>
      <c r="QKQ33" s="386"/>
      <c r="QKR33" s="386"/>
      <c r="QKS33" s="386"/>
      <c r="QKT33" s="386"/>
      <c r="QKU33" s="362"/>
      <c r="QKV33" s="362"/>
      <c r="QKW33" s="362"/>
      <c r="QKX33" s="386"/>
      <c r="QKY33" s="386"/>
      <c r="QKZ33" s="386"/>
      <c r="QLA33" s="386"/>
      <c r="QLB33" s="386"/>
      <c r="QLC33" s="362"/>
      <c r="QLD33" s="362"/>
      <c r="QLE33" s="362"/>
      <c r="QLF33" s="386"/>
      <c r="QLG33" s="386"/>
      <c r="QLH33" s="386"/>
      <c r="QLI33" s="386"/>
      <c r="QLJ33" s="386"/>
      <c r="QLK33" s="362"/>
      <c r="QLL33" s="362"/>
      <c r="QLM33" s="362"/>
      <c r="QLN33" s="386"/>
      <c r="QLO33" s="386"/>
      <c r="QLP33" s="386"/>
      <c r="QLQ33" s="386"/>
      <c r="QLR33" s="386"/>
      <c r="QLS33" s="362"/>
      <c r="QLT33" s="362"/>
      <c r="QLU33" s="362"/>
      <c r="QLV33" s="386"/>
      <c r="QLW33" s="386"/>
      <c r="QLX33" s="386"/>
      <c r="QLY33" s="386"/>
      <c r="QLZ33" s="386"/>
      <c r="QMA33" s="362"/>
      <c r="QMB33" s="362"/>
      <c r="QMC33" s="362"/>
      <c r="QMD33" s="386"/>
      <c r="QME33" s="386"/>
      <c r="QMF33" s="386"/>
      <c r="QMG33" s="386"/>
      <c r="QMH33" s="386"/>
      <c r="QMI33" s="362"/>
      <c r="QMJ33" s="362"/>
      <c r="QMK33" s="362"/>
      <c r="QML33" s="386"/>
      <c r="QMM33" s="386"/>
      <c r="QMN33" s="386"/>
      <c r="QMO33" s="386"/>
      <c r="QMP33" s="386"/>
      <c r="QMQ33" s="362"/>
      <c r="QMR33" s="362"/>
      <c r="QMS33" s="362"/>
      <c r="QMT33" s="386"/>
      <c r="QMU33" s="386"/>
      <c r="QMV33" s="386"/>
      <c r="QMW33" s="386"/>
      <c r="QMX33" s="386"/>
      <c r="QMY33" s="362"/>
      <c r="QMZ33" s="362"/>
      <c r="QNA33" s="362"/>
      <c r="QNB33" s="386"/>
      <c r="QNC33" s="386"/>
      <c r="QND33" s="386"/>
      <c r="QNE33" s="386"/>
      <c r="QNF33" s="386"/>
      <c r="QNG33" s="362"/>
      <c r="QNH33" s="362"/>
      <c r="QNI33" s="362"/>
      <c r="QNJ33" s="386"/>
      <c r="QNK33" s="386"/>
      <c r="QNL33" s="386"/>
      <c r="QNM33" s="386"/>
      <c r="QNN33" s="386"/>
      <c r="QNO33" s="362"/>
      <c r="QNP33" s="362"/>
      <c r="QNQ33" s="362"/>
      <c r="QNR33" s="386"/>
      <c r="QNS33" s="386"/>
      <c r="QNT33" s="386"/>
      <c r="QNU33" s="386"/>
      <c r="QNV33" s="386"/>
      <c r="QNW33" s="362"/>
      <c r="QNX33" s="362"/>
      <c r="QNY33" s="362"/>
      <c r="QNZ33" s="386"/>
      <c r="QOA33" s="386"/>
      <c r="QOB33" s="386"/>
      <c r="QOC33" s="386"/>
      <c r="QOD33" s="386"/>
      <c r="QOE33" s="362"/>
      <c r="QOF33" s="362"/>
      <c r="QOG33" s="362"/>
      <c r="QOH33" s="386"/>
      <c r="QOI33" s="386"/>
      <c r="QOJ33" s="386"/>
      <c r="QOK33" s="386"/>
      <c r="QOL33" s="386"/>
      <c r="QOM33" s="362"/>
      <c r="QON33" s="362"/>
      <c r="QOO33" s="362"/>
      <c r="QOP33" s="386"/>
      <c r="QOQ33" s="386"/>
      <c r="QOR33" s="386"/>
      <c r="QOS33" s="386"/>
      <c r="QOT33" s="386"/>
      <c r="QOU33" s="362"/>
      <c r="QOV33" s="362"/>
      <c r="QOW33" s="362"/>
      <c r="QOX33" s="386"/>
      <c r="QOY33" s="386"/>
      <c r="QOZ33" s="386"/>
      <c r="QPA33" s="386"/>
      <c r="QPB33" s="386"/>
      <c r="QPC33" s="362"/>
      <c r="QPD33" s="362"/>
      <c r="QPE33" s="362"/>
      <c r="QPF33" s="386"/>
      <c r="QPG33" s="386"/>
      <c r="QPH33" s="386"/>
      <c r="QPI33" s="386"/>
      <c r="QPJ33" s="386"/>
      <c r="QPK33" s="362"/>
      <c r="QPL33" s="362"/>
      <c r="QPM33" s="362"/>
      <c r="QPN33" s="386"/>
      <c r="QPO33" s="386"/>
      <c r="QPP33" s="386"/>
      <c r="QPQ33" s="386"/>
      <c r="QPR33" s="386"/>
      <c r="QPS33" s="362"/>
      <c r="QPT33" s="362"/>
      <c r="QPU33" s="362"/>
      <c r="QPV33" s="386"/>
      <c r="QPW33" s="386"/>
      <c r="QPX33" s="386"/>
      <c r="QPY33" s="386"/>
      <c r="QPZ33" s="386"/>
      <c r="QQA33" s="362"/>
      <c r="QQB33" s="362"/>
      <c r="QQC33" s="362"/>
      <c r="QQD33" s="386"/>
      <c r="QQE33" s="386"/>
      <c r="QQF33" s="386"/>
      <c r="QQG33" s="386"/>
      <c r="QQH33" s="386"/>
      <c r="QQI33" s="362"/>
      <c r="QQJ33" s="362"/>
      <c r="QQK33" s="362"/>
      <c r="QQL33" s="386"/>
      <c r="QQM33" s="386"/>
      <c r="QQN33" s="386"/>
      <c r="QQO33" s="386"/>
      <c r="QQP33" s="386"/>
      <c r="QQQ33" s="362"/>
      <c r="QQR33" s="362"/>
      <c r="QQS33" s="362"/>
      <c r="QQT33" s="386"/>
      <c r="QQU33" s="386"/>
      <c r="QQV33" s="386"/>
      <c r="QQW33" s="386"/>
      <c r="QQX33" s="386"/>
      <c r="QQY33" s="362"/>
      <c r="QQZ33" s="362"/>
      <c r="QRA33" s="362"/>
      <c r="QRB33" s="386"/>
      <c r="QRC33" s="386"/>
      <c r="QRD33" s="386"/>
      <c r="QRE33" s="386"/>
      <c r="QRF33" s="386"/>
      <c r="QRG33" s="362"/>
      <c r="QRH33" s="362"/>
      <c r="QRI33" s="362"/>
      <c r="QRJ33" s="386"/>
      <c r="QRK33" s="386"/>
      <c r="QRL33" s="386"/>
      <c r="QRM33" s="386"/>
      <c r="QRN33" s="386"/>
      <c r="QRO33" s="362"/>
      <c r="QRP33" s="362"/>
      <c r="QRQ33" s="362"/>
      <c r="QRR33" s="386"/>
      <c r="QRS33" s="386"/>
      <c r="QRT33" s="386"/>
      <c r="QRU33" s="386"/>
      <c r="QRV33" s="386"/>
      <c r="QRW33" s="362"/>
      <c r="QRX33" s="362"/>
      <c r="QRY33" s="362"/>
      <c r="QRZ33" s="386"/>
      <c r="QSA33" s="386"/>
      <c r="QSB33" s="386"/>
      <c r="QSC33" s="386"/>
      <c r="QSD33" s="386"/>
      <c r="QSE33" s="362"/>
      <c r="QSF33" s="362"/>
      <c r="QSG33" s="362"/>
      <c r="QSH33" s="386"/>
      <c r="QSI33" s="386"/>
      <c r="QSJ33" s="386"/>
      <c r="QSK33" s="386"/>
      <c r="QSL33" s="386"/>
      <c r="QSM33" s="362"/>
      <c r="QSN33" s="362"/>
      <c r="QSO33" s="362"/>
      <c r="QSP33" s="386"/>
      <c r="QSQ33" s="386"/>
      <c r="QSR33" s="386"/>
      <c r="QSS33" s="386"/>
      <c r="QST33" s="386"/>
      <c r="QSU33" s="362"/>
      <c r="QSV33" s="362"/>
      <c r="QSW33" s="362"/>
      <c r="QSX33" s="386"/>
      <c r="QSY33" s="386"/>
      <c r="QSZ33" s="386"/>
      <c r="QTA33" s="386"/>
      <c r="QTB33" s="386"/>
      <c r="QTC33" s="362"/>
      <c r="QTD33" s="362"/>
      <c r="QTE33" s="362"/>
      <c r="QTF33" s="386"/>
      <c r="QTG33" s="386"/>
      <c r="QTH33" s="386"/>
      <c r="QTI33" s="386"/>
      <c r="QTJ33" s="386"/>
      <c r="QTK33" s="362"/>
      <c r="QTL33" s="362"/>
      <c r="QTM33" s="362"/>
      <c r="QTN33" s="386"/>
      <c r="QTO33" s="386"/>
      <c r="QTP33" s="386"/>
      <c r="QTQ33" s="386"/>
      <c r="QTR33" s="386"/>
      <c r="QTS33" s="362"/>
      <c r="QTT33" s="362"/>
      <c r="QTU33" s="362"/>
      <c r="QTV33" s="386"/>
      <c r="QTW33" s="386"/>
      <c r="QTX33" s="386"/>
      <c r="QTY33" s="386"/>
      <c r="QTZ33" s="386"/>
      <c r="QUA33" s="362"/>
      <c r="QUB33" s="362"/>
      <c r="QUC33" s="362"/>
      <c r="QUD33" s="386"/>
      <c r="QUE33" s="386"/>
      <c r="QUF33" s="386"/>
      <c r="QUG33" s="386"/>
      <c r="QUH33" s="386"/>
      <c r="QUI33" s="362"/>
      <c r="QUJ33" s="362"/>
      <c r="QUK33" s="362"/>
      <c r="QUL33" s="386"/>
      <c r="QUM33" s="386"/>
      <c r="QUN33" s="386"/>
      <c r="QUO33" s="386"/>
      <c r="QUP33" s="386"/>
      <c r="QUQ33" s="362"/>
      <c r="QUR33" s="362"/>
      <c r="QUS33" s="362"/>
      <c r="QUT33" s="386"/>
      <c r="QUU33" s="386"/>
      <c r="QUV33" s="386"/>
      <c r="QUW33" s="386"/>
      <c r="QUX33" s="386"/>
      <c r="QUY33" s="362"/>
      <c r="QUZ33" s="362"/>
      <c r="QVA33" s="362"/>
      <c r="QVB33" s="386"/>
      <c r="QVC33" s="386"/>
      <c r="QVD33" s="386"/>
      <c r="QVE33" s="386"/>
      <c r="QVF33" s="386"/>
      <c r="QVG33" s="362"/>
      <c r="QVH33" s="362"/>
      <c r="QVI33" s="362"/>
      <c r="QVJ33" s="386"/>
      <c r="QVK33" s="386"/>
      <c r="QVL33" s="386"/>
      <c r="QVM33" s="386"/>
      <c r="QVN33" s="386"/>
      <c r="QVO33" s="362"/>
      <c r="QVP33" s="362"/>
      <c r="QVQ33" s="362"/>
      <c r="QVR33" s="386"/>
      <c r="QVS33" s="386"/>
      <c r="QVT33" s="386"/>
      <c r="QVU33" s="386"/>
      <c r="QVV33" s="386"/>
      <c r="QVW33" s="362"/>
      <c r="QVX33" s="362"/>
      <c r="QVY33" s="362"/>
      <c r="QVZ33" s="386"/>
      <c r="QWA33" s="386"/>
      <c r="QWB33" s="386"/>
      <c r="QWC33" s="386"/>
      <c r="QWD33" s="386"/>
      <c r="QWE33" s="362"/>
      <c r="QWF33" s="362"/>
      <c r="QWG33" s="362"/>
      <c r="QWH33" s="386"/>
      <c r="QWI33" s="386"/>
      <c r="QWJ33" s="386"/>
      <c r="QWK33" s="386"/>
      <c r="QWL33" s="386"/>
      <c r="QWM33" s="362"/>
      <c r="QWN33" s="362"/>
      <c r="QWO33" s="362"/>
      <c r="QWP33" s="386"/>
      <c r="QWQ33" s="386"/>
      <c r="QWR33" s="386"/>
      <c r="QWS33" s="386"/>
      <c r="QWT33" s="386"/>
      <c r="QWU33" s="362"/>
      <c r="QWV33" s="362"/>
      <c r="QWW33" s="362"/>
      <c r="QWX33" s="386"/>
      <c r="QWY33" s="386"/>
      <c r="QWZ33" s="386"/>
      <c r="QXA33" s="386"/>
      <c r="QXB33" s="386"/>
      <c r="QXC33" s="362"/>
      <c r="QXD33" s="362"/>
      <c r="QXE33" s="362"/>
      <c r="QXF33" s="386"/>
      <c r="QXG33" s="386"/>
      <c r="QXH33" s="386"/>
      <c r="QXI33" s="386"/>
      <c r="QXJ33" s="386"/>
      <c r="QXK33" s="362"/>
      <c r="QXL33" s="362"/>
      <c r="QXM33" s="362"/>
      <c r="QXN33" s="386"/>
      <c r="QXO33" s="386"/>
      <c r="QXP33" s="386"/>
      <c r="QXQ33" s="386"/>
      <c r="QXR33" s="386"/>
      <c r="QXS33" s="362"/>
      <c r="QXT33" s="362"/>
      <c r="QXU33" s="362"/>
      <c r="QXV33" s="386"/>
      <c r="QXW33" s="386"/>
      <c r="QXX33" s="386"/>
      <c r="QXY33" s="386"/>
      <c r="QXZ33" s="386"/>
      <c r="QYA33" s="362"/>
      <c r="QYB33" s="362"/>
      <c r="QYC33" s="362"/>
      <c r="QYD33" s="386"/>
      <c r="QYE33" s="386"/>
      <c r="QYF33" s="386"/>
      <c r="QYG33" s="386"/>
      <c r="QYH33" s="386"/>
      <c r="QYI33" s="362"/>
      <c r="QYJ33" s="362"/>
      <c r="QYK33" s="362"/>
      <c r="QYL33" s="386"/>
      <c r="QYM33" s="386"/>
      <c r="QYN33" s="386"/>
      <c r="QYO33" s="386"/>
      <c r="QYP33" s="386"/>
      <c r="QYQ33" s="362"/>
      <c r="QYR33" s="362"/>
      <c r="QYS33" s="362"/>
      <c r="QYT33" s="386"/>
      <c r="QYU33" s="386"/>
      <c r="QYV33" s="386"/>
      <c r="QYW33" s="386"/>
      <c r="QYX33" s="386"/>
      <c r="QYY33" s="362"/>
      <c r="QYZ33" s="362"/>
      <c r="QZA33" s="362"/>
      <c r="QZB33" s="386"/>
      <c r="QZC33" s="386"/>
      <c r="QZD33" s="386"/>
      <c r="QZE33" s="386"/>
      <c r="QZF33" s="386"/>
      <c r="QZG33" s="362"/>
      <c r="QZH33" s="362"/>
      <c r="QZI33" s="362"/>
      <c r="QZJ33" s="386"/>
      <c r="QZK33" s="386"/>
      <c r="QZL33" s="386"/>
      <c r="QZM33" s="386"/>
      <c r="QZN33" s="386"/>
      <c r="QZO33" s="362"/>
      <c r="QZP33" s="362"/>
      <c r="QZQ33" s="362"/>
      <c r="QZR33" s="386"/>
      <c r="QZS33" s="386"/>
      <c r="QZT33" s="386"/>
      <c r="QZU33" s="386"/>
      <c r="QZV33" s="386"/>
      <c r="QZW33" s="362"/>
      <c r="QZX33" s="362"/>
      <c r="QZY33" s="362"/>
      <c r="QZZ33" s="386"/>
      <c r="RAA33" s="386"/>
      <c r="RAB33" s="386"/>
      <c r="RAC33" s="386"/>
      <c r="RAD33" s="386"/>
      <c r="RAE33" s="362"/>
      <c r="RAF33" s="362"/>
      <c r="RAG33" s="362"/>
      <c r="RAH33" s="386"/>
      <c r="RAI33" s="386"/>
      <c r="RAJ33" s="386"/>
      <c r="RAK33" s="386"/>
      <c r="RAL33" s="386"/>
      <c r="RAM33" s="362"/>
      <c r="RAN33" s="362"/>
      <c r="RAO33" s="362"/>
      <c r="RAP33" s="386"/>
      <c r="RAQ33" s="386"/>
      <c r="RAR33" s="386"/>
      <c r="RAS33" s="386"/>
      <c r="RAT33" s="386"/>
      <c r="RAU33" s="362"/>
      <c r="RAV33" s="362"/>
      <c r="RAW33" s="362"/>
      <c r="RAX33" s="386"/>
      <c r="RAY33" s="386"/>
      <c r="RAZ33" s="386"/>
      <c r="RBA33" s="386"/>
      <c r="RBB33" s="386"/>
      <c r="RBC33" s="362"/>
      <c r="RBD33" s="362"/>
      <c r="RBE33" s="362"/>
      <c r="RBF33" s="386"/>
      <c r="RBG33" s="386"/>
      <c r="RBH33" s="386"/>
      <c r="RBI33" s="386"/>
      <c r="RBJ33" s="386"/>
      <c r="RBK33" s="362"/>
      <c r="RBL33" s="362"/>
      <c r="RBM33" s="362"/>
      <c r="RBN33" s="386"/>
      <c r="RBO33" s="386"/>
      <c r="RBP33" s="386"/>
      <c r="RBQ33" s="386"/>
      <c r="RBR33" s="386"/>
      <c r="RBS33" s="362"/>
      <c r="RBT33" s="362"/>
      <c r="RBU33" s="362"/>
      <c r="RBV33" s="386"/>
      <c r="RBW33" s="386"/>
      <c r="RBX33" s="386"/>
      <c r="RBY33" s="386"/>
      <c r="RBZ33" s="386"/>
      <c r="RCA33" s="362"/>
      <c r="RCB33" s="362"/>
      <c r="RCC33" s="362"/>
      <c r="RCD33" s="386"/>
      <c r="RCE33" s="386"/>
      <c r="RCF33" s="386"/>
      <c r="RCG33" s="386"/>
      <c r="RCH33" s="386"/>
      <c r="RCI33" s="362"/>
      <c r="RCJ33" s="362"/>
      <c r="RCK33" s="362"/>
      <c r="RCL33" s="386"/>
      <c r="RCM33" s="386"/>
      <c r="RCN33" s="386"/>
      <c r="RCO33" s="386"/>
      <c r="RCP33" s="386"/>
      <c r="RCQ33" s="362"/>
      <c r="RCR33" s="362"/>
      <c r="RCS33" s="362"/>
      <c r="RCT33" s="386"/>
      <c r="RCU33" s="386"/>
      <c r="RCV33" s="386"/>
      <c r="RCW33" s="386"/>
      <c r="RCX33" s="386"/>
      <c r="RCY33" s="362"/>
      <c r="RCZ33" s="362"/>
      <c r="RDA33" s="362"/>
      <c r="RDB33" s="386"/>
      <c r="RDC33" s="386"/>
      <c r="RDD33" s="386"/>
      <c r="RDE33" s="386"/>
      <c r="RDF33" s="386"/>
      <c r="RDG33" s="362"/>
      <c r="RDH33" s="362"/>
      <c r="RDI33" s="362"/>
      <c r="RDJ33" s="386"/>
      <c r="RDK33" s="386"/>
      <c r="RDL33" s="386"/>
      <c r="RDM33" s="386"/>
      <c r="RDN33" s="386"/>
      <c r="RDO33" s="362"/>
      <c r="RDP33" s="362"/>
      <c r="RDQ33" s="362"/>
      <c r="RDR33" s="386"/>
      <c r="RDS33" s="386"/>
      <c r="RDT33" s="386"/>
      <c r="RDU33" s="386"/>
      <c r="RDV33" s="386"/>
      <c r="RDW33" s="362"/>
      <c r="RDX33" s="362"/>
      <c r="RDY33" s="362"/>
      <c r="RDZ33" s="386"/>
      <c r="REA33" s="386"/>
      <c r="REB33" s="386"/>
      <c r="REC33" s="386"/>
      <c r="RED33" s="386"/>
      <c r="REE33" s="362"/>
      <c r="REF33" s="362"/>
      <c r="REG33" s="362"/>
      <c r="REH33" s="386"/>
      <c r="REI33" s="386"/>
      <c r="REJ33" s="386"/>
      <c r="REK33" s="386"/>
      <c r="REL33" s="386"/>
      <c r="REM33" s="362"/>
      <c r="REN33" s="362"/>
      <c r="REO33" s="362"/>
      <c r="REP33" s="386"/>
      <c r="REQ33" s="386"/>
      <c r="RER33" s="386"/>
      <c r="RES33" s="386"/>
      <c r="RET33" s="386"/>
      <c r="REU33" s="362"/>
      <c r="REV33" s="362"/>
      <c r="REW33" s="362"/>
      <c r="REX33" s="386"/>
      <c r="REY33" s="386"/>
      <c r="REZ33" s="386"/>
      <c r="RFA33" s="386"/>
      <c r="RFB33" s="386"/>
      <c r="RFC33" s="362"/>
      <c r="RFD33" s="362"/>
      <c r="RFE33" s="362"/>
      <c r="RFF33" s="386"/>
      <c r="RFG33" s="386"/>
      <c r="RFH33" s="386"/>
      <c r="RFI33" s="386"/>
      <c r="RFJ33" s="386"/>
      <c r="RFK33" s="362"/>
      <c r="RFL33" s="362"/>
      <c r="RFM33" s="362"/>
      <c r="RFN33" s="386"/>
      <c r="RFO33" s="386"/>
      <c r="RFP33" s="386"/>
      <c r="RFQ33" s="386"/>
      <c r="RFR33" s="386"/>
      <c r="RFS33" s="362"/>
      <c r="RFT33" s="362"/>
      <c r="RFU33" s="362"/>
      <c r="RFV33" s="386"/>
      <c r="RFW33" s="386"/>
      <c r="RFX33" s="386"/>
      <c r="RFY33" s="386"/>
      <c r="RFZ33" s="386"/>
      <c r="RGA33" s="362"/>
      <c r="RGB33" s="362"/>
      <c r="RGC33" s="362"/>
      <c r="RGD33" s="386"/>
      <c r="RGE33" s="386"/>
      <c r="RGF33" s="386"/>
      <c r="RGG33" s="386"/>
      <c r="RGH33" s="386"/>
      <c r="RGI33" s="362"/>
      <c r="RGJ33" s="362"/>
      <c r="RGK33" s="362"/>
      <c r="RGL33" s="386"/>
      <c r="RGM33" s="386"/>
      <c r="RGN33" s="386"/>
      <c r="RGO33" s="386"/>
      <c r="RGP33" s="386"/>
      <c r="RGQ33" s="362"/>
      <c r="RGR33" s="362"/>
      <c r="RGS33" s="362"/>
      <c r="RGT33" s="386"/>
      <c r="RGU33" s="386"/>
      <c r="RGV33" s="386"/>
      <c r="RGW33" s="386"/>
      <c r="RGX33" s="386"/>
      <c r="RGY33" s="362"/>
      <c r="RGZ33" s="362"/>
      <c r="RHA33" s="362"/>
      <c r="RHB33" s="386"/>
      <c r="RHC33" s="386"/>
      <c r="RHD33" s="386"/>
      <c r="RHE33" s="386"/>
      <c r="RHF33" s="386"/>
      <c r="RHG33" s="362"/>
      <c r="RHH33" s="362"/>
      <c r="RHI33" s="362"/>
      <c r="RHJ33" s="386"/>
      <c r="RHK33" s="386"/>
      <c r="RHL33" s="386"/>
      <c r="RHM33" s="386"/>
      <c r="RHN33" s="386"/>
      <c r="RHO33" s="362"/>
      <c r="RHP33" s="362"/>
      <c r="RHQ33" s="362"/>
      <c r="RHR33" s="386"/>
      <c r="RHS33" s="386"/>
      <c r="RHT33" s="386"/>
      <c r="RHU33" s="386"/>
      <c r="RHV33" s="386"/>
      <c r="RHW33" s="362"/>
      <c r="RHX33" s="362"/>
      <c r="RHY33" s="362"/>
      <c r="RHZ33" s="386"/>
      <c r="RIA33" s="386"/>
      <c r="RIB33" s="386"/>
      <c r="RIC33" s="386"/>
      <c r="RID33" s="386"/>
      <c r="RIE33" s="362"/>
      <c r="RIF33" s="362"/>
      <c r="RIG33" s="362"/>
      <c r="RIH33" s="386"/>
      <c r="RII33" s="386"/>
      <c r="RIJ33" s="386"/>
      <c r="RIK33" s="386"/>
      <c r="RIL33" s="386"/>
      <c r="RIM33" s="362"/>
      <c r="RIN33" s="362"/>
      <c r="RIO33" s="362"/>
      <c r="RIP33" s="386"/>
      <c r="RIQ33" s="386"/>
      <c r="RIR33" s="386"/>
      <c r="RIS33" s="386"/>
      <c r="RIT33" s="386"/>
      <c r="RIU33" s="362"/>
      <c r="RIV33" s="362"/>
      <c r="RIW33" s="362"/>
      <c r="RIX33" s="386"/>
      <c r="RIY33" s="386"/>
      <c r="RIZ33" s="386"/>
      <c r="RJA33" s="386"/>
      <c r="RJB33" s="386"/>
      <c r="RJC33" s="362"/>
      <c r="RJD33" s="362"/>
      <c r="RJE33" s="362"/>
      <c r="RJF33" s="386"/>
      <c r="RJG33" s="386"/>
      <c r="RJH33" s="386"/>
      <c r="RJI33" s="386"/>
      <c r="RJJ33" s="386"/>
      <c r="RJK33" s="362"/>
      <c r="RJL33" s="362"/>
      <c r="RJM33" s="362"/>
      <c r="RJN33" s="386"/>
      <c r="RJO33" s="386"/>
      <c r="RJP33" s="386"/>
      <c r="RJQ33" s="386"/>
      <c r="RJR33" s="386"/>
      <c r="RJS33" s="362"/>
      <c r="RJT33" s="362"/>
      <c r="RJU33" s="362"/>
      <c r="RJV33" s="386"/>
      <c r="RJW33" s="386"/>
      <c r="RJX33" s="386"/>
      <c r="RJY33" s="386"/>
      <c r="RJZ33" s="386"/>
      <c r="RKA33" s="362"/>
      <c r="RKB33" s="362"/>
      <c r="RKC33" s="362"/>
      <c r="RKD33" s="386"/>
      <c r="RKE33" s="386"/>
      <c r="RKF33" s="386"/>
      <c r="RKG33" s="386"/>
      <c r="RKH33" s="386"/>
      <c r="RKI33" s="362"/>
      <c r="RKJ33" s="362"/>
      <c r="RKK33" s="362"/>
      <c r="RKL33" s="386"/>
      <c r="RKM33" s="386"/>
      <c r="RKN33" s="386"/>
      <c r="RKO33" s="386"/>
      <c r="RKP33" s="386"/>
      <c r="RKQ33" s="362"/>
      <c r="RKR33" s="362"/>
      <c r="RKS33" s="362"/>
      <c r="RKT33" s="386"/>
      <c r="RKU33" s="386"/>
      <c r="RKV33" s="386"/>
      <c r="RKW33" s="386"/>
      <c r="RKX33" s="386"/>
      <c r="RKY33" s="362"/>
      <c r="RKZ33" s="362"/>
      <c r="RLA33" s="362"/>
      <c r="RLB33" s="386"/>
      <c r="RLC33" s="386"/>
      <c r="RLD33" s="386"/>
      <c r="RLE33" s="386"/>
      <c r="RLF33" s="386"/>
      <c r="RLG33" s="362"/>
      <c r="RLH33" s="362"/>
      <c r="RLI33" s="362"/>
      <c r="RLJ33" s="386"/>
      <c r="RLK33" s="386"/>
      <c r="RLL33" s="386"/>
      <c r="RLM33" s="386"/>
      <c r="RLN33" s="386"/>
      <c r="RLO33" s="362"/>
      <c r="RLP33" s="362"/>
      <c r="RLQ33" s="362"/>
      <c r="RLR33" s="386"/>
      <c r="RLS33" s="386"/>
      <c r="RLT33" s="386"/>
      <c r="RLU33" s="386"/>
      <c r="RLV33" s="386"/>
      <c r="RLW33" s="362"/>
      <c r="RLX33" s="362"/>
      <c r="RLY33" s="362"/>
      <c r="RLZ33" s="386"/>
      <c r="RMA33" s="386"/>
      <c r="RMB33" s="386"/>
      <c r="RMC33" s="386"/>
      <c r="RMD33" s="386"/>
      <c r="RME33" s="362"/>
      <c r="RMF33" s="362"/>
      <c r="RMG33" s="362"/>
      <c r="RMH33" s="386"/>
      <c r="RMI33" s="386"/>
      <c r="RMJ33" s="386"/>
      <c r="RMK33" s="386"/>
      <c r="RML33" s="386"/>
      <c r="RMM33" s="362"/>
      <c r="RMN33" s="362"/>
      <c r="RMO33" s="362"/>
      <c r="RMP33" s="386"/>
      <c r="RMQ33" s="386"/>
      <c r="RMR33" s="386"/>
      <c r="RMS33" s="386"/>
      <c r="RMT33" s="386"/>
      <c r="RMU33" s="362"/>
      <c r="RMV33" s="362"/>
      <c r="RMW33" s="362"/>
      <c r="RMX33" s="386"/>
      <c r="RMY33" s="386"/>
      <c r="RMZ33" s="386"/>
      <c r="RNA33" s="386"/>
      <c r="RNB33" s="386"/>
      <c r="RNC33" s="362"/>
      <c r="RND33" s="362"/>
      <c r="RNE33" s="362"/>
      <c r="RNF33" s="386"/>
      <c r="RNG33" s="386"/>
      <c r="RNH33" s="386"/>
      <c r="RNI33" s="386"/>
      <c r="RNJ33" s="386"/>
      <c r="RNK33" s="362"/>
      <c r="RNL33" s="362"/>
      <c r="RNM33" s="362"/>
      <c r="RNN33" s="386"/>
      <c r="RNO33" s="386"/>
      <c r="RNP33" s="386"/>
      <c r="RNQ33" s="386"/>
      <c r="RNR33" s="386"/>
      <c r="RNS33" s="362"/>
      <c r="RNT33" s="362"/>
      <c r="RNU33" s="362"/>
      <c r="RNV33" s="386"/>
      <c r="RNW33" s="386"/>
      <c r="RNX33" s="386"/>
      <c r="RNY33" s="386"/>
      <c r="RNZ33" s="386"/>
      <c r="ROA33" s="362"/>
      <c r="ROB33" s="362"/>
      <c r="ROC33" s="362"/>
      <c r="ROD33" s="386"/>
      <c r="ROE33" s="386"/>
      <c r="ROF33" s="386"/>
      <c r="ROG33" s="386"/>
      <c r="ROH33" s="386"/>
      <c r="ROI33" s="362"/>
      <c r="ROJ33" s="362"/>
      <c r="ROK33" s="362"/>
      <c r="ROL33" s="386"/>
      <c r="ROM33" s="386"/>
      <c r="RON33" s="386"/>
      <c r="ROO33" s="386"/>
      <c r="ROP33" s="386"/>
      <c r="ROQ33" s="362"/>
      <c r="ROR33" s="362"/>
      <c r="ROS33" s="362"/>
      <c r="ROT33" s="386"/>
      <c r="ROU33" s="386"/>
      <c r="ROV33" s="386"/>
      <c r="ROW33" s="386"/>
      <c r="ROX33" s="386"/>
      <c r="ROY33" s="362"/>
      <c r="ROZ33" s="362"/>
      <c r="RPA33" s="362"/>
      <c r="RPB33" s="386"/>
      <c r="RPC33" s="386"/>
      <c r="RPD33" s="386"/>
      <c r="RPE33" s="386"/>
      <c r="RPF33" s="386"/>
      <c r="RPG33" s="362"/>
      <c r="RPH33" s="362"/>
      <c r="RPI33" s="362"/>
      <c r="RPJ33" s="386"/>
      <c r="RPK33" s="386"/>
      <c r="RPL33" s="386"/>
      <c r="RPM33" s="386"/>
      <c r="RPN33" s="386"/>
      <c r="RPO33" s="362"/>
      <c r="RPP33" s="362"/>
      <c r="RPQ33" s="362"/>
      <c r="RPR33" s="386"/>
      <c r="RPS33" s="386"/>
      <c r="RPT33" s="386"/>
      <c r="RPU33" s="386"/>
      <c r="RPV33" s="386"/>
      <c r="RPW33" s="362"/>
      <c r="RPX33" s="362"/>
      <c r="RPY33" s="362"/>
      <c r="RPZ33" s="386"/>
      <c r="RQA33" s="386"/>
      <c r="RQB33" s="386"/>
      <c r="RQC33" s="386"/>
      <c r="RQD33" s="386"/>
      <c r="RQE33" s="362"/>
      <c r="RQF33" s="362"/>
      <c r="RQG33" s="362"/>
      <c r="RQH33" s="386"/>
      <c r="RQI33" s="386"/>
      <c r="RQJ33" s="386"/>
      <c r="RQK33" s="386"/>
      <c r="RQL33" s="386"/>
      <c r="RQM33" s="362"/>
      <c r="RQN33" s="362"/>
      <c r="RQO33" s="362"/>
      <c r="RQP33" s="386"/>
      <c r="RQQ33" s="386"/>
      <c r="RQR33" s="386"/>
      <c r="RQS33" s="386"/>
      <c r="RQT33" s="386"/>
      <c r="RQU33" s="362"/>
      <c r="RQV33" s="362"/>
      <c r="RQW33" s="362"/>
      <c r="RQX33" s="386"/>
      <c r="RQY33" s="386"/>
      <c r="RQZ33" s="386"/>
      <c r="RRA33" s="386"/>
      <c r="RRB33" s="386"/>
      <c r="RRC33" s="362"/>
      <c r="RRD33" s="362"/>
      <c r="RRE33" s="362"/>
      <c r="RRF33" s="386"/>
      <c r="RRG33" s="386"/>
      <c r="RRH33" s="386"/>
      <c r="RRI33" s="386"/>
      <c r="RRJ33" s="386"/>
      <c r="RRK33" s="362"/>
      <c r="RRL33" s="362"/>
      <c r="RRM33" s="362"/>
      <c r="RRN33" s="386"/>
      <c r="RRO33" s="386"/>
      <c r="RRP33" s="386"/>
      <c r="RRQ33" s="386"/>
      <c r="RRR33" s="386"/>
      <c r="RRS33" s="362"/>
      <c r="RRT33" s="362"/>
      <c r="RRU33" s="362"/>
      <c r="RRV33" s="386"/>
      <c r="RRW33" s="386"/>
      <c r="RRX33" s="386"/>
      <c r="RRY33" s="386"/>
      <c r="RRZ33" s="386"/>
      <c r="RSA33" s="362"/>
      <c r="RSB33" s="362"/>
      <c r="RSC33" s="362"/>
      <c r="RSD33" s="386"/>
      <c r="RSE33" s="386"/>
      <c r="RSF33" s="386"/>
      <c r="RSG33" s="386"/>
      <c r="RSH33" s="386"/>
      <c r="RSI33" s="362"/>
      <c r="RSJ33" s="362"/>
      <c r="RSK33" s="362"/>
      <c r="RSL33" s="386"/>
      <c r="RSM33" s="386"/>
      <c r="RSN33" s="386"/>
      <c r="RSO33" s="386"/>
      <c r="RSP33" s="386"/>
      <c r="RSQ33" s="362"/>
      <c r="RSR33" s="362"/>
      <c r="RSS33" s="362"/>
      <c r="RST33" s="386"/>
      <c r="RSU33" s="386"/>
      <c r="RSV33" s="386"/>
      <c r="RSW33" s="386"/>
      <c r="RSX33" s="386"/>
      <c r="RSY33" s="362"/>
      <c r="RSZ33" s="362"/>
      <c r="RTA33" s="362"/>
      <c r="RTB33" s="386"/>
      <c r="RTC33" s="386"/>
      <c r="RTD33" s="386"/>
      <c r="RTE33" s="386"/>
      <c r="RTF33" s="386"/>
      <c r="RTG33" s="362"/>
      <c r="RTH33" s="362"/>
      <c r="RTI33" s="362"/>
      <c r="RTJ33" s="386"/>
      <c r="RTK33" s="386"/>
      <c r="RTL33" s="386"/>
      <c r="RTM33" s="386"/>
      <c r="RTN33" s="386"/>
      <c r="RTO33" s="362"/>
      <c r="RTP33" s="362"/>
      <c r="RTQ33" s="362"/>
      <c r="RTR33" s="386"/>
      <c r="RTS33" s="386"/>
      <c r="RTT33" s="386"/>
      <c r="RTU33" s="386"/>
      <c r="RTV33" s="386"/>
      <c r="RTW33" s="362"/>
      <c r="RTX33" s="362"/>
      <c r="RTY33" s="362"/>
      <c r="RTZ33" s="386"/>
      <c r="RUA33" s="386"/>
      <c r="RUB33" s="386"/>
      <c r="RUC33" s="386"/>
      <c r="RUD33" s="386"/>
      <c r="RUE33" s="362"/>
      <c r="RUF33" s="362"/>
      <c r="RUG33" s="362"/>
      <c r="RUH33" s="386"/>
      <c r="RUI33" s="386"/>
      <c r="RUJ33" s="386"/>
      <c r="RUK33" s="386"/>
      <c r="RUL33" s="386"/>
      <c r="RUM33" s="362"/>
      <c r="RUN33" s="362"/>
      <c r="RUO33" s="362"/>
      <c r="RUP33" s="386"/>
      <c r="RUQ33" s="386"/>
      <c r="RUR33" s="386"/>
      <c r="RUS33" s="386"/>
      <c r="RUT33" s="386"/>
      <c r="RUU33" s="362"/>
      <c r="RUV33" s="362"/>
      <c r="RUW33" s="362"/>
      <c r="RUX33" s="386"/>
      <c r="RUY33" s="386"/>
      <c r="RUZ33" s="386"/>
      <c r="RVA33" s="386"/>
      <c r="RVB33" s="386"/>
      <c r="RVC33" s="362"/>
      <c r="RVD33" s="362"/>
      <c r="RVE33" s="362"/>
      <c r="RVF33" s="386"/>
      <c r="RVG33" s="386"/>
      <c r="RVH33" s="386"/>
      <c r="RVI33" s="386"/>
      <c r="RVJ33" s="386"/>
      <c r="RVK33" s="362"/>
      <c r="RVL33" s="362"/>
      <c r="RVM33" s="362"/>
      <c r="RVN33" s="386"/>
      <c r="RVO33" s="386"/>
      <c r="RVP33" s="386"/>
      <c r="RVQ33" s="386"/>
      <c r="RVR33" s="386"/>
      <c r="RVS33" s="362"/>
      <c r="RVT33" s="362"/>
      <c r="RVU33" s="362"/>
      <c r="RVV33" s="386"/>
      <c r="RVW33" s="386"/>
      <c r="RVX33" s="386"/>
      <c r="RVY33" s="386"/>
      <c r="RVZ33" s="386"/>
      <c r="RWA33" s="362"/>
      <c r="RWB33" s="362"/>
      <c r="RWC33" s="362"/>
      <c r="RWD33" s="386"/>
      <c r="RWE33" s="386"/>
      <c r="RWF33" s="386"/>
      <c r="RWG33" s="386"/>
      <c r="RWH33" s="386"/>
      <c r="RWI33" s="362"/>
      <c r="RWJ33" s="362"/>
      <c r="RWK33" s="362"/>
      <c r="RWL33" s="386"/>
      <c r="RWM33" s="386"/>
      <c r="RWN33" s="386"/>
      <c r="RWO33" s="386"/>
      <c r="RWP33" s="386"/>
      <c r="RWQ33" s="362"/>
      <c r="RWR33" s="362"/>
      <c r="RWS33" s="362"/>
      <c r="RWT33" s="386"/>
      <c r="RWU33" s="386"/>
      <c r="RWV33" s="386"/>
      <c r="RWW33" s="386"/>
      <c r="RWX33" s="386"/>
      <c r="RWY33" s="362"/>
      <c r="RWZ33" s="362"/>
      <c r="RXA33" s="362"/>
      <c r="RXB33" s="386"/>
      <c r="RXC33" s="386"/>
      <c r="RXD33" s="386"/>
      <c r="RXE33" s="386"/>
      <c r="RXF33" s="386"/>
      <c r="RXG33" s="362"/>
      <c r="RXH33" s="362"/>
      <c r="RXI33" s="362"/>
      <c r="RXJ33" s="386"/>
      <c r="RXK33" s="386"/>
      <c r="RXL33" s="386"/>
      <c r="RXM33" s="386"/>
      <c r="RXN33" s="386"/>
      <c r="RXO33" s="362"/>
      <c r="RXP33" s="362"/>
      <c r="RXQ33" s="362"/>
      <c r="RXR33" s="386"/>
      <c r="RXS33" s="386"/>
      <c r="RXT33" s="386"/>
      <c r="RXU33" s="386"/>
      <c r="RXV33" s="386"/>
      <c r="RXW33" s="362"/>
      <c r="RXX33" s="362"/>
      <c r="RXY33" s="362"/>
      <c r="RXZ33" s="386"/>
      <c r="RYA33" s="386"/>
      <c r="RYB33" s="386"/>
      <c r="RYC33" s="386"/>
      <c r="RYD33" s="386"/>
      <c r="RYE33" s="362"/>
      <c r="RYF33" s="362"/>
      <c r="RYG33" s="362"/>
      <c r="RYH33" s="386"/>
      <c r="RYI33" s="386"/>
      <c r="RYJ33" s="386"/>
      <c r="RYK33" s="386"/>
      <c r="RYL33" s="386"/>
      <c r="RYM33" s="362"/>
      <c r="RYN33" s="362"/>
      <c r="RYO33" s="362"/>
      <c r="RYP33" s="386"/>
      <c r="RYQ33" s="386"/>
      <c r="RYR33" s="386"/>
      <c r="RYS33" s="386"/>
      <c r="RYT33" s="386"/>
      <c r="RYU33" s="362"/>
      <c r="RYV33" s="362"/>
      <c r="RYW33" s="362"/>
      <c r="RYX33" s="386"/>
      <c r="RYY33" s="386"/>
      <c r="RYZ33" s="386"/>
      <c r="RZA33" s="386"/>
      <c r="RZB33" s="386"/>
      <c r="RZC33" s="362"/>
      <c r="RZD33" s="362"/>
      <c r="RZE33" s="362"/>
      <c r="RZF33" s="386"/>
      <c r="RZG33" s="386"/>
      <c r="RZH33" s="386"/>
      <c r="RZI33" s="386"/>
      <c r="RZJ33" s="386"/>
      <c r="RZK33" s="362"/>
      <c r="RZL33" s="362"/>
      <c r="RZM33" s="362"/>
      <c r="RZN33" s="386"/>
      <c r="RZO33" s="386"/>
      <c r="RZP33" s="386"/>
      <c r="RZQ33" s="386"/>
      <c r="RZR33" s="386"/>
      <c r="RZS33" s="362"/>
      <c r="RZT33" s="362"/>
      <c r="RZU33" s="362"/>
      <c r="RZV33" s="386"/>
      <c r="RZW33" s="386"/>
      <c r="RZX33" s="386"/>
      <c r="RZY33" s="386"/>
      <c r="RZZ33" s="386"/>
      <c r="SAA33" s="362"/>
      <c r="SAB33" s="362"/>
      <c r="SAC33" s="362"/>
      <c r="SAD33" s="386"/>
      <c r="SAE33" s="386"/>
      <c r="SAF33" s="386"/>
      <c r="SAG33" s="386"/>
      <c r="SAH33" s="386"/>
      <c r="SAI33" s="362"/>
      <c r="SAJ33" s="362"/>
      <c r="SAK33" s="362"/>
      <c r="SAL33" s="386"/>
      <c r="SAM33" s="386"/>
      <c r="SAN33" s="386"/>
      <c r="SAO33" s="386"/>
      <c r="SAP33" s="386"/>
      <c r="SAQ33" s="362"/>
      <c r="SAR33" s="362"/>
      <c r="SAS33" s="362"/>
      <c r="SAT33" s="386"/>
      <c r="SAU33" s="386"/>
      <c r="SAV33" s="386"/>
      <c r="SAW33" s="386"/>
      <c r="SAX33" s="386"/>
      <c r="SAY33" s="362"/>
      <c r="SAZ33" s="362"/>
      <c r="SBA33" s="362"/>
      <c r="SBB33" s="386"/>
      <c r="SBC33" s="386"/>
      <c r="SBD33" s="386"/>
      <c r="SBE33" s="386"/>
      <c r="SBF33" s="386"/>
      <c r="SBG33" s="362"/>
      <c r="SBH33" s="362"/>
      <c r="SBI33" s="362"/>
      <c r="SBJ33" s="386"/>
      <c r="SBK33" s="386"/>
      <c r="SBL33" s="386"/>
      <c r="SBM33" s="386"/>
      <c r="SBN33" s="386"/>
      <c r="SBO33" s="362"/>
      <c r="SBP33" s="362"/>
      <c r="SBQ33" s="362"/>
      <c r="SBR33" s="386"/>
      <c r="SBS33" s="386"/>
      <c r="SBT33" s="386"/>
      <c r="SBU33" s="386"/>
      <c r="SBV33" s="386"/>
      <c r="SBW33" s="362"/>
      <c r="SBX33" s="362"/>
      <c r="SBY33" s="362"/>
      <c r="SBZ33" s="386"/>
      <c r="SCA33" s="386"/>
      <c r="SCB33" s="386"/>
      <c r="SCC33" s="386"/>
      <c r="SCD33" s="386"/>
      <c r="SCE33" s="362"/>
      <c r="SCF33" s="362"/>
      <c r="SCG33" s="362"/>
      <c r="SCH33" s="386"/>
      <c r="SCI33" s="386"/>
      <c r="SCJ33" s="386"/>
      <c r="SCK33" s="386"/>
      <c r="SCL33" s="386"/>
      <c r="SCM33" s="362"/>
      <c r="SCN33" s="362"/>
      <c r="SCO33" s="362"/>
      <c r="SCP33" s="386"/>
      <c r="SCQ33" s="386"/>
      <c r="SCR33" s="386"/>
      <c r="SCS33" s="386"/>
      <c r="SCT33" s="386"/>
      <c r="SCU33" s="362"/>
      <c r="SCV33" s="362"/>
      <c r="SCW33" s="362"/>
      <c r="SCX33" s="386"/>
      <c r="SCY33" s="386"/>
      <c r="SCZ33" s="386"/>
      <c r="SDA33" s="386"/>
      <c r="SDB33" s="386"/>
      <c r="SDC33" s="362"/>
      <c r="SDD33" s="362"/>
      <c r="SDE33" s="362"/>
      <c r="SDF33" s="386"/>
      <c r="SDG33" s="386"/>
      <c r="SDH33" s="386"/>
      <c r="SDI33" s="386"/>
      <c r="SDJ33" s="386"/>
      <c r="SDK33" s="362"/>
      <c r="SDL33" s="362"/>
      <c r="SDM33" s="362"/>
      <c r="SDN33" s="386"/>
      <c r="SDO33" s="386"/>
      <c r="SDP33" s="386"/>
      <c r="SDQ33" s="386"/>
      <c r="SDR33" s="386"/>
      <c r="SDS33" s="362"/>
      <c r="SDT33" s="362"/>
      <c r="SDU33" s="362"/>
      <c r="SDV33" s="386"/>
      <c r="SDW33" s="386"/>
      <c r="SDX33" s="386"/>
      <c r="SDY33" s="386"/>
      <c r="SDZ33" s="386"/>
      <c r="SEA33" s="362"/>
      <c r="SEB33" s="362"/>
      <c r="SEC33" s="362"/>
      <c r="SED33" s="386"/>
      <c r="SEE33" s="386"/>
      <c r="SEF33" s="386"/>
      <c r="SEG33" s="386"/>
      <c r="SEH33" s="386"/>
      <c r="SEI33" s="362"/>
      <c r="SEJ33" s="362"/>
      <c r="SEK33" s="362"/>
      <c r="SEL33" s="386"/>
      <c r="SEM33" s="386"/>
      <c r="SEN33" s="386"/>
      <c r="SEO33" s="386"/>
      <c r="SEP33" s="386"/>
      <c r="SEQ33" s="362"/>
      <c r="SER33" s="362"/>
      <c r="SES33" s="362"/>
      <c r="SET33" s="386"/>
      <c r="SEU33" s="386"/>
      <c r="SEV33" s="386"/>
      <c r="SEW33" s="386"/>
      <c r="SEX33" s="386"/>
      <c r="SEY33" s="362"/>
      <c r="SEZ33" s="362"/>
      <c r="SFA33" s="362"/>
      <c r="SFB33" s="386"/>
      <c r="SFC33" s="386"/>
      <c r="SFD33" s="386"/>
      <c r="SFE33" s="386"/>
      <c r="SFF33" s="386"/>
      <c r="SFG33" s="362"/>
      <c r="SFH33" s="362"/>
      <c r="SFI33" s="362"/>
      <c r="SFJ33" s="386"/>
      <c r="SFK33" s="386"/>
      <c r="SFL33" s="386"/>
      <c r="SFM33" s="386"/>
      <c r="SFN33" s="386"/>
      <c r="SFO33" s="362"/>
      <c r="SFP33" s="362"/>
      <c r="SFQ33" s="362"/>
      <c r="SFR33" s="386"/>
      <c r="SFS33" s="386"/>
      <c r="SFT33" s="386"/>
      <c r="SFU33" s="386"/>
      <c r="SFV33" s="386"/>
      <c r="SFW33" s="362"/>
      <c r="SFX33" s="362"/>
      <c r="SFY33" s="362"/>
      <c r="SFZ33" s="386"/>
      <c r="SGA33" s="386"/>
      <c r="SGB33" s="386"/>
      <c r="SGC33" s="386"/>
      <c r="SGD33" s="386"/>
      <c r="SGE33" s="362"/>
      <c r="SGF33" s="362"/>
      <c r="SGG33" s="362"/>
      <c r="SGH33" s="386"/>
      <c r="SGI33" s="386"/>
      <c r="SGJ33" s="386"/>
      <c r="SGK33" s="386"/>
      <c r="SGL33" s="386"/>
      <c r="SGM33" s="362"/>
      <c r="SGN33" s="362"/>
      <c r="SGO33" s="362"/>
      <c r="SGP33" s="386"/>
      <c r="SGQ33" s="386"/>
      <c r="SGR33" s="386"/>
      <c r="SGS33" s="386"/>
      <c r="SGT33" s="386"/>
      <c r="SGU33" s="362"/>
      <c r="SGV33" s="362"/>
      <c r="SGW33" s="362"/>
      <c r="SGX33" s="386"/>
      <c r="SGY33" s="386"/>
      <c r="SGZ33" s="386"/>
      <c r="SHA33" s="386"/>
      <c r="SHB33" s="386"/>
      <c r="SHC33" s="362"/>
      <c r="SHD33" s="362"/>
      <c r="SHE33" s="362"/>
      <c r="SHF33" s="386"/>
      <c r="SHG33" s="386"/>
      <c r="SHH33" s="386"/>
      <c r="SHI33" s="386"/>
      <c r="SHJ33" s="386"/>
      <c r="SHK33" s="362"/>
      <c r="SHL33" s="362"/>
      <c r="SHM33" s="362"/>
      <c r="SHN33" s="386"/>
      <c r="SHO33" s="386"/>
      <c r="SHP33" s="386"/>
      <c r="SHQ33" s="386"/>
      <c r="SHR33" s="386"/>
      <c r="SHS33" s="362"/>
      <c r="SHT33" s="362"/>
      <c r="SHU33" s="362"/>
      <c r="SHV33" s="386"/>
      <c r="SHW33" s="386"/>
      <c r="SHX33" s="386"/>
      <c r="SHY33" s="386"/>
      <c r="SHZ33" s="386"/>
      <c r="SIA33" s="362"/>
      <c r="SIB33" s="362"/>
      <c r="SIC33" s="362"/>
      <c r="SID33" s="386"/>
      <c r="SIE33" s="386"/>
      <c r="SIF33" s="386"/>
      <c r="SIG33" s="386"/>
      <c r="SIH33" s="386"/>
      <c r="SII33" s="362"/>
      <c r="SIJ33" s="362"/>
      <c r="SIK33" s="362"/>
      <c r="SIL33" s="386"/>
      <c r="SIM33" s="386"/>
      <c r="SIN33" s="386"/>
      <c r="SIO33" s="386"/>
      <c r="SIP33" s="386"/>
      <c r="SIQ33" s="362"/>
      <c r="SIR33" s="362"/>
      <c r="SIS33" s="362"/>
      <c r="SIT33" s="386"/>
      <c r="SIU33" s="386"/>
      <c r="SIV33" s="386"/>
      <c r="SIW33" s="386"/>
      <c r="SIX33" s="386"/>
      <c r="SIY33" s="362"/>
      <c r="SIZ33" s="362"/>
      <c r="SJA33" s="362"/>
      <c r="SJB33" s="386"/>
      <c r="SJC33" s="386"/>
      <c r="SJD33" s="386"/>
      <c r="SJE33" s="386"/>
      <c r="SJF33" s="386"/>
      <c r="SJG33" s="362"/>
      <c r="SJH33" s="362"/>
      <c r="SJI33" s="362"/>
      <c r="SJJ33" s="386"/>
      <c r="SJK33" s="386"/>
      <c r="SJL33" s="386"/>
      <c r="SJM33" s="386"/>
      <c r="SJN33" s="386"/>
      <c r="SJO33" s="362"/>
      <c r="SJP33" s="362"/>
      <c r="SJQ33" s="362"/>
      <c r="SJR33" s="386"/>
      <c r="SJS33" s="386"/>
      <c r="SJT33" s="386"/>
      <c r="SJU33" s="386"/>
      <c r="SJV33" s="386"/>
      <c r="SJW33" s="362"/>
      <c r="SJX33" s="362"/>
      <c r="SJY33" s="362"/>
      <c r="SJZ33" s="386"/>
      <c r="SKA33" s="386"/>
      <c r="SKB33" s="386"/>
      <c r="SKC33" s="386"/>
      <c r="SKD33" s="386"/>
      <c r="SKE33" s="362"/>
      <c r="SKF33" s="362"/>
      <c r="SKG33" s="362"/>
      <c r="SKH33" s="386"/>
      <c r="SKI33" s="386"/>
      <c r="SKJ33" s="386"/>
      <c r="SKK33" s="386"/>
      <c r="SKL33" s="386"/>
      <c r="SKM33" s="362"/>
      <c r="SKN33" s="362"/>
      <c r="SKO33" s="362"/>
      <c r="SKP33" s="386"/>
      <c r="SKQ33" s="386"/>
      <c r="SKR33" s="386"/>
      <c r="SKS33" s="386"/>
      <c r="SKT33" s="386"/>
      <c r="SKU33" s="362"/>
      <c r="SKV33" s="362"/>
      <c r="SKW33" s="362"/>
      <c r="SKX33" s="386"/>
      <c r="SKY33" s="386"/>
      <c r="SKZ33" s="386"/>
      <c r="SLA33" s="386"/>
      <c r="SLB33" s="386"/>
      <c r="SLC33" s="362"/>
      <c r="SLD33" s="362"/>
      <c r="SLE33" s="362"/>
      <c r="SLF33" s="386"/>
      <c r="SLG33" s="386"/>
      <c r="SLH33" s="386"/>
      <c r="SLI33" s="386"/>
      <c r="SLJ33" s="386"/>
      <c r="SLK33" s="362"/>
      <c r="SLL33" s="362"/>
      <c r="SLM33" s="362"/>
      <c r="SLN33" s="386"/>
      <c r="SLO33" s="386"/>
      <c r="SLP33" s="386"/>
      <c r="SLQ33" s="386"/>
      <c r="SLR33" s="386"/>
      <c r="SLS33" s="362"/>
      <c r="SLT33" s="362"/>
      <c r="SLU33" s="362"/>
      <c r="SLV33" s="386"/>
      <c r="SLW33" s="386"/>
      <c r="SLX33" s="386"/>
      <c r="SLY33" s="386"/>
      <c r="SLZ33" s="386"/>
      <c r="SMA33" s="362"/>
      <c r="SMB33" s="362"/>
      <c r="SMC33" s="362"/>
      <c r="SMD33" s="386"/>
      <c r="SME33" s="386"/>
      <c r="SMF33" s="386"/>
      <c r="SMG33" s="386"/>
      <c r="SMH33" s="386"/>
      <c r="SMI33" s="362"/>
      <c r="SMJ33" s="362"/>
      <c r="SMK33" s="362"/>
      <c r="SML33" s="386"/>
      <c r="SMM33" s="386"/>
      <c r="SMN33" s="386"/>
      <c r="SMO33" s="386"/>
      <c r="SMP33" s="386"/>
      <c r="SMQ33" s="362"/>
      <c r="SMR33" s="362"/>
      <c r="SMS33" s="362"/>
      <c r="SMT33" s="386"/>
      <c r="SMU33" s="386"/>
      <c r="SMV33" s="386"/>
      <c r="SMW33" s="386"/>
      <c r="SMX33" s="386"/>
      <c r="SMY33" s="362"/>
      <c r="SMZ33" s="362"/>
      <c r="SNA33" s="362"/>
      <c r="SNB33" s="386"/>
      <c r="SNC33" s="386"/>
      <c r="SND33" s="386"/>
      <c r="SNE33" s="386"/>
      <c r="SNF33" s="386"/>
      <c r="SNG33" s="362"/>
      <c r="SNH33" s="362"/>
      <c r="SNI33" s="362"/>
      <c r="SNJ33" s="386"/>
      <c r="SNK33" s="386"/>
      <c r="SNL33" s="386"/>
      <c r="SNM33" s="386"/>
      <c r="SNN33" s="386"/>
      <c r="SNO33" s="362"/>
      <c r="SNP33" s="362"/>
      <c r="SNQ33" s="362"/>
      <c r="SNR33" s="386"/>
      <c r="SNS33" s="386"/>
      <c r="SNT33" s="386"/>
      <c r="SNU33" s="386"/>
      <c r="SNV33" s="386"/>
      <c r="SNW33" s="362"/>
      <c r="SNX33" s="362"/>
      <c r="SNY33" s="362"/>
      <c r="SNZ33" s="386"/>
      <c r="SOA33" s="386"/>
      <c r="SOB33" s="386"/>
      <c r="SOC33" s="386"/>
      <c r="SOD33" s="386"/>
      <c r="SOE33" s="362"/>
      <c r="SOF33" s="362"/>
      <c r="SOG33" s="362"/>
      <c r="SOH33" s="386"/>
      <c r="SOI33" s="386"/>
      <c r="SOJ33" s="386"/>
      <c r="SOK33" s="386"/>
      <c r="SOL33" s="386"/>
      <c r="SOM33" s="362"/>
      <c r="SON33" s="362"/>
      <c r="SOO33" s="362"/>
      <c r="SOP33" s="386"/>
      <c r="SOQ33" s="386"/>
      <c r="SOR33" s="386"/>
      <c r="SOS33" s="386"/>
      <c r="SOT33" s="386"/>
      <c r="SOU33" s="362"/>
      <c r="SOV33" s="362"/>
      <c r="SOW33" s="362"/>
      <c r="SOX33" s="386"/>
      <c r="SOY33" s="386"/>
      <c r="SOZ33" s="386"/>
      <c r="SPA33" s="386"/>
      <c r="SPB33" s="386"/>
      <c r="SPC33" s="362"/>
      <c r="SPD33" s="362"/>
      <c r="SPE33" s="362"/>
      <c r="SPF33" s="386"/>
      <c r="SPG33" s="386"/>
      <c r="SPH33" s="386"/>
      <c r="SPI33" s="386"/>
      <c r="SPJ33" s="386"/>
      <c r="SPK33" s="362"/>
      <c r="SPL33" s="362"/>
      <c r="SPM33" s="362"/>
      <c r="SPN33" s="386"/>
      <c r="SPO33" s="386"/>
      <c r="SPP33" s="386"/>
      <c r="SPQ33" s="386"/>
      <c r="SPR33" s="386"/>
      <c r="SPS33" s="362"/>
      <c r="SPT33" s="362"/>
      <c r="SPU33" s="362"/>
      <c r="SPV33" s="386"/>
      <c r="SPW33" s="386"/>
      <c r="SPX33" s="386"/>
      <c r="SPY33" s="386"/>
      <c r="SPZ33" s="386"/>
      <c r="SQA33" s="362"/>
      <c r="SQB33" s="362"/>
      <c r="SQC33" s="362"/>
      <c r="SQD33" s="386"/>
      <c r="SQE33" s="386"/>
      <c r="SQF33" s="386"/>
      <c r="SQG33" s="386"/>
      <c r="SQH33" s="386"/>
      <c r="SQI33" s="362"/>
      <c r="SQJ33" s="362"/>
      <c r="SQK33" s="362"/>
      <c r="SQL33" s="386"/>
      <c r="SQM33" s="386"/>
      <c r="SQN33" s="386"/>
      <c r="SQO33" s="386"/>
      <c r="SQP33" s="386"/>
      <c r="SQQ33" s="362"/>
      <c r="SQR33" s="362"/>
      <c r="SQS33" s="362"/>
      <c r="SQT33" s="386"/>
      <c r="SQU33" s="386"/>
      <c r="SQV33" s="386"/>
      <c r="SQW33" s="386"/>
      <c r="SQX33" s="386"/>
      <c r="SQY33" s="362"/>
      <c r="SQZ33" s="362"/>
      <c r="SRA33" s="362"/>
      <c r="SRB33" s="386"/>
      <c r="SRC33" s="386"/>
      <c r="SRD33" s="386"/>
      <c r="SRE33" s="386"/>
      <c r="SRF33" s="386"/>
      <c r="SRG33" s="362"/>
      <c r="SRH33" s="362"/>
      <c r="SRI33" s="362"/>
      <c r="SRJ33" s="386"/>
      <c r="SRK33" s="386"/>
      <c r="SRL33" s="386"/>
      <c r="SRM33" s="386"/>
      <c r="SRN33" s="386"/>
      <c r="SRO33" s="362"/>
      <c r="SRP33" s="362"/>
      <c r="SRQ33" s="362"/>
      <c r="SRR33" s="386"/>
      <c r="SRS33" s="386"/>
      <c r="SRT33" s="386"/>
      <c r="SRU33" s="386"/>
      <c r="SRV33" s="386"/>
      <c r="SRW33" s="362"/>
      <c r="SRX33" s="362"/>
      <c r="SRY33" s="362"/>
      <c r="SRZ33" s="386"/>
      <c r="SSA33" s="386"/>
      <c r="SSB33" s="386"/>
      <c r="SSC33" s="386"/>
      <c r="SSD33" s="386"/>
      <c r="SSE33" s="362"/>
      <c r="SSF33" s="362"/>
      <c r="SSG33" s="362"/>
      <c r="SSH33" s="386"/>
      <c r="SSI33" s="386"/>
      <c r="SSJ33" s="386"/>
      <c r="SSK33" s="386"/>
      <c r="SSL33" s="386"/>
      <c r="SSM33" s="362"/>
      <c r="SSN33" s="362"/>
      <c r="SSO33" s="362"/>
      <c r="SSP33" s="386"/>
      <c r="SSQ33" s="386"/>
      <c r="SSR33" s="386"/>
      <c r="SSS33" s="386"/>
      <c r="SST33" s="386"/>
      <c r="SSU33" s="362"/>
      <c r="SSV33" s="362"/>
      <c r="SSW33" s="362"/>
      <c r="SSX33" s="386"/>
      <c r="SSY33" s="386"/>
      <c r="SSZ33" s="386"/>
      <c r="STA33" s="386"/>
      <c r="STB33" s="386"/>
      <c r="STC33" s="362"/>
      <c r="STD33" s="362"/>
      <c r="STE33" s="362"/>
      <c r="STF33" s="386"/>
      <c r="STG33" s="386"/>
      <c r="STH33" s="386"/>
      <c r="STI33" s="386"/>
      <c r="STJ33" s="386"/>
      <c r="STK33" s="362"/>
      <c r="STL33" s="362"/>
      <c r="STM33" s="362"/>
      <c r="STN33" s="386"/>
      <c r="STO33" s="386"/>
      <c r="STP33" s="386"/>
      <c r="STQ33" s="386"/>
      <c r="STR33" s="386"/>
      <c r="STS33" s="362"/>
      <c r="STT33" s="362"/>
      <c r="STU33" s="362"/>
      <c r="STV33" s="386"/>
      <c r="STW33" s="386"/>
      <c r="STX33" s="386"/>
      <c r="STY33" s="386"/>
      <c r="STZ33" s="386"/>
      <c r="SUA33" s="362"/>
      <c r="SUB33" s="362"/>
      <c r="SUC33" s="362"/>
      <c r="SUD33" s="386"/>
      <c r="SUE33" s="386"/>
      <c r="SUF33" s="386"/>
      <c r="SUG33" s="386"/>
      <c r="SUH33" s="386"/>
      <c r="SUI33" s="362"/>
      <c r="SUJ33" s="362"/>
      <c r="SUK33" s="362"/>
      <c r="SUL33" s="386"/>
      <c r="SUM33" s="386"/>
      <c r="SUN33" s="386"/>
      <c r="SUO33" s="386"/>
      <c r="SUP33" s="386"/>
      <c r="SUQ33" s="362"/>
      <c r="SUR33" s="362"/>
      <c r="SUS33" s="362"/>
      <c r="SUT33" s="386"/>
      <c r="SUU33" s="386"/>
      <c r="SUV33" s="386"/>
      <c r="SUW33" s="386"/>
      <c r="SUX33" s="386"/>
      <c r="SUY33" s="362"/>
      <c r="SUZ33" s="362"/>
      <c r="SVA33" s="362"/>
      <c r="SVB33" s="386"/>
      <c r="SVC33" s="386"/>
      <c r="SVD33" s="386"/>
      <c r="SVE33" s="386"/>
      <c r="SVF33" s="386"/>
      <c r="SVG33" s="362"/>
      <c r="SVH33" s="362"/>
      <c r="SVI33" s="362"/>
      <c r="SVJ33" s="386"/>
      <c r="SVK33" s="386"/>
      <c r="SVL33" s="386"/>
      <c r="SVM33" s="386"/>
      <c r="SVN33" s="386"/>
      <c r="SVO33" s="362"/>
      <c r="SVP33" s="362"/>
      <c r="SVQ33" s="362"/>
      <c r="SVR33" s="386"/>
      <c r="SVS33" s="386"/>
      <c r="SVT33" s="386"/>
      <c r="SVU33" s="386"/>
      <c r="SVV33" s="386"/>
      <c r="SVW33" s="362"/>
      <c r="SVX33" s="362"/>
      <c r="SVY33" s="362"/>
      <c r="SVZ33" s="386"/>
      <c r="SWA33" s="386"/>
      <c r="SWB33" s="386"/>
      <c r="SWC33" s="386"/>
      <c r="SWD33" s="386"/>
      <c r="SWE33" s="362"/>
      <c r="SWF33" s="362"/>
      <c r="SWG33" s="362"/>
      <c r="SWH33" s="386"/>
      <c r="SWI33" s="386"/>
      <c r="SWJ33" s="386"/>
      <c r="SWK33" s="386"/>
      <c r="SWL33" s="386"/>
      <c r="SWM33" s="362"/>
      <c r="SWN33" s="362"/>
      <c r="SWO33" s="362"/>
      <c r="SWP33" s="386"/>
      <c r="SWQ33" s="386"/>
      <c r="SWR33" s="386"/>
      <c r="SWS33" s="386"/>
      <c r="SWT33" s="386"/>
      <c r="SWU33" s="362"/>
      <c r="SWV33" s="362"/>
      <c r="SWW33" s="362"/>
      <c r="SWX33" s="386"/>
      <c r="SWY33" s="386"/>
      <c r="SWZ33" s="386"/>
      <c r="SXA33" s="386"/>
      <c r="SXB33" s="386"/>
      <c r="SXC33" s="362"/>
      <c r="SXD33" s="362"/>
      <c r="SXE33" s="362"/>
      <c r="SXF33" s="386"/>
      <c r="SXG33" s="386"/>
      <c r="SXH33" s="386"/>
      <c r="SXI33" s="386"/>
      <c r="SXJ33" s="386"/>
      <c r="SXK33" s="362"/>
      <c r="SXL33" s="362"/>
      <c r="SXM33" s="362"/>
      <c r="SXN33" s="386"/>
      <c r="SXO33" s="386"/>
      <c r="SXP33" s="386"/>
      <c r="SXQ33" s="386"/>
      <c r="SXR33" s="386"/>
      <c r="SXS33" s="362"/>
      <c r="SXT33" s="362"/>
      <c r="SXU33" s="362"/>
      <c r="SXV33" s="386"/>
      <c r="SXW33" s="386"/>
      <c r="SXX33" s="386"/>
      <c r="SXY33" s="386"/>
      <c r="SXZ33" s="386"/>
      <c r="SYA33" s="362"/>
      <c r="SYB33" s="362"/>
      <c r="SYC33" s="362"/>
      <c r="SYD33" s="386"/>
      <c r="SYE33" s="386"/>
      <c r="SYF33" s="386"/>
      <c r="SYG33" s="386"/>
      <c r="SYH33" s="386"/>
      <c r="SYI33" s="362"/>
      <c r="SYJ33" s="362"/>
      <c r="SYK33" s="362"/>
      <c r="SYL33" s="386"/>
      <c r="SYM33" s="386"/>
      <c r="SYN33" s="386"/>
      <c r="SYO33" s="386"/>
      <c r="SYP33" s="386"/>
      <c r="SYQ33" s="362"/>
      <c r="SYR33" s="362"/>
      <c r="SYS33" s="362"/>
      <c r="SYT33" s="386"/>
      <c r="SYU33" s="386"/>
      <c r="SYV33" s="386"/>
      <c r="SYW33" s="386"/>
      <c r="SYX33" s="386"/>
      <c r="SYY33" s="362"/>
      <c r="SYZ33" s="362"/>
      <c r="SZA33" s="362"/>
      <c r="SZB33" s="386"/>
      <c r="SZC33" s="386"/>
      <c r="SZD33" s="386"/>
      <c r="SZE33" s="386"/>
      <c r="SZF33" s="386"/>
      <c r="SZG33" s="362"/>
      <c r="SZH33" s="362"/>
      <c r="SZI33" s="362"/>
      <c r="SZJ33" s="386"/>
      <c r="SZK33" s="386"/>
      <c r="SZL33" s="386"/>
      <c r="SZM33" s="386"/>
      <c r="SZN33" s="386"/>
      <c r="SZO33" s="362"/>
      <c r="SZP33" s="362"/>
      <c r="SZQ33" s="362"/>
      <c r="SZR33" s="386"/>
      <c r="SZS33" s="386"/>
      <c r="SZT33" s="386"/>
      <c r="SZU33" s="386"/>
      <c r="SZV33" s="386"/>
      <c r="SZW33" s="362"/>
      <c r="SZX33" s="362"/>
      <c r="SZY33" s="362"/>
      <c r="SZZ33" s="386"/>
      <c r="TAA33" s="386"/>
      <c r="TAB33" s="386"/>
      <c r="TAC33" s="386"/>
      <c r="TAD33" s="386"/>
      <c r="TAE33" s="362"/>
      <c r="TAF33" s="362"/>
      <c r="TAG33" s="362"/>
      <c r="TAH33" s="386"/>
      <c r="TAI33" s="386"/>
      <c r="TAJ33" s="386"/>
      <c r="TAK33" s="386"/>
      <c r="TAL33" s="386"/>
      <c r="TAM33" s="362"/>
      <c r="TAN33" s="362"/>
      <c r="TAO33" s="362"/>
      <c r="TAP33" s="386"/>
      <c r="TAQ33" s="386"/>
      <c r="TAR33" s="386"/>
      <c r="TAS33" s="386"/>
      <c r="TAT33" s="386"/>
      <c r="TAU33" s="362"/>
      <c r="TAV33" s="362"/>
      <c r="TAW33" s="362"/>
      <c r="TAX33" s="386"/>
      <c r="TAY33" s="386"/>
      <c r="TAZ33" s="386"/>
      <c r="TBA33" s="386"/>
      <c r="TBB33" s="386"/>
      <c r="TBC33" s="362"/>
      <c r="TBD33" s="362"/>
      <c r="TBE33" s="362"/>
      <c r="TBF33" s="386"/>
      <c r="TBG33" s="386"/>
      <c r="TBH33" s="386"/>
      <c r="TBI33" s="386"/>
      <c r="TBJ33" s="386"/>
      <c r="TBK33" s="362"/>
      <c r="TBL33" s="362"/>
      <c r="TBM33" s="362"/>
      <c r="TBN33" s="386"/>
      <c r="TBO33" s="386"/>
      <c r="TBP33" s="386"/>
      <c r="TBQ33" s="386"/>
      <c r="TBR33" s="386"/>
      <c r="TBS33" s="362"/>
      <c r="TBT33" s="362"/>
      <c r="TBU33" s="362"/>
      <c r="TBV33" s="386"/>
      <c r="TBW33" s="386"/>
      <c r="TBX33" s="386"/>
      <c r="TBY33" s="386"/>
      <c r="TBZ33" s="386"/>
      <c r="TCA33" s="362"/>
      <c r="TCB33" s="362"/>
      <c r="TCC33" s="362"/>
      <c r="TCD33" s="386"/>
      <c r="TCE33" s="386"/>
      <c r="TCF33" s="386"/>
      <c r="TCG33" s="386"/>
      <c r="TCH33" s="386"/>
      <c r="TCI33" s="362"/>
      <c r="TCJ33" s="362"/>
      <c r="TCK33" s="362"/>
      <c r="TCL33" s="386"/>
      <c r="TCM33" s="386"/>
      <c r="TCN33" s="386"/>
      <c r="TCO33" s="386"/>
      <c r="TCP33" s="386"/>
      <c r="TCQ33" s="362"/>
      <c r="TCR33" s="362"/>
      <c r="TCS33" s="362"/>
      <c r="TCT33" s="386"/>
      <c r="TCU33" s="386"/>
      <c r="TCV33" s="386"/>
      <c r="TCW33" s="386"/>
      <c r="TCX33" s="386"/>
      <c r="TCY33" s="362"/>
      <c r="TCZ33" s="362"/>
      <c r="TDA33" s="362"/>
      <c r="TDB33" s="386"/>
      <c r="TDC33" s="386"/>
      <c r="TDD33" s="386"/>
      <c r="TDE33" s="386"/>
      <c r="TDF33" s="386"/>
      <c r="TDG33" s="362"/>
      <c r="TDH33" s="362"/>
      <c r="TDI33" s="362"/>
      <c r="TDJ33" s="386"/>
      <c r="TDK33" s="386"/>
      <c r="TDL33" s="386"/>
      <c r="TDM33" s="386"/>
      <c r="TDN33" s="386"/>
      <c r="TDO33" s="362"/>
      <c r="TDP33" s="362"/>
      <c r="TDQ33" s="362"/>
      <c r="TDR33" s="386"/>
      <c r="TDS33" s="386"/>
      <c r="TDT33" s="386"/>
      <c r="TDU33" s="386"/>
      <c r="TDV33" s="386"/>
      <c r="TDW33" s="362"/>
      <c r="TDX33" s="362"/>
      <c r="TDY33" s="362"/>
      <c r="TDZ33" s="386"/>
      <c r="TEA33" s="386"/>
      <c r="TEB33" s="386"/>
      <c r="TEC33" s="386"/>
      <c r="TED33" s="386"/>
      <c r="TEE33" s="362"/>
      <c r="TEF33" s="362"/>
      <c r="TEG33" s="362"/>
      <c r="TEH33" s="386"/>
      <c r="TEI33" s="386"/>
      <c r="TEJ33" s="386"/>
      <c r="TEK33" s="386"/>
      <c r="TEL33" s="386"/>
      <c r="TEM33" s="362"/>
      <c r="TEN33" s="362"/>
      <c r="TEO33" s="362"/>
      <c r="TEP33" s="386"/>
      <c r="TEQ33" s="386"/>
      <c r="TER33" s="386"/>
      <c r="TES33" s="386"/>
      <c r="TET33" s="386"/>
      <c r="TEU33" s="362"/>
      <c r="TEV33" s="362"/>
      <c r="TEW33" s="362"/>
      <c r="TEX33" s="386"/>
      <c r="TEY33" s="386"/>
      <c r="TEZ33" s="386"/>
      <c r="TFA33" s="386"/>
      <c r="TFB33" s="386"/>
      <c r="TFC33" s="362"/>
      <c r="TFD33" s="362"/>
      <c r="TFE33" s="362"/>
      <c r="TFF33" s="386"/>
      <c r="TFG33" s="386"/>
      <c r="TFH33" s="386"/>
      <c r="TFI33" s="386"/>
      <c r="TFJ33" s="386"/>
      <c r="TFK33" s="362"/>
      <c r="TFL33" s="362"/>
      <c r="TFM33" s="362"/>
      <c r="TFN33" s="386"/>
      <c r="TFO33" s="386"/>
      <c r="TFP33" s="386"/>
      <c r="TFQ33" s="386"/>
      <c r="TFR33" s="386"/>
      <c r="TFS33" s="362"/>
      <c r="TFT33" s="362"/>
      <c r="TFU33" s="362"/>
      <c r="TFV33" s="386"/>
      <c r="TFW33" s="386"/>
      <c r="TFX33" s="386"/>
      <c r="TFY33" s="386"/>
      <c r="TFZ33" s="386"/>
      <c r="TGA33" s="362"/>
      <c r="TGB33" s="362"/>
      <c r="TGC33" s="362"/>
      <c r="TGD33" s="386"/>
      <c r="TGE33" s="386"/>
      <c r="TGF33" s="386"/>
      <c r="TGG33" s="386"/>
      <c r="TGH33" s="386"/>
      <c r="TGI33" s="362"/>
      <c r="TGJ33" s="362"/>
      <c r="TGK33" s="362"/>
      <c r="TGL33" s="386"/>
      <c r="TGM33" s="386"/>
      <c r="TGN33" s="386"/>
      <c r="TGO33" s="386"/>
      <c r="TGP33" s="386"/>
      <c r="TGQ33" s="362"/>
      <c r="TGR33" s="362"/>
      <c r="TGS33" s="362"/>
      <c r="TGT33" s="386"/>
      <c r="TGU33" s="386"/>
      <c r="TGV33" s="386"/>
      <c r="TGW33" s="386"/>
      <c r="TGX33" s="386"/>
      <c r="TGY33" s="362"/>
      <c r="TGZ33" s="362"/>
      <c r="THA33" s="362"/>
      <c r="THB33" s="386"/>
      <c r="THC33" s="386"/>
      <c r="THD33" s="386"/>
      <c r="THE33" s="386"/>
      <c r="THF33" s="386"/>
      <c r="THG33" s="362"/>
      <c r="THH33" s="362"/>
      <c r="THI33" s="362"/>
      <c r="THJ33" s="386"/>
      <c r="THK33" s="386"/>
      <c r="THL33" s="386"/>
      <c r="THM33" s="386"/>
      <c r="THN33" s="386"/>
      <c r="THO33" s="362"/>
      <c r="THP33" s="362"/>
      <c r="THQ33" s="362"/>
      <c r="THR33" s="386"/>
      <c r="THS33" s="386"/>
      <c r="THT33" s="386"/>
      <c r="THU33" s="386"/>
      <c r="THV33" s="386"/>
      <c r="THW33" s="362"/>
      <c r="THX33" s="362"/>
      <c r="THY33" s="362"/>
      <c r="THZ33" s="386"/>
      <c r="TIA33" s="386"/>
      <c r="TIB33" s="386"/>
      <c r="TIC33" s="386"/>
      <c r="TID33" s="386"/>
      <c r="TIE33" s="362"/>
      <c r="TIF33" s="362"/>
      <c r="TIG33" s="362"/>
      <c r="TIH33" s="386"/>
      <c r="TII33" s="386"/>
      <c r="TIJ33" s="386"/>
      <c r="TIK33" s="386"/>
      <c r="TIL33" s="386"/>
      <c r="TIM33" s="362"/>
      <c r="TIN33" s="362"/>
      <c r="TIO33" s="362"/>
      <c r="TIP33" s="386"/>
      <c r="TIQ33" s="386"/>
      <c r="TIR33" s="386"/>
      <c r="TIS33" s="386"/>
      <c r="TIT33" s="386"/>
      <c r="TIU33" s="362"/>
      <c r="TIV33" s="362"/>
      <c r="TIW33" s="362"/>
      <c r="TIX33" s="386"/>
      <c r="TIY33" s="386"/>
      <c r="TIZ33" s="386"/>
      <c r="TJA33" s="386"/>
      <c r="TJB33" s="386"/>
      <c r="TJC33" s="362"/>
      <c r="TJD33" s="362"/>
      <c r="TJE33" s="362"/>
      <c r="TJF33" s="386"/>
      <c r="TJG33" s="386"/>
      <c r="TJH33" s="386"/>
      <c r="TJI33" s="386"/>
      <c r="TJJ33" s="386"/>
      <c r="TJK33" s="362"/>
      <c r="TJL33" s="362"/>
      <c r="TJM33" s="362"/>
      <c r="TJN33" s="386"/>
      <c r="TJO33" s="386"/>
      <c r="TJP33" s="386"/>
      <c r="TJQ33" s="386"/>
      <c r="TJR33" s="386"/>
      <c r="TJS33" s="362"/>
      <c r="TJT33" s="362"/>
      <c r="TJU33" s="362"/>
      <c r="TJV33" s="386"/>
      <c r="TJW33" s="386"/>
      <c r="TJX33" s="386"/>
      <c r="TJY33" s="386"/>
      <c r="TJZ33" s="386"/>
      <c r="TKA33" s="362"/>
      <c r="TKB33" s="362"/>
      <c r="TKC33" s="362"/>
      <c r="TKD33" s="386"/>
      <c r="TKE33" s="386"/>
      <c r="TKF33" s="386"/>
      <c r="TKG33" s="386"/>
      <c r="TKH33" s="386"/>
      <c r="TKI33" s="362"/>
      <c r="TKJ33" s="362"/>
      <c r="TKK33" s="362"/>
      <c r="TKL33" s="386"/>
      <c r="TKM33" s="386"/>
      <c r="TKN33" s="386"/>
      <c r="TKO33" s="386"/>
      <c r="TKP33" s="386"/>
      <c r="TKQ33" s="362"/>
      <c r="TKR33" s="362"/>
      <c r="TKS33" s="362"/>
      <c r="TKT33" s="386"/>
      <c r="TKU33" s="386"/>
      <c r="TKV33" s="386"/>
      <c r="TKW33" s="386"/>
      <c r="TKX33" s="386"/>
      <c r="TKY33" s="362"/>
      <c r="TKZ33" s="362"/>
      <c r="TLA33" s="362"/>
      <c r="TLB33" s="386"/>
      <c r="TLC33" s="386"/>
      <c r="TLD33" s="386"/>
      <c r="TLE33" s="386"/>
      <c r="TLF33" s="386"/>
      <c r="TLG33" s="362"/>
      <c r="TLH33" s="362"/>
      <c r="TLI33" s="362"/>
      <c r="TLJ33" s="386"/>
      <c r="TLK33" s="386"/>
      <c r="TLL33" s="386"/>
      <c r="TLM33" s="386"/>
      <c r="TLN33" s="386"/>
      <c r="TLO33" s="362"/>
      <c r="TLP33" s="362"/>
      <c r="TLQ33" s="362"/>
      <c r="TLR33" s="386"/>
      <c r="TLS33" s="386"/>
      <c r="TLT33" s="386"/>
      <c r="TLU33" s="386"/>
      <c r="TLV33" s="386"/>
      <c r="TLW33" s="362"/>
      <c r="TLX33" s="362"/>
      <c r="TLY33" s="362"/>
      <c r="TLZ33" s="386"/>
      <c r="TMA33" s="386"/>
      <c r="TMB33" s="386"/>
      <c r="TMC33" s="386"/>
      <c r="TMD33" s="386"/>
      <c r="TME33" s="362"/>
      <c r="TMF33" s="362"/>
      <c r="TMG33" s="362"/>
      <c r="TMH33" s="386"/>
      <c r="TMI33" s="386"/>
      <c r="TMJ33" s="386"/>
      <c r="TMK33" s="386"/>
      <c r="TML33" s="386"/>
      <c r="TMM33" s="362"/>
      <c r="TMN33" s="362"/>
      <c r="TMO33" s="362"/>
      <c r="TMP33" s="386"/>
      <c r="TMQ33" s="386"/>
      <c r="TMR33" s="386"/>
      <c r="TMS33" s="386"/>
      <c r="TMT33" s="386"/>
      <c r="TMU33" s="362"/>
      <c r="TMV33" s="362"/>
      <c r="TMW33" s="362"/>
      <c r="TMX33" s="386"/>
      <c r="TMY33" s="386"/>
      <c r="TMZ33" s="386"/>
      <c r="TNA33" s="386"/>
      <c r="TNB33" s="386"/>
      <c r="TNC33" s="362"/>
      <c r="TND33" s="362"/>
      <c r="TNE33" s="362"/>
      <c r="TNF33" s="386"/>
      <c r="TNG33" s="386"/>
      <c r="TNH33" s="386"/>
      <c r="TNI33" s="386"/>
      <c r="TNJ33" s="386"/>
      <c r="TNK33" s="362"/>
      <c r="TNL33" s="362"/>
      <c r="TNM33" s="362"/>
      <c r="TNN33" s="386"/>
      <c r="TNO33" s="386"/>
      <c r="TNP33" s="386"/>
      <c r="TNQ33" s="386"/>
      <c r="TNR33" s="386"/>
      <c r="TNS33" s="362"/>
      <c r="TNT33" s="362"/>
      <c r="TNU33" s="362"/>
      <c r="TNV33" s="386"/>
      <c r="TNW33" s="386"/>
      <c r="TNX33" s="386"/>
      <c r="TNY33" s="386"/>
      <c r="TNZ33" s="386"/>
      <c r="TOA33" s="362"/>
      <c r="TOB33" s="362"/>
      <c r="TOC33" s="362"/>
      <c r="TOD33" s="386"/>
      <c r="TOE33" s="386"/>
      <c r="TOF33" s="386"/>
      <c r="TOG33" s="386"/>
      <c r="TOH33" s="386"/>
      <c r="TOI33" s="362"/>
      <c r="TOJ33" s="362"/>
      <c r="TOK33" s="362"/>
      <c r="TOL33" s="386"/>
      <c r="TOM33" s="386"/>
      <c r="TON33" s="386"/>
      <c r="TOO33" s="386"/>
      <c r="TOP33" s="386"/>
      <c r="TOQ33" s="362"/>
      <c r="TOR33" s="362"/>
      <c r="TOS33" s="362"/>
      <c r="TOT33" s="386"/>
      <c r="TOU33" s="386"/>
      <c r="TOV33" s="386"/>
      <c r="TOW33" s="386"/>
      <c r="TOX33" s="386"/>
      <c r="TOY33" s="362"/>
      <c r="TOZ33" s="362"/>
      <c r="TPA33" s="362"/>
      <c r="TPB33" s="386"/>
      <c r="TPC33" s="386"/>
      <c r="TPD33" s="386"/>
      <c r="TPE33" s="386"/>
      <c r="TPF33" s="386"/>
      <c r="TPG33" s="362"/>
      <c r="TPH33" s="362"/>
      <c r="TPI33" s="362"/>
      <c r="TPJ33" s="386"/>
      <c r="TPK33" s="386"/>
      <c r="TPL33" s="386"/>
      <c r="TPM33" s="386"/>
      <c r="TPN33" s="386"/>
      <c r="TPO33" s="362"/>
      <c r="TPP33" s="362"/>
      <c r="TPQ33" s="362"/>
      <c r="TPR33" s="386"/>
      <c r="TPS33" s="386"/>
      <c r="TPT33" s="386"/>
      <c r="TPU33" s="386"/>
      <c r="TPV33" s="386"/>
      <c r="TPW33" s="362"/>
      <c r="TPX33" s="362"/>
      <c r="TPY33" s="362"/>
      <c r="TPZ33" s="386"/>
      <c r="TQA33" s="386"/>
      <c r="TQB33" s="386"/>
      <c r="TQC33" s="386"/>
      <c r="TQD33" s="386"/>
      <c r="TQE33" s="362"/>
      <c r="TQF33" s="362"/>
      <c r="TQG33" s="362"/>
      <c r="TQH33" s="386"/>
      <c r="TQI33" s="386"/>
      <c r="TQJ33" s="386"/>
      <c r="TQK33" s="386"/>
      <c r="TQL33" s="386"/>
      <c r="TQM33" s="362"/>
      <c r="TQN33" s="362"/>
      <c r="TQO33" s="362"/>
      <c r="TQP33" s="386"/>
      <c r="TQQ33" s="386"/>
      <c r="TQR33" s="386"/>
      <c r="TQS33" s="386"/>
      <c r="TQT33" s="386"/>
      <c r="TQU33" s="362"/>
      <c r="TQV33" s="362"/>
      <c r="TQW33" s="362"/>
      <c r="TQX33" s="386"/>
      <c r="TQY33" s="386"/>
      <c r="TQZ33" s="386"/>
      <c r="TRA33" s="386"/>
      <c r="TRB33" s="386"/>
      <c r="TRC33" s="362"/>
      <c r="TRD33" s="362"/>
      <c r="TRE33" s="362"/>
      <c r="TRF33" s="386"/>
      <c r="TRG33" s="386"/>
      <c r="TRH33" s="386"/>
      <c r="TRI33" s="386"/>
      <c r="TRJ33" s="386"/>
      <c r="TRK33" s="362"/>
      <c r="TRL33" s="362"/>
      <c r="TRM33" s="362"/>
      <c r="TRN33" s="386"/>
      <c r="TRO33" s="386"/>
      <c r="TRP33" s="386"/>
      <c r="TRQ33" s="386"/>
      <c r="TRR33" s="386"/>
      <c r="TRS33" s="362"/>
      <c r="TRT33" s="362"/>
      <c r="TRU33" s="362"/>
      <c r="TRV33" s="386"/>
      <c r="TRW33" s="386"/>
      <c r="TRX33" s="386"/>
      <c r="TRY33" s="386"/>
      <c r="TRZ33" s="386"/>
      <c r="TSA33" s="362"/>
      <c r="TSB33" s="362"/>
      <c r="TSC33" s="362"/>
      <c r="TSD33" s="386"/>
      <c r="TSE33" s="386"/>
      <c r="TSF33" s="386"/>
      <c r="TSG33" s="386"/>
      <c r="TSH33" s="386"/>
      <c r="TSI33" s="362"/>
      <c r="TSJ33" s="362"/>
      <c r="TSK33" s="362"/>
      <c r="TSL33" s="386"/>
      <c r="TSM33" s="386"/>
      <c r="TSN33" s="386"/>
      <c r="TSO33" s="386"/>
      <c r="TSP33" s="386"/>
      <c r="TSQ33" s="362"/>
      <c r="TSR33" s="362"/>
      <c r="TSS33" s="362"/>
      <c r="TST33" s="386"/>
      <c r="TSU33" s="386"/>
      <c r="TSV33" s="386"/>
      <c r="TSW33" s="386"/>
      <c r="TSX33" s="386"/>
      <c r="TSY33" s="362"/>
      <c r="TSZ33" s="362"/>
      <c r="TTA33" s="362"/>
      <c r="TTB33" s="386"/>
      <c r="TTC33" s="386"/>
      <c r="TTD33" s="386"/>
      <c r="TTE33" s="386"/>
      <c r="TTF33" s="386"/>
      <c r="TTG33" s="362"/>
      <c r="TTH33" s="362"/>
      <c r="TTI33" s="362"/>
      <c r="TTJ33" s="386"/>
      <c r="TTK33" s="386"/>
      <c r="TTL33" s="386"/>
      <c r="TTM33" s="386"/>
      <c r="TTN33" s="386"/>
      <c r="TTO33" s="362"/>
      <c r="TTP33" s="362"/>
      <c r="TTQ33" s="362"/>
      <c r="TTR33" s="386"/>
      <c r="TTS33" s="386"/>
      <c r="TTT33" s="386"/>
      <c r="TTU33" s="386"/>
      <c r="TTV33" s="386"/>
      <c r="TTW33" s="362"/>
      <c r="TTX33" s="362"/>
      <c r="TTY33" s="362"/>
      <c r="TTZ33" s="386"/>
      <c r="TUA33" s="386"/>
      <c r="TUB33" s="386"/>
      <c r="TUC33" s="386"/>
      <c r="TUD33" s="386"/>
      <c r="TUE33" s="362"/>
      <c r="TUF33" s="362"/>
      <c r="TUG33" s="362"/>
      <c r="TUH33" s="386"/>
      <c r="TUI33" s="386"/>
      <c r="TUJ33" s="386"/>
      <c r="TUK33" s="386"/>
      <c r="TUL33" s="386"/>
      <c r="TUM33" s="362"/>
      <c r="TUN33" s="362"/>
      <c r="TUO33" s="362"/>
      <c r="TUP33" s="386"/>
      <c r="TUQ33" s="386"/>
      <c r="TUR33" s="386"/>
      <c r="TUS33" s="386"/>
      <c r="TUT33" s="386"/>
      <c r="TUU33" s="362"/>
      <c r="TUV33" s="362"/>
      <c r="TUW33" s="362"/>
      <c r="TUX33" s="386"/>
      <c r="TUY33" s="386"/>
      <c r="TUZ33" s="386"/>
      <c r="TVA33" s="386"/>
      <c r="TVB33" s="386"/>
      <c r="TVC33" s="362"/>
      <c r="TVD33" s="362"/>
      <c r="TVE33" s="362"/>
      <c r="TVF33" s="386"/>
      <c r="TVG33" s="386"/>
      <c r="TVH33" s="386"/>
      <c r="TVI33" s="386"/>
      <c r="TVJ33" s="386"/>
      <c r="TVK33" s="362"/>
      <c r="TVL33" s="362"/>
      <c r="TVM33" s="362"/>
      <c r="TVN33" s="386"/>
      <c r="TVO33" s="386"/>
      <c r="TVP33" s="386"/>
      <c r="TVQ33" s="386"/>
      <c r="TVR33" s="386"/>
      <c r="TVS33" s="362"/>
      <c r="TVT33" s="362"/>
      <c r="TVU33" s="362"/>
      <c r="TVV33" s="386"/>
      <c r="TVW33" s="386"/>
      <c r="TVX33" s="386"/>
      <c r="TVY33" s="386"/>
      <c r="TVZ33" s="386"/>
      <c r="TWA33" s="362"/>
      <c r="TWB33" s="362"/>
      <c r="TWC33" s="362"/>
      <c r="TWD33" s="386"/>
      <c r="TWE33" s="386"/>
      <c r="TWF33" s="386"/>
      <c r="TWG33" s="386"/>
      <c r="TWH33" s="386"/>
      <c r="TWI33" s="362"/>
      <c r="TWJ33" s="362"/>
      <c r="TWK33" s="362"/>
      <c r="TWL33" s="386"/>
      <c r="TWM33" s="386"/>
      <c r="TWN33" s="386"/>
      <c r="TWO33" s="386"/>
      <c r="TWP33" s="386"/>
      <c r="TWQ33" s="362"/>
      <c r="TWR33" s="362"/>
      <c r="TWS33" s="362"/>
      <c r="TWT33" s="386"/>
      <c r="TWU33" s="386"/>
      <c r="TWV33" s="386"/>
      <c r="TWW33" s="386"/>
      <c r="TWX33" s="386"/>
      <c r="TWY33" s="362"/>
      <c r="TWZ33" s="362"/>
      <c r="TXA33" s="362"/>
      <c r="TXB33" s="386"/>
      <c r="TXC33" s="386"/>
      <c r="TXD33" s="386"/>
      <c r="TXE33" s="386"/>
      <c r="TXF33" s="386"/>
      <c r="TXG33" s="362"/>
      <c r="TXH33" s="362"/>
      <c r="TXI33" s="362"/>
      <c r="TXJ33" s="386"/>
      <c r="TXK33" s="386"/>
      <c r="TXL33" s="386"/>
      <c r="TXM33" s="386"/>
      <c r="TXN33" s="386"/>
      <c r="TXO33" s="362"/>
      <c r="TXP33" s="362"/>
      <c r="TXQ33" s="362"/>
      <c r="TXR33" s="386"/>
      <c r="TXS33" s="386"/>
      <c r="TXT33" s="386"/>
      <c r="TXU33" s="386"/>
      <c r="TXV33" s="386"/>
      <c r="TXW33" s="362"/>
      <c r="TXX33" s="362"/>
      <c r="TXY33" s="362"/>
      <c r="TXZ33" s="386"/>
      <c r="TYA33" s="386"/>
      <c r="TYB33" s="386"/>
      <c r="TYC33" s="386"/>
      <c r="TYD33" s="386"/>
      <c r="TYE33" s="362"/>
      <c r="TYF33" s="362"/>
      <c r="TYG33" s="362"/>
      <c r="TYH33" s="386"/>
      <c r="TYI33" s="386"/>
      <c r="TYJ33" s="386"/>
      <c r="TYK33" s="386"/>
      <c r="TYL33" s="386"/>
      <c r="TYM33" s="362"/>
      <c r="TYN33" s="362"/>
      <c r="TYO33" s="362"/>
      <c r="TYP33" s="386"/>
      <c r="TYQ33" s="386"/>
      <c r="TYR33" s="386"/>
      <c r="TYS33" s="386"/>
      <c r="TYT33" s="386"/>
      <c r="TYU33" s="362"/>
      <c r="TYV33" s="362"/>
      <c r="TYW33" s="362"/>
      <c r="TYX33" s="386"/>
      <c r="TYY33" s="386"/>
      <c r="TYZ33" s="386"/>
      <c r="TZA33" s="386"/>
      <c r="TZB33" s="386"/>
      <c r="TZC33" s="362"/>
      <c r="TZD33" s="362"/>
      <c r="TZE33" s="362"/>
      <c r="TZF33" s="386"/>
      <c r="TZG33" s="386"/>
      <c r="TZH33" s="386"/>
      <c r="TZI33" s="386"/>
      <c r="TZJ33" s="386"/>
      <c r="TZK33" s="362"/>
      <c r="TZL33" s="362"/>
      <c r="TZM33" s="362"/>
      <c r="TZN33" s="386"/>
      <c r="TZO33" s="386"/>
      <c r="TZP33" s="386"/>
      <c r="TZQ33" s="386"/>
      <c r="TZR33" s="386"/>
      <c r="TZS33" s="362"/>
      <c r="TZT33" s="362"/>
      <c r="TZU33" s="362"/>
      <c r="TZV33" s="386"/>
      <c r="TZW33" s="386"/>
      <c r="TZX33" s="386"/>
      <c r="TZY33" s="386"/>
      <c r="TZZ33" s="386"/>
      <c r="UAA33" s="362"/>
      <c r="UAB33" s="362"/>
      <c r="UAC33" s="362"/>
      <c r="UAD33" s="386"/>
      <c r="UAE33" s="386"/>
      <c r="UAF33" s="386"/>
      <c r="UAG33" s="386"/>
      <c r="UAH33" s="386"/>
      <c r="UAI33" s="362"/>
      <c r="UAJ33" s="362"/>
      <c r="UAK33" s="362"/>
      <c r="UAL33" s="386"/>
      <c r="UAM33" s="386"/>
      <c r="UAN33" s="386"/>
      <c r="UAO33" s="386"/>
      <c r="UAP33" s="386"/>
      <c r="UAQ33" s="362"/>
      <c r="UAR33" s="362"/>
      <c r="UAS33" s="362"/>
      <c r="UAT33" s="386"/>
      <c r="UAU33" s="386"/>
      <c r="UAV33" s="386"/>
      <c r="UAW33" s="386"/>
      <c r="UAX33" s="386"/>
      <c r="UAY33" s="362"/>
      <c r="UAZ33" s="362"/>
      <c r="UBA33" s="362"/>
      <c r="UBB33" s="386"/>
      <c r="UBC33" s="386"/>
      <c r="UBD33" s="386"/>
      <c r="UBE33" s="386"/>
      <c r="UBF33" s="386"/>
      <c r="UBG33" s="362"/>
      <c r="UBH33" s="362"/>
      <c r="UBI33" s="362"/>
      <c r="UBJ33" s="386"/>
      <c r="UBK33" s="386"/>
      <c r="UBL33" s="386"/>
      <c r="UBM33" s="386"/>
      <c r="UBN33" s="386"/>
      <c r="UBO33" s="362"/>
      <c r="UBP33" s="362"/>
      <c r="UBQ33" s="362"/>
      <c r="UBR33" s="386"/>
      <c r="UBS33" s="386"/>
      <c r="UBT33" s="386"/>
      <c r="UBU33" s="386"/>
      <c r="UBV33" s="386"/>
      <c r="UBW33" s="362"/>
      <c r="UBX33" s="362"/>
      <c r="UBY33" s="362"/>
      <c r="UBZ33" s="386"/>
      <c r="UCA33" s="386"/>
      <c r="UCB33" s="386"/>
      <c r="UCC33" s="386"/>
      <c r="UCD33" s="386"/>
      <c r="UCE33" s="362"/>
      <c r="UCF33" s="362"/>
      <c r="UCG33" s="362"/>
      <c r="UCH33" s="386"/>
      <c r="UCI33" s="386"/>
      <c r="UCJ33" s="386"/>
      <c r="UCK33" s="386"/>
      <c r="UCL33" s="386"/>
      <c r="UCM33" s="362"/>
      <c r="UCN33" s="362"/>
      <c r="UCO33" s="362"/>
      <c r="UCP33" s="386"/>
      <c r="UCQ33" s="386"/>
      <c r="UCR33" s="386"/>
      <c r="UCS33" s="386"/>
      <c r="UCT33" s="386"/>
      <c r="UCU33" s="362"/>
      <c r="UCV33" s="362"/>
      <c r="UCW33" s="362"/>
      <c r="UCX33" s="386"/>
      <c r="UCY33" s="386"/>
      <c r="UCZ33" s="386"/>
      <c r="UDA33" s="386"/>
      <c r="UDB33" s="386"/>
      <c r="UDC33" s="362"/>
      <c r="UDD33" s="362"/>
      <c r="UDE33" s="362"/>
      <c r="UDF33" s="386"/>
      <c r="UDG33" s="386"/>
      <c r="UDH33" s="386"/>
      <c r="UDI33" s="386"/>
      <c r="UDJ33" s="386"/>
      <c r="UDK33" s="362"/>
      <c r="UDL33" s="362"/>
      <c r="UDM33" s="362"/>
      <c r="UDN33" s="386"/>
      <c r="UDO33" s="386"/>
      <c r="UDP33" s="386"/>
      <c r="UDQ33" s="386"/>
      <c r="UDR33" s="386"/>
      <c r="UDS33" s="362"/>
      <c r="UDT33" s="362"/>
      <c r="UDU33" s="362"/>
      <c r="UDV33" s="386"/>
      <c r="UDW33" s="386"/>
      <c r="UDX33" s="386"/>
      <c r="UDY33" s="386"/>
      <c r="UDZ33" s="386"/>
      <c r="UEA33" s="362"/>
      <c r="UEB33" s="362"/>
      <c r="UEC33" s="362"/>
      <c r="UED33" s="386"/>
      <c r="UEE33" s="386"/>
      <c r="UEF33" s="386"/>
      <c r="UEG33" s="386"/>
      <c r="UEH33" s="386"/>
      <c r="UEI33" s="362"/>
      <c r="UEJ33" s="362"/>
      <c r="UEK33" s="362"/>
      <c r="UEL33" s="386"/>
      <c r="UEM33" s="386"/>
      <c r="UEN33" s="386"/>
      <c r="UEO33" s="386"/>
      <c r="UEP33" s="386"/>
      <c r="UEQ33" s="362"/>
      <c r="UER33" s="362"/>
      <c r="UES33" s="362"/>
      <c r="UET33" s="386"/>
      <c r="UEU33" s="386"/>
      <c r="UEV33" s="386"/>
      <c r="UEW33" s="386"/>
      <c r="UEX33" s="386"/>
      <c r="UEY33" s="362"/>
      <c r="UEZ33" s="362"/>
      <c r="UFA33" s="362"/>
      <c r="UFB33" s="386"/>
      <c r="UFC33" s="386"/>
      <c r="UFD33" s="386"/>
      <c r="UFE33" s="386"/>
      <c r="UFF33" s="386"/>
      <c r="UFG33" s="362"/>
      <c r="UFH33" s="362"/>
      <c r="UFI33" s="362"/>
      <c r="UFJ33" s="386"/>
      <c r="UFK33" s="386"/>
      <c r="UFL33" s="386"/>
      <c r="UFM33" s="386"/>
      <c r="UFN33" s="386"/>
      <c r="UFO33" s="362"/>
      <c r="UFP33" s="362"/>
      <c r="UFQ33" s="362"/>
      <c r="UFR33" s="386"/>
      <c r="UFS33" s="386"/>
      <c r="UFT33" s="386"/>
      <c r="UFU33" s="386"/>
      <c r="UFV33" s="386"/>
      <c r="UFW33" s="362"/>
      <c r="UFX33" s="362"/>
      <c r="UFY33" s="362"/>
      <c r="UFZ33" s="386"/>
      <c r="UGA33" s="386"/>
      <c r="UGB33" s="386"/>
      <c r="UGC33" s="386"/>
      <c r="UGD33" s="386"/>
      <c r="UGE33" s="362"/>
      <c r="UGF33" s="362"/>
      <c r="UGG33" s="362"/>
      <c r="UGH33" s="386"/>
      <c r="UGI33" s="386"/>
      <c r="UGJ33" s="386"/>
      <c r="UGK33" s="386"/>
      <c r="UGL33" s="386"/>
      <c r="UGM33" s="362"/>
      <c r="UGN33" s="362"/>
      <c r="UGO33" s="362"/>
      <c r="UGP33" s="386"/>
      <c r="UGQ33" s="386"/>
      <c r="UGR33" s="386"/>
      <c r="UGS33" s="386"/>
      <c r="UGT33" s="386"/>
      <c r="UGU33" s="362"/>
      <c r="UGV33" s="362"/>
      <c r="UGW33" s="362"/>
      <c r="UGX33" s="386"/>
      <c r="UGY33" s="386"/>
      <c r="UGZ33" s="386"/>
      <c r="UHA33" s="386"/>
      <c r="UHB33" s="386"/>
      <c r="UHC33" s="362"/>
      <c r="UHD33" s="362"/>
      <c r="UHE33" s="362"/>
      <c r="UHF33" s="386"/>
      <c r="UHG33" s="386"/>
      <c r="UHH33" s="386"/>
      <c r="UHI33" s="386"/>
      <c r="UHJ33" s="386"/>
      <c r="UHK33" s="362"/>
      <c r="UHL33" s="362"/>
      <c r="UHM33" s="362"/>
      <c r="UHN33" s="386"/>
      <c r="UHO33" s="386"/>
      <c r="UHP33" s="386"/>
      <c r="UHQ33" s="386"/>
      <c r="UHR33" s="386"/>
      <c r="UHS33" s="362"/>
      <c r="UHT33" s="362"/>
      <c r="UHU33" s="362"/>
      <c r="UHV33" s="386"/>
      <c r="UHW33" s="386"/>
      <c r="UHX33" s="386"/>
      <c r="UHY33" s="386"/>
      <c r="UHZ33" s="386"/>
      <c r="UIA33" s="362"/>
      <c r="UIB33" s="362"/>
      <c r="UIC33" s="362"/>
      <c r="UID33" s="386"/>
      <c r="UIE33" s="386"/>
      <c r="UIF33" s="386"/>
      <c r="UIG33" s="386"/>
      <c r="UIH33" s="386"/>
      <c r="UII33" s="362"/>
      <c r="UIJ33" s="362"/>
      <c r="UIK33" s="362"/>
      <c r="UIL33" s="386"/>
      <c r="UIM33" s="386"/>
      <c r="UIN33" s="386"/>
      <c r="UIO33" s="386"/>
      <c r="UIP33" s="386"/>
      <c r="UIQ33" s="362"/>
      <c r="UIR33" s="362"/>
      <c r="UIS33" s="362"/>
      <c r="UIT33" s="386"/>
      <c r="UIU33" s="386"/>
      <c r="UIV33" s="386"/>
      <c r="UIW33" s="386"/>
      <c r="UIX33" s="386"/>
      <c r="UIY33" s="362"/>
      <c r="UIZ33" s="362"/>
      <c r="UJA33" s="362"/>
      <c r="UJB33" s="386"/>
      <c r="UJC33" s="386"/>
      <c r="UJD33" s="386"/>
      <c r="UJE33" s="386"/>
      <c r="UJF33" s="386"/>
      <c r="UJG33" s="362"/>
      <c r="UJH33" s="362"/>
      <c r="UJI33" s="362"/>
      <c r="UJJ33" s="386"/>
      <c r="UJK33" s="386"/>
      <c r="UJL33" s="386"/>
      <c r="UJM33" s="386"/>
      <c r="UJN33" s="386"/>
      <c r="UJO33" s="362"/>
      <c r="UJP33" s="362"/>
      <c r="UJQ33" s="362"/>
      <c r="UJR33" s="386"/>
      <c r="UJS33" s="386"/>
      <c r="UJT33" s="386"/>
      <c r="UJU33" s="386"/>
      <c r="UJV33" s="386"/>
      <c r="UJW33" s="362"/>
      <c r="UJX33" s="362"/>
      <c r="UJY33" s="362"/>
      <c r="UJZ33" s="386"/>
      <c r="UKA33" s="386"/>
      <c r="UKB33" s="386"/>
      <c r="UKC33" s="386"/>
      <c r="UKD33" s="386"/>
      <c r="UKE33" s="362"/>
      <c r="UKF33" s="362"/>
      <c r="UKG33" s="362"/>
      <c r="UKH33" s="386"/>
      <c r="UKI33" s="386"/>
      <c r="UKJ33" s="386"/>
      <c r="UKK33" s="386"/>
      <c r="UKL33" s="386"/>
      <c r="UKM33" s="362"/>
      <c r="UKN33" s="362"/>
      <c r="UKO33" s="362"/>
      <c r="UKP33" s="386"/>
      <c r="UKQ33" s="386"/>
      <c r="UKR33" s="386"/>
      <c r="UKS33" s="386"/>
      <c r="UKT33" s="386"/>
      <c r="UKU33" s="362"/>
      <c r="UKV33" s="362"/>
      <c r="UKW33" s="362"/>
      <c r="UKX33" s="386"/>
      <c r="UKY33" s="386"/>
      <c r="UKZ33" s="386"/>
      <c r="ULA33" s="386"/>
      <c r="ULB33" s="386"/>
      <c r="ULC33" s="362"/>
      <c r="ULD33" s="362"/>
      <c r="ULE33" s="362"/>
      <c r="ULF33" s="386"/>
      <c r="ULG33" s="386"/>
      <c r="ULH33" s="386"/>
      <c r="ULI33" s="386"/>
      <c r="ULJ33" s="386"/>
      <c r="ULK33" s="362"/>
      <c r="ULL33" s="362"/>
      <c r="ULM33" s="362"/>
      <c r="ULN33" s="386"/>
      <c r="ULO33" s="386"/>
      <c r="ULP33" s="386"/>
      <c r="ULQ33" s="386"/>
      <c r="ULR33" s="386"/>
      <c r="ULS33" s="362"/>
      <c r="ULT33" s="362"/>
      <c r="ULU33" s="362"/>
      <c r="ULV33" s="386"/>
      <c r="ULW33" s="386"/>
      <c r="ULX33" s="386"/>
      <c r="ULY33" s="386"/>
      <c r="ULZ33" s="386"/>
      <c r="UMA33" s="362"/>
      <c r="UMB33" s="362"/>
      <c r="UMC33" s="362"/>
      <c r="UMD33" s="386"/>
      <c r="UME33" s="386"/>
      <c r="UMF33" s="386"/>
      <c r="UMG33" s="386"/>
      <c r="UMH33" s="386"/>
      <c r="UMI33" s="362"/>
      <c r="UMJ33" s="362"/>
      <c r="UMK33" s="362"/>
      <c r="UML33" s="386"/>
      <c r="UMM33" s="386"/>
      <c r="UMN33" s="386"/>
      <c r="UMO33" s="386"/>
      <c r="UMP33" s="386"/>
      <c r="UMQ33" s="362"/>
      <c r="UMR33" s="362"/>
      <c r="UMS33" s="362"/>
      <c r="UMT33" s="386"/>
      <c r="UMU33" s="386"/>
      <c r="UMV33" s="386"/>
      <c r="UMW33" s="386"/>
      <c r="UMX33" s="386"/>
      <c r="UMY33" s="362"/>
      <c r="UMZ33" s="362"/>
      <c r="UNA33" s="362"/>
      <c r="UNB33" s="386"/>
      <c r="UNC33" s="386"/>
      <c r="UND33" s="386"/>
      <c r="UNE33" s="386"/>
      <c r="UNF33" s="386"/>
      <c r="UNG33" s="362"/>
      <c r="UNH33" s="362"/>
      <c r="UNI33" s="362"/>
      <c r="UNJ33" s="386"/>
      <c r="UNK33" s="386"/>
      <c r="UNL33" s="386"/>
      <c r="UNM33" s="386"/>
      <c r="UNN33" s="386"/>
      <c r="UNO33" s="362"/>
      <c r="UNP33" s="362"/>
      <c r="UNQ33" s="362"/>
      <c r="UNR33" s="386"/>
      <c r="UNS33" s="386"/>
      <c r="UNT33" s="386"/>
      <c r="UNU33" s="386"/>
      <c r="UNV33" s="386"/>
      <c r="UNW33" s="362"/>
      <c r="UNX33" s="362"/>
      <c r="UNY33" s="362"/>
      <c r="UNZ33" s="386"/>
      <c r="UOA33" s="386"/>
      <c r="UOB33" s="386"/>
      <c r="UOC33" s="386"/>
      <c r="UOD33" s="386"/>
      <c r="UOE33" s="362"/>
      <c r="UOF33" s="362"/>
      <c r="UOG33" s="362"/>
      <c r="UOH33" s="386"/>
      <c r="UOI33" s="386"/>
      <c r="UOJ33" s="386"/>
      <c r="UOK33" s="386"/>
      <c r="UOL33" s="386"/>
      <c r="UOM33" s="362"/>
      <c r="UON33" s="362"/>
      <c r="UOO33" s="362"/>
      <c r="UOP33" s="386"/>
      <c r="UOQ33" s="386"/>
      <c r="UOR33" s="386"/>
      <c r="UOS33" s="386"/>
      <c r="UOT33" s="386"/>
      <c r="UOU33" s="362"/>
      <c r="UOV33" s="362"/>
      <c r="UOW33" s="362"/>
      <c r="UOX33" s="386"/>
      <c r="UOY33" s="386"/>
      <c r="UOZ33" s="386"/>
      <c r="UPA33" s="386"/>
      <c r="UPB33" s="386"/>
      <c r="UPC33" s="362"/>
      <c r="UPD33" s="362"/>
      <c r="UPE33" s="362"/>
      <c r="UPF33" s="386"/>
      <c r="UPG33" s="386"/>
      <c r="UPH33" s="386"/>
      <c r="UPI33" s="386"/>
      <c r="UPJ33" s="386"/>
      <c r="UPK33" s="362"/>
      <c r="UPL33" s="362"/>
      <c r="UPM33" s="362"/>
      <c r="UPN33" s="386"/>
      <c r="UPO33" s="386"/>
      <c r="UPP33" s="386"/>
      <c r="UPQ33" s="386"/>
      <c r="UPR33" s="386"/>
      <c r="UPS33" s="362"/>
      <c r="UPT33" s="362"/>
      <c r="UPU33" s="362"/>
      <c r="UPV33" s="386"/>
      <c r="UPW33" s="386"/>
      <c r="UPX33" s="386"/>
      <c r="UPY33" s="386"/>
      <c r="UPZ33" s="386"/>
      <c r="UQA33" s="362"/>
      <c r="UQB33" s="362"/>
      <c r="UQC33" s="362"/>
      <c r="UQD33" s="386"/>
      <c r="UQE33" s="386"/>
      <c r="UQF33" s="386"/>
      <c r="UQG33" s="386"/>
      <c r="UQH33" s="386"/>
      <c r="UQI33" s="362"/>
      <c r="UQJ33" s="362"/>
      <c r="UQK33" s="362"/>
      <c r="UQL33" s="386"/>
      <c r="UQM33" s="386"/>
      <c r="UQN33" s="386"/>
      <c r="UQO33" s="386"/>
      <c r="UQP33" s="386"/>
      <c r="UQQ33" s="362"/>
      <c r="UQR33" s="362"/>
      <c r="UQS33" s="362"/>
      <c r="UQT33" s="386"/>
      <c r="UQU33" s="386"/>
      <c r="UQV33" s="386"/>
      <c r="UQW33" s="386"/>
      <c r="UQX33" s="386"/>
      <c r="UQY33" s="362"/>
      <c r="UQZ33" s="362"/>
      <c r="URA33" s="362"/>
      <c r="URB33" s="386"/>
      <c r="URC33" s="386"/>
      <c r="URD33" s="386"/>
      <c r="URE33" s="386"/>
      <c r="URF33" s="386"/>
      <c r="URG33" s="362"/>
      <c r="URH33" s="362"/>
      <c r="URI33" s="362"/>
      <c r="URJ33" s="386"/>
      <c r="URK33" s="386"/>
      <c r="URL33" s="386"/>
      <c r="URM33" s="386"/>
      <c r="URN33" s="386"/>
      <c r="URO33" s="362"/>
      <c r="URP33" s="362"/>
      <c r="URQ33" s="362"/>
      <c r="URR33" s="386"/>
      <c r="URS33" s="386"/>
      <c r="URT33" s="386"/>
      <c r="URU33" s="386"/>
      <c r="URV33" s="386"/>
      <c r="URW33" s="362"/>
      <c r="URX33" s="362"/>
      <c r="URY33" s="362"/>
      <c r="URZ33" s="386"/>
      <c r="USA33" s="386"/>
      <c r="USB33" s="386"/>
      <c r="USC33" s="386"/>
      <c r="USD33" s="386"/>
      <c r="USE33" s="362"/>
      <c r="USF33" s="362"/>
      <c r="USG33" s="362"/>
      <c r="USH33" s="386"/>
      <c r="USI33" s="386"/>
      <c r="USJ33" s="386"/>
      <c r="USK33" s="386"/>
      <c r="USL33" s="386"/>
      <c r="USM33" s="362"/>
      <c r="USN33" s="362"/>
      <c r="USO33" s="362"/>
      <c r="USP33" s="386"/>
      <c r="USQ33" s="386"/>
      <c r="USR33" s="386"/>
      <c r="USS33" s="386"/>
      <c r="UST33" s="386"/>
      <c r="USU33" s="362"/>
      <c r="USV33" s="362"/>
      <c r="USW33" s="362"/>
      <c r="USX33" s="386"/>
      <c r="USY33" s="386"/>
      <c r="USZ33" s="386"/>
      <c r="UTA33" s="386"/>
      <c r="UTB33" s="386"/>
      <c r="UTC33" s="362"/>
      <c r="UTD33" s="362"/>
      <c r="UTE33" s="362"/>
      <c r="UTF33" s="386"/>
      <c r="UTG33" s="386"/>
      <c r="UTH33" s="386"/>
      <c r="UTI33" s="386"/>
      <c r="UTJ33" s="386"/>
      <c r="UTK33" s="362"/>
      <c r="UTL33" s="362"/>
      <c r="UTM33" s="362"/>
      <c r="UTN33" s="386"/>
      <c r="UTO33" s="386"/>
      <c r="UTP33" s="386"/>
      <c r="UTQ33" s="386"/>
      <c r="UTR33" s="386"/>
      <c r="UTS33" s="362"/>
      <c r="UTT33" s="362"/>
      <c r="UTU33" s="362"/>
      <c r="UTV33" s="386"/>
      <c r="UTW33" s="386"/>
      <c r="UTX33" s="386"/>
      <c r="UTY33" s="386"/>
      <c r="UTZ33" s="386"/>
      <c r="UUA33" s="362"/>
      <c r="UUB33" s="362"/>
      <c r="UUC33" s="362"/>
      <c r="UUD33" s="386"/>
      <c r="UUE33" s="386"/>
      <c r="UUF33" s="386"/>
      <c r="UUG33" s="386"/>
      <c r="UUH33" s="386"/>
      <c r="UUI33" s="362"/>
      <c r="UUJ33" s="362"/>
      <c r="UUK33" s="362"/>
      <c r="UUL33" s="386"/>
      <c r="UUM33" s="386"/>
      <c r="UUN33" s="386"/>
      <c r="UUO33" s="386"/>
      <c r="UUP33" s="386"/>
      <c r="UUQ33" s="362"/>
      <c r="UUR33" s="362"/>
      <c r="UUS33" s="362"/>
      <c r="UUT33" s="386"/>
      <c r="UUU33" s="386"/>
      <c r="UUV33" s="386"/>
      <c r="UUW33" s="386"/>
      <c r="UUX33" s="386"/>
      <c r="UUY33" s="362"/>
      <c r="UUZ33" s="362"/>
      <c r="UVA33" s="362"/>
      <c r="UVB33" s="386"/>
      <c r="UVC33" s="386"/>
      <c r="UVD33" s="386"/>
      <c r="UVE33" s="386"/>
      <c r="UVF33" s="386"/>
      <c r="UVG33" s="362"/>
      <c r="UVH33" s="362"/>
      <c r="UVI33" s="362"/>
      <c r="UVJ33" s="386"/>
      <c r="UVK33" s="386"/>
      <c r="UVL33" s="386"/>
      <c r="UVM33" s="386"/>
      <c r="UVN33" s="386"/>
      <c r="UVO33" s="362"/>
      <c r="UVP33" s="362"/>
      <c r="UVQ33" s="362"/>
      <c r="UVR33" s="386"/>
      <c r="UVS33" s="386"/>
      <c r="UVT33" s="386"/>
      <c r="UVU33" s="386"/>
      <c r="UVV33" s="386"/>
      <c r="UVW33" s="362"/>
      <c r="UVX33" s="362"/>
      <c r="UVY33" s="362"/>
      <c r="UVZ33" s="386"/>
      <c r="UWA33" s="386"/>
      <c r="UWB33" s="386"/>
      <c r="UWC33" s="386"/>
      <c r="UWD33" s="386"/>
      <c r="UWE33" s="362"/>
      <c r="UWF33" s="362"/>
      <c r="UWG33" s="362"/>
      <c r="UWH33" s="386"/>
      <c r="UWI33" s="386"/>
      <c r="UWJ33" s="386"/>
      <c r="UWK33" s="386"/>
      <c r="UWL33" s="386"/>
      <c r="UWM33" s="362"/>
      <c r="UWN33" s="362"/>
      <c r="UWO33" s="362"/>
      <c r="UWP33" s="386"/>
      <c r="UWQ33" s="386"/>
      <c r="UWR33" s="386"/>
      <c r="UWS33" s="386"/>
      <c r="UWT33" s="386"/>
      <c r="UWU33" s="362"/>
      <c r="UWV33" s="362"/>
      <c r="UWW33" s="362"/>
      <c r="UWX33" s="386"/>
      <c r="UWY33" s="386"/>
      <c r="UWZ33" s="386"/>
      <c r="UXA33" s="386"/>
      <c r="UXB33" s="386"/>
      <c r="UXC33" s="362"/>
      <c r="UXD33" s="362"/>
      <c r="UXE33" s="362"/>
      <c r="UXF33" s="386"/>
      <c r="UXG33" s="386"/>
      <c r="UXH33" s="386"/>
      <c r="UXI33" s="386"/>
      <c r="UXJ33" s="386"/>
      <c r="UXK33" s="362"/>
      <c r="UXL33" s="362"/>
      <c r="UXM33" s="362"/>
      <c r="UXN33" s="386"/>
      <c r="UXO33" s="386"/>
      <c r="UXP33" s="386"/>
      <c r="UXQ33" s="386"/>
      <c r="UXR33" s="386"/>
      <c r="UXS33" s="362"/>
      <c r="UXT33" s="362"/>
      <c r="UXU33" s="362"/>
      <c r="UXV33" s="386"/>
      <c r="UXW33" s="386"/>
      <c r="UXX33" s="386"/>
      <c r="UXY33" s="386"/>
      <c r="UXZ33" s="386"/>
      <c r="UYA33" s="362"/>
      <c r="UYB33" s="362"/>
      <c r="UYC33" s="362"/>
      <c r="UYD33" s="386"/>
      <c r="UYE33" s="386"/>
      <c r="UYF33" s="386"/>
      <c r="UYG33" s="386"/>
      <c r="UYH33" s="386"/>
      <c r="UYI33" s="362"/>
      <c r="UYJ33" s="362"/>
      <c r="UYK33" s="362"/>
      <c r="UYL33" s="386"/>
      <c r="UYM33" s="386"/>
      <c r="UYN33" s="386"/>
      <c r="UYO33" s="386"/>
      <c r="UYP33" s="386"/>
      <c r="UYQ33" s="362"/>
      <c r="UYR33" s="362"/>
      <c r="UYS33" s="362"/>
      <c r="UYT33" s="386"/>
      <c r="UYU33" s="386"/>
      <c r="UYV33" s="386"/>
      <c r="UYW33" s="386"/>
      <c r="UYX33" s="386"/>
      <c r="UYY33" s="362"/>
      <c r="UYZ33" s="362"/>
      <c r="UZA33" s="362"/>
      <c r="UZB33" s="386"/>
      <c r="UZC33" s="386"/>
      <c r="UZD33" s="386"/>
      <c r="UZE33" s="386"/>
      <c r="UZF33" s="386"/>
      <c r="UZG33" s="362"/>
      <c r="UZH33" s="362"/>
      <c r="UZI33" s="362"/>
      <c r="UZJ33" s="386"/>
      <c r="UZK33" s="386"/>
      <c r="UZL33" s="386"/>
      <c r="UZM33" s="386"/>
      <c r="UZN33" s="386"/>
      <c r="UZO33" s="362"/>
      <c r="UZP33" s="362"/>
      <c r="UZQ33" s="362"/>
      <c r="UZR33" s="386"/>
      <c r="UZS33" s="386"/>
      <c r="UZT33" s="386"/>
      <c r="UZU33" s="386"/>
      <c r="UZV33" s="386"/>
      <c r="UZW33" s="362"/>
      <c r="UZX33" s="362"/>
      <c r="UZY33" s="362"/>
      <c r="UZZ33" s="386"/>
      <c r="VAA33" s="386"/>
      <c r="VAB33" s="386"/>
      <c r="VAC33" s="386"/>
      <c r="VAD33" s="386"/>
      <c r="VAE33" s="362"/>
      <c r="VAF33" s="362"/>
      <c r="VAG33" s="362"/>
      <c r="VAH33" s="386"/>
      <c r="VAI33" s="386"/>
      <c r="VAJ33" s="386"/>
      <c r="VAK33" s="386"/>
      <c r="VAL33" s="386"/>
      <c r="VAM33" s="362"/>
      <c r="VAN33" s="362"/>
      <c r="VAO33" s="362"/>
      <c r="VAP33" s="386"/>
      <c r="VAQ33" s="386"/>
      <c r="VAR33" s="386"/>
      <c r="VAS33" s="386"/>
      <c r="VAT33" s="386"/>
      <c r="VAU33" s="362"/>
      <c r="VAV33" s="362"/>
      <c r="VAW33" s="362"/>
      <c r="VAX33" s="386"/>
      <c r="VAY33" s="386"/>
      <c r="VAZ33" s="386"/>
      <c r="VBA33" s="386"/>
      <c r="VBB33" s="386"/>
      <c r="VBC33" s="362"/>
      <c r="VBD33" s="362"/>
      <c r="VBE33" s="362"/>
      <c r="VBF33" s="386"/>
      <c r="VBG33" s="386"/>
      <c r="VBH33" s="386"/>
      <c r="VBI33" s="386"/>
      <c r="VBJ33" s="386"/>
      <c r="VBK33" s="362"/>
      <c r="VBL33" s="362"/>
      <c r="VBM33" s="362"/>
      <c r="VBN33" s="386"/>
      <c r="VBO33" s="386"/>
      <c r="VBP33" s="386"/>
      <c r="VBQ33" s="386"/>
      <c r="VBR33" s="386"/>
      <c r="VBS33" s="362"/>
      <c r="VBT33" s="362"/>
      <c r="VBU33" s="362"/>
      <c r="VBV33" s="386"/>
      <c r="VBW33" s="386"/>
      <c r="VBX33" s="386"/>
      <c r="VBY33" s="386"/>
      <c r="VBZ33" s="386"/>
      <c r="VCA33" s="362"/>
      <c r="VCB33" s="362"/>
      <c r="VCC33" s="362"/>
      <c r="VCD33" s="386"/>
      <c r="VCE33" s="386"/>
      <c r="VCF33" s="386"/>
      <c r="VCG33" s="386"/>
      <c r="VCH33" s="386"/>
      <c r="VCI33" s="362"/>
      <c r="VCJ33" s="362"/>
      <c r="VCK33" s="362"/>
      <c r="VCL33" s="386"/>
      <c r="VCM33" s="386"/>
      <c r="VCN33" s="386"/>
      <c r="VCO33" s="386"/>
      <c r="VCP33" s="386"/>
      <c r="VCQ33" s="362"/>
      <c r="VCR33" s="362"/>
      <c r="VCS33" s="362"/>
      <c r="VCT33" s="386"/>
      <c r="VCU33" s="386"/>
      <c r="VCV33" s="386"/>
      <c r="VCW33" s="386"/>
      <c r="VCX33" s="386"/>
      <c r="VCY33" s="362"/>
      <c r="VCZ33" s="362"/>
      <c r="VDA33" s="362"/>
      <c r="VDB33" s="386"/>
      <c r="VDC33" s="386"/>
      <c r="VDD33" s="386"/>
      <c r="VDE33" s="386"/>
      <c r="VDF33" s="386"/>
      <c r="VDG33" s="362"/>
      <c r="VDH33" s="362"/>
      <c r="VDI33" s="362"/>
      <c r="VDJ33" s="386"/>
      <c r="VDK33" s="386"/>
      <c r="VDL33" s="386"/>
      <c r="VDM33" s="386"/>
      <c r="VDN33" s="386"/>
      <c r="VDO33" s="362"/>
      <c r="VDP33" s="362"/>
      <c r="VDQ33" s="362"/>
      <c r="VDR33" s="386"/>
      <c r="VDS33" s="386"/>
      <c r="VDT33" s="386"/>
      <c r="VDU33" s="386"/>
      <c r="VDV33" s="386"/>
      <c r="VDW33" s="362"/>
      <c r="VDX33" s="362"/>
      <c r="VDY33" s="362"/>
      <c r="VDZ33" s="386"/>
      <c r="VEA33" s="386"/>
      <c r="VEB33" s="386"/>
      <c r="VEC33" s="386"/>
      <c r="VED33" s="386"/>
      <c r="VEE33" s="362"/>
      <c r="VEF33" s="362"/>
      <c r="VEG33" s="362"/>
      <c r="VEH33" s="386"/>
      <c r="VEI33" s="386"/>
      <c r="VEJ33" s="386"/>
      <c r="VEK33" s="386"/>
      <c r="VEL33" s="386"/>
      <c r="VEM33" s="362"/>
      <c r="VEN33" s="362"/>
      <c r="VEO33" s="362"/>
      <c r="VEP33" s="386"/>
      <c r="VEQ33" s="386"/>
      <c r="VER33" s="386"/>
      <c r="VES33" s="386"/>
      <c r="VET33" s="386"/>
      <c r="VEU33" s="362"/>
      <c r="VEV33" s="362"/>
      <c r="VEW33" s="362"/>
      <c r="VEX33" s="386"/>
      <c r="VEY33" s="386"/>
      <c r="VEZ33" s="386"/>
      <c r="VFA33" s="386"/>
      <c r="VFB33" s="386"/>
      <c r="VFC33" s="362"/>
      <c r="VFD33" s="362"/>
      <c r="VFE33" s="362"/>
      <c r="VFF33" s="386"/>
      <c r="VFG33" s="386"/>
      <c r="VFH33" s="386"/>
      <c r="VFI33" s="386"/>
      <c r="VFJ33" s="386"/>
      <c r="VFK33" s="362"/>
      <c r="VFL33" s="362"/>
      <c r="VFM33" s="362"/>
      <c r="VFN33" s="386"/>
      <c r="VFO33" s="386"/>
      <c r="VFP33" s="386"/>
      <c r="VFQ33" s="386"/>
      <c r="VFR33" s="386"/>
      <c r="VFS33" s="362"/>
      <c r="VFT33" s="362"/>
      <c r="VFU33" s="362"/>
      <c r="VFV33" s="386"/>
      <c r="VFW33" s="386"/>
      <c r="VFX33" s="386"/>
      <c r="VFY33" s="386"/>
      <c r="VFZ33" s="386"/>
      <c r="VGA33" s="362"/>
      <c r="VGB33" s="362"/>
      <c r="VGC33" s="362"/>
      <c r="VGD33" s="386"/>
      <c r="VGE33" s="386"/>
      <c r="VGF33" s="386"/>
      <c r="VGG33" s="386"/>
      <c r="VGH33" s="386"/>
      <c r="VGI33" s="362"/>
      <c r="VGJ33" s="362"/>
      <c r="VGK33" s="362"/>
      <c r="VGL33" s="386"/>
      <c r="VGM33" s="386"/>
      <c r="VGN33" s="386"/>
      <c r="VGO33" s="386"/>
      <c r="VGP33" s="386"/>
      <c r="VGQ33" s="362"/>
      <c r="VGR33" s="362"/>
      <c r="VGS33" s="362"/>
      <c r="VGT33" s="386"/>
      <c r="VGU33" s="386"/>
      <c r="VGV33" s="386"/>
      <c r="VGW33" s="386"/>
      <c r="VGX33" s="386"/>
      <c r="VGY33" s="362"/>
      <c r="VGZ33" s="362"/>
      <c r="VHA33" s="362"/>
      <c r="VHB33" s="386"/>
      <c r="VHC33" s="386"/>
      <c r="VHD33" s="386"/>
      <c r="VHE33" s="386"/>
      <c r="VHF33" s="386"/>
      <c r="VHG33" s="362"/>
      <c r="VHH33" s="362"/>
      <c r="VHI33" s="362"/>
      <c r="VHJ33" s="386"/>
      <c r="VHK33" s="386"/>
      <c r="VHL33" s="386"/>
      <c r="VHM33" s="386"/>
      <c r="VHN33" s="386"/>
      <c r="VHO33" s="362"/>
      <c r="VHP33" s="362"/>
      <c r="VHQ33" s="362"/>
      <c r="VHR33" s="386"/>
      <c r="VHS33" s="386"/>
      <c r="VHT33" s="386"/>
      <c r="VHU33" s="386"/>
      <c r="VHV33" s="386"/>
      <c r="VHW33" s="362"/>
      <c r="VHX33" s="362"/>
      <c r="VHY33" s="362"/>
      <c r="VHZ33" s="386"/>
      <c r="VIA33" s="386"/>
      <c r="VIB33" s="386"/>
      <c r="VIC33" s="386"/>
      <c r="VID33" s="386"/>
      <c r="VIE33" s="362"/>
      <c r="VIF33" s="362"/>
      <c r="VIG33" s="362"/>
      <c r="VIH33" s="386"/>
      <c r="VII33" s="386"/>
      <c r="VIJ33" s="386"/>
      <c r="VIK33" s="386"/>
      <c r="VIL33" s="386"/>
      <c r="VIM33" s="362"/>
      <c r="VIN33" s="362"/>
      <c r="VIO33" s="362"/>
      <c r="VIP33" s="386"/>
      <c r="VIQ33" s="386"/>
      <c r="VIR33" s="386"/>
      <c r="VIS33" s="386"/>
      <c r="VIT33" s="386"/>
      <c r="VIU33" s="362"/>
      <c r="VIV33" s="362"/>
      <c r="VIW33" s="362"/>
      <c r="VIX33" s="386"/>
      <c r="VIY33" s="386"/>
      <c r="VIZ33" s="386"/>
      <c r="VJA33" s="386"/>
      <c r="VJB33" s="386"/>
      <c r="VJC33" s="362"/>
      <c r="VJD33" s="362"/>
      <c r="VJE33" s="362"/>
      <c r="VJF33" s="386"/>
      <c r="VJG33" s="386"/>
      <c r="VJH33" s="386"/>
      <c r="VJI33" s="386"/>
      <c r="VJJ33" s="386"/>
      <c r="VJK33" s="362"/>
      <c r="VJL33" s="362"/>
      <c r="VJM33" s="362"/>
      <c r="VJN33" s="386"/>
      <c r="VJO33" s="386"/>
      <c r="VJP33" s="386"/>
      <c r="VJQ33" s="386"/>
      <c r="VJR33" s="386"/>
      <c r="VJS33" s="362"/>
      <c r="VJT33" s="362"/>
      <c r="VJU33" s="362"/>
      <c r="VJV33" s="386"/>
      <c r="VJW33" s="386"/>
      <c r="VJX33" s="386"/>
      <c r="VJY33" s="386"/>
      <c r="VJZ33" s="386"/>
      <c r="VKA33" s="362"/>
      <c r="VKB33" s="362"/>
      <c r="VKC33" s="362"/>
      <c r="VKD33" s="386"/>
      <c r="VKE33" s="386"/>
      <c r="VKF33" s="386"/>
      <c r="VKG33" s="386"/>
      <c r="VKH33" s="386"/>
      <c r="VKI33" s="362"/>
      <c r="VKJ33" s="362"/>
      <c r="VKK33" s="362"/>
      <c r="VKL33" s="386"/>
      <c r="VKM33" s="386"/>
      <c r="VKN33" s="386"/>
      <c r="VKO33" s="386"/>
      <c r="VKP33" s="386"/>
      <c r="VKQ33" s="362"/>
      <c r="VKR33" s="362"/>
      <c r="VKS33" s="362"/>
      <c r="VKT33" s="386"/>
      <c r="VKU33" s="386"/>
      <c r="VKV33" s="386"/>
      <c r="VKW33" s="386"/>
      <c r="VKX33" s="386"/>
      <c r="VKY33" s="362"/>
      <c r="VKZ33" s="362"/>
      <c r="VLA33" s="362"/>
      <c r="VLB33" s="386"/>
      <c r="VLC33" s="386"/>
      <c r="VLD33" s="386"/>
      <c r="VLE33" s="386"/>
      <c r="VLF33" s="386"/>
      <c r="VLG33" s="362"/>
      <c r="VLH33" s="362"/>
      <c r="VLI33" s="362"/>
      <c r="VLJ33" s="386"/>
      <c r="VLK33" s="386"/>
      <c r="VLL33" s="386"/>
      <c r="VLM33" s="386"/>
      <c r="VLN33" s="386"/>
      <c r="VLO33" s="362"/>
      <c r="VLP33" s="362"/>
      <c r="VLQ33" s="362"/>
      <c r="VLR33" s="386"/>
      <c r="VLS33" s="386"/>
      <c r="VLT33" s="386"/>
      <c r="VLU33" s="386"/>
      <c r="VLV33" s="386"/>
      <c r="VLW33" s="362"/>
      <c r="VLX33" s="362"/>
      <c r="VLY33" s="362"/>
      <c r="VLZ33" s="386"/>
      <c r="VMA33" s="386"/>
      <c r="VMB33" s="386"/>
      <c r="VMC33" s="386"/>
      <c r="VMD33" s="386"/>
      <c r="VME33" s="362"/>
      <c r="VMF33" s="362"/>
      <c r="VMG33" s="362"/>
      <c r="VMH33" s="386"/>
      <c r="VMI33" s="386"/>
      <c r="VMJ33" s="386"/>
      <c r="VMK33" s="386"/>
      <c r="VML33" s="386"/>
      <c r="VMM33" s="362"/>
      <c r="VMN33" s="362"/>
      <c r="VMO33" s="362"/>
      <c r="VMP33" s="386"/>
      <c r="VMQ33" s="386"/>
      <c r="VMR33" s="386"/>
      <c r="VMS33" s="386"/>
      <c r="VMT33" s="386"/>
      <c r="VMU33" s="362"/>
      <c r="VMV33" s="362"/>
      <c r="VMW33" s="362"/>
      <c r="VMX33" s="386"/>
      <c r="VMY33" s="386"/>
      <c r="VMZ33" s="386"/>
      <c r="VNA33" s="386"/>
      <c r="VNB33" s="386"/>
      <c r="VNC33" s="362"/>
      <c r="VND33" s="362"/>
      <c r="VNE33" s="362"/>
      <c r="VNF33" s="386"/>
      <c r="VNG33" s="386"/>
      <c r="VNH33" s="386"/>
      <c r="VNI33" s="386"/>
      <c r="VNJ33" s="386"/>
      <c r="VNK33" s="362"/>
      <c r="VNL33" s="362"/>
      <c r="VNM33" s="362"/>
      <c r="VNN33" s="386"/>
      <c r="VNO33" s="386"/>
      <c r="VNP33" s="386"/>
      <c r="VNQ33" s="386"/>
      <c r="VNR33" s="386"/>
      <c r="VNS33" s="362"/>
      <c r="VNT33" s="362"/>
      <c r="VNU33" s="362"/>
      <c r="VNV33" s="386"/>
      <c r="VNW33" s="386"/>
      <c r="VNX33" s="386"/>
      <c r="VNY33" s="386"/>
      <c r="VNZ33" s="386"/>
      <c r="VOA33" s="362"/>
      <c r="VOB33" s="362"/>
      <c r="VOC33" s="362"/>
      <c r="VOD33" s="386"/>
      <c r="VOE33" s="386"/>
      <c r="VOF33" s="386"/>
      <c r="VOG33" s="386"/>
      <c r="VOH33" s="386"/>
      <c r="VOI33" s="362"/>
      <c r="VOJ33" s="362"/>
      <c r="VOK33" s="362"/>
      <c r="VOL33" s="386"/>
      <c r="VOM33" s="386"/>
      <c r="VON33" s="386"/>
      <c r="VOO33" s="386"/>
      <c r="VOP33" s="386"/>
      <c r="VOQ33" s="362"/>
      <c r="VOR33" s="362"/>
      <c r="VOS33" s="362"/>
      <c r="VOT33" s="386"/>
      <c r="VOU33" s="386"/>
      <c r="VOV33" s="386"/>
      <c r="VOW33" s="386"/>
      <c r="VOX33" s="386"/>
      <c r="VOY33" s="362"/>
      <c r="VOZ33" s="362"/>
      <c r="VPA33" s="362"/>
      <c r="VPB33" s="386"/>
      <c r="VPC33" s="386"/>
      <c r="VPD33" s="386"/>
      <c r="VPE33" s="386"/>
      <c r="VPF33" s="386"/>
      <c r="VPG33" s="362"/>
      <c r="VPH33" s="362"/>
      <c r="VPI33" s="362"/>
      <c r="VPJ33" s="386"/>
      <c r="VPK33" s="386"/>
      <c r="VPL33" s="386"/>
      <c r="VPM33" s="386"/>
      <c r="VPN33" s="386"/>
      <c r="VPO33" s="362"/>
      <c r="VPP33" s="362"/>
      <c r="VPQ33" s="362"/>
      <c r="VPR33" s="386"/>
      <c r="VPS33" s="386"/>
      <c r="VPT33" s="386"/>
      <c r="VPU33" s="386"/>
      <c r="VPV33" s="386"/>
      <c r="VPW33" s="362"/>
      <c r="VPX33" s="362"/>
      <c r="VPY33" s="362"/>
      <c r="VPZ33" s="386"/>
      <c r="VQA33" s="386"/>
      <c r="VQB33" s="386"/>
      <c r="VQC33" s="386"/>
      <c r="VQD33" s="386"/>
      <c r="VQE33" s="362"/>
      <c r="VQF33" s="362"/>
      <c r="VQG33" s="362"/>
      <c r="VQH33" s="386"/>
      <c r="VQI33" s="386"/>
      <c r="VQJ33" s="386"/>
      <c r="VQK33" s="386"/>
      <c r="VQL33" s="386"/>
      <c r="VQM33" s="362"/>
      <c r="VQN33" s="362"/>
      <c r="VQO33" s="362"/>
      <c r="VQP33" s="386"/>
      <c r="VQQ33" s="386"/>
      <c r="VQR33" s="386"/>
      <c r="VQS33" s="386"/>
      <c r="VQT33" s="386"/>
      <c r="VQU33" s="362"/>
      <c r="VQV33" s="362"/>
      <c r="VQW33" s="362"/>
      <c r="VQX33" s="386"/>
      <c r="VQY33" s="386"/>
      <c r="VQZ33" s="386"/>
      <c r="VRA33" s="386"/>
      <c r="VRB33" s="386"/>
      <c r="VRC33" s="362"/>
      <c r="VRD33" s="362"/>
      <c r="VRE33" s="362"/>
      <c r="VRF33" s="386"/>
      <c r="VRG33" s="386"/>
      <c r="VRH33" s="386"/>
      <c r="VRI33" s="386"/>
      <c r="VRJ33" s="386"/>
      <c r="VRK33" s="362"/>
      <c r="VRL33" s="362"/>
      <c r="VRM33" s="362"/>
      <c r="VRN33" s="386"/>
      <c r="VRO33" s="386"/>
      <c r="VRP33" s="386"/>
      <c r="VRQ33" s="386"/>
      <c r="VRR33" s="386"/>
      <c r="VRS33" s="362"/>
      <c r="VRT33" s="362"/>
      <c r="VRU33" s="362"/>
      <c r="VRV33" s="386"/>
      <c r="VRW33" s="386"/>
      <c r="VRX33" s="386"/>
      <c r="VRY33" s="386"/>
      <c r="VRZ33" s="386"/>
      <c r="VSA33" s="362"/>
      <c r="VSB33" s="362"/>
      <c r="VSC33" s="362"/>
      <c r="VSD33" s="386"/>
      <c r="VSE33" s="386"/>
      <c r="VSF33" s="386"/>
      <c r="VSG33" s="386"/>
      <c r="VSH33" s="386"/>
      <c r="VSI33" s="362"/>
      <c r="VSJ33" s="362"/>
      <c r="VSK33" s="362"/>
      <c r="VSL33" s="386"/>
      <c r="VSM33" s="386"/>
      <c r="VSN33" s="386"/>
      <c r="VSO33" s="386"/>
      <c r="VSP33" s="386"/>
      <c r="VSQ33" s="362"/>
      <c r="VSR33" s="362"/>
      <c r="VSS33" s="362"/>
      <c r="VST33" s="386"/>
      <c r="VSU33" s="386"/>
      <c r="VSV33" s="386"/>
      <c r="VSW33" s="386"/>
      <c r="VSX33" s="386"/>
      <c r="VSY33" s="362"/>
      <c r="VSZ33" s="362"/>
      <c r="VTA33" s="362"/>
      <c r="VTB33" s="386"/>
      <c r="VTC33" s="386"/>
      <c r="VTD33" s="386"/>
      <c r="VTE33" s="386"/>
      <c r="VTF33" s="386"/>
      <c r="VTG33" s="362"/>
      <c r="VTH33" s="362"/>
      <c r="VTI33" s="362"/>
      <c r="VTJ33" s="386"/>
      <c r="VTK33" s="386"/>
      <c r="VTL33" s="386"/>
      <c r="VTM33" s="386"/>
      <c r="VTN33" s="386"/>
      <c r="VTO33" s="362"/>
      <c r="VTP33" s="362"/>
      <c r="VTQ33" s="362"/>
      <c r="VTR33" s="386"/>
      <c r="VTS33" s="386"/>
      <c r="VTT33" s="386"/>
      <c r="VTU33" s="386"/>
      <c r="VTV33" s="386"/>
      <c r="VTW33" s="362"/>
      <c r="VTX33" s="362"/>
      <c r="VTY33" s="362"/>
      <c r="VTZ33" s="386"/>
      <c r="VUA33" s="386"/>
      <c r="VUB33" s="386"/>
      <c r="VUC33" s="386"/>
      <c r="VUD33" s="386"/>
      <c r="VUE33" s="362"/>
      <c r="VUF33" s="362"/>
      <c r="VUG33" s="362"/>
      <c r="VUH33" s="386"/>
      <c r="VUI33" s="386"/>
      <c r="VUJ33" s="386"/>
      <c r="VUK33" s="386"/>
      <c r="VUL33" s="386"/>
      <c r="VUM33" s="362"/>
      <c r="VUN33" s="362"/>
      <c r="VUO33" s="362"/>
      <c r="VUP33" s="386"/>
      <c r="VUQ33" s="386"/>
      <c r="VUR33" s="386"/>
      <c r="VUS33" s="386"/>
      <c r="VUT33" s="386"/>
      <c r="VUU33" s="362"/>
      <c r="VUV33" s="362"/>
      <c r="VUW33" s="362"/>
      <c r="VUX33" s="386"/>
      <c r="VUY33" s="386"/>
      <c r="VUZ33" s="386"/>
      <c r="VVA33" s="386"/>
      <c r="VVB33" s="386"/>
      <c r="VVC33" s="362"/>
      <c r="VVD33" s="362"/>
      <c r="VVE33" s="362"/>
      <c r="VVF33" s="386"/>
      <c r="VVG33" s="386"/>
      <c r="VVH33" s="386"/>
      <c r="VVI33" s="386"/>
      <c r="VVJ33" s="386"/>
      <c r="VVK33" s="362"/>
      <c r="VVL33" s="362"/>
      <c r="VVM33" s="362"/>
      <c r="VVN33" s="386"/>
      <c r="VVO33" s="386"/>
      <c r="VVP33" s="386"/>
      <c r="VVQ33" s="386"/>
      <c r="VVR33" s="386"/>
      <c r="VVS33" s="362"/>
      <c r="VVT33" s="362"/>
      <c r="VVU33" s="362"/>
      <c r="VVV33" s="386"/>
      <c r="VVW33" s="386"/>
      <c r="VVX33" s="386"/>
      <c r="VVY33" s="386"/>
      <c r="VVZ33" s="386"/>
      <c r="VWA33" s="362"/>
      <c r="VWB33" s="362"/>
      <c r="VWC33" s="362"/>
      <c r="VWD33" s="386"/>
      <c r="VWE33" s="386"/>
      <c r="VWF33" s="386"/>
      <c r="VWG33" s="386"/>
      <c r="VWH33" s="386"/>
      <c r="VWI33" s="362"/>
      <c r="VWJ33" s="362"/>
      <c r="VWK33" s="362"/>
      <c r="VWL33" s="386"/>
      <c r="VWM33" s="386"/>
      <c r="VWN33" s="386"/>
      <c r="VWO33" s="386"/>
      <c r="VWP33" s="386"/>
      <c r="VWQ33" s="362"/>
      <c r="VWR33" s="362"/>
      <c r="VWS33" s="362"/>
      <c r="VWT33" s="386"/>
      <c r="VWU33" s="386"/>
      <c r="VWV33" s="386"/>
      <c r="VWW33" s="386"/>
      <c r="VWX33" s="386"/>
      <c r="VWY33" s="362"/>
      <c r="VWZ33" s="362"/>
      <c r="VXA33" s="362"/>
      <c r="VXB33" s="386"/>
      <c r="VXC33" s="386"/>
      <c r="VXD33" s="386"/>
      <c r="VXE33" s="386"/>
      <c r="VXF33" s="386"/>
      <c r="VXG33" s="362"/>
      <c r="VXH33" s="362"/>
      <c r="VXI33" s="362"/>
      <c r="VXJ33" s="386"/>
      <c r="VXK33" s="386"/>
      <c r="VXL33" s="386"/>
      <c r="VXM33" s="386"/>
      <c r="VXN33" s="386"/>
      <c r="VXO33" s="362"/>
      <c r="VXP33" s="362"/>
      <c r="VXQ33" s="362"/>
      <c r="VXR33" s="386"/>
      <c r="VXS33" s="386"/>
      <c r="VXT33" s="386"/>
      <c r="VXU33" s="386"/>
      <c r="VXV33" s="386"/>
      <c r="VXW33" s="362"/>
      <c r="VXX33" s="362"/>
      <c r="VXY33" s="362"/>
      <c r="VXZ33" s="386"/>
      <c r="VYA33" s="386"/>
      <c r="VYB33" s="386"/>
      <c r="VYC33" s="386"/>
      <c r="VYD33" s="386"/>
      <c r="VYE33" s="362"/>
      <c r="VYF33" s="362"/>
      <c r="VYG33" s="362"/>
      <c r="VYH33" s="386"/>
      <c r="VYI33" s="386"/>
      <c r="VYJ33" s="386"/>
      <c r="VYK33" s="386"/>
      <c r="VYL33" s="386"/>
      <c r="VYM33" s="362"/>
      <c r="VYN33" s="362"/>
      <c r="VYO33" s="362"/>
      <c r="VYP33" s="386"/>
      <c r="VYQ33" s="386"/>
      <c r="VYR33" s="386"/>
      <c r="VYS33" s="386"/>
      <c r="VYT33" s="386"/>
      <c r="VYU33" s="362"/>
      <c r="VYV33" s="362"/>
      <c r="VYW33" s="362"/>
      <c r="VYX33" s="386"/>
      <c r="VYY33" s="386"/>
      <c r="VYZ33" s="386"/>
      <c r="VZA33" s="386"/>
      <c r="VZB33" s="386"/>
      <c r="VZC33" s="362"/>
      <c r="VZD33" s="362"/>
      <c r="VZE33" s="362"/>
      <c r="VZF33" s="386"/>
      <c r="VZG33" s="386"/>
      <c r="VZH33" s="386"/>
      <c r="VZI33" s="386"/>
      <c r="VZJ33" s="386"/>
      <c r="VZK33" s="362"/>
      <c r="VZL33" s="362"/>
      <c r="VZM33" s="362"/>
      <c r="VZN33" s="386"/>
      <c r="VZO33" s="386"/>
      <c r="VZP33" s="386"/>
      <c r="VZQ33" s="386"/>
      <c r="VZR33" s="386"/>
      <c r="VZS33" s="362"/>
      <c r="VZT33" s="362"/>
      <c r="VZU33" s="362"/>
      <c r="VZV33" s="386"/>
      <c r="VZW33" s="386"/>
      <c r="VZX33" s="386"/>
      <c r="VZY33" s="386"/>
      <c r="VZZ33" s="386"/>
      <c r="WAA33" s="362"/>
      <c r="WAB33" s="362"/>
      <c r="WAC33" s="362"/>
      <c r="WAD33" s="386"/>
      <c r="WAE33" s="386"/>
      <c r="WAF33" s="386"/>
      <c r="WAG33" s="386"/>
      <c r="WAH33" s="386"/>
      <c r="WAI33" s="362"/>
      <c r="WAJ33" s="362"/>
      <c r="WAK33" s="362"/>
      <c r="WAL33" s="386"/>
      <c r="WAM33" s="386"/>
      <c r="WAN33" s="386"/>
      <c r="WAO33" s="386"/>
      <c r="WAP33" s="386"/>
      <c r="WAQ33" s="362"/>
      <c r="WAR33" s="362"/>
      <c r="WAS33" s="362"/>
      <c r="WAT33" s="386"/>
      <c r="WAU33" s="386"/>
      <c r="WAV33" s="386"/>
      <c r="WAW33" s="386"/>
      <c r="WAX33" s="386"/>
      <c r="WAY33" s="362"/>
      <c r="WAZ33" s="362"/>
      <c r="WBA33" s="362"/>
      <c r="WBB33" s="386"/>
      <c r="WBC33" s="386"/>
      <c r="WBD33" s="386"/>
      <c r="WBE33" s="386"/>
      <c r="WBF33" s="386"/>
      <c r="WBG33" s="362"/>
      <c r="WBH33" s="362"/>
      <c r="WBI33" s="362"/>
      <c r="WBJ33" s="386"/>
      <c r="WBK33" s="386"/>
      <c r="WBL33" s="386"/>
      <c r="WBM33" s="386"/>
      <c r="WBN33" s="386"/>
      <c r="WBO33" s="362"/>
      <c r="WBP33" s="362"/>
      <c r="WBQ33" s="362"/>
      <c r="WBR33" s="386"/>
      <c r="WBS33" s="386"/>
      <c r="WBT33" s="386"/>
      <c r="WBU33" s="386"/>
      <c r="WBV33" s="386"/>
      <c r="WBW33" s="362"/>
      <c r="WBX33" s="362"/>
      <c r="WBY33" s="362"/>
      <c r="WBZ33" s="386"/>
      <c r="WCA33" s="386"/>
      <c r="WCB33" s="386"/>
      <c r="WCC33" s="386"/>
      <c r="WCD33" s="386"/>
      <c r="WCE33" s="362"/>
      <c r="WCF33" s="362"/>
      <c r="WCG33" s="362"/>
      <c r="WCH33" s="386"/>
      <c r="WCI33" s="386"/>
      <c r="WCJ33" s="386"/>
      <c r="WCK33" s="386"/>
      <c r="WCL33" s="386"/>
      <c r="WCM33" s="362"/>
      <c r="WCN33" s="362"/>
      <c r="WCO33" s="362"/>
      <c r="WCP33" s="386"/>
      <c r="WCQ33" s="386"/>
      <c r="WCR33" s="386"/>
      <c r="WCS33" s="386"/>
      <c r="WCT33" s="386"/>
      <c r="WCU33" s="362"/>
      <c r="WCV33" s="362"/>
      <c r="WCW33" s="362"/>
      <c r="WCX33" s="386"/>
      <c r="WCY33" s="386"/>
      <c r="WCZ33" s="386"/>
      <c r="WDA33" s="386"/>
      <c r="WDB33" s="386"/>
      <c r="WDC33" s="362"/>
      <c r="WDD33" s="362"/>
      <c r="WDE33" s="362"/>
      <c r="WDF33" s="386"/>
      <c r="WDG33" s="386"/>
      <c r="WDH33" s="386"/>
      <c r="WDI33" s="386"/>
      <c r="WDJ33" s="386"/>
      <c r="WDK33" s="362"/>
      <c r="WDL33" s="362"/>
      <c r="WDM33" s="362"/>
      <c r="WDN33" s="386"/>
      <c r="WDO33" s="386"/>
      <c r="WDP33" s="386"/>
      <c r="WDQ33" s="386"/>
      <c r="WDR33" s="386"/>
      <c r="WDS33" s="362"/>
      <c r="WDT33" s="362"/>
      <c r="WDU33" s="362"/>
      <c r="WDV33" s="386"/>
      <c r="WDW33" s="386"/>
      <c r="WDX33" s="386"/>
      <c r="WDY33" s="386"/>
      <c r="WDZ33" s="386"/>
      <c r="WEA33" s="362"/>
      <c r="WEB33" s="362"/>
      <c r="WEC33" s="362"/>
      <c r="WED33" s="386"/>
      <c r="WEE33" s="386"/>
      <c r="WEF33" s="386"/>
      <c r="WEG33" s="386"/>
      <c r="WEH33" s="386"/>
      <c r="WEI33" s="362"/>
      <c r="WEJ33" s="362"/>
      <c r="WEK33" s="362"/>
      <c r="WEL33" s="386"/>
      <c r="WEM33" s="386"/>
      <c r="WEN33" s="386"/>
      <c r="WEO33" s="386"/>
      <c r="WEP33" s="386"/>
      <c r="WEQ33" s="362"/>
      <c r="WER33" s="362"/>
      <c r="WES33" s="362"/>
      <c r="WET33" s="386"/>
      <c r="WEU33" s="386"/>
      <c r="WEV33" s="386"/>
      <c r="WEW33" s="386"/>
      <c r="WEX33" s="386"/>
      <c r="WEY33" s="362"/>
      <c r="WEZ33" s="362"/>
      <c r="WFA33" s="362"/>
      <c r="WFB33" s="386"/>
      <c r="WFC33" s="386"/>
      <c r="WFD33" s="386"/>
      <c r="WFE33" s="386"/>
      <c r="WFF33" s="386"/>
      <c r="WFG33" s="362"/>
      <c r="WFH33" s="362"/>
      <c r="WFI33" s="362"/>
      <c r="WFJ33" s="386"/>
      <c r="WFK33" s="386"/>
      <c r="WFL33" s="386"/>
      <c r="WFM33" s="386"/>
      <c r="WFN33" s="386"/>
      <c r="WFO33" s="362"/>
      <c r="WFP33" s="362"/>
      <c r="WFQ33" s="362"/>
      <c r="WFR33" s="386"/>
      <c r="WFS33" s="386"/>
      <c r="WFT33" s="386"/>
      <c r="WFU33" s="386"/>
      <c r="WFV33" s="386"/>
      <c r="WFW33" s="362"/>
      <c r="WFX33" s="362"/>
      <c r="WFY33" s="362"/>
      <c r="WFZ33" s="386"/>
      <c r="WGA33" s="386"/>
      <c r="WGB33" s="386"/>
      <c r="WGC33" s="386"/>
      <c r="WGD33" s="386"/>
      <c r="WGE33" s="362"/>
      <c r="WGF33" s="362"/>
      <c r="WGG33" s="362"/>
      <c r="WGH33" s="386"/>
      <c r="WGI33" s="386"/>
      <c r="WGJ33" s="386"/>
      <c r="WGK33" s="386"/>
      <c r="WGL33" s="386"/>
      <c r="WGM33" s="362"/>
      <c r="WGN33" s="362"/>
      <c r="WGO33" s="362"/>
      <c r="WGP33" s="386"/>
      <c r="WGQ33" s="386"/>
      <c r="WGR33" s="386"/>
      <c r="WGS33" s="386"/>
      <c r="WGT33" s="386"/>
      <c r="WGU33" s="362"/>
      <c r="WGV33" s="362"/>
      <c r="WGW33" s="362"/>
      <c r="WGX33" s="386"/>
      <c r="WGY33" s="386"/>
      <c r="WGZ33" s="386"/>
      <c r="WHA33" s="386"/>
      <c r="WHB33" s="386"/>
      <c r="WHC33" s="362"/>
      <c r="WHD33" s="362"/>
      <c r="WHE33" s="362"/>
      <c r="WHF33" s="386"/>
      <c r="WHG33" s="386"/>
      <c r="WHH33" s="386"/>
      <c r="WHI33" s="386"/>
      <c r="WHJ33" s="386"/>
      <c r="WHK33" s="362"/>
      <c r="WHL33" s="362"/>
      <c r="WHM33" s="362"/>
      <c r="WHN33" s="386"/>
      <c r="WHO33" s="386"/>
      <c r="WHP33" s="386"/>
      <c r="WHQ33" s="386"/>
      <c r="WHR33" s="386"/>
      <c r="WHS33" s="362"/>
      <c r="WHT33" s="362"/>
      <c r="WHU33" s="362"/>
      <c r="WHV33" s="386"/>
      <c r="WHW33" s="386"/>
      <c r="WHX33" s="386"/>
      <c r="WHY33" s="386"/>
      <c r="WHZ33" s="386"/>
      <c r="WIA33" s="362"/>
      <c r="WIB33" s="362"/>
      <c r="WIC33" s="362"/>
      <c r="WID33" s="386"/>
      <c r="WIE33" s="386"/>
      <c r="WIF33" s="386"/>
      <c r="WIG33" s="386"/>
      <c r="WIH33" s="386"/>
      <c r="WII33" s="362"/>
      <c r="WIJ33" s="362"/>
      <c r="WIK33" s="362"/>
      <c r="WIL33" s="386"/>
      <c r="WIM33" s="386"/>
      <c r="WIN33" s="386"/>
      <c r="WIO33" s="386"/>
      <c r="WIP33" s="386"/>
      <c r="WIQ33" s="362"/>
      <c r="WIR33" s="362"/>
      <c r="WIS33" s="362"/>
      <c r="WIT33" s="386"/>
      <c r="WIU33" s="386"/>
      <c r="WIV33" s="386"/>
      <c r="WIW33" s="386"/>
      <c r="WIX33" s="386"/>
      <c r="WIY33" s="362"/>
      <c r="WIZ33" s="362"/>
      <c r="WJA33" s="362"/>
      <c r="WJB33" s="386"/>
      <c r="WJC33" s="386"/>
      <c r="WJD33" s="386"/>
      <c r="WJE33" s="386"/>
      <c r="WJF33" s="386"/>
      <c r="WJG33" s="362"/>
      <c r="WJH33" s="362"/>
      <c r="WJI33" s="362"/>
      <c r="WJJ33" s="386"/>
      <c r="WJK33" s="386"/>
      <c r="WJL33" s="386"/>
      <c r="WJM33" s="386"/>
      <c r="WJN33" s="386"/>
      <c r="WJO33" s="362"/>
      <c r="WJP33" s="362"/>
      <c r="WJQ33" s="362"/>
      <c r="WJR33" s="386"/>
      <c r="WJS33" s="386"/>
      <c r="WJT33" s="386"/>
      <c r="WJU33" s="386"/>
      <c r="WJV33" s="386"/>
      <c r="WJW33" s="362"/>
      <c r="WJX33" s="362"/>
      <c r="WJY33" s="362"/>
      <c r="WJZ33" s="386"/>
      <c r="WKA33" s="386"/>
      <c r="WKB33" s="386"/>
      <c r="WKC33" s="386"/>
      <c r="WKD33" s="386"/>
      <c r="WKE33" s="362"/>
      <c r="WKF33" s="362"/>
      <c r="WKG33" s="362"/>
      <c r="WKH33" s="386"/>
      <c r="WKI33" s="386"/>
      <c r="WKJ33" s="386"/>
      <c r="WKK33" s="386"/>
      <c r="WKL33" s="386"/>
      <c r="WKM33" s="362"/>
      <c r="WKN33" s="362"/>
      <c r="WKO33" s="362"/>
      <c r="WKP33" s="386"/>
      <c r="WKQ33" s="386"/>
      <c r="WKR33" s="386"/>
      <c r="WKS33" s="386"/>
      <c r="WKT33" s="386"/>
      <c r="WKU33" s="362"/>
      <c r="WKV33" s="362"/>
      <c r="WKW33" s="362"/>
      <c r="WKX33" s="386"/>
      <c r="WKY33" s="386"/>
      <c r="WKZ33" s="386"/>
      <c r="WLA33" s="386"/>
      <c r="WLB33" s="386"/>
      <c r="WLC33" s="362"/>
      <c r="WLD33" s="362"/>
      <c r="WLE33" s="362"/>
      <c r="WLF33" s="386"/>
      <c r="WLG33" s="386"/>
      <c r="WLH33" s="386"/>
      <c r="WLI33" s="386"/>
      <c r="WLJ33" s="386"/>
      <c r="WLK33" s="362"/>
      <c r="WLL33" s="362"/>
      <c r="WLM33" s="362"/>
      <c r="WLN33" s="386"/>
      <c r="WLO33" s="386"/>
      <c r="WLP33" s="386"/>
      <c r="WLQ33" s="386"/>
      <c r="WLR33" s="386"/>
      <c r="WLS33" s="362"/>
      <c r="WLT33" s="362"/>
      <c r="WLU33" s="362"/>
      <c r="WLV33" s="386"/>
      <c r="WLW33" s="386"/>
      <c r="WLX33" s="386"/>
      <c r="WLY33" s="386"/>
      <c r="WLZ33" s="386"/>
      <c r="WMA33" s="362"/>
      <c r="WMB33" s="362"/>
      <c r="WMC33" s="362"/>
      <c r="WMD33" s="386"/>
      <c r="WME33" s="386"/>
      <c r="WMF33" s="386"/>
      <c r="WMG33" s="386"/>
      <c r="WMH33" s="386"/>
      <c r="WMI33" s="362"/>
      <c r="WMJ33" s="362"/>
      <c r="WMK33" s="362"/>
      <c r="WML33" s="386"/>
      <c r="WMM33" s="386"/>
      <c r="WMN33" s="386"/>
      <c r="WMO33" s="386"/>
      <c r="WMP33" s="386"/>
      <c r="WMQ33" s="362"/>
      <c r="WMR33" s="362"/>
      <c r="WMS33" s="362"/>
      <c r="WMT33" s="386"/>
      <c r="WMU33" s="386"/>
      <c r="WMV33" s="386"/>
      <c r="WMW33" s="386"/>
      <c r="WMX33" s="386"/>
      <c r="WMY33" s="362"/>
      <c r="WMZ33" s="362"/>
      <c r="WNA33" s="362"/>
      <c r="WNB33" s="386"/>
      <c r="WNC33" s="386"/>
      <c r="WND33" s="386"/>
      <c r="WNE33" s="386"/>
      <c r="WNF33" s="386"/>
      <c r="WNG33" s="362"/>
      <c r="WNH33" s="362"/>
      <c r="WNI33" s="362"/>
      <c r="WNJ33" s="386"/>
      <c r="WNK33" s="386"/>
      <c r="WNL33" s="386"/>
      <c r="WNM33" s="386"/>
      <c r="WNN33" s="386"/>
      <c r="WNO33" s="362"/>
      <c r="WNP33" s="362"/>
      <c r="WNQ33" s="362"/>
      <c r="WNR33" s="386"/>
      <c r="WNS33" s="386"/>
      <c r="WNT33" s="386"/>
      <c r="WNU33" s="386"/>
      <c r="WNV33" s="386"/>
      <c r="WNW33" s="362"/>
      <c r="WNX33" s="362"/>
      <c r="WNY33" s="362"/>
      <c r="WNZ33" s="386"/>
      <c r="WOA33" s="386"/>
      <c r="WOB33" s="386"/>
      <c r="WOC33" s="386"/>
      <c r="WOD33" s="386"/>
      <c r="WOE33" s="362"/>
      <c r="WOF33" s="362"/>
      <c r="WOG33" s="362"/>
      <c r="WOH33" s="386"/>
      <c r="WOI33" s="386"/>
      <c r="WOJ33" s="386"/>
      <c r="WOK33" s="386"/>
      <c r="WOL33" s="386"/>
      <c r="WOM33" s="362"/>
      <c r="WON33" s="362"/>
      <c r="WOO33" s="362"/>
      <c r="WOP33" s="386"/>
      <c r="WOQ33" s="386"/>
      <c r="WOR33" s="386"/>
      <c r="WOS33" s="386"/>
      <c r="WOT33" s="386"/>
      <c r="WOU33" s="362"/>
      <c r="WOV33" s="362"/>
      <c r="WOW33" s="362"/>
      <c r="WOX33" s="386"/>
      <c r="WOY33" s="386"/>
      <c r="WOZ33" s="386"/>
      <c r="WPA33" s="386"/>
      <c r="WPB33" s="386"/>
      <c r="WPC33" s="362"/>
      <c r="WPD33" s="362"/>
      <c r="WPE33" s="362"/>
      <c r="WPF33" s="386"/>
      <c r="WPG33" s="386"/>
      <c r="WPH33" s="386"/>
      <c r="WPI33" s="386"/>
      <c r="WPJ33" s="386"/>
      <c r="WPK33" s="362"/>
      <c r="WPL33" s="362"/>
      <c r="WPM33" s="362"/>
      <c r="WPN33" s="386"/>
      <c r="WPO33" s="386"/>
      <c r="WPP33" s="386"/>
      <c r="WPQ33" s="386"/>
      <c r="WPR33" s="386"/>
      <c r="WPS33" s="362"/>
      <c r="WPT33" s="362"/>
      <c r="WPU33" s="362"/>
      <c r="WPV33" s="386"/>
      <c r="WPW33" s="386"/>
      <c r="WPX33" s="386"/>
      <c r="WPY33" s="386"/>
      <c r="WPZ33" s="386"/>
      <c r="WQA33" s="362"/>
      <c r="WQB33" s="362"/>
      <c r="WQC33" s="362"/>
      <c r="WQD33" s="386"/>
      <c r="WQE33" s="386"/>
      <c r="WQF33" s="386"/>
      <c r="WQG33" s="386"/>
      <c r="WQH33" s="386"/>
      <c r="WQI33" s="362"/>
      <c r="WQJ33" s="362"/>
      <c r="WQK33" s="362"/>
      <c r="WQL33" s="386"/>
      <c r="WQM33" s="386"/>
      <c r="WQN33" s="386"/>
      <c r="WQO33" s="386"/>
      <c r="WQP33" s="386"/>
      <c r="WQQ33" s="362"/>
      <c r="WQR33" s="362"/>
      <c r="WQS33" s="362"/>
      <c r="WQT33" s="386"/>
      <c r="WQU33" s="386"/>
      <c r="WQV33" s="386"/>
      <c r="WQW33" s="386"/>
      <c r="WQX33" s="386"/>
      <c r="WQY33" s="362"/>
      <c r="WQZ33" s="362"/>
      <c r="WRA33" s="362"/>
      <c r="WRB33" s="386"/>
      <c r="WRC33" s="386"/>
      <c r="WRD33" s="386"/>
      <c r="WRE33" s="386"/>
      <c r="WRF33" s="386"/>
      <c r="WRG33" s="362"/>
      <c r="WRH33" s="362"/>
      <c r="WRI33" s="362"/>
      <c r="WRJ33" s="386"/>
      <c r="WRK33" s="386"/>
      <c r="WRL33" s="386"/>
      <c r="WRM33" s="386"/>
      <c r="WRN33" s="386"/>
      <c r="WRO33" s="362"/>
      <c r="WRP33" s="362"/>
      <c r="WRQ33" s="362"/>
      <c r="WRR33" s="386"/>
      <c r="WRS33" s="386"/>
      <c r="WRT33" s="386"/>
      <c r="WRU33" s="386"/>
      <c r="WRV33" s="386"/>
      <c r="WRW33" s="362"/>
      <c r="WRX33" s="362"/>
      <c r="WRY33" s="362"/>
      <c r="WRZ33" s="386"/>
      <c r="WSA33" s="386"/>
      <c r="WSB33" s="386"/>
      <c r="WSC33" s="386"/>
      <c r="WSD33" s="386"/>
      <c r="WSE33" s="362"/>
      <c r="WSF33" s="362"/>
      <c r="WSG33" s="362"/>
      <c r="WSH33" s="386"/>
      <c r="WSI33" s="386"/>
      <c r="WSJ33" s="386"/>
      <c r="WSK33" s="386"/>
      <c r="WSL33" s="386"/>
      <c r="WSM33" s="362"/>
      <c r="WSN33" s="362"/>
      <c r="WSO33" s="362"/>
      <c r="WSP33" s="386"/>
      <c r="WSQ33" s="386"/>
      <c r="WSR33" s="386"/>
      <c r="WSS33" s="386"/>
      <c r="WST33" s="386"/>
      <c r="WSU33" s="362"/>
      <c r="WSV33" s="362"/>
      <c r="WSW33" s="362"/>
      <c r="WSX33" s="386"/>
      <c r="WSY33" s="386"/>
      <c r="WSZ33" s="386"/>
      <c r="WTA33" s="386"/>
      <c r="WTB33" s="386"/>
      <c r="WTC33" s="362"/>
      <c r="WTD33" s="362"/>
      <c r="WTE33" s="362"/>
      <c r="WTF33" s="386"/>
      <c r="WTG33" s="386"/>
      <c r="WTH33" s="386"/>
      <c r="WTI33" s="386"/>
      <c r="WTJ33" s="386"/>
      <c r="WTK33" s="362"/>
      <c r="WTL33" s="362"/>
      <c r="WTM33" s="362"/>
      <c r="WTN33" s="386"/>
      <c r="WTO33" s="386"/>
      <c r="WTP33" s="386"/>
      <c r="WTQ33" s="386"/>
      <c r="WTR33" s="386"/>
      <c r="WTS33" s="362"/>
      <c r="WTT33" s="362"/>
      <c r="WTU33" s="362"/>
      <c r="WTV33" s="386"/>
      <c r="WTW33" s="386"/>
      <c r="WTX33" s="386"/>
      <c r="WTY33" s="386"/>
      <c r="WTZ33" s="386"/>
      <c r="WUA33" s="362"/>
      <c r="WUB33" s="362"/>
      <c r="WUC33" s="362"/>
      <c r="WUD33" s="386"/>
      <c r="WUE33" s="386"/>
      <c r="WUF33" s="386"/>
      <c r="WUG33" s="386"/>
      <c r="WUH33" s="386"/>
      <c r="WUI33" s="362"/>
      <c r="WUJ33" s="362"/>
      <c r="WUK33" s="362"/>
      <c r="WUL33" s="386"/>
      <c r="WUM33" s="386"/>
      <c r="WUN33" s="386"/>
      <c r="WUO33" s="386"/>
      <c r="WUP33" s="386"/>
      <c r="WUQ33" s="362"/>
      <c r="WUR33" s="362"/>
      <c r="WUS33" s="362"/>
      <c r="WUT33" s="386"/>
      <c r="WUU33" s="386"/>
      <c r="WUV33" s="386"/>
      <c r="WUW33" s="386"/>
      <c r="WUX33" s="386"/>
      <c r="WUY33" s="362"/>
      <c r="WUZ33" s="362"/>
      <c r="WVA33" s="362"/>
      <c r="WVB33" s="386"/>
      <c r="WVC33" s="386"/>
      <c r="WVD33" s="386"/>
      <c r="WVE33" s="386"/>
      <c r="WVF33" s="386"/>
      <c r="WVG33" s="362"/>
      <c r="WVH33" s="362"/>
      <c r="WVI33" s="362"/>
      <c r="WVJ33" s="386"/>
      <c r="WVK33" s="386"/>
      <c r="WVL33" s="386"/>
      <c r="WVM33" s="386"/>
      <c r="WVN33" s="386"/>
      <c r="WVO33" s="362"/>
      <c r="WVP33" s="362"/>
      <c r="WVQ33" s="362"/>
      <c r="WVR33" s="386"/>
      <c r="WVS33" s="386"/>
      <c r="WVT33" s="386"/>
      <c r="WVU33" s="386"/>
      <c r="WVV33" s="386"/>
      <c r="WVW33" s="362"/>
      <c r="WVX33" s="362"/>
      <c r="WVY33" s="362"/>
      <c r="WVZ33" s="386"/>
      <c r="WWA33" s="386"/>
      <c r="WWB33" s="386"/>
      <c r="WWC33" s="386"/>
      <c r="WWD33" s="386"/>
      <c r="WWE33" s="362"/>
      <c r="WWF33" s="362"/>
      <c r="WWG33" s="362"/>
      <c r="WWH33" s="386"/>
      <c r="WWI33" s="386"/>
      <c r="WWJ33" s="386"/>
      <c r="WWK33" s="386"/>
      <c r="WWL33" s="386"/>
      <c r="WWM33" s="362"/>
      <c r="WWN33" s="362"/>
      <c r="WWO33" s="362"/>
      <c r="WWP33" s="386"/>
      <c r="WWQ33" s="386"/>
      <c r="WWR33" s="386"/>
      <c r="WWS33" s="386"/>
      <c r="WWT33" s="386"/>
      <c r="WWU33" s="362"/>
      <c r="WWV33" s="362"/>
      <c r="WWW33" s="362"/>
      <c r="WWX33" s="386"/>
      <c r="WWY33" s="386"/>
      <c r="WWZ33" s="386"/>
      <c r="WXA33" s="386"/>
      <c r="WXB33" s="386"/>
      <c r="WXC33" s="362"/>
      <c r="WXD33" s="362"/>
      <c r="WXE33" s="362"/>
      <c r="WXF33" s="386"/>
      <c r="WXG33" s="386"/>
      <c r="WXH33" s="386"/>
      <c r="WXI33" s="386"/>
      <c r="WXJ33" s="386"/>
      <c r="WXK33" s="362"/>
      <c r="WXL33" s="362"/>
      <c r="WXM33" s="362"/>
      <c r="WXN33" s="386"/>
      <c r="WXO33" s="386"/>
      <c r="WXP33" s="386"/>
      <c r="WXQ33" s="386"/>
      <c r="WXR33" s="386"/>
      <c r="WXS33" s="362"/>
      <c r="WXT33" s="362"/>
      <c r="WXU33" s="362"/>
      <c r="WXV33" s="386"/>
      <c r="WXW33" s="386"/>
      <c r="WXX33" s="386"/>
      <c r="WXY33" s="386"/>
      <c r="WXZ33" s="386"/>
      <c r="WYA33" s="362"/>
      <c r="WYB33" s="362"/>
      <c r="WYC33" s="362"/>
      <c r="WYD33" s="386"/>
      <c r="WYE33" s="386"/>
      <c r="WYF33" s="386"/>
      <c r="WYG33" s="386"/>
      <c r="WYH33" s="386"/>
      <c r="WYI33" s="362"/>
      <c r="WYJ33" s="362"/>
      <c r="WYK33" s="362"/>
      <c r="WYL33" s="386"/>
      <c r="WYM33" s="386"/>
      <c r="WYN33" s="386"/>
      <c r="WYO33" s="386"/>
      <c r="WYP33" s="386"/>
      <c r="WYQ33" s="362"/>
      <c r="WYR33" s="362"/>
      <c r="WYS33" s="362"/>
      <c r="WYT33" s="386"/>
      <c r="WYU33" s="386"/>
      <c r="WYV33" s="386"/>
      <c r="WYW33" s="386"/>
      <c r="WYX33" s="386"/>
      <c r="WYY33" s="362"/>
      <c r="WYZ33" s="362"/>
      <c r="WZA33" s="362"/>
      <c r="WZB33" s="386"/>
      <c r="WZC33" s="386"/>
      <c r="WZD33" s="386"/>
      <c r="WZE33" s="386"/>
      <c r="WZF33" s="386"/>
      <c r="WZG33" s="362"/>
      <c r="WZH33" s="362"/>
      <c r="WZI33" s="362"/>
      <c r="WZJ33" s="386"/>
      <c r="WZK33" s="386"/>
      <c r="WZL33" s="386"/>
      <c r="WZM33" s="386"/>
      <c r="WZN33" s="386"/>
      <c r="WZO33" s="362"/>
      <c r="WZP33" s="362"/>
      <c r="WZQ33" s="362"/>
      <c r="WZR33" s="386"/>
      <c r="WZS33" s="386"/>
      <c r="WZT33" s="386"/>
      <c r="WZU33" s="386"/>
      <c r="WZV33" s="386"/>
      <c r="WZW33" s="362"/>
      <c r="WZX33" s="362"/>
      <c r="WZY33" s="362"/>
      <c r="WZZ33" s="386"/>
      <c r="XAA33" s="386"/>
      <c r="XAB33" s="386"/>
      <c r="XAC33" s="386"/>
      <c r="XAD33" s="386"/>
      <c r="XAE33" s="362"/>
      <c r="XAF33" s="362"/>
      <c r="XAG33" s="362"/>
      <c r="XAH33" s="386"/>
      <c r="XAI33" s="386"/>
      <c r="XAJ33" s="386"/>
      <c r="XAK33" s="386"/>
      <c r="XAL33" s="386"/>
      <c r="XAM33" s="362"/>
      <c r="XAN33" s="362"/>
      <c r="XAO33" s="362"/>
      <c r="XAP33" s="386"/>
      <c r="XAQ33" s="386"/>
      <c r="XAR33" s="386"/>
      <c r="XAS33" s="386"/>
      <c r="XAT33" s="386"/>
      <c r="XAU33" s="362"/>
      <c r="XAV33" s="362"/>
      <c r="XAW33" s="362"/>
      <c r="XAX33" s="386"/>
      <c r="XAY33" s="386"/>
      <c r="XAZ33" s="386"/>
      <c r="XBA33" s="386"/>
      <c r="XBB33" s="386"/>
      <c r="XBC33" s="362"/>
      <c r="XBD33" s="362"/>
      <c r="XBE33" s="362"/>
      <c r="XBF33" s="386"/>
      <c r="XBG33" s="386"/>
      <c r="XBH33" s="386"/>
      <c r="XBI33" s="386"/>
      <c r="XBJ33" s="386"/>
      <c r="XBK33" s="362"/>
      <c r="XBL33" s="362"/>
      <c r="XBM33" s="362"/>
      <c r="XBN33" s="386"/>
      <c r="XBO33" s="386"/>
      <c r="XBP33" s="386"/>
      <c r="XBQ33" s="386"/>
      <c r="XBR33" s="386"/>
      <c r="XBS33" s="362"/>
      <c r="XBT33" s="362"/>
      <c r="XBU33" s="362"/>
      <c r="XBV33" s="386"/>
      <c r="XBW33" s="386"/>
      <c r="XBX33" s="386"/>
      <c r="XBY33" s="386"/>
      <c r="XBZ33" s="386"/>
      <c r="XCA33" s="362"/>
      <c r="XCB33" s="362"/>
      <c r="XCC33" s="362"/>
      <c r="XCD33" s="386"/>
      <c r="XCE33" s="386"/>
      <c r="XCF33" s="386"/>
      <c r="XCG33" s="386"/>
      <c r="XCH33" s="386"/>
      <c r="XCI33" s="362"/>
      <c r="XCJ33" s="362"/>
      <c r="XCK33" s="362"/>
      <c r="XCL33" s="386"/>
      <c r="XCM33" s="386"/>
      <c r="XCN33" s="386"/>
      <c r="XCO33" s="386"/>
      <c r="XCP33" s="386"/>
      <c r="XCQ33" s="362"/>
      <c r="XCR33" s="362"/>
      <c r="XCS33" s="362"/>
      <c r="XCT33" s="386"/>
      <c r="XCU33" s="386"/>
      <c r="XCV33" s="386"/>
      <c r="XCW33" s="386"/>
      <c r="XCX33" s="386"/>
      <c r="XCY33" s="362"/>
      <c r="XCZ33" s="362"/>
      <c r="XDA33" s="362"/>
      <c r="XDB33" s="386"/>
      <c r="XDC33" s="386"/>
      <c r="XDD33" s="386"/>
      <c r="XDE33" s="386"/>
      <c r="XDF33" s="386"/>
      <c r="XDG33" s="362"/>
      <c r="XDH33" s="362"/>
      <c r="XDI33" s="362"/>
      <c r="XDJ33" s="386"/>
      <c r="XDK33" s="386"/>
      <c r="XDL33" s="386"/>
      <c r="XDM33" s="386"/>
      <c r="XDN33" s="386"/>
      <c r="XDO33" s="362"/>
      <c r="XDP33" s="362"/>
      <c r="XDQ33" s="362"/>
      <c r="XDR33" s="386"/>
      <c r="XDS33" s="386"/>
      <c r="XDT33" s="386"/>
      <c r="XDU33" s="386"/>
      <c r="XDV33" s="386"/>
      <c r="XDW33" s="362"/>
      <c r="XDX33" s="362"/>
      <c r="XDY33" s="362"/>
      <c r="XDZ33" s="386"/>
      <c r="XEA33" s="386"/>
      <c r="XEB33" s="386"/>
      <c r="XEC33" s="386"/>
      <c r="XED33" s="386"/>
      <c r="XEE33" s="362"/>
      <c r="XEF33" s="362"/>
      <c r="XEG33" s="362"/>
      <c r="XEH33" s="386"/>
      <c r="XEI33" s="386"/>
      <c r="XEJ33" s="386"/>
      <c r="XEK33" s="386"/>
      <c r="XEL33" s="386"/>
    </row>
    <row r="34" s="314" customFormat="1" ht="34.5" customHeight="1" spans="1:16366">
      <c r="A34" s="378" t="s">
        <v>497</v>
      </c>
      <c r="B34" s="379"/>
      <c r="C34" s="379"/>
      <c r="D34" s="378"/>
      <c r="E34" s="379"/>
      <c r="F34" s="379"/>
      <c r="G34" s="379"/>
      <c r="H34" s="380"/>
      <c r="I34" s="362"/>
      <c r="J34" s="386"/>
      <c r="K34" s="386"/>
      <c r="L34" s="386"/>
      <c r="M34" s="386"/>
      <c r="N34" s="386"/>
      <c r="O34" s="362"/>
      <c r="P34" s="362"/>
      <c r="Q34" s="362"/>
      <c r="R34" s="386"/>
      <c r="S34" s="386"/>
      <c r="T34" s="386"/>
      <c r="U34" s="386"/>
      <c r="V34" s="386"/>
      <c r="W34" s="362"/>
      <c r="X34" s="362"/>
      <c r="Y34" s="362"/>
      <c r="Z34" s="386"/>
      <c r="AA34" s="386"/>
      <c r="AB34" s="386"/>
      <c r="AC34" s="386"/>
      <c r="AD34" s="386"/>
      <c r="AE34" s="362"/>
      <c r="AF34" s="362"/>
      <c r="AG34" s="362"/>
      <c r="AH34" s="386"/>
      <c r="AI34" s="386"/>
      <c r="AJ34" s="386"/>
      <c r="AK34" s="386"/>
      <c r="AL34" s="386"/>
      <c r="AM34" s="362"/>
      <c r="AN34" s="362"/>
      <c r="AO34" s="362"/>
      <c r="AP34" s="386"/>
      <c r="AQ34" s="386"/>
      <c r="AR34" s="386"/>
      <c r="AS34" s="386"/>
      <c r="AT34" s="386"/>
      <c r="AU34" s="362"/>
      <c r="AV34" s="362"/>
      <c r="AW34" s="362"/>
      <c r="AX34" s="386"/>
      <c r="AY34" s="386"/>
      <c r="AZ34" s="386"/>
      <c r="BA34" s="386"/>
      <c r="BB34" s="386"/>
      <c r="BC34" s="362"/>
      <c r="BD34" s="362"/>
      <c r="BE34" s="362"/>
      <c r="BF34" s="386"/>
      <c r="BG34" s="386"/>
      <c r="BH34" s="386"/>
      <c r="BI34" s="386"/>
      <c r="BJ34" s="386"/>
      <c r="BK34" s="362"/>
      <c r="BL34" s="362"/>
      <c r="BM34" s="362"/>
      <c r="BN34" s="386"/>
      <c r="BO34" s="386"/>
      <c r="BP34" s="386"/>
      <c r="BQ34" s="386"/>
      <c r="BR34" s="386"/>
      <c r="BS34" s="362"/>
      <c r="BT34" s="362"/>
      <c r="BU34" s="362"/>
      <c r="BV34" s="386"/>
      <c r="BW34" s="386"/>
      <c r="BX34" s="386"/>
      <c r="BY34" s="386"/>
      <c r="BZ34" s="386"/>
      <c r="CA34" s="362"/>
      <c r="CB34" s="362"/>
      <c r="CC34" s="362"/>
      <c r="CD34" s="386"/>
      <c r="CE34" s="386"/>
      <c r="CF34" s="386"/>
      <c r="CG34" s="386"/>
      <c r="CH34" s="386"/>
      <c r="CI34" s="362"/>
      <c r="CJ34" s="362"/>
      <c r="CK34" s="362"/>
      <c r="CL34" s="386"/>
      <c r="CM34" s="386"/>
      <c r="CN34" s="386"/>
      <c r="CO34" s="386"/>
      <c r="CP34" s="386"/>
      <c r="CQ34" s="362"/>
      <c r="CR34" s="362"/>
      <c r="CS34" s="362"/>
      <c r="CT34" s="386"/>
      <c r="CU34" s="386"/>
      <c r="CV34" s="386"/>
      <c r="CW34" s="386"/>
      <c r="CX34" s="386"/>
      <c r="CY34" s="362"/>
      <c r="CZ34" s="362"/>
      <c r="DA34" s="362"/>
      <c r="DB34" s="386"/>
      <c r="DC34" s="386"/>
      <c r="DD34" s="386"/>
      <c r="DE34" s="386"/>
      <c r="DF34" s="386"/>
      <c r="DG34" s="362"/>
      <c r="DH34" s="362"/>
      <c r="DI34" s="362"/>
      <c r="DJ34" s="386"/>
      <c r="DK34" s="386"/>
      <c r="DL34" s="386"/>
      <c r="DM34" s="386"/>
      <c r="DN34" s="386"/>
      <c r="DO34" s="362"/>
      <c r="DP34" s="362"/>
      <c r="DQ34" s="362"/>
      <c r="DR34" s="386"/>
      <c r="DS34" s="386"/>
      <c r="DT34" s="386"/>
      <c r="DU34" s="386"/>
      <c r="DV34" s="386"/>
      <c r="DW34" s="362"/>
      <c r="DX34" s="362"/>
      <c r="DY34" s="362"/>
      <c r="DZ34" s="386"/>
      <c r="EA34" s="386"/>
      <c r="EB34" s="386"/>
      <c r="EC34" s="386"/>
      <c r="ED34" s="386"/>
      <c r="EE34" s="362"/>
      <c r="EF34" s="362"/>
      <c r="EG34" s="362"/>
      <c r="EH34" s="386"/>
      <c r="EI34" s="386"/>
      <c r="EJ34" s="386"/>
      <c r="EK34" s="386"/>
      <c r="EL34" s="386"/>
      <c r="EM34" s="362"/>
      <c r="EN34" s="362"/>
      <c r="EO34" s="362"/>
      <c r="EP34" s="386"/>
      <c r="EQ34" s="386"/>
      <c r="ER34" s="386"/>
      <c r="ES34" s="386"/>
      <c r="ET34" s="386"/>
      <c r="EU34" s="362"/>
      <c r="EV34" s="362"/>
      <c r="EW34" s="362"/>
      <c r="EX34" s="386"/>
      <c r="EY34" s="386"/>
      <c r="EZ34" s="386"/>
      <c r="FA34" s="386"/>
      <c r="FB34" s="386"/>
      <c r="FC34" s="362"/>
      <c r="FD34" s="362"/>
      <c r="FE34" s="362"/>
      <c r="FF34" s="386"/>
      <c r="FG34" s="386"/>
      <c r="FH34" s="386"/>
      <c r="FI34" s="386"/>
      <c r="FJ34" s="386"/>
      <c r="FK34" s="362"/>
      <c r="FL34" s="362"/>
      <c r="FM34" s="362"/>
      <c r="FN34" s="386"/>
      <c r="FO34" s="386"/>
      <c r="FP34" s="386"/>
      <c r="FQ34" s="386"/>
      <c r="FR34" s="386"/>
      <c r="FS34" s="362"/>
      <c r="FT34" s="362"/>
      <c r="FU34" s="362"/>
      <c r="FV34" s="386"/>
      <c r="FW34" s="386"/>
      <c r="FX34" s="386"/>
      <c r="FY34" s="386"/>
      <c r="FZ34" s="386"/>
      <c r="GA34" s="362"/>
      <c r="GB34" s="362"/>
      <c r="GC34" s="362"/>
      <c r="GD34" s="386"/>
      <c r="GE34" s="386"/>
      <c r="GF34" s="386"/>
      <c r="GG34" s="386"/>
      <c r="GH34" s="386"/>
      <c r="GI34" s="362"/>
      <c r="GJ34" s="362"/>
      <c r="GK34" s="362"/>
      <c r="GL34" s="386"/>
      <c r="GM34" s="386"/>
      <c r="GN34" s="386"/>
      <c r="GO34" s="386"/>
      <c r="GP34" s="386"/>
      <c r="GQ34" s="362"/>
      <c r="GR34" s="362"/>
      <c r="GS34" s="362"/>
      <c r="GT34" s="386"/>
      <c r="GU34" s="386"/>
      <c r="GV34" s="386"/>
      <c r="GW34" s="386"/>
      <c r="GX34" s="386"/>
      <c r="GY34" s="362"/>
      <c r="GZ34" s="362"/>
      <c r="HA34" s="362"/>
      <c r="HB34" s="386"/>
      <c r="HC34" s="386"/>
      <c r="HD34" s="386"/>
      <c r="HE34" s="386"/>
      <c r="HF34" s="386"/>
      <c r="HG34" s="362"/>
      <c r="HH34" s="362"/>
      <c r="HI34" s="362"/>
      <c r="HJ34" s="386"/>
      <c r="HK34" s="386"/>
      <c r="HL34" s="386"/>
      <c r="HM34" s="386"/>
      <c r="HN34" s="386"/>
      <c r="HO34" s="362"/>
      <c r="HP34" s="362"/>
      <c r="HQ34" s="362"/>
      <c r="HR34" s="386"/>
      <c r="HS34" s="386"/>
      <c r="HT34" s="386"/>
      <c r="HU34" s="386"/>
      <c r="HV34" s="386"/>
      <c r="HW34" s="362"/>
      <c r="HX34" s="362"/>
      <c r="HY34" s="362"/>
      <c r="HZ34" s="386"/>
      <c r="IA34" s="386"/>
      <c r="IB34" s="386"/>
      <c r="IC34" s="386"/>
      <c r="ID34" s="386"/>
      <c r="IE34" s="362"/>
      <c r="IF34" s="362"/>
      <c r="IG34" s="362"/>
      <c r="IH34" s="386"/>
      <c r="II34" s="386"/>
      <c r="IJ34" s="386"/>
      <c r="IK34" s="386"/>
      <c r="IL34" s="386"/>
      <c r="IM34" s="362"/>
      <c r="IN34" s="362"/>
      <c r="IO34" s="362"/>
      <c r="IP34" s="386"/>
      <c r="IQ34" s="386"/>
      <c r="IR34" s="386"/>
      <c r="IS34" s="386"/>
      <c r="IT34" s="386"/>
      <c r="IU34" s="362"/>
      <c r="IV34" s="362"/>
      <c r="IW34" s="362"/>
      <c r="IX34" s="386"/>
      <c r="IY34" s="386"/>
      <c r="IZ34" s="386"/>
      <c r="JA34" s="386"/>
      <c r="JB34" s="386"/>
      <c r="JC34" s="362"/>
      <c r="JD34" s="362"/>
      <c r="JE34" s="362"/>
      <c r="JF34" s="386"/>
      <c r="JG34" s="386"/>
      <c r="JH34" s="386"/>
      <c r="JI34" s="386"/>
      <c r="JJ34" s="386"/>
      <c r="JK34" s="362"/>
      <c r="JL34" s="362"/>
      <c r="JM34" s="362"/>
      <c r="JN34" s="386"/>
      <c r="JO34" s="386"/>
      <c r="JP34" s="386"/>
      <c r="JQ34" s="386"/>
      <c r="JR34" s="386"/>
      <c r="JS34" s="362"/>
      <c r="JT34" s="362"/>
      <c r="JU34" s="362"/>
      <c r="JV34" s="386"/>
      <c r="JW34" s="386"/>
      <c r="JX34" s="386"/>
      <c r="JY34" s="386"/>
      <c r="JZ34" s="386"/>
      <c r="KA34" s="362"/>
      <c r="KB34" s="362"/>
      <c r="KC34" s="362"/>
      <c r="KD34" s="386"/>
      <c r="KE34" s="386"/>
      <c r="KF34" s="386"/>
      <c r="KG34" s="386"/>
      <c r="KH34" s="386"/>
      <c r="KI34" s="362"/>
      <c r="KJ34" s="362"/>
      <c r="KK34" s="362"/>
      <c r="KL34" s="386"/>
      <c r="KM34" s="386"/>
      <c r="KN34" s="386"/>
      <c r="KO34" s="386"/>
      <c r="KP34" s="386"/>
      <c r="KQ34" s="362"/>
      <c r="KR34" s="362"/>
      <c r="KS34" s="362"/>
      <c r="KT34" s="386"/>
      <c r="KU34" s="386"/>
      <c r="KV34" s="386"/>
      <c r="KW34" s="386"/>
      <c r="KX34" s="386"/>
      <c r="KY34" s="362"/>
      <c r="KZ34" s="362"/>
      <c r="LA34" s="362"/>
      <c r="LB34" s="386"/>
      <c r="LC34" s="386"/>
      <c r="LD34" s="386"/>
      <c r="LE34" s="386"/>
      <c r="LF34" s="386"/>
      <c r="LG34" s="362"/>
      <c r="LH34" s="362"/>
      <c r="LI34" s="362"/>
      <c r="LJ34" s="386"/>
      <c r="LK34" s="386"/>
      <c r="LL34" s="386"/>
      <c r="LM34" s="386"/>
      <c r="LN34" s="386"/>
      <c r="LO34" s="362"/>
      <c r="LP34" s="362"/>
      <c r="LQ34" s="362"/>
      <c r="LR34" s="386"/>
      <c r="LS34" s="386"/>
      <c r="LT34" s="386"/>
      <c r="LU34" s="386"/>
      <c r="LV34" s="386"/>
      <c r="LW34" s="362"/>
      <c r="LX34" s="362"/>
      <c r="LY34" s="362"/>
      <c r="LZ34" s="386"/>
      <c r="MA34" s="386"/>
      <c r="MB34" s="386"/>
      <c r="MC34" s="386"/>
      <c r="MD34" s="386"/>
      <c r="ME34" s="362"/>
      <c r="MF34" s="362"/>
      <c r="MG34" s="362"/>
      <c r="MH34" s="386"/>
      <c r="MI34" s="386"/>
      <c r="MJ34" s="386"/>
      <c r="MK34" s="386"/>
      <c r="ML34" s="386"/>
      <c r="MM34" s="362"/>
      <c r="MN34" s="362"/>
      <c r="MO34" s="362"/>
      <c r="MP34" s="386"/>
      <c r="MQ34" s="386"/>
      <c r="MR34" s="386"/>
      <c r="MS34" s="386"/>
      <c r="MT34" s="386"/>
      <c r="MU34" s="362"/>
      <c r="MV34" s="362"/>
      <c r="MW34" s="362"/>
      <c r="MX34" s="386"/>
      <c r="MY34" s="386"/>
      <c r="MZ34" s="386"/>
      <c r="NA34" s="386"/>
      <c r="NB34" s="386"/>
      <c r="NC34" s="362"/>
      <c r="ND34" s="362"/>
      <c r="NE34" s="362"/>
      <c r="NF34" s="386"/>
      <c r="NG34" s="386"/>
      <c r="NH34" s="386"/>
      <c r="NI34" s="386"/>
      <c r="NJ34" s="386"/>
      <c r="NK34" s="362"/>
      <c r="NL34" s="362"/>
      <c r="NM34" s="362"/>
      <c r="NN34" s="386"/>
      <c r="NO34" s="386"/>
      <c r="NP34" s="386"/>
      <c r="NQ34" s="386"/>
      <c r="NR34" s="386"/>
      <c r="NS34" s="362"/>
      <c r="NT34" s="362"/>
      <c r="NU34" s="362"/>
      <c r="NV34" s="386"/>
      <c r="NW34" s="386"/>
      <c r="NX34" s="386"/>
      <c r="NY34" s="386"/>
      <c r="NZ34" s="386"/>
      <c r="OA34" s="362"/>
      <c r="OB34" s="362"/>
      <c r="OC34" s="362"/>
      <c r="OD34" s="386"/>
      <c r="OE34" s="386"/>
      <c r="OF34" s="386"/>
      <c r="OG34" s="386"/>
      <c r="OH34" s="386"/>
      <c r="OI34" s="362"/>
      <c r="OJ34" s="362"/>
      <c r="OK34" s="362"/>
      <c r="OL34" s="386"/>
      <c r="OM34" s="386"/>
      <c r="ON34" s="386"/>
      <c r="OO34" s="386"/>
      <c r="OP34" s="386"/>
      <c r="OQ34" s="362"/>
      <c r="OR34" s="362"/>
      <c r="OS34" s="362"/>
      <c r="OT34" s="386"/>
      <c r="OU34" s="386"/>
      <c r="OV34" s="386"/>
      <c r="OW34" s="386"/>
      <c r="OX34" s="386"/>
      <c r="OY34" s="362"/>
      <c r="OZ34" s="362"/>
      <c r="PA34" s="362"/>
      <c r="PB34" s="386"/>
      <c r="PC34" s="386"/>
      <c r="PD34" s="386"/>
      <c r="PE34" s="386"/>
      <c r="PF34" s="386"/>
      <c r="PG34" s="362"/>
      <c r="PH34" s="362"/>
      <c r="PI34" s="362"/>
      <c r="PJ34" s="386"/>
      <c r="PK34" s="386"/>
      <c r="PL34" s="386"/>
      <c r="PM34" s="386"/>
      <c r="PN34" s="386"/>
      <c r="PO34" s="362"/>
      <c r="PP34" s="362"/>
      <c r="PQ34" s="362"/>
      <c r="PR34" s="386"/>
      <c r="PS34" s="386"/>
      <c r="PT34" s="386"/>
      <c r="PU34" s="386"/>
      <c r="PV34" s="386"/>
      <c r="PW34" s="362"/>
      <c r="PX34" s="362"/>
      <c r="PY34" s="362"/>
      <c r="PZ34" s="386"/>
      <c r="QA34" s="386"/>
      <c r="QB34" s="386"/>
      <c r="QC34" s="386"/>
      <c r="QD34" s="386"/>
      <c r="QE34" s="362"/>
      <c r="QF34" s="362"/>
      <c r="QG34" s="362"/>
      <c r="QH34" s="386"/>
      <c r="QI34" s="386"/>
      <c r="QJ34" s="386"/>
      <c r="QK34" s="386"/>
      <c r="QL34" s="386"/>
      <c r="QM34" s="362"/>
      <c r="QN34" s="362"/>
      <c r="QO34" s="362"/>
      <c r="QP34" s="386"/>
      <c r="QQ34" s="386"/>
      <c r="QR34" s="386"/>
      <c r="QS34" s="386"/>
      <c r="QT34" s="386"/>
      <c r="QU34" s="362"/>
      <c r="QV34" s="362"/>
      <c r="QW34" s="362"/>
      <c r="QX34" s="386"/>
      <c r="QY34" s="386"/>
      <c r="QZ34" s="386"/>
      <c r="RA34" s="386"/>
      <c r="RB34" s="386"/>
      <c r="RC34" s="362"/>
      <c r="RD34" s="362"/>
      <c r="RE34" s="362"/>
      <c r="RF34" s="386"/>
      <c r="RG34" s="386"/>
      <c r="RH34" s="386"/>
      <c r="RI34" s="386"/>
      <c r="RJ34" s="386"/>
      <c r="RK34" s="362"/>
      <c r="RL34" s="362"/>
      <c r="RM34" s="362"/>
      <c r="RN34" s="386"/>
      <c r="RO34" s="386"/>
      <c r="RP34" s="386"/>
      <c r="RQ34" s="386"/>
      <c r="RR34" s="386"/>
      <c r="RS34" s="362"/>
      <c r="RT34" s="362"/>
      <c r="RU34" s="362"/>
      <c r="RV34" s="386"/>
      <c r="RW34" s="386"/>
      <c r="RX34" s="386"/>
      <c r="RY34" s="386"/>
      <c r="RZ34" s="386"/>
      <c r="SA34" s="362"/>
      <c r="SB34" s="362"/>
      <c r="SC34" s="362"/>
      <c r="SD34" s="386"/>
      <c r="SE34" s="386"/>
      <c r="SF34" s="386"/>
      <c r="SG34" s="386"/>
      <c r="SH34" s="386"/>
      <c r="SI34" s="362"/>
      <c r="SJ34" s="362"/>
      <c r="SK34" s="362"/>
      <c r="SL34" s="386"/>
      <c r="SM34" s="386"/>
      <c r="SN34" s="386"/>
      <c r="SO34" s="386"/>
      <c r="SP34" s="386"/>
      <c r="SQ34" s="362"/>
      <c r="SR34" s="362"/>
      <c r="SS34" s="362"/>
      <c r="ST34" s="386"/>
      <c r="SU34" s="386"/>
      <c r="SV34" s="386"/>
      <c r="SW34" s="386"/>
      <c r="SX34" s="386"/>
      <c r="SY34" s="362"/>
      <c r="SZ34" s="362"/>
      <c r="TA34" s="362"/>
      <c r="TB34" s="386"/>
      <c r="TC34" s="386"/>
      <c r="TD34" s="386"/>
      <c r="TE34" s="386"/>
      <c r="TF34" s="386"/>
      <c r="TG34" s="362"/>
      <c r="TH34" s="362"/>
      <c r="TI34" s="362"/>
      <c r="TJ34" s="386"/>
      <c r="TK34" s="386"/>
      <c r="TL34" s="386"/>
      <c r="TM34" s="386"/>
      <c r="TN34" s="386"/>
      <c r="TO34" s="362"/>
      <c r="TP34" s="362"/>
      <c r="TQ34" s="362"/>
      <c r="TR34" s="386"/>
      <c r="TS34" s="386"/>
      <c r="TT34" s="386"/>
      <c r="TU34" s="386"/>
      <c r="TV34" s="386"/>
      <c r="TW34" s="362"/>
      <c r="TX34" s="362"/>
      <c r="TY34" s="362"/>
      <c r="TZ34" s="386"/>
      <c r="UA34" s="386"/>
      <c r="UB34" s="386"/>
      <c r="UC34" s="386"/>
      <c r="UD34" s="386"/>
      <c r="UE34" s="362"/>
      <c r="UF34" s="362"/>
      <c r="UG34" s="362"/>
      <c r="UH34" s="386"/>
      <c r="UI34" s="386"/>
      <c r="UJ34" s="386"/>
      <c r="UK34" s="386"/>
      <c r="UL34" s="386"/>
      <c r="UM34" s="362"/>
      <c r="UN34" s="362"/>
      <c r="UO34" s="362"/>
      <c r="UP34" s="386"/>
      <c r="UQ34" s="386"/>
      <c r="UR34" s="386"/>
      <c r="US34" s="386"/>
      <c r="UT34" s="386"/>
      <c r="UU34" s="362"/>
      <c r="UV34" s="362"/>
      <c r="UW34" s="362"/>
      <c r="UX34" s="386"/>
      <c r="UY34" s="386"/>
      <c r="UZ34" s="386"/>
      <c r="VA34" s="386"/>
      <c r="VB34" s="386"/>
      <c r="VC34" s="362"/>
      <c r="VD34" s="362"/>
      <c r="VE34" s="362"/>
      <c r="VF34" s="386"/>
      <c r="VG34" s="386"/>
      <c r="VH34" s="386"/>
      <c r="VI34" s="386"/>
      <c r="VJ34" s="386"/>
      <c r="VK34" s="362"/>
      <c r="VL34" s="362"/>
      <c r="VM34" s="362"/>
      <c r="VN34" s="386"/>
      <c r="VO34" s="386"/>
      <c r="VP34" s="386"/>
      <c r="VQ34" s="386"/>
      <c r="VR34" s="386"/>
      <c r="VS34" s="362"/>
      <c r="VT34" s="362"/>
      <c r="VU34" s="362"/>
      <c r="VV34" s="386"/>
      <c r="VW34" s="386"/>
      <c r="VX34" s="386"/>
      <c r="VY34" s="386"/>
      <c r="VZ34" s="386"/>
      <c r="WA34" s="362"/>
      <c r="WB34" s="362"/>
      <c r="WC34" s="362"/>
      <c r="WD34" s="386"/>
      <c r="WE34" s="386"/>
      <c r="WF34" s="386"/>
      <c r="WG34" s="386"/>
      <c r="WH34" s="386"/>
      <c r="WI34" s="362"/>
      <c r="WJ34" s="362"/>
      <c r="WK34" s="362"/>
      <c r="WL34" s="386"/>
      <c r="WM34" s="386"/>
      <c r="WN34" s="386"/>
      <c r="WO34" s="386"/>
      <c r="WP34" s="386"/>
      <c r="WQ34" s="362"/>
      <c r="WR34" s="362"/>
      <c r="WS34" s="362"/>
      <c r="WT34" s="386"/>
      <c r="WU34" s="386"/>
      <c r="WV34" s="386"/>
      <c r="WW34" s="386"/>
      <c r="WX34" s="386"/>
      <c r="WY34" s="362"/>
      <c r="WZ34" s="362"/>
      <c r="XA34" s="362"/>
      <c r="XB34" s="386"/>
      <c r="XC34" s="386"/>
      <c r="XD34" s="386"/>
      <c r="XE34" s="386"/>
      <c r="XF34" s="386"/>
      <c r="XG34" s="362"/>
      <c r="XH34" s="362"/>
      <c r="XI34" s="362"/>
      <c r="XJ34" s="386"/>
      <c r="XK34" s="386"/>
      <c r="XL34" s="386"/>
      <c r="XM34" s="386"/>
      <c r="XN34" s="386"/>
      <c r="XO34" s="362"/>
      <c r="XP34" s="362"/>
      <c r="XQ34" s="362"/>
      <c r="XR34" s="386"/>
      <c r="XS34" s="386"/>
      <c r="XT34" s="386"/>
      <c r="XU34" s="386"/>
      <c r="XV34" s="386"/>
      <c r="XW34" s="362"/>
      <c r="XX34" s="362"/>
      <c r="XY34" s="362"/>
      <c r="XZ34" s="386"/>
      <c r="YA34" s="386"/>
      <c r="YB34" s="386"/>
      <c r="YC34" s="386"/>
      <c r="YD34" s="386"/>
      <c r="YE34" s="362"/>
      <c r="YF34" s="362"/>
      <c r="YG34" s="362"/>
      <c r="YH34" s="386"/>
      <c r="YI34" s="386"/>
      <c r="YJ34" s="386"/>
      <c r="YK34" s="386"/>
      <c r="YL34" s="386"/>
      <c r="YM34" s="362"/>
      <c r="YN34" s="362"/>
      <c r="YO34" s="362"/>
      <c r="YP34" s="386"/>
      <c r="YQ34" s="386"/>
      <c r="YR34" s="386"/>
      <c r="YS34" s="386"/>
      <c r="YT34" s="386"/>
      <c r="YU34" s="362"/>
      <c r="YV34" s="362"/>
      <c r="YW34" s="362"/>
      <c r="YX34" s="386"/>
      <c r="YY34" s="386"/>
      <c r="YZ34" s="386"/>
      <c r="ZA34" s="386"/>
      <c r="ZB34" s="386"/>
      <c r="ZC34" s="362"/>
      <c r="ZD34" s="362"/>
      <c r="ZE34" s="362"/>
      <c r="ZF34" s="386"/>
      <c r="ZG34" s="386"/>
      <c r="ZH34" s="386"/>
      <c r="ZI34" s="386"/>
      <c r="ZJ34" s="386"/>
      <c r="ZK34" s="362"/>
      <c r="ZL34" s="362"/>
      <c r="ZM34" s="362"/>
      <c r="ZN34" s="386"/>
      <c r="ZO34" s="386"/>
      <c r="ZP34" s="386"/>
      <c r="ZQ34" s="386"/>
      <c r="ZR34" s="386"/>
      <c r="ZS34" s="362"/>
      <c r="ZT34" s="362"/>
      <c r="ZU34" s="362"/>
      <c r="ZV34" s="386"/>
      <c r="ZW34" s="386"/>
      <c r="ZX34" s="386"/>
      <c r="ZY34" s="386"/>
      <c r="ZZ34" s="386"/>
      <c r="AAA34" s="362"/>
      <c r="AAB34" s="362"/>
      <c r="AAC34" s="362"/>
      <c r="AAD34" s="386"/>
      <c r="AAE34" s="386"/>
      <c r="AAF34" s="386"/>
      <c r="AAG34" s="386"/>
      <c r="AAH34" s="386"/>
      <c r="AAI34" s="362"/>
      <c r="AAJ34" s="362"/>
      <c r="AAK34" s="362"/>
      <c r="AAL34" s="386"/>
      <c r="AAM34" s="386"/>
      <c r="AAN34" s="386"/>
      <c r="AAO34" s="386"/>
      <c r="AAP34" s="386"/>
      <c r="AAQ34" s="362"/>
      <c r="AAR34" s="362"/>
      <c r="AAS34" s="362"/>
      <c r="AAT34" s="386"/>
      <c r="AAU34" s="386"/>
      <c r="AAV34" s="386"/>
      <c r="AAW34" s="386"/>
      <c r="AAX34" s="386"/>
      <c r="AAY34" s="362"/>
      <c r="AAZ34" s="362"/>
      <c r="ABA34" s="362"/>
      <c r="ABB34" s="386"/>
      <c r="ABC34" s="386"/>
      <c r="ABD34" s="386"/>
      <c r="ABE34" s="386"/>
      <c r="ABF34" s="386"/>
      <c r="ABG34" s="362"/>
      <c r="ABH34" s="362"/>
      <c r="ABI34" s="362"/>
      <c r="ABJ34" s="386"/>
      <c r="ABK34" s="386"/>
      <c r="ABL34" s="386"/>
      <c r="ABM34" s="386"/>
      <c r="ABN34" s="386"/>
      <c r="ABO34" s="362"/>
      <c r="ABP34" s="362"/>
      <c r="ABQ34" s="362"/>
      <c r="ABR34" s="386"/>
      <c r="ABS34" s="386"/>
      <c r="ABT34" s="386"/>
      <c r="ABU34" s="386"/>
      <c r="ABV34" s="386"/>
      <c r="ABW34" s="362"/>
      <c r="ABX34" s="362"/>
      <c r="ABY34" s="362"/>
      <c r="ABZ34" s="386"/>
      <c r="ACA34" s="386"/>
      <c r="ACB34" s="386"/>
      <c r="ACC34" s="386"/>
      <c r="ACD34" s="386"/>
      <c r="ACE34" s="362"/>
      <c r="ACF34" s="362"/>
      <c r="ACG34" s="362"/>
      <c r="ACH34" s="386"/>
      <c r="ACI34" s="386"/>
      <c r="ACJ34" s="386"/>
      <c r="ACK34" s="386"/>
      <c r="ACL34" s="386"/>
      <c r="ACM34" s="362"/>
      <c r="ACN34" s="362"/>
      <c r="ACO34" s="362"/>
      <c r="ACP34" s="386"/>
      <c r="ACQ34" s="386"/>
      <c r="ACR34" s="386"/>
      <c r="ACS34" s="386"/>
      <c r="ACT34" s="386"/>
      <c r="ACU34" s="362"/>
      <c r="ACV34" s="362"/>
      <c r="ACW34" s="362"/>
      <c r="ACX34" s="386"/>
      <c r="ACY34" s="386"/>
      <c r="ACZ34" s="386"/>
      <c r="ADA34" s="386"/>
      <c r="ADB34" s="386"/>
      <c r="ADC34" s="362"/>
      <c r="ADD34" s="362"/>
      <c r="ADE34" s="362"/>
      <c r="ADF34" s="386"/>
      <c r="ADG34" s="386"/>
      <c r="ADH34" s="386"/>
      <c r="ADI34" s="386"/>
      <c r="ADJ34" s="386"/>
      <c r="ADK34" s="362"/>
      <c r="ADL34" s="362"/>
      <c r="ADM34" s="362"/>
      <c r="ADN34" s="386"/>
      <c r="ADO34" s="386"/>
      <c r="ADP34" s="386"/>
      <c r="ADQ34" s="386"/>
      <c r="ADR34" s="386"/>
      <c r="ADS34" s="362"/>
      <c r="ADT34" s="362"/>
      <c r="ADU34" s="362"/>
      <c r="ADV34" s="386"/>
      <c r="ADW34" s="386"/>
      <c r="ADX34" s="386"/>
      <c r="ADY34" s="386"/>
      <c r="ADZ34" s="386"/>
      <c r="AEA34" s="362"/>
      <c r="AEB34" s="362"/>
      <c r="AEC34" s="362"/>
      <c r="AED34" s="386"/>
      <c r="AEE34" s="386"/>
      <c r="AEF34" s="386"/>
      <c r="AEG34" s="386"/>
      <c r="AEH34" s="386"/>
      <c r="AEI34" s="362"/>
      <c r="AEJ34" s="362"/>
      <c r="AEK34" s="362"/>
      <c r="AEL34" s="386"/>
      <c r="AEM34" s="386"/>
      <c r="AEN34" s="386"/>
      <c r="AEO34" s="386"/>
      <c r="AEP34" s="386"/>
      <c r="AEQ34" s="362"/>
      <c r="AER34" s="362"/>
      <c r="AES34" s="362"/>
      <c r="AET34" s="386"/>
      <c r="AEU34" s="386"/>
      <c r="AEV34" s="386"/>
      <c r="AEW34" s="386"/>
      <c r="AEX34" s="386"/>
      <c r="AEY34" s="362"/>
      <c r="AEZ34" s="362"/>
      <c r="AFA34" s="362"/>
      <c r="AFB34" s="386"/>
      <c r="AFC34" s="386"/>
      <c r="AFD34" s="386"/>
      <c r="AFE34" s="386"/>
      <c r="AFF34" s="386"/>
      <c r="AFG34" s="362"/>
      <c r="AFH34" s="362"/>
      <c r="AFI34" s="362"/>
      <c r="AFJ34" s="386"/>
      <c r="AFK34" s="386"/>
      <c r="AFL34" s="386"/>
      <c r="AFM34" s="386"/>
      <c r="AFN34" s="386"/>
      <c r="AFO34" s="362"/>
      <c r="AFP34" s="362"/>
      <c r="AFQ34" s="362"/>
      <c r="AFR34" s="386"/>
      <c r="AFS34" s="386"/>
      <c r="AFT34" s="386"/>
      <c r="AFU34" s="386"/>
      <c r="AFV34" s="386"/>
      <c r="AFW34" s="362"/>
      <c r="AFX34" s="362"/>
      <c r="AFY34" s="362"/>
      <c r="AFZ34" s="386"/>
      <c r="AGA34" s="386"/>
      <c r="AGB34" s="386"/>
      <c r="AGC34" s="386"/>
      <c r="AGD34" s="386"/>
      <c r="AGE34" s="362"/>
      <c r="AGF34" s="362"/>
      <c r="AGG34" s="362"/>
      <c r="AGH34" s="386"/>
      <c r="AGI34" s="386"/>
      <c r="AGJ34" s="386"/>
      <c r="AGK34" s="386"/>
      <c r="AGL34" s="386"/>
      <c r="AGM34" s="362"/>
      <c r="AGN34" s="362"/>
      <c r="AGO34" s="362"/>
      <c r="AGP34" s="386"/>
      <c r="AGQ34" s="386"/>
      <c r="AGR34" s="386"/>
      <c r="AGS34" s="386"/>
      <c r="AGT34" s="386"/>
      <c r="AGU34" s="362"/>
      <c r="AGV34" s="362"/>
      <c r="AGW34" s="362"/>
      <c r="AGX34" s="386"/>
      <c r="AGY34" s="386"/>
      <c r="AGZ34" s="386"/>
      <c r="AHA34" s="386"/>
      <c r="AHB34" s="386"/>
      <c r="AHC34" s="362"/>
      <c r="AHD34" s="362"/>
      <c r="AHE34" s="362"/>
      <c r="AHF34" s="386"/>
      <c r="AHG34" s="386"/>
      <c r="AHH34" s="386"/>
      <c r="AHI34" s="386"/>
      <c r="AHJ34" s="386"/>
      <c r="AHK34" s="362"/>
      <c r="AHL34" s="362"/>
      <c r="AHM34" s="362"/>
      <c r="AHN34" s="386"/>
      <c r="AHO34" s="386"/>
      <c r="AHP34" s="386"/>
      <c r="AHQ34" s="386"/>
      <c r="AHR34" s="386"/>
      <c r="AHS34" s="362"/>
      <c r="AHT34" s="362"/>
      <c r="AHU34" s="362"/>
      <c r="AHV34" s="386"/>
      <c r="AHW34" s="386"/>
      <c r="AHX34" s="386"/>
      <c r="AHY34" s="386"/>
      <c r="AHZ34" s="386"/>
      <c r="AIA34" s="362"/>
      <c r="AIB34" s="362"/>
      <c r="AIC34" s="362"/>
      <c r="AID34" s="386"/>
      <c r="AIE34" s="386"/>
      <c r="AIF34" s="386"/>
      <c r="AIG34" s="386"/>
      <c r="AIH34" s="386"/>
      <c r="AII34" s="362"/>
      <c r="AIJ34" s="362"/>
      <c r="AIK34" s="362"/>
      <c r="AIL34" s="386"/>
      <c r="AIM34" s="386"/>
      <c r="AIN34" s="386"/>
      <c r="AIO34" s="386"/>
      <c r="AIP34" s="386"/>
      <c r="AIQ34" s="362"/>
      <c r="AIR34" s="362"/>
      <c r="AIS34" s="362"/>
      <c r="AIT34" s="386"/>
      <c r="AIU34" s="386"/>
      <c r="AIV34" s="386"/>
      <c r="AIW34" s="386"/>
      <c r="AIX34" s="386"/>
      <c r="AIY34" s="362"/>
      <c r="AIZ34" s="362"/>
      <c r="AJA34" s="362"/>
      <c r="AJB34" s="386"/>
      <c r="AJC34" s="386"/>
      <c r="AJD34" s="386"/>
      <c r="AJE34" s="386"/>
      <c r="AJF34" s="386"/>
      <c r="AJG34" s="362"/>
      <c r="AJH34" s="362"/>
      <c r="AJI34" s="362"/>
      <c r="AJJ34" s="386"/>
      <c r="AJK34" s="386"/>
      <c r="AJL34" s="386"/>
      <c r="AJM34" s="386"/>
      <c r="AJN34" s="386"/>
      <c r="AJO34" s="362"/>
      <c r="AJP34" s="362"/>
      <c r="AJQ34" s="362"/>
      <c r="AJR34" s="386"/>
      <c r="AJS34" s="386"/>
      <c r="AJT34" s="386"/>
      <c r="AJU34" s="386"/>
      <c r="AJV34" s="386"/>
      <c r="AJW34" s="362"/>
      <c r="AJX34" s="362"/>
      <c r="AJY34" s="362"/>
      <c r="AJZ34" s="386"/>
      <c r="AKA34" s="386"/>
      <c r="AKB34" s="386"/>
      <c r="AKC34" s="386"/>
      <c r="AKD34" s="386"/>
      <c r="AKE34" s="362"/>
      <c r="AKF34" s="362"/>
      <c r="AKG34" s="362"/>
      <c r="AKH34" s="386"/>
      <c r="AKI34" s="386"/>
      <c r="AKJ34" s="386"/>
      <c r="AKK34" s="386"/>
      <c r="AKL34" s="386"/>
      <c r="AKM34" s="362"/>
      <c r="AKN34" s="362"/>
      <c r="AKO34" s="362"/>
      <c r="AKP34" s="386"/>
      <c r="AKQ34" s="386"/>
      <c r="AKR34" s="386"/>
      <c r="AKS34" s="386"/>
      <c r="AKT34" s="386"/>
      <c r="AKU34" s="362"/>
      <c r="AKV34" s="362"/>
      <c r="AKW34" s="362"/>
      <c r="AKX34" s="386"/>
      <c r="AKY34" s="386"/>
      <c r="AKZ34" s="386"/>
      <c r="ALA34" s="386"/>
      <c r="ALB34" s="386"/>
      <c r="ALC34" s="362"/>
      <c r="ALD34" s="362"/>
      <c r="ALE34" s="362"/>
      <c r="ALF34" s="386"/>
      <c r="ALG34" s="386"/>
      <c r="ALH34" s="386"/>
      <c r="ALI34" s="386"/>
      <c r="ALJ34" s="386"/>
      <c r="ALK34" s="362"/>
      <c r="ALL34" s="362"/>
      <c r="ALM34" s="362"/>
      <c r="ALN34" s="386"/>
      <c r="ALO34" s="386"/>
      <c r="ALP34" s="386"/>
      <c r="ALQ34" s="386"/>
      <c r="ALR34" s="386"/>
      <c r="ALS34" s="362"/>
      <c r="ALT34" s="362"/>
      <c r="ALU34" s="362"/>
      <c r="ALV34" s="386"/>
      <c r="ALW34" s="386"/>
      <c r="ALX34" s="386"/>
      <c r="ALY34" s="386"/>
      <c r="ALZ34" s="386"/>
      <c r="AMA34" s="362"/>
      <c r="AMB34" s="362"/>
      <c r="AMC34" s="362"/>
      <c r="AMD34" s="386"/>
      <c r="AME34" s="386"/>
      <c r="AMF34" s="386"/>
      <c r="AMG34" s="386"/>
      <c r="AMH34" s="386"/>
      <c r="AMI34" s="362"/>
      <c r="AMJ34" s="362"/>
      <c r="AMK34" s="362"/>
      <c r="AML34" s="386"/>
      <c r="AMM34" s="386"/>
      <c r="AMN34" s="386"/>
      <c r="AMO34" s="386"/>
      <c r="AMP34" s="386"/>
      <c r="AMQ34" s="362"/>
      <c r="AMR34" s="362"/>
      <c r="AMS34" s="362"/>
      <c r="AMT34" s="386"/>
      <c r="AMU34" s="386"/>
      <c r="AMV34" s="386"/>
      <c r="AMW34" s="386"/>
      <c r="AMX34" s="386"/>
      <c r="AMY34" s="362"/>
      <c r="AMZ34" s="362"/>
      <c r="ANA34" s="362"/>
      <c r="ANB34" s="386"/>
      <c r="ANC34" s="386"/>
      <c r="AND34" s="386"/>
      <c r="ANE34" s="386"/>
      <c r="ANF34" s="386"/>
      <c r="ANG34" s="362"/>
      <c r="ANH34" s="362"/>
      <c r="ANI34" s="362"/>
      <c r="ANJ34" s="386"/>
      <c r="ANK34" s="386"/>
      <c r="ANL34" s="386"/>
      <c r="ANM34" s="386"/>
      <c r="ANN34" s="386"/>
      <c r="ANO34" s="362"/>
      <c r="ANP34" s="362"/>
      <c r="ANQ34" s="362"/>
      <c r="ANR34" s="386"/>
      <c r="ANS34" s="386"/>
      <c r="ANT34" s="386"/>
      <c r="ANU34" s="386"/>
      <c r="ANV34" s="386"/>
      <c r="ANW34" s="362"/>
      <c r="ANX34" s="362"/>
      <c r="ANY34" s="362"/>
      <c r="ANZ34" s="386"/>
      <c r="AOA34" s="386"/>
      <c r="AOB34" s="386"/>
      <c r="AOC34" s="386"/>
      <c r="AOD34" s="386"/>
      <c r="AOE34" s="362"/>
      <c r="AOF34" s="362"/>
      <c r="AOG34" s="362"/>
      <c r="AOH34" s="386"/>
      <c r="AOI34" s="386"/>
      <c r="AOJ34" s="386"/>
      <c r="AOK34" s="386"/>
      <c r="AOL34" s="386"/>
      <c r="AOM34" s="362"/>
      <c r="AON34" s="362"/>
      <c r="AOO34" s="362"/>
      <c r="AOP34" s="386"/>
      <c r="AOQ34" s="386"/>
      <c r="AOR34" s="386"/>
      <c r="AOS34" s="386"/>
      <c r="AOT34" s="386"/>
      <c r="AOU34" s="362"/>
      <c r="AOV34" s="362"/>
      <c r="AOW34" s="362"/>
      <c r="AOX34" s="386"/>
      <c r="AOY34" s="386"/>
      <c r="AOZ34" s="386"/>
      <c r="APA34" s="386"/>
      <c r="APB34" s="386"/>
      <c r="APC34" s="362"/>
      <c r="APD34" s="362"/>
      <c r="APE34" s="362"/>
      <c r="APF34" s="386"/>
      <c r="APG34" s="386"/>
      <c r="APH34" s="386"/>
      <c r="API34" s="386"/>
      <c r="APJ34" s="386"/>
      <c r="APK34" s="362"/>
      <c r="APL34" s="362"/>
      <c r="APM34" s="362"/>
      <c r="APN34" s="386"/>
      <c r="APO34" s="386"/>
      <c r="APP34" s="386"/>
      <c r="APQ34" s="386"/>
      <c r="APR34" s="386"/>
      <c r="APS34" s="362"/>
      <c r="APT34" s="362"/>
      <c r="APU34" s="362"/>
      <c r="APV34" s="386"/>
      <c r="APW34" s="386"/>
      <c r="APX34" s="386"/>
      <c r="APY34" s="386"/>
      <c r="APZ34" s="386"/>
      <c r="AQA34" s="362"/>
      <c r="AQB34" s="362"/>
      <c r="AQC34" s="362"/>
      <c r="AQD34" s="386"/>
      <c r="AQE34" s="386"/>
      <c r="AQF34" s="386"/>
      <c r="AQG34" s="386"/>
      <c r="AQH34" s="386"/>
      <c r="AQI34" s="362"/>
      <c r="AQJ34" s="362"/>
      <c r="AQK34" s="362"/>
      <c r="AQL34" s="386"/>
      <c r="AQM34" s="386"/>
      <c r="AQN34" s="386"/>
      <c r="AQO34" s="386"/>
      <c r="AQP34" s="386"/>
      <c r="AQQ34" s="362"/>
      <c r="AQR34" s="362"/>
      <c r="AQS34" s="362"/>
      <c r="AQT34" s="386"/>
      <c r="AQU34" s="386"/>
      <c r="AQV34" s="386"/>
      <c r="AQW34" s="386"/>
      <c r="AQX34" s="386"/>
      <c r="AQY34" s="362"/>
      <c r="AQZ34" s="362"/>
      <c r="ARA34" s="362"/>
      <c r="ARB34" s="386"/>
      <c r="ARC34" s="386"/>
      <c r="ARD34" s="386"/>
      <c r="ARE34" s="386"/>
      <c r="ARF34" s="386"/>
      <c r="ARG34" s="362"/>
      <c r="ARH34" s="362"/>
      <c r="ARI34" s="362"/>
      <c r="ARJ34" s="386"/>
      <c r="ARK34" s="386"/>
      <c r="ARL34" s="386"/>
      <c r="ARM34" s="386"/>
      <c r="ARN34" s="386"/>
      <c r="ARO34" s="362"/>
      <c r="ARP34" s="362"/>
      <c r="ARQ34" s="362"/>
      <c r="ARR34" s="386"/>
      <c r="ARS34" s="386"/>
      <c r="ART34" s="386"/>
      <c r="ARU34" s="386"/>
      <c r="ARV34" s="386"/>
      <c r="ARW34" s="362"/>
      <c r="ARX34" s="362"/>
      <c r="ARY34" s="362"/>
      <c r="ARZ34" s="386"/>
      <c r="ASA34" s="386"/>
      <c r="ASB34" s="386"/>
      <c r="ASC34" s="386"/>
      <c r="ASD34" s="386"/>
      <c r="ASE34" s="362"/>
      <c r="ASF34" s="362"/>
      <c r="ASG34" s="362"/>
      <c r="ASH34" s="386"/>
      <c r="ASI34" s="386"/>
      <c r="ASJ34" s="386"/>
      <c r="ASK34" s="386"/>
      <c r="ASL34" s="386"/>
      <c r="ASM34" s="362"/>
      <c r="ASN34" s="362"/>
      <c r="ASO34" s="362"/>
      <c r="ASP34" s="386"/>
      <c r="ASQ34" s="386"/>
      <c r="ASR34" s="386"/>
      <c r="ASS34" s="386"/>
      <c r="AST34" s="386"/>
      <c r="ASU34" s="362"/>
      <c r="ASV34" s="362"/>
      <c r="ASW34" s="362"/>
      <c r="ASX34" s="386"/>
      <c r="ASY34" s="386"/>
      <c r="ASZ34" s="386"/>
      <c r="ATA34" s="386"/>
      <c r="ATB34" s="386"/>
      <c r="ATC34" s="362"/>
      <c r="ATD34" s="362"/>
      <c r="ATE34" s="362"/>
      <c r="ATF34" s="386"/>
      <c r="ATG34" s="386"/>
      <c r="ATH34" s="386"/>
      <c r="ATI34" s="386"/>
      <c r="ATJ34" s="386"/>
      <c r="ATK34" s="362"/>
      <c r="ATL34" s="362"/>
      <c r="ATM34" s="362"/>
      <c r="ATN34" s="386"/>
      <c r="ATO34" s="386"/>
      <c r="ATP34" s="386"/>
      <c r="ATQ34" s="386"/>
      <c r="ATR34" s="386"/>
      <c r="ATS34" s="362"/>
      <c r="ATT34" s="362"/>
      <c r="ATU34" s="362"/>
      <c r="ATV34" s="386"/>
      <c r="ATW34" s="386"/>
      <c r="ATX34" s="386"/>
      <c r="ATY34" s="386"/>
      <c r="ATZ34" s="386"/>
      <c r="AUA34" s="362"/>
      <c r="AUB34" s="362"/>
      <c r="AUC34" s="362"/>
      <c r="AUD34" s="386"/>
      <c r="AUE34" s="386"/>
      <c r="AUF34" s="386"/>
      <c r="AUG34" s="386"/>
      <c r="AUH34" s="386"/>
      <c r="AUI34" s="362"/>
      <c r="AUJ34" s="362"/>
      <c r="AUK34" s="362"/>
      <c r="AUL34" s="386"/>
      <c r="AUM34" s="386"/>
      <c r="AUN34" s="386"/>
      <c r="AUO34" s="386"/>
      <c r="AUP34" s="386"/>
      <c r="AUQ34" s="362"/>
      <c r="AUR34" s="362"/>
      <c r="AUS34" s="362"/>
      <c r="AUT34" s="386"/>
      <c r="AUU34" s="386"/>
      <c r="AUV34" s="386"/>
      <c r="AUW34" s="386"/>
      <c r="AUX34" s="386"/>
      <c r="AUY34" s="362"/>
      <c r="AUZ34" s="362"/>
      <c r="AVA34" s="362"/>
      <c r="AVB34" s="386"/>
      <c r="AVC34" s="386"/>
      <c r="AVD34" s="386"/>
      <c r="AVE34" s="386"/>
      <c r="AVF34" s="386"/>
      <c r="AVG34" s="362"/>
      <c r="AVH34" s="362"/>
      <c r="AVI34" s="362"/>
      <c r="AVJ34" s="386"/>
      <c r="AVK34" s="386"/>
      <c r="AVL34" s="386"/>
      <c r="AVM34" s="386"/>
      <c r="AVN34" s="386"/>
      <c r="AVO34" s="362"/>
      <c r="AVP34" s="362"/>
      <c r="AVQ34" s="362"/>
      <c r="AVR34" s="386"/>
      <c r="AVS34" s="386"/>
      <c r="AVT34" s="386"/>
      <c r="AVU34" s="386"/>
      <c r="AVV34" s="386"/>
      <c r="AVW34" s="362"/>
      <c r="AVX34" s="362"/>
      <c r="AVY34" s="362"/>
      <c r="AVZ34" s="386"/>
      <c r="AWA34" s="386"/>
      <c r="AWB34" s="386"/>
      <c r="AWC34" s="386"/>
      <c r="AWD34" s="386"/>
      <c r="AWE34" s="362"/>
      <c r="AWF34" s="362"/>
      <c r="AWG34" s="362"/>
      <c r="AWH34" s="386"/>
      <c r="AWI34" s="386"/>
      <c r="AWJ34" s="386"/>
      <c r="AWK34" s="386"/>
      <c r="AWL34" s="386"/>
      <c r="AWM34" s="362"/>
      <c r="AWN34" s="362"/>
      <c r="AWO34" s="362"/>
      <c r="AWP34" s="386"/>
      <c r="AWQ34" s="386"/>
      <c r="AWR34" s="386"/>
      <c r="AWS34" s="386"/>
      <c r="AWT34" s="386"/>
      <c r="AWU34" s="362"/>
      <c r="AWV34" s="362"/>
      <c r="AWW34" s="362"/>
      <c r="AWX34" s="386"/>
      <c r="AWY34" s="386"/>
      <c r="AWZ34" s="386"/>
      <c r="AXA34" s="386"/>
      <c r="AXB34" s="386"/>
      <c r="AXC34" s="362"/>
      <c r="AXD34" s="362"/>
      <c r="AXE34" s="362"/>
      <c r="AXF34" s="386"/>
      <c r="AXG34" s="386"/>
      <c r="AXH34" s="386"/>
      <c r="AXI34" s="386"/>
      <c r="AXJ34" s="386"/>
      <c r="AXK34" s="362"/>
      <c r="AXL34" s="362"/>
      <c r="AXM34" s="362"/>
      <c r="AXN34" s="386"/>
      <c r="AXO34" s="386"/>
      <c r="AXP34" s="386"/>
      <c r="AXQ34" s="386"/>
      <c r="AXR34" s="386"/>
      <c r="AXS34" s="362"/>
      <c r="AXT34" s="362"/>
      <c r="AXU34" s="362"/>
      <c r="AXV34" s="386"/>
      <c r="AXW34" s="386"/>
      <c r="AXX34" s="386"/>
      <c r="AXY34" s="386"/>
      <c r="AXZ34" s="386"/>
      <c r="AYA34" s="362"/>
      <c r="AYB34" s="362"/>
      <c r="AYC34" s="362"/>
      <c r="AYD34" s="386"/>
      <c r="AYE34" s="386"/>
      <c r="AYF34" s="386"/>
      <c r="AYG34" s="386"/>
      <c r="AYH34" s="386"/>
      <c r="AYI34" s="362"/>
      <c r="AYJ34" s="362"/>
      <c r="AYK34" s="362"/>
      <c r="AYL34" s="386"/>
      <c r="AYM34" s="386"/>
      <c r="AYN34" s="386"/>
      <c r="AYO34" s="386"/>
      <c r="AYP34" s="386"/>
      <c r="AYQ34" s="362"/>
      <c r="AYR34" s="362"/>
      <c r="AYS34" s="362"/>
      <c r="AYT34" s="386"/>
      <c r="AYU34" s="386"/>
      <c r="AYV34" s="386"/>
      <c r="AYW34" s="386"/>
      <c r="AYX34" s="386"/>
      <c r="AYY34" s="362"/>
      <c r="AYZ34" s="362"/>
      <c r="AZA34" s="362"/>
      <c r="AZB34" s="386"/>
      <c r="AZC34" s="386"/>
      <c r="AZD34" s="386"/>
      <c r="AZE34" s="386"/>
      <c r="AZF34" s="386"/>
      <c r="AZG34" s="362"/>
      <c r="AZH34" s="362"/>
      <c r="AZI34" s="362"/>
      <c r="AZJ34" s="386"/>
      <c r="AZK34" s="386"/>
      <c r="AZL34" s="386"/>
      <c r="AZM34" s="386"/>
      <c r="AZN34" s="386"/>
      <c r="AZO34" s="362"/>
      <c r="AZP34" s="362"/>
      <c r="AZQ34" s="362"/>
      <c r="AZR34" s="386"/>
      <c r="AZS34" s="386"/>
      <c r="AZT34" s="386"/>
      <c r="AZU34" s="386"/>
      <c r="AZV34" s="386"/>
      <c r="AZW34" s="362"/>
      <c r="AZX34" s="362"/>
      <c r="AZY34" s="362"/>
      <c r="AZZ34" s="386"/>
      <c r="BAA34" s="386"/>
      <c r="BAB34" s="386"/>
      <c r="BAC34" s="386"/>
      <c r="BAD34" s="386"/>
      <c r="BAE34" s="362"/>
      <c r="BAF34" s="362"/>
      <c r="BAG34" s="362"/>
      <c r="BAH34" s="386"/>
      <c r="BAI34" s="386"/>
      <c r="BAJ34" s="386"/>
      <c r="BAK34" s="386"/>
      <c r="BAL34" s="386"/>
      <c r="BAM34" s="362"/>
      <c r="BAN34" s="362"/>
      <c r="BAO34" s="362"/>
      <c r="BAP34" s="386"/>
      <c r="BAQ34" s="386"/>
      <c r="BAR34" s="386"/>
      <c r="BAS34" s="386"/>
      <c r="BAT34" s="386"/>
      <c r="BAU34" s="362"/>
      <c r="BAV34" s="362"/>
      <c r="BAW34" s="362"/>
      <c r="BAX34" s="386"/>
      <c r="BAY34" s="386"/>
      <c r="BAZ34" s="386"/>
      <c r="BBA34" s="386"/>
      <c r="BBB34" s="386"/>
      <c r="BBC34" s="362"/>
      <c r="BBD34" s="362"/>
      <c r="BBE34" s="362"/>
      <c r="BBF34" s="386"/>
      <c r="BBG34" s="386"/>
      <c r="BBH34" s="386"/>
      <c r="BBI34" s="386"/>
      <c r="BBJ34" s="386"/>
      <c r="BBK34" s="362"/>
      <c r="BBL34" s="362"/>
      <c r="BBM34" s="362"/>
      <c r="BBN34" s="386"/>
      <c r="BBO34" s="386"/>
      <c r="BBP34" s="386"/>
      <c r="BBQ34" s="386"/>
      <c r="BBR34" s="386"/>
      <c r="BBS34" s="362"/>
      <c r="BBT34" s="362"/>
      <c r="BBU34" s="362"/>
      <c r="BBV34" s="386"/>
      <c r="BBW34" s="386"/>
      <c r="BBX34" s="386"/>
      <c r="BBY34" s="386"/>
      <c r="BBZ34" s="386"/>
      <c r="BCA34" s="362"/>
      <c r="BCB34" s="362"/>
      <c r="BCC34" s="362"/>
      <c r="BCD34" s="386"/>
      <c r="BCE34" s="386"/>
      <c r="BCF34" s="386"/>
      <c r="BCG34" s="386"/>
      <c r="BCH34" s="386"/>
      <c r="BCI34" s="362"/>
      <c r="BCJ34" s="362"/>
      <c r="BCK34" s="362"/>
      <c r="BCL34" s="386"/>
      <c r="BCM34" s="386"/>
      <c r="BCN34" s="386"/>
      <c r="BCO34" s="386"/>
      <c r="BCP34" s="386"/>
      <c r="BCQ34" s="362"/>
      <c r="BCR34" s="362"/>
      <c r="BCS34" s="362"/>
      <c r="BCT34" s="386"/>
      <c r="BCU34" s="386"/>
      <c r="BCV34" s="386"/>
      <c r="BCW34" s="386"/>
      <c r="BCX34" s="386"/>
      <c r="BCY34" s="362"/>
      <c r="BCZ34" s="362"/>
      <c r="BDA34" s="362"/>
      <c r="BDB34" s="386"/>
      <c r="BDC34" s="386"/>
      <c r="BDD34" s="386"/>
      <c r="BDE34" s="386"/>
      <c r="BDF34" s="386"/>
      <c r="BDG34" s="362"/>
      <c r="BDH34" s="362"/>
      <c r="BDI34" s="362"/>
      <c r="BDJ34" s="386"/>
      <c r="BDK34" s="386"/>
      <c r="BDL34" s="386"/>
      <c r="BDM34" s="386"/>
      <c r="BDN34" s="386"/>
      <c r="BDO34" s="362"/>
      <c r="BDP34" s="362"/>
      <c r="BDQ34" s="362"/>
      <c r="BDR34" s="386"/>
      <c r="BDS34" s="386"/>
      <c r="BDT34" s="386"/>
      <c r="BDU34" s="386"/>
      <c r="BDV34" s="386"/>
      <c r="BDW34" s="362"/>
      <c r="BDX34" s="362"/>
      <c r="BDY34" s="362"/>
      <c r="BDZ34" s="386"/>
      <c r="BEA34" s="386"/>
      <c r="BEB34" s="386"/>
      <c r="BEC34" s="386"/>
      <c r="BED34" s="386"/>
      <c r="BEE34" s="362"/>
      <c r="BEF34" s="362"/>
      <c r="BEG34" s="362"/>
      <c r="BEH34" s="386"/>
      <c r="BEI34" s="386"/>
      <c r="BEJ34" s="386"/>
      <c r="BEK34" s="386"/>
      <c r="BEL34" s="386"/>
      <c r="BEM34" s="362"/>
      <c r="BEN34" s="362"/>
      <c r="BEO34" s="362"/>
      <c r="BEP34" s="386"/>
      <c r="BEQ34" s="386"/>
      <c r="BER34" s="386"/>
      <c r="BES34" s="386"/>
      <c r="BET34" s="386"/>
      <c r="BEU34" s="362"/>
      <c r="BEV34" s="362"/>
      <c r="BEW34" s="362"/>
      <c r="BEX34" s="386"/>
      <c r="BEY34" s="386"/>
      <c r="BEZ34" s="386"/>
      <c r="BFA34" s="386"/>
      <c r="BFB34" s="386"/>
      <c r="BFC34" s="362"/>
      <c r="BFD34" s="362"/>
      <c r="BFE34" s="362"/>
      <c r="BFF34" s="386"/>
      <c r="BFG34" s="386"/>
      <c r="BFH34" s="386"/>
      <c r="BFI34" s="386"/>
      <c r="BFJ34" s="386"/>
      <c r="BFK34" s="362"/>
      <c r="BFL34" s="362"/>
      <c r="BFM34" s="362"/>
      <c r="BFN34" s="386"/>
      <c r="BFO34" s="386"/>
      <c r="BFP34" s="386"/>
      <c r="BFQ34" s="386"/>
      <c r="BFR34" s="386"/>
      <c r="BFS34" s="362"/>
      <c r="BFT34" s="362"/>
      <c r="BFU34" s="362"/>
      <c r="BFV34" s="386"/>
      <c r="BFW34" s="386"/>
      <c r="BFX34" s="386"/>
      <c r="BFY34" s="386"/>
      <c r="BFZ34" s="386"/>
      <c r="BGA34" s="362"/>
      <c r="BGB34" s="362"/>
      <c r="BGC34" s="362"/>
      <c r="BGD34" s="386"/>
      <c r="BGE34" s="386"/>
      <c r="BGF34" s="386"/>
      <c r="BGG34" s="386"/>
      <c r="BGH34" s="386"/>
      <c r="BGI34" s="362"/>
      <c r="BGJ34" s="362"/>
      <c r="BGK34" s="362"/>
      <c r="BGL34" s="386"/>
      <c r="BGM34" s="386"/>
      <c r="BGN34" s="386"/>
      <c r="BGO34" s="386"/>
      <c r="BGP34" s="386"/>
      <c r="BGQ34" s="362"/>
      <c r="BGR34" s="362"/>
      <c r="BGS34" s="362"/>
      <c r="BGT34" s="386"/>
      <c r="BGU34" s="386"/>
      <c r="BGV34" s="386"/>
      <c r="BGW34" s="386"/>
      <c r="BGX34" s="386"/>
      <c r="BGY34" s="362"/>
      <c r="BGZ34" s="362"/>
      <c r="BHA34" s="362"/>
      <c r="BHB34" s="386"/>
      <c r="BHC34" s="386"/>
      <c r="BHD34" s="386"/>
      <c r="BHE34" s="386"/>
      <c r="BHF34" s="386"/>
      <c r="BHG34" s="362"/>
      <c r="BHH34" s="362"/>
      <c r="BHI34" s="362"/>
      <c r="BHJ34" s="386"/>
      <c r="BHK34" s="386"/>
      <c r="BHL34" s="386"/>
      <c r="BHM34" s="386"/>
      <c r="BHN34" s="386"/>
      <c r="BHO34" s="362"/>
      <c r="BHP34" s="362"/>
      <c r="BHQ34" s="362"/>
      <c r="BHR34" s="386"/>
      <c r="BHS34" s="386"/>
      <c r="BHT34" s="386"/>
      <c r="BHU34" s="386"/>
      <c r="BHV34" s="386"/>
      <c r="BHW34" s="362"/>
      <c r="BHX34" s="362"/>
      <c r="BHY34" s="362"/>
      <c r="BHZ34" s="386"/>
      <c r="BIA34" s="386"/>
      <c r="BIB34" s="386"/>
      <c r="BIC34" s="386"/>
      <c r="BID34" s="386"/>
      <c r="BIE34" s="362"/>
      <c r="BIF34" s="362"/>
      <c r="BIG34" s="362"/>
      <c r="BIH34" s="386"/>
      <c r="BII34" s="386"/>
      <c r="BIJ34" s="386"/>
      <c r="BIK34" s="386"/>
      <c r="BIL34" s="386"/>
      <c r="BIM34" s="362"/>
      <c r="BIN34" s="362"/>
      <c r="BIO34" s="362"/>
      <c r="BIP34" s="386"/>
      <c r="BIQ34" s="386"/>
      <c r="BIR34" s="386"/>
      <c r="BIS34" s="386"/>
      <c r="BIT34" s="386"/>
      <c r="BIU34" s="362"/>
      <c r="BIV34" s="362"/>
      <c r="BIW34" s="362"/>
      <c r="BIX34" s="386"/>
      <c r="BIY34" s="386"/>
      <c r="BIZ34" s="386"/>
      <c r="BJA34" s="386"/>
      <c r="BJB34" s="386"/>
      <c r="BJC34" s="362"/>
      <c r="BJD34" s="362"/>
      <c r="BJE34" s="362"/>
      <c r="BJF34" s="386"/>
      <c r="BJG34" s="386"/>
      <c r="BJH34" s="386"/>
      <c r="BJI34" s="386"/>
      <c r="BJJ34" s="386"/>
      <c r="BJK34" s="362"/>
      <c r="BJL34" s="362"/>
      <c r="BJM34" s="362"/>
      <c r="BJN34" s="386"/>
      <c r="BJO34" s="386"/>
      <c r="BJP34" s="386"/>
      <c r="BJQ34" s="386"/>
      <c r="BJR34" s="386"/>
      <c r="BJS34" s="362"/>
      <c r="BJT34" s="362"/>
      <c r="BJU34" s="362"/>
      <c r="BJV34" s="386"/>
      <c r="BJW34" s="386"/>
      <c r="BJX34" s="386"/>
      <c r="BJY34" s="386"/>
      <c r="BJZ34" s="386"/>
      <c r="BKA34" s="362"/>
      <c r="BKB34" s="362"/>
      <c r="BKC34" s="362"/>
      <c r="BKD34" s="386"/>
      <c r="BKE34" s="386"/>
      <c r="BKF34" s="386"/>
      <c r="BKG34" s="386"/>
      <c r="BKH34" s="386"/>
      <c r="BKI34" s="362"/>
      <c r="BKJ34" s="362"/>
      <c r="BKK34" s="362"/>
      <c r="BKL34" s="386"/>
      <c r="BKM34" s="386"/>
      <c r="BKN34" s="386"/>
      <c r="BKO34" s="386"/>
      <c r="BKP34" s="386"/>
      <c r="BKQ34" s="362"/>
      <c r="BKR34" s="362"/>
      <c r="BKS34" s="362"/>
      <c r="BKT34" s="386"/>
      <c r="BKU34" s="386"/>
      <c r="BKV34" s="386"/>
      <c r="BKW34" s="386"/>
      <c r="BKX34" s="386"/>
      <c r="BKY34" s="362"/>
      <c r="BKZ34" s="362"/>
      <c r="BLA34" s="362"/>
      <c r="BLB34" s="386"/>
      <c r="BLC34" s="386"/>
      <c r="BLD34" s="386"/>
      <c r="BLE34" s="386"/>
      <c r="BLF34" s="386"/>
      <c r="BLG34" s="362"/>
      <c r="BLH34" s="362"/>
      <c r="BLI34" s="362"/>
      <c r="BLJ34" s="386"/>
      <c r="BLK34" s="386"/>
      <c r="BLL34" s="386"/>
      <c r="BLM34" s="386"/>
      <c r="BLN34" s="386"/>
      <c r="BLO34" s="362"/>
      <c r="BLP34" s="362"/>
      <c r="BLQ34" s="362"/>
      <c r="BLR34" s="386"/>
      <c r="BLS34" s="386"/>
      <c r="BLT34" s="386"/>
      <c r="BLU34" s="386"/>
      <c r="BLV34" s="386"/>
      <c r="BLW34" s="362"/>
      <c r="BLX34" s="362"/>
      <c r="BLY34" s="362"/>
      <c r="BLZ34" s="386"/>
      <c r="BMA34" s="386"/>
      <c r="BMB34" s="386"/>
      <c r="BMC34" s="386"/>
      <c r="BMD34" s="386"/>
      <c r="BME34" s="362"/>
      <c r="BMF34" s="362"/>
      <c r="BMG34" s="362"/>
      <c r="BMH34" s="386"/>
      <c r="BMI34" s="386"/>
      <c r="BMJ34" s="386"/>
      <c r="BMK34" s="386"/>
      <c r="BML34" s="386"/>
      <c r="BMM34" s="362"/>
      <c r="BMN34" s="362"/>
      <c r="BMO34" s="362"/>
      <c r="BMP34" s="386"/>
      <c r="BMQ34" s="386"/>
      <c r="BMR34" s="386"/>
      <c r="BMS34" s="386"/>
      <c r="BMT34" s="386"/>
      <c r="BMU34" s="362"/>
      <c r="BMV34" s="362"/>
      <c r="BMW34" s="362"/>
      <c r="BMX34" s="386"/>
      <c r="BMY34" s="386"/>
      <c r="BMZ34" s="386"/>
      <c r="BNA34" s="386"/>
      <c r="BNB34" s="386"/>
      <c r="BNC34" s="362"/>
      <c r="BND34" s="362"/>
      <c r="BNE34" s="362"/>
      <c r="BNF34" s="386"/>
      <c r="BNG34" s="386"/>
      <c r="BNH34" s="386"/>
      <c r="BNI34" s="386"/>
      <c r="BNJ34" s="386"/>
      <c r="BNK34" s="362"/>
      <c r="BNL34" s="362"/>
      <c r="BNM34" s="362"/>
      <c r="BNN34" s="386"/>
      <c r="BNO34" s="386"/>
      <c r="BNP34" s="386"/>
      <c r="BNQ34" s="386"/>
      <c r="BNR34" s="386"/>
      <c r="BNS34" s="362"/>
      <c r="BNT34" s="362"/>
      <c r="BNU34" s="362"/>
      <c r="BNV34" s="386"/>
      <c r="BNW34" s="386"/>
      <c r="BNX34" s="386"/>
      <c r="BNY34" s="386"/>
      <c r="BNZ34" s="386"/>
      <c r="BOA34" s="362"/>
      <c r="BOB34" s="362"/>
      <c r="BOC34" s="362"/>
      <c r="BOD34" s="386"/>
      <c r="BOE34" s="386"/>
      <c r="BOF34" s="386"/>
      <c r="BOG34" s="386"/>
      <c r="BOH34" s="386"/>
      <c r="BOI34" s="362"/>
      <c r="BOJ34" s="362"/>
      <c r="BOK34" s="362"/>
      <c r="BOL34" s="386"/>
      <c r="BOM34" s="386"/>
      <c r="BON34" s="386"/>
      <c r="BOO34" s="386"/>
      <c r="BOP34" s="386"/>
      <c r="BOQ34" s="362"/>
      <c r="BOR34" s="362"/>
      <c r="BOS34" s="362"/>
      <c r="BOT34" s="386"/>
      <c r="BOU34" s="386"/>
      <c r="BOV34" s="386"/>
      <c r="BOW34" s="386"/>
      <c r="BOX34" s="386"/>
      <c r="BOY34" s="362"/>
      <c r="BOZ34" s="362"/>
      <c r="BPA34" s="362"/>
      <c r="BPB34" s="386"/>
      <c r="BPC34" s="386"/>
      <c r="BPD34" s="386"/>
      <c r="BPE34" s="386"/>
      <c r="BPF34" s="386"/>
      <c r="BPG34" s="362"/>
      <c r="BPH34" s="362"/>
      <c r="BPI34" s="362"/>
      <c r="BPJ34" s="386"/>
      <c r="BPK34" s="386"/>
      <c r="BPL34" s="386"/>
      <c r="BPM34" s="386"/>
      <c r="BPN34" s="386"/>
      <c r="BPO34" s="362"/>
      <c r="BPP34" s="362"/>
      <c r="BPQ34" s="362"/>
      <c r="BPR34" s="386"/>
      <c r="BPS34" s="386"/>
      <c r="BPT34" s="386"/>
      <c r="BPU34" s="386"/>
      <c r="BPV34" s="386"/>
      <c r="BPW34" s="362"/>
      <c r="BPX34" s="362"/>
      <c r="BPY34" s="362"/>
      <c r="BPZ34" s="386"/>
      <c r="BQA34" s="386"/>
      <c r="BQB34" s="386"/>
      <c r="BQC34" s="386"/>
      <c r="BQD34" s="386"/>
      <c r="BQE34" s="362"/>
      <c r="BQF34" s="362"/>
      <c r="BQG34" s="362"/>
      <c r="BQH34" s="386"/>
      <c r="BQI34" s="386"/>
      <c r="BQJ34" s="386"/>
      <c r="BQK34" s="386"/>
      <c r="BQL34" s="386"/>
      <c r="BQM34" s="362"/>
      <c r="BQN34" s="362"/>
      <c r="BQO34" s="362"/>
      <c r="BQP34" s="386"/>
      <c r="BQQ34" s="386"/>
      <c r="BQR34" s="386"/>
      <c r="BQS34" s="386"/>
      <c r="BQT34" s="386"/>
      <c r="BQU34" s="362"/>
      <c r="BQV34" s="362"/>
      <c r="BQW34" s="362"/>
      <c r="BQX34" s="386"/>
      <c r="BQY34" s="386"/>
      <c r="BQZ34" s="386"/>
      <c r="BRA34" s="386"/>
      <c r="BRB34" s="386"/>
      <c r="BRC34" s="362"/>
      <c r="BRD34" s="362"/>
      <c r="BRE34" s="362"/>
      <c r="BRF34" s="386"/>
      <c r="BRG34" s="386"/>
      <c r="BRH34" s="386"/>
      <c r="BRI34" s="386"/>
      <c r="BRJ34" s="386"/>
      <c r="BRK34" s="362"/>
      <c r="BRL34" s="362"/>
      <c r="BRM34" s="362"/>
      <c r="BRN34" s="386"/>
      <c r="BRO34" s="386"/>
      <c r="BRP34" s="386"/>
      <c r="BRQ34" s="386"/>
      <c r="BRR34" s="386"/>
      <c r="BRS34" s="362"/>
      <c r="BRT34" s="362"/>
      <c r="BRU34" s="362"/>
      <c r="BRV34" s="386"/>
      <c r="BRW34" s="386"/>
      <c r="BRX34" s="386"/>
      <c r="BRY34" s="386"/>
      <c r="BRZ34" s="386"/>
      <c r="BSA34" s="362"/>
      <c r="BSB34" s="362"/>
      <c r="BSC34" s="362"/>
      <c r="BSD34" s="386"/>
      <c r="BSE34" s="386"/>
      <c r="BSF34" s="386"/>
      <c r="BSG34" s="386"/>
      <c r="BSH34" s="386"/>
      <c r="BSI34" s="362"/>
      <c r="BSJ34" s="362"/>
      <c r="BSK34" s="362"/>
      <c r="BSL34" s="386"/>
      <c r="BSM34" s="386"/>
      <c r="BSN34" s="386"/>
      <c r="BSO34" s="386"/>
      <c r="BSP34" s="386"/>
      <c r="BSQ34" s="362"/>
      <c r="BSR34" s="362"/>
      <c r="BSS34" s="362"/>
      <c r="BST34" s="386"/>
      <c r="BSU34" s="386"/>
      <c r="BSV34" s="386"/>
      <c r="BSW34" s="386"/>
      <c r="BSX34" s="386"/>
      <c r="BSY34" s="362"/>
      <c r="BSZ34" s="362"/>
      <c r="BTA34" s="362"/>
      <c r="BTB34" s="386"/>
      <c r="BTC34" s="386"/>
      <c r="BTD34" s="386"/>
      <c r="BTE34" s="386"/>
      <c r="BTF34" s="386"/>
      <c r="BTG34" s="362"/>
      <c r="BTH34" s="362"/>
      <c r="BTI34" s="362"/>
      <c r="BTJ34" s="386"/>
      <c r="BTK34" s="386"/>
      <c r="BTL34" s="386"/>
      <c r="BTM34" s="386"/>
      <c r="BTN34" s="386"/>
      <c r="BTO34" s="362"/>
      <c r="BTP34" s="362"/>
      <c r="BTQ34" s="362"/>
      <c r="BTR34" s="386"/>
      <c r="BTS34" s="386"/>
      <c r="BTT34" s="386"/>
      <c r="BTU34" s="386"/>
      <c r="BTV34" s="386"/>
      <c r="BTW34" s="362"/>
      <c r="BTX34" s="362"/>
      <c r="BTY34" s="362"/>
      <c r="BTZ34" s="386"/>
      <c r="BUA34" s="386"/>
      <c r="BUB34" s="386"/>
      <c r="BUC34" s="386"/>
      <c r="BUD34" s="386"/>
      <c r="BUE34" s="362"/>
      <c r="BUF34" s="362"/>
      <c r="BUG34" s="362"/>
      <c r="BUH34" s="386"/>
      <c r="BUI34" s="386"/>
      <c r="BUJ34" s="386"/>
      <c r="BUK34" s="386"/>
      <c r="BUL34" s="386"/>
      <c r="BUM34" s="362"/>
      <c r="BUN34" s="362"/>
      <c r="BUO34" s="362"/>
      <c r="BUP34" s="386"/>
      <c r="BUQ34" s="386"/>
      <c r="BUR34" s="386"/>
      <c r="BUS34" s="386"/>
      <c r="BUT34" s="386"/>
      <c r="BUU34" s="362"/>
      <c r="BUV34" s="362"/>
      <c r="BUW34" s="362"/>
      <c r="BUX34" s="386"/>
      <c r="BUY34" s="386"/>
      <c r="BUZ34" s="386"/>
      <c r="BVA34" s="386"/>
      <c r="BVB34" s="386"/>
      <c r="BVC34" s="362"/>
      <c r="BVD34" s="362"/>
      <c r="BVE34" s="362"/>
      <c r="BVF34" s="386"/>
      <c r="BVG34" s="386"/>
      <c r="BVH34" s="386"/>
      <c r="BVI34" s="386"/>
      <c r="BVJ34" s="386"/>
      <c r="BVK34" s="362"/>
      <c r="BVL34" s="362"/>
      <c r="BVM34" s="362"/>
      <c r="BVN34" s="386"/>
      <c r="BVO34" s="386"/>
      <c r="BVP34" s="386"/>
      <c r="BVQ34" s="386"/>
      <c r="BVR34" s="386"/>
      <c r="BVS34" s="362"/>
      <c r="BVT34" s="362"/>
      <c r="BVU34" s="362"/>
      <c r="BVV34" s="386"/>
      <c r="BVW34" s="386"/>
      <c r="BVX34" s="386"/>
      <c r="BVY34" s="386"/>
      <c r="BVZ34" s="386"/>
      <c r="BWA34" s="362"/>
      <c r="BWB34" s="362"/>
      <c r="BWC34" s="362"/>
      <c r="BWD34" s="386"/>
      <c r="BWE34" s="386"/>
      <c r="BWF34" s="386"/>
      <c r="BWG34" s="386"/>
      <c r="BWH34" s="386"/>
      <c r="BWI34" s="362"/>
      <c r="BWJ34" s="362"/>
      <c r="BWK34" s="362"/>
      <c r="BWL34" s="386"/>
      <c r="BWM34" s="386"/>
      <c r="BWN34" s="386"/>
      <c r="BWO34" s="386"/>
      <c r="BWP34" s="386"/>
      <c r="BWQ34" s="362"/>
      <c r="BWR34" s="362"/>
      <c r="BWS34" s="362"/>
      <c r="BWT34" s="386"/>
      <c r="BWU34" s="386"/>
      <c r="BWV34" s="386"/>
      <c r="BWW34" s="386"/>
      <c r="BWX34" s="386"/>
      <c r="BWY34" s="362"/>
      <c r="BWZ34" s="362"/>
      <c r="BXA34" s="362"/>
      <c r="BXB34" s="386"/>
      <c r="BXC34" s="386"/>
      <c r="BXD34" s="386"/>
      <c r="BXE34" s="386"/>
      <c r="BXF34" s="386"/>
      <c r="BXG34" s="362"/>
      <c r="BXH34" s="362"/>
      <c r="BXI34" s="362"/>
      <c r="BXJ34" s="386"/>
      <c r="BXK34" s="386"/>
      <c r="BXL34" s="386"/>
      <c r="BXM34" s="386"/>
      <c r="BXN34" s="386"/>
      <c r="BXO34" s="362"/>
      <c r="BXP34" s="362"/>
      <c r="BXQ34" s="362"/>
      <c r="BXR34" s="386"/>
      <c r="BXS34" s="386"/>
      <c r="BXT34" s="386"/>
      <c r="BXU34" s="386"/>
      <c r="BXV34" s="386"/>
      <c r="BXW34" s="362"/>
      <c r="BXX34" s="362"/>
      <c r="BXY34" s="362"/>
      <c r="BXZ34" s="386"/>
      <c r="BYA34" s="386"/>
      <c r="BYB34" s="386"/>
      <c r="BYC34" s="386"/>
      <c r="BYD34" s="386"/>
      <c r="BYE34" s="362"/>
      <c r="BYF34" s="362"/>
      <c r="BYG34" s="362"/>
      <c r="BYH34" s="386"/>
      <c r="BYI34" s="386"/>
      <c r="BYJ34" s="386"/>
      <c r="BYK34" s="386"/>
      <c r="BYL34" s="386"/>
      <c r="BYM34" s="362"/>
      <c r="BYN34" s="362"/>
      <c r="BYO34" s="362"/>
      <c r="BYP34" s="386"/>
      <c r="BYQ34" s="386"/>
      <c r="BYR34" s="386"/>
      <c r="BYS34" s="386"/>
      <c r="BYT34" s="386"/>
      <c r="BYU34" s="362"/>
      <c r="BYV34" s="362"/>
      <c r="BYW34" s="362"/>
      <c r="BYX34" s="386"/>
      <c r="BYY34" s="386"/>
      <c r="BYZ34" s="386"/>
      <c r="BZA34" s="386"/>
      <c r="BZB34" s="386"/>
      <c r="BZC34" s="362"/>
      <c r="BZD34" s="362"/>
      <c r="BZE34" s="362"/>
      <c r="BZF34" s="386"/>
      <c r="BZG34" s="386"/>
      <c r="BZH34" s="386"/>
      <c r="BZI34" s="386"/>
      <c r="BZJ34" s="386"/>
      <c r="BZK34" s="362"/>
      <c r="BZL34" s="362"/>
      <c r="BZM34" s="362"/>
      <c r="BZN34" s="386"/>
      <c r="BZO34" s="386"/>
      <c r="BZP34" s="386"/>
      <c r="BZQ34" s="386"/>
      <c r="BZR34" s="386"/>
      <c r="BZS34" s="362"/>
      <c r="BZT34" s="362"/>
      <c r="BZU34" s="362"/>
      <c r="BZV34" s="386"/>
      <c r="BZW34" s="386"/>
      <c r="BZX34" s="386"/>
      <c r="BZY34" s="386"/>
      <c r="BZZ34" s="386"/>
      <c r="CAA34" s="362"/>
      <c r="CAB34" s="362"/>
      <c r="CAC34" s="362"/>
      <c r="CAD34" s="386"/>
      <c r="CAE34" s="386"/>
      <c r="CAF34" s="386"/>
      <c r="CAG34" s="386"/>
      <c r="CAH34" s="386"/>
      <c r="CAI34" s="362"/>
      <c r="CAJ34" s="362"/>
      <c r="CAK34" s="362"/>
      <c r="CAL34" s="386"/>
      <c r="CAM34" s="386"/>
      <c r="CAN34" s="386"/>
      <c r="CAO34" s="386"/>
      <c r="CAP34" s="386"/>
      <c r="CAQ34" s="362"/>
      <c r="CAR34" s="362"/>
      <c r="CAS34" s="362"/>
      <c r="CAT34" s="386"/>
      <c r="CAU34" s="386"/>
      <c r="CAV34" s="386"/>
      <c r="CAW34" s="386"/>
      <c r="CAX34" s="386"/>
      <c r="CAY34" s="362"/>
      <c r="CAZ34" s="362"/>
      <c r="CBA34" s="362"/>
      <c r="CBB34" s="386"/>
      <c r="CBC34" s="386"/>
      <c r="CBD34" s="386"/>
      <c r="CBE34" s="386"/>
      <c r="CBF34" s="386"/>
      <c r="CBG34" s="362"/>
      <c r="CBH34" s="362"/>
      <c r="CBI34" s="362"/>
      <c r="CBJ34" s="386"/>
      <c r="CBK34" s="386"/>
      <c r="CBL34" s="386"/>
      <c r="CBM34" s="386"/>
      <c r="CBN34" s="386"/>
      <c r="CBO34" s="362"/>
      <c r="CBP34" s="362"/>
      <c r="CBQ34" s="362"/>
      <c r="CBR34" s="386"/>
      <c r="CBS34" s="386"/>
      <c r="CBT34" s="386"/>
      <c r="CBU34" s="386"/>
      <c r="CBV34" s="386"/>
      <c r="CBW34" s="362"/>
      <c r="CBX34" s="362"/>
      <c r="CBY34" s="362"/>
      <c r="CBZ34" s="386"/>
      <c r="CCA34" s="386"/>
      <c r="CCB34" s="386"/>
      <c r="CCC34" s="386"/>
      <c r="CCD34" s="386"/>
      <c r="CCE34" s="362"/>
      <c r="CCF34" s="362"/>
      <c r="CCG34" s="362"/>
      <c r="CCH34" s="386"/>
      <c r="CCI34" s="386"/>
      <c r="CCJ34" s="386"/>
      <c r="CCK34" s="386"/>
      <c r="CCL34" s="386"/>
      <c r="CCM34" s="362"/>
      <c r="CCN34" s="362"/>
      <c r="CCO34" s="362"/>
      <c r="CCP34" s="386"/>
      <c r="CCQ34" s="386"/>
      <c r="CCR34" s="386"/>
      <c r="CCS34" s="386"/>
      <c r="CCT34" s="386"/>
      <c r="CCU34" s="362"/>
      <c r="CCV34" s="362"/>
      <c r="CCW34" s="362"/>
      <c r="CCX34" s="386"/>
      <c r="CCY34" s="386"/>
      <c r="CCZ34" s="386"/>
      <c r="CDA34" s="386"/>
      <c r="CDB34" s="386"/>
      <c r="CDC34" s="362"/>
      <c r="CDD34" s="362"/>
      <c r="CDE34" s="362"/>
      <c r="CDF34" s="386"/>
      <c r="CDG34" s="386"/>
      <c r="CDH34" s="386"/>
      <c r="CDI34" s="386"/>
      <c r="CDJ34" s="386"/>
      <c r="CDK34" s="362"/>
      <c r="CDL34" s="362"/>
      <c r="CDM34" s="362"/>
      <c r="CDN34" s="386"/>
      <c r="CDO34" s="386"/>
      <c r="CDP34" s="386"/>
      <c r="CDQ34" s="386"/>
      <c r="CDR34" s="386"/>
      <c r="CDS34" s="362"/>
      <c r="CDT34" s="362"/>
      <c r="CDU34" s="362"/>
      <c r="CDV34" s="386"/>
      <c r="CDW34" s="386"/>
      <c r="CDX34" s="386"/>
      <c r="CDY34" s="386"/>
      <c r="CDZ34" s="386"/>
      <c r="CEA34" s="362"/>
      <c r="CEB34" s="362"/>
      <c r="CEC34" s="362"/>
      <c r="CED34" s="386"/>
      <c r="CEE34" s="386"/>
      <c r="CEF34" s="386"/>
      <c r="CEG34" s="386"/>
      <c r="CEH34" s="386"/>
      <c r="CEI34" s="362"/>
      <c r="CEJ34" s="362"/>
      <c r="CEK34" s="362"/>
      <c r="CEL34" s="386"/>
      <c r="CEM34" s="386"/>
      <c r="CEN34" s="386"/>
      <c r="CEO34" s="386"/>
      <c r="CEP34" s="386"/>
      <c r="CEQ34" s="362"/>
      <c r="CER34" s="362"/>
      <c r="CES34" s="362"/>
      <c r="CET34" s="386"/>
      <c r="CEU34" s="386"/>
      <c r="CEV34" s="386"/>
      <c r="CEW34" s="386"/>
      <c r="CEX34" s="386"/>
      <c r="CEY34" s="362"/>
      <c r="CEZ34" s="362"/>
      <c r="CFA34" s="362"/>
      <c r="CFB34" s="386"/>
      <c r="CFC34" s="386"/>
      <c r="CFD34" s="386"/>
      <c r="CFE34" s="386"/>
      <c r="CFF34" s="386"/>
      <c r="CFG34" s="362"/>
      <c r="CFH34" s="362"/>
      <c r="CFI34" s="362"/>
      <c r="CFJ34" s="386"/>
      <c r="CFK34" s="386"/>
      <c r="CFL34" s="386"/>
      <c r="CFM34" s="386"/>
      <c r="CFN34" s="386"/>
      <c r="CFO34" s="362"/>
      <c r="CFP34" s="362"/>
      <c r="CFQ34" s="362"/>
      <c r="CFR34" s="386"/>
      <c r="CFS34" s="386"/>
      <c r="CFT34" s="386"/>
      <c r="CFU34" s="386"/>
      <c r="CFV34" s="386"/>
      <c r="CFW34" s="362"/>
      <c r="CFX34" s="362"/>
      <c r="CFY34" s="362"/>
      <c r="CFZ34" s="386"/>
      <c r="CGA34" s="386"/>
      <c r="CGB34" s="386"/>
      <c r="CGC34" s="386"/>
      <c r="CGD34" s="386"/>
      <c r="CGE34" s="362"/>
      <c r="CGF34" s="362"/>
      <c r="CGG34" s="362"/>
      <c r="CGH34" s="386"/>
      <c r="CGI34" s="386"/>
      <c r="CGJ34" s="386"/>
      <c r="CGK34" s="386"/>
      <c r="CGL34" s="386"/>
      <c r="CGM34" s="362"/>
      <c r="CGN34" s="362"/>
      <c r="CGO34" s="362"/>
      <c r="CGP34" s="386"/>
      <c r="CGQ34" s="386"/>
      <c r="CGR34" s="386"/>
      <c r="CGS34" s="386"/>
      <c r="CGT34" s="386"/>
      <c r="CGU34" s="362"/>
      <c r="CGV34" s="362"/>
      <c r="CGW34" s="362"/>
      <c r="CGX34" s="386"/>
      <c r="CGY34" s="386"/>
      <c r="CGZ34" s="386"/>
      <c r="CHA34" s="386"/>
      <c r="CHB34" s="386"/>
      <c r="CHC34" s="362"/>
      <c r="CHD34" s="362"/>
      <c r="CHE34" s="362"/>
      <c r="CHF34" s="386"/>
      <c r="CHG34" s="386"/>
      <c r="CHH34" s="386"/>
      <c r="CHI34" s="386"/>
      <c r="CHJ34" s="386"/>
      <c r="CHK34" s="362"/>
      <c r="CHL34" s="362"/>
      <c r="CHM34" s="362"/>
      <c r="CHN34" s="386"/>
      <c r="CHO34" s="386"/>
      <c r="CHP34" s="386"/>
      <c r="CHQ34" s="386"/>
      <c r="CHR34" s="386"/>
      <c r="CHS34" s="362"/>
      <c r="CHT34" s="362"/>
      <c r="CHU34" s="362"/>
      <c r="CHV34" s="386"/>
      <c r="CHW34" s="386"/>
      <c r="CHX34" s="386"/>
      <c r="CHY34" s="386"/>
      <c r="CHZ34" s="386"/>
      <c r="CIA34" s="362"/>
      <c r="CIB34" s="362"/>
      <c r="CIC34" s="362"/>
      <c r="CID34" s="386"/>
      <c r="CIE34" s="386"/>
      <c r="CIF34" s="386"/>
      <c r="CIG34" s="386"/>
      <c r="CIH34" s="386"/>
      <c r="CII34" s="362"/>
      <c r="CIJ34" s="362"/>
      <c r="CIK34" s="362"/>
      <c r="CIL34" s="386"/>
      <c r="CIM34" s="386"/>
      <c r="CIN34" s="386"/>
      <c r="CIO34" s="386"/>
      <c r="CIP34" s="386"/>
      <c r="CIQ34" s="362"/>
      <c r="CIR34" s="362"/>
      <c r="CIS34" s="362"/>
      <c r="CIT34" s="386"/>
      <c r="CIU34" s="386"/>
      <c r="CIV34" s="386"/>
      <c r="CIW34" s="386"/>
      <c r="CIX34" s="386"/>
      <c r="CIY34" s="362"/>
      <c r="CIZ34" s="362"/>
      <c r="CJA34" s="362"/>
      <c r="CJB34" s="386"/>
      <c r="CJC34" s="386"/>
      <c r="CJD34" s="386"/>
      <c r="CJE34" s="386"/>
      <c r="CJF34" s="386"/>
      <c r="CJG34" s="362"/>
      <c r="CJH34" s="362"/>
      <c r="CJI34" s="362"/>
      <c r="CJJ34" s="386"/>
      <c r="CJK34" s="386"/>
      <c r="CJL34" s="386"/>
      <c r="CJM34" s="386"/>
      <c r="CJN34" s="386"/>
      <c r="CJO34" s="362"/>
      <c r="CJP34" s="362"/>
      <c r="CJQ34" s="362"/>
      <c r="CJR34" s="386"/>
      <c r="CJS34" s="386"/>
      <c r="CJT34" s="386"/>
      <c r="CJU34" s="386"/>
      <c r="CJV34" s="386"/>
      <c r="CJW34" s="362"/>
      <c r="CJX34" s="362"/>
      <c r="CJY34" s="362"/>
      <c r="CJZ34" s="386"/>
      <c r="CKA34" s="386"/>
      <c r="CKB34" s="386"/>
      <c r="CKC34" s="386"/>
      <c r="CKD34" s="386"/>
      <c r="CKE34" s="362"/>
      <c r="CKF34" s="362"/>
      <c r="CKG34" s="362"/>
      <c r="CKH34" s="386"/>
      <c r="CKI34" s="386"/>
      <c r="CKJ34" s="386"/>
      <c r="CKK34" s="386"/>
      <c r="CKL34" s="386"/>
      <c r="CKM34" s="362"/>
      <c r="CKN34" s="362"/>
      <c r="CKO34" s="362"/>
      <c r="CKP34" s="386"/>
      <c r="CKQ34" s="386"/>
      <c r="CKR34" s="386"/>
      <c r="CKS34" s="386"/>
      <c r="CKT34" s="386"/>
      <c r="CKU34" s="362"/>
      <c r="CKV34" s="362"/>
      <c r="CKW34" s="362"/>
      <c r="CKX34" s="386"/>
      <c r="CKY34" s="386"/>
      <c r="CKZ34" s="386"/>
      <c r="CLA34" s="386"/>
      <c r="CLB34" s="386"/>
      <c r="CLC34" s="362"/>
      <c r="CLD34" s="362"/>
      <c r="CLE34" s="362"/>
      <c r="CLF34" s="386"/>
      <c r="CLG34" s="386"/>
      <c r="CLH34" s="386"/>
      <c r="CLI34" s="386"/>
      <c r="CLJ34" s="386"/>
      <c r="CLK34" s="362"/>
      <c r="CLL34" s="362"/>
      <c r="CLM34" s="362"/>
      <c r="CLN34" s="386"/>
      <c r="CLO34" s="386"/>
      <c r="CLP34" s="386"/>
      <c r="CLQ34" s="386"/>
      <c r="CLR34" s="386"/>
      <c r="CLS34" s="362"/>
      <c r="CLT34" s="362"/>
      <c r="CLU34" s="362"/>
      <c r="CLV34" s="386"/>
      <c r="CLW34" s="386"/>
      <c r="CLX34" s="386"/>
      <c r="CLY34" s="386"/>
      <c r="CLZ34" s="386"/>
      <c r="CMA34" s="362"/>
      <c r="CMB34" s="362"/>
      <c r="CMC34" s="362"/>
      <c r="CMD34" s="386"/>
      <c r="CME34" s="386"/>
      <c r="CMF34" s="386"/>
      <c r="CMG34" s="386"/>
      <c r="CMH34" s="386"/>
      <c r="CMI34" s="362"/>
      <c r="CMJ34" s="362"/>
      <c r="CMK34" s="362"/>
      <c r="CML34" s="386"/>
      <c r="CMM34" s="386"/>
      <c r="CMN34" s="386"/>
      <c r="CMO34" s="386"/>
      <c r="CMP34" s="386"/>
      <c r="CMQ34" s="362"/>
      <c r="CMR34" s="362"/>
      <c r="CMS34" s="362"/>
      <c r="CMT34" s="386"/>
      <c r="CMU34" s="386"/>
      <c r="CMV34" s="386"/>
      <c r="CMW34" s="386"/>
      <c r="CMX34" s="386"/>
      <c r="CMY34" s="362"/>
      <c r="CMZ34" s="362"/>
      <c r="CNA34" s="362"/>
      <c r="CNB34" s="386"/>
      <c r="CNC34" s="386"/>
      <c r="CND34" s="386"/>
      <c r="CNE34" s="386"/>
      <c r="CNF34" s="386"/>
      <c r="CNG34" s="362"/>
      <c r="CNH34" s="362"/>
      <c r="CNI34" s="362"/>
      <c r="CNJ34" s="386"/>
      <c r="CNK34" s="386"/>
      <c r="CNL34" s="386"/>
      <c r="CNM34" s="386"/>
      <c r="CNN34" s="386"/>
      <c r="CNO34" s="362"/>
      <c r="CNP34" s="362"/>
      <c r="CNQ34" s="362"/>
      <c r="CNR34" s="386"/>
      <c r="CNS34" s="386"/>
      <c r="CNT34" s="386"/>
      <c r="CNU34" s="386"/>
      <c r="CNV34" s="386"/>
      <c r="CNW34" s="362"/>
      <c r="CNX34" s="362"/>
      <c r="CNY34" s="362"/>
      <c r="CNZ34" s="386"/>
      <c r="COA34" s="386"/>
      <c r="COB34" s="386"/>
      <c r="COC34" s="386"/>
      <c r="COD34" s="386"/>
      <c r="COE34" s="362"/>
      <c r="COF34" s="362"/>
      <c r="COG34" s="362"/>
      <c r="COH34" s="386"/>
      <c r="COI34" s="386"/>
      <c r="COJ34" s="386"/>
      <c r="COK34" s="386"/>
      <c r="COL34" s="386"/>
      <c r="COM34" s="362"/>
      <c r="CON34" s="362"/>
      <c r="COO34" s="362"/>
      <c r="COP34" s="386"/>
      <c r="COQ34" s="386"/>
      <c r="COR34" s="386"/>
      <c r="COS34" s="386"/>
      <c r="COT34" s="386"/>
      <c r="COU34" s="362"/>
      <c r="COV34" s="362"/>
      <c r="COW34" s="362"/>
      <c r="COX34" s="386"/>
      <c r="COY34" s="386"/>
      <c r="COZ34" s="386"/>
      <c r="CPA34" s="386"/>
      <c r="CPB34" s="386"/>
      <c r="CPC34" s="362"/>
      <c r="CPD34" s="362"/>
      <c r="CPE34" s="362"/>
      <c r="CPF34" s="386"/>
      <c r="CPG34" s="386"/>
      <c r="CPH34" s="386"/>
      <c r="CPI34" s="386"/>
      <c r="CPJ34" s="386"/>
      <c r="CPK34" s="362"/>
      <c r="CPL34" s="362"/>
      <c r="CPM34" s="362"/>
      <c r="CPN34" s="386"/>
      <c r="CPO34" s="386"/>
      <c r="CPP34" s="386"/>
      <c r="CPQ34" s="386"/>
      <c r="CPR34" s="386"/>
      <c r="CPS34" s="362"/>
      <c r="CPT34" s="362"/>
      <c r="CPU34" s="362"/>
      <c r="CPV34" s="386"/>
      <c r="CPW34" s="386"/>
      <c r="CPX34" s="386"/>
      <c r="CPY34" s="386"/>
      <c r="CPZ34" s="386"/>
      <c r="CQA34" s="362"/>
      <c r="CQB34" s="362"/>
      <c r="CQC34" s="362"/>
      <c r="CQD34" s="386"/>
      <c r="CQE34" s="386"/>
      <c r="CQF34" s="386"/>
      <c r="CQG34" s="386"/>
      <c r="CQH34" s="386"/>
      <c r="CQI34" s="362"/>
      <c r="CQJ34" s="362"/>
      <c r="CQK34" s="362"/>
      <c r="CQL34" s="386"/>
      <c r="CQM34" s="386"/>
      <c r="CQN34" s="386"/>
      <c r="CQO34" s="386"/>
      <c r="CQP34" s="386"/>
      <c r="CQQ34" s="362"/>
      <c r="CQR34" s="362"/>
      <c r="CQS34" s="362"/>
      <c r="CQT34" s="386"/>
      <c r="CQU34" s="386"/>
      <c r="CQV34" s="386"/>
      <c r="CQW34" s="386"/>
      <c r="CQX34" s="386"/>
      <c r="CQY34" s="362"/>
      <c r="CQZ34" s="362"/>
      <c r="CRA34" s="362"/>
      <c r="CRB34" s="386"/>
      <c r="CRC34" s="386"/>
      <c r="CRD34" s="386"/>
      <c r="CRE34" s="386"/>
      <c r="CRF34" s="386"/>
      <c r="CRG34" s="362"/>
      <c r="CRH34" s="362"/>
      <c r="CRI34" s="362"/>
      <c r="CRJ34" s="386"/>
      <c r="CRK34" s="386"/>
      <c r="CRL34" s="386"/>
      <c r="CRM34" s="386"/>
      <c r="CRN34" s="386"/>
      <c r="CRO34" s="362"/>
      <c r="CRP34" s="362"/>
      <c r="CRQ34" s="362"/>
      <c r="CRR34" s="386"/>
      <c r="CRS34" s="386"/>
      <c r="CRT34" s="386"/>
      <c r="CRU34" s="386"/>
      <c r="CRV34" s="386"/>
      <c r="CRW34" s="362"/>
      <c r="CRX34" s="362"/>
      <c r="CRY34" s="362"/>
      <c r="CRZ34" s="386"/>
      <c r="CSA34" s="386"/>
      <c r="CSB34" s="386"/>
      <c r="CSC34" s="386"/>
      <c r="CSD34" s="386"/>
      <c r="CSE34" s="362"/>
      <c r="CSF34" s="362"/>
      <c r="CSG34" s="362"/>
      <c r="CSH34" s="386"/>
      <c r="CSI34" s="386"/>
      <c r="CSJ34" s="386"/>
      <c r="CSK34" s="386"/>
      <c r="CSL34" s="386"/>
      <c r="CSM34" s="362"/>
      <c r="CSN34" s="362"/>
      <c r="CSO34" s="362"/>
      <c r="CSP34" s="386"/>
      <c r="CSQ34" s="386"/>
      <c r="CSR34" s="386"/>
      <c r="CSS34" s="386"/>
      <c r="CST34" s="386"/>
      <c r="CSU34" s="362"/>
      <c r="CSV34" s="362"/>
      <c r="CSW34" s="362"/>
      <c r="CSX34" s="386"/>
      <c r="CSY34" s="386"/>
      <c r="CSZ34" s="386"/>
      <c r="CTA34" s="386"/>
      <c r="CTB34" s="386"/>
      <c r="CTC34" s="362"/>
      <c r="CTD34" s="362"/>
      <c r="CTE34" s="362"/>
      <c r="CTF34" s="386"/>
      <c r="CTG34" s="386"/>
      <c r="CTH34" s="386"/>
      <c r="CTI34" s="386"/>
      <c r="CTJ34" s="386"/>
      <c r="CTK34" s="362"/>
      <c r="CTL34" s="362"/>
      <c r="CTM34" s="362"/>
      <c r="CTN34" s="386"/>
      <c r="CTO34" s="386"/>
      <c r="CTP34" s="386"/>
      <c r="CTQ34" s="386"/>
      <c r="CTR34" s="386"/>
      <c r="CTS34" s="362"/>
      <c r="CTT34" s="362"/>
      <c r="CTU34" s="362"/>
      <c r="CTV34" s="386"/>
      <c r="CTW34" s="386"/>
      <c r="CTX34" s="386"/>
      <c r="CTY34" s="386"/>
      <c r="CTZ34" s="386"/>
      <c r="CUA34" s="362"/>
      <c r="CUB34" s="362"/>
      <c r="CUC34" s="362"/>
      <c r="CUD34" s="386"/>
      <c r="CUE34" s="386"/>
      <c r="CUF34" s="386"/>
      <c r="CUG34" s="386"/>
      <c r="CUH34" s="386"/>
      <c r="CUI34" s="362"/>
      <c r="CUJ34" s="362"/>
      <c r="CUK34" s="362"/>
      <c r="CUL34" s="386"/>
      <c r="CUM34" s="386"/>
      <c r="CUN34" s="386"/>
      <c r="CUO34" s="386"/>
      <c r="CUP34" s="386"/>
      <c r="CUQ34" s="362"/>
      <c r="CUR34" s="362"/>
      <c r="CUS34" s="362"/>
      <c r="CUT34" s="386"/>
      <c r="CUU34" s="386"/>
      <c r="CUV34" s="386"/>
      <c r="CUW34" s="386"/>
      <c r="CUX34" s="386"/>
      <c r="CUY34" s="362"/>
      <c r="CUZ34" s="362"/>
      <c r="CVA34" s="362"/>
      <c r="CVB34" s="386"/>
      <c r="CVC34" s="386"/>
      <c r="CVD34" s="386"/>
      <c r="CVE34" s="386"/>
      <c r="CVF34" s="386"/>
      <c r="CVG34" s="362"/>
      <c r="CVH34" s="362"/>
      <c r="CVI34" s="362"/>
      <c r="CVJ34" s="386"/>
      <c r="CVK34" s="386"/>
      <c r="CVL34" s="386"/>
      <c r="CVM34" s="386"/>
      <c r="CVN34" s="386"/>
      <c r="CVO34" s="362"/>
      <c r="CVP34" s="362"/>
      <c r="CVQ34" s="362"/>
      <c r="CVR34" s="386"/>
      <c r="CVS34" s="386"/>
      <c r="CVT34" s="386"/>
      <c r="CVU34" s="386"/>
      <c r="CVV34" s="386"/>
      <c r="CVW34" s="362"/>
      <c r="CVX34" s="362"/>
      <c r="CVY34" s="362"/>
      <c r="CVZ34" s="386"/>
      <c r="CWA34" s="386"/>
      <c r="CWB34" s="386"/>
      <c r="CWC34" s="386"/>
      <c r="CWD34" s="386"/>
      <c r="CWE34" s="362"/>
      <c r="CWF34" s="362"/>
      <c r="CWG34" s="362"/>
      <c r="CWH34" s="386"/>
      <c r="CWI34" s="386"/>
      <c r="CWJ34" s="386"/>
      <c r="CWK34" s="386"/>
      <c r="CWL34" s="386"/>
      <c r="CWM34" s="362"/>
      <c r="CWN34" s="362"/>
      <c r="CWO34" s="362"/>
      <c r="CWP34" s="386"/>
      <c r="CWQ34" s="386"/>
      <c r="CWR34" s="386"/>
      <c r="CWS34" s="386"/>
      <c r="CWT34" s="386"/>
      <c r="CWU34" s="362"/>
      <c r="CWV34" s="362"/>
      <c r="CWW34" s="362"/>
      <c r="CWX34" s="386"/>
      <c r="CWY34" s="386"/>
      <c r="CWZ34" s="386"/>
      <c r="CXA34" s="386"/>
      <c r="CXB34" s="386"/>
      <c r="CXC34" s="362"/>
      <c r="CXD34" s="362"/>
      <c r="CXE34" s="362"/>
      <c r="CXF34" s="386"/>
      <c r="CXG34" s="386"/>
      <c r="CXH34" s="386"/>
      <c r="CXI34" s="386"/>
      <c r="CXJ34" s="386"/>
      <c r="CXK34" s="362"/>
      <c r="CXL34" s="362"/>
      <c r="CXM34" s="362"/>
      <c r="CXN34" s="386"/>
      <c r="CXO34" s="386"/>
      <c r="CXP34" s="386"/>
      <c r="CXQ34" s="386"/>
      <c r="CXR34" s="386"/>
      <c r="CXS34" s="362"/>
      <c r="CXT34" s="362"/>
      <c r="CXU34" s="362"/>
      <c r="CXV34" s="386"/>
      <c r="CXW34" s="386"/>
      <c r="CXX34" s="386"/>
      <c r="CXY34" s="386"/>
      <c r="CXZ34" s="386"/>
      <c r="CYA34" s="362"/>
      <c r="CYB34" s="362"/>
      <c r="CYC34" s="362"/>
      <c r="CYD34" s="386"/>
      <c r="CYE34" s="386"/>
      <c r="CYF34" s="386"/>
      <c r="CYG34" s="386"/>
      <c r="CYH34" s="386"/>
      <c r="CYI34" s="362"/>
      <c r="CYJ34" s="362"/>
      <c r="CYK34" s="362"/>
      <c r="CYL34" s="386"/>
      <c r="CYM34" s="386"/>
      <c r="CYN34" s="386"/>
      <c r="CYO34" s="386"/>
      <c r="CYP34" s="386"/>
      <c r="CYQ34" s="362"/>
      <c r="CYR34" s="362"/>
      <c r="CYS34" s="362"/>
      <c r="CYT34" s="386"/>
      <c r="CYU34" s="386"/>
      <c r="CYV34" s="386"/>
      <c r="CYW34" s="386"/>
      <c r="CYX34" s="386"/>
      <c r="CYY34" s="362"/>
      <c r="CYZ34" s="362"/>
      <c r="CZA34" s="362"/>
      <c r="CZB34" s="386"/>
      <c r="CZC34" s="386"/>
      <c r="CZD34" s="386"/>
      <c r="CZE34" s="386"/>
      <c r="CZF34" s="386"/>
      <c r="CZG34" s="362"/>
      <c r="CZH34" s="362"/>
      <c r="CZI34" s="362"/>
      <c r="CZJ34" s="386"/>
      <c r="CZK34" s="386"/>
      <c r="CZL34" s="386"/>
      <c r="CZM34" s="386"/>
      <c r="CZN34" s="386"/>
      <c r="CZO34" s="362"/>
      <c r="CZP34" s="362"/>
      <c r="CZQ34" s="362"/>
      <c r="CZR34" s="386"/>
      <c r="CZS34" s="386"/>
      <c r="CZT34" s="386"/>
      <c r="CZU34" s="386"/>
      <c r="CZV34" s="386"/>
      <c r="CZW34" s="362"/>
      <c r="CZX34" s="362"/>
      <c r="CZY34" s="362"/>
      <c r="CZZ34" s="386"/>
      <c r="DAA34" s="386"/>
      <c r="DAB34" s="386"/>
      <c r="DAC34" s="386"/>
      <c r="DAD34" s="386"/>
      <c r="DAE34" s="362"/>
      <c r="DAF34" s="362"/>
      <c r="DAG34" s="362"/>
      <c r="DAH34" s="386"/>
      <c r="DAI34" s="386"/>
      <c r="DAJ34" s="386"/>
      <c r="DAK34" s="386"/>
      <c r="DAL34" s="386"/>
      <c r="DAM34" s="362"/>
      <c r="DAN34" s="362"/>
      <c r="DAO34" s="362"/>
      <c r="DAP34" s="386"/>
      <c r="DAQ34" s="386"/>
      <c r="DAR34" s="386"/>
      <c r="DAS34" s="386"/>
      <c r="DAT34" s="386"/>
      <c r="DAU34" s="362"/>
      <c r="DAV34" s="362"/>
      <c r="DAW34" s="362"/>
      <c r="DAX34" s="386"/>
      <c r="DAY34" s="386"/>
      <c r="DAZ34" s="386"/>
      <c r="DBA34" s="386"/>
      <c r="DBB34" s="386"/>
      <c r="DBC34" s="362"/>
      <c r="DBD34" s="362"/>
      <c r="DBE34" s="362"/>
      <c r="DBF34" s="386"/>
      <c r="DBG34" s="386"/>
      <c r="DBH34" s="386"/>
      <c r="DBI34" s="386"/>
      <c r="DBJ34" s="386"/>
      <c r="DBK34" s="362"/>
      <c r="DBL34" s="362"/>
      <c r="DBM34" s="362"/>
      <c r="DBN34" s="386"/>
      <c r="DBO34" s="386"/>
      <c r="DBP34" s="386"/>
      <c r="DBQ34" s="386"/>
      <c r="DBR34" s="386"/>
      <c r="DBS34" s="362"/>
      <c r="DBT34" s="362"/>
      <c r="DBU34" s="362"/>
      <c r="DBV34" s="386"/>
      <c r="DBW34" s="386"/>
      <c r="DBX34" s="386"/>
      <c r="DBY34" s="386"/>
      <c r="DBZ34" s="386"/>
      <c r="DCA34" s="362"/>
      <c r="DCB34" s="362"/>
      <c r="DCC34" s="362"/>
      <c r="DCD34" s="386"/>
      <c r="DCE34" s="386"/>
      <c r="DCF34" s="386"/>
      <c r="DCG34" s="386"/>
      <c r="DCH34" s="386"/>
      <c r="DCI34" s="362"/>
      <c r="DCJ34" s="362"/>
      <c r="DCK34" s="362"/>
      <c r="DCL34" s="386"/>
      <c r="DCM34" s="386"/>
      <c r="DCN34" s="386"/>
      <c r="DCO34" s="386"/>
      <c r="DCP34" s="386"/>
      <c r="DCQ34" s="362"/>
      <c r="DCR34" s="362"/>
      <c r="DCS34" s="362"/>
      <c r="DCT34" s="386"/>
      <c r="DCU34" s="386"/>
      <c r="DCV34" s="386"/>
      <c r="DCW34" s="386"/>
      <c r="DCX34" s="386"/>
      <c r="DCY34" s="362"/>
      <c r="DCZ34" s="362"/>
      <c r="DDA34" s="362"/>
      <c r="DDB34" s="386"/>
      <c r="DDC34" s="386"/>
      <c r="DDD34" s="386"/>
      <c r="DDE34" s="386"/>
      <c r="DDF34" s="386"/>
      <c r="DDG34" s="362"/>
      <c r="DDH34" s="362"/>
      <c r="DDI34" s="362"/>
      <c r="DDJ34" s="386"/>
      <c r="DDK34" s="386"/>
      <c r="DDL34" s="386"/>
      <c r="DDM34" s="386"/>
      <c r="DDN34" s="386"/>
      <c r="DDO34" s="362"/>
      <c r="DDP34" s="362"/>
      <c r="DDQ34" s="362"/>
      <c r="DDR34" s="386"/>
      <c r="DDS34" s="386"/>
      <c r="DDT34" s="386"/>
      <c r="DDU34" s="386"/>
      <c r="DDV34" s="386"/>
      <c r="DDW34" s="362"/>
      <c r="DDX34" s="362"/>
      <c r="DDY34" s="362"/>
      <c r="DDZ34" s="386"/>
      <c r="DEA34" s="386"/>
      <c r="DEB34" s="386"/>
      <c r="DEC34" s="386"/>
      <c r="DED34" s="386"/>
      <c r="DEE34" s="362"/>
      <c r="DEF34" s="362"/>
      <c r="DEG34" s="362"/>
      <c r="DEH34" s="386"/>
      <c r="DEI34" s="386"/>
      <c r="DEJ34" s="386"/>
      <c r="DEK34" s="386"/>
      <c r="DEL34" s="386"/>
      <c r="DEM34" s="362"/>
      <c r="DEN34" s="362"/>
      <c r="DEO34" s="362"/>
      <c r="DEP34" s="386"/>
      <c r="DEQ34" s="386"/>
      <c r="DER34" s="386"/>
      <c r="DES34" s="386"/>
      <c r="DET34" s="386"/>
      <c r="DEU34" s="362"/>
      <c r="DEV34" s="362"/>
      <c r="DEW34" s="362"/>
      <c r="DEX34" s="386"/>
      <c r="DEY34" s="386"/>
      <c r="DEZ34" s="386"/>
      <c r="DFA34" s="386"/>
      <c r="DFB34" s="386"/>
      <c r="DFC34" s="362"/>
      <c r="DFD34" s="362"/>
      <c r="DFE34" s="362"/>
      <c r="DFF34" s="386"/>
      <c r="DFG34" s="386"/>
      <c r="DFH34" s="386"/>
      <c r="DFI34" s="386"/>
      <c r="DFJ34" s="386"/>
      <c r="DFK34" s="362"/>
      <c r="DFL34" s="362"/>
      <c r="DFM34" s="362"/>
      <c r="DFN34" s="386"/>
      <c r="DFO34" s="386"/>
      <c r="DFP34" s="386"/>
      <c r="DFQ34" s="386"/>
      <c r="DFR34" s="386"/>
      <c r="DFS34" s="362"/>
      <c r="DFT34" s="362"/>
      <c r="DFU34" s="362"/>
      <c r="DFV34" s="386"/>
      <c r="DFW34" s="386"/>
      <c r="DFX34" s="386"/>
      <c r="DFY34" s="386"/>
      <c r="DFZ34" s="386"/>
      <c r="DGA34" s="362"/>
      <c r="DGB34" s="362"/>
      <c r="DGC34" s="362"/>
      <c r="DGD34" s="386"/>
      <c r="DGE34" s="386"/>
      <c r="DGF34" s="386"/>
      <c r="DGG34" s="386"/>
      <c r="DGH34" s="386"/>
      <c r="DGI34" s="362"/>
      <c r="DGJ34" s="362"/>
      <c r="DGK34" s="362"/>
      <c r="DGL34" s="386"/>
      <c r="DGM34" s="386"/>
      <c r="DGN34" s="386"/>
      <c r="DGO34" s="386"/>
      <c r="DGP34" s="386"/>
      <c r="DGQ34" s="362"/>
      <c r="DGR34" s="362"/>
      <c r="DGS34" s="362"/>
      <c r="DGT34" s="386"/>
      <c r="DGU34" s="386"/>
      <c r="DGV34" s="386"/>
      <c r="DGW34" s="386"/>
      <c r="DGX34" s="386"/>
      <c r="DGY34" s="362"/>
      <c r="DGZ34" s="362"/>
      <c r="DHA34" s="362"/>
      <c r="DHB34" s="386"/>
      <c r="DHC34" s="386"/>
      <c r="DHD34" s="386"/>
      <c r="DHE34" s="386"/>
      <c r="DHF34" s="386"/>
      <c r="DHG34" s="362"/>
      <c r="DHH34" s="362"/>
      <c r="DHI34" s="362"/>
      <c r="DHJ34" s="386"/>
      <c r="DHK34" s="386"/>
      <c r="DHL34" s="386"/>
      <c r="DHM34" s="386"/>
      <c r="DHN34" s="386"/>
      <c r="DHO34" s="362"/>
      <c r="DHP34" s="362"/>
      <c r="DHQ34" s="362"/>
      <c r="DHR34" s="386"/>
      <c r="DHS34" s="386"/>
      <c r="DHT34" s="386"/>
      <c r="DHU34" s="386"/>
      <c r="DHV34" s="386"/>
      <c r="DHW34" s="362"/>
      <c r="DHX34" s="362"/>
      <c r="DHY34" s="362"/>
      <c r="DHZ34" s="386"/>
      <c r="DIA34" s="386"/>
      <c r="DIB34" s="386"/>
      <c r="DIC34" s="386"/>
      <c r="DID34" s="386"/>
      <c r="DIE34" s="362"/>
      <c r="DIF34" s="362"/>
      <c r="DIG34" s="362"/>
      <c r="DIH34" s="386"/>
      <c r="DII34" s="386"/>
      <c r="DIJ34" s="386"/>
      <c r="DIK34" s="386"/>
      <c r="DIL34" s="386"/>
      <c r="DIM34" s="362"/>
      <c r="DIN34" s="362"/>
      <c r="DIO34" s="362"/>
      <c r="DIP34" s="386"/>
      <c r="DIQ34" s="386"/>
      <c r="DIR34" s="386"/>
      <c r="DIS34" s="386"/>
      <c r="DIT34" s="386"/>
      <c r="DIU34" s="362"/>
      <c r="DIV34" s="362"/>
      <c r="DIW34" s="362"/>
      <c r="DIX34" s="386"/>
      <c r="DIY34" s="386"/>
      <c r="DIZ34" s="386"/>
      <c r="DJA34" s="386"/>
      <c r="DJB34" s="386"/>
      <c r="DJC34" s="362"/>
      <c r="DJD34" s="362"/>
      <c r="DJE34" s="362"/>
      <c r="DJF34" s="386"/>
      <c r="DJG34" s="386"/>
      <c r="DJH34" s="386"/>
      <c r="DJI34" s="386"/>
      <c r="DJJ34" s="386"/>
      <c r="DJK34" s="362"/>
      <c r="DJL34" s="362"/>
      <c r="DJM34" s="362"/>
      <c r="DJN34" s="386"/>
      <c r="DJO34" s="386"/>
      <c r="DJP34" s="386"/>
      <c r="DJQ34" s="386"/>
      <c r="DJR34" s="386"/>
      <c r="DJS34" s="362"/>
      <c r="DJT34" s="362"/>
      <c r="DJU34" s="362"/>
      <c r="DJV34" s="386"/>
      <c r="DJW34" s="386"/>
      <c r="DJX34" s="386"/>
      <c r="DJY34" s="386"/>
      <c r="DJZ34" s="386"/>
      <c r="DKA34" s="362"/>
      <c r="DKB34" s="362"/>
      <c r="DKC34" s="362"/>
      <c r="DKD34" s="386"/>
      <c r="DKE34" s="386"/>
      <c r="DKF34" s="386"/>
      <c r="DKG34" s="386"/>
      <c r="DKH34" s="386"/>
      <c r="DKI34" s="362"/>
      <c r="DKJ34" s="362"/>
      <c r="DKK34" s="362"/>
      <c r="DKL34" s="386"/>
      <c r="DKM34" s="386"/>
      <c r="DKN34" s="386"/>
      <c r="DKO34" s="386"/>
      <c r="DKP34" s="386"/>
      <c r="DKQ34" s="362"/>
      <c r="DKR34" s="362"/>
      <c r="DKS34" s="362"/>
      <c r="DKT34" s="386"/>
      <c r="DKU34" s="386"/>
      <c r="DKV34" s="386"/>
      <c r="DKW34" s="386"/>
      <c r="DKX34" s="386"/>
      <c r="DKY34" s="362"/>
      <c r="DKZ34" s="362"/>
      <c r="DLA34" s="362"/>
      <c r="DLB34" s="386"/>
      <c r="DLC34" s="386"/>
      <c r="DLD34" s="386"/>
      <c r="DLE34" s="386"/>
      <c r="DLF34" s="386"/>
      <c r="DLG34" s="362"/>
      <c r="DLH34" s="362"/>
      <c r="DLI34" s="362"/>
      <c r="DLJ34" s="386"/>
      <c r="DLK34" s="386"/>
      <c r="DLL34" s="386"/>
      <c r="DLM34" s="386"/>
      <c r="DLN34" s="386"/>
      <c r="DLO34" s="362"/>
      <c r="DLP34" s="362"/>
      <c r="DLQ34" s="362"/>
      <c r="DLR34" s="386"/>
      <c r="DLS34" s="386"/>
      <c r="DLT34" s="386"/>
      <c r="DLU34" s="386"/>
      <c r="DLV34" s="386"/>
      <c r="DLW34" s="362"/>
      <c r="DLX34" s="362"/>
      <c r="DLY34" s="362"/>
      <c r="DLZ34" s="386"/>
      <c r="DMA34" s="386"/>
      <c r="DMB34" s="386"/>
      <c r="DMC34" s="386"/>
      <c r="DMD34" s="386"/>
      <c r="DME34" s="362"/>
      <c r="DMF34" s="362"/>
      <c r="DMG34" s="362"/>
      <c r="DMH34" s="386"/>
      <c r="DMI34" s="386"/>
      <c r="DMJ34" s="386"/>
      <c r="DMK34" s="386"/>
      <c r="DML34" s="386"/>
      <c r="DMM34" s="362"/>
      <c r="DMN34" s="362"/>
      <c r="DMO34" s="362"/>
      <c r="DMP34" s="386"/>
      <c r="DMQ34" s="386"/>
      <c r="DMR34" s="386"/>
      <c r="DMS34" s="386"/>
      <c r="DMT34" s="386"/>
      <c r="DMU34" s="362"/>
      <c r="DMV34" s="362"/>
      <c r="DMW34" s="362"/>
      <c r="DMX34" s="386"/>
      <c r="DMY34" s="386"/>
      <c r="DMZ34" s="386"/>
      <c r="DNA34" s="386"/>
      <c r="DNB34" s="386"/>
      <c r="DNC34" s="362"/>
      <c r="DND34" s="362"/>
      <c r="DNE34" s="362"/>
      <c r="DNF34" s="386"/>
      <c r="DNG34" s="386"/>
      <c r="DNH34" s="386"/>
      <c r="DNI34" s="386"/>
      <c r="DNJ34" s="386"/>
      <c r="DNK34" s="362"/>
      <c r="DNL34" s="362"/>
      <c r="DNM34" s="362"/>
      <c r="DNN34" s="386"/>
      <c r="DNO34" s="386"/>
      <c r="DNP34" s="386"/>
      <c r="DNQ34" s="386"/>
      <c r="DNR34" s="386"/>
      <c r="DNS34" s="362"/>
      <c r="DNT34" s="362"/>
      <c r="DNU34" s="362"/>
      <c r="DNV34" s="386"/>
      <c r="DNW34" s="386"/>
      <c r="DNX34" s="386"/>
      <c r="DNY34" s="386"/>
      <c r="DNZ34" s="386"/>
      <c r="DOA34" s="362"/>
      <c r="DOB34" s="362"/>
      <c r="DOC34" s="362"/>
      <c r="DOD34" s="386"/>
      <c r="DOE34" s="386"/>
      <c r="DOF34" s="386"/>
      <c r="DOG34" s="386"/>
      <c r="DOH34" s="386"/>
      <c r="DOI34" s="362"/>
      <c r="DOJ34" s="362"/>
      <c r="DOK34" s="362"/>
      <c r="DOL34" s="386"/>
      <c r="DOM34" s="386"/>
      <c r="DON34" s="386"/>
      <c r="DOO34" s="386"/>
      <c r="DOP34" s="386"/>
      <c r="DOQ34" s="362"/>
      <c r="DOR34" s="362"/>
      <c r="DOS34" s="362"/>
      <c r="DOT34" s="386"/>
      <c r="DOU34" s="386"/>
      <c r="DOV34" s="386"/>
      <c r="DOW34" s="386"/>
      <c r="DOX34" s="386"/>
      <c r="DOY34" s="362"/>
      <c r="DOZ34" s="362"/>
      <c r="DPA34" s="362"/>
      <c r="DPB34" s="386"/>
      <c r="DPC34" s="386"/>
      <c r="DPD34" s="386"/>
      <c r="DPE34" s="386"/>
      <c r="DPF34" s="386"/>
      <c r="DPG34" s="362"/>
      <c r="DPH34" s="362"/>
      <c r="DPI34" s="362"/>
      <c r="DPJ34" s="386"/>
      <c r="DPK34" s="386"/>
      <c r="DPL34" s="386"/>
      <c r="DPM34" s="386"/>
      <c r="DPN34" s="386"/>
      <c r="DPO34" s="362"/>
      <c r="DPP34" s="362"/>
      <c r="DPQ34" s="362"/>
      <c r="DPR34" s="386"/>
      <c r="DPS34" s="386"/>
      <c r="DPT34" s="386"/>
      <c r="DPU34" s="386"/>
      <c r="DPV34" s="386"/>
      <c r="DPW34" s="362"/>
      <c r="DPX34" s="362"/>
      <c r="DPY34" s="362"/>
      <c r="DPZ34" s="386"/>
      <c r="DQA34" s="386"/>
      <c r="DQB34" s="386"/>
      <c r="DQC34" s="386"/>
      <c r="DQD34" s="386"/>
      <c r="DQE34" s="362"/>
      <c r="DQF34" s="362"/>
      <c r="DQG34" s="362"/>
      <c r="DQH34" s="386"/>
      <c r="DQI34" s="386"/>
      <c r="DQJ34" s="386"/>
      <c r="DQK34" s="386"/>
      <c r="DQL34" s="386"/>
      <c r="DQM34" s="362"/>
      <c r="DQN34" s="362"/>
      <c r="DQO34" s="362"/>
      <c r="DQP34" s="386"/>
      <c r="DQQ34" s="386"/>
      <c r="DQR34" s="386"/>
      <c r="DQS34" s="386"/>
      <c r="DQT34" s="386"/>
      <c r="DQU34" s="362"/>
      <c r="DQV34" s="362"/>
      <c r="DQW34" s="362"/>
      <c r="DQX34" s="386"/>
      <c r="DQY34" s="386"/>
      <c r="DQZ34" s="386"/>
      <c r="DRA34" s="386"/>
      <c r="DRB34" s="386"/>
      <c r="DRC34" s="362"/>
      <c r="DRD34" s="362"/>
      <c r="DRE34" s="362"/>
      <c r="DRF34" s="386"/>
      <c r="DRG34" s="386"/>
      <c r="DRH34" s="386"/>
      <c r="DRI34" s="386"/>
      <c r="DRJ34" s="386"/>
      <c r="DRK34" s="362"/>
      <c r="DRL34" s="362"/>
      <c r="DRM34" s="362"/>
      <c r="DRN34" s="386"/>
      <c r="DRO34" s="386"/>
      <c r="DRP34" s="386"/>
      <c r="DRQ34" s="386"/>
      <c r="DRR34" s="386"/>
      <c r="DRS34" s="362"/>
      <c r="DRT34" s="362"/>
      <c r="DRU34" s="362"/>
      <c r="DRV34" s="386"/>
      <c r="DRW34" s="386"/>
      <c r="DRX34" s="386"/>
      <c r="DRY34" s="386"/>
      <c r="DRZ34" s="386"/>
      <c r="DSA34" s="362"/>
      <c r="DSB34" s="362"/>
      <c r="DSC34" s="362"/>
      <c r="DSD34" s="386"/>
      <c r="DSE34" s="386"/>
      <c r="DSF34" s="386"/>
      <c r="DSG34" s="386"/>
      <c r="DSH34" s="386"/>
      <c r="DSI34" s="362"/>
      <c r="DSJ34" s="362"/>
      <c r="DSK34" s="362"/>
      <c r="DSL34" s="386"/>
      <c r="DSM34" s="386"/>
      <c r="DSN34" s="386"/>
      <c r="DSO34" s="386"/>
      <c r="DSP34" s="386"/>
      <c r="DSQ34" s="362"/>
      <c r="DSR34" s="362"/>
      <c r="DSS34" s="362"/>
      <c r="DST34" s="386"/>
      <c r="DSU34" s="386"/>
      <c r="DSV34" s="386"/>
      <c r="DSW34" s="386"/>
      <c r="DSX34" s="386"/>
      <c r="DSY34" s="362"/>
      <c r="DSZ34" s="362"/>
      <c r="DTA34" s="362"/>
      <c r="DTB34" s="386"/>
      <c r="DTC34" s="386"/>
      <c r="DTD34" s="386"/>
      <c r="DTE34" s="386"/>
      <c r="DTF34" s="386"/>
      <c r="DTG34" s="362"/>
      <c r="DTH34" s="362"/>
      <c r="DTI34" s="362"/>
      <c r="DTJ34" s="386"/>
      <c r="DTK34" s="386"/>
      <c r="DTL34" s="386"/>
      <c r="DTM34" s="386"/>
      <c r="DTN34" s="386"/>
      <c r="DTO34" s="362"/>
      <c r="DTP34" s="362"/>
      <c r="DTQ34" s="362"/>
      <c r="DTR34" s="386"/>
      <c r="DTS34" s="386"/>
      <c r="DTT34" s="386"/>
      <c r="DTU34" s="386"/>
      <c r="DTV34" s="386"/>
      <c r="DTW34" s="362"/>
      <c r="DTX34" s="362"/>
      <c r="DTY34" s="362"/>
      <c r="DTZ34" s="386"/>
      <c r="DUA34" s="386"/>
      <c r="DUB34" s="386"/>
      <c r="DUC34" s="386"/>
      <c r="DUD34" s="386"/>
      <c r="DUE34" s="362"/>
      <c r="DUF34" s="362"/>
      <c r="DUG34" s="362"/>
      <c r="DUH34" s="386"/>
      <c r="DUI34" s="386"/>
      <c r="DUJ34" s="386"/>
      <c r="DUK34" s="386"/>
      <c r="DUL34" s="386"/>
      <c r="DUM34" s="362"/>
      <c r="DUN34" s="362"/>
      <c r="DUO34" s="362"/>
      <c r="DUP34" s="386"/>
      <c r="DUQ34" s="386"/>
      <c r="DUR34" s="386"/>
      <c r="DUS34" s="386"/>
      <c r="DUT34" s="386"/>
      <c r="DUU34" s="362"/>
      <c r="DUV34" s="362"/>
      <c r="DUW34" s="362"/>
      <c r="DUX34" s="386"/>
      <c r="DUY34" s="386"/>
      <c r="DUZ34" s="386"/>
      <c r="DVA34" s="386"/>
      <c r="DVB34" s="386"/>
      <c r="DVC34" s="362"/>
      <c r="DVD34" s="362"/>
      <c r="DVE34" s="362"/>
      <c r="DVF34" s="386"/>
      <c r="DVG34" s="386"/>
      <c r="DVH34" s="386"/>
      <c r="DVI34" s="386"/>
      <c r="DVJ34" s="386"/>
      <c r="DVK34" s="362"/>
      <c r="DVL34" s="362"/>
      <c r="DVM34" s="362"/>
      <c r="DVN34" s="386"/>
      <c r="DVO34" s="386"/>
      <c r="DVP34" s="386"/>
      <c r="DVQ34" s="386"/>
      <c r="DVR34" s="386"/>
      <c r="DVS34" s="362"/>
      <c r="DVT34" s="362"/>
      <c r="DVU34" s="362"/>
      <c r="DVV34" s="386"/>
      <c r="DVW34" s="386"/>
      <c r="DVX34" s="386"/>
      <c r="DVY34" s="386"/>
      <c r="DVZ34" s="386"/>
      <c r="DWA34" s="362"/>
      <c r="DWB34" s="362"/>
      <c r="DWC34" s="362"/>
      <c r="DWD34" s="386"/>
      <c r="DWE34" s="386"/>
      <c r="DWF34" s="386"/>
      <c r="DWG34" s="386"/>
      <c r="DWH34" s="386"/>
      <c r="DWI34" s="362"/>
      <c r="DWJ34" s="362"/>
      <c r="DWK34" s="362"/>
      <c r="DWL34" s="386"/>
      <c r="DWM34" s="386"/>
      <c r="DWN34" s="386"/>
      <c r="DWO34" s="386"/>
      <c r="DWP34" s="386"/>
      <c r="DWQ34" s="362"/>
      <c r="DWR34" s="362"/>
      <c r="DWS34" s="362"/>
      <c r="DWT34" s="386"/>
      <c r="DWU34" s="386"/>
      <c r="DWV34" s="386"/>
      <c r="DWW34" s="386"/>
      <c r="DWX34" s="386"/>
      <c r="DWY34" s="362"/>
      <c r="DWZ34" s="362"/>
      <c r="DXA34" s="362"/>
      <c r="DXB34" s="386"/>
      <c r="DXC34" s="386"/>
      <c r="DXD34" s="386"/>
      <c r="DXE34" s="386"/>
      <c r="DXF34" s="386"/>
      <c r="DXG34" s="362"/>
      <c r="DXH34" s="362"/>
      <c r="DXI34" s="362"/>
      <c r="DXJ34" s="386"/>
      <c r="DXK34" s="386"/>
      <c r="DXL34" s="386"/>
      <c r="DXM34" s="386"/>
      <c r="DXN34" s="386"/>
      <c r="DXO34" s="362"/>
      <c r="DXP34" s="362"/>
      <c r="DXQ34" s="362"/>
      <c r="DXR34" s="386"/>
      <c r="DXS34" s="386"/>
      <c r="DXT34" s="386"/>
      <c r="DXU34" s="386"/>
      <c r="DXV34" s="386"/>
      <c r="DXW34" s="362"/>
      <c r="DXX34" s="362"/>
      <c r="DXY34" s="362"/>
      <c r="DXZ34" s="386"/>
      <c r="DYA34" s="386"/>
      <c r="DYB34" s="386"/>
      <c r="DYC34" s="386"/>
      <c r="DYD34" s="386"/>
      <c r="DYE34" s="362"/>
      <c r="DYF34" s="362"/>
      <c r="DYG34" s="362"/>
      <c r="DYH34" s="386"/>
      <c r="DYI34" s="386"/>
      <c r="DYJ34" s="386"/>
      <c r="DYK34" s="386"/>
      <c r="DYL34" s="386"/>
      <c r="DYM34" s="362"/>
      <c r="DYN34" s="362"/>
      <c r="DYO34" s="362"/>
      <c r="DYP34" s="386"/>
      <c r="DYQ34" s="386"/>
      <c r="DYR34" s="386"/>
      <c r="DYS34" s="386"/>
      <c r="DYT34" s="386"/>
      <c r="DYU34" s="362"/>
      <c r="DYV34" s="362"/>
      <c r="DYW34" s="362"/>
      <c r="DYX34" s="386"/>
      <c r="DYY34" s="386"/>
      <c r="DYZ34" s="386"/>
      <c r="DZA34" s="386"/>
      <c r="DZB34" s="386"/>
      <c r="DZC34" s="362"/>
      <c r="DZD34" s="362"/>
      <c r="DZE34" s="362"/>
      <c r="DZF34" s="386"/>
      <c r="DZG34" s="386"/>
      <c r="DZH34" s="386"/>
      <c r="DZI34" s="386"/>
      <c r="DZJ34" s="386"/>
      <c r="DZK34" s="362"/>
      <c r="DZL34" s="362"/>
      <c r="DZM34" s="362"/>
      <c r="DZN34" s="386"/>
      <c r="DZO34" s="386"/>
      <c r="DZP34" s="386"/>
      <c r="DZQ34" s="386"/>
      <c r="DZR34" s="386"/>
      <c r="DZS34" s="362"/>
      <c r="DZT34" s="362"/>
      <c r="DZU34" s="362"/>
      <c r="DZV34" s="386"/>
      <c r="DZW34" s="386"/>
      <c r="DZX34" s="386"/>
      <c r="DZY34" s="386"/>
      <c r="DZZ34" s="386"/>
      <c r="EAA34" s="362"/>
      <c r="EAB34" s="362"/>
      <c r="EAC34" s="362"/>
      <c r="EAD34" s="386"/>
      <c r="EAE34" s="386"/>
      <c r="EAF34" s="386"/>
      <c r="EAG34" s="386"/>
      <c r="EAH34" s="386"/>
      <c r="EAI34" s="362"/>
      <c r="EAJ34" s="362"/>
      <c r="EAK34" s="362"/>
      <c r="EAL34" s="386"/>
      <c r="EAM34" s="386"/>
      <c r="EAN34" s="386"/>
      <c r="EAO34" s="386"/>
      <c r="EAP34" s="386"/>
      <c r="EAQ34" s="362"/>
      <c r="EAR34" s="362"/>
      <c r="EAS34" s="362"/>
      <c r="EAT34" s="386"/>
      <c r="EAU34" s="386"/>
      <c r="EAV34" s="386"/>
      <c r="EAW34" s="386"/>
      <c r="EAX34" s="386"/>
      <c r="EAY34" s="362"/>
      <c r="EAZ34" s="362"/>
      <c r="EBA34" s="362"/>
      <c r="EBB34" s="386"/>
      <c r="EBC34" s="386"/>
      <c r="EBD34" s="386"/>
      <c r="EBE34" s="386"/>
      <c r="EBF34" s="386"/>
      <c r="EBG34" s="362"/>
      <c r="EBH34" s="362"/>
      <c r="EBI34" s="362"/>
      <c r="EBJ34" s="386"/>
      <c r="EBK34" s="386"/>
      <c r="EBL34" s="386"/>
      <c r="EBM34" s="386"/>
      <c r="EBN34" s="386"/>
      <c r="EBO34" s="362"/>
      <c r="EBP34" s="362"/>
      <c r="EBQ34" s="362"/>
      <c r="EBR34" s="386"/>
      <c r="EBS34" s="386"/>
      <c r="EBT34" s="386"/>
      <c r="EBU34" s="386"/>
      <c r="EBV34" s="386"/>
      <c r="EBW34" s="362"/>
      <c r="EBX34" s="362"/>
      <c r="EBY34" s="362"/>
      <c r="EBZ34" s="386"/>
      <c r="ECA34" s="386"/>
      <c r="ECB34" s="386"/>
      <c r="ECC34" s="386"/>
      <c r="ECD34" s="386"/>
      <c r="ECE34" s="362"/>
      <c r="ECF34" s="362"/>
      <c r="ECG34" s="362"/>
      <c r="ECH34" s="386"/>
      <c r="ECI34" s="386"/>
      <c r="ECJ34" s="386"/>
      <c r="ECK34" s="386"/>
      <c r="ECL34" s="386"/>
      <c r="ECM34" s="362"/>
      <c r="ECN34" s="362"/>
      <c r="ECO34" s="362"/>
      <c r="ECP34" s="386"/>
      <c r="ECQ34" s="386"/>
      <c r="ECR34" s="386"/>
      <c r="ECS34" s="386"/>
      <c r="ECT34" s="386"/>
      <c r="ECU34" s="362"/>
      <c r="ECV34" s="362"/>
      <c r="ECW34" s="362"/>
      <c r="ECX34" s="386"/>
      <c r="ECY34" s="386"/>
      <c r="ECZ34" s="386"/>
      <c r="EDA34" s="386"/>
      <c r="EDB34" s="386"/>
      <c r="EDC34" s="362"/>
      <c r="EDD34" s="362"/>
      <c r="EDE34" s="362"/>
      <c r="EDF34" s="386"/>
      <c r="EDG34" s="386"/>
      <c r="EDH34" s="386"/>
      <c r="EDI34" s="386"/>
      <c r="EDJ34" s="386"/>
      <c r="EDK34" s="362"/>
      <c r="EDL34" s="362"/>
      <c r="EDM34" s="362"/>
      <c r="EDN34" s="386"/>
      <c r="EDO34" s="386"/>
      <c r="EDP34" s="386"/>
      <c r="EDQ34" s="386"/>
      <c r="EDR34" s="386"/>
      <c r="EDS34" s="362"/>
      <c r="EDT34" s="362"/>
      <c r="EDU34" s="362"/>
      <c r="EDV34" s="386"/>
      <c r="EDW34" s="386"/>
      <c r="EDX34" s="386"/>
      <c r="EDY34" s="386"/>
      <c r="EDZ34" s="386"/>
      <c r="EEA34" s="362"/>
      <c r="EEB34" s="362"/>
      <c r="EEC34" s="362"/>
      <c r="EED34" s="386"/>
      <c r="EEE34" s="386"/>
      <c r="EEF34" s="386"/>
      <c r="EEG34" s="386"/>
      <c r="EEH34" s="386"/>
      <c r="EEI34" s="362"/>
      <c r="EEJ34" s="362"/>
      <c r="EEK34" s="362"/>
      <c r="EEL34" s="386"/>
      <c r="EEM34" s="386"/>
      <c r="EEN34" s="386"/>
      <c r="EEO34" s="386"/>
      <c r="EEP34" s="386"/>
      <c r="EEQ34" s="362"/>
      <c r="EER34" s="362"/>
      <c r="EES34" s="362"/>
      <c r="EET34" s="386"/>
      <c r="EEU34" s="386"/>
      <c r="EEV34" s="386"/>
      <c r="EEW34" s="386"/>
      <c r="EEX34" s="386"/>
      <c r="EEY34" s="362"/>
      <c r="EEZ34" s="362"/>
      <c r="EFA34" s="362"/>
      <c r="EFB34" s="386"/>
      <c r="EFC34" s="386"/>
      <c r="EFD34" s="386"/>
      <c r="EFE34" s="386"/>
      <c r="EFF34" s="386"/>
      <c r="EFG34" s="362"/>
      <c r="EFH34" s="362"/>
      <c r="EFI34" s="362"/>
      <c r="EFJ34" s="386"/>
      <c r="EFK34" s="386"/>
      <c r="EFL34" s="386"/>
      <c r="EFM34" s="386"/>
      <c r="EFN34" s="386"/>
      <c r="EFO34" s="362"/>
      <c r="EFP34" s="362"/>
      <c r="EFQ34" s="362"/>
      <c r="EFR34" s="386"/>
      <c r="EFS34" s="386"/>
      <c r="EFT34" s="386"/>
      <c r="EFU34" s="386"/>
      <c r="EFV34" s="386"/>
      <c r="EFW34" s="362"/>
      <c r="EFX34" s="362"/>
      <c r="EFY34" s="362"/>
      <c r="EFZ34" s="386"/>
      <c r="EGA34" s="386"/>
      <c r="EGB34" s="386"/>
      <c r="EGC34" s="386"/>
      <c r="EGD34" s="386"/>
      <c r="EGE34" s="362"/>
      <c r="EGF34" s="362"/>
      <c r="EGG34" s="362"/>
      <c r="EGH34" s="386"/>
      <c r="EGI34" s="386"/>
      <c r="EGJ34" s="386"/>
      <c r="EGK34" s="386"/>
      <c r="EGL34" s="386"/>
      <c r="EGM34" s="362"/>
      <c r="EGN34" s="362"/>
      <c r="EGO34" s="362"/>
      <c r="EGP34" s="386"/>
      <c r="EGQ34" s="386"/>
      <c r="EGR34" s="386"/>
      <c r="EGS34" s="386"/>
      <c r="EGT34" s="386"/>
      <c r="EGU34" s="362"/>
      <c r="EGV34" s="362"/>
      <c r="EGW34" s="362"/>
      <c r="EGX34" s="386"/>
      <c r="EGY34" s="386"/>
      <c r="EGZ34" s="386"/>
      <c r="EHA34" s="386"/>
      <c r="EHB34" s="386"/>
      <c r="EHC34" s="362"/>
      <c r="EHD34" s="362"/>
      <c r="EHE34" s="362"/>
      <c r="EHF34" s="386"/>
      <c r="EHG34" s="386"/>
      <c r="EHH34" s="386"/>
      <c r="EHI34" s="386"/>
      <c r="EHJ34" s="386"/>
      <c r="EHK34" s="362"/>
      <c r="EHL34" s="362"/>
      <c r="EHM34" s="362"/>
      <c r="EHN34" s="386"/>
      <c r="EHO34" s="386"/>
      <c r="EHP34" s="386"/>
      <c r="EHQ34" s="386"/>
      <c r="EHR34" s="386"/>
      <c r="EHS34" s="362"/>
      <c r="EHT34" s="362"/>
      <c r="EHU34" s="362"/>
      <c r="EHV34" s="386"/>
      <c r="EHW34" s="386"/>
      <c r="EHX34" s="386"/>
      <c r="EHY34" s="386"/>
      <c r="EHZ34" s="386"/>
      <c r="EIA34" s="362"/>
      <c r="EIB34" s="362"/>
      <c r="EIC34" s="362"/>
      <c r="EID34" s="386"/>
      <c r="EIE34" s="386"/>
      <c r="EIF34" s="386"/>
      <c r="EIG34" s="386"/>
      <c r="EIH34" s="386"/>
      <c r="EII34" s="362"/>
      <c r="EIJ34" s="362"/>
      <c r="EIK34" s="362"/>
      <c r="EIL34" s="386"/>
      <c r="EIM34" s="386"/>
      <c r="EIN34" s="386"/>
      <c r="EIO34" s="386"/>
      <c r="EIP34" s="386"/>
      <c r="EIQ34" s="362"/>
      <c r="EIR34" s="362"/>
      <c r="EIS34" s="362"/>
      <c r="EIT34" s="386"/>
      <c r="EIU34" s="386"/>
      <c r="EIV34" s="386"/>
      <c r="EIW34" s="386"/>
      <c r="EIX34" s="386"/>
      <c r="EIY34" s="362"/>
      <c r="EIZ34" s="362"/>
      <c r="EJA34" s="362"/>
      <c r="EJB34" s="386"/>
      <c r="EJC34" s="386"/>
      <c r="EJD34" s="386"/>
      <c r="EJE34" s="386"/>
      <c r="EJF34" s="386"/>
      <c r="EJG34" s="362"/>
      <c r="EJH34" s="362"/>
      <c r="EJI34" s="362"/>
      <c r="EJJ34" s="386"/>
      <c r="EJK34" s="386"/>
      <c r="EJL34" s="386"/>
      <c r="EJM34" s="386"/>
      <c r="EJN34" s="386"/>
      <c r="EJO34" s="362"/>
      <c r="EJP34" s="362"/>
      <c r="EJQ34" s="362"/>
      <c r="EJR34" s="386"/>
      <c r="EJS34" s="386"/>
      <c r="EJT34" s="386"/>
      <c r="EJU34" s="386"/>
      <c r="EJV34" s="386"/>
      <c r="EJW34" s="362"/>
      <c r="EJX34" s="362"/>
      <c r="EJY34" s="362"/>
      <c r="EJZ34" s="386"/>
      <c r="EKA34" s="386"/>
      <c r="EKB34" s="386"/>
      <c r="EKC34" s="386"/>
      <c r="EKD34" s="386"/>
      <c r="EKE34" s="362"/>
      <c r="EKF34" s="362"/>
      <c r="EKG34" s="362"/>
      <c r="EKH34" s="386"/>
      <c r="EKI34" s="386"/>
      <c r="EKJ34" s="386"/>
      <c r="EKK34" s="386"/>
      <c r="EKL34" s="386"/>
      <c r="EKM34" s="362"/>
      <c r="EKN34" s="362"/>
      <c r="EKO34" s="362"/>
      <c r="EKP34" s="386"/>
      <c r="EKQ34" s="386"/>
      <c r="EKR34" s="386"/>
      <c r="EKS34" s="386"/>
      <c r="EKT34" s="386"/>
      <c r="EKU34" s="362"/>
      <c r="EKV34" s="362"/>
      <c r="EKW34" s="362"/>
      <c r="EKX34" s="386"/>
      <c r="EKY34" s="386"/>
      <c r="EKZ34" s="386"/>
      <c r="ELA34" s="386"/>
      <c r="ELB34" s="386"/>
      <c r="ELC34" s="362"/>
      <c r="ELD34" s="362"/>
      <c r="ELE34" s="362"/>
      <c r="ELF34" s="386"/>
      <c r="ELG34" s="386"/>
      <c r="ELH34" s="386"/>
      <c r="ELI34" s="386"/>
      <c r="ELJ34" s="386"/>
      <c r="ELK34" s="362"/>
      <c r="ELL34" s="362"/>
      <c r="ELM34" s="362"/>
      <c r="ELN34" s="386"/>
      <c r="ELO34" s="386"/>
      <c r="ELP34" s="386"/>
      <c r="ELQ34" s="386"/>
      <c r="ELR34" s="386"/>
      <c r="ELS34" s="362"/>
      <c r="ELT34" s="362"/>
      <c r="ELU34" s="362"/>
      <c r="ELV34" s="386"/>
      <c r="ELW34" s="386"/>
      <c r="ELX34" s="386"/>
      <c r="ELY34" s="386"/>
      <c r="ELZ34" s="386"/>
      <c r="EMA34" s="362"/>
      <c r="EMB34" s="362"/>
      <c r="EMC34" s="362"/>
      <c r="EMD34" s="386"/>
      <c r="EME34" s="386"/>
      <c r="EMF34" s="386"/>
      <c r="EMG34" s="386"/>
      <c r="EMH34" s="386"/>
      <c r="EMI34" s="362"/>
      <c r="EMJ34" s="362"/>
      <c r="EMK34" s="362"/>
      <c r="EML34" s="386"/>
      <c r="EMM34" s="386"/>
      <c r="EMN34" s="386"/>
      <c r="EMO34" s="386"/>
      <c r="EMP34" s="386"/>
      <c r="EMQ34" s="362"/>
      <c r="EMR34" s="362"/>
      <c r="EMS34" s="362"/>
      <c r="EMT34" s="386"/>
      <c r="EMU34" s="386"/>
      <c r="EMV34" s="386"/>
      <c r="EMW34" s="386"/>
      <c r="EMX34" s="386"/>
      <c r="EMY34" s="362"/>
      <c r="EMZ34" s="362"/>
      <c r="ENA34" s="362"/>
      <c r="ENB34" s="386"/>
      <c r="ENC34" s="386"/>
      <c r="END34" s="386"/>
      <c r="ENE34" s="386"/>
      <c r="ENF34" s="386"/>
      <c r="ENG34" s="362"/>
      <c r="ENH34" s="362"/>
      <c r="ENI34" s="362"/>
      <c r="ENJ34" s="386"/>
      <c r="ENK34" s="386"/>
      <c r="ENL34" s="386"/>
      <c r="ENM34" s="386"/>
      <c r="ENN34" s="386"/>
      <c r="ENO34" s="362"/>
      <c r="ENP34" s="362"/>
      <c r="ENQ34" s="362"/>
      <c r="ENR34" s="386"/>
      <c r="ENS34" s="386"/>
      <c r="ENT34" s="386"/>
      <c r="ENU34" s="386"/>
      <c r="ENV34" s="386"/>
      <c r="ENW34" s="362"/>
      <c r="ENX34" s="362"/>
      <c r="ENY34" s="362"/>
      <c r="ENZ34" s="386"/>
      <c r="EOA34" s="386"/>
      <c r="EOB34" s="386"/>
      <c r="EOC34" s="386"/>
      <c r="EOD34" s="386"/>
      <c r="EOE34" s="362"/>
      <c r="EOF34" s="362"/>
      <c r="EOG34" s="362"/>
      <c r="EOH34" s="386"/>
      <c r="EOI34" s="386"/>
      <c r="EOJ34" s="386"/>
      <c r="EOK34" s="386"/>
      <c r="EOL34" s="386"/>
      <c r="EOM34" s="362"/>
      <c r="EON34" s="362"/>
      <c r="EOO34" s="362"/>
      <c r="EOP34" s="386"/>
      <c r="EOQ34" s="386"/>
      <c r="EOR34" s="386"/>
      <c r="EOS34" s="386"/>
      <c r="EOT34" s="386"/>
      <c r="EOU34" s="362"/>
      <c r="EOV34" s="362"/>
      <c r="EOW34" s="362"/>
      <c r="EOX34" s="386"/>
      <c r="EOY34" s="386"/>
      <c r="EOZ34" s="386"/>
      <c r="EPA34" s="386"/>
      <c r="EPB34" s="386"/>
      <c r="EPC34" s="362"/>
      <c r="EPD34" s="362"/>
      <c r="EPE34" s="362"/>
      <c r="EPF34" s="386"/>
      <c r="EPG34" s="386"/>
      <c r="EPH34" s="386"/>
      <c r="EPI34" s="386"/>
      <c r="EPJ34" s="386"/>
      <c r="EPK34" s="362"/>
      <c r="EPL34" s="362"/>
      <c r="EPM34" s="362"/>
      <c r="EPN34" s="386"/>
      <c r="EPO34" s="386"/>
      <c r="EPP34" s="386"/>
      <c r="EPQ34" s="386"/>
      <c r="EPR34" s="386"/>
      <c r="EPS34" s="362"/>
      <c r="EPT34" s="362"/>
      <c r="EPU34" s="362"/>
      <c r="EPV34" s="386"/>
      <c r="EPW34" s="386"/>
      <c r="EPX34" s="386"/>
      <c r="EPY34" s="386"/>
      <c r="EPZ34" s="386"/>
      <c r="EQA34" s="362"/>
      <c r="EQB34" s="362"/>
      <c r="EQC34" s="362"/>
      <c r="EQD34" s="386"/>
      <c r="EQE34" s="386"/>
      <c r="EQF34" s="386"/>
      <c r="EQG34" s="386"/>
      <c r="EQH34" s="386"/>
      <c r="EQI34" s="362"/>
      <c r="EQJ34" s="362"/>
      <c r="EQK34" s="362"/>
      <c r="EQL34" s="386"/>
      <c r="EQM34" s="386"/>
      <c r="EQN34" s="386"/>
      <c r="EQO34" s="386"/>
      <c r="EQP34" s="386"/>
      <c r="EQQ34" s="362"/>
      <c r="EQR34" s="362"/>
      <c r="EQS34" s="362"/>
      <c r="EQT34" s="386"/>
      <c r="EQU34" s="386"/>
      <c r="EQV34" s="386"/>
      <c r="EQW34" s="386"/>
      <c r="EQX34" s="386"/>
      <c r="EQY34" s="362"/>
      <c r="EQZ34" s="362"/>
      <c r="ERA34" s="362"/>
      <c r="ERB34" s="386"/>
      <c r="ERC34" s="386"/>
      <c r="ERD34" s="386"/>
      <c r="ERE34" s="386"/>
      <c r="ERF34" s="386"/>
      <c r="ERG34" s="362"/>
      <c r="ERH34" s="362"/>
      <c r="ERI34" s="362"/>
      <c r="ERJ34" s="386"/>
      <c r="ERK34" s="386"/>
      <c r="ERL34" s="386"/>
      <c r="ERM34" s="386"/>
      <c r="ERN34" s="386"/>
      <c r="ERO34" s="362"/>
      <c r="ERP34" s="362"/>
      <c r="ERQ34" s="362"/>
      <c r="ERR34" s="386"/>
      <c r="ERS34" s="386"/>
      <c r="ERT34" s="386"/>
      <c r="ERU34" s="386"/>
      <c r="ERV34" s="386"/>
      <c r="ERW34" s="362"/>
      <c r="ERX34" s="362"/>
      <c r="ERY34" s="362"/>
      <c r="ERZ34" s="386"/>
      <c r="ESA34" s="386"/>
      <c r="ESB34" s="386"/>
      <c r="ESC34" s="386"/>
      <c r="ESD34" s="386"/>
      <c r="ESE34" s="362"/>
      <c r="ESF34" s="362"/>
      <c r="ESG34" s="362"/>
      <c r="ESH34" s="386"/>
      <c r="ESI34" s="386"/>
      <c r="ESJ34" s="386"/>
      <c r="ESK34" s="386"/>
      <c r="ESL34" s="386"/>
      <c r="ESM34" s="362"/>
      <c r="ESN34" s="362"/>
      <c r="ESO34" s="362"/>
      <c r="ESP34" s="386"/>
      <c r="ESQ34" s="386"/>
      <c r="ESR34" s="386"/>
      <c r="ESS34" s="386"/>
      <c r="EST34" s="386"/>
      <c r="ESU34" s="362"/>
      <c r="ESV34" s="362"/>
      <c r="ESW34" s="362"/>
      <c r="ESX34" s="386"/>
      <c r="ESY34" s="386"/>
      <c r="ESZ34" s="386"/>
      <c r="ETA34" s="386"/>
      <c r="ETB34" s="386"/>
      <c r="ETC34" s="362"/>
      <c r="ETD34" s="362"/>
      <c r="ETE34" s="362"/>
      <c r="ETF34" s="386"/>
      <c r="ETG34" s="386"/>
      <c r="ETH34" s="386"/>
      <c r="ETI34" s="386"/>
      <c r="ETJ34" s="386"/>
      <c r="ETK34" s="362"/>
      <c r="ETL34" s="362"/>
      <c r="ETM34" s="362"/>
      <c r="ETN34" s="386"/>
      <c r="ETO34" s="386"/>
      <c r="ETP34" s="386"/>
      <c r="ETQ34" s="386"/>
      <c r="ETR34" s="386"/>
      <c r="ETS34" s="362"/>
      <c r="ETT34" s="362"/>
      <c r="ETU34" s="362"/>
      <c r="ETV34" s="386"/>
      <c r="ETW34" s="386"/>
      <c r="ETX34" s="386"/>
      <c r="ETY34" s="386"/>
      <c r="ETZ34" s="386"/>
      <c r="EUA34" s="362"/>
      <c r="EUB34" s="362"/>
      <c r="EUC34" s="362"/>
      <c r="EUD34" s="386"/>
      <c r="EUE34" s="386"/>
      <c r="EUF34" s="386"/>
      <c r="EUG34" s="386"/>
      <c r="EUH34" s="386"/>
      <c r="EUI34" s="362"/>
      <c r="EUJ34" s="362"/>
      <c r="EUK34" s="362"/>
      <c r="EUL34" s="386"/>
      <c r="EUM34" s="386"/>
      <c r="EUN34" s="386"/>
      <c r="EUO34" s="386"/>
      <c r="EUP34" s="386"/>
      <c r="EUQ34" s="362"/>
      <c r="EUR34" s="362"/>
      <c r="EUS34" s="362"/>
      <c r="EUT34" s="386"/>
      <c r="EUU34" s="386"/>
      <c r="EUV34" s="386"/>
      <c r="EUW34" s="386"/>
      <c r="EUX34" s="386"/>
      <c r="EUY34" s="362"/>
      <c r="EUZ34" s="362"/>
      <c r="EVA34" s="362"/>
      <c r="EVB34" s="386"/>
      <c r="EVC34" s="386"/>
      <c r="EVD34" s="386"/>
      <c r="EVE34" s="386"/>
      <c r="EVF34" s="386"/>
      <c r="EVG34" s="362"/>
      <c r="EVH34" s="362"/>
      <c r="EVI34" s="362"/>
      <c r="EVJ34" s="386"/>
      <c r="EVK34" s="386"/>
      <c r="EVL34" s="386"/>
      <c r="EVM34" s="386"/>
      <c r="EVN34" s="386"/>
      <c r="EVO34" s="362"/>
      <c r="EVP34" s="362"/>
      <c r="EVQ34" s="362"/>
      <c r="EVR34" s="386"/>
      <c r="EVS34" s="386"/>
      <c r="EVT34" s="386"/>
      <c r="EVU34" s="386"/>
      <c r="EVV34" s="386"/>
      <c r="EVW34" s="362"/>
      <c r="EVX34" s="362"/>
      <c r="EVY34" s="362"/>
      <c r="EVZ34" s="386"/>
      <c r="EWA34" s="386"/>
      <c r="EWB34" s="386"/>
      <c r="EWC34" s="386"/>
      <c r="EWD34" s="386"/>
      <c r="EWE34" s="362"/>
      <c r="EWF34" s="362"/>
      <c r="EWG34" s="362"/>
      <c r="EWH34" s="386"/>
      <c r="EWI34" s="386"/>
      <c r="EWJ34" s="386"/>
      <c r="EWK34" s="386"/>
      <c r="EWL34" s="386"/>
      <c r="EWM34" s="362"/>
      <c r="EWN34" s="362"/>
      <c r="EWO34" s="362"/>
      <c r="EWP34" s="386"/>
      <c r="EWQ34" s="386"/>
      <c r="EWR34" s="386"/>
      <c r="EWS34" s="386"/>
      <c r="EWT34" s="386"/>
      <c r="EWU34" s="362"/>
      <c r="EWV34" s="362"/>
      <c r="EWW34" s="362"/>
      <c r="EWX34" s="386"/>
      <c r="EWY34" s="386"/>
      <c r="EWZ34" s="386"/>
      <c r="EXA34" s="386"/>
      <c r="EXB34" s="386"/>
      <c r="EXC34" s="362"/>
      <c r="EXD34" s="362"/>
      <c r="EXE34" s="362"/>
      <c r="EXF34" s="386"/>
      <c r="EXG34" s="386"/>
      <c r="EXH34" s="386"/>
      <c r="EXI34" s="386"/>
      <c r="EXJ34" s="386"/>
      <c r="EXK34" s="362"/>
      <c r="EXL34" s="362"/>
      <c r="EXM34" s="362"/>
      <c r="EXN34" s="386"/>
      <c r="EXO34" s="386"/>
      <c r="EXP34" s="386"/>
      <c r="EXQ34" s="386"/>
      <c r="EXR34" s="386"/>
      <c r="EXS34" s="362"/>
      <c r="EXT34" s="362"/>
      <c r="EXU34" s="362"/>
      <c r="EXV34" s="386"/>
      <c r="EXW34" s="386"/>
      <c r="EXX34" s="386"/>
      <c r="EXY34" s="386"/>
      <c r="EXZ34" s="386"/>
      <c r="EYA34" s="362"/>
      <c r="EYB34" s="362"/>
      <c r="EYC34" s="362"/>
      <c r="EYD34" s="386"/>
      <c r="EYE34" s="386"/>
      <c r="EYF34" s="386"/>
      <c r="EYG34" s="386"/>
      <c r="EYH34" s="386"/>
      <c r="EYI34" s="362"/>
      <c r="EYJ34" s="362"/>
      <c r="EYK34" s="362"/>
      <c r="EYL34" s="386"/>
      <c r="EYM34" s="386"/>
      <c r="EYN34" s="386"/>
      <c r="EYO34" s="386"/>
      <c r="EYP34" s="386"/>
      <c r="EYQ34" s="362"/>
      <c r="EYR34" s="362"/>
      <c r="EYS34" s="362"/>
      <c r="EYT34" s="386"/>
      <c r="EYU34" s="386"/>
      <c r="EYV34" s="386"/>
      <c r="EYW34" s="386"/>
      <c r="EYX34" s="386"/>
      <c r="EYY34" s="362"/>
      <c r="EYZ34" s="362"/>
      <c r="EZA34" s="362"/>
      <c r="EZB34" s="386"/>
      <c r="EZC34" s="386"/>
      <c r="EZD34" s="386"/>
      <c r="EZE34" s="386"/>
      <c r="EZF34" s="386"/>
      <c r="EZG34" s="362"/>
      <c r="EZH34" s="362"/>
      <c r="EZI34" s="362"/>
      <c r="EZJ34" s="386"/>
      <c r="EZK34" s="386"/>
      <c r="EZL34" s="386"/>
      <c r="EZM34" s="386"/>
      <c r="EZN34" s="386"/>
      <c r="EZO34" s="362"/>
      <c r="EZP34" s="362"/>
      <c r="EZQ34" s="362"/>
      <c r="EZR34" s="386"/>
      <c r="EZS34" s="386"/>
      <c r="EZT34" s="386"/>
      <c r="EZU34" s="386"/>
      <c r="EZV34" s="386"/>
      <c r="EZW34" s="362"/>
      <c r="EZX34" s="362"/>
      <c r="EZY34" s="362"/>
      <c r="EZZ34" s="386"/>
      <c r="FAA34" s="386"/>
      <c r="FAB34" s="386"/>
      <c r="FAC34" s="386"/>
      <c r="FAD34" s="386"/>
      <c r="FAE34" s="362"/>
      <c r="FAF34" s="362"/>
      <c r="FAG34" s="362"/>
      <c r="FAH34" s="386"/>
      <c r="FAI34" s="386"/>
      <c r="FAJ34" s="386"/>
      <c r="FAK34" s="386"/>
      <c r="FAL34" s="386"/>
      <c r="FAM34" s="362"/>
      <c r="FAN34" s="362"/>
      <c r="FAO34" s="362"/>
      <c r="FAP34" s="386"/>
      <c r="FAQ34" s="386"/>
      <c r="FAR34" s="386"/>
      <c r="FAS34" s="386"/>
      <c r="FAT34" s="386"/>
      <c r="FAU34" s="362"/>
      <c r="FAV34" s="362"/>
      <c r="FAW34" s="362"/>
      <c r="FAX34" s="386"/>
      <c r="FAY34" s="386"/>
      <c r="FAZ34" s="386"/>
      <c r="FBA34" s="386"/>
      <c r="FBB34" s="386"/>
      <c r="FBC34" s="362"/>
      <c r="FBD34" s="362"/>
      <c r="FBE34" s="362"/>
      <c r="FBF34" s="386"/>
      <c r="FBG34" s="386"/>
      <c r="FBH34" s="386"/>
      <c r="FBI34" s="386"/>
      <c r="FBJ34" s="386"/>
      <c r="FBK34" s="362"/>
      <c r="FBL34" s="362"/>
      <c r="FBM34" s="362"/>
      <c r="FBN34" s="386"/>
      <c r="FBO34" s="386"/>
      <c r="FBP34" s="386"/>
      <c r="FBQ34" s="386"/>
      <c r="FBR34" s="386"/>
      <c r="FBS34" s="362"/>
      <c r="FBT34" s="362"/>
      <c r="FBU34" s="362"/>
      <c r="FBV34" s="386"/>
      <c r="FBW34" s="386"/>
      <c r="FBX34" s="386"/>
      <c r="FBY34" s="386"/>
      <c r="FBZ34" s="386"/>
      <c r="FCA34" s="362"/>
      <c r="FCB34" s="362"/>
      <c r="FCC34" s="362"/>
      <c r="FCD34" s="386"/>
      <c r="FCE34" s="386"/>
      <c r="FCF34" s="386"/>
      <c r="FCG34" s="386"/>
      <c r="FCH34" s="386"/>
      <c r="FCI34" s="362"/>
      <c r="FCJ34" s="362"/>
      <c r="FCK34" s="362"/>
      <c r="FCL34" s="386"/>
      <c r="FCM34" s="386"/>
      <c r="FCN34" s="386"/>
      <c r="FCO34" s="386"/>
      <c r="FCP34" s="386"/>
      <c r="FCQ34" s="362"/>
      <c r="FCR34" s="362"/>
      <c r="FCS34" s="362"/>
      <c r="FCT34" s="386"/>
      <c r="FCU34" s="386"/>
      <c r="FCV34" s="386"/>
      <c r="FCW34" s="386"/>
      <c r="FCX34" s="386"/>
      <c r="FCY34" s="362"/>
      <c r="FCZ34" s="362"/>
      <c r="FDA34" s="362"/>
      <c r="FDB34" s="386"/>
      <c r="FDC34" s="386"/>
      <c r="FDD34" s="386"/>
      <c r="FDE34" s="386"/>
      <c r="FDF34" s="386"/>
      <c r="FDG34" s="362"/>
      <c r="FDH34" s="362"/>
      <c r="FDI34" s="362"/>
      <c r="FDJ34" s="386"/>
      <c r="FDK34" s="386"/>
      <c r="FDL34" s="386"/>
      <c r="FDM34" s="386"/>
      <c r="FDN34" s="386"/>
      <c r="FDO34" s="362"/>
      <c r="FDP34" s="362"/>
      <c r="FDQ34" s="362"/>
      <c r="FDR34" s="386"/>
      <c r="FDS34" s="386"/>
      <c r="FDT34" s="386"/>
      <c r="FDU34" s="386"/>
      <c r="FDV34" s="386"/>
      <c r="FDW34" s="362"/>
      <c r="FDX34" s="362"/>
      <c r="FDY34" s="362"/>
      <c r="FDZ34" s="386"/>
      <c r="FEA34" s="386"/>
      <c r="FEB34" s="386"/>
      <c r="FEC34" s="386"/>
      <c r="FED34" s="386"/>
      <c r="FEE34" s="362"/>
      <c r="FEF34" s="362"/>
      <c r="FEG34" s="362"/>
      <c r="FEH34" s="386"/>
      <c r="FEI34" s="386"/>
      <c r="FEJ34" s="386"/>
      <c r="FEK34" s="386"/>
      <c r="FEL34" s="386"/>
      <c r="FEM34" s="362"/>
      <c r="FEN34" s="362"/>
      <c r="FEO34" s="362"/>
      <c r="FEP34" s="386"/>
      <c r="FEQ34" s="386"/>
      <c r="FER34" s="386"/>
      <c r="FES34" s="386"/>
      <c r="FET34" s="386"/>
      <c r="FEU34" s="362"/>
      <c r="FEV34" s="362"/>
      <c r="FEW34" s="362"/>
      <c r="FEX34" s="386"/>
      <c r="FEY34" s="386"/>
      <c r="FEZ34" s="386"/>
      <c r="FFA34" s="386"/>
      <c r="FFB34" s="386"/>
      <c r="FFC34" s="362"/>
      <c r="FFD34" s="362"/>
      <c r="FFE34" s="362"/>
      <c r="FFF34" s="386"/>
      <c r="FFG34" s="386"/>
      <c r="FFH34" s="386"/>
      <c r="FFI34" s="386"/>
      <c r="FFJ34" s="386"/>
      <c r="FFK34" s="362"/>
      <c r="FFL34" s="362"/>
      <c r="FFM34" s="362"/>
      <c r="FFN34" s="386"/>
      <c r="FFO34" s="386"/>
      <c r="FFP34" s="386"/>
      <c r="FFQ34" s="386"/>
      <c r="FFR34" s="386"/>
      <c r="FFS34" s="362"/>
      <c r="FFT34" s="362"/>
      <c r="FFU34" s="362"/>
      <c r="FFV34" s="386"/>
      <c r="FFW34" s="386"/>
      <c r="FFX34" s="386"/>
      <c r="FFY34" s="386"/>
      <c r="FFZ34" s="386"/>
      <c r="FGA34" s="362"/>
      <c r="FGB34" s="362"/>
      <c r="FGC34" s="362"/>
      <c r="FGD34" s="386"/>
      <c r="FGE34" s="386"/>
      <c r="FGF34" s="386"/>
      <c r="FGG34" s="386"/>
      <c r="FGH34" s="386"/>
      <c r="FGI34" s="362"/>
      <c r="FGJ34" s="362"/>
      <c r="FGK34" s="362"/>
      <c r="FGL34" s="386"/>
      <c r="FGM34" s="386"/>
      <c r="FGN34" s="386"/>
      <c r="FGO34" s="386"/>
      <c r="FGP34" s="386"/>
      <c r="FGQ34" s="362"/>
      <c r="FGR34" s="362"/>
      <c r="FGS34" s="362"/>
      <c r="FGT34" s="386"/>
      <c r="FGU34" s="386"/>
      <c r="FGV34" s="386"/>
      <c r="FGW34" s="386"/>
      <c r="FGX34" s="386"/>
      <c r="FGY34" s="362"/>
      <c r="FGZ34" s="362"/>
      <c r="FHA34" s="362"/>
      <c r="FHB34" s="386"/>
      <c r="FHC34" s="386"/>
      <c r="FHD34" s="386"/>
      <c r="FHE34" s="386"/>
      <c r="FHF34" s="386"/>
      <c r="FHG34" s="362"/>
      <c r="FHH34" s="362"/>
      <c r="FHI34" s="362"/>
      <c r="FHJ34" s="386"/>
      <c r="FHK34" s="386"/>
      <c r="FHL34" s="386"/>
      <c r="FHM34" s="386"/>
      <c r="FHN34" s="386"/>
      <c r="FHO34" s="362"/>
      <c r="FHP34" s="362"/>
      <c r="FHQ34" s="362"/>
      <c r="FHR34" s="386"/>
      <c r="FHS34" s="386"/>
      <c r="FHT34" s="386"/>
      <c r="FHU34" s="386"/>
      <c r="FHV34" s="386"/>
      <c r="FHW34" s="362"/>
      <c r="FHX34" s="362"/>
      <c r="FHY34" s="362"/>
      <c r="FHZ34" s="386"/>
      <c r="FIA34" s="386"/>
      <c r="FIB34" s="386"/>
      <c r="FIC34" s="386"/>
      <c r="FID34" s="386"/>
      <c r="FIE34" s="362"/>
      <c r="FIF34" s="362"/>
      <c r="FIG34" s="362"/>
      <c r="FIH34" s="386"/>
      <c r="FII34" s="386"/>
      <c r="FIJ34" s="386"/>
      <c r="FIK34" s="386"/>
      <c r="FIL34" s="386"/>
      <c r="FIM34" s="362"/>
      <c r="FIN34" s="362"/>
      <c r="FIO34" s="362"/>
      <c r="FIP34" s="386"/>
      <c r="FIQ34" s="386"/>
      <c r="FIR34" s="386"/>
      <c r="FIS34" s="386"/>
      <c r="FIT34" s="386"/>
      <c r="FIU34" s="362"/>
      <c r="FIV34" s="362"/>
      <c r="FIW34" s="362"/>
      <c r="FIX34" s="386"/>
      <c r="FIY34" s="386"/>
      <c r="FIZ34" s="386"/>
      <c r="FJA34" s="386"/>
      <c r="FJB34" s="386"/>
      <c r="FJC34" s="362"/>
      <c r="FJD34" s="362"/>
      <c r="FJE34" s="362"/>
      <c r="FJF34" s="386"/>
      <c r="FJG34" s="386"/>
      <c r="FJH34" s="386"/>
      <c r="FJI34" s="386"/>
      <c r="FJJ34" s="386"/>
      <c r="FJK34" s="362"/>
      <c r="FJL34" s="362"/>
      <c r="FJM34" s="362"/>
      <c r="FJN34" s="386"/>
      <c r="FJO34" s="386"/>
      <c r="FJP34" s="386"/>
      <c r="FJQ34" s="386"/>
      <c r="FJR34" s="386"/>
      <c r="FJS34" s="362"/>
      <c r="FJT34" s="362"/>
      <c r="FJU34" s="362"/>
      <c r="FJV34" s="386"/>
      <c r="FJW34" s="386"/>
      <c r="FJX34" s="386"/>
      <c r="FJY34" s="386"/>
      <c r="FJZ34" s="386"/>
      <c r="FKA34" s="362"/>
      <c r="FKB34" s="362"/>
      <c r="FKC34" s="362"/>
      <c r="FKD34" s="386"/>
      <c r="FKE34" s="386"/>
      <c r="FKF34" s="386"/>
      <c r="FKG34" s="386"/>
      <c r="FKH34" s="386"/>
      <c r="FKI34" s="362"/>
      <c r="FKJ34" s="362"/>
      <c r="FKK34" s="362"/>
      <c r="FKL34" s="386"/>
      <c r="FKM34" s="386"/>
      <c r="FKN34" s="386"/>
      <c r="FKO34" s="386"/>
      <c r="FKP34" s="386"/>
      <c r="FKQ34" s="362"/>
      <c r="FKR34" s="362"/>
      <c r="FKS34" s="362"/>
      <c r="FKT34" s="386"/>
      <c r="FKU34" s="386"/>
      <c r="FKV34" s="386"/>
      <c r="FKW34" s="386"/>
      <c r="FKX34" s="386"/>
      <c r="FKY34" s="362"/>
      <c r="FKZ34" s="362"/>
      <c r="FLA34" s="362"/>
      <c r="FLB34" s="386"/>
      <c r="FLC34" s="386"/>
      <c r="FLD34" s="386"/>
      <c r="FLE34" s="386"/>
      <c r="FLF34" s="386"/>
      <c r="FLG34" s="362"/>
      <c r="FLH34" s="362"/>
      <c r="FLI34" s="362"/>
      <c r="FLJ34" s="386"/>
      <c r="FLK34" s="386"/>
      <c r="FLL34" s="386"/>
      <c r="FLM34" s="386"/>
      <c r="FLN34" s="386"/>
      <c r="FLO34" s="362"/>
      <c r="FLP34" s="362"/>
      <c r="FLQ34" s="362"/>
      <c r="FLR34" s="386"/>
      <c r="FLS34" s="386"/>
      <c r="FLT34" s="386"/>
      <c r="FLU34" s="386"/>
      <c r="FLV34" s="386"/>
      <c r="FLW34" s="362"/>
      <c r="FLX34" s="362"/>
      <c r="FLY34" s="362"/>
      <c r="FLZ34" s="386"/>
      <c r="FMA34" s="386"/>
      <c r="FMB34" s="386"/>
      <c r="FMC34" s="386"/>
      <c r="FMD34" s="386"/>
      <c r="FME34" s="362"/>
      <c r="FMF34" s="362"/>
      <c r="FMG34" s="362"/>
      <c r="FMH34" s="386"/>
      <c r="FMI34" s="386"/>
      <c r="FMJ34" s="386"/>
      <c r="FMK34" s="386"/>
      <c r="FML34" s="386"/>
      <c r="FMM34" s="362"/>
      <c r="FMN34" s="362"/>
      <c r="FMO34" s="362"/>
      <c r="FMP34" s="386"/>
      <c r="FMQ34" s="386"/>
      <c r="FMR34" s="386"/>
      <c r="FMS34" s="386"/>
      <c r="FMT34" s="386"/>
      <c r="FMU34" s="362"/>
      <c r="FMV34" s="362"/>
      <c r="FMW34" s="362"/>
      <c r="FMX34" s="386"/>
      <c r="FMY34" s="386"/>
      <c r="FMZ34" s="386"/>
      <c r="FNA34" s="386"/>
      <c r="FNB34" s="386"/>
      <c r="FNC34" s="362"/>
      <c r="FND34" s="362"/>
      <c r="FNE34" s="362"/>
      <c r="FNF34" s="386"/>
      <c r="FNG34" s="386"/>
      <c r="FNH34" s="386"/>
      <c r="FNI34" s="386"/>
      <c r="FNJ34" s="386"/>
      <c r="FNK34" s="362"/>
      <c r="FNL34" s="362"/>
      <c r="FNM34" s="362"/>
      <c r="FNN34" s="386"/>
      <c r="FNO34" s="386"/>
      <c r="FNP34" s="386"/>
      <c r="FNQ34" s="386"/>
      <c r="FNR34" s="386"/>
      <c r="FNS34" s="362"/>
      <c r="FNT34" s="362"/>
      <c r="FNU34" s="362"/>
      <c r="FNV34" s="386"/>
      <c r="FNW34" s="386"/>
      <c r="FNX34" s="386"/>
      <c r="FNY34" s="386"/>
      <c r="FNZ34" s="386"/>
      <c r="FOA34" s="362"/>
      <c r="FOB34" s="362"/>
      <c r="FOC34" s="362"/>
      <c r="FOD34" s="386"/>
      <c r="FOE34" s="386"/>
      <c r="FOF34" s="386"/>
      <c r="FOG34" s="386"/>
      <c r="FOH34" s="386"/>
      <c r="FOI34" s="362"/>
      <c r="FOJ34" s="362"/>
      <c r="FOK34" s="362"/>
      <c r="FOL34" s="386"/>
      <c r="FOM34" s="386"/>
      <c r="FON34" s="386"/>
      <c r="FOO34" s="386"/>
      <c r="FOP34" s="386"/>
      <c r="FOQ34" s="362"/>
      <c r="FOR34" s="362"/>
      <c r="FOS34" s="362"/>
      <c r="FOT34" s="386"/>
      <c r="FOU34" s="386"/>
      <c r="FOV34" s="386"/>
      <c r="FOW34" s="386"/>
      <c r="FOX34" s="386"/>
      <c r="FOY34" s="362"/>
      <c r="FOZ34" s="362"/>
      <c r="FPA34" s="362"/>
      <c r="FPB34" s="386"/>
      <c r="FPC34" s="386"/>
      <c r="FPD34" s="386"/>
      <c r="FPE34" s="386"/>
      <c r="FPF34" s="386"/>
      <c r="FPG34" s="362"/>
      <c r="FPH34" s="362"/>
      <c r="FPI34" s="362"/>
      <c r="FPJ34" s="386"/>
      <c r="FPK34" s="386"/>
      <c r="FPL34" s="386"/>
      <c r="FPM34" s="386"/>
      <c r="FPN34" s="386"/>
      <c r="FPO34" s="362"/>
      <c r="FPP34" s="362"/>
      <c r="FPQ34" s="362"/>
      <c r="FPR34" s="386"/>
      <c r="FPS34" s="386"/>
      <c r="FPT34" s="386"/>
      <c r="FPU34" s="386"/>
      <c r="FPV34" s="386"/>
      <c r="FPW34" s="362"/>
      <c r="FPX34" s="362"/>
      <c r="FPY34" s="362"/>
      <c r="FPZ34" s="386"/>
      <c r="FQA34" s="386"/>
      <c r="FQB34" s="386"/>
      <c r="FQC34" s="386"/>
      <c r="FQD34" s="386"/>
      <c r="FQE34" s="362"/>
      <c r="FQF34" s="362"/>
      <c r="FQG34" s="362"/>
      <c r="FQH34" s="386"/>
      <c r="FQI34" s="386"/>
      <c r="FQJ34" s="386"/>
      <c r="FQK34" s="386"/>
      <c r="FQL34" s="386"/>
      <c r="FQM34" s="362"/>
      <c r="FQN34" s="362"/>
      <c r="FQO34" s="362"/>
      <c r="FQP34" s="386"/>
      <c r="FQQ34" s="386"/>
      <c r="FQR34" s="386"/>
      <c r="FQS34" s="386"/>
      <c r="FQT34" s="386"/>
      <c r="FQU34" s="362"/>
      <c r="FQV34" s="362"/>
      <c r="FQW34" s="362"/>
      <c r="FQX34" s="386"/>
      <c r="FQY34" s="386"/>
      <c r="FQZ34" s="386"/>
      <c r="FRA34" s="386"/>
      <c r="FRB34" s="386"/>
      <c r="FRC34" s="362"/>
      <c r="FRD34" s="362"/>
      <c r="FRE34" s="362"/>
      <c r="FRF34" s="386"/>
      <c r="FRG34" s="386"/>
      <c r="FRH34" s="386"/>
      <c r="FRI34" s="386"/>
      <c r="FRJ34" s="386"/>
      <c r="FRK34" s="362"/>
      <c r="FRL34" s="362"/>
      <c r="FRM34" s="362"/>
      <c r="FRN34" s="386"/>
      <c r="FRO34" s="386"/>
      <c r="FRP34" s="386"/>
      <c r="FRQ34" s="386"/>
      <c r="FRR34" s="386"/>
      <c r="FRS34" s="362"/>
      <c r="FRT34" s="362"/>
      <c r="FRU34" s="362"/>
      <c r="FRV34" s="386"/>
      <c r="FRW34" s="386"/>
      <c r="FRX34" s="386"/>
      <c r="FRY34" s="386"/>
      <c r="FRZ34" s="386"/>
      <c r="FSA34" s="362"/>
      <c r="FSB34" s="362"/>
      <c r="FSC34" s="362"/>
      <c r="FSD34" s="386"/>
      <c r="FSE34" s="386"/>
      <c r="FSF34" s="386"/>
      <c r="FSG34" s="386"/>
      <c r="FSH34" s="386"/>
      <c r="FSI34" s="362"/>
      <c r="FSJ34" s="362"/>
      <c r="FSK34" s="362"/>
      <c r="FSL34" s="386"/>
      <c r="FSM34" s="386"/>
      <c r="FSN34" s="386"/>
      <c r="FSO34" s="386"/>
      <c r="FSP34" s="386"/>
      <c r="FSQ34" s="362"/>
      <c r="FSR34" s="362"/>
      <c r="FSS34" s="362"/>
      <c r="FST34" s="386"/>
      <c r="FSU34" s="386"/>
      <c r="FSV34" s="386"/>
      <c r="FSW34" s="386"/>
      <c r="FSX34" s="386"/>
      <c r="FSY34" s="362"/>
      <c r="FSZ34" s="362"/>
      <c r="FTA34" s="362"/>
      <c r="FTB34" s="386"/>
      <c r="FTC34" s="386"/>
      <c r="FTD34" s="386"/>
      <c r="FTE34" s="386"/>
      <c r="FTF34" s="386"/>
      <c r="FTG34" s="362"/>
      <c r="FTH34" s="362"/>
      <c r="FTI34" s="362"/>
      <c r="FTJ34" s="386"/>
      <c r="FTK34" s="386"/>
      <c r="FTL34" s="386"/>
      <c r="FTM34" s="386"/>
      <c r="FTN34" s="386"/>
      <c r="FTO34" s="362"/>
      <c r="FTP34" s="362"/>
      <c r="FTQ34" s="362"/>
      <c r="FTR34" s="386"/>
      <c r="FTS34" s="386"/>
      <c r="FTT34" s="386"/>
      <c r="FTU34" s="386"/>
      <c r="FTV34" s="386"/>
      <c r="FTW34" s="362"/>
      <c r="FTX34" s="362"/>
      <c r="FTY34" s="362"/>
      <c r="FTZ34" s="386"/>
      <c r="FUA34" s="386"/>
      <c r="FUB34" s="386"/>
      <c r="FUC34" s="386"/>
      <c r="FUD34" s="386"/>
      <c r="FUE34" s="362"/>
      <c r="FUF34" s="362"/>
      <c r="FUG34" s="362"/>
      <c r="FUH34" s="386"/>
      <c r="FUI34" s="386"/>
      <c r="FUJ34" s="386"/>
      <c r="FUK34" s="386"/>
      <c r="FUL34" s="386"/>
      <c r="FUM34" s="362"/>
      <c r="FUN34" s="362"/>
      <c r="FUO34" s="362"/>
      <c r="FUP34" s="386"/>
      <c r="FUQ34" s="386"/>
      <c r="FUR34" s="386"/>
      <c r="FUS34" s="386"/>
      <c r="FUT34" s="386"/>
      <c r="FUU34" s="362"/>
      <c r="FUV34" s="362"/>
      <c r="FUW34" s="362"/>
      <c r="FUX34" s="386"/>
      <c r="FUY34" s="386"/>
      <c r="FUZ34" s="386"/>
      <c r="FVA34" s="386"/>
      <c r="FVB34" s="386"/>
      <c r="FVC34" s="362"/>
      <c r="FVD34" s="362"/>
      <c r="FVE34" s="362"/>
      <c r="FVF34" s="386"/>
      <c r="FVG34" s="386"/>
      <c r="FVH34" s="386"/>
      <c r="FVI34" s="386"/>
      <c r="FVJ34" s="386"/>
      <c r="FVK34" s="362"/>
      <c r="FVL34" s="362"/>
      <c r="FVM34" s="362"/>
      <c r="FVN34" s="386"/>
      <c r="FVO34" s="386"/>
      <c r="FVP34" s="386"/>
      <c r="FVQ34" s="386"/>
      <c r="FVR34" s="386"/>
      <c r="FVS34" s="362"/>
      <c r="FVT34" s="362"/>
      <c r="FVU34" s="362"/>
      <c r="FVV34" s="386"/>
      <c r="FVW34" s="386"/>
      <c r="FVX34" s="386"/>
      <c r="FVY34" s="386"/>
      <c r="FVZ34" s="386"/>
      <c r="FWA34" s="362"/>
      <c r="FWB34" s="362"/>
      <c r="FWC34" s="362"/>
      <c r="FWD34" s="386"/>
      <c r="FWE34" s="386"/>
      <c r="FWF34" s="386"/>
      <c r="FWG34" s="386"/>
      <c r="FWH34" s="386"/>
      <c r="FWI34" s="362"/>
      <c r="FWJ34" s="362"/>
      <c r="FWK34" s="362"/>
      <c r="FWL34" s="386"/>
      <c r="FWM34" s="386"/>
      <c r="FWN34" s="386"/>
      <c r="FWO34" s="386"/>
      <c r="FWP34" s="386"/>
      <c r="FWQ34" s="362"/>
      <c r="FWR34" s="362"/>
      <c r="FWS34" s="362"/>
      <c r="FWT34" s="386"/>
      <c r="FWU34" s="386"/>
      <c r="FWV34" s="386"/>
      <c r="FWW34" s="386"/>
      <c r="FWX34" s="386"/>
      <c r="FWY34" s="362"/>
      <c r="FWZ34" s="362"/>
      <c r="FXA34" s="362"/>
      <c r="FXB34" s="386"/>
      <c r="FXC34" s="386"/>
      <c r="FXD34" s="386"/>
      <c r="FXE34" s="386"/>
      <c r="FXF34" s="386"/>
      <c r="FXG34" s="362"/>
      <c r="FXH34" s="362"/>
      <c r="FXI34" s="362"/>
      <c r="FXJ34" s="386"/>
      <c r="FXK34" s="386"/>
      <c r="FXL34" s="386"/>
      <c r="FXM34" s="386"/>
      <c r="FXN34" s="386"/>
      <c r="FXO34" s="362"/>
      <c r="FXP34" s="362"/>
      <c r="FXQ34" s="362"/>
      <c r="FXR34" s="386"/>
      <c r="FXS34" s="386"/>
      <c r="FXT34" s="386"/>
      <c r="FXU34" s="386"/>
      <c r="FXV34" s="386"/>
      <c r="FXW34" s="362"/>
      <c r="FXX34" s="362"/>
      <c r="FXY34" s="362"/>
      <c r="FXZ34" s="386"/>
      <c r="FYA34" s="386"/>
      <c r="FYB34" s="386"/>
      <c r="FYC34" s="386"/>
      <c r="FYD34" s="386"/>
      <c r="FYE34" s="362"/>
      <c r="FYF34" s="362"/>
      <c r="FYG34" s="362"/>
      <c r="FYH34" s="386"/>
      <c r="FYI34" s="386"/>
      <c r="FYJ34" s="386"/>
      <c r="FYK34" s="386"/>
      <c r="FYL34" s="386"/>
      <c r="FYM34" s="362"/>
      <c r="FYN34" s="362"/>
      <c r="FYO34" s="362"/>
      <c r="FYP34" s="386"/>
      <c r="FYQ34" s="386"/>
      <c r="FYR34" s="386"/>
      <c r="FYS34" s="386"/>
      <c r="FYT34" s="386"/>
      <c r="FYU34" s="362"/>
      <c r="FYV34" s="362"/>
      <c r="FYW34" s="362"/>
      <c r="FYX34" s="386"/>
      <c r="FYY34" s="386"/>
      <c r="FYZ34" s="386"/>
      <c r="FZA34" s="386"/>
      <c r="FZB34" s="386"/>
      <c r="FZC34" s="362"/>
      <c r="FZD34" s="362"/>
      <c r="FZE34" s="362"/>
      <c r="FZF34" s="386"/>
      <c r="FZG34" s="386"/>
      <c r="FZH34" s="386"/>
      <c r="FZI34" s="386"/>
      <c r="FZJ34" s="386"/>
      <c r="FZK34" s="362"/>
      <c r="FZL34" s="362"/>
      <c r="FZM34" s="362"/>
      <c r="FZN34" s="386"/>
      <c r="FZO34" s="386"/>
      <c r="FZP34" s="386"/>
      <c r="FZQ34" s="386"/>
      <c r="FZR34" s="386"/>
      <c r="FZS34" s="362"/>
      <c r="FZT34" s="362"/>
      <c r="FZU34" s="362"/>
      <c r="FZV34" s="386"/>
      <c r="FZW34" s="386"/>
      <c r="FZX34" s="386"/>
      <c r="FZY34" s="386"/>
      <c r="FZZ34" s="386"/>
      <c r="GAA34" s="362"/>
      <c r="GAB34" s="362"/>
      <c r="GAC34" s="362"/>
      <c r="GAD34" s="386"/>
      <c r="GAE34" s="386"/>
      <c r="GAF34" s="386"/>
      <c r="GAG34" s="386"/>
      <c r="GAH34" s="386"/>
      <c r="GAI34" s="362"/>
      <c r="GAJ34" s="362"/>
      <c r="GAK34" s="362"/>
      <c r="GAL34" s="386"/>
      <c r="GAM34" s="386"/>
      <c r="GAN34" s="386"/>
      <c r="GAO34" s="386"/>
      <c r="GAP34" s="386"/>
      <c r="GAQ34" s="362"/>
      <c r="GAR34" s="362"/>
      <c r="GAS34" s="362"/>
      <c r="GAT34" s="386"/>
      <c r="GAU34" s="386"/>
      <c r="GAV34" s="386"/>
      <c r="GAW34" s="386"/>
      <c r="GAX34" s="386"/>
      <c r="GAY34" s="362"/>
      <c r="GAZ34" s="362"/>
      <c r="GBA34" s="362"/>
      <c r="GBB34" s="386"/>
      <c r="GBC34" s="386"/>
      <c r="GBD34" s="386"/>
      <c r="GBE34" s="386"/>
      <c r="GBF34" s="386"/>
      <c r="GBG34" s="362"/>
      <c r="GBH34" s="362"/>
      <c r="GBI34" s="362"/>
      <c r="GBJ34" s="386"/>
      <c r="GBK34" s="386"/>
      <c r="GBL34" s="386"/>
      <c r="GBM34" s="386"/>
      <c r="GBN34" s="386"/>
      <c r="GBO34" s="362"/>
      <c r="GBP34" s="362"/>
      <c r="GBQ34" s="362"/>
      <c r="GBR34" s="386"/>
      <c r="GBS34" s="386"/>
      <c r="GBT34" s="386"/>
      <c r="GBU34" s="386"/>
      <c r="GBV34" s="386"/>
      <c r="GBW34" s="362"/>
      <c r="GBX34" s="362"/>
      <c r="GBY34" s="362"/>
      <c r="GBZ34" s="386"/>
      <c r="GCA34" s="386"/>
      <c r="GCB34" s="386"/>
      <c r="GCC34" s="386"/>
      <c r="GCD34" s="386"/>
      <c r="GCE34" s="362"/>
      <c r="GCF34" s="362"/>
      <c r="GCG34" s="362"/>
      <c r="GCH34" s="386"/>
      <c r="GCI34" s="386"/>
      <c r="GCJ34" s="386"/>
      <c r="GCK34" s="386"/>
      <c r="GCL34" s="386"/>
      <c r="GCM34" s="362"/>
      <c r="GCN34" s="362"/>
      <c r="GCO34" s="362"/>
      <c r="GCP34" s="386"/>
      <c r="GCQ34" s="386"/>
      <c r="GCR34" s="386"/>
      <c r="GCS34" s="386"/>
      <c r="GCT34" s="386"/>
      <c r="GCU34" s="362"/>
      <c r="GCV34" s="362"/>
      <c r="GCW34" s="362"/>
      <c r="GCX34" s="386"/>
      <c r="GCY34" s="386"/>
      <c r="GCZ34" s="386"/>
      <c r="GDA34" s="386"/>
      <c r="GDB34" s="386"/>
      <c r="GDC34" s="362"/>
      <c r="GDD34" s="362"/>
      <c r="GDE34" s="362"/>
      <c r="GDF34" s="386"/>
      <c r="GDG34" s="386"/>
      <c r="GDH34" s="386"/>
      <c r="GDI34" s="386"/>
      <c r="GDJ34" s="386"/>
      <c r="GDK34" s="362"/>
      <c r="GDL34" s="362"/>
      <c r="GDM34" s="362"/>
      <c r="GDN34" s="386"/>
      <c r="GDO34" s="386"/>
      <c r="GDP34" s="386"/>
      <c r="GDQ34" s="386"/>
      <c r="GDR34" s="386"/>
      <c r="GDS34" s="362"/>
      <c r="GDT34" s="362"/>
      <c r="GDU34" s="362"/>
      <c r="GDV34" s="386"/>
      <c r="GDW34" s="386"/>
      <c r="GDX34" s="386"/>
      <c r="GDY34" s="386"/>
      <c r="GDZ34" s="386"/>
      <c r="GEA34" s="362"/>
      <c r="GEB34" s="362"/>
      <c r="GEC34" s="362"/>
      <c r="GED34" s="386"/>
      <c r="GEE34" s="386"/>
      <c r="GEF34" s="386"/>
      <c r="GEG34" s="386"/>
      <c r="GEH34" s="386"/>
      <c r="GEI34" s="362"/>
      <c r="GEJ34" s="362"/>
      <c r="GEK34" s="362"/>
      <c r="GEL34" s="386"/>
      <c r="GEM34" s="386"/>
      <c r="GEN34" s="386"/>
      <c r="GEO34" s="386"/>
      <c r="GEP34" s="386"/>
      <c r="GEQ34" s="362"/>
      <c r="GER34" s="362"/>
      <c r="GES34" s="362"/>
      <c r="GET34" s="386"/>
      <c r="GEU34" s="386"/>
      <c r="GEV34" s="386"/>
      <c r="GEW34" s="386"/>
      <c r="GEX34" s="386"/>
      <c r="GEY34" s="362"/>
      <c r="GEZ34" s="362"/>
      <c r="GFA34" s="362"/>
      <c r="GFB34" s="386"/>
      <c r="GFC34" s="386"/>
      <c r="GFD34" s="386"/>
      <c r="GFE34" s="386"/>
      <c r="GFF34" s="386"/>
      <c r="GFG34" s="362"/>
      <c r="GFH34" s="362"/>
      <c r="GFI34" s="362"/>
      <c r="GFJ34" s="386"/>
      <c r="GFK34" s="386"/>
      <c r="GFL34" s="386"/>
      <c r="GFM34" s="386"/>
      <c r="GFN34" s="386"/>
      <c r="GFO34" s="362"/>
      <c r="GFP34" s="362"/>
      <c r="GFQ34" s="362"/>
      <c r="GFR34" s="386"/>
      <c r="GFS34" s="386"/>
      <c r="GFT34" s="386"/>
      <c r="GFU34" s="386"/>
      <c r="GFV34" s="386"/>
      <c r="GFW34" s="362"/>
      <c r="GFX34" s="362"/>
      <c r="GFY34" s="362"/>
      <c r="GFZ34" s="386"/>
      <c r="GGA34" s="386"/>
      <c r="GGB34" s="386"/>
      <c r="GGC34" s="386"/>
      <c r="GGD34" s="386"/>
      <c r="GGE34" s="362"/>
      <c r="GGF34" s="362"/>
      <c r="GGG34" s="362"/>
      <c r="GGH34" s="386"/>
      <c r="GGI34" s="386"/>
      <c r="GGJ34" s="386"/>
      <c r="GGK34" s="386"/>
      <c r="GGL34" s="386"/>
      <c r="GGM34" s="362"/>
      <c r="GGN34" s="362"/>
      <c r="GGO34" s="362"/>
      <c r="GGP34" s="386"/>
      <c r="GGQ34" s="386"/>
      <c r="GGR34" s="386"/>
      <c r="GGS34" s="386"/>
      <c r="GGT34" s="386"/>
      <c r="GGU34" s="362"/>
      <c r="GGV34" s="362"/>
      <c r="GGW34" s="362"/>
      <c r="GGX34" s="386"/>
      <c r="GGY34" s="386"/>
      <c r="GGZ34" s="386"/>
      <c r="GHA34" s="386"/>
      <c r="GHB34" s="386"/>
      <c r="GHC34" s="362"/>
      <c r="GHD34" s="362"/>
      <c r="GHE34" s="362"/>
      <c r="GHF34" s="386"/>
      <c r="GHG34" s="386"/>
      <c r="GHH34" s="386"/>
      <c r="GHI34" s="386"/>
      <c r="GHJ34" s="386"/>
      <c r="GHK34" s="362"/>
      <c r="GHL34" s="362"/>
      <c r="GHM34" s="362"/>
      <c r="GHN34" s="386"/>
      <c r="GHO34" s="386"/>
      <c r="GHP34" s="386"/>
      <c r="GHQ34" s="386"/>
      <c r="GHR34" s="386"/>
      <c r="GHS34" s="362"/>
      <c r="GHT34" s="362"/>
      <c r="GHU34" s="362"/>
      <c r="GHV34" s="386"/>
      <c r="GHW34" s="386"/>
      <c r="GHX34" s="386"/>
      <c r="GHY34" s="386"/>
      <c r="GHZ34" s="386"/>
      <c r="GIA34" s="362"/>
      <c r="GIB34" s="362"/>
      <c r="GIC34" s="362"/>
      <c r="GID34" s="386"/>
      <c r="GIE34" s="386"/>
      <c r="GIF34" s="386"/>
      <c r="GIG34" s="386"/>
      <c r="GIH34" s="386"/>
      <c r="GII34" s="362"/>
      <c r="GIJ34" s="362"/>
      <c r="GIK34" s="362"/>
      <c r="GIL34" s="386"/>
      <c r="GIM34" s="386"/>
      <c r="GIN34" s="386"/>
      <c r="GIO34" s="386"/>
      <c r="GIP34" s="386"/>
      <c r="GIQ34" s="362"/>
      <c r="GIR34" s="362"/>
      <c r="GIS34" s="362"/>
      <c r="GIT34" s="386"/>
      <c r="GIU34" s="386"/>
      <c r="GIV34" s="386"/>
      <c r="GIW34" s="386"/>
      <c r="GIX34" s="386"/>
      <c r="GIY34" s="362"/>
      <c r="GIZ34" s="362"/>
      <c r="GJA34" s="362"/>
      <c r="GJB34" s="386"/>
      <c r="GJC34" s="386"/>
      <c r="GJD34" s="386"/>
      <c r="GJE34" s="386"/>
      <c r="GJF34" s="386"/>
      <c r="GJG34" s="362"/>
      <c r="GJH34" s="362"/>
      <c r="GJI34" s="362"/>
      <c r="GJJ34" s="386"/>
      <c r="GJK34" s="386"/>
      <c r="GJL34" s="386"/>
      <c r="GJM34" s="386"/>
      <c r="GJN34" s="386"/>
      <c r="GJO34" s="362"/>
      <c r="GJP34" s="362"/>
      <c r="GJQ34" s="362"/>
      <c r="GJR34" s="386"/>
      <c r="GJS34" s="386"/>
      <c r="GJT34" s="386"/>
      <c r="GJU34" s="386"/>
      <c r="GJV34" s="386"/>
      <c r="GJW34" s="362"/>
      <c r="GJX34" s="362"/>
      <c r="GJY34" s="362"/>
      <c r="GJZ34" s="386"/>
      <c r="GKA34" s="386"/>
      <c r="GKB34" s="386"/>
      <c r="GKC34" s="386"/>
      <c r="GKD34" s="386"/>
      <c r="GKE34" s="362"/>
      <c r="GKF34" s="362"/>
      <c r="GKG34" s="362"/>
      <c r="GKH34" s="386"/>
      <c r="GKI34" s="386"/>
      <c r="GKJ34" s="386"/>
      <c r="GKK34" s="386"/>
      <c r="GKL34" s="386"/>
      <c r="GKM34" s="362"/>
      <c r="GKN34" s="362"/>
      <c r="GKO34" s="362"/>
      <c r="GKP34" s="386"/>
      <c r="GKQ34" s="386"/>
      <c r="GKR34" s="386"/>
      <c r="GKS34" s="386"/>
      <c r="GKT34" s="386"/>
      <c r="GKU34" s="362"/>
      <c r="GKV34" s="362"/>
      <c r="GKW34" s="362"/>
      <c r="GKX34" s="386"/>
      <c r="GKY34" s="386"/>
      <c r="GKZ34" s="386"/>
      <c r="GLA34" s="386"/>
      <c r="GLB34" s="386"/>
      <c r="GLC34" s="362"/>
      <c r="GLD34" s="362"/>
      <c r="GLE34" s="362"/>
      <c r="GLF34" s="386"/>
      <c r="GLG34" s="386"/>
      <c r="GLH34" s="386"/>
      <c r="GLI34" s="386"/>
      <c r="GLJ34" s="386"/>
      <c r="GLK34" s="362"/>
      <c r="GLL34" s="362"/>
      <c r="GLM34" s="362"/>
      <c r="GLN34" s="386"/>
      <c r="GLO34" s="386"/>
      <c r="GLP34" s="386"/>
      <c r="GLQ34" s="386"/>
      <c r="GLR34" s="386"/>
      <c r="GLS34" s="362"/>
      <c r="GLT34" s="362"/>
      <c r="GLU34" s="362"/>
      <c r="GLV34" s="386"/>
      <c r="GLW34" s="386"/>
      <c r="GLX34" s="386"/>
      <c r="GLY34" s="386"/>
      <c r="GLZ34" s="386"/>
      <c r="GMA34" s="362"/>
      <c r="GMB34" s="362"/>
      <c r="GMC34" s="362"/>
      <c r="GMD34" s="386"/>
      <c r="GME34" s="386"/>
      <c r="GMF34" s="386"/>
      <c r="GMG34" s="386"/>
      <c r="GMH34" s="386"/>
      <c r="GMI34" s="362"/>
      <c r="GMJ34" s="362"/>
      <c r="GMK34" s="362"/>
      <c r="GML34" s="386"/>
      <c r="GMM34" s="386"/>
      <c r="GMN34" s="386"/>
      <c r="GMO34" s="386"/>
      <c r="GMP34" s="386"/>
      <c r="GMQ34" s="362"/>
      <c r="GMR34" s="362"/>
      <c r="GMS34" s="362"/>
      <c r="GMT34" s="386"/>
      <c r="GMU34" s="386"/>
      <c r="GMV34" s="386"/>
      <c r="GMW34" s="386"/>
      <c r="GMX34" s="386"/>
      <c r="GMY34" s="362"/>
      <c r="GMZ34" s="362"/>
      <c r="GNA34" s="362"/>
      <c r="GNB34" s="386"/>
      <c r="GNC34" s="386"/>
      <c r="GND34" s="386"/>
      <c r="GNE34" s="386"/>
      <c r="GNF34" s="386"/>
      <c r="GNG34" s="362"/>
      <c r="GNH34" s="362"/>
      <c r="GNI34" s="362"/>
      <c r="GNJ34" s="386"/>
      <c r="GNK34" s="386"/>
      <c r="GNL34" s="386"/>
      <c r="GNM34" s="386"/>
      <c r="GNN34" s="386"/>
      <c r="GNO34" s="362"/>
      <c r="GNP34" s="362"/>
      <c r="GNQ34" s="362"/>
      <c r="GNR34" s="386"/>
      <c r="GNS34" s="386"/>
      <c r="GNT34" s="386"/>
      <c r="GNU34" s="386"/>
      <c r="GNV34" s="386"/>
      <c r="GNW34" s="362"/>
      <c r="GNX34" s="362"/>
      <c r="GNY34" s="362"/>
      <c r="GNZ34" s="386"/>
      <c r="GOA34" s="386"/>
      <c r="GOB34" s="386"/>
      <c r="GOC34" s="386"/>
      <c r="GOD34" s="386"/>
      <c r="GOE34" s="362"/>
      <c r="GOF34" s="362"/>
      <c r="GOG34" s="362"/>
      <c r="GOH34" s="386"/>
      <c r="GOI34" s="386"/>
      <c r="GOJ34" s="386"/>
      <c r="GOK34" s="386"/>
      <c r="GOL34" s="386"/>
      <c r="GOM34" s="362"/>
      <c r="GON34" s="362"/>
      <c r="GOO34" s="362"/>
      <c r="GOP34" s="386"/>
      <c r="GOQ34" s="386"/>
      <c r="GOR34" s="386"/>
      <c r="GOS34" s="386"/>
      <c r="GOT34" s="386"/>
      <c r="GOU34" s="362"/>
      <c r="GOV34" s="362"/>
      <c r="GOW34" s="362"/>
      <c r="GOX34" s="386"/>
      <c r="GOY34" s="386"/>
      <c r="GOZ34" s="386"/>
      <c r="GPA34" s="386"/>
      <c r="GPB34" s="386"/>
      <c r="GPC34" s="362"/>
      <c r="GPD34" s="362"/>
      <c r="GPE34" s="362"/>
      <c r="GPF34" s="386"/>
      <c r="GPG34" s="386"/>
      <c r="GPH34" s="386"/>
      <c r="GPI34" s="386"/>
      <c r="GPJ34" s="386"/>
      <c r="GPK34" s="362"/>
      <c r="GPL34" s="362"/>
      <c r="GPM34" s="362"/>
      <c r="GPN34" s="386"/>
      <c r="GPO34" s="386"/>
      <c r="GPP34" s="386"/>
      <c r="GPQ34" s="386"/>
      <c r="GPR34" s="386"/>
      <c r="GPS34" s="362"/>
      <c r="GPT34" s="362"/>
      <c r="GPU34" s="362"/>
      <c r="GPV34" s="386"/>
      <c r="GPW34" s="386"/>
      <c r="GPX34" s="386"/>
      <c r="GPY34" s="386"/>
      <c r="GPZ34" s="386"/>
      <c r="GQA34" s="362"/>
      <c r="GQB34" s="362"/>
      <c r="GQC34" s="362"/>
      <c r="GQD34" s="386"/>
      <c r="GQE34" s="386"/>
      <c r="GQF34" s="386"/>
      <c r="GQG34" s="386"/>
      <c r="GQH34" s="386"/>
      <c r="GQI34" s="362"/>
      <c r="GQJ34" s="362"/>
      <c r="GQK34" s="362"/>
      <c r="GQL34" s="386"/>
      <c r="GQM34" s="386"/>
      <c r="GQN34" s="386"/>
      <c r="GQO34" s="386"/>
      <c r="GQP34" s="386"/>
      <c r="GQQ34" s="362"/>
      <c r="GQR34" s="362"/>
      <c r="GQS34" s="362"/>
      <c r="GQT34" s="386"/>
      <c r="GQU34" s="386"/>
      <c r="GQV34" s="386"/>
      <c r="GQW34" s="386"/>
      <c r="GQX34" s="386"/>
      <c r="GQY34" s="362"/>
      <c r="GQZ34" s="362"/>
      <c r="GRA34" s="362"/>
      <c r="GRB34" s="386"/>
      <c r="GRC34" s="386"/>
      <c r="GRD34" s="386"/>
      <c r="GRE34" s="386"/>
      <c r="GRF34" s="386"/>
      <c r="GRG34" s="362"/>
      <c r="GRH34" s="362"/>
      <c r="GRI34" s="362"/>
      <c r="GRJ34" s="386"/>
      <c r="GRK34" s="386"/>
      <c r="GRL34" s="386"/>
      <c r="GRM34" s="386"/>
      <c r="GRN34" s="386"/>
      <c r="GRO34" s="362"/>
      <c r="GRP34" s="362"/>
      <c r="GRQ34" s="362"/>
      <c r="GRR34" s="386"/>
      <c r="GRS34" s="386"/>
      <c r="GRT34" s="386"/>
      <c r="GRU34" s="386"/>
      <c r="GRV34" s="386"/>
      <c r="GRW34" s="362"/>
      <c r="GRX34" s="362"/>
      <c r="GRY34" s="362"/>
      <c r="GRZ34" s="386"/>
      <c r="GSA34" s="386"/>
      <c r="GSB34" s="386"/>
      <c r="GSC34" s="386"/>
      <c r="GSD34" s="386"/>
      <c r="GSE34" s="362"/>
      <c r="GSF34" s="362"/>
      <c r="GSG34" s="362"/>
      <c r="GSH34" s="386"/>
      <c r="GSI34" s="386"/>
      <c r="GSJ34" s="386"/>
      <c r="GSK34" s="386"/>
      <c r="GSL34" s="386"/>
      <c r="GSM34" s="362"/>
      <c r="GSN34" s="362"/>
      <c r="GSO34" s="362"/>
      <c r="GSP34" s="386"/>
      <c r="GSQ34" s="386"/>
      <c r="GSR34" s="386"/>
      <c r="GSS34" s="386"/>
      <c r="GST34" s="386"/>
      <c r="GSU34" s="362"/>
      <c r="GSV34" s="362"/>
      <c r="GSW34" s="362"/>
      <c r="GSX34" s="386"/>
      <c r="GSY34" s="386"/>
      <c r="GSZ34" s="386"/>
      <c r="GTA34" s="386"/>
      <c r="GTB34" s="386"/>
      <c r="GTC34" s="362"/>
      <c r="GTD34" s="362"/>
      <c r="GTE34" s="362"/>
      <c r="GTF34" s="386"/>
      <c r="GTG34" s="386"/>
      <c r="GTH34" s="386"/>
      <c r="GTI34" s="386"/>
      <c r="GTJ34" s="386"/>
      <c r="GTK34" s="362"/>
      <c r="GTL34" s="362"/>
      <c r="GTM34" s="362"/>
      <c r="GTN34" s="386"/>
      <c r="GTO34" s="386"/>
      <c r="GTP34" s="386"/>
      <c r="GTQ34" s="386"/>
      <c r="GTR34" s="386"/>
      <c r="GTS34" s="362"/>
      <c r="GTT34" s="362"/>
      <c r="GTU34" s="362"/>
      <c r="GTV34" s="386"/>
      <c r="GTW34" s="386"/>
      <c r="GTX34" s="386"/>
      <c r="GTY34" s="386"/>
      <c r="GTZ34" s="386"/>
      <c r="GUA34" s="362"/>
      <c r="GUB34" s="362"/>
      <c r="GUC34" s="362"/>
      <c r="GUD34" s="386"/>
      <c r="GUE34" s="386"/>
      <c r="GUF34" s="386"/>
      <c r="GUG34" s="386"/>
      <c r="GUH34" s="386"/>
      <c r="GUI34" s="362"/>
      <c r="GUJ34" s="362"/>
      <c r="GUK34" s="362"/>
      <c r="GUL34" s="386"/>
      <c r="GUM34" s="386"/>
      <c r="GUN34" s="386"/>
      <c r="GUO34" s="386"/>
      <c r="GUP34" s="386"/>
      <c r="GUQ34" s="362"/>
      <c r="GUR34" s="362"/>
      <c r="GUS34" s="362"/>
      <c r="GUT34" s="386"/>
      <c r="GUU34" s="386"/>
      <c r="GUV34" s="386"/>
      <c r="GUW34" s="386"/>
      <c r="GUX34" s="386"/>
      <c r="GUY34" s="362"/>
      <c r="GUZ34" s="362"/>
      <c r="GVA34" s="362"/>
      <c r="GVB34" s="386"/>
      <c r="GVC34" s="386"/>
      <c r="GVD34" s="386"/>
      <c r="GVE34" s="386"/>
      <c r="GVF34" s="386"/>
      <c r="GVG34" s="362"/>
      <c r="GVH34" s="362"/>
      <c r="GVI34" s="362"/>
      <c r="GVJ34" s="386"/>
      <c r="GVK34" s="386"/>
      <c r="GVL34" s="386"/>
      <c r="GVM34" s="386"/>
      <c r="GVN34" s="386"/>
      <c r="GVO34" s="362"/>
      <c r="GVP34" s="362"/>
      <c r="GVQ34" s="362"/>
      <c r="GVR34" s="386"/>
      <c r="GVS34" s="386"/>
      <c r="GVT34" s="386"/>
      <c r="GVU34" s="386"/>
      <c r="GVV34" s="386"/>
      <c r="GVW34" s="362"/>
      <c r="GVX34" s="362"/>
      <c r="GVY34" s="362"/>
      <c r="GVZ34" s="386"/>
      <c r="GWA34" s="386"/>
      <c r="GWB34" s="386"/>
      <c r="GWC34" s="386"/>
      <c r="GWD34" s="386"/>
      <c r="GWE34" s="362"/>
      <c r="GWF34" s="362"/>
      <c r="GWG34" s="362"/>
      <c r="GWH34" s="386"/>
      <c r="GWI34" s="386"/>
      <c r="GWJ34" s="386"/>
      <c r="GWK34" s="386"/>
      <c r="GWL34" s="386"/>
      <c r="GWM34" s="362"/>
      <c r="GWN34" s="362"/>
      <c r="GWO34" s="362"/>
      <c r="GWP34" s="386"/>
      <c r="GWQ34" s="386"/>
      <c r="GWR34" s="386"/>
      <c r="GWS34" s="386"/>
      <c r="GWT34" s="386"/>
      <c r="GWU34" s="362"/>
      <c r="GWV34" s="362"/>
      <c r="GWW34" s="362"/>
      <c r="GWX34" s="386"/>
      <c r="GWY34" s="386"/>
      <c r="GWZ34" s="386"/>
      <c r="GXA34" s="386"/>
      <c r="GXB34" s="386"/>
      <c r="GXC34" s="362"/>
      <c r="GXD34" s="362"/>
      <c r="GXE34" s="362"/>
      <c r="GXF34" s="386"/>
      <c r="GXG34" s="386"/>
      <c r="GXH34" s="386"/>
      <c r="GXI34" s="386"/>
      <c r="GXJ34" s="386"/>
      <c r="GXK34" s="362"/>
      <c r="GXL34" s="362"/>
      <c r="GXM34" s="362"/>
      <c r="GXN34" s="386"/>
      <c r="GXO34" s="386"/>
      <c r="GXP34" s="386"/>
      <c r="GXQ34" s="386"/>
      <c r="GXR34" s="386"/>
      <c r="GXS34" s="362"/>
      <c r="GXT34" s="362"/>
      <c r="GXU34" s="362"/>
      <c r="GXV34" s="386"/>
      <c r="GXW34" s="386"/>
      <c r="GXX34" s="386"/>
      <c r="GXY34" s="386"/>
      <c r="GXZ34" s="386"/>
      <c r="GYA34" s="362"/>
      <c r="GYB34" s="362"/>
      <c r="GYC34" s="362"/>
      <c r="GYD34" s="386"/>
      <c r="GYE34" s="386"/>
      <c r="GYF34" s="386"/>
      <c r="GYG34" s="386"/>
      <c r="GYH34" s="386"/>
      <c r="GYI34" s="362"/>
      <c r="GYJ34" s="362"/>
      <c r="GYK34" s="362"/>
      <c r="GYL34" s="386"/>
      <c r="GYM34" s="386"/>
      <c r="GYN34" s="386"/>
      <c r="GYO34" s="386"/>
      <c r="GYP34" s="386"/>
      <c r="GYQ34" s="362"/>
      <c r="GYR34" s="362"/>
      <c r="GYS34" s="362"/>
      <c r="GYT34" s="386"/>
      <c r="GYU34" s="386"/>
      <c r="GYV34" s="386"/>
      <c r="GYW34" s="386"/>
      <c r="GYX34" s="386"/>
      <c r="GYY34" s="362"/>
      <c r="GYZ34" s="362"/>
      <c r="GZA34" s="362"/>
      <c r="GZB34" s="386"/>
      <c r="GZC34" s="386"/>
      <c r="GZD34" s="386"/>
      <c r="GZE34" s="386"/>
      <c r="GZF34" s="386"/>
      <c r="GZG34" s="362"/>
      <c r="GZH34" s="362"/>
      <c r="GZI34" s="362"/>
      <c r="GZJ34" s="386"/>
      <c r="GZK34" s="386"/>
      <c r="GZL34" s="386"/>
      <c r="GZM34" s="386"/>
      <c r="GZN34" s="386"/>
      <c r="GZO34" s="362"/>
      <c r="GZP34" s="362"/>
      <c r="GZQ34" s="362"/>
      <c r="GZR34" s="386"/>
      <c r="GZS34" s="386"/>
      <c r="GZT34" s="386"/>
      <c r="GZU34" s="386"/>
      <c r="GZV34" s="386"/>
      <c r="GZW34" s="362"/>
      <c r="GZX34" s="362"/>
      <c r="GZY34" s="362"/>
      <c r="GZZ34" s="386"/>
      <c r="HAA34" s="386"/>
      <c r="HAB34" s="386"/>
      <c r="HAC34" s="386"/>
      <c r="HAD34" s="386"/>
      <c r="HAE34" s="362"/>
      <c r="HAF34" s="362"/>
      <c r="HAG34" s="362"/>
      <c r="HAH34" s="386"/>
      <c r="HAI34" s="386"/>
      <c r="HAJ34" s="386"/>
      <c r="HAK34" s="386"/>
      <c r="HAL34" s="386"/>
      <c r="HAM34" s="362"/>
      <c r="HAN34" s="362"/>
      <c r="HAO34" s="362"/>
      <c r="HAP34" s="386"/>
      <c r="HAQ34" s="386"/>
      <c r="HAR34" s="386"/>
      <c r="HAS34" s="386"/>
      <c r="HAT34" s="386"/>
      <c r="HAU34" s="362"/>
      <c r="HAV34" s="362"/>
      <c r="HAW34" s="362"/>
      <c r="HAX34" s="386"/>
      <c r="HAY34" s="386"/>
      <c r="HAZ34" s="386"/>
      <c r="HBA34" s="386"/>
      <c r="HBB34" s="386"/>
      <c r="HBC34" s="362"/>
      <c r="HBD34" s="362"/>
      <c r="HBE34" s="362"/>
      <c r="HBF34" s="386"/>
      <c r="HBG34" s="386"/>
      <c r="HBH34" s="386"/>
      <c r="HBI34" s="386"/>
      <c r="HBJ34" s="386"/>
      <c r="HBK34" s="362"/>
      <c r="HBL34" s="362"/>
      <c r="HBM34" s="362"/>
      <c r="HBN34" s="386"/>
      <c r="HBO34" s="386"/>
      <c r="HBP34" s="386"/>
      <c r="HBQ34" s="386"/>
      <c r="HBR34" s="386"/>
      <c r="HBS34" s="362"/>
      <c r="HBT34" s="362"/>
      <c r="HBU34" s="362"/>
      <c r="HBV34" s="386"/>
      <c r="HBW34" s="386"/>
      <c r="HBX34" s="386"/>
      <c r="HBY34" s="386"/>
      <c r="HBZ34" s="386"/>
      <c r="HCA34" s="362"/>
      <c r="HCB34" s="362"/>
      <c r="HCC34" s="362"/>
      <c r="HCD34" s="386"/>
      <c r="HCE34" s="386"/>
      <c r="HCF34" s="386"/>
      <c r="HCG34" s="386"/>
      <c r="HCH34" s="386"/>
      <c r="HCI34" s="362"/>
      <c r="HCJ34" s="362"/>
      <c r="HCK34" s="362"/>
      <c r="HCL34" s="386"/>
      <c r="HCM34" s="386"/>
      <c r="HCN34" s="386"/>
      <c r="HCO34" s="386"/>
      <c r="HCP34" s="386"/>
      <c r="HCQ34" s="362"/>
      <c r="HCR34" s="362"/>
      <c r="HCS34" s="362"/>
      <c r="HCT34" s="386"/>
      <c r="HCU34" s="386"/>
      <c r="HCV34" s="386"/>
      <c r="HCW34" s="386"/>
      <c r="HCX34" s="386"/>
      <c r="HCY34" s="362"/>
      <c r="HCZ34" s="362"/>
      <c r="HDA34" s="362"/>
      <c r="HDB34" s="386"/>
      <c r="HDC34" s="386"/>
      <c r="HDD34" s="386"/>
      <c r="HDE34" s="386"/>
      <c r="HDF34" s="386"/>
      <c r="HDG34" s="362"/>
      <c r="HDH34" s="362"/>
      <c r="HDI34" s="362"/>
      <c r="HDJ34" s="386"/>
      <c r="HDK34" s="386"/>
      <c r="HDL34" s="386"/>
      <c r="HDM34" s="386"/>
      <c r="HDN34" s="386"/>
      <c r="HDO34" s="362"/>
      <c r="HDP34" s="362"/>
      <c r="HDQ34" s="362"/>
      <c r="HDR34" s="386"/>
      <c r="HDS34" s="386"/>
      <c r="HDT34" s="386"/>
      <c r="HDU34" s="386"/>
      <c r="HDV34" s="386"/>
      <c r="HDW34" s="362"/>
      <c r="HDX34" s="362"/>
      <c r="HDY34" s="362"/>
      <c r="HDZ34" s="386"/>
      <c r="HEA34" s="386"/>
      <c r="HEB34" s="386"/>
      <c r="HEC34" s="386"/>
      <c r="HED34" s="386"/>
      <c r="HEE34" s="362"/>
      <c r="HEF34" s="362"/>
      <c r="HEG34" s="362"/>
      <c r="HEH34" s="386"/>
      <c r="HEI34" s="386"/>
      <c r="HEJ34" s="386"/>
      <c r="HEK34" s="386"/>
      <c r="HEL34" s="386"/>
      <c r="HEM34" s="362"/>
      <c r="HEN34" s="362"/>
      <c r="HEO34" s="362"/>
      <c r="HEP34" s="386"/>
      <c r="HEQ34" s="386"/>
      <c r="HER34" s="386"/>
      <c r="HES34" s="386"/>
      <c r="HET34" s="386"/>
      <c r="HEU34" s="362"/>
      <c r="HEV34" s="362"/>
      <c r="HEW34" s="362"/>
      <c r="HEX34" s="386"/>
      <c r="HEY34" s="386"/>
      <c r="HEZ34" s="386"/>
      <c r="HFA34" s="386"/>
      <c r="HFB34" s="386"/>
      <c r="HFC34" s="362"/>
      <c r="HFD34" s="362"/>
      <c r="HFE34" s="362"/>
      <c r="HFF34" s="386"/>
      <c r="HFG34" s="386"/>
      <c r="HFH34" s="386"/>
      <c r="HFI34" s="386"/>
      <c r="HFJ34" s="386"/>
      <c r="HFK34" s="362"/>
      <c r="HFL34" s="362"/>
      <c r="HFM34" s="362"/>
      <c r="HFN34" s="386"/>
      <c r="HFO34" s="386"/>
      <c r="HFP34" s="386"/>
      <c r="HFQ34" s="386"/>
      <c r="HFR34" s="386"/>
      <c r="HFS34" s="362"/>
      <c r="HFT34" s="362"/>
      <c r="HFU34" s="362"/>
      <c r="HFV34" s="386"/>
      <c r="HFW34" s="386"/>
      <c r="HFX34" s="386"/>
      <c r="HFY34" s="386"/>
      <c r="HFZ34" s="386"/>
      <c r="HGA34" s="362"/>
      <c r="HGB34" s="362"/>
      <c r="HGC34" s="362"/>
      <c r="HGD34" s="386"/>
      <c r="HGE34" s="386"/>
      <c r="HGF34" s="386"/>
      <c r="HGG34" s="386"/>
      <c r="HGH34" s="386"/>
      <c r="HGI34" s="362"/>
      <c r="HGJ34" s="362"/>
      <c r="HGK34" s="362"/>
      <c r="HGL34" s="386"/>
      <c r="HGM34" s="386"/>
      <c r="HGN34" s="386"/>
      <c r="HGO34" s="386"/>
      <c r="HGP34" s="386"/>
      <c r="HGQ34" s="362"/>
      <c r="HGR34" s="362"/>
      <c r="HGS34" s="362"/>
      <c r="HGT34" s="386"/>
      <c r="HGU34" s="386"/>
      <c r="HGV34" s="386"/>
      <c r="HGW34" s="386"/>
      <c r="HGX34" s="386"/>
      <c r="HGY34" s="362"/>
      <c r="HGZ34" s="362"/>
      <c r="HHA34" s="362"/>
      <c r="HHB34" s="386"/>
      <c r="HHC34" s="386"/>
      <c r="HHD34" s="386"/>
      <c r="HHE34" s="386"/>
      <c r="HHF34" s="386"/>
      <c r="HHG34" s="362"/>
      <c r="HHH34" s="362"/>
      <c r="HHI34" s="362"/>
      <c r="HHJ34" s="386"/>
      <c r="HHK34" s="386"/>
      <c r="HHL34" s="386"/>
      <c r="HHM34" s="386"/>
      <c r="HHN34" s="386"/>
      <c r="HHO34" s="362"/>
      <c r="HHP34" s="362"/>
      <c r="HHQ34" s="362"/>
      <c r="HHR34" s="386"/>
      <c r="HHS34" s="386"/>
      <c r="HHT34" s="386"/>
      <c r="HHU34" s="386"/>
      <c r="HHV34" s="386"/>
      <c r="HHW34" s="362"/>
      <c r="HHX34" s="362"/>
      <c r="HHY34" s="362"/>
      <c r="HHZ34" s="386"/>
      <c r="HIA34" s="386"/>
      <c r="HIB34" s="386"/>
      <c r="HIC34" s="386"/>
      <c r="HID34" s="386"/>
      <c r="HIE34" s="362"/>
      <c r="HIF34" s="362"/>
      <c r="HIG34" s="362"/>
      <c r="HIH34" s="386"/>
      <c r="HII34" s="386"/>
      <c r="HIJ34" s="386"/>
      <c r="HIK34" s="386"/>
      <c r="HIL34" s="386"/>
      <c r="HIM34" s="362"/>
      <c r="HIN34" s="362"/>
      <c r="HIO34" s="362"/>
      <c r="HIP34" s="386"/>
      <c r="HIQ34" s="386"/>
      <c r="HIR34" s="386"/>
      <c r="HIS34" s="386"/>
      <c r="HIT34" s="386"/>
      <c r="HIU34" s="362"/>
      <c r="HIV34" s="362"/>
      <c r="HIW34" s="362"/>
      <c r="HIX34" s="386"/>
      <c r="HIY34" s="386"/>
      <c r="HIZ34" s="386"/>
      <c r="HJA34" s="386"/>
      <c r="HJB34" s="386"/>
      <c r="HJC34" s="362"/>
      <c r="HJD34" s="362"/>
      <c r="HJE34" s="362"/>
      <c r="HJF34" s="386"/>
      <c r="HJG34" s="386"/>
      <c r="HJH34" s="386"/>
      <c r="HJI34" s="386"/>
      <c r="HJJ34" s="386"/>
      <c r="HJK34" s="362"/>
      <c r="HJL34" s="362"/>
      <c r="HJM34" s="362"/>
      <c r="HJN34" s="386"/>
      <c r="HJO34" s="386"/>
      <c r="HJP34" s="386"/>
      <c r="HJQ34" s="386"/>
      <c r="HJR34" s="386"/>
      <c r="HJS34" s="362"/>
      <c r="HJT34" s="362"/>
      <c r="HJU34" s="362"/>
      <c r="HJV34" s="386"/>
      <c r="HJW34" s="386"/>
      <c r="HJX34" s="386"/>
      <c r="HJY34" s="386"/>
      <c r="HJZ34" s="386"/>
      <c r="HKA34" s="362"/>
      <c r="HKB34" s="362"/>
      <c r="HKC34" s="362"/>
      <c r="HKD34" s="386"/>
      <c r="HKE34" s="386"/>
      <c r="HKF34" s="386"/>
      <c r="HKG34" s="386"/>
      <c r="HKH34" s="386"/>
      <c r="HKI34" s="362"/>
      <c r="HKJ34" s="362"/>
      <c r="HKK34" s="362"/>
      <c r="HKL34" s="386"/>
      <c r="HKM34" s="386"/>
      <c r="HKN34" s="386"/>
      <c r="HKO34" s="386"/>
      <c r="HKP34" s="386"/>
      <c r="HKQ34" s="362"/>
      <c r="HKR34" s="362"/>
      <c r="HKS34" s="362"/>
      <c r="HKT34" s="386"/>
      <c r="HKU34" s="386"/>
      <c r="HKV34" s="386"/>
      <c r="HKW34" s="386"/>
      <c r="HKX34" s="386"/>
      <c r="HKY34" s="362"/>
      <c r="HKZ34" s="362"/>
      <c r="HLA34" s="362"/>
      <c r="HLB34" s="386"/>
      <c r="HLC34" s="386"/>
      <c r="HLD34" s="386"/>
      <c r="HLE34" s="386"/>
      <c r="HLF34" s="386"/>
      <c r="HLG34" s="362"/>
      <c r="HLH34" s="362"/>
      <c r="HLI34" s="362"/>
      <c r="HLJ34" s="386"/>
      <c r="HLK34" s="386"/>
      <c r="HLL34" s="386"/>
      <c r="HLM34" s="386"/>
      <c r="HLN34" s="386"/>
      <c r="HLO34" s="362"/>
      <c r="HLP34" s="362"/>
      <c r="HLQ34" s="362"/>
      <c r="HLR34" s="386"/>
      <c r="HLS34" s="386"/>
      <c r="HLT34" s="386"/>
      <c r="HLU34" s="386"/>
      <c r="HLV34" s="386"/>
      <c r="HLW34" s="362"/>
      <c r="HLX34" s="362"/>
      <c r="HLY34" s="362"/>
      <c r="HLZ34" s="386"/>
      <c r="HMA34" s="386"/>
      <c r="HMB34" s="386"/>
      <c r="HMC34" s="386"/>
      <c r="HMD34" s="386"/>
      <c r="HME34" s="362"/>
      <c r="HMF34" s="362"/>
      <c r="HMG34" s="362"/>
      <c r="HMH34" s="386"/>
      <c r="HMI34" s="386"/>
      <c r="HMJ34" s="386"/>
      <c r="HMK34" s="386"/>
      <c r="HML34" s="386"/>
      <c r="HMM34" s="362"/>
      <c r="HMN34" s="362"/>
      <c r="HMO34" s="362"/>
      <c r="HMP34" s="386"/>
      <c r="HMQ34" s="386"/>
      <c r="HMR34" s="386"/>
      <c r="HMS34" s="386"/>
      <c r="HMT34" s="386"/>
      <c r="HMU34" s="362"/>
      <c r="HMV34" s="362"/>
      <c r="HMW34" s="362"/>
      <c r="HMX34" s="386"/>
      <c r="HMY34" s="386"/>
      <c r="HMZ34" s="386"/>
      <c r="HNA34" s="386"/>
      <c r="HNB34" s="386"/>
      <c r="HNC34" s="362"/>
      <c r="HND34" s="362"/>
      <c r="HNE34" s="362"/>
      <c r="HNF34" s="386"/>
      <c r="HNG34" s="386"/>
      <c r="HNH34" s="386"/>
      <c r="HNI34" s="386"/>
      <c r="HNJ34" s="386"/>
      <c r="HNK34" s="362"/>
      <c r="HNL34" s="362"/>
      <c r="HNM34" s="362"/>
      <c r="HNN34" s="386"/>
      <c r="HNO34" s="386"/>
      <c r="HNP34" s="386"/>
      <c r="HNQ34" s="386"/>
      <c r="HNR34" s="386"/>
      <c r="HNS34" s="362"/>
      <c r="HNT34" s="362"/>
      <c r="HNU34" s="362"/>
      <c r="HNV34" s="386"/>
      <c r="HNW34" s="386"/>
      <c r="HNX34" s="386"/>
      <c r="HNY34" s="386"/>
      <c r="HNZ34" s="386"/>
      <c r="HOA34" s="362"/>
      <c r="HOB34" s="362"/>
      <c r="HOC34" s="362"/>
      <c r="HOD34" s="386"/>
      <c r="HOE34" s="386"/>
      <c r="HOF34" s="386"/>
      <c r="HOG34" s="386"/>
      <c r="HOH34" s="386"/>
      <c r="HOI34" s="362"/>
      <c r="HOJ34" s="362"/>
      <c r="HOK34" s="362"/>
      <c r="HOL34" s="386"/>
      <c r="HOM34" s="386"/>
      <c r="HON34" s="386"/>
      <c r="HOO34" s="386"/>
      <c r="HOP34" s="386"/>
      <c r="HOQ34" s="362"/>
      <c r="HOR34" s="362"/>
      <c r="HOS34" s="362"/>
      <c r="HOT34" s="386"/>
      <c r="HOU34" s="386"/>
      <c r="HOV34" s="386"/>
      <c r="HOW34" s="386"/>
      <c r="HOX34" s="386"/>
      <c r="HOY34" s="362"/>
      <c r="HOZ34" s="362"/>
      <c r="HPA34" s="362"/>
      <c r="HPB34" s="386"/>
      <c r="HPC34" s="386"/>
      <c r="HPD34" s="386"/>
      <c r="HPE34" s="386"/>
      <c r="HPF34" s="386"/>
      <c r="HPG34" s="362"/>
      <c r="HPH34" s="362"/>
      <c r="HPI34" s="362"/>
      <c r="HPJ34" s="386"/>
      <c r="HPK34" s="386"/>
      <c r="HPL34" s="386"/>
      <c r="HPM34" s="386"/>
      <c r="HPN34" s="386"/>
      <c r="HPO34" s="362"/>
      <c r="HPP34" s="362"/>
      <c r="HPQ34" s="362"/>
      <c r="HPR34" s="386"/>
      <c r="HPS34" s="386"/>
      <c r="HPT34" s="386"/>
      <c r="HPU34" s="386"/>
      <c r="HPV34" s="386"/>
      <c r="HPW34" s="362"/>
      <c r="HPX34" s="362"/>
      <c r="HPY34" s="362"/>
      <c r="HPZ34" s="386"/>
      <c r="HQA34" s="386"/>
      <c r="HQB34" s="386"/>
      <c r="HQC34" s="386"/>
      <c r="HQD34" s="386"/>
      <c r="HQE34" s="362"/>
      <c r="HQF34" s="362"/>
      <c r="HQG34" s="362"/>
      <c r="HQH34" s="386"/>
      <c r="HQI34" s="386"/>
      <c r="HQJ34" s="386"/>
      <c r="HQK34" s="386"/>
      <c r="HQL34" s="386"/>
      <c r="HQM34" s="362"/>
      <c r="HQN34" s="362"/>
      <c r="HQO34" s="362"/>
      <c r="HQP34" s="386"/>
      <c r="HQQ34" s="386"/>
      <c r="HQR34" s="386"/>
      <c r="HQS34" s="386"/>
      <c r="HQT34" s="386"/>
      <c r="HQU34" s="362"/>
      <c r="HQV34" s="362"/>
      <c r="HQW34" s="362"/>
      <c r="HQX34" s="386"/>
      <c r="HQY34" s="386"/>
      <c r="HQZ34" s="386"/>
      <c r="HRA34" s="386"/>
      <c r="HRB34" s="386"/>
      <c r="HRC34" s="362"/>
      <c r="HRD34" s="362"/>
      <c r="HRE34" s="362"/>
      <c r="HRF34" s="386"/>
      <c r="HRG34" s="386"/>
      <c r="HRH34" s="386"/>
      <c r="HRI34" s="386"/>
      <c r="HRJ34" s="386"/>
      <c r="HRK34" s="362"/>
      <c r="HRL34" s="362"/>
      <c r="HRM34" s="362"/>
      <c r="HRN34" s="386"/>
      <c r="HRO34" s="386"/>
      <c r="HRP34" s="386"/>
      <c r="HRQ34" s="386"/>
      <c r="HRR34" s="386"/>
      <c r="HRS34" s="362"/>
      <c r="HRT34" s="362"/>
      <c r="HRU34" s="362"/>
      <c r="HRV34" s="386"/>
      <c r="HRW34" s="386"/>
      <c r="HRX34" s="386"/>
      <c r="HRY34" s="386"/>
      <c r="HRZ34" s="386"/>
      <c r="HSA34" s="362"/>
      <c r="HSB34" s="362"/>
      <c r="HSC34" s="362"/>
      <c r="HSD34" s="386"/>
      <c r="HSE34" s="386"/>
      <c r="HSF34" s="386"/>
      <c r="HSG34" s="386"/>
      <c r="HSH34" s="386"/>
      <c r="HSI34" s="362"/>
      <c r="HSJ34" s="362"/>
      <c r="HSK34" s="362"/>
      <c r="HSL34" s="386"/>
      <c r="HSM34" s="386"/>
      <c r="HSN34" s="386"/>
      <c r="HSO34" s="386"/>
      <c r="HSP34" s="386"/>
      <c r="HSQ34" s="362"/>
      <c r="HSR34" s="362"/>
      <c r="HSS34" s="362"/>
      <c r="HST34" s="386"/>
      <c r="HSU34" s="386"/>
      <c r="HSV34" s="386"/>
      <c r="HSW34" s="386"/>
      <c r="HSX34" s="386"/>
      <c r="HSY34" s="362"/>
      <c r="HSZ34" s="362"/>
      <c r="HTA34" s="362"/>
      <c r="HTB34" s="386"/>
      <c r="HTC34" s="386"/>
      <c r="HTD34" s="386"/>
      <c r="HTE34" s="386"/>
      <c r="HTF34" s="386"/>
      <c r="HTG34" s="362"/>
      <c r="HTH34" s="362"/>
      <c r="HTI34" s="362"/>
      <c r="HTJ34" s="386"/>
      <c r="HTK34" s="386"/>
      <c r="HTL34" s="386"/>
      <c r="HTM34" s="386"/>
      <c r="HTN34" s="386"/>
      <c r="HTO34" s="362"/>
      <c r="HTP34" s="362"/>
      <c r="HTQ34" s="362"/>
      <c r="HTR34" s="386"/>
      <c r="HTS34" s="386"/>
      <c r="HTT34" s="386"/>
      <c r="HTU34" s="386"/>
      <c r="HTV34" s="386"/>
      <c r="HTW34" s="362"/>
      <c r="HTX34" s="362"/>
      <c r="HTY34" s="362"/>
      <c r="HTZ34" s="386"/>
      <c r="HUA34" s="386"/>
      <c r="HUB34" s="386"/>
      <c r="HUC34" s="386"/>
      <c r="HUD34" s="386"/>
      <c r="HUE34" s="362"/>
      <c r="HUF34" s="362"/>
      <c r="HUG34" s="362"/>
      <c r="HUH34" s="386"/>
      <c r="HUI34" s="386"/>
      <c r="HUJ34" s="386"/>
      <c r="HUK34" s="386"/>
      <c r="HUL34" s="386"/>
      <c r="HUM34" s="362"/>
      <c r="HUN34" s="362"/>
      <c r="HUO34" s="362"/>
      <c r="HUP34" s="386"/>
      <c r="HUQ34" s="386"/>
      <c r="HUR34" s="386"/>
      <c r="HUS34" s="386"/>
      <c r="HUT34" s="386"/>
      <c r="HUU34" s="362"/>
      <c r="HUV34" s="362"/>
      <c r="HUW34" s="362"/>
      <c r="HUX34" s="386"/>
      <c r="HUY34" s="386"/>
      <c r="HUZ34" s="386"/>
      <c r="HVA34" s="386"/>
      <c r="HVB34" s="386"/>
      <c r="HVC34" s="362"/>
      <c r="HVD34" s="362"/>
      <c r="HVE34" s="362"/>
      <c r="HVF34" s="386"/>
      <c r="HVG34" s="386"/>
      <c r="HVH34" s="386"/>
      <c r="HVI34" s="386"/>
      <c r="HVJ34" s="386"/>
      <c r="HVK34" s="362"/>
      <c r="HVL34" s="362"/>
      <c r="HVM34" s="362"/>
      <c r="HVN34" s="386"/>
      <c r="HVO34" s="386"/>
      <c r="HVP34" s="386"/>
      <c r="HVQ34" s="386"/>
      <c r="HVR34" s="386"/>
      <c r="HVS34" s="362"/>
      <c r="HVT34" s="362"/>
      <c r="HVU34" s="362"/>
      <c r="HVV34" s="386"/>
      <c r="HVW34" s="386"/>
      <c r="HVX34" s="386"/>
      <c r="HVY34" s="386"/>
      <c r="HVZ34" s="386"/>
      <c r="HWA34" s="362"/>
      <c r="HWB34" s="362"/>
      <c r="HWC34" s="362"/>
      <c r="HWD34" s="386"/>
      <c r="HWE34" s="386"/>
      <c r="HWF34" s="386"/>
      <c r="HWG34" s="386"/>
      <c r="HWH34" s="386"/>
      <c r="HWI34" s="362"/>
      <c r="HWJ34" s="362"/>
      <c r="HWK34" s="362"/>
      <c r="HWL34" s="386"/>
      <c r="HWM34" s="386"/>
      <c r="HWN34" s="386"/>
      <c r="HWO34" s="386"/>
      <c r="HWP34" s="386"/>
      <c r="HWQ34" s="362"/>
      <c r="HWR34" s="362"/>
      <c r="HWS34" s="362"/>
      <c r="HWT34" s="386"/>
      <c r="HWU34" s="386"/>
      <c r="HWV34" s="386"/>
      <c r="HWW34" s="386"/>
      <c r="HWX34" s="386"/>
      <c r="HWY34" s="362"/>
      <c r="HWZ34" s="362"/>
      <c r="HXA34" s="362"/>
      <c r="HXB34" s="386"/>
      <c r="HXC34" s="386"/>
      <c r="HXD34" s="386"/>
      <c r="HXE34" s="386"/>
      <c r="HXF34" s="386"/>
      <c r="HXG34" s="362"/>
      <c r="HXH34" s="362"/>
      <c r="HXI34" s="362"/>
      <c r="HXJ34" s="386"/>
      <c r="HXK34" s="386"/>
      <c r="HXL34" s="386"/>
      <c r="HXM34" s="386"/>
      <c r="HXN34" s="386"/>
      <c r="HXO34" s="362"/>
      <c r="HXP34" s="362"/>
      <c r="HXQ34" s="362"/>
      <c r="HXR34" s="386"/>
      <c r="HXS34" s="386"/>
      <c r="HXT34" s="386"/>
      <c r="HXU34" s="386"/>
      <c r="HXV34" s="386"/>
      <c r="HXW34" s="362"/>
      <c r="HXX34" s="362"/>
      <c r="HXY34" s="362"/>
      <c r="HXZ34" s="386"/>
      <c r="HYA34" s="386"/>
      <c r="HYB34" s="386"/>
      <c r="HYC34" s="386"/>
      <c r="HYD34" s="386"/>
      <c r="HYE34" s="362"/>
      <c r="HYF34" s="362"/>
      <c r="HYG34" s="362"/>
      <c r="HYH34" s="386"/>
      <c r="HYI34" s="386"/>
      <c r="HYJ34" s="386"/>
      <c r="HYK34" s="386"/>
      <c r="HYL34" s="386"/>
      <c r="HYM34" s="362"/>
      <c r="HYN34" s="362"/>
      <c r="HYO34" s="362"/>
      <c r="HYP34" s="386"/>
      <c r="HYQ34" s="386"/>
      <c r="HYR34" s="386"/>
      <c r="HYS34" s="386"/>
      <c r="HYT34" s="386"/>
      <c r="HYU34" s="362"/>
      <c r="HYV34" s="362"/>
      <c r="HYW34" s="362"/>
      <c r="HYX34" s="386"/>
      <c r="HYY34" s="386"/>
      <c r="HYZ34" s="386"/>
      <c r="HZA34" s="386"/>
      <c r="HZB34" s="386"/>
      <c r="HZC34" s="362"/>
      <c r="HZD34" s="362"/>
      <c r="HZE34" s="362"/>
      <c r="HZF34" s="386"/>
      <c r="HZG34" s="386"/>
      <c r="HZH34" s="386"/>
      <c r="HZI34" s="386"/>
      <c r="HZJ34" s="386"/>
      <c r="HZK34" s="362"/>
      <c r="HZL34" s="362"/>
      <c r="HZM34" s="362"/>
      <c r="HZN34" s="386"/>
      <c r="HZO34" s="386"/>
      <c r="HZP34" s="386"/>
      <c r="HZQ34" s="386"/>
      <c r="HZR34" s="386"/>
      <c r="HZS34" s="362"/>
      <c r="HZT34" s="362"/>
      <c r="HZU34" s="362"/>
      <c r="HZV34" s="386"/>
      <c r="HZW34" s="386"/>
      <c r="HZX34" s="386"/>
      <c r="HZY34" s="386"/>
      <c r="HZZ34" s="386"/>
      <c r="IAA34" s="362"/>
      <c r="IAB34" s="362"/>
      <c r="IAC34" s="362"/>
      <c r="IAD34" s="386"/>
      <c r="IAE34" s="386"/>
      <c r="IAF34" s="386"/>
      <c r="IAG34" s="386"/>
      <c r="IAH34" s="386"/>
      <c r="IAI34" s="362"/>
      <c r="IAJ34" s="362"/>
      <c r="IAK34" s="362"/>
      <c r="IAL34" s="386"/>
      <c r="IAM34" s="386"/>
      <c r="IAN34" s="386"/>
      <c r="IAO34" s="386"/>
      <c r="IAP34" s="386"/>
      <c r="IAQ34" s="362"/>
      <c r="IAR34" s="362"/>
      <c r="IAS34" s="362"/>
      <c r="IAT34" s="386"/>
      <c r="IAU34" s="386"/>
      <c r="IAV34" s="386"/>
      <c r="IAW34" s="386"/>
      <c r="IAX34" s="386"/>
      <c r="IAY34" s="362"/>
      <c r="IAZ34" s="362"/>
      <c r="IBA34" s="362"/>
      <c r="IBB34" s="386"/>
      <c r="IBC34" s="386"/>
      <c r="IBD34" s="386"/>
      <c r="IBE34" s="386"/>
      <c r="IBF34" s="386"/>
      <c r="IBG34" s="362"/>
      <c r="IBH34" s="362"/>
      <c r="IBI34" s="362"/>
      <c r="IBJ34" s="386"/>
      <c r="IBK34" s="386"/>
      <c r="IBL34" s="386"/>
      <c r="IBM34" s="386"/>
      <c r="IBN34" s="386"/>
      <c r="IBO34" s="362"/>
      <c r="IBP34" s="362"/>
      <c r="IBQ34" s="362"/>
      <c r="IBR34" s="386"/>
      <c r="IBS34" s="386"/>
      <c r="IBT34" s="386"/>
      <c r="IBU34" s="386"/>
      <c r="IBV34" s="386"/>
      <c r="IBW34" s="362"/>
      <c r="IBX34" s="362"/>
      <c r="IBY34" s="362"/>
      <c r="IBZ34" s="386"/>
      <c r="ICA34" s="386"/>
      <c r="ICB34" s="386"/>
      <c r="ICC34" s="386"/>
      <c r="ICD34" s="386"/>
      <c r="ICE34" s="362"/>
      <c r="ICF34" s="362"/>
      <c r="ICG34" s="362"/>
      <c r="ICH34" s="386"/>
      <c r="ICI34" s="386"/>
      <c r="ICJ34" s="386"/>
      <c r="ICK34" s="386"/>
      <c r="ICL34" s="386"/>
      <c r="ICM34" s="362"/>
      <c r="ICN34" s="362"/>
      <c r="ICO34" s="362"/>
      <c r="ICP34" s="386"/>
      <c r="ICQ34" s="386"/>
      <c r="ICR34" s="386"/>
      <c r="ICS34" s="386"/>
      <c r="ICT34" s="386"/>
      <c r="ICU34" s="362"/>
      <c r="ICV34" s="362"/>
      <c r="ICW34" s="362"/>
      <c r="ICX34" s="386"/>
      <c r="ICY34" s="386"/>
      <c r="ICZ34" s="386"/>
      <c r="IDA34" s="386"/>
      <c r="IDB34" s="386"/>
      <c r="IDC34" s="362"/>
      <c r="IDD34" s="362"/>
      <c r="IDE34" s="362"/>
      <c r="IDF34" s="386"/>
      <c r="IDG34" s="386"/>
      <c r="IDH34" s="386"/>
      <c r="IDI34" s="386"/>
      <c r="IDJ34" s="386"/>
      <c r="IDK34" s="362"/>
      <c r="IDL34" s="362"/>
      <c r="IDM34" s="362"/>
      <c r="IDN34" s="386"/>
      <c r="IDO34" s="386"/>
      <c r="IDP34" s="386"/>
      <c r="IDQ34" s="386"/>
      <c r="IDR34" s="386"/>
      <c r="IDS34" s="362"/>
      <c r="IDT34" s="362"/>
      <c r="IDU34" s="362"/>
      <c r="IDV34" s="386"/>
      <c r="IDW34" s="386"/>
      <c r="IDX34" s="386"/>
      <c r="IDY34" s="386"/>
      <c r="IDZ34" s="386"/>
      <c r="IEA34" s="362"/>
      <c r="IEB34" s="362"/>
      <c r="IEC34" s="362"/>
      <c r="IED34" s="386"/>
      <c r="IEE34" s="386"/>
      <c r="IEF34" s="386"/>
      <c r="IEG34" s="386"/>
      <c r="IEH34" s="386"/>
      <c r="IEI34" s="362"/>
      <c r="IEJ34" s="362"/>
      <c r="IEK34" s="362"/>
      <c r="IEL34" s="386"/>
      <c r="IEM34" s="386"/>
      <c r="IEN34" s="386"/>
      <c r="IEO34" s="386"/>
      <c r="IEP34" s="386"/>
      <c r="IEQ34" s="362"/>
      <c r="IER34" s="362"/>
      <c r="IES34" s="362"/>
      <c r="IET34" s="386"/>
      <c r="IEU34" s="386"/>
      <c r="IEV34" s="386"/>
      <c r="IEW34" s="386"/>
      <c r="IEX34" s="386"/>
      <c r="IEY34" s="362"/>
      <c r="IEZ34" s="362"/>
      <c r="IFA34" s="362"/>
      <c r="IFB34" s="386"/>
      <c r="IFC34" s="386"/>
      <c r="IFD34" s="386"/>
      <c r="IFE34" s="386"/>
      <c r="IFF34" s="386"/>
      <c r="IFG34" s="362"/>
      <c r="IFH34" s="362"/>
      <c r="IFI34" s="362"/>
      <c r="IFJ34" s="386"/>
      <c r="IFK34" s="386"/>
      <c r="IFL34" s="386"/>
      <c r="IFM34" s="386"/>
      <c r="IFN34" s="386"/>
      <c r="IFO34" s="362"/>
      <c r="IFP34" s="362"/>
      <c r="IFQ34" s="362"/>
      <c r="IFR34" s="386"/>
      <c r="IFS34" s="386"/>
      <c r="IFT34" s="386"/>
      <c r="IFU34" s="386"/>
      <c r="IFV34" s="386"/>
      <c r="IFW34" s="362"/>
      <c r="IFX34" s="362"/>
      <c r="IFY34" s="362"/>
      <c r="IFZ34" s="386"/>
      <c r="IGA34" s="386"/>
      <c r="IGB34" s="386"/>
      <c r="IGC34" s="386"/>
      <c r="IGD34" s="386"/>
      <c r="IGE34" s="362"/>
      <c r="IGF34" s="362"/>
      <c r="IGG34" s="362"/>
      <c r="IGH34" s="386"/>
      <c r="IGI34" s="386"/>
      <c r="IGJ34" s="386"/>
      <c r="IGK34" s="386"/>
      <c r="IGL34" s="386"/>
      <c r="IGM34" s="362"/>
      <c r="IGN34" s="362"/>
      <c r="IGO34" s="362"/>
      <c r="IGP34" s="386"/>
      <c r="IGQ34" s="386"/>
      <c r="IGR34" s="386"/>
      <c r="IGS34" s="386"/>
      <c r="IGT34" s="386"/>
      <c r="IGU34" s="362"/>
      <c r="IGV34" s="362"/>
      <c r="IGW34" s="362"/>
      <c r="IGX34" s="386"/>
      <c r="IGY34" s="386"/>
      <c r="IGZ34" s="386"/>
      <c r="IHA34" s="386"/>
      <c r="IHB34" s="386"/>
      <c r="IHC34" s="362"/>
      <c r="IHD34" s="362"/>
      <c r="IHE34" s="362"/>
      <c r="IHF34" s="386"/>
      <c r="IHG34" s="386"/>
      <c r="IHH34" s="386"/>
      <c r="IHI34" s="386"/>
      <c r="IHJ34" s="386"/>
      <c r="IHK34" s="362"/>
      <c r="IHL34" s="362"/>
      <c r="IHM34" s="362"/>
      <c r="IHN34" s="386"/>
      <c r="IHO34" s="386"/>
      <c r="IHP34" s="386"/>
      <c r="IHQ34" s="386"/>
      <c r="IHR34" s="386"/>
      <c r="IHS34" s="362"/>
      <c r="IHT34" s="362"/>
      <c r="IHU34" s="362"/>
      <c r="IHV34" s="386"/>
      <c r="IHW34" s="386"/>
      <c r="IHX34" s="386"/>
      <c r="IHY34" s="386"/>
      <c r="IHZ34" s="386"/>
      <c r="IIA34" s="362"/>
      <c r="IIB34" s="362"/>
      <c r="IIC34" s="362"/>
      <c r="IID34" s="386"/>
      <c r="IIE34" s="386"/>
      <c r="IIF34" s="386"/>
      <c r="IIG34" s="386"/>
      <c r="IIH34" s="386"/>
      <c r="III34" s="362"/>
      <c r="IIJ34" s="362"/>
      <c r="IIK34" s="362"/>
      <c r="IIL34" s="386"/>
      <c r="IIM34" s="386"/>
      <c r="IIN34" s="386"/>
      <c r="IIO34" s="386"/>
      <c r="IIP34" s="386"/>
      <c r="IIQ34" s="362"/>
      <c r="IIR34" s="362"/>
      <c r="IIS34" s="362"/>
      <c r="IIT34" s="386"/>
      <c r="IIU34" s="386"/>
      <c r="IIV34" s="386"/>
      <c r="IIW34" s="386"/>
      <c r="IIX34" s="386"/>
      <c r="IIY34" s="362"/>
      <c r="IIZ34" s="362"/>
      <c r="IJA34" s="362"/>
      <c r="IJB34" s="386"/>
      <c r="IJC34" s="386"/>
      <c r="IJD34" s="386"/>
      <c r="IJE34" s="386"/>
      <c r="IJF34" s="386"/>
      <c r="IJG34" s="362"/>
      <c r="IJH34" s="362"/>
      <c r="IJI34" s="362"/>
      <c r="IJJ34" s="386"/>
      <c r="IJK34" s="386"/>
      <c r="IJL34" s="386"/>
      <c r="IJM34" s="386"/>
      <c r="IJN34" s="386"/>
      <c r="IJO34" s="362"/>
      <c r="IJP34" s="362"/>
      <c r="IJQ34" s="362"/>
      <c r="IJR34" s="386"/>
      <c r="IJS34" s="386"/>
      <c r="IJT34" s="386"/>
      <c r="IJU34" s="386"/>
      <c r="IJV34" s="386"/>
      <c r="IJW34" s="362"/>
      <c r="IJX34" s="362"/>
      <c r="IJY34" s="362"/>
      <c r="IJZ34" s="386"/>
      <c r="IKA34" s="386"/>
      <c r="IKB34" s="386"/>
      <c r="IKC34" s="386"/>
      <c r="IKD34" s="386"/>
      <c r="IKE34" s="362"/>
      <c r="IKF34" s="362"/>
      <c r="IKG34" s="362"/>
      <c r="IKH34" s="386"/>
      <c r="IKI34" s="386"/>
      <c r="IKJ34" s="386"/>
      <c r="IKK34" s="386"/>
      <c r="IKL34" s="386"/>
      <c r="IKM34" s="362"/>
      <c r="IKN34" s="362"/>
      <c r="IKO34" s="362"/>
      <c r="IKP34" s="386"/>
      <c r="IKQ34" s="386"/>
      <c r="IKR34" s="386"/>
      <c r="IKS34" s="386"/>
      <c r="IKT34" s="386"/>
      <c r="IKU34" s="362"/>
      <c r="IKV34" s="362"/>
      <c r="IKW34" s="362"/>
      <c r="IKX34" s="386"/>
      <c r="IKY34" s="386"/>
      <c r="IKZ34" s="386"/>
      <c r="ILA34" s="386"/>
      <c r="ILB34" s="386"/>
      <c r="ILC34" s="362"/>
      <c r="ILD34" s="362"/>
      <c r="ILE34" s="362"/>
      <c r="ILF34" s="386"/>
      <c r="ILG34" s="386"/>
      <c r="ILH34" s="386"/>
      <c r="ILI34" s="386"/>
      <c r="ILJ34" s="386"/>
      <c r="ILK34" s="362"/>
      <c r="ILL34" s="362"/>
      <c r="ILM34" s="362"/>
      <c r="ILN34" s="386"/>
      <c r="ILO34" s="386"/>
      <c r="ILP34" s="386"/>
      <c r="ILQ34" s="386"/>
      <c r="ILR34" s="386"/>
      <c r="ILS34" s="362"/>
      <c r="ILT34" s="362"/>
      <c r="ILU34" s="362"/>
      <c r="ILV34" s="386"/>
      <c r="ILW34" s="386"/>
      <c r="ILX34" s="386"/>
      <c r="ILY34" s="386"/>
      <c r="ILZ34" s="386"/>
      <c r="IMA34" s="362"/>
      <c r="IMB34" s="362"/>
      <c r="IMC34" s="362"/>
      <c r="IMD34" s="386"/>
      <c r="IME34" s="386"/>
      <c r="IMF34" s="386"/>
      <c r="IMG34" s="386"/>
      <c r="IMH34" s="386"/>
      <c r="IMI34" s="362"/>
      <c r="IMJ34" s="362"/>
      <c r="IMK34" s="362"/>
      <c r="IML34" s="386"/>
      <c r="IMM34" s="386"/>
      <c r="IMN34" s="386"/>
      <c r="IMO34" s="386"/>
      <c r="IMP34" s="386"/>
      <c r="IMQ34" s="362"/>
      <c r="IMR34" s="362"/>
      <c r="IMS34" s="362"/>
      <c r="IMT34" s="386"/>
      <c r="IMU34" s="386"/>
      <c r="IMV34" s="386"/>
      <c r="IMW34" s="386"/>
      <c r="IMX34" s="386"/>
      <c r="IMY34" s="362"/>
      <c r="IMZ34" s="362"/>
      <c r="INA34" s="362"/>
      <c r="INB34" s="386"/>
      <c r="INC34" s="386"/>
      <c r="IND34" s="386"/>
      <c r="INE34" s="386"/>
      <c r="INF34" s="386"/>
      <c r="ING34" s="362"/>
      <c r="INH34" s="362"/>
      <c r="INI34" s="362"/>
      <c r="INJ34" s="386"/>
      <c r="INK34" s="386"/>
      <c r="INL34" s="386"/>
      <c r="INM34" s="386"/>
      <c r="INN34" s="386"/>
      <c r="INO34" s="362"/>
      <c r="INP34" s="362"/>
      <c r="INQ34" s="362"/>
      <c r="INR34" s="386"/>
      <c r="INS34" s="386"/>
      <c r="INT34" s="386"/>
      <c r="INU34" s="386"/>
      <c r="INV34" s="386"/>
      <c r="INW34" s="362"/>
      <c r="INX34" s="362"/>
      <c r="INY34" s="362"/>
      <c r="INZ34" s="386"/>
      <c r="IOA34" s="386"/>
      <c r="IOB34" s="386"/>
      <c r="IOC34" s="386"/>
      <c r="IOD34" s="386"/>
      <c r="IOE34" s="362"/>
      <c r="IOF34" s="362"/>
      <c r="IOG34" s="362"/>
      <c r="IOH34" s="386"/>
      <c r="IOI34" s="386"/>
      <c r="IOJ34" s="386"/>
      <c r="IOK34" s="386"/>
      <c r="IOL34" s="386"/>
      <c r="IOM34" s="362"/>
      <c r="ION34" s="362"/>
      <c r="IOO34" s="362"/>
      <c r="IOP34" s="386"/>
      <c r="IOQ34" s="386"/>
      <c r="IOR34" s="386"/>
      <c r="IOS34" s="386"/>
      <c r="IOT34" s="386"/>
      <c r="IOU34" s="362"/>
      <c r="IOV34" s="362"/>
      <c r="IOW34" s="362"/>
      <c r="IOX34" s="386"/>
      <c r="IOY34" s="386"/>
      <c r="IOZ34" s="386"/>
      <c r="IPA34" s="386"/>
      <c r="IPB34" s="386"/>
      <c r="IPC34" s="362"/>
      <c r="IPD34" s="362"/>
      <c r="IPE34" s="362"/>
      <c r="IPF34" s="386"/>
      <c r="IPG34" s="386"/>
      <c r="IPH34" s="386"/>
      <c r="IPI34" s="386"/>
      <c r="IPJ34" s="386"/>
      <c r="IPK34" s="362"/>
      <c r="IPL34" s="362"/>
      <c r="IPM34" s="362"/>
      <c r="IPN34" s="386"/>
      <c r="IPO34" s="386"/>
      <c r="IPP34" s="386"/>
      <c r="IPQ34" s="386"/>
      <c r="IPR34" s="386"/>
      <c r="IPS34" s="362"/>
      <c r="IPT34" s="362"/>
      <c r="IPU34" s="362"/>
      <c r="IPV34" s="386"/>
      <c r="IPW34" s="386"/>
      <c r="IPX34" s="386"/>
      <c r="IPY34" s="386"/>
      <c r="IPZ34" s="386"/>
      <c r="IQA34" s="362"/>
      <c r="IQB34" s="362"/>
      <c r="IQC34" s="362"/>
      <c r="IQD34" s="386"/>
      <c r="IQE34" s="386"/>
      <c r="IQF34" s="386"/>
      <c r="IQG34" s="386"/>
      <c r="IQH34" s="386"/>
      <c r="IQI34" s="362"/>
      <c r="IQJ34" s="362"/>
      <c r="IQK34" s="362"/>
      <c r="IQL34" s="386"/>
      <c r="IQM34" s="386"/>
      <c r="IQN34" s="386"/>
      <c r="IQO34" s="386"/>
      <c r="IQP34" s="386"/>
      <c r="IQQ34" s="362"/>
      <c r="IQR34" s="362"/>
      <c r="IQS34" s="362"/>
      <c r="IQT34" s="386"/>
      <c r="IQU34" s="386"/>
      <c r="IQV34" s="386"/>
      <c r="IQW34" s="386"/>
      <c r="IQX34" s="386"/>
      <c r="IQY34" s="362"/>
      <c r="IQZ34" s="362"/>
      <c r="IRA34" s="362"/>
      <c r="IRB34" s="386"/>
      <c r="IRC34" s="386"/>
      <c r="IRD34" s="386"/>
      <c r="IRE34" s="386"/>
      <c r="IRF34" s="386"/>
      <c r="IRG34" s="362"/>
      <c r="IRH34" s="362"/>
      <c r="IRI34" s="362"/>
      <c r="IRJ34" s="386"/>
      <c r="IRK34" s="386"/>
      <c r="IRL34" s="386"/>
      <c r="IRM34" s="386"/>
      <c r="IRN34" s="386"/>
      <c r="IRO34" s="362"/>
      <c r="IRP34" s="362"/>
      <c r="IRQ34" s="362"/>
      <c r="IRR34" s="386"/>
      <c r="IRS34" s="386"/>
      <c r="IRT34" s="386"/>
      <c r="IRU34" s="386"/>
      <c r="IRV34" s="386"/>
      <c r="IRW34" s="362"/>
      <c r="IRX34" s="362"/>
      <c r="IRY34" s="362"/>
      <c r="IRZ34" s="386"/>
      <c r="ISA34" s="386"/>
      <c r="ISB34" s="386"/>
      <c r="ISC34" s="386"/>
      <c r="ISD34" s="386"/>
      <c r="ISE34" s="362"/>
      <c r="ISF34" s="362"/>
      <c r="ISG34" s="362"/>
      <c r="ISH34" s="386"/>
      <c r="ISI34" s="386"/>
      <c r="ISJ34" s="386"/>
      <c r="ISK34" s="386"/>
      <c r="ISL34" s="386"/>
      <c r="ISM34" s="362"/>
      <c r="ISN34" s="362"/>
      <c r="ISO34" s="362"/>
      <c r="ISP34" s="386"/>
      <c r="ISQ34" s="386"/>
      <c r="ISR34" s="386"/>
      <c r="ISS34" s="386"/>
      <c r="IST34" s="386"/>
      <c r="ISU34" s="362"/>
      <c r="ISV34" s="362"/>
      <c r="ISW34" s="362"/>
      <c r="ISX34" s="386"/>
      <c r="ISY34" s="386"/>
      <c r="ISZ34" s="386"/>
      <c r="ITA34" s="386"/>
      <c r="ITB34" s="386"/>
      <c r="ITC34" s="362"/>
      <c r="ITD34" s="362"/>
      <c r="ITE34" s="362"/>
      <c r="ITF34" s="386"/>
      <c r="ITG34" s="386"/>
      <c r="ITH34" s="386"/>
      <c r="ITI34" s="386"/>
      <c r="ITJ34" s="386"/>
      <c r="ITK34" s="362"/>
      <c r="ITL34" s="362"/>
      <c r="ITM34" s="362"/>
      <c r="ITN34" s="386"/>
      <c r="ITO34" s="386"/>
      <c r="ITP34" s="386"/>
      <c r="ITQ34" s="386"/>
      <c r="ITR34" s="386"/>
      <c r="ITS34" s="362"/>
      <c r="ITT34" s="362"/>
      <c r="ITU34" s="362"/>
      <c r="ITV34" s="386"/>
      <c r="ITW34" s="386"/>
      <c r="ITX34" s="386"/>
      <c r="ITY34" s="386"/>
      <c r="ITZ34" s="386"/>
      <c r="IUA34" s="362"/>
      <c r="IUB34" s="362"/>
      <c r="IUC34" s="362"/>
      <c r="IUD34" s="386"/>
      <c r="IUE34" s="386"/>
      <c r="IUF34" s="386"/>
      <c r="IUG34" s="386"/>
      <c r="IUH34" s="386"/>
      <c r="IUI34" s="362"/>
      <c r="IUJ34" s="362"/>
      <c r="IUK34" s="362"/>
      <c r="IUL34" s="386"/>
      <c r="IUM34" s="386"/>
      <c r="IUN34" s="386"/>
      <c r="IUO34" s="386"/>
      <c r="IUP34" s="386"/>
      <c r="IUQ34" s="362"/>
      <c r="IUR34" s="362"/>
      <c r="IUS34" s="362"/>
      <c r="IUT34" s="386"/>
      <c r="IUU34" s="386"/>
      <c r="IUV34" s="386"/>
      <c r="IUW34" s="386"/>
      <c r="IUX34" s="386"/>
      <c r="IUY34" s="362"/>
      <c r="IUZ34" s="362"/>
      <c r="IVA34" s="362"/>
      <c r="IVB34" s="386"/>
      <c r="IVC34" s="386"/>
      <c r="IVD34" s="386"/>
      <c r="IVE34" s="386"/>
      <c r="IVF34" s="386"/>
      <c r="IVG34" s="362"/>
      <c r="IVH34" s="362"/>
      <c r="IVI34" s="362"/>
      <c r="IVJ34" s="386"/>
      <c r="IVK34" s="386"/>
      <c r="IVL34" s="386"/>
      <c r="IVM34" s="386"/>
      <c r="IVN34" s="386"/>
      <c r="IVO34" s="362"/>
      <c r="IVP34" s="362"/>
      <c r="IVQ34" s="362"/>
      <c r="IVR34" s="386"/>
      <c r="IVS34" s="386"/>
      <c r="IVT34" s="386"/>
      <c r="IVU34" s="386"/>
      <c r="IVV34" s="386"/>
      <c r="IVW34" s="362"/>
      <c r="IVX34" s="362"/>
      <c r="IVY34" s="362"/>
      <c r="IVZ34" s="386"/>
      <c r="IWA34" s="386"/>
      <c r="IWB34" s="386"/>
      <c r="IWC34" s="386"/>
      <c r="IWD34" s="386"/>
      <c r="IWE34" s="362"/>
      <c r="IWF34" s="362"/>
      <c r="IWG34" s="362"/>
      <c r="IWH34" s="386"/>
      <c r="IWI34" s="386"/>
      <c r="IWJ34" s="386"/>
      <c r="IWK34" s="386"/>
      <c r="IWL34" s="386"/>
      <c r="IWM34" s="362"/>
      <c r="IWN34" s="362"/>
      <c r="IWO34" s="362"/>
      <c r="IWP34" s="386"/>
      <c r="IWQ34" s="386"/>
      <c r="IWR34" s="386"/>
      <c r="IWS34" s="386"/>
      <c r="IWT34" s="386"/>
      <c r="IWU34" s="362"/>
      <c r="IWV34" s="362"/>
      <c r="IWW34" s="362"/>
      <c r="IWX34" s="386"/>
      <c r="IWY34" s="386"/>
      <c r="IWZ34" s="386"/>
      <c r="IXA34" s="386"/>
      <c r="IXB34" s="386"/>
      <c r="IXC34" s="362"/>
      <c r="IXD34" s="362"/>
      <c r="IXE34" s="362"/>
      <c r="IXF34" s="386"/>
      <c r="IXG34" s="386"/>
      <c r="IXH34" s="386"/>
      <c r="IXI34" s="386"/>
      <c r="IXJ34" s="386"/>
      <c r="IXK34" s="362"/>
      <c r="IXL34" s="362"/>
      <c r="IXM34" s="362"/>
      <c r="IXN34" s="386"/>
      <c r="IXO34" s="386"/>
      <c r="IXP34" s="386"/>
      <c r="IXQ34" s="386"/>
      <c r="IXR34" s="386"/>
      <c r="IXS34" s="362"/>
      <c r="IXT34" s="362"/>
      <c r="IXU34" s="362"/>
      <c r="IXV34" s="386"/>
      <c r="IXW34" s="386"/>
      <c r="IXX34" s="386"/>
      <c r="IXY34" s="386"/>
      <c r="IXZ34" s="386"/>
      <c r="IYA34" s="362"/>
      <c r="IYB34" s="362"/>
      <c r="IYC34" s="362"/>
      <c r="IYD34" s="386"/>
      <c r="IYE34" s="386"/>
      <c r="IYF34" s="386"/>
      <c r="IYG34" s="386"/>
      <c r="IYH34" s="386"/>
      <c r="IYI34" s="362"/>
      <c r="IYJ34" s="362"/>
      <c r="IYK34" s="362"/>
      <c r="IYL34" s="386"/>
      <c r="IYM34" s="386"/>
      <c r="IYN34" s="386"/>
      <c r="IYO34" s="386"/>
      <c r="IYP34" s="386"/>
      <c r="IYQ34" s="362"/>
      <c r="IYR34" s="362"/>
      <c r="IYS34" s="362"/>
      <c r="IYT34" s="386"/>
      <c r="IYU34" s="386"/>
      <c r="IYV34" s="386"/>
      <c r="IYW34" s="386"/>
      <c r="IYX34" s="386"/>
      <c r="IYY34" s="362"/>
      <c r="IYZ34" s="362"/>
      <c r="IZA34" s="362"/>
      <c r="IZB34" s="386"/>
      <c r="IZC34" s="386"/>
      <c r="IZD34" s="386"/>
      <c r="IZE34" s="386"/>
      <c r="IZF34" s="386"/>
      <c r="IZG34" s="362"/>
      <c r="IZH34" s="362"/>
      <c r="IZI34" s="362"/>
      <c r="IZJ34" s="386"/>
      <c r="IZK34" s="386"/>
      <c r="IZL34" s="386"/>
      <c r="IZM34" s="386"/>
      <c r="IZN34" s="386"/>
      <c r="IZO34" s="362"/>
      <c r="IZP34" s="362"/>
      <c r="IZQ34" s="362"/>
      <c r="IZR34" s="386"/>
      <c r="IZS34" s="386"/>
      <c r="IZT34" s="386"/>
      <c r="IZU34" s="386"/>
      <c r="IZV34" s="386"/>
      <c r="IZW34" s="362"/>
      <c r="IZX34" s="362"/>
      <c r="IZY34" s="362"/>
      <c r="IZZ34" s="386"/>
      <c r="JAA34" s="386"/>
      <c r="JAB34" s="386"/>
      <c r="JAC34" s="386"/>
      <c r="JAD34" s="386"/>
      <c r="JAE34" s="362"/>
      <c r="JAF34" s="362"/>
      <c r="JAG34" s="362"/>
      <c r="JAH34" s="386"/>
      <c r="JAI34" s="386"/>
      <c r="JAJ34" s="386"/>
      <c r="JAK34" s="386"/>
      <c r="JAL34" s="386"/>
      <c r="JAM34" s="362"/>
      <c r="JAN34" s="362"/>
      <c r="JAO34" s="362"/>
      <c r="JAP34" s="386"/>
      <c r="JAQ34" s="386"/>
      <c r="JAR34" s="386"/>
      <c r="JAS34" s="386"/>
      <c r="JAT34" s="386"/>
      <c r="JAU34" s="362"/>
      <c r="JAV34" s="362"/>
      <c r="JAW34" s="362"/>
      <c r="JAX34" s="386"/>
      <c r="JAY34" s="386"/>
      <c r="JAZ34" s="386"/>
      <c r="JBA34" s="386"/>
      <c r="JBB34" s="386"/>
      <c r="JBC34" s="362"/>
      <c r="JBD34" s="362"/>
      <c r="JBE34" s="362"/>
      <c r="JBF34" s="386"/>
      <c r="JBG34" s="386"/>
      <c r="JBH34" s="386"/>
      <c r="JBI34" s="386"/>
      <c r="JBJ34" s="386"/>
      <c r="JBK34" s="362"/>
      <c r="JBL34" s="362"/>
      <c r="JBM34" s="362"/>
      <c r="JBN34" s="386"/>
      <c r="JBO34" s="386"/>
      <c r="JBP34" s="386"/>
      <c r="JBQ34" s="386"/>
      <c r="JBR34" s="386"/>
      <c r="JBS34" s="362"/>
      <c r="JBT34" s="362"/>
      <c r="JBU34" s="362"/>
      <c r="JBV34" s="386"/>
      <c r="JBW34" s="386"/>
      <c r="JBX34" s="386"/>
      <c r="JBY34" s="386"/>
      <c r="JBZ34" s="386"/>
      <c r="JCA34" s="362"/>
      <c r="JCB34" s="362"/>
      <c r="JCC34" s="362"/>
      <c r="JCD34" s="386"/>
      <c r="JCE34" s="386"/>
      <c r="JCF34" s="386"/>
      <c r="JCG34" s="386"/>
      <c r="JCH34" s="386"/>
      <c r="JCI34" s="362"/>
      <c r="JCJ34" s="362"/>
      <c r="JCK34" s="362"/>
      <c r="JCL34" s="386"/>
      <c r="JCM34" s="386"/>
      <c r="JCN34" s="386"/>
      <c r="JCO34" s="386"/>
      <c r="JCP34" s="386"/>
      <c r="JCQ34" s="362"/>
      <c r="JCR34" s="362"/>
      <c r="JCS34" s="362"/>
      <c r="JCT34" s="386"/>
      <c r="JCU34" s="386"/>
      <c r="JCV34" s="386"/>
      <c r="JCW34" s="386"/>
      <c r="JCX34" s="386"/>
      <c r="JCY34" s="362"/>
      <c r="JCZ34" s="362"/>
      <c r="JDA34" s="362"/>
      <c r="JDB34" s="386"/>
      <c r="JDC34" s="386"/>
      <c r="JDD34" s="386"/>
      <c r="JDE34" s="386"/>
      <c r="JDF34" s="386"/>
      <c r="JDG34" s="362"/>
      <c r="JDH34" s="362"/>
      <c r="JDI34" s="362"/>
      <c r="JDJ34" s="386"/>
      <c r="JDK34" s="386"/>
      <c r="JDL34" s="386"/>
      <c r="JDM34" s="386"/>
      <c r="JDN34" s="386"/>
      <c r="JDO34" s="362"/>
      <c r="JDP34" s="362"/>
      <c r="JDQ34" s="362"/>
      <c r="JDR34" s="386"/>
      <c r="JDS34" s="386"/>
      <c r="JDT34" s="386"/>
      <c r="JDU34" s="386"/>
      <c r="JDV34" s="386"/>
      <c r="JDW34" s="362"/>
      <c r="JDX34" s="362"/>
      <c r="JDY34" s="362"/>
      <c r="JDZ34" s="386"/>
      <c r="JEA34" s="386"/>
      <c r="JEB34" s="386"/>
      <c r="JEC34" s="386"/>
      <c r="JED34" s="386"/>
      <c r="JEE34" s="362"/>
      <c r="JEF34" s="362"/>
      <c r="JEG34" s="362"/>
      <c r="JEH34" s="386"/>
      <c r="JEI34" s="386"/>
      <c r="JEJ34" s="386"/>
      <c r="JEK34" s="386"/>
      <c r="JEL34" s="386"/>
      <c r="JEM34" s="362"/>
      <c r="JEN34" s="362"/>
      <c r="JEO34" s="362"/>
      <c r="JEP34" s="386"/>
      <c r="JEQ34" s="386"/>
      <c r="JER34" s="386"/>
      <c r="JES34" s="386"/>
      <c r="JET34" s="386"/>
      <c r="JEU34" s="362"/>
      <c r="JEV34" s="362"/>
      <c r="JEW34" s="362"/>
      <c r="JEX34" s="386"/>
      <c r="JEY34" s="386"/>
      <c r="JEZ34" s="386"/>
      <c r="JFA34" s="386"/>
      <c r="JFB34" s="386"/>
      <c r="JFC34" s="362"/>
      <c r="JFD34" s="362"/>
      <c r="JFE34" s="362"/>
      <c r="JFF34" s="386"/>
      <c r="JFG34" s="386"/>
      <c r="JFH34" s="386"/>
      <c r="JFI34" s="386"/>
      <c r="JFJ34" s="386"/>
      <c r="JFK34" s="362"/>
      <c r="JFL34" s="362"/>
      <c r="JFM34" s="362"/>
      <c r="JFN34" s="386"/>
      <c r="JFO34" s="386"/>
      <c r="JFP34" s="386"/>
      <c r="JFQ34" s="386"/>
      <c r="JFR34" s="386"/>
      <c r="JFS34" s="362"/>
      <c r="JFT34" s="362"/>
      <c r="JFU34" s="362"/>
      <c r="JFV34" s="386"/>
      <c r="JFW34" s="386"/>
      <c r="JFX34" s="386"/>
      <c r="JFY34" s="386"/>
      <c r="JFZ34" s="386"/>
      <c r="JGA34" s="362"/>
      <c r="JGB34" s="362"/>
      <c r="JGC34" s="362"/>
      <c r="JGD34" s="386"/>
      <c r="JGE34" s="386"/>
      <c r="JGF34" s="386"/>
      <c r="JGG34" s="386"/>
      <c r="JGH34" s="386"/>
      <c r="JGI34" s="362"/>
      <c r="JGJ34" s="362"/>
      <c r="JGK34" s="362"/>
      <c r="JGL34" s="386"/>
      <c r="JGM34" s="386"/>
      <c r="JGN34" s="386"/>
      <c r="JGO34" s="386"/>
      <c r="JGP34" s="386"/>
      <c r="JGQ34" s="362"/>
      <c r="JGR34" s="362"/>
      <c r="JGS34" s="362"/>
      <c r="JGT34" s="386"/>
      <c r="JGU34" s="386"/>
      <c r="JGV34" s="386"/>
      <c r="JGW34" s="386"/>
      <c r="JGX34" s="386"/>
      <c r="JGY34" s="362"/>
      <c r="JGZ34" s="362"/>
      <c r="JHA34" s="362"/>
      <c r="JHB34" s="386"/>
      <c r="JHC34" s="386"/>
      <c r="JHD34" s="386"/>
      <c r="JHE34" s="386"/>
      <c r="JHF34" s="386"/>
      <c r="JHG34" s="362"/>
      <c r="JHH34" s="362"/>
      <c r="JHI34" s="362"/>
      <c r="JHJ34" s="386"/>
      <c r="JHK34" s="386"/>
      <c r="JHL34" s="386"/>
      <c r="JHM34" s="386"/>
      <c r="JHN34" s="386"/>
      <c r="JHO34" s="362"/>
      <c r="JHP34" s="362"/>
      <c r="JHQ34" s="362"/>
      <c r="JHR34" s="386"/>
      <c r="JHS34" s="386"/>
      <c r="JHT34" s="386"/>
      <c r="JHU34" s="386"/>
      <c r="JHV34" s="386"/>
      <c r="JHW34" s="362"/>
      <c r="JHX34" s="362"/>
      <c r="JHY34" s="362"/>
      <c r="JHZ34" s="386"/>
      <c r="JIA34" s="386"/>
      <c r="JIB34" s="386"/>
      <c r="JIC34" s="386"/>
      <c r="JID34" s="386"/>
      <c r="JIE34" s="362"/>
      <c r="JIF34" s="362"/>
      <c r="JIG34" s="362"/>
      <c r="JIH34" s="386"/>
      <c r="JII34" s="386"/>
      <c r="JIJ34" s="386"/>
      <c r="JIK34" s="386"/>
      <c r="JIL34" s="386"/>
      <c r="JIM34" s="362"/>
      <c r="JIN34" s="362"/>
      <c r="JIO34" s="362"/>
      <c r="JIP34" s="386"/>
      <c r="JIQ34" s="386"/>
      <c r="JIR34" s="386"/>
      <c r="JIS34" s="386"/>
      <c r="JIT34" s="386"/>
      <c r="JIU34" s="362"/>
      <c r="JIV34" s="362"/>
      <c r="JIW34" s="362"/>
      <c r="JIX34" s="386"/>
      <c r="JIY34" s="386"/>
      <c r="JIZ34" s="386"/>
      <c r="JJA34" s="386"/>
      <c r="JJB34" s="386"/>
      <c r="JJC34" s="362"/>
      <c r="JJD34" s="362"/>
      <c r="JJE34" s="362"/>
      <c r="JJF34" s="386"/>
      <c r="JJG34" s="386"/>
      <c r="JJH34" s="386"/>
      <c r="JJI34" s="386"/>
      <c r="JJJ34" s="386"/>
      <c r="JJK34" s="362"/>
      <c r="JJL34" s="362"/>
      <c r="JJM34" s="362"/>
      <c r="JJN34" s="386"/>
      <c r="JJO34" s="386"/>
      <c r="JJP34" s="386"/>
      <c r="JJQ34" s="386"/>
      <c r="JJR34" s="386"/>
      <c r="JJS34" s="362"/>
      <c r="JJT34" s="362"/>
      <c r="JJU34" s="362"/>
      <c r="JJV34" s="386"/>
      <c r="JJW34" s="386"/>
      <c r="JJX34" s="386"/>
      <c r="JJY34" s="386"/>
      <c r="JJZ34" s="386"/>
      <c r="JKA34" s="362"/>
      <c r="JKB34" s="362"/>
      <c r="JKC34" s="362"/>
      <c r="JKD34" s="386"/>
      <c r="JKE34" s="386"/>
      <c r="JKF34" s="386"/>
      <c r="JKG34" s="386"/>
      <c r="JKH34" s="386"/>
      <c r="JKI34" s="362"/>
      <c r="JKJ34" s="362"/>
      <c r="JKK34" s="362"/>
      <c r="JKL34" s="386"/>
      <c r="JKM34" s="386"/>
      <c r="JKN34" s="386"/>
      <c r="JKO34" s="386"/>
      <c r="JKP34" s="386"/>
      <c r="JKQ34" s="362"/>
      <c r="JKR34" s="362"/>
      <c r="JKS34" s="362"/>
      <c r="JKT34" s="386"/>
      <c r="JKU34" s="386"/>
      <c r="JKV34" s="386"/>
      <c r="JKW34" s="386"/>
      <c r="JKX34" s="386"/>
      <c r="JKY34" s="362"/>
      <c r="JKZ34" s="362"/>
      <c r="JLA34" s="362"/>
      <c r="JLB34" s="386"/>
      <c r="JLC34" s="386"/>
      <c r="JLD34" s="386"/>
      <c r="JLE34" s="386"/>
      <c r="JLF34" s="386"/>
      <c r="JLG34" s="362"/>
      <c r="JLH34" s="362"/>
      <c r="JLI34" s="362"/>
      <c r="JLJ34" s="386"/>
      <c r="JLK34" s="386"/>
      <c r="JLL34" s="386"/>
      <c r="JLM34" s="386"/>
      <c r="JLN34" s="386"/>
      <c r="JLO34" s="362"/>
      <c r="JLP34" s="362"/>
      <c r="JLQ34" s="362"/>
      <c r="JLR34" s="386"/>
      <c r="JLS34" s="386"/>
      <c r="JLT34" s="386"/>
      <c r="JLU34" s="386"/>
      <c r="JLV34" s="386"/>
      <c r="JLW34" s="362"/>
      <c r="JLX34" s="362"/>
      <c r="JLY34" s="362"/>
      <c r="JLZ34" s="386"/>
      <c r="JMA34" s="386"/>
      <c r="JMB34" s="386"/>
      <c r="JMC34" s="386"/>
      <c r="JMD34" s="386"/>
      <c r="JME34" s="362"/>
      <c r="JMF34" s="362"/>
      <c r="JMG34" s="362"/>
      <c r="JMH34" s="386"/>
      <c r="JMI34" s="386"/>
      <c r="JMJ34" s="386"/>
      <c r="JMK34" s="386"/>
      <c r="JML34" s="386"/>
      <c r="JMM34" s="362"/>
      <c r="JMN34" s="362"/>
      <c r="JMO34" s="362"/>
      <c r="JMP34" s="386"/>
      <c r="JMQ34" s="386"/>
      <c r="JMR34" s="386"/>
      <c r="JMS34" s="386"/>
      <c r="JMT34" s="386"/>
      <c r="JMU34" s="362"/>
      <c r="JMV34" s="362"/>
      <c r="JMW34" s="362"/>
      <c r="JMX34" s="386"/>
      <c r="JMY34" s="386"/>
      <c r="JMZ34" s="386"/>
      <c r="JNA34" s="386"/>
      <c r="JNB34" s="386"/>
      <c r="JNC34" s="362"/>
      <c r="JND34" s="362"/>
      <c r="JNE34" s="362"/>
      <c r="JNF34" s="386"/>
      <c r="JNG34" s="386"/>
      <c r="JNH34" s="386"/>
      <c r="JNI34" s="386"/>
      <c r="JNJ34" s="386"/>
      <c r="JNK34" s="362"/>
      <c r="JNL34" s="362"/>
      <c r="JNM34" s="362"/>
      <c r="JNN34" s="386"/>
      <c r="JNO34" s="386"/>
      <c r="JNP34" s="386"/>
      <c r="JNQ34" s="386"/>
      <c r="JNR34" s="386"/>
      <c r="JNS34" s="362"/>
      <c r="JNT34" s="362"/>
      <c r="JNU34" s="362"/>
      <c r="JNV34" s="386"/>
      <c r="JNW34" s="386"/>
      <c r="JNX34" s="386"/>
      <c r="JNY34" s="386"/>
      <c r="JNZ34" s="386"/>
      <c r="JOA34" s="362"/>
      <c r="JOB34" s="362"/>
      <c r="JOC34" s="362"/>
      <c r="JOD34" s="386"/>
      <c r="JOE34" s="386"/>
      <c r="JOF34" s="386"/>
      <c r="JOG34" s="386"/>
      <c r="JOH34" s="386"/>
      <c r="JOI34" s="362"/>
      <c r="JOJ34" s="362"/>
      <c r="JOK34" s="362"/>
      <c r="JOL34" s="386"/>
      <c r="JOM34" s="386"/>
      <c r="JON34" s="386"/>
      <c r="JOO34" s="386"/>
      <c r="JOP34" s="386"/>
      <c r="JOQ34" s="362"/>
      <c r="JOR34" s="362"/>
      <c r="JOS34" s="362"/>
      <c r="JOT34" s="386"/>
      <c r="JOU34" s="386"/>
      <c r="JOV34" s="386"/>
      <c r="JOW34" s="386"/>
      <c r="JOX34" s="386"/>
      <c r="JOY34" s="362"/>
      <c r="JOZ34" s="362"/>
      <c r="JPA34" s="362"/>
      <c r="JPB34" s="386"/>
      <c r="JPC34" s="386"/>
      <c r="JPD34" s="386"/>
      <c r="JPE34" s="386"/>
      <c r="JPF34" s="386"/>
      <c r="JPG34" s="362"/>
      <c r="JPH34" s="362"/>
      <c r="JPI34" s="362"/>
      <c r="JPJ34" s="386"/>
      <c r="JPK34" s="386"/>
      <c r="JPL34" s="386"/>
      <c r="JPM34" s="386"/>
      <c r="JPN34" s="386"/>
      <c r="JPO34" s="362"/>
      <c r="JPP34" s="362"/>
      <c r="JPQ34" s="362"/>
      <c r="JPR34" s="386"/>
      <c r="JPS34" s="386"/>
      <c r="JPT34" s="386"/>
      <c r="JPU34" s="386"/>
      <c r="JPV34" s="386"/>
      <c r="JPW34" s="362"/>
      <c r="JPX34" s="362"/>
      <c r="JPY34" s="362"/>
      <c r="JPZ34" s="386"/>
      <c r="JQA34" s="386"/>
      <c r="JQB34" s="386"/>
      <c r="JQC34" s="386"/>
      <c r="JQD34" s="386"/>
      <c r="JQE34" s="362"/>
      <c r="JQF34" s="362"/>
      <c r="JQG34" s="362"/>
      <c r="JQH34" s="386"/>
      <c r="JQI34" s="386"/>
      <c r="JQJ34" s="386"/>
      <c r="JQK34" s="386"/>
      <c r="JQL34" s="386"/>
      <c r="JQM34" s="362"/>
      <c r="JQN34" s="362"/>
      <c r="JQO34" s="362"/>
      <c r="JQP34" s="386"/>
      <c r="JQQ34" s="386"/>
      <c r="JQR34" s="386"/>
      <c r="JQS34" s="386"/>
      <c r="JQT34" s="386"/>
      <c r="JQU34" s="362"/>
      <c r="JQV34" s="362"/>
      <c r="JQW34" s="362"/>
      <c r="JQX34" s="386"/>
      <c r="JQY34" s="386"/>
      <c r="JQZ34" s="386"/>
      <c r="JRA34" s="386"/>
      <c r="JRB34" s="386"/>
      <c r="JRC34" s="362"/>
      <c r="JRD34" s="362"/>
      <c r="JRE34" s="362"/>
      <c r="JRF34" s="386"/>
      <c r="JRG34" s="386"/>
      <c r="JRH34" s="386"/>
      <c r="JRI34" s="386"/>
      <c r="JRJ34" s="386"/>
      <c r="JRK34" s="362"/>
      <c r="JRL34" s="362"/>
      <c r="JRM34" s="362"/>
      <c r="JRN34" s="386"/>
      <c r="JRO34" s="386"/>
      <c r="JRP34" s="386"/>
      <c r="JRQ34" s="386"/>
      <c r="JRR34" s="386"/>
      <c r="JRS34" s="362"/>
      <c r="JRT34" s="362"/>
      <c r="JRU34" s="362"/>
      <c r="JRV34" s="386"/>
      <c r="JRW34" s="386"/>
      <c r="JRX34" s="386"/>
      <c r="JRY34" s="386"/>
      <c r="JRZ34" s="386"/>
      <c r="JSA34" s="362"/>
      <c r="JSB34" s="362"/>
      <c r="JSC34" s="362"/>
      <c r="JSD34" s="386"/>
      <c r="JSE34" s="386"/>
      <c r="JSF34" s="386"/>
      <c r="JSG34" s="386"/>
      <c r="JSH34" s="386"/>
      <c r="JSI34" s="362"/>
      <c r="JSJ34" s="362"/>
      <c r="JSK34" s="362"/>
      <c r="JSL34" s="386"/>
      <c r="JSM34" s="386"/>
      <c r="JSN34" s="386"/>
      <c r="JSO34" s="386"/>
      <c r="JSP34" s="386"/>
      <c r="JSQ34" s="362"/>
      <c r="JSR34" s="362"/>
      <c r="JSS34" s="362"/>
      <c r="JST34" s="386"/>
      <c r="JSU34" s="386"/>
      <c r="JSV34" s="386"/>
      <c r="JSW34" s="386"/>
      <c r="JSX34" s="386"/>
      <c r="JSY34" s="362"/>
      <c r="JSZ34" s="362"/>
      <c r="JTA34" s="362"/>
      <c r="JTB34" s="386"/>
      <c r="JTC34" s="386"/>
      <c r="JTD34" s="386"/>
      <c r="JTE34" s="386"/>
      <c r="JTF34" s="386"/>
      <c r="JTG34" s="362"/>
      <c r="JTH34" s="362"/>
      <c r="JTI34" s="362"/>
      <c r="JTJ34" s="386"/>
      <c r="JTK34" s="386"/>
      <c r="JTL34" s="386"/>
      <c r="JTM34" s="386"/>
      <c r="JTN34" s="386"/>
      <c r="JTO34" s="362"/>
      <c r="JTP34" s="362"/>
      <c r="JTQ34" s="362"/>
      <c r="JTR34" s="386"/>
      <c r="JTS34" s="386"/>
      <c r="JTT34" s="386"/>
      <c r="JTU34" s="386"/>
      <c r="JTV34" s="386"/>
      <c r="JTW34" s="362"/>
      <c r="JTX34" s="362"/>
      <c r="JTY34" s="362"/>
      <c r="JTZ34" s="386"/>
      <c r="JUA34" s="386"/>
      <c r="JUB34" s="386"/>
      <c r="JUC34" s="386"/>
      <c r="JUD34" s="386"/>
      <c r="JUE34" s="362"/>
      <c r="JUF34" s="362"/>
      <c r="JUG34" s="362"/>
      <c r="JUH34" s="386"/>
      <c r="JUI34" s="386"/>
      <c r="JUJ34" s="386"/>
      <c r="JUK34" s="386"/>
      <c r="JUL34" s="386"/>
      <c r="JUM34" s="362"/>
      <c r="JUN34" s="362"/>
      <c r="JUO34" s="362"/>
      <c r="JUP34" s="386"/>
      <c r="JUQ34" s="386"/>
      <c r="JUR34" s="386"/>
      <c r="JUS34" s="386"/>
      <c r="JUT34" s="386"/>
      <c r="JUU34" s="362"/>
      <c r="JUV34" s="362"/>
      <c r="JUW34" s="362"/>
      <c r="JUX34" s="386"/>
      <c r="JUY34" s="386"/>
      <c r="JUZ34" s="386"/>
      <c r="JVA34" s="386"/>
      <c r="JVB34" s="386"/>
      <c r="JVC34" s="362"/>
      <c r="JVD34" s="362"/>
      <c r="JVE34" s="362"/>
      <c r="JVF34" s="386"/>
      <c r="JVG34" s="386"/>
      <c r="JVH34" s="386"/>
      <c r="JVI34" s="386"/>
      <c r="JVJ34" s="386"/>
      <c r="JVK34" s="362"/>
      <c r="JVL34" s="362"/>
      <c r="JVM34" s="362"/>
      <c r="JVN34" s="386"/>
      <c r="JVO34" s="386"/>
      <c r="JVP34" s="386"/>
      <c r="JVQ34" s="386"/>
      <c r="JVR34" s="386"/>
      <c r="JVS34" s="362"/>
      <c r="JVT34" s="362"/>
      <c r="JVU34" s="362"/>
      <c r="JVV34" s="386"/>
      <c r="JVW34" s="386"/>
      <c r="JVX34" s="386"/>
      <c r="JVY34" s="386"/>
      <c r="JVZ34" s="386"/>
      <c r="JWA34" s="362"/>
      <c r="JWB34" s="362"/>
      <c r="JWC34" s="362"/>
      <c r="JWD34" s="386"/>
      <c r="JWE34" s="386"/>
      <c r="JWF34" s="386"/>
      <c r="JWG34" s="386"/>
      <c r="JWH34" s="386"/>
      <c r="JWI34" s="362"/>
      <c r="JWJ34" s="362"/>
      <c r="JWK34" s="362"/>
      <c r="JWL34" s="386"/>
      <c r="JWM34" s="386"/>
      <c r="JWN34" s="386"/>
      <c r="JWO34" s="386"/>
      <c r="JWP34" s="386"/>
      <c r="JWQ34" s="362"/>
      <c r="JWR34" s="362"/>
      <c r="JWS34" s="362"/>
      <c r="JWT34" s="386"/>
      <c r="JWU34" s="386"/>
      <c r="JWV34" s="386"/>
      <c r="JWW34" s="386"/>
      <c r="JWX34" s="386"/>
      <c r="JWY34" s="362"/>
      <c r="JWZ34" s="362"/>
      <c r="JXA34" s="362"/>
      <c r="JXB34" s="386"/>
      <c r="JXC34" s="386"/>
      <c r="JXD34" s="386"/>
      <c r="JXE34" s="386"/>
      <c r="JXF34" s="386"/>
      <c r="JXG34" s="362"/>
      <c r="JXH34" s="362"/>
      <c r="JXI34" s="362"/>
      <c r="JXJ34" s="386"/>
      <c r="JXK34" s="386"/>
      <c r="JXL34" s="386"/>
      <c r="JXM34" s="386"/>
      <c r="JXN34" s="386"/>
      <c r="JXO34" s="362"/>
      <c r="JXP34" s="362"/>
      <c r="JXQ34" s="362"/>
      <c r="JXR34" s="386"/>
      <c r="JXS34" s="386"/>
      <c r="JXT34" s="386"/>
      <c r="JXU34" s="386"/>
      <c r="JXV34" s="386"/>
      <c r="JXW34" s="362"/>
      <c r="JXX34" s="362"/>
      <c r="JXY34" s="362"/>
      <c r="JXZ34" s="386"/>
      <c r="JYA34" s="386"/>
      <c r="JYB34" s="386"/>
      <c r="JYC34" s="386"/>
      <c r="JYD34" s="386"/>
      <c r="JYE34" s="362"/>
      <c r="JYF34" s="362"/>
      <c r="JYG34" s="362"/>
      <c r="JYH34" s="386"/>
      <c r="JYI34" s="386"/>
      <c r="JYJ34" s="386"/>
      <c r="JYK34" s="386"/>
      <c r="JYL34" s="386"/>
      <c r="JYM34" s="362"/>
      <c r="JYN34" s="362"/>
      <c r="JYO34" s="362"/>
      <c r="JYP34" s="386"/>
      <c r="JYQ34" s="386"/>
      <c r="JYR34" s="386"/>
      <c r="JYS34" s="386"/>
      <c r="JYT34" s="386"/>
      <c r="JYU34" s="362"/>
      <c r="JYV34" s="362"/>
      <c r="JYW34" s="362"/>
      <c r="JYX34" s="386"/>
      <c r="JYY34" s="386"/>
      <c r="JYZ34" s="386"/>
      <c r="JZA34" s="386"/>
      <c r="JZB34" s="386"/>
      <c r="JZC34" s="362"/>
      <c r="JZD34" s="362"/>
      <c r="JZE34" s="362"/>
      <c r="JZF34" s="386"/>
      <c r="JZG34" s="386"/>
      <c r="JZH34" s="386"/>
      <c r="JZI34" s="386"/>
      <c r="JZJ34" s="386"/>
      <c r="JZK34" s="362"/>
      <c r="JZL34" s="362"/>
      <c r="JZM34" s="362"/>
      <c r="JZN34" s="386"/>
      <c r="JZO34" s="386"/>
      <c r="JZP34" s="386"/>
      <c r="JZQ34" s="386"/>
      <c r="JZR34" s="386"/>
      <c r="JZS34" s="362"/>
      <c r="JZT34" s="362"/>
      <c r="JZU34" s="362"/>
      <c r="JZV34" s="386"/>
      <c r="JZW34" s="386"/>
      <c r="JZX34" s="386"/>
      <c r="JZY34" s="386"/>
      <c r="JZZ34" s="386"/>
      <c r="KAA34" s="362"/>
      <c r="KAB34" s="362"/>
      <c r="KAC34" s="362"/>
      <c r="KAD34" s="386"/>
      <c r="KAE34" s="386"/>
      <c r="KAF34" s="386"/>
      <c r="KAG34" s="386"/>
      <c r="KAH34" s="386"/>
      <c r="KAI34" s="362"/>
      <c r="KAJ34" s="362"/>
      <c r="KAK34" s="362"/>
      <c r="KAL34" s="386"/>
      <c r="KAM34" s="386"/>
      <c r="KAN34" s="386"/>
      <c r="KAO34" s="386"/>
      <c r="KAP34" s="386"/>
      <c r="KAQ34" s="362"/>
      <c r="KAR34" s="362"/>
      <c r="KAS34" s="362"/>
      <c r="KAT34" s="386"/>
      <c r="KAU34" s="386"/>
      <c r="KAV34" s="386"/>
      <c r="KAW34" s="386"/>
      <c r="KAX34" s="386"/>
      <c r="KAY34" s="362"/>
      <c r="KAZ34" s="362"/>
      <c r="KBA34" s="362"/>
      <c r="KBB34" s="386"/>
      <c r="KBC34" s="386"/>
      <c r="KBD34" s="386"/>
      <c r="KBE34" s="386"/>
      <c r="KBF34" s="386"/>
      <c r="KBG34" s="362"/>
      <c r="KBH34" s="362"/>
      <c r="KBI34" s="362"/>
      <c r="KBJ34" s="386"/>
      <c r="KBK34" s="386"/>
      <c r="KBL34" s="386"/>
      <c r="KBM34" s="386"/>
      <c r="KBN34" s="386"/>
      <c r="KBO34" s="362"/>
      <c r="KBP34" s="362"/>
      <c r="KBQ34" s="362"/>
      <c r="KBR34" s="386"/>
      <c r="KBS34" s="386"/>
      <c r="KBT34" s="386"/>
      <c r="KBU34" s="386"/>
      <c r="KBV34" s="386"/>
      <c r="KBW34" s="362"/>
      <c r="KBX34" s="362"/>
      <c r="KBY34" s="362"/>
      <c r="KBZ34" s="386"/>
      <c r="KCA34" s="386"/>
      <c r="KCB34" s="386"/>
      <c r="KCC34" s="386"/>
      <c r="KCD34" s="386"/>
      <c r="KCE34" s="362"/>
      <c r="KCF34" s="362"/>
      <c r="KCG34" s="362"/>
      <c r="KCH34" s="386"/>
      <c r="KCI34" s="386"/>
      <c r="KCJ34" s="386"/>
      <c r="KCK34" s="386"/>
      <c r="KCL34" s="386"/>
      <c r="KCM34" s="362"/>
      <c r="KCN34" s="362"/>
      <c r="KCO34" s="362"/>
      <c r="KCP34" s="386"/>
      <c r="KCQ34" s="386"/>
      <c r="KCR34" s="386"/>
      <c r="KCS34" s="386"/>
      <c r="KCT34" s="386"/>
      <c r="KCU34" s="362"/>
      <c r="KCV34" s="362"/>
      <c r="KCW34" s="362"/>
      <c r="KCX34" s="386"/>
      <c r="KCY34" s="386"/>
      <c r="KCZ34" s="386"/>
      <c r="KDA34" s="386"/>
      <c r="KDB34" s="386"/>
      <c r="KDC34" s="362"/>
      <c r="KDD34" s="362"/>
      <c r="KDE34" s="362"/>
      <c r="KDF34" s="386"/>
      <c r="KDG34" s="386"/>
      <c r="KDH34" s="386"/>
      <c r="KDI34" s="386"/>
      <c r="KDJ34" s="386"/>
      <c r="KDK34" s="362"/>
      <c r="KDL34" s="362"/>
      <c r="KDM34" s="362"/>
      <c r="KDN34" s="386"/>
      <c r="KDO34" s="386"/>
      <c r="KDP34" s="386"/>
      <c r="KDQ34" s="386"/>
      <c r="KDR34" s="386"/>
      <c r="KDS34" s="362"/>
      <c r="KDT34" s="362"/>
      <c r="KDU34" s="362"/>
      <c r="KDV34" s="386"/>
      <c r="KDW34" s="386"/>
      <c r="KDX34" s="386"/>
      <c r="KDY34" s="386"/>
      <c r="KDZ34" s="386"/>
      <c r="KEA34" s="362"/>
      <c r="KEB34" s="362"/>
      <c r="KEC34" s="362"/>
      <c r="KED34" s="386"/>
      <c r="KEE34" s="386"/>
      <c r="KEF34" s="386"/>
      <c r="KEG34" s="386"/>
      <c r="KEH34" s="386"/>
      <c r="KEI34" s="362"/>
      <c r="KEJ34" s="362"/>
      <c r="KEK34" s="362"/>
      <c r="KEL34" s="386"/>
      <c r="KEM34" s="386"/>
      <c r="KEN34" s="386"/>
      <c r="KEO34" s="386"/>
      <c r="KEP34" s="386"/>
      <c r="KEQ34" s="362"/>
      <c r="KER34" s="362"/>
      <c r="KES34" s="362"/>
      <c r="KET34" s="386"/>
      <c r="KEU34" s="386"/>
      <c r="KEV34" s="386"/>
      <c r="KEW34" s="386"/>
      <c r="KEX34" s="386"/>
      <c r="KEY34" s="362"/>
      <c r="KEZ34" s="362"/>
      <c r="KFA34" s="362"/>
      <c r="KFB34" s="386"/>
      <c r="KFC34" s="386"/>
      <c r="KFD34" s="386"/>
      <c r="KFE34" s="386"/>
      <c r="KFF34" s="386"/>
      <c r="KFG34" s="362"/>
      <c r="KFH34" s="362"/>
      <c r="KFI34" s="362"/>
      <c r="KFJ34" s="386"/>
      <c r="KFK34" s="386"/>
      <c r="KFL34" s="386"/>
      <c r="KFM34" s="386"/>
      <c r="KFN34" s="386"/>
      <c r="KFO34" s="362"/>
      <c r="KFP34" s="362"/>
      <c r="KFQ34" s="362"/>
      <c r="KFR34" s="386"/>
      <c r="KFS34" s="386"/>
      <c r="KFT34" s="386"/>
      <c r="KFU34" s="386"/>
      <c r="KFV34" s="386"/>
      <c r="KFW34" s="362"/>
      <c r="KFX34" s="362"/>
      <c r="KFY34" s="362"/>
      <c r="KFZ34" s="386"/>
      <c r="KGA34" s="386"/>
      <c r="KGB34" s="386"/>
      <c r="KGC34" s="386"/>
      <c r="KGD34" s="386"/>
      <c r="KGE34" s="362"/>
      <c r="KGF34" s="362"/>
      <c r="KGG34" s="362"/>
      <c r="KGH34" s="386"/>
      <c r="KGI34" s="386"/>
      <c r="KGJ34" s="386"/>
      <c r="KGK34" s="386"/>
      <c r="KGL34" s="386"/>
      <c r="KGM34" s="362"/>
      <c r="KGN34" s="362"/>
      <c r="KGO34" s="362"/>
      <c r="KGP34" s="386"/>
      <c r="KGQ34" s="386"/>
      <c r="KGR34" s="386"/>
      <c r="KGS34" s="386"/>
      <c r="KGT34" s="386"/>
      <c r="KGU34" s="362"/>
      <c r="KGV34" s="362"/>
      <c r="KGW34" s="362"/>
      <c r="KGX34" s="386"/>
      <c r="KGY34" s="386"/>
      <c r="KGZ34" s="386"/>
      <c r="KHA34" s="386"/>
      <c r="KHB34" s="386"/>
      <c r="KHC34" s="362"/>
      <c r="KHD34" s="362"/>
      <c r="KHE34" s="362"/>
      <c r="KHF34" s="386"/>
      <c r="KHG34" s="386"/>
      <c r="KHH34" s="386"/>
      <c r="KHI34" s="386"/>
      <c r="KHJ34" s="386"/>
      <c r="KHK34" s="362"/>
      <c r="KHL34" s="362"/>
      <c r="KHM34" s="362"/>
      <c r="KHN34" s="386"/>
      <c r="KHO34" s="386"/>
      <c r="KHP34" s="386"/>
      <c r="KHQ34" s="386"/>
      <c r="KHR34" s="386"/>
      <c r="KHS34" s="362"/>
      <c r="KHT34" s="362"/>
      <c r="KHU34" s="362"/>
      <c r="KHV34" s="386"/>
      <c r="KHW34" s="386"/>
      <c r="KHX34" s="386"/>
      <c r="KHY34" s="386"/>
      <c r="KHZ34" s="386"/>
      <c r="KIA34" s="362"/>
      <c r="KIB34" s="362"/>
      <c r="KIC34" s="362"/>
      <c r="KID34" s="386"/>
      <c r="KIE34" s="386"/>
      <c r="KIF34" s="386"/>
      <c r="KIG34" s="386"/>
      <c r="KIH34" s="386"/>
      <c r="KII34" s="362"/>
      <c r="KIJ34" s="362"/>
      <c r="KIK34" s="362"/>
      <c r="KIL34" s="386"/>
      <c r="KIM34" s="386"/>
      <c r="KIN34" s="386"/>
      <c r="KIO34" s="386"/>
      <c r="KIP34" s="386"/>
      <c r="KIQ34" s="362"/>
      <c r="KIR34" s="362"/>
      <c r="KIS34" s="362"/>
      <c r="KIT34" s="386"/>
      <c r="KIU34" s="386"/>
      <c r="KIV34" s="386"/>
      <c r="KIW34" s="386"/>
      <c r="KIX34" s="386"/>
      <c r="KIY34" s="362"/>
      <c r="KIZ34" s="362"/>
      <c r="KJA34" s="362"/>
      <c r="KJB34" s="386"/>
      <c r="KJC34" s="386"/>
      <c r="KJD34" s="386"/>
      <c r="KJE34" s="386"/>
      <c r="KJF34" s="386"/>
      <c r="KJG34" s="362"/>
      <c r="KJH34" s="362"/>
      <c r="KJI34" s="362"/>
      <c r="KJJ34" s="386"/>
      <c r="KJK34" s="386"/>
      <c r="KJL34" s="386"/>
      <c r="KJM34" s="386"/>
      <c r="KJN34" s="386"/>
      <c r="KJO34" s="362"/>
      <c r="KJP34" s="362"/>
      <c r="KJQ34" s="362"/>
      <c r="KJR34" s="386"/>
      <c r="KJS34" s="386"/>
      <c r="KJT34" s="386"/>
      <c r="KJU34" s="386"/>
      <c r="KJV34" s="386"/>
      <c r="KJW34" s="362"/>
      <c r="KJX34" s="362"/>
      <c r="KJY34" s="362"/>
      <c r="KJZ34" s="386"/>
      <c r="KKA34" s="386"/>
      <c r="KKB34" s="386"/>
      <c r="KKC34" s="386"/>
      <c r="KKD34" s="386"/>
      <c r="KKE34" s="362"/>
      <c r="KKF34" s="362"/>
      <c r="KKG34" s="362"/>
      <c r="KKH34" s="386"/>
      <c r="KKI34" s="386"/>
      <c r="KKJ34" s="386"/>
      <c r="KKK34" s="386"/>
      <c r="KKL34" s="386"/>
      <c r="KKM34" s="362"/>
      <c r="KKN34" s="362"/>
      <c r="KKO34" s="362"/>
      <c r="KKP34" s="386"/>
      <c r="KKQ34" s="386"/>
      <c r="KKR34" s="386"/>
      <c r="KKS34" s="386"/>
      <c r="KKT34" s="386"/>
      <c r="KKU34" s="362"/>
      <c r="KKV34" s="362"/>
      <c r="KKW34" s="362"/>
      <c r="KKX34" s="386"/>
      <c r="KKY34" s="386"/>
      <c r="KKZ34" s="386"/>
      <c r="KLA34" s="386"/>
      <c r="KLB34" s="386"/>
      <c r="KLC34" s="362"/>
      <c r="KLD34" s="362"/>
      <c r="KLE34" s="362"/>
      <c r="KLF34" s="386"/>
      <c r="KLG34" s="386"/>
      <c r="KLH34" s="386"/>
      <c r="KLI34" s="386"/>
      <c r="KLJ34" s="386"/>
      <c r="KLK34" s="362"/>
      <c r="KLL34" s="362"/>
      <c r="KLM34" s="362"/>
      <c r="KLN34" s="386"/>
      <c r="KLO34" s="386"/>
      <c r="KLP34" s="386"/>
      <c r="KLQ34" s="386"/>
      <c r="KLR34" s="386"/>
      <c r="KLS34" s="362"/>
      <c r="KLT34" s="362"/>
      <c r="KLU34" s="362"/>
      <c r="KLV34" s="386"/>
      <c r="KLW34" s="386"/>
      <c r="KLX34" s="386"/>
      <c r="KLY34" s="386"/>
      <c r="KLZ34" s="386"/>
      <c r="KMA34" s="362"/>
      <c r="KMB34" s="362"/>
      <c r="KMC34" s="362"/>
      <c r="KMD34" s="386"/>
      <c r="KME34" s="386"/>
      <c r="KMF34" s="386"/>
      <c r="KMG34" s="386"/>
      <c r="KMH34" s="386"/>
      <c r="KMI34" s="362"/>
      <c r="KMJ34" s="362"/>
      <c r="KMK34" s="362"/>
      <c r="KML34" s="386"/>
      <c r="KMM34" s="386"/>
      <c r="KMN34" s="386"/>
      <c r="KMO34" s="386"/>
      <c r="KMP34" s="386"/>
      <c r="KMQ34" s="362"/>
      <c r="KMR34" s="362"/>
      <c r="KMS34" s="362"/>
      <c r="KMT34" s="386"/>
      <c r="KMU34" s="386"/>
      <c r="KMV34" s="386"/>
      <c r="KMW34" s="386"/>
      <c r="KMX34" s="386"/>
      <c r="KMY34" s="362"/>
      <c r="KMZ34" s="362"/>
      <c r="KNA34" s="362"/>
      <c r="KNB34" s="386"/>
      <c r="KNC34" s="386"/>
      <c r="KND34" s="386"/>
      <c r="KNE34" s="386"/>
      <c r="KNF34" s="386"/>
      <c r="KNG34" s="362"/>
      <c r="KNH34" s="362"/>
      <c r="KNI34" s="362"/>
      <c r="KNJ34" s="386"/>
      <c r="KNK34" s="386"/>
      <c r="KNL34" s="386"/>
      <c r="KNM34" s="386"/>
      <c r="KNN34" s="386"/>
      <c r="KNO34" s="362"/>
      <c r="KNP34" s="362"/>
      <c r="KNQ34" s="362"/>
      <c r="KNR34" s="386"/>
      <c r="KNS34" s="386"/>
      <c r="KNT34" s="386"/>
      <c r="KNU34" s="386"/>
      <c r="KNV34" s="386"/>
      <c r="KNW34" s="362"/>
      <c r="KNX34" s="362"/>
      <c r="KNY34" s="362"/>
      <c r="KNZ34" s="386"/>
      <c r="KOA34" s="386"/>
      <c r="KOB34" s="386"/>
      <c r="KOC34" s="386"/>
      <c r="KOD34" s="386"/>
      <c r="KOE34" s="362"/>
      <c r="KOF34" s="362"/>
      <c r="KOG34" s="362"/>
      <c r="KOH34" s="386"/>
      <c r="KOI34" s="386"/>
      <c r="KOJ34" s="386"/>
      <c r="KOK34" s="386"/>
      <c r="KOL34" s="386"/>
      <c r="KOM34" s="362"/>
      <c r="KON34" s="362"/>
      <c r="KOO34" s="362"/>
      <c r="KOP34" s="386"/>
      <c r="KOQ34" s="386"/>
      <c r="KOR34" s="386"/>
      <c r="KOS34" s="386"/>
      <c r="KOT34" s="386"/>
      <c r="KOU34" s="362"/>
      <c r="KOV34" s="362"/>
      <c r="KOW34" s="362"/>
      <c r="KOX34" s="386"/>
      <c r="KOY34" s="386"/>
      <c r="KOZ34" s="386"/>
      <c r="KPA34" s="386"/>
      <c r="KPB34" s="386"/>
      <c r="KPC34" s="362"/>
      <c r="KPD34" s="362"/>
      <c r="KPE34" s="362"/>
      <c r="KPF34" s="386"/>
      <c r="KPG34" s="386"/>
      <c r="KPH34" s="386"/>
      <c r="KPI34" s="386"/>
      <c r="KPJ34" s="386"/>
      <c r="KPK34" s="362"/>
      <c r="KPL34" s="362"/>
      <c r="KPM34" s="362"/>
      <c r="KPN34" s="386"/>
      <c r="KPO34" s="386"/>
      <c r="KPP34" s="386"/>
      <c r="KPQ34" s="386"/>
      <c r="KPR34" s="386"/>
      <c r="KPS34" s="362"/>
      <c r="KPT34" s="362"/>
      <c r="KPU34" s="362"/>
      <c r="KPV34" s="386"/>
      <c r="KPW34" s="386"/>
      <c r="KPX34" s="386"/>
      <c r="KPY34" s="386"/>
      <c r="KPZ34" s="386"/>
      <c r="KQA34" s="362"/>
      <c r="KQB34" s="362"/>
      <c r="KQC34" s="362"/>
      <c r="KQD34" s="386"/>
      <c r="KQE34" s="386"/>
      <c r="KQF34" s="386"/>
      <c r="KQG34" s="386"/>
      <c r="KQH34" s="386"/>
      <c r="KQI34" s="362"/>
      <c r="KQJ34" s="362"/>
      <c r="KQK34" s="362"/>
      <c r="KQL34" s="386"/>
      <c r="KQM34" s="386"/>
      <c r="KQN34" s="386"/>
      <c r="KQO34" s="386"/>
      <c r="KQP34" s="386"/>
      <c r="KQQ34" s="362"/>
      <c r="KQR34" s="362"/>
      <c r="KQS34" s="362"/>
      <c r="KQT34" s="386"/>
      <c r="KQU34" s="386"/>
      <c r="KQV34" s="386"/>
      <c r="KQW34" s="386"/>
      <c r="KQX34" s="386"/>
      <c r="KQY34" s="362"/>
      <c r="KQZ34" s="362"/>
      <c r="KRA34" s="362"/>
      <c r="KRB34" s="386"/>
      <c r="KRC34" s="386"/>
      <c r="KRD34" s="386"/>
      <c r="KRE34" s="386"/>
      <c r="KRF34" s="386"/>
      <c r="KRG34" s="362"/>
      <c r="KRH34" s="362"/>
      <c r="KRI34" s="362"/>
      <c r="KRJ34" s="386"/>
      <c r="KRK34" s="386"/>
      <c r="KRL34" s="386"/>
      <c r="KRM34" s="386"/>
      <c r="KRN34" s="386"/>
      <c r="KRO34" s="362"/>
      <c r="KRP34" s="362"/>
      <c r="KRQ34" s="362"/>
      <c r="KRR34" s="386"/>
      <c r="KRS34" s="386"/>
      <c r="KRT34" s="386"/>
      <c r="KRU34" s="386"/>
      <c r="KRV34" s="386"/>
      <c r="KRW34" s="362"/>
      <c r="KRX34" s="362"/>
      <c r="KRY34" s="362"/>
      <c r="KRZ34" s="386"/>
      <c r="KSA34" s="386"/>
      <c r="KSB34" s="386"/>
      <c r="KSC34" s="386"/>
      <c r="KSD34" s="386"/>
      <c r="KSE34" s="362"/>
      <c r="KSF34" s="362"/>
      <c r="KSG34" s="362"/>
      <c r="KSH34" s="386"/>
      <c r="KSI34" s="386"/>
      <c r="KSJ34" s="386"/>
      <c r="KSK34" s="386"/>
      <c r="KSL34" s="386"/>
      <c r="KSM34" s="362"/>
      <c r="KSN34" s="362"/>
      <c r="KSO34" s="362"/>
      <c r="KSP34" s="386"/>
      <c r="KSQ34" s="386"/>
      <c r="KSR34" s="386"/>
      <c r="KSS34" s="386"/>
      <c r="KST34" s="386"/>
      <c r="KSU34" s="362"/>
      <c r="KSV34" s="362"/>
      <c r="KSW34" s="362"/>
      <c r="KSX34" s="386"/>
      <c r="KSY34" s="386"/>
      <c r="KSZ34" s="386"/>
      <c r="KTA34" s="386"/>
      <c r="KTB34" s="386"/>
      <c r="KTC34" s="362"/>
      <c r="KTD34" s="362"/>
      <c r="KTE34" s="362"/>
      <c r="KTF34" s="386"/>
      <c r="KTG34" s="386"/>
      <c r="KTH34" s="386"/>
      <c r="KTI34" s="386"/>
      <c r="KTJ34" s="386"/>
      <c r="KTK34" s="362"/>
      <c r="KTL34" s="362"/>
      <c r="KTM34" s="362"/>
      <c r="KTN34" s="386"/>
      <c r="KTO34" s="386"/>
      <c r="KTP34" s="386"/>
      <c r="KTQ34" s="386"/>
      <c r="KTR34" s="386"/>
      <c r="KTS34" s="362"/>
      <c r="KTT34" s="362"/>
      <c r="KTU34" s="362"/>
      <c r="KTV34" s="386"/>
      <c r="KTW34" s="386"/>
      <c r="KTX34" s="386"/>
      <c r="KTY34" s="386"/>
      <c r="KTZ34" s="386"/>
      <c r="KUA34" s="362"/>
      <c r="KUB34" s="362"/>
      <c r="KUC34" s="362"/>
      <c r="KUD34" s="386"/>
      <c r="KUE34" s="386"/>
      <c r="KUF34" s="386"/>
      <c r="KUG34" s="386"/>
      <c r="KUH34" s="386"/>
      <c r="KUI34" s="362"/>
      <c r="KUJ34" s="362"/>
      <c r="KUK34" s="362"/>
      <c r="KUL34" s="386"/>
      <c r="KUM34" s="386"/>
      <c r="KUN34" s="386"/>
      <c r="KUO34" s="386"/>
      <c r="KUP34" s="386"/>
      <c r="KUQ34" s="362"/>
      <c r="KUR34" s="362"/>
      <c r="KUS34" s="362"/>
      <c r="KUT34" s="386"/>
      <c r="KUU34" s="386"/>
      <c r="KUV34" s="386"/>
      <c r="KUW34" s="386"/>
      <c r="KUX34" s="386"/>
      <c r="KUY34" s="362"/>
      <c r="KUZ34" s="362"/>
      <c r="KVA34" s="362"/>
      <c r="KVB34" s="386"/>
      <c r="KVC34" s="386"/>
      <c r="KVD34" s="386"/>
      <c r="KVE34" s="386"/>
      <c r="KVF34" s="386"/>
      <c r="KVG34" s="362"/>
      <c r="KVH34" s="362"/>
      <c r="KVI34" s="362"/>
      <c r="KVJ34" s="386"/>
      <c r="KVK34" s="386"/>
      <c r="KVL34" s="386"/>
      <c r="KVM34" s="386"/>
      <c r="KVN34" s="386"/>
      <c r="KVO34" s="362"/>
      <c r="KVP34" s="362"/>
      <c r="KVQ34" s="362"/>
      <c r="KVR34" s="386"/>
      <c r="KVS34" s="386"/>
      <c r="KVT34" s="386"/>
      <c r="KVU34" s="386"/>
      <c r="KVV34" s="386"/>
      <c r="KVW34" s="362"/>
      <c r="KVX34" s="362"/>
      <c r="KVY34" s="362"/>
      <c r="KVZ34" s="386"/>
      <c r="KWA34" s="386"/>
      <c r="KWB34" s="386"/>
      <c r="KWC34" s="386"/>
      <c r="KWD34" s="386"/>
      <c r="KWE34" s="362"/>
      <c r="KWF34" s="362"/>
      <c r="KWG34" s="362"/>
      <c r="KWH34" s="386"/>
      <c r="KWI34" s="386"/>
      <c r="KWJ34" s="386"/>
      <c r="KWK34" s="386"/>
      <c r="KWL34" s="386"/>
      <c r="KWM34" s="362"/>
      <c r="KWN34" s="362"/>
      <c r="KWO34" s="362"/>
      <c r="KWP34" s="386"/>
      <c r="KWQ34" s="386"/>
      <c r="KWR34" s="386"/>
      <c r="KWS34" s="386"/>
      <c r="KWT34" s="386"/>
      <c r="KWU34" s="362"/>
      <c r="KWV34" s="362"/>
      <c r="KWW34" s="362"/>
      <c r="KWX34" s="386"/>
      <c r="KWY34" s="386"/>
      <c r="KWZ34" s="386"/>
      <c r="KXA34" s="386"/>
      <c r="KXB34" s="386"/>
      <c r="KXC34" s="362"/>
      <c r="KXD34" s="362"/>
      <c r="KXE34" s="362"/>
      <c r="KXF34" s="386"/>
      <c r="KXG34" s="386"/>
      <c r="KXH34" s="386"/>
      <c r="KXI34" s="386"/>
      <c r="KXJ34" s="386"/>
      <c r="KXK34" s="362"/>
      <c r="KXL34" s="362"/>
      <c r="KXM34" s="362"/>
      <c r="KXN34" s="386"/>
      <c r="KXO34" s="386"/>
      <c r="KXP34" s="386"/>
      <c r="KXQ34" s="386"/>
      <c r="KXR34" s="386"/>
      <c r="KXS34" s="362"/>
      <c r="KXT34" s="362"/>
      <c r="KXU34" s="362"/>
      <c r="KXV34" s="386"/>
      <c r="KXW34" s="386"/>
      <c r="KXX34" s="386"/>
      <c r="KXY34" s="386"/>
      <c r="KXZ34" s="386"/>
      <c r="KYA34" s="362"/>
      <c r="KYB34" s="362"/>
      <c r="KYC34" s="362"/>
      <c r="KYD34" s="386"/>
      <c r="KYE34" s="386"/>
      <c r="KYF34" s="386"/>
      <c r="KYG34" s="386"/>
      <c r="KYH34" s="386"/>
      <c r="KYI34" s="362"/>
      <c r="KYJ34" s="362"/>
      <c r="KYK34" s="362"/>
      <c r="KYL34" s="386"/>
      <c r="KYM34" s="386"/>
      <c r="KYN34" s="386"/>
      <c r="KYO34" s="386"/>
      <c r="KYP34" s="386"/>
      <c r="KYQ34" s="362"/>
      <c r="KYR34" s="362"/>
      <c r="KYS34" s="362"/>
      <c r="KYT34" s="386"/>
      <c r="KYU34" s="386"/>
      <c r="KYV34" s="386"/>
      <c r="KYW34" s="386"/>
      <c r="KYX34" s="386"/>
      <c r="KYY34" s="362"/>
      <c r="KYZ34" s="362"/>
      <c r="KZA34" s="362"/>
      <c r="KZB34" s="386"/>
      <c r="KZC34" s="386"/>
      <c r="KZD34" s="386"/>
      <c r="KZE34" s="386"/>
      <c r="KZF34" s="386"/>
      <c r="KZG34" s="362"/>
      <c r="KZH34" s="362"/>
      <c r="KZI34" s="362"/>
      <c r="KZJ34" s="386"/>
      <c r="KZK34" s="386"/>
      <c r="KZL34" s="386"/>
      <c r="KZM34" s="386"/>
      <c r="KZN34" s="386"/>
      <c r="KZO34" s="362"/>
      <c r="KZP34" s="362"/>
      <c r="KZQ34" s="362"/>
      <c r="KZR34" s="386"/>
      <c r="KZS34" s="386"/>
      <c r="KZT34" s="386"/>
      <c r="KZU34" s="386"/>
      <c r="KZV34" s="386"/>
      <c r="KZW34" s="362"/>
      <c r="KZX34" s="362"/>
      <c r="KZY34" s="362"/>
      <c r="KZZ34" s="386"/>
      <c r="LAA34" s="386"/>
      <c r="LAB34" s="386"/>
      <c r="LAC34" s="386"/>
      <c r="LAD34" s="386"/>
      <c r="LAE34" s="362"/>
      <c r="LAF34" s="362"/>
      <c r="LAG34" s="362"/>
      <c r="LAH34" s="386"/>
      <c r="LAI34" s="386"/>
      <c r="LAJ34" s="386"/>
      <c r="LAK34" s="386"/>
      <c r="LAL34" s="386"/>
      <c r="LAM34" s="362"/>
      <c r="LAN34" s="362"/>
      <c r="LAO34" s="362"/>
      <c r="LAP34" s="386"/>
      <c r="LAQ34" s="386"/>
      <c r="LAR34" s="386"/>
      <c r="LAS34" s="386"/>
      <c r="LAT34" s="386"/>
      <c r="LAU34" s="362"/>
      <c r="LAV34" s="362"/>
      <c r="LAW34" s="362"/>
      <c r="LAX34" s="386"/>
      <c r="LAY34" s="386"/>
      <c r="LAZ34" s="386"/>
      <c r="LBA34" s="386"/>
      <c r="LBB34" s="386"/>
      <c r="LBC34" s="362"/>
      <c r="LBD34" s="362"/>
      <c r="LBE34" s="362"/>
      <c r="LBF34" s="386"/>
      <c r="LBG34" s="386"/>
      <c r="LBH34" s="386"/>
      <c r="LBI34" s="386"/>
      <c r="LBJ34" s="386"/>
      <c r="LBK34" s="362"/>
      <c r="LBL34" s="362"/>
      <c r="LBM34" s="362"/>
      <c r="LBN34" s="386"/>
      <c r="LBO34" s="386"/>
      <c r="LBP34" s="386"/>
      <c r="LBQ34" s="386"/>
      <c r="LBR34" s="386"/>
      <c r="LBS34" s="362"/>
      <c r="LBT34" s="362"/>
      <c r="LBU34" s="362"/>
      <c r="LBV34" s="386"/>
      <c r="LBW34" s="386"/>
      <c r="LBX34" s="386"/>
      <c r="LBY34" s="386"/>
      <c r="LBZ34" s="386"/>
      <c r="LCA34" s="362"/>
      <c r="LCB34" s="362"/>
      <c r="LCC34" s="362"/>
      <c r="LCD34" s="386"/>
      <c r="LCE34" s="386"/>
      <c r="LCF34" s="386"/>
      <c r="LCG34" s="386"/>
      <c r="LCH34" s="386"/>
      <c r="LCI34" s="362"/>
      <c r="LCJ34" s="362"/>
      <c r="LCK34" s="362"/>
      <c r="LCL34" s="386"/>
      <c r="LCM34" s="386"/>
      <c r="LCN34" s="386"/>
      <c r="LCO34" s="386"/>
      <c r="LCP34" s="386"/>
      <c r="LCQ34" s="362"/>
      <c r="LCR34" s="362"/>
      <c r="LCS34" s="362"/>
      <c r="LCT34" s="386"/>
      <c r="LCU34" s="386"/>
      <c r="LCV34" s="386"/>
      <c r="LCW34" s="386"/>
      <c r="LCX34" s="386"/>
      <c r="LCY34" s="362"/>
      <c r="LCZ34" s="362"/>
      <c r="LDA34" s="362"/>
      <c r="LDB34" s="386"/>
      <c r="LDC34" s="386"/>
      <c r="LDD34" s="386"/>
      <c r="LDE34" s="386"/>
      <c r="LDF34" s="386"/>
      <c r="LDG34" s="362"/>
      <c r="LDH34" s="362"/>
      <c r="LDI34" s="362"/>
      <c r="LDJ34" s="386"/>
      <c r="LDK34" s="386"/>
      <c r="LDL34" s="386"/>
      <c r="LDM34" s="386"/>
      <c r="LDN34" s="386"/>
      <c r="LDO34" s="362"/>
      <c r="LDP34" s="362"/>
      <c r="LDQ34" s="362"/>
      <c r="LDR34" s="386"/>
      <c r="LDS34" s="386"/>
      <c r="LDT34" s="386"/>
      <c r="LDU34" s="386"/>
      <c r="LDV34" s="386"/>
      <c r="LDW34" s="362"/>
      <c r="LDX34" s="362"/>
      <c r="LDY34" s="362"/>
      <c r="LDZ34" s="386"/>
      <c r="LEA34" s="386"/>
      <c r="LEB34" s="386"/>
      <c r="LEC34" s="386"/>
      <c r="LED34" s="386"/>
      <c r="LEE34" s="362"/>
      <c r="LEF34" s="362"/>
      <c r="LEG34" s="362"/>
      <c r="LEH34" s="386"/>
      <c r="LEI34" s="386"/>
      <c r="LEJ34" s="386"/>
      <c r="LEK34" s="386"/>
      <c r="LEL34" s="386"/>
      <c r="LEM34" s="362"/>
      <c r="LEN34" s="362"/>
      <c r="LEO34" s="362"/>
      <c r="LEP34" s="386"/>
      <c r="LEQ34" s="386"/>
      <c r="LER34" s="386"/>
      <c r="LES34" s="386"/>
      <c r="LET34" s="386"/>
      <c r="LEU34" s="362"/>
      <c r="LEV34" s="362"/>
      <c r="LEW34" s="362"/>
      <c r="LEX34" s="386"/>
      <c r="LEY34" s="386"/>
      <c r="LEZ34" s="386"/>
      <c r="LFA34" s="386"/>
      <c r="LFB34" s="386"/>
      <c r="LFC34" s="362"/>
      <c r="LFD34" s="362"/>
      <c r="LFE34" s="362"/>
      <c r="LFF34" s="386"/>
      <c r="LFG34" s="386"/>
      <c r="LFH34" s="386"/>
      <c r="LFI34" s="386"/>
      <c r="LFJ34" s="386"/>
      <c r="LFK34" s="362"/>
      <c r="LFL34" s="362"/>
      <c r="LFM34" s="362"/>
      <c r="LFN34" s="386"/>
      <c r="LFO34" s="386"/>
      <c r="LFP34" s="386"/>
      <c r="LFQ34" s="386"/>
      <c r="LFR34" s="386"/>
      <c r="LFS34" s="362"/>
      <c r="LFT34" s="362"/>
      <c r="LFU34" s="362"/>
      <c r="LFV34" s="386"/>
      <c r="LFW34" s="386"/>
      <c r="LFX34" s="386"/>
      <c r="LFY34" s="386"/>
      <c r="LFZ34" s="386"/>
      <c r="LGA34" s="362"/>
      <c r="LGB34" s="362"/>
      <c r="LGC34" s="362"/>
      <c r="LGD34" s="386"/>
      <c r="LGE34" s="386"/>
      <c r="LGF34" s="386"/>
      <c r="LGG34" s="386"/>
      <c r="LGH34" s="386"/>
      <c r="LGI34" s="362"/>
      <c r="LGJ34" s="362"/>
      <c r="LGK34" s="362"/>
      <c r="LGL34" s="386"/>
      <c r="LGM34" s="386"/>
      <c r="LGN34" s="386"/>
      <c r="LGO34" s="386"/>
      <c r="LGP34" s="386"/>
      <c r="LGQ34" s="362"/>
      <c r="LGR34" s="362"/>
      <c r="LGS34" s="362"/>
      <c r="LGT34" s="386"/>
      <c r="LGU34" s="386"/>
      <c r="LGV34" s="386"/>
      <c r="LGW34" s="386"/>
      <c r="LGX34" s="386"/>
      <c r="LGY34" s="362"/>
      <c r="LGZ34" s="362"/>
      <c r="LHA34" s="362"/>
      <c r="LHB34" s="386"/>
      <c r="LHC34" s="386"/>
      <c r="LHD34" s="386"/>
      <c r="LHE34" s="386"/>
      <c r="LHF34" s="386"/>
      <c r="LHG34" s="362"/>
      <c r="LHH34" s="362"/>
      <c r="LHI34" s="362"/>
      <c r="LHJ34" s="386"/>
      <c r="LHK34" s="386"/>
      <c r="LHL34" s="386"/>
      <c r="LHM34" s="386"/>
      <c r="LHN34" s="386"/>
      <c r="LHO34" s="362"/>
      <c r="LHP34" s="362"/>
      <c r="LHQ34" s="362"/>
      <c r="LHR34" s="386"/>
      <c r="LHS34" s="386"/>
      <c r="LHT34" s="386"/>
      <c r="LHU34" s="386"/>
      <c r="LHV34" s="386"/>
      <c r="LHW34" s="362"/>
      <c r="LHX34" s="362"/>
      <c r="LHY34" s="362"/>
      <c r="LHZ34" s="386"/>
      <c r="LIA34" s="386"/>
      <c r="LIB34" s="386"/>
      <c r="LIC34" s="386"/>
      <c r="LID34" s="386"/>
      <c r="LIE34" s="362"/>
      <c r="LIF34" s="362"/>
      <c r="LIG34" s="362"/>
      <c r="LIH34" s="386"/>
      <c r="LII34" s="386"/>
      <c r="LIJ34" s="386"/>
      <c r="LIK34" s="386"/>
      <c r="LIL34" s="386"/>
      <c r="LIM34" s="362"/>
      <c r="LIN34" s="362"/>
      <c r="LIO34" s="362"/>
      <c r="LIP34" s="386"/>
      <c r="LIQ34" s="386"/>
      <c r="LIR34" s="386"/>
      <c r="LIS34" s="386"/>
      <c r="LIT34" s="386"/>
      <c r="LIU34" s="362"/>
      <c r="LIV34" s="362"/>
      <c r="LIW34" s="362"/>
      <c r="LIX34" s="386"/>
      <c r="LIY34" s="386"/>
      <c r="LIZ34" s="386"/>
      <c r="LJA34" s="386"/>
      <c r="LJB34" s="386"/>
      <c r="LJC34" s="362"/>
      <c r="LJD34" s="362"/>
      <c r="LJE34" s="362"/>
      <c r="LJF34" s="386"/>
      <c r="LJG34" s="386"/>
      <c r="LJH34" s="386"/>
      <c r="LJI34" s="386"/>
      <c r="LJJ34" s="386"/>
      <c r="LJK34" s="362"/>
      <c r="LJL34" s="362"/>
      <c r="LJM34" s="362"/>
      <c r="LJN34" s="386"/>
      <c r="LJO34" s="386"/>
      <c r="LJP34" s="386"/>
      <c r="LJQ34" s="386"/>
      <c r="LJR34" s="386"/>
      <c r="LJS34" s="362"/>
      <c r="LJT34" s="362"/>
      <c r="LJU34" s="362"/>
      <c r="LJV34" s="386"/>
      <c r="LJW34" s="386"/>
      <c r="LJX34" s="386"/>
      <c r="LJY34" s="386"/>
      <c r="LJZ34" s="386"/>
      <c r="LKA34" s="362"/>
      <c r="LKB34" s="362"/>
      <c r="LKC34" s="362"/>
      <c r="LKD34" s="386"/>
      <c r="LKE34" s="386"/>
      <c r="LKF34" s="386"/>
      <c r="LKG34" s="386"/>
      <c r="LKH34" s="386"/>
      <c r="LKI34" s="362"/>
      <c r="LKJ34" s="362"/>
      <c r="LKK34" s="362"/>
      <c r="LKL34" s="386"/>
      <c r="LKM34" s="386"/>
      <c r="LKN34" s="386"/>
      <c r="LKO34" s="386"/>
      <c r="LKP34" s="386"/>
      <c r="LKQ34" s="362"/>
      <c r="LKR34" s="362"/>
      <c r="LKS34" s="362"/>
      <c r="LKT34" s="386"/>
      <c r="LKU34" s="386"/>
      <c r="LKV34" s="386"/>
      <c r="LKW34" s="386"/>
      <c r="LKX34" s="386"/>
      <c r="LKY34" s="362"/>
      <c r="LKZ34" s="362"/>
      <c r="LLA34" s="362"/>
      <c r="LLB34" s="386"/>
      <c r="LLC34" s="386"/>
      <c r="LLD34" s="386"/>
      <c r="LLE34" s="386"/>
      <c r="LLF34" s="386"/>
      <c r="LLG34" s="362"/>
      <c r="LLH34" s="362"/>
      <c r="LLI34" s="362"/>
      <c r="LLJ34" s="386"/>
      <c r="LLK34" s="386"/>
      <c r="LLL34" s="386"/>
      <c r="LLM34" s="386"/>
      <c r="LLN34" s="386"/>
      <c r="LLO34" s="362"/>
      <c r="LLP34" s="362"/>
      <c r="LLQ34" s="362"/>
      <c r="LLR34" s="386"/>
      <c r="LLS34" s="386"/>
      <c r="LLT34" s="386"/>
      <c r="LLU34" s="386"/>
      <c r="LLV34" s="386"/>
      <c r="LLW34" s="362"/>
      <c r="LLX34" s="362"/>
      <c r="LLY34" s="362"/>
      <c r="LLZ34" s="386"/>
      <c r="LMA34" s="386"/>
      <c r="LMB34" s="386"/>
      <c r="LMC34" s="386"/>
      <c r="LMD34" s="386"/>
      <c r="LME34" s="362"/>
      <c r="LMF34" s="362"/>
      <c r="LMG34" s="362"/>
      <c r="LMH34" s="386"/>
      <c r="LMI34" s="386"/>
      <c r="LMJ34" s="386"/>
      <c r="LMK34" s="386"/>
      <c r="LML34" s="386"/>
      <c r="LMM34" s="362"/>
      <c r="LMN34" s="362"/>
      <c r="LMO34" s="362"/>
      <c r="LMP34" s="386"/>
      <c r="LMQ34" s="386"/>
      <c r="LMR34" s="386"/>
      <c r="LMS34" s="386"/>
      <c r="LMT34" s="386"/>
      <c r="LMU34" s="362"/>
      <c r="LMV34" s="362"/>
      <c r="LMW34" s="362"/>
      <c r="LMX34" s="386"/>
      <c r="LMY34" s="386"/>
      <c r="LMZ34" s="386"/>
      <c r="LNA34" s="386"/>
      <c r="LNB34" s="386"/>
      <c r="LNC34" s="362"/>
      <c r="LND34" s="362"/>
      <c r="LNE34" s="362"/>
      <c r="LNF34" s="386"/>
      <c r="LNG34" s="386"/>
      <c r="LNH34" s="386"/>
      <c r="LNI34" s="386"/>
      <c r="LNJ34" s="386"/>
      <c r="LNK34" s="362"/>
      <c r="LNL34" s="362"/>
      <c r="LNM34" s="362"/>
      <c r="LNN34" s="386"/>
      <c r="LNO34" s="386"/>
      <c r="LNP34" s="386"/>
      <c r="LNQ34" s="386"/>
      <c r="LNR34" s="386"/>
      <c r="LNS34" s="362"/>
      <c r="LNT34" s="362"/>
      <c r="LNU34" s="362"/>
      <c r="LNV34" s="386"/>
      <c r="LNW34" s="386"/>
      <c r="LNX34" s="386"/>
      <c r="LNY34" s="386"/>
      <c r="LNZ34" s="386"/>
      <c r="LOA34" s="362"/>
      <c r="LOB34" s="362"/>
      <c r="LOC34" s="362"/>
      <c r="LOD34" s="386"/>
      <c r="LOE34" s="386"/>
      <c r="LOF34" s="386"/>
      <c r="LOG34" s="386"/>
      <c r="LOH34" s="386"/>
      <c r="LOI34" s="362"/>
      <c r="LOJ34" s="362"/>
      <c r="LOK34" s="362"/>
      <c r="LOL34" s="386"/>
      <c r="LOM34" s="386"/>
      <c r="LON34" s="386"/>
      <c r="LOO34" s="386"/>
      <c r="LOP34" s="386"/>
      <c r="LOQ34" s="362"/>
      <c r="LOR34" s="362"/>
      <c r="LOS34" s="362"/>
      <c r="LOT34" s="386"/>
      <c r="LOU34" s="386"/>
      <c r="LOV34" s="386"/>
      <c r="LOW34" s="386"/>
      <c r="LOX34" s="386"/>
      <c r="LOY34" s="362"/>
      <c r="LOZ34" s="362"/>
      <c r="LPA34" s="362"/>
      <c r="LPB34" s="386"/>
      <c r="LPC34" s="386"/>
      <c r="LPD34" s="386"/>
      <c r="LPE34" s="386"/>
      <c r="LPF34" s="386"/>
      <c r="LPG34" s="362"/>
      <c r="LPH34" s="362"/>
      <c r="LPI34" s="362"/>
      <c r="LPJ34" s="386"/>
      <c r="LPK34" s="386"/>
      <c r="LPL34" s="386"/>
      <c r="LPM34" s="386"/>
      <c r="LPN34" s="386"/>
      <c r="LPO34" s="362"/>
      <c r="LPP34" s="362"/>
      <c r="LPQ34" s="362"/>
      <c r="LPR34" s="386"/>
      <c r="LPS34" s="386"/>
      <c r="LPT34" s="386"/>
      <c r="LPU34" s="386"/>
      <c r="LPV34" s="386"/>
      <c r="LPW34" s="362"/>
      <c r="LPX34" s="362"/>
      <c r="LPY34" s="362"/>
      <c r="LPZ34" s="386"/>
      <c r="LQA34" s="386"/>
      <c r="LQB34" s="386"/>
      <c r="LQC34" s="386"/>
      <c r="LQD34" s="386"/>
      <c r="LQE34" s="362"/>
      <c r="LQF34" s="362"/>
      <c r="LQG34" s="362"/>
      <c r="LQH34" s="386"/>
      <c r="LQI34" s="386"/>
      <c r="LQJ34" s="386"/>
      <c r="LQK34" s="386"/>
      <c r="LQL34" s="386"/>
      <c r="LQM34" s="362"/>
      <c r="LQN34" s="362"/>
      <c r="LQO34" s="362"/>
      <c r="LQP34" s="386"/>
      <c r="LQQ34" s="386"/>
      <c r="LQR34" s="386"/>
      <c r="LQS34" s="386"/>
      <c r="LQT34" s="386"/>
      <c r="LQU34" s="362"/>
      <c r="LQV34" s="362"/>
      <c r="LQW34" s="362"/>
      <c r="LQX34" s="386"/>
      <c r="LQY34" s="386"/>
      <c r="LQZ34" s="386"/>
      <c r="LRA34" s="386"/>
      <c r="LRB34" s="386"/>
      <c r="LRC34" s="362"/>
      <c r="LRD34" s="362"/>
      <c r="LRE34" s="362"/>
      <c r="LRF34" s="386"/>
      <c r="LRG34" s="386"/>
      <c r="LRH34" s="386"/>
      <c r="LRI34" s="386"/>
      <c r="LRJ34" s="386"/>
      <c r="LRK34" s="362"/>
      <c r="LRL34" s="362"/>
      <c r="LRM34" s="362"/>
      <c r="LRN34" s="386"/>
      <c r="LRO34" s="386"/>
      <c r="LRP34" s="386"/>
      <c r="LRQ34" s="386"/>
      <c r="LRR34" s="386"/>
      <c r="LRS34" s="362"/>
      <c r="LRT34" s="362"/>
      <c r="LRU34" s="362"/>
      <c r="LRV34" s="386"/>
      <c r="LRW34" s="386"/>
      <c r="LRX34" s="386"/>
      <c r="LRY34" s="386"/>
      <c r="LRZ34" s="386"/>
      <c r="LSA34" s="362"/>
      <c r="LSB34" s="362"/>
      <c r="LSC34" s="362"/>
      <c r="LSD34" s="386"/>
      <c r="LSE34" s="386"/>
      <c r="LSF34" s="386"/>
      <c r="LSG34" s="386"/>
      <c r="LSH34" s="386"/>
      <c r="LSI34" s="362"/>
      <c r="LSJ34" s="362"/>
      <c r="LSK34" s="362"/>
      <c r="LSL34" s="386"/>
      <c r="LSM34" s="386"/>
      <c r="LSN34" s="386"/>
      <c r="LSO34" s="386"/>
      <c r="LSP34" s="386"/>
      <c r="LSQ34" s="362"/>
      <c r="LSR34" s="362"/>
      <c r="LSS34" s="362"/>
      <c r="LST34" s="386"/>
      <c r="LSU34" s="386"/>
      <c r="LSV34" s="386"/>
      <c r="LSW34" s="386"/>
      <c r="LSX34" s="386"/>
      <c r="LSY34" s="362"/>
      <c r="LSZ34" s="362"/>
      <c r="LTA34" s="362"/>
      <c r="LTB34" s="386"/>
      <c r="LTC34" s="386"/>
      <c r="LTD34" s="386"/>
      <c r="LTE34" s="386"/>
      <c r="LTF34" s="386"/>
      <c r="LTG34" s="362"/>
      <c r="LTH34" s="362"/>
      <c r="LTI34" s="362"/>
      <c r="LTJ34" s="386"/>
      <c r="LTK34" s="386"/>
      <c r="LTL34" s="386"/>
      <c r="LTM34" s="386"/>
      <c r="LTN34" s="386"/>
      <c r="LTO34" s="362"/>
      <c r="LTP34" s="362"/>
      <c r="LTQ34" s="362"/>
      <c r="LTR34" s="386"/>
      <c r="LTS34" s="386"/>
      <c r="LTT34" s="386"/>
      <c r="LTU34" s="386"/>
      <c r="LTV34" s="386"/>
      <c r="LTW34" s="362"/>
      <c r="LTX34" s="362"/>
      <c r="LTY34" s="362"/>
      <c r="LTZ34" s="386"/>
      <c r="LUA34" s="386"/>
      <c r="LUB34" s="386"/>
      <c r="LUC34" s="386"/>
      <c r="LUD34" s="386"/>
      <c r="LUE34" s="362"/>
      <c r="LUF34" s="362"/>
      <c r="LUG34" s="362"/>
      <c r="LUH34" s="386"/>
      <c r="LUI34" s="386"/>
      <c r="LUJ34" s="386"/>
      <c r="LUK34" s="386"/>
      <c r="LUL34" s="386"/>
      <c r="LUM34" s="362"/>
      <c r="LUN34" s="362"/>
      <c r="LUO34" s="362"/>
      <c r="LUP34" s="386"/>
      <c r="LUQ34" s="386"/>
      <c r="LUR34" s="386"/>
      <c r="LUS34" s="386"/>
      <c r="LUT34" s="386"/>
      <c r="LUU34" s="362"/>
      <c r="LUV34" s="362"/>
      <c r="LUW34" s="362"/>
      <c r="LUX34" s="386"/>
      <c r="LUY34" s="386"/>
      <c r="LUZ34" s="386"/>
      <c r="LVA34" s="386"/>
      <c r="LVB34" s="386"/>
      <c r="LVC34" s="362"/>
      <c r="LVD34" s="362"/>
      <c r="LVE34" s="362"/>
      <c r="LVF34" s="386"/>
      <c r="LVG34" s="386"/>
      <c r="LVH34" s="386"/>
      <c r="LVI34" s="386"/>
      <c r="LVJ34" s="386"/>
      <c r="LVK34" s="362"/>
      <c r="LVL34" s="362"/>
      <c r="LVM34" s="362"/>
      <c r="LVN34" s="386"/>
      <c r="LVO34" s="386"/>
      <c r="LVP34" s="386"/>
      <c r="LVQ34" s="386"/>
      <c r="LVR34" s="386"/>
      <c r="LVS34" s="362"/>
      <c r="LVT34" s="362"/>
      <c r="LVU34" s="362"/>
      <c r="LVV34" s="386"/>
      <c r="LVW34" s="386"/>
      <c r="LVX34" s="386"/>
      <c r="LVY34" s="386"/>
      <c r="LVZ34" s="386"/>
      <c r="LWA34" s="362"/>
      <c r="LWB34" s="362"/>
      <c r="LWC34" s="362"/>
      <c r="LWD34" s="386"/>
      <c r="LWE34" s="386"/>
      <c r="LWF34" s="386"/>
      <c r="LWG34" s="386"/>
      <c r="LWH34" s="386"/>
      <c r="LWI34" s="362"/>
      <c r="LWJ34" s="362"/>
      <c r="LWK34" s="362"/>
      <c r="LWL34" s="386"/>
      <c r="LWM34" s="386"/>
      <c r="LWN34" s="386"/>
      <c r="LWO34" s="386"/>
      <c r="LWP34" s="386"/>
      <c r="LWQ34" s="362"/>
      <c r="LWR34" s="362"/>
      <c r="LWS34" s="362"/>
      <c r="LWT34" s="386"/>
      <c r="LWU34" s="386"/>
      <c r="LWV34" s="386"/>
      <c r="LWW34" s="386"/>
      <c r="LWX34" s="386"/>
      <c r="LWY34" s="362"/>
      <c r="LWZ34" s="362"/>
      <c r="LXA34" s="362"/>
      <c r="LXB34" s="386"/>
      <c r="LXC34" s="386"/>
      <c r="LXD34" s="386"/>
      <c r="LXE34" s="386"/>
      <c r="LXF34" s="386"/>
      <c r="LXG34" s="362"/>
      <c r="LXH34" s="362"/>
      <c r="LXI34" s="362"/>
      <c r="LXJ34" s="386"/>
      <c r="LXK34" s="386"/>
      <c r="LXL34" s="386"/>
      <c r="LXM34" s="386"/>
      <c r="LXN34" s="386"/>
      <c r="LXO34" s="362"/>
      <c r="LXP34" s="362"/>
      <c r="LXQ34" s="362"/>
      <c r="LXR34" s="386"/>
      <c r="LXS34" s="386"/>
      <c r="LXT34" s="386"/>
      <c r="LXU34" s="386"/>
      <c r="LXV34" s="386"/>
      <c r="LXW34" s="362"/>
      <c r="LXX34" s="362"/>
      <c r="LXY34" s="362"/>
      <c r="LXZ34" s="386"/>
      <c r="LYA34" s="386"/>
      <c r="LYB34" s="386"/>
      <c r="LYC34" s="386"/>
      <c r="LYD34" s="386"/>
      <c r="LYE34" s="362"/>
      <c r="LYF34" s="362"/>
      <c r="LYG34" s="362"/>
      <c r="LYH34" s="386"/>
      <c r="LYI34" s="386"/>
      <c r="LYJ34" s="386"/>
      <c r="LYK34" s="386"/>
      <c r="LYL34" s="386"/>
      <c r="LYM34" s="362"/>
      <c r="LYN34" s="362"/>
      <c r="LYO34" s="362"/>
      <c r="LYP34" s="386"/>
      <c r="LYQ34" s="386"/>
      <c r="LYR34" s="386"/>
      <c r="LYS34" s="386"/>
      <c r="LYT34" s="386"/>
      <c r="LYU34" s="362"/>
      <c r="LYV34" s="362"/>
      <c r="LYW34" s="362"/>
      <c r="LYX34" s="386"/>
      <c r="LYY34" s="386"/>
      <c r="LYZ34" s="386"/>
      <c r="LZA34" s="386"/>
      <c r="LZB34" s="386"/>
      <c r="LZC34" s="362"/>
      <c r="LZD34" s="362"/>
      <c r="LZE34" s="362"/>
      <c r="LZF34" s="386"/>
      <c r="LZG34" s="386"/>
      <c r="LZH34" s="386"/>
      <c r="LZI34" s="386"/>
      <c r="LZJ34" s="386"/>
      <c r="LZK34" s="362"/>
      <c r="LZL34" s="362"/>
      <c r="LZM34" s="362"/>
      <c r="LZN34" s="386"/>
      <c r="LZO34" s="386"/>
      <c r="LZP34" s="386"/>
      <c r="LZQ34" s="386"/>
      <c r="LZR34" s="386"/>
      <c r="LZS34" s="362"/>
      <c r="LZT34" s="362"/>
      <c r="LZU34" s="362"/>
      <c r="LZV34" s="386"/>
      <c r="LZW34" s="386"/>
      <c r="LZX34" s="386"/>
      <c r="LZY34" s="386"/>
      <c r="LZZ34" s="386"/>
      <c r="MAA34" s="362"/>
      <c r="MAB34" s="362"/>
      <c r="MAC34" s="362"/>
      <c r="MAD34" s="386"/>
      <c r="MAE34" s="386"/>
      <c r="MAF34" s="386"/>
      <c r="MAG34" s="386"/>
      <c r="MAH34" s="386"/>
      <c r="MAI34" s="362"/>
      <c r="MAJ34" s="362"/>
      <c r="MAK34" s="362"/>
      <c r="MAL34" s="386"/>
      <c r="MAM34" s="386"/>
      <c r="MAN34" s="386"/>
      <c r="MAO34" s="386"/>
      <c r="MAP34" s="386"/>
      <c r="MAQ34" s="362"/>
      <c r="MAR34" s="362"/>
      <c r="MAS34" s="362"/>
      <c r="MAT34" s="386"/>
      <c r="MAU34" s="386"/>
      <c r="MAV34" s="386"/>
      <c r="MAW34" s="386"/>
      <c r="MAX34" s="386"/>
      <c r="MAY34" s="362"/>
      <c r="MAZ34" s="362"/>
      <c r="MBA34" s="362"/>
      <c r="MBB34" s="386"/>
      <c r="MBC34" s="386"/>
      <c r="MBD34" s="386"/>
      <c r="MBE34" s="386"/>
      <c r="MBF34" s="386"/>
      <c r="MBG34" s="362"/>
      <c r="MBH34" s="362"/>
      <c r="MBI34" s="362"/>
      <c r="MBJ34" s="386"/>
      <c r="MBK34" s="386"/>
      <c r="MBL34" s="386"/>
      <c r="MBM34" s="386"/>
      <c r="MBN34" s="386"/>
      <c r="MBO34" s="362"/>
      <c r="MBP34" s="362"/>
      <c r="MBQ34" s="362"/>
      <c r="MBR34" s="386"/>
      <c r="MBS34" s="386"/>
      <c r="MBT34" s="386"/>
      <c r="MBU34" s="386"/>
      <c r="MBV34" s="386"/>
      <c r="MBW34" s="362"/>
      <c r="MBX34" s="362"/>
      <c r="MBY34" s="362"/>
      <c r="MBZ34" s="386"/>
      <c r="MCA34" s="386"/>
      <c r="MCB34" s="386"/>
      <c r="MCC34" s="386"/>
      <c r="MCD34" s="386"/>
      <c r="MCE34" s="362"/>
      <c r="MCF34" s="362"/>
      <c r="MCG34" s="362"/>
      <c r="MCH34" s="386"/>
      <c r="MCI34" s="386"/>
      <c r="MCJ34" s="386"/>
      <c r="MCK34" s="386"/>
      <c r="MCL34" s="386"/>
      <c r="MCM34" s="362"/>
      <c r="MCN34" s="362"/>
      <c r="MCO34" s="362"/>
      <c r="MCP34" s="386"/>
      <c r="MCQ34" s="386"/>
      <c r="MCR34" s="386"/>
      <c r="MCS34" s="386"/>
      <c r="MCT34" s="386"/>
      <c r="MCU34" s="362"/>
      <c r="MCV34" s="362"/>
      <c r="MCW34" s="362"/>
      <c r="MCX34" s="386"/>
      <c r="MCY34" s="386"/>
      <c r="MCZ34" s="386"/>
      <c r="MDA34" s="386"/>
      <c r="MDB34" s="386"/>
      <c r="MDC34" s="362"/>
      <c r="MDD34" s="362"/>
      <c r="MDE34" s="362"/>
      <c r="MDF34" s="386"/>
      <c r="MDG34" s="386"/>
      <c r="MDH34" s="386"/>
      <c r="MDI34" s="386"/>
      <c r="MDJ34" s="386"/>
      <c r="MDK34" s="362"/>
      <c r="MDL34" s="362"/>
      <c r="MDM34" s="362"/>
      <c r="MDN34" s="386"/>
      <c r="MDO34" s="386"/>
      <c r="MDP34" s="386"/>
      <c r="MDQ34" s="386"/>
      <c r="MDR34" s="386"/>
      <c r="MDS34" s="362"/>
      <c r="MDT34" s="362"/>
      <c r="MDU34" s="362"/>
      <c r="MDV34" s="386"/>
      <c r="MDW34" s="386"/>
      <c r="MDX34" s="386"/>
      <c r="MDY34" s="386"/>
      <c r="MDZ34" s="386"/>
      <c r="MEA34" s="362"/>
      <c r="MEB34" s="362"/>
      <c r="MEC34" s="362"/>
      <c r="MED34" s="386"/>
      <c r="MEE34" s="386"/>
      <c r="MEF34" s="386"/>
      <c r="MEG34" s="386"/>
      <c r="MEH34" s="386"/>
      <c r="MEI34" s="362"/>
      <c r="MEJ34" s="362"/>
      <c r="MEK34" s="362"/>
      <c r="MEL34" s="386"/>
      <c r="MEM34" s="386"/>
      <c r="MEN34" s="386"/>
      <c r="MEO34" s="386"/>
      <c r="MEP34" s="386"/>
      <c r="MEQ34" s="362"/>
      <c r="MER34" s="362"/>
      <c r="MES34" s="362"/>
      <c r="MET34" s="386"/>
      <c r="MEU34" s="386"/>
      <c r="MEV34" s="386"/>
      <c r="MEW34" s="386"/>
      <c r="MEX34" s="386"/>
      <c r="MEY34" s="362"/>
      <c r="MEZ34" s="362"/>
      <c r="MFA34" s="362"/>
      <c r="MFB34" s="386"/>
      <c r="MFC34" s="386"/>
      <c r="MFD34" s="386"/>
      <c r="MFE34" s="386"/>
      <c r="MFF34" s="386"/>
      <c r="MFG34" s="362"/>
      <c r="MFH34" s="362"/>
      <c r="MFI34" s="362"/>
      <c r="MFJ34" s="386"/>
      <c r="MFK34" s="386"/>
      <c r="MFL34" s="386"/>
      <c r="MFM34" s="386"/>
      <c r="MFN34" s="386"/>
      <c r="MFO34" s="362"/>
      <c r="MFP34" s="362"/>
      <c r="MFQ34" s="362"/>
      <c r="MFR34" s="386"/>
      <c r="MFS34" s="386"/>
      <c r="MFT34" s="386"/>
      <c r="MFU34" s="386"/>
      <c r="MFV34" s="386"/>
      <c r="MFW34" s="362"/>
      <c r="MFX34" s="362"/>
      <c r="MFY34" s="362"/>
      <c r="MFZ34" s="386"/>
      <c r="MGA34" s="386"/>
      <c r="MGB34" s="386"/>
      <c r="MGC34" s="386"/>
      <c r="MGD34" s="386"/>
      <c r="MGE34" s="362"/>
      <c r="MGF34" s="362"/>
      <c r="MGG34" s="362"/>
      <c r="MGH34" s="386"/>
      <c r="MGI34" s="386"/>
      <c r="MGJ34" s="386"/>
      <c r="MGK34" s="386"/>
      <c r="MGL34" s="386"/>
      <c r="MGM34" s="362"/>
      <c r="MGN34" s="362"/>
      <c r="MGO34" s="362"/>
      <c r="MGP34" s="386"/>
      <c r="MGQ34" s="386"/>
      <c r="MGR34" s="386"/>
      <c r="MGS34" s="386"/>
      <c r="MGT34" s="386"/>
      <c r="MGU34" s="362"/>
      <c r="MGV34" s="362"/>
      <c r="MGW34" s="362"/>
      <c r="MGX34" s="386"/>
      <c r="MGY34" s="386"/>
      <c r="MGZ34" s="386"/>
      <c r="MHA34" s="386"/>
      <c r="MHB34" s="386"/>
      <c r="MHC34" s="362"/>
      <c r="MHD34" s="362"/>
      <c r="MHE34" s="362"/>
      <c r="MHF34" s="386"/>
      <c r="MHG34" s="386"/>
      <c r="MHH34" s="386"/>
      <c r="MHI34" s="386"/>
      <c r="MHJ34" s="386"/>
      <c r="MHK34" s="362"/>
      <c r="MHL34" s="362"/>
      <c r="MHM34" s="362"/>
      <c r="MHN34" s="386"/>
      <c r="MHO34" s="386"/>
      <c r="MHP34" s="386"/>
      <c r="MHQ34" s="386"/>
      <c r="MHR34" s="386"/>
      <c r="MHS34" s="362"/>
      <c r="MHT34" s="362"/>
      <c r="MHU34" s="362"/>
      <c r="MHV34" s="386"/>
      <c r="MHW34" s="386"/>
      <c r="MHX34" s="386"/>
      <c r="MHY34" s="386"/>
      <c r="MHZ34" s="386"/>
      <c r="MIA34" s="362"/>
      <c r="MIB34" s="362"/>
      <c r="MIC34" s="362"/>
      <c r="MID34" s="386"/>
      <c r="MIE34" s="386"/>
      <c r="MIF34" s="386"/>
      <c r="MIG34" s="386"/>
      <c r="MIH34" s="386"/>
      <c r="MII34" s="362"/>
      <c r="MIJ34" s="362"/>
      <c r="MIK34" s="362"/>
      <c r="MIL34" s="386"/>
      <c r="MIM34" s="386"/>
      <c r="MIN34" s="386"/>
      <c r="MIO34" s="386"/>
      <c r="MIP34" s="386"/>
      <c r="MIQ34" s="362"/>
      <c r="MIR34" s="362"/>
      <c r="MIS34" s="362"/>
      <c r="MIT34" s="386"/>
      <c r="MIU34" s="386"/>
      <c r="MIV34" s="386"/>
      <c r="MIW34" s="386"/>
      <c r="MIX34" s="386"/>
      <c r="MIY34" s="362"/>
      <c r="MIZ34" s="362"/>
      <c r="MJA34" s="362"/>
      <c r="MJB34" s="386"/>
      <c r="MJC34" s="386"/>
      <c r="MJD34" s="386"/>
      <c r="MJE34" s="386"/>
      <c r="MJF34" s="386"/>
      <c r="MJG34" s="362"/>
      <c r="MJH34" s="362"/>
      <c r="MJI34" s="362"/>
      <c r="MJJ34" s="386"/>
      <c r="MJK34" s="386"/>
      <c r="MJL34" s="386"/>
      <c r="MJM34" s="386"/>
      <c r="MJN34" s="386"/>
      <c r="MJO34" s="362"/>
      <c r="MJP34" s="362"/>
      <c r="MJQ34" s="362"/>
      <c r="MJR34" s="386"/>
      <c r="MJS34" s="386"/>
      <c r="MJT34" s="386"/>
      <c r="MJU34" s="386"/>
      <c r="MJV34" s="386"/>
      <c r="MJW34" s="362"/>
      <c r="MJX34" s="362"/>
      <c r="MJY34" s="362"/>
      <c r="MJZ34" s="386"/>
      <c r="MKA34" s="386"/>
      <c r="MKB34" s="386"/>
      <c r="MKC34" s="386"/>
      <c r="MKD34" s="386"/>
      <c r="MKE34" s="362"/>
      <c r="MKF34" s="362"/>
      <c r="MKG34" s="362"/>
      <c r="MKH34" s="386"/>
      <c r="MKI34" s="386"/>
      <c r="MKJ34" s="386"/>
      <c r="MKK34" s="386"/>
      <c r="MKL34" s="386"/>
      <c r="MKM34" s="362"/>
      <c r="MKN34" s="362"/>
      <c r="MKO34" s="362"/>
      <c r="MKP34" s="386"/>
      <c r="MKQ34" s="386"/>
      <c r="MKR34" s="386"/>
      <c r="MKS34" s="386"/>
      <c r="MKT34" s="386"/>
      <c r="MKU34" s="362"/>
      <c r="MKV34" s="362"/>
      <c r="MKW34" s="362"/>
      <c r="MKX34" s="386"/>
      <c r="MKY34" s="386"/>
      <c r="MKZ34" s="386"/>
      <c r="MLA34" s="386"/>
      <c r="MLB34" s="386"/>
      <c r="MLC34" s="362"/>
      <c r="MLD34" s="362"/>
      <c r="MLE34" s="362"/>
      <c r="MLF34" s="386"/>
      <c r="MLG34" s="386"/>
      <c r="MLH34" s="386"/>
      <c r="MLI34" s="386"/>
      <c r="MLJ34" s="386"/>
      <c r="MLK34" s="362"/>
      <c r="MLL34" s="362"/>
      <c r="MLM34" s="362"/>
      <c r="MLN34" s="386"/>
      <c r="MLO34" s="386"/>
      <c r="MLP34" s="386"/>
      <c r="MLQ34" s="386"/>
      <c r="MLR34" s="386"/>
      <c r="MLS34" s="362"/>
      <c r="MLT34" s="362"/>
      <c r="MLU34" s="362"/>
      <c r="MLV34" s="386"/>
      <c r="MLW34" s="386"/>
      <c r="MLX34" s="386"/>
      <c r="MLY34" s="386"/>
      <c r="MLZ34" s="386"/>
      <c r="MMA34" s="362"/>
      <c r="MMB34" s="362"/>
      <c r="MMC34" s="362"/>
      <c r="MMD34" s="386"/>
      <c r="MME34" s="386"/>
      <c r="MMF34" s="386"/>
      <c r="MMG34" s="386"/>
      <c r="MMH34" s="386"/>
      <c r="MMI34" s="362"/>
      <c r="MMJ34" s="362"/>
      <c r="MMK34" s="362"/>
      <c r="MML34" s="386"/>
      <c r="MMM34" s="386"/>
      <c r="MMN34" s="386"/>
      <c r="MMO34" s="386"/>
      <c r="MMP34" s="386"/>
      <c r="MMQ34" s="362"/>
      <c r="MMR34" s="362"/>
      <c r="MMS34" s="362"/>
      <c r="MMT34" s="386"/>
      <c r="MMU34" s="386"/>
      <c r="MMV34" s="386"/>
      <c r="MMW34" s="386"/>
      <c r="MMX34" s="386"/>
      <c r="MMY34" s="362"/>
      <c r="MMZ34" s="362"/>
      <c r="MNA34" s="362"/>
      <c r="MNB34" s="386"/>
      <c r="MNC34" s="386"/>
      <c r="MND34" s="386"/>
      <c r="MNE34" s="386"/>
      <c r="MNF34" s="386"/>
      <c r="MNG34" s="362"/>
      <c r="MNH34" s="362"/>
      <c r="MNI34" s="362"/>
      <c r="MNJ34" s="386"/>
      <c r="MNK34" s="386"/>
      <c r="MNL34" s="386"/>
      <c r="MNM34" s="386"/>
      <c r="MNN34" s="386"/>
      <c r="MNO34" s="362"/>
      <c r="MNP34" s="362"/>
      <c r="MNQ34" s="362"/>
      <c r="MNR34" s="386"/>
      <c r="MNS34" s="386"/>
      <c r="MNT34" s="386"/>
      <c r="MNU34" s="386"/>
      <c r="MNV34" s="386"/>
      <c r="MNW34" s="362"/>
      <c r="MNX34" s="362"/>
      <c r="MNY34" s="362"/>
      <c r="MNZ34" s="386"/>
      <c r="MOA34" s="386"/>
      <c r="MOB34" s="386"/>
      <c r="MOC34" s="386"/>
      <c r="MOD34" s="386"/>
      <c r="MOE34" s="362"/>
      <c r="MOF34" s="362"/>
      <c r="MOG34" s="362"/>
      <c r="MOH34" s="386"/>
      <c r="MOI34" s="386"/>
      <c r="MOJ34" s="386"/>
      <c r="MOK34" s="386"/>
      <c r="MOL34" s="386"/>
      <c r="MOM34" s="362"/>
      <c r="MON34" s="362"/>
      <c r="MOO34" s="362"/>
      <c r="MOP34" s="386"/>
      <c r="MOQ34" s="386"/>
      <c r="MOR34" s="386"/>
      <c r="MOS34" s="386"/>
      <c r="MOT34" s="386"/>
      <c r="MOU34" s="362"/>
      <c r="MOV34" s="362"/>
      <c r="MOW34" s="362"/>
      <c r="MOX34" s="386"/>
      <c r="MOY34" s="386"/>
      <c r="MOZ34" s="386"/>
      <c r="MPA34" s="386"/>
      <c r="MPB34" s="386"/>
      <c r="MPC34" s="362"/>
      <c r="MPD34" s="362"/>
      <c r="MPE34" s="362"/>
      <c r="MPF34" s="386"/>
      <c r="MPG34" s="386"/>
      <c r="MPH34" s="386"/>
      <c r="MPI34" s="386"/>
      <c r="MPJ34" s="386"/>
      <c r="MPK34" s="362"/>
      <c r="MPL34" s="362"/>
      <c r="MPM34" s="362"/>
      <c r="MPN34" s="386"/>
      <c r="MPO34" s="386"/>
      <c r="MPP34" s="386"/>
      <c r="MPQ34" s="386"/>
      <c r="MPR34" s="386"/>
      <c r="MPS34" s="362"/>
      <c r="MPT34" s="362"/>
      <c r="MPU34" s="362"/>
      <c r="MPV34" s="386"/>
      <c r="MPW34" s="386"/>
      <c r="MPX34" s="386"/>
      <c r="MPY34" s="386"/>
      <c r="MPZ34" s="386"/>
      <c r="MQA34" s="362"/>
      <c r="MQB34" s="362"/>
      <c r="MQC34" s="362"/>
      <c r="MQD34" s="386"/>
      <c r="MQE34" s="386"/>
      <c r="MQF34" s="386"/>
      <c r="MQG34" s="386"/>
      <c r="MQH34" s="386"/>
      <c r="MQI34" s="362"/>
      <c r="MQJ34" s="362"/>
      <c r="MQK34" s="362"/>
      <c r="MQL34" s="386"/>
      <c r="MQM34" s="386"/>
      <c r="MQN34" s="386"/>
      <c r="MQO34" s="386"/>
      <c r="MQP34" s="386"/>
      <c r="MQQ34" s="362"/>
      <c r="MQR34" s="362"/>
      <c r="MQS34" s="362"/>
      <c r="MQT34" s="386"/>
      <c r="MQU34" s="386"/>
      <c r="MQV34" s="386"/>
      <c r="MQW34" s="386"/>
      <c r="MQX34" s="386"/>
      <c r="MQY34" s="362"/>
      <c r="MQZ34" s="362"/>
      <c r="MRA34" s="362"/>
      <c r="MRB34" s="386"/>
      <c r="MRC34" s="386"/>
      <c r="MRD34" s="386"/>
      <c r="MRE34" s="386"/>
      <c r="MRF34" s="386"/>
      <c r="MRG34" s="362"/>
      <c r="MRH34" s="362"/>
      <c r="MRI34" s="362"/>
      <c r="MRJ34" s="386"/>
      <c r="MRK34" s="386"/>
      <c r="MRL34" s="386"/>
      <c r="MRM34" s="386"/>
      <c r="MRN34" s="386"/>
      <c r="MRO34" s="362"/>
      <c r="MRP34" s="362"/>
      <c r="MRQ34" s="362"/>
      <c r="MRR34" s="386"/>
      <c r="MRS34" s="386"/>
      <c r="MRT34" s="386"/>
      <c r="MRU34" s="386"/>
      <c r="MRV34" s="386"/>
      <c r="MRW34" s="362"/>
      <c r="MRX34" s="362"/>
      <c r="MRY34" s="362"/>
      <c r="MRZ34" s="386"/>
      <c r="MSA34" s="386"/>
      <c r="MSB34" s="386"/>
      <c r="MSC34" s="386"/>
      <c r="MSD34" s="386"/>
      <c r="MSE34" s="362"/>
      <c r="MSF34" s="362"/>
      <c r="MSG34" s="362"/>
      <c r="MSH34" s="386"/>
      <c r="MSI34" s="386"/>
      <c r="MSJ34" s="386"/>
      <c r="MSK34" s="386"/>
      <c r="MSL34" s="386"/>
      <c r="MSM34" s="362"/>
      <c r="MSN34" s="362"/>
      <c r="MSO34" s="362"/>
      <c r="MSP34" s="386"/>
      <c r="MSQ34" s="386"/>
      <c r="MSR34" s="386"/>
      <c r="MSS34" s="386"/>
      <c r="MST34" s="386"/>
      <c r="MSU34" s="362"/>
      <c r="MSV34" s="362"/>
      <c r="MSW34" s="362"/>
      <c r="MSX34" s="386"/>
      <c r="MSY34" s="386"/>
      <c r="MSZ34" s="386"/>
      <c r="MTA34" s="386"/>
      <c r="MTB34" s="386"/>
      <c r="MTC34" s="362"/>
      <c r="MTD34" s="362"/>
      <c r="MTE34" s="362"/>
      <c r="MTF34" s="386"/>
      <c r="MTG34" s="386"/>
      <c r="MTH34" s="386"/>
      <c r="MTI34" s="386"/>
      <c r="MTJ34" s="386"/>
      <c r="MTK34" s="362"/>
      <c r="MTL34" s="362"/>
      <c r="MTM34" s="362"/>
      <c r="MTN34" s="386"/>
      <c r="MTO34" s="386"/>
      <c r="MTP34" s="386"/>
      <c r="MTQ34" s="386"/>
      <c r="MTR34" s="386"/>
      <c r="MTS34" s="362"/>
      <c r="MTT34" s="362"/>
      <c r="MTU34" s="362"/>
      <c r="MTV34" s="386"/>
      <c r="MTW34" s="386"/>
      <c r="MTX34" s="386"/>
      <c r="MTY34" s="386"/>
      <c r="MTZ34" s="386"/>
      <c r="MUA34" s="362"/>
      <c r="MUB34" s="362"/>
      <c r="MUC34" s="362"/>
      <c r="MUD34" s="386"/>
      <c r="MUE34" s="386"/>
      <c r="MUF34" s="386"/>
      <c r="MUG34" s="386"/>
      <c r="MUH34" s="386"/>
      <c r="MUI34" s="362"/>
      <c r="MUJ34" s="362"/>
      <c r="MUK34" s="362"/>
      <c r="MUL34" s="386"/>
      <c r="MUM34" s="386"/>
      <c r="MUN34" s="386"/>
      <c r="MUO34" s="386"/>
      <c r="MUP34" s="386"/>
      <c r="MUQ34" s="362"/>
      <c r="MUR34" s="362"/>
      <c r="MUS34" s="362"/>
      <c r="MUT34" s="386"/>
      <c r="MUU34" s="386"/>
      <c r="MUV34" s="386"/>
      <c r="MUW34" s="386"/>
      <c r="MUX34" s="386"/>
      <c r="MUY34" s="362"/>
      <c r="MUZ34" s="362"/>
      <c r="MVA34" s="362"/>
      <c r="MVB34" s="386"/>
      <c r="MVC34" s="386"/>
      <c r="MVD34" s="386"/>
      <c r="MVE34" s="386"/>
      <c r="MVF34" s="386"/>
      <c r="MVG34" s="362"/>
      <c r="MVH34" s="362"/>
      <c r="MVI34" s="362"/>
      <c r="MVJ34" s="386"/>
      <c r="MVK34" s="386"/>
      <c r="MVL34" s="386"/>
      <c r="MVM34" s="386"/>
      <c r="MVN34" s="386"/>
      <c r="MVO34" s="362"/>
      <c r="MVP34" s="362"/>
      <c r="MVQ34" s="362"/>
      <c r="MVR34" s="386"/>
      <c r="MVS34" s="386"/>
      <c r="MVT34" s="386"/>
      <c r="MVU34" s="386"/>
      <c r="MVV34" s="386"/>
      <c r="MVW34" s="362"/>
      <c r="MVX34" s="362"/>
      <c r="MVY34" s="362"/>
      <c r="MVZ34" s="386"/>
      <c r="MWA34" s="386"/>
      <c r="MWB34" s="386"/>
      <c r="MWC34" s="386"/>
      <c r="MWD34" s="386"/>
      <c r="MWE34" s="362"/>
      <c r="MWF34" s="362"/>
      <c r="MWG34" s="362"/>
      <c r="MWH34" s="386"/>
      <c r="MWI34" s="386"/>
      <c r="MWJ34" s="386"/>
      <c r="MWK34" s="386"/>
      <c r="MWL34" s="386"/>
      <c r="MWM34" s="362"/>
      <c r="MWN34" s="362"/>
      <c r="MWO34" s="362"/>
      <c r="MWP34" s="386"/>
      <c r="MWQ34" s="386"/>
      <c r="MWR34" s="386"/>
      <c r="MWS34" s="386"/>
      <c r="MWT34" s="386"/>
      <c r="MWU34" s="362"/>
      <c r="MWV34" s="362"/>
      <c r="MWW34" s="362"/>
      <c r="MWX34" s="386"/>
      <c r="MWY34" s="386"/>
      <c r="MWZ34" s="386"/>
      <c r="MXA34" s="386"/>
      <c r="MXB34" s="386"/>
      <c r="MXC34" s="362"/>
      <c r="MXD34" s="362"/>
      <c r="MXE34" s="362"/>
      <c r="MXF34" s="386"/>
      <c r="MXG34" s="386"/>
      <c r="MXH34" s="386"/>
      <c r="MXI34" s="386"/>
      <c r="MXJ34" s="386"/>
      <c r="MXK34" s="362"/>
      <c r="MXL34" s="362"/>
      <c r="MXM34" s="362"/>
      <c r="MXN34" s="386"/>
      <c r="MXO34" s="386"/>
      <c r="MXP34" s="386"/>
      <c r="MXQ34" s="386"/>
      <c r="MXR34" s="386"/>
      <c r="MXS34" s="362"/>
      <c r="MXT34" s="362"/>
      <c r="MXU34" s="362"/>
      <c r="MXV34" s="386"/>
      <c r="MXW34" s="386"/>
      <c r="MXX34" s="386"/>
      <c r="MXY34" s="386"/>
      <c r="MXZ34" s="386"/>
      <c r="MYA34" s="362"/>
      <c r="MYB34" s="362"/>
      <c r="MYC34" s="362"/>
      <c r="MYD34" s="386"/>
      <c r="MYE34" s="386"/>
      <c r="MYF34" s="386"/>
      <c r="MYG34" s="386"/>
      <c r="MYH34" s="386"/>
      <c r="MYI34" s="362"/>
      <c r="MYJ34" s="362"/>
      <c r="MYK34" s="362"/>
      <c r="MYL34" s="386"/>
      <c r="MYM34" s="386"/>
      <c r="MYN34" s="386"/>
      <c r="MYO34" s="386"/>
      <c r="MYP34" s="386"/>
      <c r="MYQ34" s="362"/>
      <c r="MYR34" s="362"/>
      <c r="MYS34" s="362"/>
      <c r="MYT34" s="386"/>
      <c r="MYU34" s="386"/>
      <c r="MYV34" s="386"/>
      <c r="MYW34" s="386"/>
      <c r="MYX34" s="386"/>
      <c r="MYY34" s="362"/>
      <c r="MYZ34" s="362"/>
      <c r="MZA34" s="362"/>
      <c r="MZB34" s="386"/>
      <c r="MZC34" s="386"/>
      <c r="MZD34" s="386"/>
      <c r="MZE34" s="386"/>
      <c r="MZF34" s="386"/>
      <c r="MZG34" s="362"/>
      <c r="MZH34" s="362"/>
      <c r="MZI34" s="362"/>
      <c r="MZJ34" s="386"/>
      <c r="MZK34" s="386"/>
      <c r="MZL34" s="386"/>
      <c r="MZM34" s="386"/>
      <c r="MZN34" s="386"/>
      <c r="MZO34" s="362"/>
      <c r="MZP34" s="362"/>
      <c r="MZQ34" s="362"/>
      <c r="MZR34" s="386"/>
      <c r="MZS34" s="386"/>
      <c r="MZT34" s="386"/>
      <c r="MZU34" s="386"/>
      <c r="MZV34" s="386"/>
      <c r="MZW34" s="362"/>
      <c r="MZX34" s="362"/>
      <c r="MZY34" s="362"/>
      <c r="MZZ34" s="386"/>
      <c r="NAA34" s="386"/>
      <c r="NAB34" s="386"/>
      <c r="NAC34" s="386"/>
      <c r="NAD34" s="386"/>
      <c r="NAE34" s="362"/>
      <c r="NAF34" s="362"/>
      <c r="NAG34" s="362"/>
      <c r="NAH34" s="386"/>
      <c r="NAI34" s="386"/>
      <c r="NAJ34" s="386"/>
      <c r="NAK34" s="386"/>
      <c r="NAL34" s="386"/>
      <c r="NAM34" s="362"/>
      <c r="NAN34" s="362"/>
      <c r="NAO34" s="362"/>
      <c r="NAP34" s="386"/>
      <c r="NAQ34" s="386"/>
      <c r="NAR34" s="386"/>
      <c r="NAS34" s="386"/>
      <c r="NAT34" s="386"/>
      <c r="NAU34" s="362"/>
      <c r="NAV34" s="362"/>
      <c r="NAW34" s="362"/>
      <c r="NAX34" s="386"/>
      <c r="NAY34" s="386"/>
      <c r="NAZ34" s="386"/>
      <c r="NBA34" s="386"/>
      <c r="NBB34" s="386"/>
      <c r="NBC34" s="362"/>
      <c r="NBD34" s="362"/>
      <c r="NBE34" s="362"/>
      <c r="NBF34" s="386"/>
      <c r="NBG34" s="386"/>
      <c r="NBH34" s="386"/>
      <c r="NBI34" s="386"/>
      <c r="NBJ34" s="386"/>
      <c r="NBK34" s="362"/>
      <c r="NBL34" s="362"/>
      <c r="NBM34" s="362"/>
      <c r="NBN34" s="386"/>
      <c r="NBO34" s="386"/>
      <c r="NBP34" s="386"/>
      <c r="NBQ34" s="386"/>
      <c r="NBR34" s="386"/>
      <c r="NBS34" s="362"/>
      <c r="NBT34" s="362"/>
      <c r="NBU34" s="362"/>
      <c r="NBV34" s="386"/>
      <c r="NBW34" s="386"/>
      <c r="NBX34" s="386"/>
      <c r="NBY34" s="386"/>
      <c r="NBZ34" s="386"/>
      <c r="NCA34" s="362"/>
      <c r="NCB34" s="362"/>
      <c r="NCC34" s="362"/>
      <c r="NCD34" s="386"/>
      <c r="NCE34" s="386"/>
      <c r="NCF34" s="386"/>
      <c r="NCG34" s="386"/>
      <c r="NCH34" s="386"/>
      <c r="NCI34" s="362"/>
      <c r="NCJ34" s="362"/>
      <c r="NCK34" s="362"/>
      <c r="NCL34" s="386"/>
      <c r="NCM34" s="386"/>
      <c r="NCN34" s="386"/>
      <c r="NCO34" s="386"/>
      <c r="NCP34" s="386"/>
      <c r="NCQ34" s="362"/>
      <c r="NCR34" s="362"/>
      <c r="NCS34" s="362"/>
      <c r="NCT34" s="386"/>
      <c r="NCU34" s="386"/>
      <c r="NCV34" s="386"/>
      <c r="NCW34" s="386"/>
      <c r="NCX34" s="386"/>
      <c r="NCY34" s="362"/>
      <c r="NCZ34" s="362"/>
      <c r="NDA34" s="362"/>
      <c r="NDB34" s="386"/>
      <c r="NDC34" s="386"/>
      <c r="NDD34" s="386"/>
      <c r="NDE34" s="386"/>
      <c r="NDF34" s="386"/>
      <c r="NDG34" s="362"/>
      <c r="NDH34" s="362"/>
      <c r="NDI34" s="362"/>
      <c r="NDJ34" s="386"/>
      <c r="NDK34" s="386"/>
      <c r="NDL34" s="386"/>
      <c r="NDM34" s="386"/>
      <c r="NDN34" s="386"/>
      <c r="NDO34" s="362"/>
      <c r="NDP34" s="362"/>
      <c r="NDQ34" s="362"/>
      <c r="NDR34" s="386"/>
      <c r="NDS34" s="386"/>
      <c r="NDT34" s="386"/>
      <c r="NDU34" s="386"/>
      <c r="NDV34" s="386"/>
      <c r="NDW34" s="362"/>
      <c r="NDX34" s="362"/>
      <c r="NDY34" s="362"/>
      <c r="NDZ34" s="386"/>
      <c r="NEA34" s="386"/>
      <c r="NEB34" s="386"/>
      <c r="NEC34" s="386"/>
      <c r="NED34" s="386"/>
      <c r="NEE34" s="362"/>
      <c r="NEF34" s="362"/>
      <c r="NEG34" s="362"/>
      <c r="NEH34" s="386"/>
      <c r="NEI34" s="386"/>
      <c r="NEJ34" s="386"/>
      <c r="NEK34" s="386"/>
      <c r="NEL34" s="386"/>
      <c r="NEM34" s="362"/>
      <c r="NEN34" s="362"/>
      <c r="NEO34" s="362"/>
      <c r="NEP34" s="386"/>
      <c r="NEQ34" s="386"/>
      <c r="NER34" s="386"/>
      <c r="NES34" s="386"/>
      <c r="NET34" s="386"/>
      <c r="NEU34" s="362"/>
      <c r="NEV34" s="362"/>
      <c r="NEW34" s="362"/>
      <c r="NEX34" s="386"/>
      <c r="NEY34" s="386"/>
      <c r="NEZ34" s="386"/>
      <c r="NFA34" s="386"/>
      <c r="NFB34" s="386"/>
      <c r="NFC34" s="362"/>
      <c r="NFD34" s="362"/>
      <c r="NFE34" s="362"/>
      <c r="NFF34" s="386"/>
      <c r="NFG34" s="386"/>
      <c r="NFH34" s="386"/>
      <c r="NFI34" s="386"/>
      <c r="NFJ34" s="386"/>
      <c r="NFK34" s="362"/>
      <c r="NFL34" s="362"/>
      <c r="NFM34" s="362"/>
      <c r="NFN34" s="386"/>
      <c r="NFO34" s="386"/>
      <c r="NFP34" s="386"/>
      <c r="NFQ34" s="386"/>
      <c r="NFR34" s="386"/>
      <c r="NFS34" s="362"/>
      <c r="NFT34" s="362"/>
      <c r="NFU34" s="362"/>
      <c r="NFV34" s="386"/>
      <c r="NFW34" s="386"/>
      <c r="NFX34" s="386"/>
      <c r="NFY34" s="386"/>
      <c r="NFZ34" s="386"/>
      <c r="NGA34" s="362"/>
      <c r="NGB34" s="362"/>
      <c r="NGC34" s="362"/>
      <c r="NGD34" s="386"/>
      <c r="NGE34" s="386"/>
      <c r="NGF34" s="386"/>
      <c r="NGG34" s="386"/>
      <c r="NGH34" s="386"/>
      <c r="NGI34" s="362"/>
      <c r="NGJ34" s="362"/>
      <c r="NGK34" s="362"/>
      <c r="NGL34" s="386"/>
      <c r="NGM34" s="386"/>
      <c r="NGN34" s="386"/>
      <c r="NGO34" s="386"/>
      <c r="NGP34" s="386"/>
      <c r="NGQ34" s="362"/>
      <c r="NGR34" s="362"/>
      <c r="NGS34" s="362"/>
      <c r="NGT34" s="386"/>
      <c r="NGU34" s="386"/>
      <c r="NGV34" s="386"/>
      <c r="NGW34" s="386"/>
      <c r="NGX34" s="386"/>
      <c r="NGY34" s="362"/>
      <c r="NGZ34" s="362"/>
      <c r="NHA34" s="362"/>
      <c r="NHB34" s="386"/>
      <c r="NHC34" s="386"/>
      <c r="NHD34" s="386"/>
      <c r="NHE34" s="386"/>
      <c r="NHF34" s="386"/>
      <c r="NHG34" s="362"/>
      <c r="NHH34" s="362"/>
      <c r="NHI34" s="362"/>
      <c r="NHJ34" s="386"/>
      <c r="NHK34" s="386"/>
      <c r="NHL34" s="386"/>
      <c r="NHM34" s="386"/>
      <c r="NHN34" s="386"/>
      <c r="NHO34" s="362"/>
      <c r="NHP34" s="362"/>
      <c r="NHQ34" s="362"/>
      <c r="NHR34" s="386"/>
      <c r="NHS34" s="386"/>
      <c r="NHT34" s="386"/>
      <c r="NHU34" s="386"/>
      <c r="NHV34" s="386"/>
      <c r="NHW34" s="362"/>
      <c r="NHX34" s="362"/>
      <c r="NHY34" s="362"/>
      <c r="NHZ34" s="386"/>
      <c r="NIA34" s="386"/>
      <c r="NIB34" s="386"/>
      <c r="NIC34" s="386"/>
      <c r="NID34" s="386"/>
      <c r="NIE34" s="362"/>
      <c r="NIF34" s="362"/>
      <c r="NIG34" s="362"/>
      <c r="NIH34" s="386"/>
      <c r="NII34" s="386"/>
      <c r="NIJ34" s="386"/>
      <c r="NIK34" s="386"/>
      <c r="NIL34" s="386"/>
      <c r="NIM34" s="362"/>
      <c r="NIN34" s="362"/>
      <c r="NIO34" s="362"/>
      <c r="NIP34" s="386"/>
      <c r="NIQ34" s="386"/>
      <c r="NIR34" s="386"/>
      <c r="NIS34" s="386"/>
      <c r="NIT34" s="386"/>
      <c r="NIU34" s="362"/>
      <c r="NIV34" s="362"/>
      <c r="NIW34" s="362"/>
      <c r="NIX34" s="386"/>
      <c r="NIY34" s="386"/>
      <c r="NIZ34" s="386"/>
      <c r="NJA34" s="386"/>
      <c r="NJB34" s="386"/>
      <c r="NJC34" s="362"/>
      <c r="NJD34" s="362"/>
      <c r="NJE34" s="362"/>
      <c r="NJF34" s="386"/>
      <c r="NJG34" s="386"/>
      <c r="NJH34" s="386"/>
      <c r="NJI34" s="386"/>
      <c r="NJJ34" s="386"/>
      <c r="NJK34" s="362"/>
      <c r="NJL34" s="362"/>
      <c r="NJM34" s="362"/>
      <c r="NJN34" s="386"/>
      <c r="NJO34" s="386"/>
      <c r="NJP34" s="386"/>
      <c r="NJQ34" s="386"/>
      <c r="NJR34" s="386"/>
      <c r="NJS34" s="362"/>
      <c r="NJT34" s="362"/>
      <c r="NJU34" s="362"/>
      <c r="NJV34" s="386"/>
      <c r="NJW34" s="386"/>
      <c r="NJX34" s="386"/>
      <c r="NJY34" s="386"/>
      <c r="NJZ34" s="386"/>
      <c r="NKA34" s="362"/>
      <c r="NKB34" s="362"/>
      <c r="NKC34" s="362"/>
      <c r="NKD34" s="386"/>
      <c r="NKE34" s="386"/>
      <c r="NKF34" s="386"/>
      <c r="NKG34" s="386"/>
      <c r="NKH34" s="386"/>
      <c r="NKI34" s="362"/>
      <c r="NKJ34" s="362"/>
      <c r="NKK34" s="362"/>
      <c r="NKL34" s="386"/>
      <c r="NKM34" s="386"/>
      <c r="NKN34" s="386"/>
      <c r="NKO34" s="386"/>
      <c r="NKP34" s="386"/>
      <c r="NKQ34" s="362"/>
      <c r="NKR34" s="362"/>
      <c r="NKS34" s="362"/>
      <c r="NKT34" s="386"/>
      <c r="NKU34" s="386"/>
      <c r="NKV34" s="386"/>
      <c r="NKW34" s="386"/>
      <c r="NKX34" s="386"/>
      <c r="NKY34" s="362"/>
      <c r="NKZ34" s="362"/>
      <c r="NLA34" s="362"/>
      <c r="NLB34" s="386"/>
      <c r="NLC34" s="386"/>
      <c r="NLD34" s="386"/>
      <c r="NLE34" s="386"/>
      <c r="NLF34" s="386"/>
      <c r="NLG34" s="362"/>
      <c r="NLH34" s="362"/>
      <c r="NLI34" s="362"/>
      <c r="NLJ34" s="386"/>
      <c r="NLK34" s="386"/>
      <c r="NLL34" s="386"/>
      <c r="NLM34" s="386"/>
      <c r="NLN34" s="386"/>
      <c r="NLO34" s="362"/>
      <c r="NLP34" s="362"/>
      <c r="NLQ34" s="362"/>
      <c r="NLR34" s="386"/>
      <c r="NLS34" s="386"/>
      <c r="NLT34" s="386"/>
      <c r="NLU34" s="386"/>
      <c r="NLV34" s="386"/>
      <c r="NLW34" s="362"/>
      <c r="NLX34" s="362"/>
      <c r="NLY34" s="362"/>
      <c r="NLZ34" s="386"/>
      <c r="NMA34" s="386"/>
      <c r="NMB34" s="386"/>
      <c r="NMC34" s="386"/>
      <c r="NMD34" s="386"/>
      <c r="NME34" s="362"/>
      <c r="NMF34" s="362"/>
      <c r="NMG34" s="362"/>
      <c r="NMH34" s="386"/>
      <c r="NMI34" s="386"/>
      <c r="NMJ34" s="386"/>
      <c r="NMK34" s="386"/>
      <c r="NML34" s="386"/>
      <c r="NMM34" s="362"/>
      <c r="NMN34" s="362"/>
      <c r="NMO34" s="362"/>
      <c r="NMP34" s="386"/>
      <c r="NMQ34" s="386"/>
      <c r="NMR34" s="386"/>
      <c r="NMS34" s="386"/>
      <c r="NMT34" s="386"/>
      <c r="NMU34" s="362"/>
      <c r="NMV34" s="362"/>
      <c r="NMW34" s="362"/>
      <c r="NMX34" s="386"/>
      <c r="NMY34" s="386"/>
      <c r="NMZ34" s="386"/>
      <c r="NNA34" s="386"/>
      <c r="NNB34" s="386"/>
      <c r="NNC34" s="362"/>
      <c r="NND34" s="362"/>
      <c r="NNE34" s="362"/>
      <c r="NNF34" s="386"/>
      <c r="NNG34" s="386"/>
      <c r="NNH34" s="386"/>
      <c r="NNI34" s="386"/>
      <c r="NNJ34" s="386"/>
      <c r="NNK34" s="362"/>
      <c r="NNL34" s="362"/>
      <c r="NNM34" s="362"/>
      <c r="NNN34" s="386"/>
      <c r="NNO34" s="386"/>
      <c r="NNP34" s="386"/>
      <c r="NNQ34" s="386"/>
      <c r="NNR34" s="386"/>
      <c r="NNS34" s="362"/>
      <c r="NNT34" s="362"/>
      <c r="NNU34" s="362"/>
      <c r="NNV34" s="386"/>
      <c r="NNW34" s="386"/>
      <c r="NNX34" s="386"/>
      <c r="NNY34" s="386"/>
      <c r="NNZ34" s="386"/>
      <c r="NOA34" s="362"/>
      <c r="NOB34" s="362"/>
      <c r="NOC34" s="362"/>
      <c r="NOD34" s="386"/>
      <c r="NOE34" s="386"/>
      <c r="NOF34" s="386"/>
      <c r="NOG34" s="386"/>
      <c r="NOH34" s="386"/>
      <c r="NOI34" s="362"/>
      <c r="NOJ34" s="362"/>
      <c r="NOK34" s="362"/>
      <c r="NOL34" s="386"/>
      <c r="NOM34" s="386"/>
      <c r="NON34" s="386"/>
      <c r="NOO34" s="386"/>
      <c r="NOP34" s="386"/>
      <c r="NOQ34" s="362"/>
      <c r="NOR34" s="362"/>
      <c r="NOS34" s="362"/>
      <c r="NOT34" s="386"/>
      <c r="NOU34" s="386"/>
      <c r="NOV34" s="386"/>
      <c r="NOW34" s="386"/>
      <c r="NOX34" s="386"/>
      <c r="NOY34" s="362"/>
      <c r="NOZ34" s="362"/>
      <c r="NPA34" s="362"/>
      <c r="NPB34" s="386"/>
      <c r="NPC34" s="386"/>
      <c r="NPD34" s="386"/>
      <c r="NPE34" s="386"/>
      <c r="NPF34" s="386"/>
      <c r="NPG34" s="362"/>
      <c r="NPH34" s="362"/>
      <c r="NPI34" s="362"/>
      <c r="NPJ34" s="386"/>
      <c r="NPK34" s="386"/>
      <c r="NPL34" s="386"/>
      <c r="NPM34" s="386"/>
      <c r="NPN34" s="386"/>
      <c r="NPO34" s="362"/>
      <c r="NPP34" s="362"/>
      <c r="NPQ34" s="362"/>
      <c r="NPR34" s="386"/>
      <c r="NPS34" s="386"/>
      <c r="NPT34" s="386"/>
      <c r="NPU34" s="386"/>
      <c r="NPV34" s="386"/>
      <c r="NPW34" s="362"/>
      <c r="NPX34" s="362"/>
      <c r="NPY34" s="362"/>
      <c r="NPZ34" s="386"/>
      <c r="NQA34" s="386"/>
      <c r="NQB34" s="386"/>
      <c r="NQC34" s="386"/>
      <c r="NQD34" s="386"/>
      <c r="NQE34" s="362"/>
      <c r="NQF34" s="362"/>
      <c r="NQG34" s="362"/>
      <c r="NQH34" s="386"/>
      <c r="NQI34" s="386"/>
      <c r="NQJ34" s="386"/>
      <c r="NQK34" s="386"/>
      <c r="NQL34" s="386"/>
      <c r="NQM34" s="362"/>
      <c r="NQN34" s="362"/>
      <c r="NQO34" s="362"/>
      <c r="NQP34" s="386"/>
      <c r="NQQ34" s="386"/>
      <c r="NQR34" s="386"/>
      <c r="NQS34" s="386"/>
      <c r="NQT34" s="386"/>
      <c r="NQU34" s="362"/>
      <c r="NQV34" s="362"/>
      <c r="NQW34" s="362"/>
      <c r="NQX34" s="386"/>
      <c r="NQY34" s="386"/>
      <c r="NQZ34" s="386"/>
      <c r="NRA34" s="386"/>
      <c r="NRB34" s="386"/>
      <c r="NRC34" s="362"/>
      <c r="NRD34" s="362"/>
      <c r="NRE34" s="362"/>
      <c r="NRF34" s="386"/>
      <c r="NRG34" s="386"/>
      <c r="NRH34" s="386"/>
      <c r="NRI34" s="386"/>
      <c r="NRJ34" s="386"/>
      <c r="NRK34" s="362"/>
      <c r="NRL34" s="362"/>
      <c r="NRM34" s="362"/>
      <c r="NRN34" s="386"/>
      <c r="NRO34" s="386"/>
      <c r="NRP34" s="386"/>
      <c r="NRQ34" s="386"/>
      <c r="NRR34" s="386"/>
      <c r="NRS34" s="362"/>
      <c r="NRT34" s="362"/>
      <c r="NRU34" s="362"/>
      <c r="NRV34" s="386"/>
      <c r="NRW34" s="386"/>
      <c r="NRX34" s="386"/>
      <c r="NRY34" s="386"/>
      <c r="NRZ34" s="386"/>
      <c r="NSA34" s="362"/>
      <c r="NSB34" s="362"/>
      <c r="NSC34" s="362"/>
      <c r="NSD34" s="386"/>
      <c r="NSE34" s="386"/>
      <c r="NSF34" s="386"/>
      <c r="NSG34" s="386"/>
      <c r="NSH34" s="386"/>
      <c r="NSI34" s="362"/>
      <c r="NSJ34" s="362"/>
      <c r="NSK34" s="362"/>
      <c r="NSL34" s="386"/>
      <c r="NSM34" s="386"/>
      <c r="NSN34" s="386"/>
      <c r="NSO34" s="386"/>
      <c r="NSP34" s="386"/>
      <c r="NSQ34" s="362"/>
      <c r="NSR34" s="362"/>
      <c r="NSS34" s="362"/>
      <c r="NST34" s="386"/>
      <c r="NSU34" s="386"/>
      <c r="NSV34" s="386"/>
      <c r="NSW34" s="386"/>
      <c r="NSX34" s="386"/>
      <c r="NSY34" s="362"/>
      <c r="NSZ34" s="362"/>
      <c r="NTA34" s="362"/>
      <c r="NTB34" s="386"/>
      <c r="NTC34" s="386"/>
      <c r="NTD34" s="386"/>
      <c r="NTE34" s="386"/>
      <c r="NTF34" s="386"/>
      <c r="NTG34" s="362"/>
      <c r="NTH34" s="362"/>
      <c r="NTI34" s="362"/>
      <c r="NTJ34" s="386"/>
      <c r="NTK34" s="386"/>
      <c r="NTL34" s="386"/>
      <c r="NTM34" s="386"/>
      <c r="NTN34" s="386"/>
      <c r="NTO34" s="362"/>
      <c r="NTP34" s="362"/>
      <c r="NTQ34" s="362"/>
      <c r="NTR34" s="386"/>
      <c r="NTS34" s="386"/>
      <c r="NTT34" s="386"/>
      <c r="NTU34" s="386"/>
      <c r="NTV34" s="386"/>
      <c r="NTW34" s="362"/>
      <c r="NTX34" s="362"/>
      <c r="NTY34" s="362"/>
      <c r="NTZ34" s="386"/>
      <c r="NUA34" s="386"/>
      <c r="NUB34" s="386"/>
      <c r="NUC34" s="386"/>
      <c r="NUD34" s="386"/>
      <c r="NUE34" s="362"/>
      <c r="NUF34" s="362"/>
      <c r="NUG34" s="362"/>
      <c r="NUH34" s="386"/>
      <c r="NUI34" s="386"/>
      <c r="NUJ34" s="386"/>
      <c r="NUK34" s="386"/>
      <c r="NUL34" s="386"/>
      <c r="NUM34" s="362"/>
      <c r="NUN34" s="362"/>
      <c r="NUO34" s="362"/>
      <c r="NUP34" s="386"/>
      <c r="NUQ34" s="386"/>
      <c r="NUR34" s="386"/>
      <c r="NUS34" s="386"/>
      <c r="NUT34" s="386"/>
      <c r="NUU34" s="362"/>
      <c r="NUV34" s="362"/>
      <c r="NUW34" s="362"/>
      <c r="NUX34" s="386"/>
      <c r="NUY34" s="386"/>
      <c r="NUZ34" s="386"/>
      <c r="NVA34" s="386"/>
      <c r="NVB34" s="386"/>
      <c r="NVC34" s="362"/>
      <c r="NVD34" s="362"/>
      <c r="NVE34" s="362"/>
      <c r="NVF34" s="386"/>
      <c r="NVG34" s="386"/>
      <c r="NVH34" s="386"/>
      <c r="NVI34" s="386"/>
      <c r="NVJ34" s="386"/>
      <c r="NVK34" s="362"/>
      <c r="NVL34" s="362"/>
      <c r="NVM34" s="362"/>
      <c r="NVN34" s="386"/>
      <c r="NVO34" s="386"/>
      <c r="NVP34" s="386"/>
      <c r="NVQ34" s="386"/>
      <c r="NVR34" s="386"/>
      <c r="NVS34" s="362"/>
      <c r="NVT34" s="362"/>
      <c r="NVU34" s="362"/>
      <c r="NVV34" s="386"/>
      <c r="NVW34" s="386"/>
      <c r="NVX34" s="386"/>
      <c r="NVY34" s="386"/>
      <c r="NVZ34" s="386"/>
      <c r="NWA34" s="362"/>
      <c r="NWB34" s="362"/>
      <c r="NWC34" s="362"/>
      <c r="NWD34" s="386"/>
      <c r="NWE34" s="386"/>
      <c r="NWF34" s="386"/>
      <c r="NWG34" s="386"/>
      <c r="NWH34" s="386"/>
      <c r="NWI34" s="362"/>
      <c r="NWJ34" s="362"/>
      <c r="NWK34" s="362"/>
      <c r="NWL34" s="386"/>
      <c r="NWM34" s="386"/>
      <c r="NWN34" s="386"/>
      <c r="NWO34" s="386"/>
      <c r="NWP34" s="386"/>
      <c r="NWQ34" s="362"/>
      <c r="NWR34" s="362"/>
      <c r="NWS34" s="362"/>
      <c r="NWT34" s="386"/>
      <c r="NWU34" s="386"/>
      <c r="NWV34" s="386"/>
      <c r="NWW34" s="386"/>
      <c r="NWX34" s="386"/>
      <c r="NWY34" s="362"/>
      <c r="NWZ34" s="362"/>
      <c r="NXA34" s="362"/>
      <c r="NXB34" s="386"/>
      <c r="NXC34" s="386"/>
      <c r="NXD34" s="386"/>
      <c r="NXE34" s="386"/>
      <c r="NXF34" s="386"/>
      <c r="NXG34" s="362"/>
      <c r="NXH34" s="362"/>
      <c r="NXI34" s="362"/>
      <c r="NXJ34" s="386"/>
      <c r="NXK34" s="386"/>
      <c r="NXL34" s="386"/>
      <c r="NXM34" s="386"/>
      <c r="NXN34" s="386"/>
      <c r="NXO34" s="362"/>
      <c r="NXP34" s="362"/>
      <c r="NXQ34" s="362"/>
      <c r="NXR34" s="386"/>
      <c r="NXS34" s="386"/>
      <c r="NXT34" s="386"/>
      <c r="NXU34" s="386"/>
      <c r="NXV34" s="386"/>
      <c r="NXW34" s="362"/>
      <c r="NXX34" s="362"/>
      <c r="NXY34" s="362"/>
      <c r="NXZ34" s="386"/>
      <c r="NYA34" s="386"/>
      <c r="NYB34" s="386"/>
      <c r="NYC34" s="386"/>
      <c r="NYD34" s="386"/>
      <c r="NYE34" s="362"/>
      <c r="NYF34" s="362"/>
      <c r="NYG34" s="362"/>
      <c r="NYH34" s="386"/>
      <c r="NYI34" s="386"/>
      <c r="NYJ34" s="386"/>
      <c r="NYK34" s="386"/>
      <c r="NYL34" s="386"/>
      <c r="NYM34" s="362"/>
      <c r="NYN34" s="362"/>
      <c r="NYO34" s="362"/>
      <c r="NYP34" s="386"/>
      <c r="NYQ34" s="386"/>
      <c r="NYR34" s="386"/>
      <c r="NYS34" s="386"/>
      <c r="NYT34" s="386"/>
      <c r="NYU34" s="362"/>
      <c r="NYV34" s="362"/>
      <c r="NYW34" s="362"/>
      <c r="NYX34" s="386"/>
      <c r="NYY34" s="386"/>
      <c r="NYZ34" s="386"/>
      <c r="NZA34" s="386"/>
      <c r="NZB34" s="386"/>
      <c r="NZC34" s="362"/>
      <c r="NZD34" s="362"/>
      <c r="NZE34" s="362"/>
      <c r="NZF34" s="386"/>
      <c r="NZG34" s="386"/>
      <c r="NZH34" s="386"/>
      <c r="NZI34" s="386"/>
      <c r="NZJ34" s="386"/>
      <c r="NZK34" s="362"/>
      <c r="NZL34" s="362"/>
      <c r="NZM34" s="362"/>
      <c r="NZN34" s="386"/>
      <c r="NZO34" s="386"/>
      <c r="NZP34" s="386"/>
      <c r="NZQ34" s="386"/>
      <c r="NZR34" s="386"/>
      <c r="NZS34" s="362"/>
      <c r="NZT34" s="362"/>
      <c r="NZU34" s="362"/>
      <c r="NZV34" s="386"/>
      <c r="NZW34" s="386"/>
      <c r="NZX34" s="386"/>
      <c r="NZY34" s="386"/>
      <c r="NZZ34" s="386"/>
      <c r="OAA34" s="362"/>
      <c r="OAB34" s="362"/>
      <c r="OAC34" s="362"/>
      <c r="OAD34" s="386"/>
      <c r="OAE34" s="386"/>
      <c r="OAF34" s="386"/>
      <c r="OAG34" s="386"/>
      <c r="OAH34" s="386"/>
      <c r="OAI34" s="362"/>
      <c r="OAJ34" s="362"/>
      <c r="OAK34" s="362"/>
      <c r="OAL34" s="386"/>
      <c r="OAM34" s="386"/>
      <c r="OAN34" s="386"/>
      <c r="OAO34" s="386"/>
      <c r="OAP34" s="386"/>
      <c r="OAQ34" s="362"/>
      <c r="OAR34" s="362"/>
      <c r="OAS34" s="362"/>
      <c r="OAT34" s="386"/>
      <c r="OAU34" s="386"/>
      <c r="OAV34" s="386"/>
      <c r="OAW34" s="386"/>
      <c r="OAX34" s="386"/>
      <c r="OAY34" s="362"/>
      <c r="OAZ34" s="362"/>
      <c r="OBA34" s="362"/>
      <c r="OBB34" s="386"/>
      <c r="OBC34" s="386"/>
      <c r="OBD34" s="386"/>
      <c r="OBE34" s="386"/>
      <c r="OBF34" s="386"/>
      <c r="OBG34" s="362"/>
      <c r="OBH34" s="362"/>
      <c r="OBI34" s="362"/>
      <c r="OBJ34" s="386"/>
      <c r="OBK34" s="386"/>
      <c r="OBL34" s="386"/>
      <c r="OBM34" s="386"/>
      <c r="OBN34" s="386"/>
      <c r="OBO34" s="362"/>
      <c r="OBP34" s="362"/>
      <c r="OBQ34" s="362"/>
      <c r="OBR34" s="386"/>
      <c r="OBS34" s="386"/>
      <c r="OBT34" s="386"/>
      <c r="OBU34" s="386"/>
      <c r="OBV34" s="386"/>
      <c r="OBW34" s="362"/>
      <c r="OBX34" s="362"/>
      <c r="OBY34" s="362"/>
      <c r="OBZ34" s="386"/>
      <c r="OCA34" s="386"/>
      <c r="OCB34" s="386"/>
      <c r="OCC34" s="386"/>
      <c r="OCD34" s="386"/>
      <c r="OCE34" s="362"/>
      <c r="OCF34" s="362"/>
      <c r="OCG34" s="362"/>
      <c r="OCH34" s="386"/>
      <c r="OCI34" s="386"/>
      <c r="OCJ34" s="386"/>
      <c r="OCK34" s="386"/>
      <c r="OCL34" s="386"/>
      <c r="OCM34" s="362"/>
      <c r="OCN34" s="362"/>
      <c r="OCO34" s="362"/>
      <c r="OCP34" s="386"/>
      <c r="OCQ34" s="386"/>
      <c r="OCR34" s="386"/>
      <c r="OCS34" s="386"/>
      <c r="OCT34" s="386"/>
      <c r="OCU34" s="362"/>
      <c r="OCV34" s="362"/>
      <c r="OCW34" s="362"/>
      <c r="OCX34" s="386"/>
      <c r="OCY34" s="386"/>
      <c r="OCZ34" s="386"/>
      <c r="ODA34" s="386"/>
      <c r="ODB34" s="386"/>
      <c r="ODC34" s="362"/>
      <c r="ODD34" s="362"/>
      <c r="ODE34" s="362"/>
      <c r="ODF34" s="386"/>
      <c r="ODG34" s="386"/>
      <c r="ODH34" s="386"/>
      <c r="ODI34" s="386"/>
      <c r="ODJ34" s="386"/>
      <c r="ODK34" s="362"/>
      <c r="ODL34" s="362"/>
      <c r="ODM34" s="362"/>
      <c r="ODN34" s="386"/>
      <c r="ODO34" s="386"/>
      <c r="ODP34" s="386"/>
      <c r="ODQ34" s="386"/>
      <c r="ODR34" s="386"/>
      <c r="ODS34" s="362"/>
      <c r="ODT34" s="362"/>
      <c r="ODU34" s="362"/>
      <c r="ODV34" s="386"/>
      <c r="ODW34" s="386"/>
      <c r="ODX34" s="386"/>
      <c r="ODY34" s="386"/>
      <c r="ODZ34" s="386"/>
      <c r="OEA34" s="362"/>
      <c r="OEB34" s="362"/>
      <c r="OEC34" s="362"/>
      <c r="OED34" s="386"/>
      <c r="OEE34" s="386"/>
      <c r="OEF34" s="386"/>
      <c r="OEG34" s="386"/>
      <c r="OEH34" s="386"/>
      <c r="OEI34" s="362"/>
      <c r="OEJ34" s="362"/>
      <c r="OEK34" s="362"/>
      <c r="OEL34" s="386"/>
      <c r="OEM34" s="386"/>
      <c r="OEN34" s="386"/>
      <c r="OEO34" s="386"/>
      <c r="OEP34" s="386"/>
      <c r="OEQ34" s="362"/>
      <c r="OER34" s="362"/>
      <c r="OES34" s="362"/>
      <c r="OET34" s="386"/>
      <c r="OEU34" s="386"/>
      <c r="OEV34" s="386"/>
      <c r="OEW34" s="386"/>
      <c r="OEX34" s="386"/>
      <c r="OEY34" s="362"/>
      <c r="OEZ34" s="362"/>
      <c r="OFA34" s="362"/>
      <c r="OFB34" s="386"/>
      <c r="OFC34" s="386"/>
      <c r="OFD34" s="386"/>
      <c r="OFE34" s="386"/>
      <c r="OFF34" s="386"/>
      <c r="OFG34" s="362"/>
      <c r="OFH34" s="362"/>
      <c r="OFI34" s="362"/>
      <c r="OFJ34" s="386"/>
      <c r="OFK34" s="386"/>
      <c r="OFL34" s="386"/>
      <c r="OFM34" s="386"/>
      <c r="OFN34" s="386"/>
      <c r="OFO34" s="362"/>
      <c r="OFP34" s="362"/>
      <c r="OFQ34" s="362"/>
      <c r="OFR34" s="386"/>
      <c r="OFS34" s="386"/>
      <c r="OFT34" s="386"/>
      <c r="OFU34" s="386"/>
      <c r="OFV34" s="386"/>
      <c r="OFW34" s="362"/>
      <c r="OFX34" s="362"/>
      <c r="OFY34" s="362"/>
      <c r="OFZ34" s="386"/>
      <c r="OGA34" s="386"/>
      <c r="OGB34" s="386"/>
      <c r="OGC34" s="386"/>
      <c r="OGD34" s="386"/>
      <c r="OGE34" s="362"/>
      <c r="OGF34" s="362"/>
      <c r="OGG34" s="362"/>
      <c r="OGH34" s="386"/>
      <c r="OGI34" s="386"/>
      <c r="OGJ34" s="386"/>
      <c r="OGK34" s="386"/>
      <c r="OGL34" s="386"/>
      <c r="OGM34" s="362"/>
      <c r="OGN34" s="362"/>
      <c r="OGO34" s="362"/>
      <c r="OGP34" s="386"/>
      <c r="OGQ34" s="386"/>
      <c r="OGR34" s="386"/>
      <c r="OGS34" s="386"/>
      <c r="OGT34" s="386"/>
      <c r="OGU34" s="362"/>
      <c r="OGV34" s="362"/>
      <c r="OGW34" s="362"/>
      <c r="OGX34" s="386"/>
      <c r="OGY34" s="386"/>
      <c r="OGZ34" s="386"/>
      <c r="OHA34" s="386"/>
      <c r="OHB34" s="386"/>
      <c r="OHC34" s="362"/>
      <c r="OHD34" s="362"/>
      <c r="OHE34" s="362"/>
      <c r="OHF34" s="386"/>
      <c r="OHG34" s="386"/>
      <c r="OHH34" s="386"/>
      <c r="OHI34" s="386"/>
      <c r="OHJ34" s="386"/>
      <c r="OHK34" s="362"/>
      <c r="OHL34" s="362"/>
      <c r="OHM34" s="362"/>
      <c r="OHN34" s="386"/>
      <c r="OHO34" s="386"/>
      <c r="OHP34" s="386"/>
      <c r="OHQ34" s="386"/>
      <c r="OHR34" s="386"/>
      <c r="OHS34" s="362"/>
      <c r="OHT34" s="362"/>
      <c r="OHU34" s="362"/>
      <c r="OHV34" s="386"/>
      <c r="OHW34" s="386"/>
      <c r="OHX34" s="386"/>
      <c r="OHY34" s="386"/>
      <c r="OHZ34" s="386"/>
      <c r="OIA34" s="362"/>
      <c r="OIB34" s="362"/>
      <c r="OIC34" s="362"/>
      <c r="OID34" s="386"/>
      <c r="OIE34" s="386"/>
      <c r="OIF34" s="386"/>
      <c r="OIG34" s="386"/>
      <c r="OIH34" s="386"/>
      <c r="OII34" s="362"/>
      <c r="OIJ34" s="362"/>
      <c r="OIK34" s="362"/>
      <c r="OIL34" s="386"/>
      <c r="OIM34" s="386"/>
      <c r="OIN34" s="386"/>
      <c r="OIO34" s="386"/>
      <c r="OIP34" s="386"/>
      <c r="OIQ34" s="362"/>
      <c r="OIR34" s="362"/>
      <c r="OIS34" s="362"/>
      <c r="OIT34" s="386"/>
      <c r="OIU34" s="386"/>
      <c r="OIV34" s="386"/>
      <c r="OIW34" s="386"/>
      <c r="OIX34" s="386"/>
      <c r="OIY34" s="362"/>
      <c r="OIZ34" s="362"/>
      <c r="OJA34" s="362"/>
      <c r="OJB34" s="386"/>
      <c r="OJC34" s="386"/>
      <c r="OJD34" s="386"/>
      <c r="OJE34" s="386"/>
      <c r="OJF34" s="386"/>
      <c r="OJG34" s="362"/>
      <c r="OJH34" s="362"/>
      <c r="OJI34" s="362"/>
      <c r="OJJ34" s="386"/>
      <c r="OJK34" s="386"/>
      <c r="OJL34" s="386"/>
      <c r="OJM34" s="386"/>
      <c r="OJN34" s="386"/>
      <c r="OJO34" s="362"/>
      <c r="OJP34" s="362"/>
      <c r="OJQ34" s="362"/>
      <c r="OJR34" s="386"/>
      <c r="OJS34" s="386"/>
      <c r="OJT34" s="386"/>
      <c r="OJU34" s="386"/>
      <c r="OJV34" s="386"/>
      <c r="OJW34" s="362"/>
      <c r="OJX34" s="362"/>
      <c r="OJY34" s="362"/>
      <c r="OJZ34" s="386"/>
      <c r="OKA34" s="386"/>
      <c r="OKB34" s="386"/>
      <c r="OKC34" s="386"/>
      <c r="OKD34" s="386"/>
      <c r="OKE34" s="362"/>
      <c r="OKF34" s="362"/>
      <c r="OKG34" s="362"/>
      <c r="OKH34" s="386"/>
      <c r="OKI34" s="386"/>
      <c r="OKJ34" s="386"/>
      <c r="OKK34" s="386"/>
      <c r="OKL34" s="386"/>
      <c r="OKM34" s="362"/>
      <c r="OKN34" s="362"/>
      <c r="OKO34" s="362"/>
      <c r="OKP34" s="386"/>
      <c r="OKQ34" s="386"/>
      <c r="OKR34" s="386"/>
      <c r="OKS34" s="386"/>
      <c r="OKT34" s="386"/>
      <c r="OKU34" s="362"/>
      <c r="OKV34" s="362"/>
      <c r="OKW34" s="362"/>
      <c r="OKX34" s="386"/>
      <c r="OKY34" s="386"/>
      <c r="OKZ34" s="386"/>
      <c r="OLA34" s="386"/>
      <c r="OLB34" s="386"/>
      <c r="OLC34" s="362"/>
      <c r="OLD34" s="362"/>
      <c r="OLE34" s="362"/>
      <c r="OLF34" s="386"/>
      <c r="OLG34" s="386"/>
      <c r="OLH34" s="386"/>
      <c r="OLI34" s="386"/>
      <c r="OLJ34" s="386"/>
      <c r="OLK34" s="362"/>
      <c r="OLL34" s="362"/>
      <c r="OLM34" s="362"/>
      <c r="OLN34" s="386"/>
      <c r="OLO34" s="386"/>
      <c r="OLP34" s="386"/>
      <c r="OLQ34" s="386"/>
      <c r="OLR34" s="386"/>
      <c r="OLS34" s="362"/>
      <c r="OLT34" s="362"/>
      <c r="OLU34" s="362"/>
      <c r="OLV34" s="386"/>
      <c r="OLW34" s="386"/>
      <c r="OLX34" s="386"/>
      <c r="OLY34" s="386"/>
      <c r="OLZ34" s="386"/>
      <c r="OMA34" s="362"/>
      <c r="OMB34" s="362"/>
      <c r="OMC34" s="362"/>
      <c r="OMD34" s="386"/>
      <c r="OME34" s="386"/>
      <c r="OMF34" s="386"/>
      <c r="OMG34" s="386"/>
      <c r="OMH34" s="386"/>
      <c r="OMI34" s="362"/>
      <c r="OMJ34" s="362"/>
      <c r="OMK34" s="362"/>
      <c r="OML34" s="386"/>
      <c r="OMM34" s="386"/>
      <c r="OMN34" s="386"/>
      <c r="OMO34" s="386"/>
      <c r="OMP34" s="386"/>
      <c r="OMQ34" s="362"/>
      <c r="OMR34" s="362"/>
      <c r="OMS34" s="362"/>
      <c r="OMT34" s="386"/>
      <c r="OMU34" s="386"/>
      <c r="OMV34" s="386"/>
      <c r="OMW34" s="386"/>
      <c r="OMX34" s="386"/>
      <c r="OMY34" s="362"/>
      <c r="OMZ34" s="362"/>
      <c r="ONA34" s="362"/>
      <c r="ONB34" s="386"/>
      <c r="ONC34" s="386"/>
      <c r="OND34" s="386"/>
      <c r="ONE34" s="386"/>
      <c r="ONF34" s="386"/>
      <c r="ONG34" s="362"/>
      <c r="ONH34" s="362"/>
      <c r="ONI34" s="362"/>
      <c r="ONJ34" s="386"/>
      <c r="ONK34" s="386"/>
      <c r="ONL34" s="386"/>
      <c r="ONM34" s="386"/>
      <c r="ONN34" s="386"/>
      <c r="ONO34" s="362"/>
      <c r="ONP34" s="362"/>
      <c r="ONQ34" s="362"/>
      <c r="ONR34" s="386"/>
      <c r="ONS34" s="386"/>
      <c r="ONT34" s="386"/>
      <c r="ONU34" s="386"/>
      <c r="ONV34" s="386"/>
      <c r="ONW34" s="362"/>
      <c r="ONX34" s="362"/>
      <c r="ONY34" s="362"/>
      <c r="ONZ34" s="386"/>
      <c r="OOA34" s="386"/>
      <c r="OOB34" s="386"/>
      <c r="OOC34" s="386"/>
      <c r="OOD34" s="386"/>
      <c r="OOE34" s="362"/>
      <c r="OOF34" s="362"/>
      <c r="OOG34" s="362"/>
      <c r="OOH34" s="386"/>
      <c r="OOI34" s="386"/>
      <c r="OOJ34" s="386"/>
      <c r="OOK34" s="386"/>
      <c r="OOL34" s="386"/>
      <c r="OOM34" s="362"/>
      <c r="OON34" s="362"/>
      <c r="OOO34" s="362"/>
      <c r="OOP34" s="386"/>
      <c r="OOQ34" s="386"/>
      <c r="OOR34" s="386"/>
      <c r="OOS34" s="386"/>
      <c r="OOT34" s="386"/>
      <c r="OOU34" s="362"/>
      <c r="OOV34" s="362"/>
      <c r="OOW34" s="362"/>
      <c r="OOX34" s="386"/>
      <c r="OOY34" s="386"/>
      <c r="OOZ34" s="386"/>
      <c r="OPA34" s="386"/>
      <c r="OPB34" s="386"/>
      <c r="OPC34" s="362"/>
      <c r="OPD34" s="362"/>
      <c r="OPE34" s="362"/>
      <c r="OPF34" s="386"/>
      <c r="OPG34" s="386"/>
      <c r="OPH34" s="386"/>
      <c r="OPI34" s="386"/>
      <c r="OPJ34" s="386"/>
      <c r="OPK34" s="362"/>
      <c r="OPL34" s="362"/>
      <c r="OPM34" s="362"/>
      <c r="OPN34" s="386"/>
      <c r="OPO34" s="386"/>
      <c r="OPP34" s="386"/>
      <c r="OPQ34" s="386"/>
      <c r="OPR34" s="386"/>
      <c r="OPS34" s="362"/>
      <c r="OPT34" s="362"/>
      <c r="OPU34" s="362"/>
      <c r="OPV34" s="386"/>
      <c r="OPW34" s="386"/>
      <c r="OPX34" s="386"/>
      <c r="OPY34" s="386"/>
      <c r="OPZ34" s="386"/>
      <c r="OQA34" s="362"/>
      <c r="OQB34" s="362"/>
      <c r="OQC34" s="362"/>
      <c r="OQD34" s="386"/>
      <c r="OQE34" s="386"/>
      <c r="OQF34" s="386"/>
      <c r="OQG34" s="386"/>
      <c r="OQH34" s="386"/>
      <c r="OQI34" s="362"/>
      <c r="OQJ34" s="362"/>
      <c r="OQK34" s="362"/>
      <c r="OQL34" s="386"/>
      <c r="OQM34" s="386"/>
      <c r="OQN34" s="386"/>
      <c r="OQO34" s="386"/>
      <c r="OQP34" s="386"/>
      <c r="OQQ34" s="362"/>
      <c r="OQR34" s="362"/>
      <c r="OQS34" s="362"/>
      <c r="OQT34" s="386"/>
      <c r="OQU34" s="386"/>
      <c r="OQV34" s="386"/>
      <c r="OQW34" s="386"/>
      <c r="OQX34" s="386"/>
      <c r="OQY34" s="362"/>
      <c r="OQZ34" s="362"/>
      <c r="ORA34" s="362"/>
      <c r="ORB34" s="386"/>
      <c r="ORC34" s="386"/>
      <c r="ORD34" s="386"/>
      <c r="ORE34" s="386"/>
      <c r="ORF34" s="386"/>
      <c r="ORG34" s="362"/>
      <c r="ORH34" s="362"/>
      <c r="ORI34" s="362"/>
      <c r="ORJ34" s="386"/>
      <c r="ORK34" s="386"/>
      <c r="ORL34" s="386"/>
      <c r="ORM34" s="386"/>
      <c r="ORN34" s="386"/>
      <c r="ORO34" s="362"/>
      <c r="ORP34" s="362"/>
      <c r="ORQ34" s="362"/>
      <c r="ORR34" s="386"/>
      <c r="ORS34" s="386"/>
      <c r="ORT34" s="386"/>
      <c r="ORU34" s="386"/>
      <c r="ORV34" s="386"/>
      <c r="ORW34" s="362"/>
      <c r="ORX34" s="362"/>
      <c r="ORY34" s="362"/>
      <c r="ORZ34" s="386"/>
      <c r="OSA34" s="386"/>
      <c r="OSB34" s="386"/>
      <c r="OSC34" s="386"/>
      <c r="OSD34" s="386"/>
      <c r="OSE34" s="362"/>
      <c r="OSF34" s="362"/>
      <c r="OSG34" s="362"/>
      <c r="OSH34" s="386"/>
      <c r="OSI34" s="386"/>
      <c r="OSJ34" s="386"/>
      <c r="OSK34" s="386"/>
      <c r="OSL34" s="386"/>
      <c r="OSM34" s="362"/>
      <c r="OSN34" s="362"/>
      <c r="OSO34" s="362"/>
      <c r="OSP34" s="386"/>
      <c r="OSQ34" s="386"/>
      <c r="OSR34" s="386"/>
      <c r="OSS34" s="386"/>
      <c r="OST34" s="386"/>
      <c r="OSU34" s="362"/>
      <c r="OSV34" s="362"/>
      <c r="OSW34" s="362"/>
      <c r="OSX34" s="386"/>
      <c r="OSY34" s="386"/>
      <c r="OSZ34" s="386"/>
      <c r="OTA34" s="386"/>
      <c r="OTB34" s="386"/>
      <c r="OTC34" s="362"/>
      <c r="OTD34" s="362"/>
      <c r="OTE34" s="362"/>
      <c r="OTF34" s="386"/>
      <c r="OTG34" s="386"/>
      <c r="OTH34" s="386"/>
      <c r="OTI34" s="386"/>
      <c r="OTJ34" s="386"/>
      <c r="OTK34" s="362"/>
      <c r="OTL34" s="362"/>
      <c r="OTM34" s="362"/>
      <c r="OTN34" s="386"/>
      <c r="OTO34" s="386"/>
      <c r="OTP34" s="386"/>
      <c r="OTQ34" s="386"/>
      <c r="OTR34" s="386"/>
      <c r="OTS34" s="362"/>
      <c r="OTT34" s="362"/>
      <c r="OTU34" s="362"/>
      <c r="OTV34" s="386"/>
      <c r="OTW34" s="386"/>
      <c r="OTX34" s="386"/>
      <c r="OTY34" s="386"/>
      <c r="OTZ34" s="386"/>
      <c r="OUA34" s="362"/>
      <c r="OUB34" s="362"/>
      <c r="OUC34" s="362"/>
      <c r="OUD34" s="386"/>
      <c r="OUE34" s="386"/>
      <c r="OUF34" s="386"/>
      <c r="OUG34" s="386"/>
      <c r="OUH34" s="386"/>
      <c r="OUI34" s="362"/>
      <c r="OUJ34" s="362"/>
      <c r="OUK34" s="362"/>
      <c r="OUL34" s="386"/>
      <c r="OUM34" s="386"/>
      <c r="OUN34" s="386"/>
      <c r="OUO34" s="386"/>
      <c r="OUP34" s="386"/>
      <c r="OUQ34" s="362"/>
      <c r="OUR34" s="362"/>
      <c r="OUS34" s="362"/>
      <c r="OUT34" s="386"/>
      <c r="OUU34" s="386"/>
      <c r="OUV34" s="386"/>
      <c r="OUW34" s="386"/>
      <c r="OUX34" s="386"/>
      <c r="OUY34" s="362"/>
      <c r="OUZ34" s="362"/>
      <c r="OVA34" s="362"/>
      <c r="OVB34" s="386"/>
      <c r="OVC34" s="386"/>
      <c r="OVD34" s="386"/>
      <c r="OVE34" s="386"/>
      <c r="OVF34" s="386"/>
      <c r="OVG34" s="362"/>
      <c r="OVH34" s="362"/>
      <c r="OVI34" s="362"/>
      <c r="OVJ34" s="386"/>
      <c r="OVK34" s="386"/>
      <c r="OVL34" s="386"/>
      <c r="OVM34" s="386"/>
      <c r="OVN34" s="386"/>
      <c r="OVO34" s="362"/>
      <c r="OVP34" s="362"/>
      <c r="OVQ34" s="362"/>
      <c r="OVR34" s="386"/>
      <c r="OVS34" s="386"/>
      <c r="OVT34" s="386"/>
      <c r="OVU34" s="386"/>
      <c r="OVV34" s="386"/>
      <c r="OVW34" s="362"/>
      <c r="OVX34" s="362"/>
      <c r="OVY34" s="362"/>
      <c r="OVZ34" s="386"/>
      <c r="OWA34" s="386"/>
      <c r="OWB34" s="386"/>
      <c r="OWC34" s="386"/>
      <c r="OWD34" s="386"/>
      <c r="OWE34" s="362"/>
      <c r="OWF34" s="362"/>
      <c r="OWG34" s="362"/>
      <c r="OWH34" s="386"/>
      <c r="OWI34" s="386"/>
      <c r="OWJ34" s="386"/>
      <c r="OWK34" s="386"/>
      <c r="OWL34" s="386"/>
      <c r="OWM34" s="362"/>
      <c r="OWN34" s="362"/>
      <c r="OWO34" s="362"/>
      <c r="OWP34" s="386"/>
      <c r="OWQ34" s="386"/>
      <c r="OWR34" s="386"/>
      <c r="OWS34" s="386"/>
      <c r="OWT34" s="386"/>
      <c r="OWU34" s="362"/>
      <c r="OWV34" s="362"/>
      <c r="OWW34" s="362"/>
      <c r="OWX34" s="386"/>
      <c r="OWY34" s="386"/>
      <c r="OWZ34" s="386"/>
      <c r="OXA34" s="386"/>
      <c r="OXB34" s="386"/>
      <c r="OXC34" s="362"/>
      <c r="OXD34" s="362"/>
      <c r="OXE34" s="362"/>
      <c r="OXF34" s="386"/>
      <c r="OXG34" s="386"/>
      <c r="OXH34" s="386"/>
      <c r="OXI34" s="386"/>
      <c r="OXJ34" s="386"/>
      <c r="OXK34" s="362"/>
      <c r="OXL34" s="362"/>
      <c r="OXM34" s="362"/>
      <c r="OXN34" s="386"/>
      <c r="OXO34" s="386"/>
      <c r="OXP34" s="386"/>
      <c r="OXQ34" s="386"/>
      <c r="OXR34" s="386"/>
      <c r="OXS34" s="362"/>
      <c r="OXT34" s="362"/>
      <c r="OXU34" s="362"/>
      <c r="OXV34" s="386"/>
      <c r="OXW34" s="386"/>
      <c r="OXX34" s="386"/>
      <c r="OXY34" s="386"/>
      <c r="OXZ34" s="386"/>
      <c r="OYA34" s="362"/>
      <c r="OYB34" s="362"/>
      <c r="OYC34" s="362"/>
      <c r="OYD34" s="386"/>
      <c r="OYE34" s="386"/>
      <c r="OYF34" s="386"/>
      <c r="OYG34" s="386"/>
      <c r="OYH34" s="386"/>
      <c r="OYI34" s="362"/>
      <c r="OYJ34" s="362"/>
      <c r="OYK34" s="362"/>
      <c r="OYL34" s="386"/>
      <c r="OYM34" s="386"/>
      <c r="OYN34" s="386"/>
      <c r="OYO34" s="386"/>
      <c r="OYP34" s="386"/>
      <c r="OYQ34" s="362"/>
      <c r="OYR34" s="362"/>
      <c r="OYS34" s="362"/>
      <c r="OYT34" s="386"/>
      <c r="OYU34" s="386"/>
      <c r="OYV34" s="386"/>
      <c r="OYW34" s="386"/>
      <c r="OYX34" s="386"/>
      <c r="OYY34" s="362"/>
      <c r="OYZ34" s="362"/>
      <c r="OZA34" s="362"/>
      <c r="OZB34" s="386"/>
      <c r="OZC34" s="386"/>
      <c r="OZD34" s="386"/>
      <c r="OZE34" s="386"/>
      <c r="OZF34" s="386"/>
      <c r="OZG34" s="362"/>
      <c r="OZH34" s="362"/>
      <c r="OZI34" s="362"/>
      <c r="OZJ34" s="386"/>
      <c r="OZK34" s="386"/>
      <c r="OZL34" s="386"/>
      <c r="OZM34" s="386"/>
      <c r="OZN34" s="386"/>
      <c r="OZO34" s="362"/>
      <c r="OZP34" s="362"/>
      <c r="OZQ34" s="362"/>
      <c r="OZR34" s="386"/>
      <c r="OZS34" s="386"/>
      <c r="OZT34" s="386"/>
      <c r="OZU34" s="386"/>
      <c r="OZV34" s="386"/>
      <c r="OZW34" s="362"/>
      <c r="OZX34" s="362"/>
      <c r="OZY34" s="362"/>
      <c r="OZZ34" s="386"/>
      <c r="PAA34" s="386"/>
      <c r="PAB34" s="386"/>
      <c r="PAC34" s="386"/>
      <c r="PAD34" s="386"/>
      <c r="PAE34" s="362"/>
      <c r="PAF34" s="362"/>
      <c r="PAG34" s="362"/>
      <c r="PAH34" s="386"/>
      <c r="PAI34" s="386"/>
      <c r="PAJ34" s="386"/>
      <c r="PAK34" s="386"/>
      <c r="PAL34" s="386"/>
      <c r="PAM34" s="362"/>
      <c r="PAN34" s="362"/>
      <c r="PAO34" s="362"/>
      <c r="PAP34" s="386"/>
      <c r="PAQ34" s="386"/>
      <c r="PAR34" s="386"/>
      <c r="PAS34" s="386"/>
      <c r="PAT34" s="386"/>
      <c r="PAU34" s="362"/>
      <c r="PAV34" s="362"/>
      <c r="PAW34" s="362"/>
      <c r="PAX34" s="386"/>
      <c r="PAY34" s="386"/>
      <c r="PAZ34" s="386"/>
      <c r="PBA34" s="386"/>
      <c r="PBB34" s="386"/>
      <c r="PBC34" s="362"/>
      <c r="PBD34" s="362"/>
      <c r="PBE34" s="362"/>
      <c r="PBF34" s="386"/>
      <c r="PBG34" s="386"/>
      <c r="PBH34" s="386"/>
      <c r="PBI34" s="386"/>
      <c r="PBJ34" s="386"/>
      <c r="PBK34" s="362"/>
      <c r="PBL34" s="362"/>
      <c r="PBM34" s="362"/>
      <c r="PBN34" s="386"/>
      <c r="PBO34" s="386"/>
      <c r="PBP34" s="386"/>
      <c r="PBQ34" s="386"/>
      <c r="PBR34" s="386"/>
      <c r="PBS34" s="362"/>
      <c r="PBT34" s="362"/>
      <c r="PBU34" s="362"/>
      <c r="PBV34" s="386"/>
      <c r="PBW34" s="386"/>
      <c r="PBX34" s="386"/>
      <c r="PBY34" s="386"/>
      <c r="PBZ34" s="386"/>
      <c r="PCA34" s="362"/>
      <c r="PCB34" s="362"/>
      <c r="PCC34" s="362"/>
      <c r="PCD34" s="386"/>
      <c r="PCE34" s="386"/>
      <c r="PCF34" s="386"/>
      <c r="PCG34" s="386"/>
      <c r="PCH34" s="386"/>
      <c r="PCI34" s="362"/>
      <c r="PCJ34" s="362"/>
      <c r="PCK34" s="362"/>
      <c r="PCL34" s="386"/>
      <c r="PCM34" s="386"/>
      <c r="PCN34" s="386"/>
      <c r="PCO34" s="386"/>
      <c r="PCP34" s="386"/>
      <c r="PCQ34" s="362"/>
      <c r="PCR34" s="362"/>
      <c r="PCS34" s="362"/>
      <c r="PCT34" s="386"/>
      <c r="PCU34" s="386"/>
      <c r="PCV34" s="386"/>
      <c r="PCW34" s="386"/>
      <c r="PCX34" s="386"/>
      <c r="PCY34" s="362"/>
      <c r="PCZ34" s="362"/>
      <c r="PDA34" s="362"/>
      <c r="PDB34" s="386"/>
      <c r="PDC34" s="386"/>
      <c r="PDD34" s="386"/>
      <c r="PDE34" s="386"/>
      <c r="PDF34" s="386"/>
      <c r="PDG34" s="362"/>
      <c r="PDH34" s="362"/>
      <c r="PDI34" s="362"/>
      <c r="PDJ34" s="386"/>
      <c r="PDK34" s="386"/>
      <c r="PDL34" s="386"/>
      <c r="PDM34" s="386"/>
      <c r="PDN34" s="386"/>
      <c r="PDO34" s="362"/>
      <c r="PDP34" s="362"/>
      <c r="PDQ34" s="362"/>
      <c r="PDR34" s="386"/>
      <c r="PDS34" s="386"/>
      <c r="PDT34" s="386"/>
      <c r="PDU34" s="386"/>
      <c r="PDV34" s="386"/>
      <c r="PDW34" s="362"/>
      <c r="PDX34" s="362"/>
      <c r="PDY34" s="362"/>
      <c r="PDZ34" s="386"/>
      <c r="PEA34" s="386"/>
      <c r="PEB34" s="386"/>
      <c r="PEC34" s="386"/>
      <c r="PED34" s="386"/>
      <c r="PEE34" s="362"/>
      <c r="PEF34" s="362"/>
      <c r="PEG34" s="362"/>
      <c r="PEH34" s="386"/>
      <c r="PEI34" s="386"/>
      <c r="PEJ34" s="386"/>
      <c r="PEK34" s="386"/>
      <c r="PEL34" s="386"/>
      <c r="PEM34" s="362"/>
      <c r="PEN34" s="362"/>
      <c r="PEO34" s="362"/>
      <c r="PEP34" s="386"/>
      <c r="PEQ34" s="386"/>
      <c r="PER34" s="386"/>
      <c r="PES34" s="386"/>
      <c r="PET34" s="386"/>
      <c r="PEU34" s="362"/>
      <c r="PEV34" s="362"/>
      <c r="PEW34" s="362"/>
      <c r="PEX34" s="386"/>
      <c r="PEY34" s="386"/>
      <c r="PEZ34" s="386"/>
      <c r="PFA34" s="386"/>
      <c r="PFB34" s="386"/>
      <c r="PFC34" s="362"/>
      <c r="PFD34" s="362"/>
      <c r="PFE34" s="362"/>
      <c r="PFF34" s="386"/>
      <c r="PFG34" s="386"/>
      <c r="PFH34" s="386"/>
      <c r="PFI34" s="386"/>
      <c r="PFJ34" s="386"/>
      <c r="PFK34" s="362"/>
      <c r="PFL34" s="362"/>
      <c r="PFM34" s="362"/>
      <c r="PFN34" s="386"/>
      <c r="PFO34" s="386"/>
      <c r="PFP34" s="386"/>
      <c r="PFQ34" s="386"/>
      <c r="PFR34" s="386"/>
      <c r="PFS34" s="362"/>
      <c r="PFT34" s="362"/>
      <c r="PFU34" s="362"/>
      <c r="PFV34" s="386"/>
      <c r="PFW34" s="386"/>
      <c r="PFX34" s="386"/>
      <c r="PFY34" s="386"/>
      <c r="PFZ34" s="386"/>
      <c r="PGA34" s="362"/>
      <c r="PGB34" s="362"/>
      <c r="PGC34" s="362"/>
      <c r="PGD34" s="386"/>
      <c r="PGE34" s="386"/>
      <c r="PGF34" s="386"/>
      <c r="PGG34" s="386"/>
      <c r="PGH34" s="386"/>
      <c r="PGI34" s="362"/>
      <c r="PGJ34" s="362"/>
      <c r="PGK34" s="362"/>
      <c r="PGL34" s="386"/>
      <c r="PGM34" s="386"/>
      <c r="PGN34" s="386"/>
      <c r="PGO34" s="386"/>
      <c r="PGP34" s="386"/>
      <c r="PGQ34" s="362"/>
      <c r="PGR34" s="362"/>
      <c r="PGS34" s="362"/>
      <c r="PGT34" s="386"/>
      <c r="PGU34" s="386"/>
      <c r="PGV34" s="386"/>
      <c r="PGW34" s="386"/>
      <c r="PGX34" s="386"/>
      <c r="PGY34" s="362"/>
      <c r="PGZ34" s="362"/>
      <c r="PHA34" s="362"/>
      <c r="PHB34" s="386"/>
      <c r="PHC34" s="386"/>
      <c r="PHD34" s="386"/>
      <c r="PHE34" s="386"/>
      <c r="PHF34" s="386"/>
      <c r="PHG34" s="362"/>
      <c r="PHH34" s="362"/>
      <c r="PHI34" s="362"/>
      <c r="PHJ34" s="386"/>
      <c r="PHK34" s="386"/>
      <c r="PHL34" s="386"/>
      <c r="PHM34" s="386"/>
      <c r="PHN34" s="386"/>
      <c r="PHO34" s="362"/>
      <c r="PHP34" s="362"/>
      <c r="PHQ34" s="362"/>
      <c r="PHR34" s="386"/>
      <c r="PHS34" s="386"/>
      <c r="PHT34" s="386"/>
      <c r="PHU34" s="386"/>
      <c r="PHV34" s="386"/>
      <c r="PHW34" s="362"/>
      <c r="PHX34" s="362"/>
      <c r="PHY34" s="362"/>
      <c r="PHZ34" s="386"/>
      <c r="PIA34" s="386"/>
      <c r="PIB34" s="386"/>
      <c r="PIC34" s="386"/>
      <c r="PID34" s="386"/>
      <c r="PIE34" s="362"/>
      <c r="PIF34" s="362"/>
      <c r="PIG34" s="362"/>
      <c r="PIH34" s="386"/>
      <c r="PII34" s="386"/>
      <c r="PIJ34" s="386"/>
      <c r="PIK34" s="386"/>
      <c r="PIL34" s="386"/>
      <c r="PIM34" s="362"/>
      <c r="PIN34" s="362"/>
      <c r="PIO34" s="362"/>
      <c r="PIP34" s="386"/>
      <c r="PIQ34" s="386"/>
      <c r="PIR34" s="386"/>
      <c r="PIS34" s="386"/>
      <c r="PIT34" s="386"/>
      <c r="PIU34" s="362"/>
      <c r="PIV34" s="362"/>
      <c r="PIW34" s="362"/>
      <c r="PIX34" s="386"/>
      <c r="PIY34" s="386"/>
      <c r="PIZ34" s="386"/>
      <c r="PJA34" s="386"/>
      <c r="PJB34" s="386"/>
      <c r="PJC34" s="362"/>
      <c r="PJD34" s="362"/>
      <c r="PJE34" s="362"/>
      <c r="PJF34" s="386"/>
      <c r="PJG34" s="386"/>
      <c r="PJH34" s="386"/>
      <c r="PJI34" s="386"/>
      <c r="PJJ34" s="386"/>
      <c r="PJK34" s="362"/>
      <c r="PJL34" s="362"/>
      <c r="PJM34" s="362"/>
      <c r="PJN34" s="386"/>
      <c r="PJO34" s="386"/>
      <c r="PJP34" s="386"/>
      <c r="PJQ34" s="386"/>
      <c r="PJR34" s="386"/>
      <c r="PJS34" s="362"/>
      <c r="PJT34" s="362"/>
      <c r="PJU34" s="362"/>
      <c r="PJV34" s="386"/>
      <c r="PJW34" s="386"/>
      <c r="PJX34" s="386"/>
      <c r="PJY34" s="386"/>
      <c r="PJZ34" s="386"/>
      <c r="PKA34" s="362"/>
      <c r="PKB34" s="362"/>
      <c r="PKC34" s="362"/>
      <c r="PKD34" s="386"/>
      <c r="PKE34" s="386"/>
      <c r="PKF34" s="386"/>
      <c r="PKG34" s="386"/>
      <c r="PKH34" s="386"/>
      <c r="PKI34" s="362"/>
      <c r="PKJ34" s="362"/>
      <c r="PKK34" s="362"/>
      <c r="PKL34" s="386"/>
      <c r="PKM34" s="386"/>
      <c r="PKN34" s="386"/>
      <c r="PKO34" s="386"/>
      <c r="PKP34" s="386"/>
      <c r="PKQ34" s="362"/>
      <c r="PKR34" s="362"/>
      <c r="PKS34" s="362"/>
      <c r="PKT34" s="386"/>
      <c r="PKU34" s="386"/>
      <c r="PKV34" s="386"/>
      <c r="PKW34" s="386"/>
      <c r="PKX34" s="386"/>
      <c r="PKY34" s="362"/>
      <c r="PKZ34" s="362"/>
      <c r="PLA34" s="362"/>
      <c r="PLB34" s="386"/>
      <c r="PLC34" s="386"/>
      <c r="PLD34" s="386"/>
      <c r="PLE34" s="386"/>
      <c r="PLF34" s="386"/>
      <c r="PLG34" s="362"/>
      <c r="PLH34" s="362"/>
      <c r="PLI34" s="362"/>
      <c r="PLJ34" s="386"/>
      <c r="PLK34" s="386"/>
      <c r="PLL34" s="386"/>
      <c r="PLM34" s="386"/>
      <c r="PLN34" s="386"/>
      <c r="PLO34" s="362"/>
      <c r="PLP34" s="362"/>
      <c r="PLQ34" s="362"/>
      <c r="PLR34" s="386"/>
      <c r="PLS34" s="386"/>
      <c r="PLT34" s="386"/>
      <c r="PLU34" s="386"/>
      <c r="PLV34" s="386"/>
      <c r="PLW34" s="362"/>
      <c r="PLX34" s="362"/>
      <c r="PLY34" s="362"/>
      <c r="PLZ34" s="386"/>
      <c r="PMA34" s="386"/>
      <c r="PMB34" s="386"/>
      <c r="PMC34" s="386"/>
      <c r="PMD34" s="386"/>
      <c r="PME34" s="362"/>
      <c r="PMF34" s="362"/>
      <c r="PMG34" s="362"/>
      <c r="PMH34" s="386"/>
      <c r="PMI34" s="386"/>
      <c r="PMJ34" s="386"/>
      <c r="PMK34" s="386"/>
      <c r="PML34" s="386"/>
      <c r="PMM34" s="362"/>
      <c r="PMN34" s="362"/>
      <c r="PMO34" s="362"/>
      <c r="PMP34" s="386"/>
      <c r="PMQ34" s="386"/>
      <c r="PMR34" s="386"/>
      <c r="PMS34" s="386"/>
      <c r="PMT34" s="386"/>
      <c r="PMU34" s="362"/>
      <c r="PMV34" s="362"/>
      <c r="PMW34" s="362"/>
      <c r="PMX34" s="386"/>
      <c r="PMY34" s="386"/>
      <c r="PMZ34" s="386"/>
      <c r="PNA34" s="386"/>
      <c r="PNB34" s="386"/>
      <c r="PNC34" s="362"/>
      <c r="PND34" s="362"/>
      <c r="PNE34" s="362"/>
      <c r="PNF34" s="386"/>
      <c r="PNG34" s="386"/>
      <c r="PNH34" s="386"/>
      <c r="PNI34" s="386"/>
      <c r="PNJ34" s="386"/>
      <c r="PNK34" s="362"/>
      <c r="PNL34" s="362"/>
      <c r="PNM34" s="362"/>
      <c r="PNN34" s="386"/>
      <c r="PNO34" s="386"/>
      <c r="PNP34" s="386"/>
      <c r="PNQ34" s="386"/>
      <c r="PNR34" s="386"/>
      <c r="PNS34" s="362"/>
      <c r="PNT34" s="362"/>
      <c r="PNU34" s="362"/>
      <c r="PNV34" s="386"/>
      <c r="PNW34" s="386"/>
      <c r="PNX34" s="386"/>
      <c r="PNY34" s="386"/>
      <c r="PNZ34" s="386"/>
      <c r="POA34" s="362"/>
      <c r="POB34" s="362"/>
      <c r="POC34" s="362"/>
      <c r="POD34" s="386"/>
      <c r="POE34" s="386"/>
      <c r="POF34" s="386"/>
      <c r="POG34" s="386"/>
      <c r="POH34" s="386"/>
      <c r="POI34" s="362"/>
      <c r="POJ34" s="362"/>
      <c r="POK34" s="362"/>
      <c r="POL34" s="386"/>
      <c r="POM34" s="386"/>
      <c r="PON34" s="386"/>
      <c r="POO34" s="386"/>
      <c r="POP34" s="386"/>
      <c r="POQ34" s="362"/>
      <c r="POR34" s="362"/>
      <c r="POS34" s="362"/>
      <c r="POT34" s="386"/>
      <c r="POU34" s="386"/>
      <c r="POV34" s="386"/>
      <c r="POW34" s="386"/>
      <c r="POX34" s="386"/>
      <c r="POY34" s="362"/>
      <c r="POZ34" s="362"/>
      <c r="PPA34" s="362"/>
      <c r="PPB34" s="386"/>
      <c r="PPC34" s="386"/>
      <c r="PPD34" s="386"/>
      <c r="PPE34" s="386"/>
      <c r="PPF34" s="386"/>
      <c r="PPG34" s="362"/>
      <c r="PPH34" s="362"/>
      <c r="PPI34" s="362"/>
      <c r="PPJ34" s="386"/>
      <c r="PPK34" s="386"/>
      <c r="PPL34" s="386"/>
      <c r="PPM34" s="386"/>
      <c r="PPN34" s="386"/>
      <c r="PPO34" s="362"/>
      <c r="PPP34" s="362"/>
      <c r="PPQ34" s="362"/>
      <c r="PPR34" s="386"/>
      <c r="PPS34" s="386"/>
      <c r="PPT34" s="386"/>
      <c r="PPU34" s="386"/>
      <c r="PPV34" s="386"/>
      <c r="PPW34" s="362"/>
      <c r="PPX34" s="362"/>
      <c r="PPY34" s="362"/>
      <c r="PPZ34" s="386"/>
      <c r="PQA34" s="386"/>
      <c r="PQB34" s="386"/>
      <c r="PQC34" s="386"/>
      <c r="PQD34" s="386"/>
      <c r="PQE34" s="362"/>
      <c r="PQF34" s="362"/>
      <c r="PQG34" s="362"/>
      <c r="PQH34" s="386"/>
      <c r="PQI34" s="386"/>
      <c r="PQJ34" s="386"/>
      <c r="PQK34" s="386"/>
      <c r="PQL34" s="386"/>
      <c r="PQM34" s="362"/>
      <c r="PQN34" s="362"/>
      <c r="PQO34" s="362"/>
      <c r="PQP34" s="386"/>
      <c r="PQQ34" s="386"/>
      <c r="PQR34" s="386"/>
      <c r="PQS34" s="386"/>
      <c r="PQT34" s="386"/>
      <c r="PQU34" s="362"/>
      <c r="PQV34" s="362"/>
      <c r="PQW34" s="362"/>
      <c r="PQX34" s="386"/>
      <c r="PQY34" s="386"/>
      <c r="PQZ34" s="386"/>
      <c r="PRA34" s="386"/>
      <c r="PRB34" s="386"/>
      <c r="PRC34" s="362"/>
      <c r="PRD34" s="362"/>
      <c r="PRE34" s="362"/>
      <c r="PRF34" s="386"/>
      <c r="PRG34" s="386"/>
      <c r="PRH34" s="386"/>
      <c r="PRI34" s="386"/>
      <c r="PRJ34" s="386"/>
      <c r="PRK34" s="362"/>
      <c r="PRL34" s="362"/>
      <c r="PRM34" s="362"/>
      <c r="PRN34" s="386"/>
      <c r="PRO34" s="386"/>
      <c r="PRP34" s="386"/>
      <c r="PRQ34" s="386"/>
      <c r="PRR34" s="386"/>
      <c r="PRS34" s="362"/>
      <c r="PRT34" s="362"/>
      <c r="PRU34" s="362"/>
      <c r="PRV34" s="386"/>
      <c r="PRW34" s="386"/>
      <c r="PRX34" s="386"/>
      <c r="PRY34" s="386"/>
      <c r="PRZ34" s="386"/>
      <c r="PSA34" s="362"/>
      <c r="PSB34" s="362"/>
      <c r="PSC34" s="362"/>
      <c r="PSD34" s="386"/>
      <c r="PSE34" s="386"/>
      <c r="PSF34" s="386"/>
      <c r="PSG34" s="386"/>
      <c r="PSH34" s="386"/>
      <c r="PSI34" s="362"/>
      <c r="PSJ34" s="362"/>
      <c r="PSK34" s="362"/>
      <c r="PSL34" s="386"/>
      <c r="PSM34" s="386"/>
      <c r="PSN34" s="386"/>
      <c r="PSO34" s="386"/>
      <c r="PSP34" s="386"/>
      <c r="PSQ34" s="362"/>
      <c r="PSR34" s="362"/>
      <c r="PSS34" s="362"/>
      <c r="PST34" s="386"/>
      <c r="PSU34" s="386"/>
      <c r="PSV34" s="386"/>
      <c r="PSW34" s="386"/>
      <c r="PSX34" s="386"/>
      <c r="PSY34" s="362"/>
      <c r="PSZ34" s="362"/>
      <c r="PTA34" s="362"/>
      <c r="PTB34" s="386"/>
      <c r="PTC34" s="386"/>
      <c r="PTD34" s="386"/>
      <c r="PTE34" s="386"/>
      <c r="PTF34" s="386"/>
      <c r="PTG34" s="362"/>
      <c r="PTH34" s="362"/>
      <c r="PTI34" s="362"/>
      <c r="PTJ34" s="386"/>
      <c r="PTK34" s="386"/>
      <c r="PTL34" s="386"/>
      <c r="PTM34" s="386"/>
      <c r="PTN34" s="386"/>
      <c r="PTO34" s="362"/>
      <c r="PTP34" s="362"/>
      <c r="PTQ34" s="362"/>
      <c r="PTR34" s="386"/>
      <c r="PTS34" s="386"/>
      <c r="PTT34" s="386"/>
      <c r="PTU34" s="386"/>
      <c r="PTV34" s="386"/>
      <c r="PTW34" s="362"/>
      <c r="PTX34" s="362"/>
      <c r="PTY34" s="362"/>
      <c r="PTZ34" s="386"/>
      <c r="PUA34" s="386"/>
      <c r="PUB34" s="386"/>
      <c r="PUC34" s="386"/>
      <c r="PUD34" s="386"/>
      <c r="PUE34" s="362"/>
      <c r="PUF34" s="362"/>
      <c r="PUG34" s="362"/>
      <c r="PUH34" s="386"/>
      <c r="PUI34" s="386"/>
      <c r="PUJ34" s="386"/>
      <c r="PUK34" s="386"/>
      <c r="PUL34" s="386"/>
      <c r="PUM34" s="362"/>
      <c r="PUN34" s="362"/>
      <c r="PUO34" s="362"/>
      <c r="PUP34" s="386"/>
      <c r="PUQ34" s="386"/>
      <c r="PUR34" s="386"/>
      <c r="PUS34" s="386"/>
      <c r="PUT34" s="386"/>
      <c r="PUU34" s="362"/>
      <c r="PUV34" s="362"/>
      <c r="PUW34" s="362"/>
      <c r="PUX34" s="386"/>
      <c r="PUY34" s="386"/>
      <c r="PUZ34" s="386"/>
      <c r="PVA34" s="386"/>
      <c r="PVB34" s="386"/>
      <c r="PVC34" s="362"/>
      <c r="PVD34" s="362"/>
      <c r="PVE34" s="362"/>
      <c r="PVF34" s="386"/>
      <c r="PVG34" s="386"/>
      <c r="PVH34" s="386"/>
      <c r="PVI34" s="386"/>
      <c r="PVJ34" s="386"/>
      <c r="PVK34" s="362"/>
      <c r="PVL34" s="362"/>
      <c r="PVM34" s="362"/>
      <c r="PVN34" s="386"/>
      <c r="PVO34" s="386"/>
      <c r="PVP34" s="386"/>
      <c r="PVQ34" s="386"/>
      <c r="PVR34" s="386"/>
      <c r="PVS34" s="362"/>
      <c r="PVT34" s="362"/>
      <c r="PVU34" s="362"/>
      <c r="PVV34" s="386"/>
      <c r="PVW34" s="386"/>
      <c r="PVX34" s="386"/>
      <c r="PVY34" s="386"/>
      <c r="PVZ34" s="386"/>
      <c r="PWA34" s="362"/>
      <c r="PWB34" s="362"/>
      <c r="PWC34" s="362"/>
      <c r="PWD34" s="386"/>
      <c r="PWE34" s="386"/>
      <c r="PWF34" s="386"/>
      <c r="PWG34" s="386"/>
      <c r="PWH34" s="386"/>
      <c r="PWI34" s="362"/>
      <c r="PWJ34" s="362"/>
      <c r="PWK34" s="362"/>
      <c r="PWL34" s="386"/>
      <c r="PWM34" s="386"/>
      <c r="PWN34" s="386"/>
      <c r="PWO34" s="386"/>
      <c r="PWP34" s="386"/>
      <c r="PWQ34" s="362"/>
      <c r="PWR34" s="362"/>
      <c r="PWS34" s="362"/>
      <c r="PWT34" s="386"/>
      <c r="PWU34" s="386"/>
      <c r="PWV34" s="386"/>
      <c r="PWW34" s="386"/>
      <c r="PWX34" s="386"/>
      <c r="PWY34" s="362"/>
      <c r="PWZ34" s="362"/>
      <c r="PXA34" s="362"/>
      <c r="PXB34" s="386"/>
      <c r="PXC34" s="386"/>
      <c r="PXD34" s="386"/>
      <c r="PXE34" s="386"/>
      <c r="PXF34" s="386"/>
      <c r="PXG34" s="362"/>
      <c r="PXH34" s="362"/>
      <c r="PXI34" s="362"/>
      <c r="PXJ34" s="386"/>
      <c r="PXK34" s="386"/>
      <c r="PXL34" s="386"/>
      <c r="PXM34" s="386"/>
      <c r="PXN34" s="386"/>
      <c r="PXO34" s="362"/>
      <c r="PXP34" s="362"/>
      <c r="PXQ34" s="362"/>
      <c r="PXR34" s="386"/>
      <c r="PXS34" s="386"/>
      <c r="PXT34" s="386"/>
      <c r="PXU34" s="386"/>
      <c r="PXV34" s="386"/>
      <c r="PXW34" s="362"/>
      <c r="PXX34" s="362"/>
      <c r="PXY34" s="362"/>
      <c r="PXZ34" s="386"/>
      <c r="PYA34" s="386"/>
      <c r="PYB34" s="386"/>
      <c r="PYC34" s="386"/>
      <c r="PYD34" s="386"/>
      <c r="PYE34" s="362"/>
      <c r="PYF34" s="362"/>
      <c r="PYG34" s="362"/>
      <c r="PYH34" s="386"/>
      <c r="PYI34" s="386"/>
      <c r="PYJ34" s="386"/>
      <c r="PYK34" s="386"/>
      <c r="PYL34" s="386"/>
      <c r="PYM34" s="362"/>
      <c r="PYN34" s="362"/>
      <c r="PYO34" s="362"/>
      <c r="PYP34" s="386"/>
      <c r="PYQ34" s="386"/>
      <c r="PYR34" s="386"/>
      <c r="PYS34" s="386"/>
      <c r="PYT34" s="386"/>
      <c r="PYU34" s="362"/>
      <c r="PYV34" s="362"/>
      <c r="PYW34" s="362"/>
      <c r="PYX34" s="386"/>
      <c r="PYY34" s="386"/>
      <c r="PYZ34" s="386"/>
      <c r="PZA34" s="386"/>
      <c r="PZB34" s="386"/>
      <c r="PZC34" s="362"/>
      <c r="PZD34" s="362"/>
      <c r="PZE34" s="362"/>
      <c r="PZF34" s="386"/>
      <c r="PZG34" s="386"/>
      <c r="PZH34" s="386"/>
      <c r="PZI34" s="386"/>
      <c r="PZJ34" s="386"/>
      <c r="PZK34" s="362"/>
      <c r="PZL34" s="362"/>
      <c r="PZM34" s="362"/>
      <c r="PZN34" s="386"/>
      <c r="PZO34" s="386"/>
      <c r="PZP34" s="386"/>
      <c r="PZQ34" s="386"/>
      <c r="PZR34" s="386"/>
      <c r="PZS34" s="362"/>
      <c r="PZT34" s="362"/>
      <c r="PZU34" s="362"/>
      <c r="PZV34" s="386"/>
      <c r="PZW34" s="386"/>
      <c r="PZX34" s="386"/>
      <c r="PZY34" s="386"/>
      <c r="PZZ34" s="386"/>
      <c r="QAA34" s="362"/>
      <c r="QAB34" s="362"/>
      <c r="QAC34" s="362"/>
      <c r="QAD34" s="386"/>
      <c r="QAE34" s="386"/>
      <c r="QAF34" s="386"/>
      <c r="QAG34" s="386"/>
      <c r="QAH34" s="386"/>
      <c r="QAI34" s="362"/>
      <c r="QAJ34" s="362"/>
      <c r="QAK34" s="362"/>
      <c r="QAL34" s="386"/>
      <c r="QAM34" s="386"/>
      <c r="QAN34" s="386"/>
      <c r="QAO34" s="386"/>
      <c r="QAP34" s="386"/>
      <c r="QAQ34" s="362"/>
      <c r="QAR34" s="362"/>
      <c r="QAS34" s="362"/>
      <c r="QAT34" s="386"/>
      <c r="QAU34" s="386"/>
      <c r="QAV34" s="386"/>
      <c r="QAW34" s="386"/>
      <c r="QAX34" s="386"/>
      <c r="QAY34" s="362"/>
      <c r="QAZ34" s="362"/>
      <c r="QBA34" s="362"/>
      <c r="QBB34" s="386"/>
      <c r="QBC34" s="386"/>
      <c r="QBD34" s="386"/>
      <c r="QBE34" s="386"/>
      <c r="QBF34" s="386"/>
      <c r="QBG34" s="362"/>
      <c r="QBH34" s="362"/>
      <c r="QBI34" s="362"/>
      <c r="QBJ34" s="386"/>
      <c r="QBK34" s="386"/>
      <c r="QBL34" s="386"/>
      <c r="QBM34" s="386"/>
      <c r="QBN34" s="386"/>
      <c r="QBO34" s="362"/>
      <c r="QBP34" s="362"/>
      <c r="QBQ34" s="362"/>
      <c r="QBR34" s="386"/>
      <c r="QBS34" s="386"/>
      <c r="QBT34" s="386"/>
      <c r="QBU34" s="386"/>
      <c r="QBV34" s="386"/>
      <c r="QBW34" s="362"/>
      <c r="QBX34" s="362"/>
      <c r="QBY34" s="362"/>
      <c r="QBZ34" s="386"/>
      <c r="QCA34" s="386"/>
      <c r="QCB34" s="386"/>
      <c r="QCC34" s="386"/>
      <c r="QCD34" s="386"/>
      <c r="QCE34" s="362"/>
      <c r="QCF34" s="362"/>
      <c r="QCG34" s="362"/>
      <c r="QCH34" s="386"/>
      <c r="QCI34" s="386"/>
      <c r="QCJ34" s="386"/>
      <c r="QCK34" s="386"/>
      <c r="QCL34" s="386"/>
      <c r="QCM34" s="362"/>
      <c r="QCN34" s="362"/>
      <c r="QCO34" s="362"/>
      <c r="QCP34" s="386"/>
      <c r="QCQ34" s="386"/>
      <c r="QCR34" s="386"/>
      <c r="QCS34" s="386"/>
      <c r="QCT34" s="386"/>
      <c r="QCU34" s="362"/>
      <c r="QCV34" s="362"/>
      <c r="QCW34" s="362"/>
      <c r="QCX34" s="386"/>
      <c r="QCY34" s="386"/>
      <c r="QCZ34" s="386"/>
      <c r="QDA34" s="386"/>
      <c r="QDB34" s="386"/>
      <c r="QDC34" s="362"/>
      <c r="QDD34" s="362"/>
      <c r="QDE34" s="362"/>
      <c r="QDF34" s="386"/>
      <c r="QDG34" s="386"/>
      <c r="QDH34" s="386"/>
      <c r="QDI34" s="386"/>
      <c r="QDJ34" s="386"/>
      <c r="QDK34" s="362"/>
      <c r="QDL34" s="362"/>
      <c r="QDM34" s="362"/>
      <c r="QDN34" s="386"/>
      <c r="QDO34" s="386"/>
      <c r="QDP34" s="386"/>
      <c r="QDQ34" s="386"/>
      <c r="QDR34" s="386"/>
      <c r="QDS34" s="362"/>
      <c r="QDT34" s="362"/>
      <c r="QDU34" s="362"/>
      <c r="QDV34" s="386"/>
      <c r="QDW34" s="386"/>
      <c r="QDX34" s="386"/>
      <c r="QDY34" s="386"/>
      <c r="QDZ34" s="386"/>
      <c r="QEA34" s="362"/>
      <c r="QEB34" s="362"/>
      <c r="QEC34" s="362"/>
      <c r="QED34" s="386"/>
      <c r="QEE34" s="386"/>
      <c r="QEF34" s="386"/>
      <c r="QEG34" s="386"/>
      <c r="QEH34" s="386"/>
      <c r="QEI34" s="362"/>
      <c r="QEJ34" s="362"/>
      <c r="QEK34" s="362"/>
      <c r="QEL34" s="386"/>
      <c r="QEM34" s="386"/>
      <c r="QEN34" s="386"/>
      <c r="QEO34" s="386"/>
      <c r="QEP34" s="386"/>
      <c r="QEQ34" s="362"/>
      <c r="QER34" s="362"/>
      <c r="QES34" s="362"/>
      <c r="QET34" s="386"/>
      <c r="QEU34" s="386"/>
      <c r="QEV34" s="386"/>
      <c r="QEW34" s="386"/>
      <c r="QEX34" s="386"/>
      <c r="QEY34" s="362"/>
      <c r="QEZ34" s="362"/>
      <c r="QFA34" s="362"/>
      <c r="QFB34" s="386"/>
      <c r="QFC34" s="386"/>
      <c r="QFD34" s="386"/>
      <c r="QFE34" s="386"/>
      <c r="QFF34" s="386"/>
      <c r="QFG34" s="362"/>
      <c r="QFH34" s="362"/>
      <c r="QFI34" s="362"/>
      <c r="QFJ34" s="386"/>
      <c r="QFK34" s="386"/>
      <c r="QFL34" s="386"/>
      <c r="QFM34" s="386"/>
      <c r="QFN34" s="386"/>
      <c r="QFO34" s="362"/>
      <c r="QFP34" s="362"/>
      <c r="QFQ34" s="362"/>
      <c r="QFR34" s="386"/>
      <c r="QFS34" s="386"/>
      <c r="QFT34" s="386"/>
      <c r="QFU34" s="386"/>
      <c r="QFV34" s="386"/>
      <c r="QFW34" s="362"/>
      <c r="QFX34" s="362"/>
      <c r="QFY34" s="362"/>
      <c r="QFZ34" s="386"/>
      <c r="QGA34" s="386"/>
      <c r="QGB34" s="386"/>
      <c r="QGC34" s="386"/>
      <c r="QGD34" s="386"/>
      <c r="QGE34" s="362"/>
      <c r="QGF34" s="362"/>
      <c r="QGG34" s="362"/>
      <c r="QGH34" s="386"/>
      <c r="QGI34" s="386"/>
      <c r="QGJ34" s="386"/>
      <c r="QGK34" s="386"/>
      <c r="QGL34" s="386"/>
      <c r="QGM34" s="362"/>
      <c r="QGN34" s="362"/>
      <c r="QGO34" s="362"/>
      <c r="QGP34" s="386"/>
      <c r="QGQ34" s="386"/>
      <c r="QGR34" s="386"/>
      <c r="QGS34" s="386"/>
      <c r="QGT34" s="386"/>
      <c r="QGU34" s="362"/>
      <c r="QGV34" s="362"/>
      <c r="QGW34" s="362"/>
      <c r="QGX34" s="386"/>
      <c r="QGY34" s="386"/>
      <c r="QGZ34" s="386"/>
      <c r="QHA34" s="386"/>
      <c r="QHB34" s="386"/>
      <c r="QHC34" s="362"/>
      <c r="QHD34" s="362"/>
      <c r="QHE34" s="362"/>
      <c r="QHF34" s="386"/>
      <c r="QHG34" s="386"/>
      <c r="QHH34" s="386"/>
      <c r="QHI34" s="386"/>
      <c r="QHJ34" s="386"/>
      <c r="QHK34" s="362"/>
      <c r="QHL34" s="362"/>
      <c r="QHM34" s="362"/>
      <c r="QHN34" s="386"/>
      <c r="QHO34" s="386"/>
      <c r="QHP34" s="386"/>
      <c r="QHQ34" s="386"/>
      <c r="QHR34" s="386"/>
      <c r="QHS34" s="362"/>
      <c r="QHT34" s="362"/>
      <c r="QHU34" s="362"/>
      <c r="QHV34" s="386"/>
      <c r="QHW34" s="386"/>
      <c r="QHX34" s="386"/>
      <c r="QHY34" s="386"/>
      <c r="QHZ34" s="386"/>
      <c r="QIA34" s="362"/>
      <c r="QIB34" s="362"/>
      <c r="QIC34" s="362"/>
      <c r="QID34" s="386"/>
      <c r="QIE34" s="386"/>
      <c r="QIF34" s="386"/>
      <c r="QIG34" s="386"/>
      <c r="QIH34" s="386"/>
      <c r="QII34" s="362"/>
      <c r="QIJ34" s="362"/>
      <c r="QIK34" s="362"/>
      <c r="QIL34" s="386"/>
      <c r="QIM34" s="386"/>
      <c r="QIN34" s="386"/>
      <c r="QIO34" s="386"/>
      <c r="QIP34" s="386"/>
      <c r="QIQ34" s="362"/>
      <c r="QIR34" s="362"/>
      <c r="QIS34" s="362"/>
      <c r="QIT34" s="386"/>
      <c r="QIU34" s="386"/>
      <c r="QIV34" s="386"/>
      <c r="QIW34" s="386"/>
      <c r="QIX34" s="386"/>
      <c r="QIY34" s="362"/>
      <c r="QIZ34" s="362"/>
      <c r="QJA34" s="362"/>
      <c r="QJB34" s="386"/>
      <c r="QJC34" s="386"/>
      <c r="QJD34" s="386"/>
      <c r="QJE34" s="386"/>
      <c r="QJF34" s="386"/>
      <c r="QJG34" s="362"/>
      <c r="QJH34" s="362"/>
      <c r="QJI34" s="362"/>
      <c r="QJJ34" s="386"/>
      <c r="QJK34" s="386"/>
      <c r="QJL34" s="386"/>
      <c r="QJM34" s="386"/>
      <c r="QJN34" s="386"/>
      <c r="QJO34" s="362"/>
      <c r="QJP34" s="362"/>
      <c r="QJQ34" s="362"/>
      <c r="QJR34" s="386"/>
      <c r="QJS34" s="386"/>
      <c r="QJT34" s="386"/>
      <c r="QJU34" s="386"/>
      <c r="QJV34" s="386"/>
      <c r="QJW34" s="362"/>
      <c r="QJX34" s="362"/>
      <c r="QJY34" s="362"/>
      <c r="QJZ34" s="386"/>
      <c r="QKA34" s="386"/>
      <c r="QKB34" s="386"/>
      <c r="QKC34" s="386"/>
      <c r="QKD34" s="386"/>
      <c r="QKE34" s="362"/>
      <c r="QKF34" s="362"/>
      <c r="QKG34" s="362"/>
      <c r="QKH34" s="386"/>
      <c r="QKI34" s="386"/>
      <c r="QKJ34" s="386"/>
      <c r="QKK34" s="386"/>
      <c r="QKL34" s="386"/>
      <c r="QKM34" s="362"/>
      <c r="QKN34" s="362"/>
      <c r="QKO34" s="362"/>
      <c r="QKP34" s="386"/>
      <c r="QKQ34" s="386"/>
      <c r="QKR34" s="386"/>
      <c r="QKS34" s="386"/>
      <c r="QKT34" s="386"/>
      <c r="QKU34" s="362"/>
      <c r="QKV34" s="362"/>
      <c r="QKW34" s="362"/>
      <c r="QKX34" s="386"/>
      <c r="QKY34" s="386"/>
      <c r="QKZ34" s="386"/>
      <c r="QLA34" s="386"/>
      <c r="QLB34" s="386"/>
      <c r="QLC34" s="362"/>
      <c r="QLD34" s="362"/>
      <c r="QLE34" s="362"/>
      <c r="QLF34" s="386"/>
      <c r="QLG34" s="386"/>
      <c r="QLH34" s="386"/>
      <c r="QLI34" s="386"/>
      <c r="QLJ34" s="386"/>
      <c r="QLK34" s="362"/>
      <c r="QLL34" s="362"/>
      <c r="QLM34" s="362"/>
      <c r="QLN34" s="386"/>
      <c r="QLO34" s="386"/>
      <c r="QLP34" s="386"/>
      <c r="QLQ34" s="386"/>
      <c r="QLR34" s="386"/>
      <c r="QLS34" s="362"/>
      <c r="QLT34" s="362"/>
      <c r="QLU34" s="362"/>
      <c r="QLV34" s="386"/>
      <c r="QLW34" s="386"/>
      <c r="QLX34" s="386"/>
      <c r="QLY34" s="386"/>
      <c r="QLZ34" s="386"/>
      <c r="QMA34" s="362"/>
      <c r="QMB34" s="362"/>
      <c r="QMC34" s="362"/>
      <c r="QMD34" s="386"/>
      <c r="QME34" s="386"/>
      <c r="QMF34" s="386"/>
      <c r="QMG34" s="386"/>
      <c r="QMH34" s="386"/>
      <c r="QMI34" s="362"/>
      <c r="QMJ34" s="362"/>
      <c r="QMK34" s="362"/>
      <c r="QML34" s="386"/>
      <c r="QMM34" s="386"/>
      <c r="QMN34" s="386"/>
      <c r="QMO34" s="386"/>
      <c r="QMP34" s="386"/>
      <c r="QMQ34" s="362"/>
      <c r="QMR34" s="362"/>
      <c r="QMS34" s="362"/>
      <c r="QMT34" s="386"/>
      <c r="QMU34" s="386"/>
      <c r="QMV34" s="386"/>
      <c r="QMW34" s="386"/>
      <c r="QMX34" s="386"/>
      <c r="QMY34" s="362"/>
      <c r="QMZ34" s="362"/>
      <c r="QNA34" s="362"/>
      <c r="QNB34" s="386"/>
      <c r="QNC34" s="386"/>
      <c r="QND34" s="386"/>
      <c r="QNE34" s="386"/>
      <c r="QNF34" s="386"/>
      <c r="QNG34" s="362"/>
      <c r="QNH34" s="362"/>
      <c r="QNI34" s="362"/>
      <c r="QNJ34" s="386"/>
      <c r="QNK34" s="386"/>
      <c r="QNL34" s="386"/>
      <c r="QNM34" s="386"/>
      <c r="QNN34" s="386"/>
      <c r="QNO34" s="362"/>
      <c r="QNP34" s="362"/>
      <c r="QNQ34" s="362"/>
      <c r="QNR34" s="386"/>
      <c r="QNS34" s="386"/>
      <c r="QNT34" s="386"/>
      <c r="QNU34" s="386"/>
      <c r="QNV34" s="386"/>
      <c r="QNW34" s="362"/>
      <c r="QNX34" s="362"/>
      <c r="QNY34" s="362"/>
      <c r="QNZ34" s="386"/>
      <c r="QOA34" s="386"/>
      <c r="QOB34" s="386"/>
      <c r="QOC34" s="386"/>
      <c r="QOD34" s="386"/>
      <c r="QOE34" s="362"/>
      <c r="QOF34" s="362"/>
      <c r="QOG34" s="362"/>
      <c r="QOH34" s="386"/>
      <c r="QOI34" s="386"/>
      <c r="QOJ34" s="386"/>
      <c r="QOK34" s="386"/>
      <c r="QOL34" s="386"/>
      <c r="QOM34" s="362"/>
      <c r="QON34" s="362"/>
      <c r="QOO34" s="362"/>
      <c r="QOP34" s="386"/>
      <c r="QOQ34" s="386"/>
      <c r="QOR34" s="386"/>
      <c r="QOS34" s="386"/>
      <c r="QOT34" s="386"/>
      <c r="QOU34" s="362"/>
      <c r="QOV34" s="362"/>
      <c r="QOW34" s="362"/>
      <c r="QOX34" s="386"/>
      <c r="QOY34" s="386"/>
      <c r="QOZ34" s="386"/>
      <c r="QPA34" s="386"/>
      <c r="QPB34" s="386"/>
      <c r="QPC34" s="362"/>
      <c r="QPD34" s="362"/>
      <c r="QPE34" s="362"/>
      <c r="QPF34" s="386"/>
      <c r="QPG34" s="386"/>
      <c r="QPH34" s="386"/>
      <c r="QPI34" s="386"/>
      <c r="QPJ34" s="386"/>
      <c r="QPK34" s="362"/>
      <c r="QPL34" s="362"/>
      <c r="QPM34" s="362"/>
      <c r="QPN34" s="386"/>
      <c r="QPO34" s="386"/>
      <c r="QPP34" s="386"/>
      <c r="QPQ34" s="386"/>
      <c r="QPR34" s="386"/>
      <c r="QPS34" s="362"/>
      <c r="QPT34" s="362"/>
      <c r="QPU34" s="362"/>
      <c r="QPV34" s="386"/>
      <c r="QPW34" s="386"/>
      <c r="QPX34" s="386"/>
      <c r="QPY34" s="386"/>
      <c r="QPZ34" s="386"/>
      <c r="QQA34" s="362"/>
      <c r="QQB34" s="362"/>
      <c r="QQC34" s="362"/>
      <c r="QQD34" s="386"/>
      <c r="QQE34" s="386"/>
      <c r="QQF34" s="386"/>
      <c r="QQG34" s="386"/>
      <c r="QQH34" s="386"/>
      <c r="QQI34" s="362"/>
      <c r="QQJ34" s="362"/>
      <c r="QQK34" s="362"/>
      <c r="QQL34" s="386"/>
      <c r="QQM34" s="386"/>
      <c r="QQN34" s="386"/>
      <c r="QQO34" s="386"/>
      <c r="QQP34" s="386"/>
      <c r="QQQ34" s="362"/>
      <c r="QQR34" s="362"/>
      <c r="QQS34" s="362"/>
      <c r="QQT34" s="386"/>
      <c r="QQU34" s="386"/>
      <c r="QQV34" s="386"/>
      <c r="QQW34" s="386"/>
      <c r="QQX34" s="386"/>
      <c r="QQY34" s="362"/>
      <c r="QQZ34" s="362"/>
      <c r="QRA34" s="362"/>
      <c r="QRB34" s="386"/>
      <c r="QRC34" s="386"/>
      <c r="QRD34" s="386"/>
      <c r="QRE34" s="386"/>
      <c r="QRF34" s="386"/>
      <c r="QRG34" s="362"/>
      <c r="QRH34" s="362"/>
      <c r="QRI34" s="362"/>
      <c r="QRJ34" s="386"/>
      <c r="QRK34" s="386"/>
      <c r="QRL34" s="386"/>
      <c r="QRM34" s="386"/>
      <c r="QRN34" s="386"/>
      <c r="QRO34" s="362"/>
      <c r="QRP34" s="362"/>
      <c r="QRQ34" s="362"/>
      <c r="QRR34" s="386"/>
      <c r="QRS34" s="386"/>
      <c r="QRT34" s="386"/>
      <c r="QRU34" s="386"/>
      <c r="QRV34" s="386"/>
      <c r="QRW34" s="362"/>
      <c r="QRX34" s="362"/>
      <c r="QRY34" s="362"/>
      <c r="QRZ34" s="386"/>
      <c r="QSA34" s="386"/>
      <c r="QSB34" s="386"/>
      <c r="QSC34" s="386"/>
      <c r="QSD34" s="386"/>
      <c r="QSE34" s="362"/>
      <c r="QSF34" s="362"/>
      <c r="QSG34" s="362"/>
      <c r="QSH34" s="386"/>
      <c r="QSI34" s="386"/>
      <c r="QSJ34" s="386"/>
      <c r="QSK34" s="386"/>
      <c r="QSL34" s="386"/>
      <c r="QSM34" s="362"/>
      <c r="QSN34" s="362"/>
      <c r="QSO34" s="362"/>
      <c r="QSP34" s="386"/>
      <c r="QSQ34" s="386"/>
      <c r="QSR34" s="386"/>
      <c r="QSS34" s="386"/>
      <c r="QST34" s="386"/>
      <c r="QSU34" s="362"/>
      <c r="QSV34" s="362"/>
      <c r="QSW34" s="362"/>
      <c r="QSX34" s="386"/>
      <c r="QSY34" s="386"/>
      <c r="QSZ34" s="386"/>
      <c r="QTA34" s="386"/>
      <c r="QTB34" s="386"/>
      <c r="QTC34" s="362"/>
      <c r="QTD34" s="362"/>
      <c r="QTE34" s="362"/>
      <c r="QTF34" s="386"/>
      <c r="QTG34" s="386"/>
      <c r="QTH34" s="386"/>
      <c r="QTI34" s="386"/>
      <c r="QTJ34" s="386"/>
      <c r="QTK34" s="362"/>
      <c r="QTL34" s="362"/>
      <c r="QTM34" s="362"/>
      <c r="QTN34" s="386"/>
      <c r="QTO34" s="386"/>
      <c r="QTP34" s="386"/>
      <c r="QTQ34" s="386"/>
      <c r="QTR34" s="386"/>
      <c r="QTS34" s="362"/>
      <c r="QTT34" s="362"/>
      <c r="QTU34" s="362"/>
      <c r="QTV34" s="386"/>
      <c r="QTW34" s="386"/>
      <c r="QTX34" s="386"/>
      <c r="QTY34" s="386"/>
      <c r="QTZ34" s="386"/>
      <c r="QUA34" s="362"/>
      <c r="QUB34" s="362"/>
      <c r="QUC34" s="362"/>
      <c r="QUD34" s="386"/>
      <c r="QUE34" s="386"/>
      <c r="QUF34" s="386"/>
      <c r="QUG34" s="386"/>
      <c r="QUH34" s="386"/>
      <c r="QUI34" s="362"/>
      <c r="QUJ34" s="362"/>
      <c r="QUK34" s="362"/>
      <c r="QUL34" s="386"/>
      <c r="QUM34" s="386"/>
      <c r="QUN34" s="386"/>
      <c r="QUO34" s="386"/>
      <c r="QUP34" s="386"/>
      <c r="QUQ34" s="362"/>
      <c r="QUR34" s="362"/>
      <c r="QUS34" s="362"/>
      <c r="QUT34" s="386"/>
      <c r="QUU34" s="386"/>
      <c r="QUV34" s="386"/>
      <c r="QUW34" s="386"/>
      <c r="QUX34" s="386"/>
      <c r="QUY34" s="362"/>
      <c r="QUZ34" s="362"/>
      <c r="QVA34" s="362"/>
      <c r="QVB34" s="386"/>
      <c r="QVC34" s="386"/>
      <c r="QVD34" s="386"/>
      <c r="QVE34" s="386"/>
      <c r="QVF34" s="386"/>
      <c r="QVG34" s="362"/>
      <c r="QVH34" s="362"/>
      <c r="QVI34" s="362"/>
      <c r="QVJ34" s="386"/>
      <c r="QVK34" s="386"/>
      <c r="QVL34" s="386"/>
      <c r="QVM34" s="386"/>
      <c r="QVN34" s="386"/>
      <c r="QVO34" s="362"/>
      <c r="QVP34" s="362"/>
      <c r="QVQ34" s="362"/>
      <c r="QVR34" s="386"/>
      <c r="QVS34" s="386"/>
      <c r="QVT34" s="386"/>
      <c r="QVU34" s="386"/>
      <c r="QVV34" s="386"/>
      <c r="QVW34" s="362"/>
      <c r="QVX34" s="362"/>
      <c r="QVY34" s="362"/>
      <c r="QVZ34" s="386"/>
      <c r="QWA34" s="386"/>
      <c r="QWB34" s="386"/>
      <c r="QWC34" s="386"/>
      <c r="QWD34" s="386"/>
      <c r="QWE34" s="362"/>
      <c r="QWF34" s="362"/>
      <c r="QWG34" s="362"/>
      <c r="QWH34" s="386"/>
      <c r="QWI34" s="386"/>
      <c r="QWJ34" s="386"/>
      <c r="QWK34" s="386"/>
      <c r="QWL34" s="386"/>
      <c r="QWM34" s="362"/>
      <c r="QWN34" s="362"/>
      <c r="QWO34" s="362"/>
      <c r="QWP34" s="386"/>
      <c r="QWQ34" s="386"/>
      <c r="QWR34" s="386"/>
      <c r="QWS34" s="386"/>
      <c r="QWT34" s="386"/>
      <c r="QWU34" s="362"/>
      <c r="QWV34" s="362"/>
      <c r="QWW34" s="362"/>
      <c r="QWX34" s="386"/>
      <c r="QWY34" s="386"/>
      <c r="QWZ34" s="386"/>
      <c r="QXA34" s="386"/>
      <c r="QXB34" s="386"/>
      <c r="QXC34" s="362"/>
      <c r="QXD34" s="362"/>
      <c r="QXE34" s="362"/>
      <c r="QXF34" s="386"/>
      <c r="QXG34" s="386"/>
      <c r="QXH34" s="386"/>
      <c r="QXI34" s="386"/>
      <c r="QXJ34" s="386"/>
      <c r="QXK34" s="362"/>
      <c r="QXL34" s="362"/>
      <c r="QXM34" s="362"/>
      <c r="QXN34" s="386"/>
      <c r="QXO34" s="386"/>
      <c r="QXP34" s="386"/>
      <c r="QXQ34" s="386"/>
      <c r="QXR34" s="386"/>
      <c r="QXS34" s="362"/>
      <c r="QXT34" s="362"/>
      <c r="QXU34" s="362"/>
      <c r="QXV34" s="386"/>
      <c r="QXW34" s="386"/>
      <c r="QXX34" s="386"/>
      <c r="QXY34" s="386"/>
      <c r="QXZ34" s="386"/>
      <c r="QYA34" s="362"/>
      <c r="QYB34" s="362"/>
      <c r="QYC34" s="362"/>
      <c r="QYD34" s="386"/>
      <c r="QYE34" s="386"/>
      <c r="QYF34" s="386"/>
      <c r="QYG34" s="386"/>
      <c r="QYH34" s="386"/>
      <c r="QYI34" s="362"/>
      <c r="QYJ34" s="362"/>
      <c r="QYK34" s="362"/>
      <c r="QYL34" s="386"/>
      <c r="QYM34" s="386"/>
      <c r="QYN34" s="386"/>
      <c r="QYO34" s="386"/>
      <c r="QYP34" s="386"/>
      <c r="QYQ34" s="362"/>
      <c r="QYR34" s="362"/>
      <c r="QYS34" s="362"/>
      <c r="QYT34" s="386"/>
      <c r="QYU34" s="386"/>
      <c r="QYV34" s="386"/>
      <c r="QYW34" s="386"/>
      <c r="QYX34" s="386"/>
      <c r="QYY34" s="362"/>
      <c r="QYZ34" s="362"/>
      <c r="QZA34" s="362"/>
      <c r="QZB34" s="386"/>
      <c r="QZC34" s="386"/>
      <c r="QZD34" s="386"/>
      <c r="QZE34" s="386"/>
      <c r="QZF34" s="386"/>
      <c r="QZG34" s="362"/>
      <c r="QZH34" s="362"/>
      <c r="QZI34" s="362"/>
      <c r="QZJ34" s="386"/>
      <c r="QZK34" s="386"/>
      <c r="QZL34" s="386"/>
      <c r="QZM34" s="386"/>
      <c r="QZN34" s="386"/>
      <c r="QZO34" s="362"/>
      <c r="QZP34" s="362"/>
      <c r="QZQ34" s="362"/>
      <c r="QZR34" s="386"/>
      <c r="QZS34" s="386"/>
      <c r="QZT34" s="386"/>
      <c r="QZU34" s="386"/>
      <c r="QZV34" s="386"/>
      <c r="QZW34" s="362"/>
      <c r="QZX34" s="362"/>
      <c r="QZY34" s="362"/>
      <c r="QZZ34" s="386"/>
      <c r="RAA34" s="386"/>
      <c r="RAB34" s="386"/>
      <c r="RAC34" s="386"/>
      <c r="RAD34" s="386"/>
      <c r="RAE34" s="362"/>
      <c r="RAF34" s="362"/>
      <c r="RAG34" s="362"/>
      <c r="RAH34" s="386"/>
      <c r="RAI34" s="386"/>
      <c r="RAJ34" s="386"/>
      <c r="RAK34" s="386"/>
      <c r="RAL34" s="386"/>
      <c r="RAM34" s="362"/>
      <c r="RAN34" s="362"/>
      <c r="RAO34" s="362"/>
      <c r="RAP34" s="386"/>
      <c r="RAQ34" s="386"/>
      <c r="RAR34" s="386"/>
      <c r="RAS34" s="386"/>
      <c r="RAT34" s="386"/>
      <c r="RAU34" s="362"/>
      <c r="RAV34" s="362"/>
      <c r="RAW34" s="362"/>
      <c r="RAX34" s="386"/>
      <c r="RAY34" s="386"/>
      <c r="RAZ34" s="386"/>
      <c r="RBA34" s="386"/>
      <c r="RBB34" s="386"/>
      <c r="RBC34" s="362"/>
      <c r="RBD34" s="362"/>
      <c r="RBE34" s="362"/>
      <c r="RBF34" s="386"/>
      <c r="RBG34" s="386"/>
      <c r="RBH34" s="386"/>
      <c r="RBI34" s="386"/>
      <c r="RBJ34" s="386"/>
      <c r="RBK34" s="362"/>
      <c r="RBL34" s="362"/>
      <c r="RBM34" s="362"/>
      <c r="RBN34" s="386"/>
      <c r="RBO34" s="386"/>
      <c r="RBP34" s="386"/>
      <c r="RBQ34" s="386"/>
      <c r="RBR34" s="386"/>
      <c r="RBS34" s="362"/>
      <c r="RBT34" s="362"/>
      <c r="RBU34" s="362"/>
      <c r="RBV34" s="386"/>
      <c r="RBW34" s="386"/>
      <c r="RBX34" s="386"/>
      <c r="RBY34" s="386"/>
      <c r="RBZ34" s="386"/>
      <c r="RCA34" s="362"/>
      <c r="RCB34" s="362"/>
      <c r="RCC34" s="362"/>
      <c r="RCD34" s="386"/>
      <c r="RCE34" s="386"/>
      <c r="RCF34" s="386"/>
      <c r="RCG34" s="386"/>
      <c r="RCH34" s="386"/>
      <c r="RCI34" s="362"/>
      <c r="RCJ34" s="362"/>
      <c r="RCK34" s="362"/>
      <c r="RCL34" s="386"/>
      <c r="RCM34" s="386"/>
      <c r="RCN34" s="386"/>
      <c r="RCO34" s="386"/>
      <c r="RCP34" s="386"/>
      <c r="RCQ34" s="362"/>
      <c r="RCR34" s="362"/>
      <c r="RCS34" s="362"/>
      <c r="RCT34" s="386"/>
      <c r="RCU34" s="386"/>
      <c r="RCV34" s="386"/>
      <c r="RCW34" s="386"/>
      <c r="RCX34" s="386"/>
      <c r="RCY34" s="362"/>
      <c r="RCZ34" s="362"/>
      <c r="RDA34" s="362"/>
      <c r="RDB34" s="386"/>
      <c r="RDC34" s="386"/>
      <c r="RDD34" s="386"/>
      <c r="RDE34" s="386"/>
      <c r="RDF34" s="386"/>
      <c r="RDG34" s="362"/>
      <c r="RDH34" s="362"/>
      <c r="RDI34" s="362"/>
      <c r="RDJ34" s="386"/>
      <c r="RDK34" s="386"/>
      <c r="RDL34" s="386"/>
      <c r="RDM34" s="386"/>
      <c r="RDN34" s="386"/>
      <c r="RDO34" s="362"/>
      <c r="RDP34" s="362"/>
      <c r="RDQ34" s="362"/>
      <c r="RDR34" s="386"/>
      <c r="RDS34" s="386"/>
      <c r="RDT34" s="386"/>
      <c r="RDU34" s="386"/>
      <c r="RDV34" s="386"/>
      <c r="RDW34" s="362"/>
      <c r="RDX34" s="362"/>
      <c r="RDY34" s="362"/>
      <c r="RDZ34" s="386"/>
      <c r="REA34" s="386"/>
      <c r="REB34" s="386"/>
      <c r="REC34" s="386"/>
      <c r="RED34" s="386"/>
      <c r="REE34" s="362"/>
      <c r="REF34" s="362"/>
      <c r="REG34" s="362"/>
      <c r="REH34" s="386"/>
      <c r="REI34" s="386"/>
      <c r="REJ34" s="386"/>
      <c r="REK34" s="386"/>
      <c r="REL34" s="386"/>
      <c r="REM34" s="362"/>
      <c r="REN34" s="362"/>
      <c r="REO34" s="362"/>
      <c r="REP34" s="386"/>
      <c r="REQ34" s="386"/>
      <c r="RER34" s="386"/>
      <c r="RES34" s="386"/>
      <c r="RET34" s="386"/>
      <c r="REU34" s="362"/>
      <c r="REV34" s="362"/>
      <c r="REW34" s="362"/>
      <c r="REX34" s="386"/>
      <c r="REY34" s="386"/>
      <c r="REZ34" s="386"/>
      <c r="RFA34" s="386"/>
      <c r="RFB34" s="386"/>
      <c r="RFC34" s="362"/>
      <c r="RFD34" s="362"/>
      <c r="RFE34" s="362"/>
      <c r="RFF34" s="386"/>
      <c r="RFG34" s="386"/>
      <c r="RFH34" s="386"/>
      <c r="RFI34" s="386"/>
      <c r="RFJ34" s="386"/>
      <c r="RFK34" s="362"/>
      <c r="RFL34" s="362"/>
      <c r="RFM34" s="362"/>
      <c r="RFN34" s="386"/>
      <c r="RFO34" s="386"/>
      <c r="RFP34" s="386"/>
      <c r="RFQ34" s="386"/>
      <c r="RFR34" s="386"/>
      <c r="RFS34" s="362"/>
      <c r="RFT34" s="362"/>
      <c r="RFU34" s="362"/>
      <c r="RFV34" s="386"/>
      <c r="RFW34" s="386"/>
      <c r="RFX34" s="386"/>
      <c r="RFY34" s="386"/>
      <c r="RFZ34" s="386"/>
      <c r="RGA34" s="362"/>
      <c r="RGB34" s="362"/>
      <c r="RGC34" s="362"/>
      <c r="RGD34" s="386"/>
      <c r="RGE34" s="386"/>
      <c r="RGF34" s="386"/>
      <c r="RGG34" s="386"/>
      <c r="RGH34" s="386"/>
      <c r="RGI34" s="362"/>
      <c r="RGJ34" s="362"/>
      <c r="RGK34" s="362"/>
      <c r="RGL34" s="386"/>
      <c r="RGM34" s="386"/>
      <c r="RGN34" s="386"/>
      <c r="RGO34" s="386"/>
      <c r="RGP34" s="386"/>
      <c r="RGQ34" s="362"/>
      <c r="RGR34" s="362"/>
      <c r="RGS34" s="362"/>
      <c r="RGT34" s="386"/>
      <c r="RGU34" s="386"/>
      <c r="RGV34" s="386"/>
      <c r="RGW34" s="386"/>
      <c r="RGX34" s="386"/>
      <c r="RGY34" s="362"/>
      <c r="RGZ34" s="362"/>
      <c r="RHA34" s="362"/>
      <c r="RHB34" s="386"/>
      <c r="RHC34" s="386"/>
      <c r="RHD34" s="386"/>
      <c r="RHE34" s="386"/>
      <c r="RHF34" s="386"/>
      <c r="RHG34" s="362"/>
      <c r="RHH34" s="362"/>
      <c r="RHI34" s="362"/>
      <c r="RHJ34" s="386"/>
      <c r="RHK34" s="386"/>
      <c r="RHL34" s="386"/>
      <c r="RHM34" s="386"/>
      <c r="RHN34" s="386"/>
      <c r="RHO34" s="362"/>
      <c r="RHP34" s="362"/>
      <c r="RHQ34" s="362"/>
      <c r="RHR34" s="386"/>
      <c r="RHS34" s="386"/>
      <c r="RHT34" s="386"/>
      <c r="RHU34" s="386"/>
      <c r="RHV34" s="386"/>
      <c r="RHW34" s="362"/>
      <c r="RHX34" s="362"/>
      <c r="RHY34" s="362"/>
      <c r="RHZ34" s="386"/>
      <c r="RIA34" s="386"/>
      <c r="RIB34" s="386"/>
      <c r="RIC34" s="386"/>
      <c r="RID34" s="386"/>
      <c r="RIE34" s="362"/>
      <c r="RIF34" s="362"/>
      <c r="RIG34" s="362"/>
      <c r="RIH34" s="386"/>
      <c r="RII34" s="386"/>
      <c r="RIJ34" s="386"/>
      <c r="RIK34" s="386"/>
      <c r="RIL34" s="386"/>
      <c r="RIM34" s="362"/>
      <c r="RIN34" s="362"/>
      <c r="RIO34" s="362"/>
      <c r="RIP34" s="386"/>
      <c r="RIQ34" s="386"/>
      <c r="RIR34" s="386"/>
      <c r="RIS34" s="386"/>
      <c r="RIT34" s="386"/>
      <c r="RIU34" s="362"/>
      <c r="RIV34" s="362"/>
      <c r="RIW34" s="362"/>
      <c r="RIX34" s="386"/>
      <c r="RIY34" s="386"/>
      <c r="RIZ34" s="386"/>
      <c r="RJA34" s="386"/>
      <c r="RJB34" s="386"/>
      <c r="RJC34" s="362"/>
      <c r="RJD34" s="362"/>
      <c r="RJE34" s="362"/>
      <c r="RJF34" s="386"/>
      <c r="RJG34" s="386"/>
      <c r="RJH34" s="386"/>
      <c r="RJI34" s="386"/>
      <c r="RJJ34" s="386"/>
      <c r="RJK34" s="362"/>
      <c r="RJL34" s="362"/>
      <c r="RJM34" s="362"/>
      <c r="RJN34" s="386"/>
      <c r="RJO34" s="386"/>
      <c r="RJP34" s="386"/>
      <c r="RJQ34" s="386"/>
      <c r="RJR34" s="386"/>
      <c r="RJS34" s="362"/>
      <c r="RJT34" s="362"/>
      <c r="RJU34" s="362"/>
      <c r="RJV34" s="386"/>
      <c r="RJW34" s="386"/>
      <c r="RJX34" s="386"/>
      <c r="RJY34" s="386"/>
      <c r="RJZ34" s="386"/>
      <c r="RKA34" s="362"/>
      <c r="RKB34" s="362"/>
      <c r="RKC34" s="362"/>
      <c r="RKD34" s="386"/>
      <c r="RKE34" s="386"/>
      <c r="RKF34" s="386"/>
      <c r="RKG34" s="386"/>
      <c r="RKH34" s="386"/>
      <c r="RKI34" s="362"/>
      <c r="RKJ34" s="362"/>
      <c r="RKK34" s="362"/>
      <c r="RKL34" s="386"/>
      <c r="RKM34" s="386"/>
      <c r="RKN34" s="386"/>
      <c r="RKO34" s="386"/>
      <c r="RKP34" s="386"/>
      <c r="RKQ34" s="362"/>
      <c r="RKR34" s="362"/>
      <c r="RKS34" s="362"/>
      <c r="RKT34" s="386"/>
      <c r="RKU34" s="386"/>
      <c r="RKV34" s="386"/>
      <c r="RKW34" s="386"/>
      <c r="RKX34" s="386"/>
      <c r="RKY34" s="362"/>
      <c r="RKZ34" s="362"/>
      <c r="RLA34" s="362"/>
      <c r="RLB34" s="386"/>
      <c r="RLC34" s="386"/>
      <c r="RLD34" s="386"/>
      <c r="RLE34" s="386"/>
      <c r="RLF34" s="386"/>
      <c r="RLG34" s="362"/>
      <c r="RLH34" s="362"/>
      <c r="RLI34" s="362"/>
      <c r="RLJ34" s="386"/>
      <c r="RLK34" s="386"/>
      <c r="RLL34" s="386"/>
      <c r="RLM34" s="386"/>
      <c r="RLN34" s="386"/>
      <c r="RLO34" s="362"/>
      <c r="RLP34" s="362"/>
      <c r="RLQ34" s="362"/>
      <c r="RLR34" s="386"/>
      <c r="RLS34" s="386"/>
      <c r="RLT34" s="386"/>
      <c r="RLU34" s="386"/>
      <c r="RLV34" s="386"/>
      <c r="RLW34" s="362"/>
      <c r="RLX34" s="362"/>
      <c r="RLY34" s="362"/>
      <c r="RLZ34" s="386"/>
      <c r="RMA34" s="386"/>
      <c r="RMB34" s="386"/>
      <c r="RMC34" s="386"/>
      <c r="RMD34" s="386"/>
      <c r="RME34" s="362"/>
      <c r="RMF34" s="362"/>
      <c r="RMG34" s="362"/>
      <c r="RMH34" s="386"/>
      <c r="RMI34" s="386"/>
      <c r="RMJ34" s="386"/>
      <c r="RMK34" s="386"/>
      <c r="RML34" s="386"/>
      <c r="RMM34" s="362"/>
      <c r="RMN34" s="362"/>
      <c r="RMO34" s="362"/>
      <c r="RMP34" s="386"/>
      <c r="RMQ34" s="386"/>
      <c r="RMR34" s="386"/>
      <c r="RMS34" s="386"/>
      <c r="RMT34" s="386"/>
      <c r="RMU34" s="362"/>
      <c r="RMV34" s="362"/>
      <c r="RMW34" s="362"/>
      <c r="RMX34" s="386"/>
      <c r="RMY34" s="386"/>
      <c r="RMZ34" s="386"/>
      <c r="RNA34" s="386"/>
      <c r="RNB34" s="386"/>
      <c r="RNC34" s="362"/>
      <c r="RND34" s="362"/>
      <c r="RNE34" s="362"/>
      <c r="RNF34" s="386"/>
      <c r="RNG34" s="386"/>
      <c r="RNH34" s="386"/>
      <c r="RNI34" s="386"/>
      <c r="RNJ34" s="386"/>
      <c r="RNK34" s="362"/>
      <c r="RNL34" s="362"/>
      <c r="RNM34" s="362"/>
      <c r="RNN34" s="386"/>
      <c r="RNO34" s="386"/>
      <c r="RNP34" s="386"/>
      <c r="RNQ34" s="386"/>
      <c r="RNR34" s="386"/>
      <c r="RNS34" s="362"/>
      <c r="RNT34" s="362"/>
      <c r="RNU34" s="362"/>
      <c r="RNV34" s="386"/>
      <c r="RNW34" s="386"/>
      <c r="RNX34" s="386"/>
      <c r="RNY34" s="386"/>
      <c r="RNZ34" s="386"/>
      <c r="ROA34" s="362"/>
      <c r="ROB34" s="362"/>
      <c r="ROC34" s="362"/>
      <c r="ROD34" s="386"/>
      <c r="ROE34" s="386"/>
      <c r="ROF34" s="386"/>
      <c r="ROG34" s="386"/>
      <c r="ROH34" s="386"/>
      <c r="ROI34" s="362"/>
      <c r="ROJ34" s="362"/>
      <c r="ROK34" s="362"/>
      <c r="ROL34" s="386"/>
      <c r="ROM34" s="386"/>
      <c r="RON34" s="386"/>
      <c r="ROO34" s="386"/>
      <c r="ROP34" s="386"/>
      <c r="ROQ34" s="362"/>
      <c r="ROR34" s="362"/>
      <c r="ROS34" s="362"/>
      <c r="ROT34" s="386"/>
      <c r="ROU34" s="386"/>
      <c r="ROV34" s="386"/>
      <c r="ROW34" s="386"/>
      <c r="ROX34" s="386"/>
      <c r="ROY34" s="362"/>
      <c r="ROZ34" s="362"/>
      <c r="RPA34" s="362"/>
      <c r="RPB34" s="386"/>
      <c r="RPC34" s="386"/>
      <c r="RPD34" s="386"/>
      <c r="RPE34" s="386"/>
      <c r="RPF34" s="386"/>
      <c r="RPG34" s="362"/>
      <c r="RPH34" s="362"/>
      <c r="RPI34" s="362"/>
      <c r="RPJ34" s="386"/>
      <c r="RPK34" s="386"/>
      <c r="RPL34" s="386"/>
      <c r="RPM34" s="386"/>
      <c r="RPN34" s="386"/>
      <c r="RPO34" s="362"/>
      <c r="RPP34" s="362"/>
      <c r="RPQ34" s="362"/>
      <c r="RPR34" s="386"/>
      <c r="RPS34" s="386"/>
      <c r="RPT34" s="386"/>
      <c r="RPU34" s="386"/>
      <c r="RPV34" s="386"/>
      <c r="RPW34" s="362"/>
      <c r="RPX34" s="362"/>
      <c r="RPY34" s="362"/>
      <c r="RPZ34" s="386"/>
      <c r="RQA34" s="386"/>
      <c r="RQB34" s="386"/>
      <c r="RQC34" s="386"/>
      <c r="RQD34" s="386"/>
      <c r="RQE34" s="362"/>
      <c r="RQF34" s="362"/>
      <c r="RQG34" s="362"/>
      <c r="RQH34" s="386"/>
      <c r="RQI34" s="386"/>
      <c r="RQJ34" s="386"/>
      <c r="RQK34" s="386"/>
      <c r="RQL34" s="386"/>
      <c r="RQM34" s="362"/>
      <c r="RQN34" s="362"/>
      <c r="RQO34" s="362"/>
      <c r="RQP34" s="386"/>
      <c r="RQQ34" s="386"/>
      <c r="RQR34" s="386"/>
      <c r="RQS34" s="386"/>
      <c r="RQT34" s="386"/>
      <c r="RQU34" s="362"/>
      <c r="RQV34" s="362"/>
      <c r="RQW34" s="362"/>
      <c r="RQX34" s="386"/>
      <c r="RQY34" s="386"/>
      <c r="RQZ34" s="386"/>
      <c r="RRA34" s="386"/>
      <c r="RRB34" s="386"/>
      <c r="RRC34" s="362"/>
      <c r="RRD34" s="362"/>
      <c r="RRE34" s="362"/>
      <c r="RRF34" s="386"/>
      <c r="RRG34" s="386"/>
      <c r="RRH34" s="386"/>
      <c r="RRI34" s="386"/>
      <c r="RRJ34" s="386"/>
      <c r="RRK34" s="362"/>
      <c r="RRL34" s="362"/>
      <c r="RRM34" s="362"/>
      <c r="RRN34" s="386"/>
      <c r="RRO34" s="386"/>
      <c r="RRP34" s="386"/>
      <c r="RRQ34" s="386"/>
      <c r="RRR34" s="386"/>
      <c r="RRS34" s="362"/>
      <c r="RRT34" s="362"/>
      <c r="RRU34" s="362"/>
      <c r="RRV34" s="386"/>
      <c r="RRW34" s="386"/>
      <c r="RRX34" s="386"/>
      <c r="RRY34" s="386"/>
      <c r="RRZ34" s="386"/>
      <c r="RSA34" s="362"/>
      <c r="RSB34" s="362"/>
      <c r="RSC34" s="362"/>
      <c r="RSD34" s="386"/>
      <c r="RSE34" s="386"/>
      <c r="RSF34" s="386"/>
      <c r="RSG34" s="386"/>
      <c r="RSH34" s="386"/>
      <c r="RSI34" s="362"/>
      <c r="RSJ34" s="362"/>
      <c r="RSK34" s="362"/>
      <c r="RSL34" s="386"/>
      <c r="RSM34" s="386"/>
      <c r="RSN34" s="386"/>
      <c r="RSO34" s="386"/>
      <c r="RSP34" s="386"/>
      <c r="RSQ34" s="362"/>
      <c r="RSR34" s="362"/>
      <c r="RSS34" s="362"/>
      <c r="RST34" s="386"/>
      <c r="RSU34" s="386"/>
      <c r="RSV34" s="386"/>
      <c r="RSW34" s="386"/>
      <c r="RSX34" s="386"/>
      <c r="RSY34" s="362"/>
      <c r="RSZ34" s="362"/>
      <c r="RTA34" s="362"/>
      <c r="RTB34" s="386"/>
      <c r="RTC34" s="386"/>
      <c r="RTD34" s="386"/>
      <c r="RTE34" s="386"/>
      <c r="RTF34" s="386"/>
      <c r="RTG34" s="362"/>
      <c r="RTH34" s="362"/>
      <c r="RTI34" s="362"/>
      <c r="RTJ34" s="386"/>
      <c r="RTK34" s="386"/>
      <c r="RTL34" s="386"/>
      <c r="RTM34" s="386"/>
      <c r="RTN34" s="386"/>
      <c r="RTO34" s="362"/>
      <c r="RTP34" s="362"/>
      <c r="RTQ34" s="362"/>
      <c r="RTR34" s="386"/>
      <c r="RTS34" s="386"/>
      <c r="RTT34" s="386"/>
      <c r="RTU34" s="386"/>
      <c r="RTV34" s="386"/>
      <c r="RTW34" s="362"/>
      <c r="RTX34" s="362"/>
      <c r="RTY34" s="362"/>
      <c r="RTZ34" s="386"/>
      <c r="RUA34" s="386"/>
      <c r="RUB34" s="386"/>
      <c r="RUC34" s="386"/>
      <c r="RUD34" s="386"/>
      <c r="RUE34" s="362"/>
      <c r="RUF34" s="362"/>
      <c r="RUG34" s="362"/>
      <c r="RUH34" s="386"/>
      <c r="RUI34" s="386"/>
      <c r="RUJ34" s="386"/>
      <c r="RUK34" s="386"/>
      <c r="RUL34" s="386"/>
      <c r="RUM34" s="362"/>
      <c r="RUN34" s="362"/>
      <c r="RUO34" s="362"/>
      <c r="RUP34" s="386"/>
      <c r="RUQ34" s="386"/>
      <c r="RUR34" s="386"/>
      <c r="RUS34" s="386"/>
      <c r="RUT34" s="386"/>
      <c r="RUU34" s="362"/>
      <c r="RUV34" s="362"/>
      <c r="RUW34" s="362"/>
      <c r="RUX34" s="386"/>
      <c r="RUY34" s="386"/>
      <c r="RUZ34" s="386"/>
      <c r="RVA34" s="386"/>
      <c r="RVB34" s="386"/>
      <c r="RVC34" s="362"/>
      <c r="RVD34" s="362"/>
      <c r="RVE34" s="362"/>
      <c r="RVF34" s="386"/>
      <c r="RVG34" s="386"/>
      <c r="RVH34" s="386"/>
      <c r="RVI34" s="386"/>
      <c r="RVJ34" s="386"/>
      <c r="RVK34" s="362"/>
      <c r="RVL34" s="362"/>
      <c r="RVM34" s="362"/>
      <c r="RVN34" s="386"/>
      <c r="RVO34" s="386"/>
      <c r="RVP34" s="386"/>
      <c r="RVQ34" s="386"/>
      <c r="RVR34" s="386"/>
      <c r="RVS34" s="362"/>
      <c r="RVT34" s="362"/>
      <c r="RVU34" s="362"/>
      <c r="RVV34" s="386"/>
      <c r="RVW34" s="386"/>
      <c r="RVX34" s="386"/>
      <c r="RVY34" s="386"/>
      <c r="RVZ34" s="386"/>
      <c r="RWA34" s="362"/>
      <c r="RWB34" s="362"/>
      <c r="RWC34" s="362"/>
      <c r="RWD34" s="386"/>
      <c r="RWE34" s="386"/>
      <c r="RWF34" s="386"/>
      <c r="RWG34" s="386"/>
      <c r="RWH34" s="386"/>
      <c r="RWI34" s="362"/>
      <c r="RWJ34" s="362"/>
      <c r="RWK34" s="362"/>
      <c r="RWL34" s="386"/>
      <c r="RWM34" s="386"/>
      <c r="RWN34" s="386"/>
      <c r="RWO34" s="386"/>
      <c r="RWP34" s="386"/>
      <c r="RWQ34" s="362"/>
      <c r="RWR34" s="362"/>
      <c r="RWS34" s="362"/>
      <c r="RWT34" s="386"/>
      <c r="RWU34" s="386"/>
      <c r="RWV34" s="386"/>
      <c r="RWW34" s="386"/>
      <c r="RWX34" s="386"/>
      <c r="RWY34" s="362"/>
      <c r="RWZ34" s="362"/>
      <c r="RXA34" s="362"/>
      <c r="RXB34" s="386"/>
      <c r="RXC34" s="386"/>
      <c r="RXD34" s="386"/>
      <c r="RXE34" s="386"/>
      <c r="RXF34" s="386"/>
      <c r="RXG34" s="362"/>
      <c r="RXH34" s="362"/>
      <c r="RXI34" s="362"/>
      <c r="RXJ34" s="386"/>
      <c r="RXK34" s="386"/>
      <c r="RXL34" s="386"/>
      <c r="RXM34" s="386"/>
      <c r="RXN34" s="386"/>
      <c r="RXO34" s="362"/>
      <c r="RXP34" s="362"/>
      <c r="RXQ34" s="362"/>
      <c r="RXR34" s="386"/>
      <c r="RXS34" s="386"/>
      <c r="RXT34" s="386"/>
      <c r="RXU34" s="386"/>
      <c r="RXV34" s="386"/>
      <c r="RXW34" s="362"/>
      <c r="RXX34" s="362"/>
      <c r="RXY34" s="362"/>
      <c r="RXZ34" s="386"/>
      <c r="RYA34" s="386"/>
      <c r="RYB34" s="386"/>
      <c r="RYC34" s="386"/>
      <c r="RYD34" s="386"/>
      <c r="RYE34" s="362"/>
      <c r="RYF34" s="362"/>
      <c r="RYG34" s="362"/>
      <c r="RYH34" s="386"/>
      <c r="RYI34" s="386"/>
      <c r="RYJ34" s="386"/>
      <c r="RYK34" s="386"/>
      <c r="RYL34" s="386"/>
      <c r="RYM34" s="362"/>
      <c r="RYN34" s="362"/>
      <c r="RYO34" s="362"/>
      <c r="RYP34" s="386"/>
      <c r="RYQ34" s="386"/>
      <c r="RYR34" s="386"/>
      <c r="RYS34" s="386"/>
      <c r="RYT34" s="386"/>
      <c r="RYU34" s="362"/>
      <c r="RYV34" s="362"/>
      <c r="RYW34" s="362"/>
      <c r="RYX34" s="386"/>
      <c r="RYY34" s="386"/>
      <c r="RYZ34" s="386"/>
      <c r="RZA34" s="386"/>
      <c r="RZB34" s="386"/>
      <c r="RZC34" s="362"/>
      <c r="RZD34" s="362"/>
      <c r="RZE34" s="362"/>
      <c r="RZF34" s="386"/>
      <c r="RZG34" s="386"/>
      <c r="RZH34" s="386"/>
      <c r="RZI34" s="386"/>
      <c r="RZJ34" s="386"/>
      <c r="RZK34" s="362"/>
      <c r="RZL34" s="362"/>
      <c r="RZM34" s="362"/>
      <c r="RZN34" s="386"/>
      <c r="RZO34" s="386"/>
      <c r="RZP34" s="386"/>
      <c r="RZQ34" s="386"/>
      <c r="RZR34" s="386"/>
      <c r="RZS34" s="362"/>
      <c r="RZT34" s="362"/>
      <c r="RZU34" s="362"/>
      <c r="RZV34" s="386"/>
      <c r="RZW34" s="386"/>
      <c r="RZX34" s="386"/>
      <c r="RZY34" s="386"/>
      <c r="RZZ34" s="386"/>
      <c r="SAA34" s="362"/>
      <c r="SAB34" s="362"/>
      <c r="SAC34" s="362"/>
      <c r="SAD34" s="386"/>
      <c r="SAE34" s="386"/>
      <c r="SAF34" s="386"/>
      <c r="SAG34" s="386"/>
      <c r="SAH34" s="386"/>
      <c r="SAI34" s="362"/>
      <c r="SAJ34" s="362"/>
      <c r="SAK34" s="362"/>
      <c r="SAL34" s="386"/>
      <c r="SAM34" s="386"/>
      <c r="SAN34" s="386"/>
      <c r="SAO34" s="386"/>
      <c r="SAP34" s="386"/>
      <c r="SAQ34" s="362"/>
      <c r="SAR34" s="362"/>
      <c r="SAS34" s="362"/>
      <c r="SAT34" s="386"/>
      <c r="SAU34" s="386"/>
      <c r="SAV34" s="386"/>
      <c r="SAW34" s="386"/>
      <c r="SAX34" s="386"/>
      <c r="SAY34" s="362"/>
      <c r="SAZ34" s="362"/>
      <c r="SBA34" s="362"/>
      <c r="SBB34" s="386"/>
      <c r="SBC34" s="386"/>
      <c r="SBD34" s="386"/>
      <c r="SBE34" s="386"/>
      <c r="SBF34" s="386"/>
      <c r="SBG34" s="362"/>
      <c r="SBH34" s="362"/>
      <c r="SBI34" s="362"/>
      <c r="SBJ34" s="386"/>
      <c r="SBK34" s="386"/>
      <c r="SBL34" s="386"/>
      <c r="SBM34" s="386"/>
      <c r="SBN34" s="386"/>
      <c r="SBO34" s="362"/>
      <c r="SBP34" s="362"/>
      <c r="SBQ34" s="362"/>
      <c r="SBR34" s="386"/>
      <c r="SBS34" s="386"/>
      <c r="SBT34" s="386"/>
      <c r="SBU34" s="386"/>
      <c r="SBV34" s="386"/>
      <c r="SBW34" s="362"/>
      <c r="SBX34" s="362"/>
      <c r="SBY34" s="362"/>
      <c r="SBZ34" s="386"/>
      <c r="SCA34" s="386"/>
      <c r="SCB34" s="386"/>
      <c r="SCC34" s="386"/>
      <c r="SCD34" s="386"/>
      <c r="SCE34" s="362"/>
      <c r="SCF34" s="362"/>
      <c r="SCG34" s="362"/>
      <c r="SCH34" s="386"/>
      <c r="SCI34" s="386"/>
      <c r="SCJ34" s="386"/>
      <c r="SCK34" s="386"/>
      <c r="SCL34" s="386"/>
      <c r="SCM34" s="362"/>
      <c r="SCN34" s="362"/>
      <c r="SCO34" s="362"/>
      <c r="SCP34" s="386"/>
      <c r="SCQ34" s="386"/>
      <c r="SCR34" s="386"/>
      <c r="SCS34" s="386"/>
      <c r="SCT34" s="386"/>
      <c r="SCU34" s="362"/>
      <c r="SCV34" s="362"/>
      <c r="SCW34" s="362"/>
      <c r="SCX34" s="386"/>
      <c r="SCY34" s="386"/>
      <c r="SCZ34" s="386"/>
      <c r="SDA34" s="386"/>
      <c r="SDB34" s="386"/>
      <c r="SDC34" s="362"/>
      <c r="SDD34" s="362"/>
      <c r="SDE34" s="362"/>
      <c r="SDF34" s="386"/>
      <c r="SDG34" s="386"/>
      <c r="SDH34" s="386"/>
      <c r="SDI34" s="386"/>
      <c r="SDJ34" s="386"/>
      <c r="SDK34" s="362"/>
      <c r="SDL34" s="362"/>
      <c r="SDM34" s="362"/>
      <c r="SDN34" s="386"/>
      <c r="SDO34" s="386"/>
      <c r="SDP34" s="386"/>
      <c r="SDQ34" s="386"/>
      <c r="SDR34" s="386"/>
      <c r="SDS34" s="362"/>
      <c r="SDT34" s="362"/>
      <c r="SDU34" s="362"/>
      <c r="SDV34" s="386"/>
      <c r="SDW34" s="386"/>
      <c r="SDX34" s="386"/>
      <c r="SDY34" s="386"/>
      <c r="SDZ34" s="386"/>
      <c r="SEA34" s="362"/>
      <c r="SEB34" s="362"/>
      <c r="SEC34" s="362"/>
      <c r="SED34" s="386"/>
      <c r="SEE34" s="386"/>
      <c r="SEF34" s="386"/>
      <c r="SEG34" s="386"/>
      <c r="SEH34" s="386"/>
      <c r="SEI34" s="362"/>
      <c r="SEJ34" s="362"/>
      <c r="SEK34" s="362"/>
      <c r="SEL34" s="386"/>
      <c r="SEM34" s="386"/>
      <c r="SEN34" s="386"/>
      <c r="SEO34" s="386"/>
      <c r="SEP34" s="386"/>
      <c r="SEQ34" s="362"/>
      <c r="SER34" s="362"/>
      <c r="SES34" s="362"/>
      <c r="SET34" s="386"/>
      <c r="SEU34" s="386"/>
      <c r="SEV34" s="386"/>
      <c r="SEW34" s="386"/>
      <c r="SEX34" s="386"/>
      <c r="SEY34" s="362"/>
      <c r="SEZ34" s="362"/>
      <c r="SFA34" s="362"/>
      <c r="SFB34" s="386"/>
      <c r="SFC34" s="386"/>
      <c r="SFD34" s="386"/>
      <c r="SFE34" s="386"/>
      <c r="SFF34" s="386"/>
      <c r="SFG34" s="362"/>
      <c r="SFH34" s="362"/>
      <c r="SFI34" s="362"/>
      <c r="SFJ34" s="386"/>
      <c r="SFK34" s="386"/>
      <c r="SFL34" s="386"/>
      <c r="SFM34" s="386"/>
      <c r="SFN34" s="386"/>
      <c r="SFO34" s="362"/>
      <c r="SFP34" s="362"/>
      <c r="SFQ34" s="362"/>
      <c r="SFR34" s="386"/>
      <c r="SFS34" s="386"/>
      <c r="SFT34" s="386"/>
      <c r="SFU34" s="386"/>
      <c r="SFV34" s="386"/>
      <c r="SFW34" s="362"/>
      <c r="SFX34" s="362"/>
      <c r="SFY34" s="362"/>
      <c r="SFZ34" s="386"/>
      <c r="SGA34" s="386"/>
      <c r="SGB34" s="386"/>
      <c r="SGC34" s="386"/>
      <c r="SGD34" s="386"/>
      <c r="SGE34" s="362"/>
      <c r="SGF34" s="362"/>
      <c r="SGG34" s="362"/>
      <c r="SGH34" s="386"/>
      <c r="SGI34" s="386"/>
      <c r="SGJ34" s="386"/>
      <c r="SGK34" s="386"/>
      <c r="SGL34" s="386"/>
      <c r="SGM34" s="362"/>
      <c r="SGN34" s="362"/>
      <c r="SGO34" s="362"/>
      <c r="SGP34" s="386"/>
      <c r="SGQ34" s="386"/>
      <c r="SGR34" s="386"/>
      <c r="SGS34" s="386"/>
      <c r="SGT34" s="386"/>
      <c r="SGU34" s="362"/>
      <c r="SGV34" s="362"/>
      <c r="SGW34" s="362"/>
      <c r="SGX34" s="386"/>
      <c r="SGY34" s="386"/>
      <c r="SGZ34" s="386"/>
      <c r="SHA34" s="386"/>
      <c r="SHB34" s="386"/>
      <c r="SHC34" s="362"/>
      <c r="SHD34" s="362"/>
      <c r="SHE34" s="362"/>
      <c r="SHF34" s="386"/>
      <c r="SHG34" s="386"/>
      <c r="SHH34" s="386"/>
      <c r="SHI34" s="386"/>
      <c r="SHJ34" s="386"/>
      <c r="SHK34" s="362"/>
      <c r="SHL34" s="362"/>
      <c r="SHM34" s="362"/>
      <c r="SHN34" s="386"/>
      <c r="SHO34" s="386"/>
      <c r="SHP34" s="386"/>
      <c r="SHQ34" s="386"/>
      <c r="SHR34" s="386"/>
      <c r="SHS34" s="362"/>
      <c r="SHT34" s="362"/>
      <c r="SHU34" s="362"/>
      <c r="SHV34" s="386"/>
      <c r="SHW34" s="386"/>
      <c r="SHX34" s="386"/>
      <c r="SHY34" s="386"/>
      <c r="SHZ34" s="386"/>
      <c r="SIA34" s="362"/>
      <c r="SIB34" s="362"/>
      <c r="SIC34" s="362"/>
      <c r="SID34" s="386"/>
      <c r="SIE34" s="386"/>
      <c r="SIF34" s="386"/>
      <c r="SIG34" s="386"/>
      <c r="SIH34" s="386"/>
      <c r="SII34" s="362"/>
      <c r="SIJ34" s="362"/>
      <c r="SIK34" s="362"/>
      <c r="SIL34" s="386"/>
      <c r="SIM34" s="386"/>
      <c r="SIN34" s="386"/>
      <c r="SIO34" s="386"/>
      <c r="SIP34" s="386"/>
      <c r="SIQ34" s="362"/>
      <c r="SIR34" s="362"/>
      <c r="SIS34" s="362"/>
      <c r="SIT34" s="386"/>
      <c r="SIU34" s="386"/>
      <c r="SIV34" s="386"/>
      <c r="SIW34" s="386"/>
      <c r="SIX34" s="386"/>
      <c r="SIY34" s="362"/>
      <c r="SIZ34" s="362"/>
      <c r="SJA34" s="362"/>
      <c r="SJB34" s="386"/>
      <c r="SJC34" s="386"/>
      <c r="SJD34" s="386"/>
      <c r="SJE34" s="386"/>
      <c r="SJF34" s="386"/>
      <c r="SJG34" s="362"/>
      <c r="SJH34" s="362"/>
      <c r="SJI34" s="362"/>
      <c r="SJJ34" s="386"/>
      <c r="SJK34" s="386"/>
      <c r="SJL34" s="386"/>
      <c r="SJM34" s="386"/>
      <c r="SJN34" s="386"/>
      <c r="SJO34" s="362"/>
      <c r="SJP34" s="362"/>
      <c r="SJQ34" s="362"/>
      <c r="SJR34" s="386"/>
      <c r="SJS34" s="386"/>
      <c r="SJT34" s="386"/>
      <c r="SJU34" s="386"/>
      <c r="SJV34" s="386"/>
      <c r="SJW34" s="362"/>
      <c r="SJX34" s="362"/>
      <c r="SJY34" s="362"/>
      <c r="SJZ34" s="386"/>
      <c r="SKA34" s="386"/>
      <c r="SKB34" s="386"/>
      <c r="SKC34" s="386"/>
      <c r="SKD34" s="386"/>
      <c r="SKE34" s="362"/>
      <c r="SKF34" s="362"/>
      <c r="SKG34" s="362"/>
      <c r="SKH34" s="386"/>
      <c r="SKI34" s="386"/>
      <c r="SKJ34" s="386"/>
      <c r="SKK34" s="386"/>
      <c r="SKL34" s="386"/>
      <c r="SKM34" s="362"/>
      <c r="SKN34" s="362"/>
      <c r="SKO34" s="362"/>
      <c r="SKP34" s="386"/>
      <c r="SKQ34" s="386"/>
      <c r="SKR34" s="386"/>
      <c r="SKS34" s="386"/>
      <c r="SKT34" s="386"/>
      <c r="SKU34" s="362"/>
      <c r="SKV34" s="362"/>
      <c r="SKW34" s="362"/>
      <c r="SKX34" s="386"/>
      <c r="SKY34" s="386"/>
      <c r="SKZ34" s="386"/>
      <c r="SLA34" s="386"/>
      <c r="SLB34" s="386"/>
      <c r="SLC34" s="362"/>
      <c r="SLD34" s="362"/>
      <c r="SLE34" s="362"/>
      <c r="SLF34" s="386"/>
      <c r="SLG34" s="386"/>
      <c r="SLH34" s="386"/>
      <c r="SLI34" s="386"/>
      <c r="SLJ34" s="386"/>
      <c r="SLK34" s="362"/>
      <c r="SLL34" s="362"/>
      <c r="SLM34" s="362"/>
      <c r="SLN34" s="386"/>
      <c r="SLO34" s="386"/>
      <c r="SLP34" s="386"/>
      <c r="SLQ34" s="386"/>
      <c r="SLR34" s="386"/>
      <c r="SLS34" s="362"/>
      <c r="SLT34" s="362"/>
      <c r="SLU34" s="362"/>
      <c r="SLV34" s="386"/>
      <c r="SLW34" s="386"/>
      <c r="SLX34" s="386"/>
      <c r="SLY34" s="386"/>
      <c r="SLZ34" s="386"/>
      <c r="SMA34" s="362"/>
      <c r="SMB34" s="362"/>
      <c r="SMC34" s="362"/>
      <c r="SMD34" s="386"/>
      <c r="SME34" s="386"/>
      <c r="SMF34" s="386"/>
      <c r="SMG34" s="386"/>
      <c r="SMH34" s="386"/>
      <c r="SMI34" s="362"/>
      <c r="SMJ34" s="362"/>
      <c r="SMK34" s="362"/>
      <c r="SML34" s="386"/>
      <c r="SMM34" s="386"/>
      <c r="SMN34" s="386"/>
      <c r="SMO34" s="386"/>
      <c r="SMP34" s="386"/>
      <c r="SMQ34" s="362"/>
      <c r="SMR34" s="362"/>
      <c r="SMS34" s="362"/>
      <c r="SMT34" s="386"/>
      <c r="SMU34" s="386"/>
      <c r="SMV34" s="386"/>
      <c r="SMW34" s="386"/>
      <c r="SMX34" s="386"/>
      <c r="SMY34" s="362"/>
      <c r="SMZ34" s="362"/>
      <c r="SNA34" s="362"/>
      <c r="SNB34" s="386"/>
      <c r="SNC34" s="386"/>
      <c r="SND34" s="386"/>
      <c r="SNE34" s="386"/>
      <c r="SNF34" s="386"/>
      <c r="SNG34" s="362"/>
      <c r="SNH34" s="362"/>
      <c r="SNI34" s="362"/>
      <c r="SNJ34" s="386"/>
      <c r="SNK34" s="386"/>
      <c r="SNL34" s="386"/>
      <c r="SNM34" s="386"/>
      <c r="SNN34" s="386"/>
      <c r="SNO34" s="362"/>
      <c r="SNP34" s="362"/>
      <c r="SNQ34" s="362"/>
      <c r="SNR34" s="386"/>
      <c r="SNS34" s="386"/>
      <c r="SNT34" s="386"/>
      <c r="SNU34" s="386"/>
      <c r="SNV34" s="386"/>
      <c r="SNW34" s="362"/>
      <c r="SNX34" s="362"/>
      <c r="SNY34" s="362"/>
      <c r="SNZ34" s="386"/>
      <c r="SOA34" s="386"/>
      <c r="SOB34" s="386"/>
      <c r="SOC34" s="386"/>
      <c r="SOD34" s="386"/>
      <c r="SOE34" s="362"/>
      <c r="SOF34" s="362"/>
      <c r="SOG34" s="362"/>
      <c r="SOH34" s="386"/>
      <c r="SOI34" s="386"/>
      <c r="SOJ34" s="386"/>
      <c r="SOK34" s="386"/>
      <c r="SOL34" s="386"/>
      <c r="SOM34" s="362"/>
      <c r="SON34" s="362"/>
      <c r="SOO34" s="362"/>
      <c r="SOP34" s="386"/>
      <c r="SOQ34" s="386"/>
      <c r="SOR34" s="386"/>
      <c r="SOS34" s="386"/>
      <c r="SOT34" s="386"/>
      <c r="SOU34" s="362"/>
      <c r="SOV34" s="362"/>
      <c r="SOW34" s="362"/>
      <c r="SOX34" s="386"/>
      <c r="SOY34" s="386"/>
      <c r="SOZ34" s="386"/>
      <c r="SPA34" s="386"/>
      <c r="SPB34" s="386"/>
      <c r="SPC34" s="362"/>
      <c r="SPD34" s="362"/>
      <c r="SPE34" s="362"/>
      <c r="SPF34" s="386"/>
      <c r="SPG34" s="386"/>
      <c r="SPH34" s="386"/>
      <c r="SPI34" s="386"/>
      <c r="SPJ34" s="386"/>
      <c r="SPK34" s="362"/>
      <c r="SPL34" s="362"/>
      <c r="SPM34" s="362"/>
      <c r="SPN34" s="386"/>
      <c r="SPO34" s="386"/>
      <c r="SPP34" s="386"/>
      <c r="SPQ34" s="386"/>
      <c r="SPR34" s="386"/>
      <c r="SPS34" s="362"/>
      <c r="SPT34" s="362"/>
      <c r="SPU34" s="362"/>
      <c r="SPV34" s="386"/>
      <c r="SPW34" s="386"/>
      <c r="SPX34" s="386"/>
      <c r="SPY34" s="386"/>
      <c r="SPZ34" s="386"/>
      <c r="SQA34" s="362"/>
      <c r="SQB34" s="362"/>
      <c r="SQC34" s="362"/>
      <c r="SQD34" s="386"/>
      <c r="SQE34" s="386"/>
      <c r="SQF34" s="386"/>
      <c r="SQG34" s="386"/>
      <c r="SQH34" s="386"/>
      <c r="SQI34" s="362"/>
      <c r="SQJ34" s="362"/>
      <c r="SQK34" s="362"/>
      <c r="SQL34" s="386"/>
      <c r="SQM34" s="386"/>
      <c r="SQN34" s="386"/>
      <c r="SQO34" s="386"/>
      <c r="SQP34" s="386"/>
      <c r="SQQ34" s="362"/>
      <c r="SQR34" s="362"/>
      <c r="SQS34" s="362"/>
      <c r="SQT34" s="386"/>
      <c r="SQU34" s="386"/>
      <c r="SQV34" s="386"/>
      <c r="SQW34" s="386"/>
      <c r="SQX34" s="386"/>
      <c r="SQY34" s="362"/>
      <c r="SQZ34" s="362"/>
      <c r="SRA34" s="362"/>
      <c r="SRB34" s="386"/>
      <c r="SRC34" s="386"/>
      <c r="SRD34" s="386"/>
      <c r="SRE34" s="386"/>
      <c r="SRF34" s="386"/>
      <c r="SRG34" s="362"/>
      <c r="SRH34" s="362"/>
      <c r="SRI34" s="362"/>
      <c r="SRJ34" s="386"/>
      <c r="SRK34" s="386"/>
      <c r="SRL34" s="386"/>
      <c r="SRM34" s="386"/>
      <c r="SRN34" s="386"/>
      <c r="SRO34" s="362"/>
      <c r="SRP34" s="362"/>
      <c r="SRQ34" s="362"/>
      <c r="SRR34" s="386"/>
      <c r="SRS34" s="386"/>
      <c r="SRT34" s="386"/>
      <c r="SRU34" s="386"/>
      <c r="SRV34" s="386"/>
      <c r="SRW34" s="362"/>
      <c r="SRX34" s="362"/>
      <c r="SRY34" s="362"/>
      <c r="SRZ34" s="386"/>
      <c r="SSA34" s="386"/>
      <c r="SSB34" s="386"/>
      <c r="SSC34" s="386"/>
      <c r="SSD34" s="386"/>
      <c r="SSE34" s="362"/>
      <c r="SSF34" s="362"/>
      <c r="SSG34" s="362"/>
      <c r="SSH34" s="386"/>
      <c r="SSI34" s="386"/>
      <c r="SSJ34" s="386"/>
      <c r="SSK34" s="386"/>
      <c r="SSL34" s="386"/>
      <c r="SSM34" s="362"/>
      <c r="SSN34" s="362"/>
      <c r="SSO34" s="362"/>
      <c r="SSP34" s="386"/>
      <c r="SSQ34" s="386"/>
      <c r="SSR34" s="386"/>
      <c r="SSS34" s="386"/>
      <c r="SST34" s="386"/>
      <c r="SSU34" s="362"/>
      <c r="SSV34" s="362"/>
      <c r="SSW34" s="362"/>
      <c r="SSX34" s="386"/>
      <c r="SSY34" s="386"/>
      <c r="SSZ34" s="386"/>
      <c r="STA34" s="386"/>
      <c r="STB34" s="386"/>
      <c r="STC34" s="362"/>
      <c r="STD34" s="362"/>
      <c r="STE34" s="362"/>
      <c r="STF34" s="386"/>
      <c r="STG34" s="386"/>
      <c r="STH34" s="386"/>
      <c r="STI34" s="386"/>
      <c r="STJ34" s="386"/>
      <c r="STK34" s="362"/>
      <c r="STL34" s="362"/>
      <c r="STM34" s="362"/>
      <c r="STN34" s="386"/>
      <c r="STO34" s="386"/>
      <c r="STP34" s="386"/>
      <c r="STQ34" s="386"/>
      <c r="STR34" s="386"/>
      <c r="STS34" s="362"/>
      <c r="STT34" s="362"/>
      <c r="STU34" s="362"/>
      <c r="STV34" s="386"/>
      <c r="STW34" s="386"/>
      <c r="STX34" s="386"/>
      <c r="STY34" s="386"/>
      <c r="STZ34" s="386"/>
      <c r="SUA34" s="362"/>
      <c r="SUB34" s="362"/>
      <c r="SUC34" s="362"/>
      <c r="SUD34" s="386"/>
      <c r="SUE34" s="386"/>
      <c r="SUF34" s="386"/>
      <c r="SUG34" s="386"/>
      <c r="SUH34" s="386"/>
      <c r="SUI34" s="362"/>
      <c r="SUJ34" s="362"/>
      <c r="SUK34" s="362"/>
      <c r="SUL34" s="386"/>
      <c r="SUM34" s="386"/>
      <c r="SUN34" s="386"/>
      <c r="SUO34" s="386"/>
      <c r="SUP34" s="386"/>
      <c r="SUQ34" s="362"/>
      <c r="SUR34" s="362"/>
      <c r="SUS34" s="362"/>
      <c r="SUT34" s="386"/>
      <c r="SUU34" s="386"/>
      <c r="SUV34" s="386"/>
      <c r="SUW34" s="386"/>
      <c r="SUX34" s="386"/>
      <c r="SUY34" s="362"/>
      <c r="SUZ34" s="362"/>
      <c r="SVA34" s="362"/>
      <c r="SVB34" s="386"/>
      <c r="SVC34" s="386"/>
      <c r="SVD34" s="386"/>
      <c r="SVE34" s="386"/>
      <c r="SVF34" s="386"/>
      <c r="SVG34" s="362"/>
      <c r="SVH34" s="362"/>
      <c r="SVI34" s="362"/>
      <c r="SVJ34" s="386"/>
      <c r="SVK34" s="386"/>
      <c r="SVL34" s="386"/>
      <c r="SVM34" s="386"/>
      <c r="SVN34" s="386"/>
      <c r="SVO34" s="362"/>
      <c r="SVP34" s="362"/>
      <c r="SVQ34" s="362"/>
      <c r="SVR34" s="386"/>
      <c r="SVS34" s="386"/>
      <c r="SVT34" s="386"/>
      <c r="SVU34" s="386"/>
      <c r="SVV34" s="386"/>
      <c r="SVW34" s="362"/>
      <c r="SVX34" s="362"/>
      <c r="SVY34" s="362"/>
      <c r="SVZ34" s="386"/>
      <c r="SWA34" s="386"/>
      <c r="SWB34" s="386"/>
      <c r="SWC34" s="386"/>
      <c r="SWD34" s="386"/>
      <c r="SWE34" s="362"/>
      <c r="SWF34" s="362"/>
      <c r="SWG34" s="362"/>
      <c r="SWH34" s="386"/>
      <c r="SWI34" s="386"/>
      <c r="SWJ34" s="386"/>
      <c r="SWK34" s="386"/>
      <c r="SWL34" s="386"/>
      <c r="SWM34" s="362"/>
      <c r="SWN34" s="362"/>
      <c r="SWO34" s="362"/>
      <c r="SWP34" s="386"/>
      <c r="SWQ34" s="386"/>
      <c r="SWR34" s="386"/>
      <c r="SWS34" s="386"/>
      <c r="SWT34" s="386"/>
      <c r="SWU34" s="362"/>
      <c r="SWV34" s="362"/>
      <c r="SWW34" s="362"/>
      <c r="SWX34" s="386"/>
      <c r="SWY34" s="386"/>
      <c r="SWZ34" s="386"/>
      <c r="SXA34" s="386"/>
      <c r="SXB34" s="386"/>
      <c r="SXC34" s="362"/>
      <c r="SXD34" s="362"/>
      <c r="SXE34" s="362"/>
      <c r="SXF34" s="386"/>
      <c r="SXG34" s="386"/>
      <c r="SXH34" s="386"/>
      <c r="SXI34" s="386"/>
      <c r="SXJ34" s="386"/>
      <c r="SXK34" s="362"/>
      <c r="SXL34" s="362"/>
      <c r="SXM34" s="362"/>
      <c r="SXN34" s="386"/>
      <c r="SXO34" s="386"/>
      <c r="SXP34" s="386"/>
      <c r="SXQ34" s="386"/>
      <c r="SXR34" s="386"/>
      <c r="SXS34" s="362"/>
      <c r="SXT34" s="362"/>
      <c r="SXU34" s="362"/>
      <c r="SXV34" s="386"/>
      <c r="SXW34" s="386"/>
      <c r="SXX34" s="386"/>
      <c r="SXY34" s="386"/>
      <c r="SXZ34" s="386"/>
      <c r="SYA34" s="362"/>
      <c r="SYB34" s="362"/>
      <c r="SYC34" s="362"/>
      <c r="SYD34" s="386"/>
      <c r="SYE34" s="386"/>
      <c r="SYF34" s="386"/>
      <c r="SYG34" s="386"/>
      <c r="SYH34" s="386"/>
      <c r="SYI34" s="362"/>
      <c r="SYJ34" s="362"/>
      <c r="SYK34" s="362"/>
      <c r="SYL34" s="386"/>
      <c r="SYM34" s="386"/>
      <c r="SYN34" s="386"/>
      <c r="SYO34" s="386"/>
      <c r="SYP34" s="386"/>
      <c r="SYQ34" s="362"/>
      <c r="SYR34" s="362"/>
      <c r="SYS34" s="362"/>
      <c r="SYT34" s="386"/>
      <c r="SYU34" s="386"/>
      <c r="SYV34" s="386"/>
      <c r="SYW34" s="386"/>
      <c r="SYX34" s="386"/>
      <c r="SYY34" s="362"/>
      <c r="SYZ34" s="362"/>
      <c r="SZA34" s="362"/>
      <c r="SZB34" s="386"/>
      <c r="SZC34" s="386"/>
      <c r="SZD34" s="386"/>
      <c r="SZE34" s="386"/>
      <c r="SZF34" s="386"/>
      <c r="SZG34" s="362"/>
      <c r="SZH34" s="362"/>
      <c r="SZI34" s="362"/>
      <c r="SZJ34" s="386"/>
      <c r="SZK34" s="386"/>
      <c r="SZL34" s="386"/>
      <c r="SZM34" s="386"/>
      <c r="SZN34" s="386"/>
      <c r="SZO34" s="362"/>
      <c r="SZP34" s="362"/>
      <c r="SZQ34" s="362"/>
      <c r="SZR34" s="386"/>
      <c r="SZS34" s="386"/>
      <c r="SZT34" s="386"/>
      <c r="SZU34" s="386"/>
      <c r="SZV34" s="386"/>
      <c r="SZW34" s="362"/>
      <c r="SZX34" s="362"/>
      <c r="SZY34" s="362"/>
      <c r="SZZ34" s="386"/>
      <c r="TAA34" s="386"/>
      <c r="TAB34" s="386"/>
      <c r="TAC34" s="386"/>
      <c r="TAD34" s="386"/>
      <c r="TAE34" s="362"/>
      <c r="TAF34" s="362"/>
      <c r="TAG34" s="362"/>
      <c r="TAH34" s="386"/>
      <c r="TAI34" s="386"/>
      <c r="TAJ34" s="386"/>
      <c r="TAK34" s="386"/>
      <c r="TAL34" s="386"/>
      <c r="TAM34" s="362"/>
      <c r="TAN34" s="362"/>
      <c r="TAO34" s="362"/>
      <c r="TAP34" s="386"/>
      <c r="TAQ34" s="386"/>
      <c r="TAR34" s="386"/>
      <c r="TAS34" s="386"/>
      <c r="TAT34" s="386"/>
      <c r="TAU34" s="362"/>
      <c r="TAV34" s="362"/>
      <c r="TAW34" s="362"/>
      <c r="TAX34" s="386"/>
      <c r="TAY34" s="386"/>
      <c r="TAZ34" s="386"/>
      <c r="TBA34" s="386"/>
      <c r="TBB34" s="386"/>
      <c r="TBC34" s="362"/>
      <c r="TBD34" s="362"/>
      <c r="TBE34" s="362"/>
      <c r="TBF34" s="386"/>
      <c r="TBG34" s="386"/>
      <c r="TBH34" s="386"/>
      <c r="TBI34" s="386"/>
      <c r="TBJ34" s="386"/>
      <c r="TBK34" s="362"/>
      <c r="TBL34" s="362"/>
      <c r="TBM34" s="362"/>
      <c r="TBN34" s="386"/>
      <c r="TBO34" s="386"/>
      <c r="TBP34" s="386"/>
      <c r="TBQ34" s="386"/>
      <c r="TBR34" s="386"/>
      <c r="TBS34" s="362"/>
      <c r="TBT34" s="362"/>
      <c r="TBU34" s="362"/>
      <c r="TBV34" s="386"/>
      <c r="TBW34" s="386"/>
      <c r="TBX34" s="386"/>
      <c r="TBY34" s="386"/>
      <c r="TBZ34" s="386"/>
      <c r="TCA34" s="362"/>
      <c r="TCB34" s="362"/>
      <c r="TCC34" s="362"/>
      <c r="TCD34" s="386"/>
      <c r="TCE34" s="386"/>
      <c r="TCF34" s="386"/>
      <c r="TCG34" s="386"/>
      <c r="TCH34" s="386"/>
      <c r="TCI34" s="362"/>
      <c r="TCJ34" s="362"/>
      <c r="TCK34" s="362"/>
      <c r="TCL34" s="386"/>
      <c r="TCM34" s="386"/>
      <c r="TCN34" s="386"/>
      <c r="TCO34" s="386"/>
      <c r="TCP34" s="386"/>
      <c r="TCQ34" s="362"/>
      <c r="TCR34" s="362"/>
      <c r="TCS34" s="362"/>
      <c r="TCT34" s="386"/>
      <c r="TCU34" s="386"/>
      <c r="TCV34" s="386"/>
      <c r="TCW34" s="386"/>
      <c r="TCX34" s="386"/>
      <c r="TCY34" s="362"/>
      <c r="TCZ34" s="362"/>
      <c r="TDA34" s="362"/>
      <c r="TDB34" s="386"/>
      <c r="TDC34" s="386"/>
      <c r="TDD34" s="386"/>
      <c r="TDE34" s="386"/>
      <c r="TDF34" s="386"/>
      <c r="TDG34" s="362"/>
      <c r="TDH34" s="362"/>
      <c r="TDI34" s="362"/>
      <c r="TDJ34" s="386"/>
      <c r="TDK34" s="386"/>
      <c r="TDL34" s="386"/>
      <c r="TDM34" s="386"/>
      <c r="TDN34" s="386"/>
      <c r="TDO34" s="362"/>
      <c r="TDP34" s="362"/>
      <c r="TDQ34" s="362"/>
      <c r="TDR34" s="386"/>
      <c r="TDS34" s="386"/>
      <c r="TDT34" s="386"/>
      <c r="TDU34" s="386"/>
      <c r="TDV34" s="386"/>
      <c r="TDW34" s="362"/>
      <c r="TDX34" s="362"/>
      <c r="TDY34" s="362"/>
      <c r="TDZ34" s="386"/>
      <c r="TEA34" s="386"/>
      <c r="TEB34" s="386"/>
      <c r="TEC34" s="386"/>
      <c r="TED34" s="386"/>
      <c r="TEE34" s="362"/>
      <c r="TEF34" s="362"/>
      <c r="TEG34" s="362"/>
      <c r="TEH34" s="386"/>
      <c r="TEI34" s="386"/>
      <c r="TEJ34" s="386"/>
      <c r="TEK34" s="386"/>
      <c r="TEL34" s="386"/>
      <c r="TEM34" s="362"/>
      <c r="TEN34" s="362"/>
      <c r="TEO34" s="362"/>
      <c r="TEP34" s="386"/>
      <c r="TEQ34" s="386"/>
      <c r="TER34" s="386"/>
      <c r="TES34" s="386"/>
      <c r="TET34" s="386"/>
      <c r="TEU34" s="362"/>
      <c r="TEV34" s="362"/>
      <c r="TEW34" s="362"/>
      <c r="TEX34" s="386"/>
      <c r="TEY34" s="386"/>
      <c r="TEZ34" s="386"/>
      <c r="TFA34" s="386"/>
      <c r="TFB34" s="386"/>
      <c r="TFC34" s="362"/>
      <c r="TFD34" s="362"/>
      <c r="TFE34" s="362"/>
      <c r="TFF34" s="386"/>
      <c r="TFG34" s="386"/>
      <c r="TFH34" s="386"/>
      <c r="TFI34" s="386"/>
      <c r="TFJ34" s="386"/>
      <c r="TFK34" s="362"/>
      <c r="TFL34" s="362"/>
      <c r="TFM34" s="362"/>
      <c r="TFN34" s="386"/>
      <c r="TFO34" s="386"/>
      <c r="TFP34" s="386"/>
      <c r="TFQ34" s="386"/>
      <c r="TFR34" s="386"/>
      <c r="TFS34" s="362"/>
      <c r="TFT34" s="362"/>
      <c r="TFU34" s="362"/>
      <c r="TFV34" s="386"/>
      <c r="TFW34" s="386"/>
      <c r="TFX34" s="386"/>
      <c r="TFY34" s="386"/>
      <c r="TFZ34" s="386"/>
      <c r="TGA34" s="362"/>
      <c r="TGB34" s="362"/>
      <c r="TGC34" s="362"/>
      <c r="TGD34" s="386"/>
      <c r="TGE34" s="386"/>
      <c r="TGF34" s="386"/>
      <c r="TGG34" s="386"/>
      <c r="TGH34" s="386"/>
      <c r="TGI34" s="362"/>
      <c r="TGJ34" s="362"/>
      <c r="TGK34" s="362"/>
      <c r="TGL34" s="386"/>
      <c r="TGM34" s="386"/>
      <c r="TGN34" s="386"/>
      <c r="TGO34" s="386"/>
      <c r="TGP34" s="386"/>
      <c r="TGQ34" s="362"/>
      <c r="TGR34" s="362"/>
      <c r="TGS34" s="362"/>
      <c r="TGT34" s="386"/>
      <c r="TGU34" s="386"/>
      <c r="TGV34" s="386"/>
      <c r="TGW34" s="386"/>
      <c r="TGX34" s="386"/>
      <c r="TGY34" s="362"/>
      <c r="TGZ34" s="362"/>
      <c r="THA34" s="362"/>
      <c r="THB34" s="386"/>
      <c r="THC34" s="386"/>
      <c r="THD34" s="386"/>
      <c r="THE34" s="386"/>
      <c r="THF34" s="386"/>
      <c r="THG34" s="362"/>
      <c r="THH34" s="362"/>
      <c r="THI34" s="362"/>
      <c r="THJ34" s="386"/>
      <c r="THK34" s="386"/>
      <c r="THL34" s="386"/>
      <c r="THM34" s="386"/>
      <c r="THN34" s="386"/>
      <c r="THO34" s="362"/>
      <c r="THP34" s="362"/>
      <c r="THQ34" s="362"/>
      <c r="THR34" s="386"/>
      <c r="THS34" s="386"/>
      <c r="THT34" s="386"/>
      <c r="THU34" s="386"/>
      <c r="THV34" s="386"/>
      <c r="THW34" s="362"/>
      <c r="THX34" s="362"/>
      <c r="THY34" s="362"/>
      <c r="THZ34" s="386"/>
      <c r="TIA34" s="386"/>
      <c r="TIB34" s="386"/>
      <c r="TIC34" s="386"/>
      <c r="TID34" s="386"/>
      <c r="TIE34" s="362"/>
      <c r="TIF34" s="362"/>
      <c r="TIG34" s="362"/>
      <c r="TIH34" s="386"/>
      <c r="TII34" s="386"/>
      <c r="TIJ34" s="386"/>
      <c r="TIK34" s="386"/>
      <c r="TIL34" s="386"/>
      <c r="TIM34" s="362"/>
      <c r="TIN34" s="362"/>
      <c r="TIO34" s="362"/>
      <c r="TIP34" s="386"/>
      <c r="TIQ34" s="386"/>
      <c r="TIR34" s="386"/>
      <c r="TIS34" s="386"/>
      <c r="TIT34" s="386"/>
      <c r="TIU34" s="362"/>
      <c r="TIV34" s="362"/>
      <c r="TIW34" s="362"/>
      <c r="TIX34" s="386"/>
      <c r="TIY34" s="386"/>
      <c r="TIZ34" s="386"/>
      <c r="TJA34" s="386"/>
      <c r="TJB34" s="386"/>
      <c r="TJC34" s="362"/>
      <c r="TJD34" s="362"/>
      <c r="TJE34" s="362"/>
      <c r="TJF34" s="386"/>
      <c r="TJG34" s="386"/>
      <c r="TJH34" s="386"/>
      <c r="TJI34" s="386"/>
      <c r="TJJ34" s="386"/>
      <c r="TJK34" s="362"/>
      <c r="TJL34" s="362"/>
      <c r="TJM34" s="362"/>
      <c r="TJN34" s="386"/>
      <c r="TJO34" s="386"/>
      <c r="TJP34" s="386"/>
      <c r="TJQ34" s="386"/>
      <c r="TJR34" s="386"/>
      <c r="TJS34" s="362"/>
      <c r="TJT34" s="362"/>
      <c r="TJU34" s="362"/>
      <c r="TJV34" s="386"/>
      <c r="TJW34" s="386"/>
      <c r="TJX34" s="386"/>
      <c r="TJY34" s="386"/>
      <c r="TJZ34" s="386"/>
      <c r="TKA34" s="362"/>
      <c r="TKB34" s="362"/>
      <c r="TKC34" s="362"/>
      <c r="TKD34" s="386"/>
      <c r="TKE34" s="386"/>
      <c r="TKF34" s="386"/>
      <c r="TKG34" s="386"/>
      <c r="TKH34" s="386"/>
      <c r="TKI34" s="362"/>
      <c r="TKJ34" s="362"/>
      <c r="TKK34" s="362"/>
      <c r="TKL34" s="386"/>
      <c r="TKM34" s="386"/>
      <c r="TKN34" s="386"/>
      <c r="TKO34" s="386"/>
      <c r="TKP34" s="386"/>
      <c r="TKQ34" s="362"/>
      <c r="TKR34" s="362"/>
      <c r="TKS34" s="362"/>
      <c r="TKT34" s="386"/>
      <c r="TKU34" s="386"/>
      <c r="TKV34" s="386"/>
      <c r="TKW34" s="386"/>
      <c r="TKX34" s="386"/>
      <c r="TKY34" s="362"/>
      <c r="TKZ34" s="362"/>
      <c r="TLA34" s="362"/>
      <c r="TLB34" s="386"/>
      <c r="TLC34" s="386"/>
      <c r="TLD34" s="386"/>
      <c r="TLE34" s="386"/>
      <c r="TLF34" s="386"/>
      <c r="TLG34" s="362"/>
      <c r="TLH34" s="362"/>
      <c r="TLI34" s="362"/>
      <c r="TLJ34" s="386"/>
      <c r="TLK34" s="386"/>
      <c r="TLL34" s="386"/>
      <c r="TLM34" s="386"/>
      <c r="TLN34" s="386"/>
      <c r="TLO34" s="362"/>
      <c r="TLP34" s="362"/>
      <c r="TLQ34" s="362"/>
      <c r="TLR34" s="386"/>
      <c r="TLS34" s="386"/>
      <c r="TLT34" s="386"/>
      <c r="TLU34" s="386"/>
      <c r="TLV34" s="386"/>
      <c r="TLW34" s="362"/>
      <c r="TLX34" s="362"/>
      <c r="TLY34" s="362"/>
      <c r="TLZ34" s="386"/>
      <c r="TMA34" s="386"/>
      <c r="TMB34" s="386"/>
      <c r="TMC34" s="386"/>
      <c r="TMD34" s="386"/>
      <c r="TME34" s="362"/>
      <c r="TMF34" s="362"/>
      <c r="TMG34" s="362"/>
      <c r="TMH34" s="386"/>
      <c r="TMI34" s="386"/>
      <c r="TMJ34" s="386"/>
      <c r="TMK34" s="386"/>
      <c r="TML34" s="386"/>
      <c r="TMM34" s="362"/>
      <c r="TMN34" s="362"/>
      <c r="TMO34" s="362"/>
      <c r="TMP34" s="386"/>
      <c r="TMQ34" s="386"/>
      <c r="TMR34" s="386"/>
      <c r="TMS34" s="386"/>
      <c r="TMT34" s="386"/>
      <c r="TMU34" s="362"/>
      <c r="TMV34" s="362"/>
      <c r="TMW34" s="362"/>
      <c r="TMX34" s="386"/>
      <c r="TMY34" s="386"/>
      <c r="TMZ34" s="386"/>
      <c r="TNA34" s="386"/>
      <c r="TNB34" s="386"/>
      <c r="TNC34" s="362"/>
      <c r="TND34" s="362"/>
      <c r="TNE34" s="362"/>
      <c r="TNF34" s="386"/>
      <c r="TNG34" s="386"/>
      <c r="TNH34" s="386"/>
      <c r="TNI34" s="386"/>
      <c r="TNJ34" s="386"/>
      <c r="TNK34" s="362"/>
      <c r="TNL34" s="362"/>
      <c r="TNM34" s="362"/>
      <c r="TNN34" s="386"/>
      <c r="TNO34" s="386"/>
      <c r="TNP34" s="386"/>
      <c r="TNQ34" s="386"/>
      <c r="TNR34" s="386"/>
      <c r="TNS34" s="362"/>
      <c r="TNT34" s="362"/>
      <c r="TNU34" s="362"/>
      <c r="TNV34" s="386"/>
      <c r="TNW34" s="386"/>
      <c r="TNX34" s="386"/>
      <c r="TNY34" s="386"/>
      <c r="TNZ34" s="386"/>
      <c r="TOA34" s="362"/>
      <c r="TOB34" s="362"/>
      <c r="TOC34" s="362"/>
      <c r="TOD34" s="386"/>
      <c r="TOE34" s="386"/>
      <c r="TOF34" s="386"/>
      <c r="TOG34" s="386"/>
      <c r="TOH34" s="386"/>
      <c r="TOI34" s="362"/>
      <c r="TOJ34" s="362"/>
      <c r="TOK34" s="362"/>
      <c r="TOL34" s="386"/>
      <c r="TOM34" s="386"/>
      <c r="TON34" s="386"/>
      <c r="TOO34" s="386"/>
      <c r="TOP34" s="386"/>
      <c r="TOQ34" s="362"/>
      <c r="TOR34" s="362"/>
      <c r="TOS34" s="362"/>
      <c r="TOT34" s="386"/>
      <c r="TOU34" s="386"/>
      <c r="TOV34" s="386"/>
      <c r="TOW34" s="386"/>
      <c r="TOX34" s="386"/>
      <c r="TOY34" s="362"/>
      <c r="TOZ34" s="362"/>
      <c r="TPA34" s="362"/>
      <c r="TPB34" s="386"/>
      <c r="TPC34" s="386"/>
      <c r="TPD34" s="386"/>
      <c r="TPE34" s="386"/>
      <c r="TPF34" s="386"/>
      <c r="TPG34" s="362"/>
      <c r="TPH34" s="362"/>
      <c r="TPI34" s="362"/>
      <c r="TPJ34" s="386"/>
      <c r="TPK34" s="386"/>
      <c r="TPL34" s="386"/>
      <c r="TPM34" s="386"/>
      <c r="TPN34" s="386"/>
      <c r="TPO34" s="362"/>
      <c r="TPP34" s="362"/>
      <c r="TPQ34" s="362"/>
      <c r="TPR34" s="386"/>
      <c r="TPS34" s="386"/>
      <c r="TPT34" s="386"/>
      <c r="TPU34" s="386"/>
      <c r="TPV34" s="386"/>
      <c r="TPW34" s="362"/>
      <c r="TPX34" s="362"/>
      <c r="TPY34" s="362"/>
      <c r="TPZ34" s="386"/>
      <c r="TQA34" s="386"/>
      <c r="TQB34" s="386"/>
      <c r="TQC34" s="386"/>
      <c r="TQD34" s="386"/>
      <c r="TQE34" s="362"/>
      <c r="TQF34" s="362"/>
      <c r="TQG34" s="362"/>
      <c r="TQH34" s="386"/>
      <c r="TQI34" s="386"/>
      <c r="TQJ34" s="386"/>
      <c r="TQK34" s="386"/>
      <c r="TQL34" s="386"/>
      <c r="TQM34" s="362"/>
      <c r="TQN34" s="362"/>
      <c r="TQO34" s="362"/>
      <c r="TQP34" s="386"/>
      <c r="TQQ34" s="386"/>
      <c r="TQR34" s="386"/>
      <c r="TQS34" s="386"/>
      <c r="TQT34" s="386"/>
      <c r="TQU34" s="362"/>
      <c r="TQV34" s="362"/>
      <c r="TQW34" s="362"/>
      <c r="TQX34" s="386"/>
      <c r="TQY34" s="386"/>
      <c r="TQZ34" s="386"/>
      <c r="TRA34" s="386"/>
      <c r="TRB34" s="386"/>
      <c r="TRC34" s="362"/>
      <c r="TRD34" s="362"/>
      <c r="TRE34" s="362"/>
      <c r="TRF34" s="386"/>
      <c r="TRG34" s="386"/>
      <c r="TRH34" s="386"/>
      <c r="TRI34" s="386"/>
      <c r="TRJ34" s="386"/>
      <c r="TRK34" s="362"/>
      <c r="TRL34" s="362"/>
      <c r="TRM34" s="362"/>
      <c r="TRN34" s="386"/>
      <c r="TRO34" s="386"/>
      <c r="TRP34" s="386"/>
      <c r="TRQ34" s="386"/>
      <c r="TRR34" s="386"/>
      <c r="TRS34" s="362"/>
      <c r="TRT34" s="362"/>
      <c r="TRU34" s="362"/>
      <c r="TRV34" s="386"/>
      <c r="TRW34" s="386"/>
      <c r="TRX34" s="386"/>
      <c r="TRY34" s="386"/>
      <c r="TRZ34" s="386"/>
      <c r="TSA34" s="362"/>
      <c r="TSB34" s="362"/>
      <c r="TSC34" s="362"/>
      <c r="TSD34" s="386"/>
      <c r="TSE34" s="386"/>
      <c r="TSF34" s="386"/>
      <c r="TSG34" s="386"/>
      <c r="TSH34" s="386"/>
      <c r="TSI34" s="362"/>
      <c r="TSJ34" s="362"/>
      <c r="TSK34" s="362"/>
      <c r="TSL34" s="386"/>
      <c r="TSM34" s="386"/>
      <c r="TSN34" s="386"/>
      <c r="TSO34" s="386"/>
      <c r="TSP34" s="386"/>
      <c r="TSQ34" s="362"/>
      <c r="TSR34" s="362"/>
      <c r="TSS34" s="362"/>
      <c r="TST34" s="386"/>
      <c r="TSU34" s="386"/>
      <c r="TSV34" s="386"/>
      <c r="TSW34" s="386"/>
      <c r="TSX34" s="386"/>
      <c r="TSY34" s="362"/>
      <c r="TSZ34" s="362"/>
      <c r="TTA34" s="362"/>
      <c r="TTB34" s="386"/>
      <c r="TTC34" s="386"/>
      <c r="TTD34" s="386"/>
      <c r="TTE34" s="386"/>
      <c r="TTF34" s="386"/>
      <c r="TTG34" s="362"/>
      <c r="TTH34" s="362"/>
      <c r="TTI34" s="362"/>
      <c r="TTJ34" s="386"/>
      <c r="TTK34" s="386"/>
      <c r="TTL34" s="386"/>
      <c r="TTM34" s="386"/>
      <c r="TTN34" s="386"/>
      <c r="TTO34" s="362"/>
      <c r="TTP34" s="362"/>
      <c r="TTQ34" s="362"/>
      <c r="TTR34" s="386"/>
      <c r="TTS34" s="386"/>
      <c r="TTT34" s="386"/>
      <c r="TTU34" s="386"/>
      <c r="TTV34" s="386"/>
      <c r="TTW34" s="362"/>
      <c r="TTX34" s="362"/>
      <c r="TTY34" s="362"/>
      <c r="TTZ34" s="386"/>
      <c r="TUA34" s="386"/>
      <c r="TUB34" s="386"/>
      <c r="TUC34" s="386"/>
      <c r="TUD34" s="386"/>
      <c r="TUE34" s="362"/>
      <c r="TUF34" s="362"/>
      <c r="TUG34" s="362"/>
      <c r="TUH34" s="386"/>
      <c r="TUI34" s="386"/>
      <c r="TUJ34" s="386"/>
      <c r="TUK34" s="386"/>
      <c r="TUL34" s="386"/>
      <c r="TUM34" s="362"/>
      <c r="TUN34" s="362"/>
      <c r="TUO34" s="362"/>
      <c r="TUP34" s="386"/>
      <c r="TUQ34" s="386"/>
      <c r="TUR34" s="386"/>
      <c r="TUS34" s="386"/>
      <c r="TUT34" s="386"/>
      <c r="TUU34" s="362"/>
      <c r="TUV34" s="362"/>
      <c r="TUW34" s="362"/>
      <c r="TUX34" s="386"/>
      <c r="TUY34" s="386"/>
      <c r="TUZ34" s="386"/>
      <c r="TVA34" s="386"/>
      <c r="TVB34" s="386"/>
      <c r="TVC34" s="362"/>
      <c r="TVD34" s="362"/>
      <c r="TVE34" s="362"/>
      <c r="TVF34" s="386"/>
      <c r="TVG34" s="386"/>
      <c r="TVH34" s="386"/>
      <c r="TVI34" s="386"/>
      <c r="TVJ34" s="386"/>
      <c r="TVK34" s="362"/>
      <c r="TVL34" s="362"/>
      <c r="TVM34" s="362"/>
      <c r="TVN34" s="386"/>
      <c r="TVO34" s="386"/>
      <c r="TVP34" s="386"/>
      <c r="TVQ34" s="386"/>
      <c r="TVR34" s="386"/>
      <c r="TVS34" s="362"/>
      <c r="TVT34" s="362"/>
      <c r="TVU34" s="362"/>
      <c r="TVV34" s="386"/>
      <c r="TVW34" s="386"/>
      <c r="TVX34" s="386"/>
      <c r="TVY34" s="386"/>
      <c r="TVZ34" s="386"/>
      <c r="TWA34" s="362"/>
      <c r="TWB34" s="362"/>
      <c r="TWC34" s="362"/>
      <c r="TWD34" s="386"/>
      <c r="TWE34" s="386"/>
      <c r="TWF34" s="386"/>
      <c r="TWG34" s="386"/>
      <c r="TWH34" s="386"/>
      <c r="TWI34" s="362"/>
      <c r="TWJ34" s="362"/>
      <c r="TWK34" s="362"/>
      <c r="TWL34" s="386"/>
      <c r="TWM34" s="386"/>
      <c r="TWN34" s="386"/>
      <c r="TWO34" s="386"/>
      <c r="TWP34" s="386"/>
      <c r="TWQ34" s="362"/>
      <c r="TWR34" s="362"/>
      <c r="TWS34" s="362"/>
      <c r="TWT34" s="386"/>
      <c r="TWU34" s="386"/>
      <c r="TWV34" s="386"/>
      <c r="TWW34" s="386"/>
      <c r="TWX34" s="386"/>
      <c r="TWY34" s="362"/>
      <c r="TWZ34" s="362"/>
      <c r="TXA34" s="362"/>
      <c r="TXB34" s="386"/>
      <c r="TXC34" s="386"/>
      <c r="TXD34" s="386"/>
      <c r="TXE34" s="386"/>
      <c r="TXF34" s="386"/>
      <c r="TXG34" s="362"/>
      <c r="TXH34" s="362"/>
      <c r="TXI34" s="362"/>
      <c r="TXJ34" s="386"/>
      <c r="TXK34" s="386"/>
      <c r="TXL34" s="386"/>
      <c r="TXM34" s="386"/>
      <c r="TXN34" s="386"/>
      <c r="TXO34" s="362"/>
      <c r="TXP34" s="362"/>
      <c r="TXQ34" s="362"/>
      <c r="TXR34" s="386"/>
      <c r="TXS34" s="386"/>
      <c r="TXT34" s="386"/>
      <c r="TXU34" s="386"/>
      <c r="TXV34" s="386"/>
      <c r="TXW34" s="362"/>
      <c r="TXX34" s="362"/>
      <c r="TXY34" s="362"/>
      <c r="TXZ34" s="386"/>
      <c r="TYA34" s="386"/>
      <c r="TYB34" s="386"/>
      <c r="TYC34" s="386"/>
      <c r="TYD34" s="386"/>
      <c r="TYE34" s="362"/>
      <c r="TYF34" s="362"/>
      <c r="TYG34" s="362"/>
      <c r="TYH34" s="386"/>
      <c r="TYI34" s="386"/>
      <c r="TYJ34" s="386"/>
      <c r="TYK34" s="386"/>
      <c r="TYL34" s="386"/>
      <c r="TYM34" s="362"/>
      <c r="TYN34" s="362"/>
      <c r="TYO34" s="362"/>
      <c r="TYP34" s="386"/>
      <c r="TYQ34" s="386"/>
      <c r="TYR34" s="386"/>
      <c r="TYS34" s="386"/>
      <c r="TYT34" s="386"/>
      <c r="TYU34" s="362"/>
      <c r="TYV34" s="362"/>
      <c r="TYW34" s="362"/>
      <c r="TYX34" s="386"/>
      <c r="TYY34" s="386"/>
      <c r="TYZ34" s="386"/>
      <c r="TZA34" s="386"/>
      <c r="TZB34" s="386"/>
      <c r="TZC34" s="362"/>
      <c r="TZD34" s="362"/>
      <c r="TZE34" s="362"/>
      <c r="TZF34" s="386"/>
      <c r="TZG34" s="386"/>
      <c r="TZH34" s="386"/>
      <c r="TZI34" s="386"/>
      <c r="TZJ34" s="386"/>
      <c r="TZK34" s="362"/>
      <c r="TZL34" s="362"/>
      <c r="TZM34" s="362"/>
      <c r="TZN34" s="386"/>
      <c r="TZO34" s="386"/>
      <c r="TZP34" s="386"/>
      <c r="TZQ34" s="386"/>
      <c r="TZR34" s="386"/>
      <c r="TZS34" s="362"/>
      <c r="TZT34" s="362"/>
      <c r="TZU34" s="362"/>
      <c r="TZV34" s="386"/>
      <c r="TZW34" s="386"/>
      <c r="TZX34" s="386"/>
      <c r="TZY34" s="386"/>
      <c r="TZZ34" s="386"/>
      <c r="UAA34" s="362"/>
      <c r="UAB34" s="362"/>
      <c r="UAC34" s="362"/>
      <c r="UAD34" s="386"/>
      <c r="UAE34" s="386"/>
      <c r="UAF34" s="386"/>
      <c r="UAG34" s="386"/>
      <c r="UAH34" s="386"/>
      <c r="UAI34" s="362"/>
      <c r="UAJ34" s="362"/>
      <c r="UAK34" s="362"/>
      <c r="UAL34" s="386"/>
      <c r="UAM34" s="386"/>
      <c r="UAN34" s="386"/>
      <c r="UAO34" s="386"/>
      <c r="UAP34" s="386"/>
      <c r="UAQ34" s="362"/>
      <c r="UAR34" s="362"/>
      <c r="UAS34" s="362"/>
      <c r="UAT34" s="386"/>
      <c r="UAU34" s="386"/>
      <c r="UAV34" s="386"/>
      <c r="UAW34" s="386"/>
      <c r="UAX34" s="386"/>
      <c r="UAY34" s="362"/>
      <c r="UAZ34" s="362"/>
      <c r="UBA34" s="362"/>
      <c r="UBB34" s="386"/>
      <c r="UBC34" s="386"/>
      <c r="UBD34" s="386"/>
      <c r="UBE34" s="386"/>
      <c r="UBF34" s="386"/>
      <c r="UBG34" s="362"/>
      <c r="UBH34" s="362"/>
      <c r="UBI34" s="362"/>
      <c r="UBJ34" s="386"/>
      <c r="UBK34" s="386"/>
      <c r="UBL34" s="386"/>
      <c r="UBM34" s="386"/>
      <c r="UBN34" s="386"/>
      <c r="UBO34" s="362"/>
      <c r="UBP34" s="362"/>
      <c r="UBQ34" s="362"/>
      <c r="UBR34" s="386"/>
      <c r="UBS34" s="386"/>
      <c r="UBT34" s="386"/>
      <c r="UBU34" s="386"/>
      <c r="UBV34" s="386"/>
      <c r="UBW34" s="362"/>
      <c r="UBX34" s="362"/>
      <c r="UBY34" s="362"/>
      <c r="UBZ34" s="386"/>
      <c r="UCA34" s="386"/>
      <c r="UCB34" s="386"/>
      <c r="UCC34" s="386"/>
      <c r="UCD34" s="386"/>
      <c r="UCE34" s="362"/>
      <c r="UCF34" s="362"/>
      <c r="UCG34" s="362"/>
      <c r="UCH34" s="386"/>
      <c r="UCI34" s="386"/>
      <c r="UCJ34" s="386"/>
      <c r="UCK34" s="386"/>
      <c r="UCL34" s="386"/>
      <c r="UCM34" s="362"/>
      <c r="UCN34" s="362"/>
      <c r="UCO34" s="362"/>
      <c r="UCP34" s="386"/>
      <c r="UCQ34" s="386"/>
      <c r="UCR34" s="386"/>
      <c r="UCS34" s="386"/>
      <c r="UCT34" s="386"/>
      <c r="UCU34" s="362"/>
      <c r="UCV34" s="362"/>
      <c r="UCW34" s="362"/>
      <c r="UCX34" s="386"/>
      <c r="UCY34" s="386"/>
      <c r="UCZ34" s="386"/>
      <c r="UDA34" s="386"/>
      <c r="UDB34" s="386"/>
      <c r="UDC34" s="362"/>
      <c r="UDD34" s="362"/>
      <c r="UDE34" s="362"/>
      <c r="UDF34" s="386"/>
      <c r="UDG34" s="386"/>
      <c r="UDH34" s="386"/>
      <c r="UDI34" s="386"/>
      <c r="UDJ34" s="386"/>
      <c r="UDK34" s="362"/>
      <c r="UDL34" s="362"/>
      <c r="UDM34" s="362"/>
      <c r="UDN34" s="386"/>
      <c r="UDO34" s="386"/>
      <c r="UDP34" s="386"/>
      <c r="UDQ34" s="386"/>
      <c r="UDR34" s="386"/>
      <c r="UDS34" s="362"/>
      <c r="UDT34" s="362"/>
      <c r="UDU34" s="362"/>
      <c r="UDV34" s="386"/>
      <c r="UDW34" s="386"/>
      <c r="UDX34" s="386"/>
      <c r="UDY34" s="386"/>
      <c r="UDZ34" s="386"/>
      <c r="UEA34" s="362"/>
      <c r="UEB34" s="362"/>
      <c r="UEC34" s="362"/>
      <c r="UED34" s="386"/>
      <c r="UEE34" s="386"/>
      <c r="UEF34" s="386"/>
      <c r="UEG34" s="386"/>
      <c r="UEH34" s="386"/>
      <c r="UEI34" s="362"/>
      <c r="UEJ34" s="362"/>
      <c r="UEK34" s="362"/>
      <c r="UEL34" s="386"/>
      <c r="UEM34" s="386"/>
      <c r="UEN34" s="386"/>
      <c r="UEO34" s="386"/>
      <c r="UEP34" s="386"/>
      <c r="UEQ34" s="362"/>
      <c r="UER34" s="362"/>
      <c r="UES34" s="362"/>
      <c r="UET34" s="386"/>
      <c r="UEU34" s="386"/>
      <c r="UEV34" s="386"/>
      <c r="UEW34" s="386"/>
      <c r="UEX34" s="386"/>
      <c r="UEY34" s="362"/>
      <c r="UEZ34" s="362"/>
      <c r="UFA34" s="362"/>
      <c r="UFB34" s="386"/>
      <c r="UFC34" s="386"/>
      <c r="UFD34" s="386"/>
      <c r="UFE34" s="386"/>
      <c r="UFF34" s="386"/>
      <c r="UFG34" s="362"/>
      <c r="UFH34" s="362"/>
      <c r="UFI34" s="362"/>
      <c r="UFJ34" s="386"/>
      <c r="UFK34" s="386"/>
      <c r="UFL34" s="386"/>
      <c r="UFM34" s="386"/>
      <c r="UFN34" s="386"/>
      <c r="UFO34" s="362"/>
      <c r="UFP34" s="362"/>
      <c r="UFQ34" s="362"/>
      <c r="UFR34" s="386"/>
      <c r="UFS34" s="386"/>
      <c r="UFT34" s="386"/>
      <c r="UFU34" s="386"/>
      <c r="UFV34" s="386"/>
      <c r="UFW34" s="362"/>
      <c r="UFX34" s="362"/>
      <c r="UFY34" s="362"/>
      <c r="UFZ34" s="386"/>
      <c r="UGA34" s="386"/>
      <c r="UGB34" s="386"/>
      <c r="UGC34" s="386"/>
      <c r="UGD34" s="386"/>
      <c r="UGE34" s="362"/>
      <c r="UGF34" s="362"/>
      <c r="UGG34" s="362"/>
      <c r="UGH34" s="386"/>
      <c r="UGI34" s="386"/>
      <c r="UGJ34" s="386"/>
      <c r="UGK34" s="386"/>
      <c r="UGL34" s="386"/>
      <c r="UGM34" s="362"/>
      <c r="UGN34" s="362"/>
      <c r="UGO34" s="362"/>
      <c r="UGP34" s="386"/>
      <c r="UGQ34" s="386"/>
      <c r="UGR34" s="386"/>
      <c r="UGS34" s="386"/>
      <c r="UGT34" s="386"/>
      <c r="UGU34" s="362"/>
      <c r="UGV34" s="362"/>
      <c r="UGW34" s="362"/>
      <c r="UGX34" s="386"/>
      <c r="UGY34" s="386"/>
      <c r="UGZ34" s="386"/>
      <c r="UHA34" s="386"/>
      <c r="UHB34" s="386"/>
      <c r="UHC34" s="362"/>
      <c r="UHD34" s="362"/>
      <c r="UHE34" s="362"/>
      <c r="UHF34" s="386"/>
      <c r="UHG34" s="386"/>
      <c r="UHH34" s="386"/>
      <c r="UHI34" s="386"/>
      <c r="UHJ34" s="386"/>
      <c r="UHK34" s="362"/>
      <c r="UHL34" s="362"/>
      <c r="UHM34" s="362"/>
      <c r="UHN34" s="386"/>
      <c r="UHO34" s="386"/>
      <c r="UHP34" s="386"/>
      <c r="UHQ34" s="386"/>
      <c r="UHR34" s="386"/>
      <c r="UHS34" s="362"/>
      <c r="UHT34" s="362"/>
      <c r="UHU34" s="362"/>
      <c r="UHV34" s="386"/>
      <c r="UHW34" s="386"/>
      <c r="UHX34" s="386"/>
      <c r="UHY34" s="386"/>
      <c r="UHZ34" s="386"/>
      <c r="UIA34" s="362"/>
      <c r="UIB34" s="362"/>
      <c r="UIC34" s="362"/>
      <c r="UID34" s="386"/>
      <c r="UIE34" s="386"/>
      <c r="UIF34" s="386"/>
      <c r="UIG34" s="386"/>
      <c r="UIH34" s="386"/>
      <c r="UII34" s="362"/>
      <c r="UIJ34" s="362"/>
      <c r="UIK34" s="362"/>
      <c r="UIL34" s="386"/>
      <c r="UIM34" s="386"/>
      <c r="UIN34" s="386"/>
      <c r="UIO34" s="386"/>
      <c r="UIP34" s="386"/>
      <c r="UIQ34" s="362"/>
      <c r="UIR34" s="362"/>
      <c r="UIS34" s="362"/>
      <c r="UIT34" s="386"/>
      <c r="UIU34" s="386"/>
      <c r="UIV34" s="386"/>
      <c r="UIW34" s="386"/>
      <c r="UIX34" s="386"/>
      <c r="UIY34" s="362"/>
      <c r="UIZ34" s="362"/>
      <c r="UJA34" s="362"/>
      <c r="UJB34" s="386"/>
      <c r="UJC34" s="386"/>
      <c r="UJD34" s="386"/>
      <c r="UJE34" s="386"/>
      <c r="UJF34" s="386"/>
      <c r="UJG34" s="362"/>
      <c r="UJH34" s="362"/>
      <c r="UJI34" s="362"/>
      <c r="UJJ34" s="386"/>
      <c r="UJK34" s="386"/>
      <c r="UJL34" s="386"/>
      <c r="UJM34" s="386"/>
      <c r="UJN34" s="386"/>
      <c r="UJO34" s="362"/>
      <c r="UJP34" s="362"/>
      <c r="UJQ34" s="362"/>
      <c r="UJR34" s="386"/>
      <c r="UJS34" s="386"/>
      <c r="UJT34" s="386"/>
      <c r="UJU34" s="386"/>
      <c r="UJV34" s="386"/>
      <c r="UJW34" s="362"/>
      <c r="UJX34" s="362"/>
      <c r="UJY34" s="362"/>
      <c r="UJZ34" s="386"/>
      <c r="UKA34" s="386"/>
      <c r="UKB34" s="386"/>
      <c r="UKC34" s="386"/>
      <c r="UKD34" s="386"/>
      <c r="UKE34" s="362"/>
      <c r="UKF34" s="362"/>
      <c r="UKG34" s="362"/>
      <c r="UKH34" s="386"/>
      <c r="UKI34" s="386"/>
      <c r="UKJ34" s="386"/>
      <c r="UKK34" s="386"/>
      <c r="UKL34" s="386"/>
      <c r="UKM34" s="362"/>
      <c r="UKN34" s="362"/>
      <c r="UKO34" s="362"/>
      <c r="UKP34" s="386"/>
      <c r="UKQ34" s="386"/>
      <c r="UKR34" s="386"/>
      <c r="UKS34" s="386"/>
      <c r="UKT34" s="386"/>
      <c r="UKU34" s="362"/>
      <c r="UKV34" s="362"/>
      <c r="UKW34" s="362"/>
      <c r="UKX34" s="386"/>
      <c r="UKY34" s="386"/>
      <c r="UKZ34" s="386"/>
      <c r="ULA34" s="386"/>
      <c r="ULB34" s="386"/>
      <c r="ULC34" s="362"/>
      <c r="ULD34" s="362"/>
      <c r="ULE34" s="362"/>
      <c r="ULF34" s="386"/>
      <c r="ULG34" s="386"/>
      <c r="ULH34" s="386"/>
      <c r="ULI34" s="386"/>
      <c r="ULJ34" s="386"/>
      <c r="ULK34" s="362"/>
      <c r="ULL34" s="362"/>
      <c r="ULM34" s="362"/>
      <c r="ULN34" s="386"/>
      <c r="ULO34" s="386"/>
      <c r="ULP34" s="386"/>
      <c r="ULQ34" s="386"/>
      <c r="ULR34" s="386"/>
      <c r="ULS34" s="362"/>
      <c r="ULT34" s="362"/>
      <c r="ULU34" s="362"/>
      <c r="ULV34" s="386"/>
      <c r="ULW34" s="386"/>
      <c r="ULX34" s="386"/>
      <c r="ULY34" s="386"/>
      <c r="ULZ34" s="386"/>
      <c r="UMA34" s="362"/>
      <c r="UMB34" s="362"/>
      <c r="UMC34" s="362"/>
      <c r="UMD34" s="386"/>
      <c r="UME34" s="386"/>
      <c r="UMF34" s="386"/>
      <c r="UMG34" s="386"/>
      <c r="UMH34" s="386"/>
      <c r="UMI34" s="362"/>
      <c r="UMJ34" s="362"/>
      <c r="UMK34" s="362"/>
      <c r="UML34" s="386"/>
      <c r="UMM34" s="386"/>
      <c r="UMN34" s="386"/>
      <c r="UMO34" s="386"/>
      <c r="UMP34" s="386"/>
      <c r="UMQ34" s="362"/>
      <c r="UMR34" s="362"/>
      <c r="UMS34" s="362"/>
      <c r="UMT34" s="386"/>
      <c r="UMU34" s="386"/>
      <c r="UMV34" s="386"/>
      <c r="UMW34" s="386"/>
      <c r="UMX34" s="386"/>
      <c r="UMY34" s="362"/>
      <c r="UMZ34" s="362"/>
      <c r="UNA34" s="362"/>
      <c r="UNB34" s="386"/>
      <c r="UNC34" s="386"/>
      <c r="UND34" s="386"/>
      <c r="UNE34" s="386"/>
      <c r="UNF34" s="386"/>
      <c r="UNG34" s="362"/>
      <c r="UNH34" s="362"/>
      <c r="UNI34" s="362"/>
      <c r="UNJ34" s="386"/>
      <c r="UNK34" s="386"/>
      <c r="UNL34" s="386"/>
      <c r="UNM34" s="386"/>
      <c r="UNN34" s="386"/>
      <c r="UNO34" s="362"/>
      <c r="UNP34" s="362"/>
      <c r="UNQ34" s="362"/>
      <c r="UNR34" s="386"/>
      <c r="UNS34" s="386"/>
      <c r="UNT34" s="386"/>
      <c r="UNU34" s="386"/>
      <c r="UNV34" s="386"/>
      <c r="UNW34" s="362"/>
      <c r="UNX34" s="362"/>
      <c r="UNY34" s="362"/>
      <c r="UNZ34" s="386"/>
      <c r="UOA34" s="386"/>
      <c r="UOB34" s="386"/>
      <c r="UOC34" s="386"/>
      <c r="UOD34" s="386"/>
      <c r="UOE34" s="362"/>
      <c r="UOF34" s="362"/>
      <c r="UOG34" s="362"/>
      <c r="UOH34" s="386"/>
      <c r="UOI34" s="386"/>
      <c r="UOJ34" s="386"/>
      <c r="UOK34" s="386"/>
      <c r="UOL34" s="386"/>
      <c r="UOM34" s="362"/>
      <c r="UON34" s="362"/>
      <c r="UOO34" s="362"/>
      <c r="UOP34" s="386"/>
      <c r="UOQ34" s="386"/>
      <c r="UOR34" s="386"/>
      <c r="UOS34" s="386"/>
      <c r="UOT34" s="386"/>
      <c r="UOU34" s="362"/>
      <c r="UOV34" s="362"/>
      <c r="UOW34" s="362"/>
      <c r="UOX34" s="386"/>
      <c r="UOY34" s="386"/>
      <c r="UOZ34" s="386"/>
      <c r="UPA34" s="386"/>
      <c r="UPB34" s="386"/>
      <c r="UPC34" s="362"/>
      <c r="UPD34" s="362"/>
      <c r="UPE34" s="362"/>
      <c r="UPF34" s="386"/>
      <c r="UPG34" s="386"/>
      <c r="UPH34" s="386"/>
      <c r="UPI34" s="386"/>
      <c r="UPJ34" s="386"/>
      <c r="UPK34" s="362"/>
      <c r="UPL34" s="362"/>
      <c r="UPM34" s="362"/>
      <c r="UPN34" s="386"/>
      <c r="UPO34" s="386"/>
      <c r="UPP34" s="386"/>
      <c r="UPQ34" s="386"/>
      <c r="UPR34" s="386"/>
      <c r="UPS34" s="362"/>
      <c r="UPT34" s="362"/>
      <c r="UPU34" s="362"/>
      <c r="UPV34" s="386"/>
      <c r="UPW34" s="386"/>
      <c r="UPX34" s="386"/>
      <c r="UPY34" s="386"/>
      <c r="UPZ34" s="386"/>
      <c r="UQA34" s="362"/>
      <c r="UQB34" s="362"/>
      <c r="UQC34" s="362"/>
      <c r="UQD34" s="386"/>
      <c r="UQE34" s="386"/>
      <c r="UQF34" s="386"/>
      <c r="UQG34" s="386"/>
      <c r="UQH34" s="386"/>
      <c r="UQI34" s="362"/>
      <c r="UQJ34" s="362"/>
      <c r="UQK34" s="362"/>
      <c r="UQL34" s="386"/>
      <c r="UQM34" s="386"/>
      <c r="UQN34" s="386"/>
      <c r="UQO34" s="386"/>
      <c r="UQP34" s="386"/>
      <c r="UQQ34" s="362"/>
      <c r="UQR34" s="362"/>
      <c r="UQS34" s="362"/>
      <c r="UQT34" s="386"/>
      <c r="UQU34" s="386"/>
      <c r="UQV34" s="386"/>
      <c r="UQW34" s="386"/>
      <c r="UQX34" s="386"/>
      <c r="UQY34" s="362"/>
      <c r="UQZ34" s="362"/>
      <c r="URA34" s="362"/>
      <c r="URB34" s="386"/>
      <c r="URC34" s="386"/>
      <c r="URD34" s="386"/>
      <c r="URE34" s="386"/>
      <c r="URF34" s="386"/>
      <c r="URG34" s="362"/>
      <c r="URH34" s="362"/>
      <c r="URI34" s="362"/>
      <c r="URJ34" s="386"/>
      <c r="URK34" s="386"/>
      <c r="URL34" s="386"/>
      <c r="URM34" s="386"/>
      <c r="URN34" s="386"/>
      <c r="URO34" s="362"/>
      <c r="URP34" s="362"/>
      <c r="URQ34" s="362"/>
      <c r="URR34" s="386"/>
      <c r="URS34" s="386"/>
      <c r="URT34" s="386"/>
      <c r="URU34" s="386"/>
      <c r="URV34" s="386"/>
      <c r="URW34" s="362"/>
      <c r="URX34" s="362"/>
      <c r="URY34" s="362"/>
      <c r="URZ34" s="386"/>
      <c r="USA34" s="386"/>
      <c r="USB34" s="386"/>
      <c r="USC34" s="386"/>
      <c r="USD34" s="386"/>
      <c r="USE34" s="362"/>
      <c r="USF34" s="362"/>
      <c r="USG34" s="362"/>
      <c r="USH34" s="386"/>
      <c r="USI34" s="386"/>
      <c r="USJ34" s="386"/>
      <c r="USK34" s="386"/>
      <c r="USL34" s="386"/>
      <c r="USM34" s="362"/>
      <c r="USN34" s="362"/>
      <c r="USO34" s="362"/>
      <c r="USP34" s="386"/>
      <c r="USQ34" s="386"/>
      <c r="USR34" s="386"/>
      <c r="USS34" s="386"/>
      <c r="UST34" s="386"/>
      <c r="USU34" s="362"/>
      <c r="USV34" s="362"/>
      <c r="USW34" s="362"/>
      <c r="USX34" s="386"/>
      <c r="USY34" s="386"/>
      <c r="USZ34" s="386"/>
      <c r="UTA34" s="386"/>
      <c r="UTB34" s="386"/>
      <c r="UTC34" s="362"/>
      <c r="UTD34" s="362"/>
      <c r="UTE34" s="362"/>
      <c r="UTF34" s="386"/>
      <c r="UTG34" s="386"/>
      <c r="UTH34" s="386"/>
      <c r="UTI34" s="386"/>
      <c r="UTJ34" s="386"/>
      <c r="UTK34" s="362"/>
      <c r="UTL34" s="362"/>
      <c r="UTM34" s="362"/>
      <c r="UTN34" s="386"/>
      <c r="UTO34" s="386"/>
      <c r="UTP34" s="386"/>
      <c r="UTQ34" s="386"/>
      <c r="UTR34" s="386"/>
      <c r="UTS34" s="362"/>
      <c r="UTT34" s="362"/>
      <c r="UTU34" s="362"/>
      <c r="UTV34" s="386"/>
      <c r="UTW34" s="386"/>
      <c r="UTX34" s="386"/>
      <c r="UTY34" s="386"/>
      <c r="UTZ34" s="386"/>
      <c r="UUA34" s="362"/>
      <c r="UUB34" s="362"/>
      <c r="UUC34" s="362"/>
      <c r="UUD34" s="386"/>
      <c r="UUE34" s="386"/>
      <c r="UUF34" s="386"/>
      <c r="UUG34" s="386"/>
      <c r="UUH34" s="386"/>
      <c r="UUI34" s="362"/>
      <c r="UUJ34" s="362"/>
      <c r="UUK34" s="362"/>
      <c r="UUL34" s="386"/>
      <c r="UUM34" s="386"/>
      <c r="UUN34" s="386"/>
      <c r="UUO34" s="386"/>
      <c r="UUP34" s="386"/>
      <c r="UUQ34" s="362"/>
      <c r="UUR34" s="362"/>
      <c r="UUS34" s="362"/>
      <c r="UUT34" s="386"/>
      <c r="UUU34" s="386"/>
      <c r="UUV34" s="386"/>
      <c r="UUW34" s="386"/>
      <c r="UUX34" s="386"/>
      <c r="UUY34" s="362"/>
      <c r="UUZ34" s="362"/>
      <c r="UVA34" s="362"/>
      <c r="UVB34" s="386"/>
      <c r="UVC34" s="386"/>
      <c r="UVD34" s="386"/>
      <c r="UVE34" s="386"/>
      <c r="UVF34" s="386"/>
      <c r="UVG34" s="362"/>
      <c r="UVH34" s="362"/>
      <c r="UVI34" s="362"/>
      <c r="UVJ34" s="386"/>
      <c r="UVK34" s="386"/>
      <c r="UVL34" s="386"/>
      <c r="UVM34" s="386"/>
      <c r="UVN34" s="386"/>
      <c r="UVO34" s="362"/>
      <c r="UVP34" s="362"/>
      <c r="UVQ34" s="362"/>
      <c r="UVR34" s="386"/>
      <c r="UVS34" s="386"/>
      <c r="UVT34" s="386"/>
      <c r="UVU34" s="386"/>
      <c r="UVV34" s="386"/>
      <c r="UVW34" s="362"/>
      <c r="UVX34" s="362"/>
      <c r="UVY34" s="362"/>
      <c r="UVZ34" s="386"/>
      <c r="UWA34" s="386"/>
      <c r="UWB34" s="386"/>
      <c r="UWC34" s="386"/>
      <c r="UWD34" s="386"/>
      <c r="UWE34" s="362"/>
      <c r="UWF34" s="362"/>
      <c r="UWG34" s="362"/>
      <c r="UWH34" s="386"/>
      <c r="UWI34" s="386"/>
      <c r="UWJ34" s="386"/>
      <c r="UWK34" s="386"/>
      <c r="UWL34" s="386"/>
      <c r="UWM34" s="362"/>
      <c r="UWN34" s="362"/>
      <c r="UWO34" s="362"/>
      <c r="UWP34" s="386"/>
      <c r="UWQ34" s="386"/>
      <c r="UWR34" s="386"/>
      <c r="UWS34" s="386"/>
      <c r="UWT34" s="386"/>
      <c r="UWU34" s="362"/>
      <c r="UWV34" s="362"/>
      <c r="UWW34" s="362"/>
      <c r="UWX34" s="386"/>
      <c r="UWY34" s="386"/>
      <c r="UWZ34" s="386"/>
      <c r="UXA34" s="386"/>
      <c r="UXB34" s="386"/>
      <c r="UXC34" s="362"/>
      <c r="UXD34" s="362"/>
      <c r="UXE34" s="362"/>
      <c r="UXF34" s="386"/>
      <c r="UXG34" s="386"/>
      <c r="UXH34" s="386"/>
      <c r="UXI34" s="386"/>
      <c r="UXJ34" s="386"/>
      <c r="UXK34" s="362"/>
      <c r="UXL34" s="362"/>
      <c r="UXM34" s="362"/>
      <c r="UXN34" s="386"/>
      <c r="UXO34" s="386"/>
      <c r="UXP34" s="386"/>
      <c r="UXQ34" s="386"/>
      <c r="UXR34" s="386"/>
      <c r="UXS34" s="362"/>
      <c r="UXT34" s="362"/>
      <c r="UXU34" s="362"/>
      <c r="UXV34" s="386"/>
      <c r="UXW34" s="386"/>
      <c r="UXX34" s="386"/>
      <c r="UXY34" s="386"/>
      <c r="UXZ34" s="386"/>
      <c r="UYA34" s="362"/>
      <c r="UYB34" s="362"/>
      <c r="UYC34" s="362"/>
      <c r="UYD34" s="386"/>
      <c r="UYE34" s="386"/>
      <c r="UYF34" s="386"/>
      <c r="UYG34" s="386"/>
      <c r="UYH34" s="386"/>
      <c r="UYI34" s="362"/>
      <c r="UYJ34" s="362"/>
      <c r="UYK34" s="362"/>
      <c r="UYL34" s="386"/>
      <c r="UYM34" s="386"/>
      <c r="UYN34" s="386"/>
      <c r="UYO34" s="386"/>
      <c r="UYP34" s="386"/>
      <c r="UYQ34" s="362"/>
      <c r="UYR34" s="362"/>
      <c r="UYS34" s="362"/>
      <c r="UYT34" s="386"/>
      <c r="UYU34" s="386"/>
      <c r="UYV34" s="386"/>
      <c r="UYW34" s="386"/>
      <c r="UYX34" s="386"/>
      <c r="UYY34" s="362"/>
      <c r="UYZ34" s="362"/>
      <c r="UZA34" s="362"/>
      <c r="UZB34" s="386"/>
      <c r="UZC34" s="386"/>
      <c r="UZD34" s="386"/>
      <c r="UZE34" s="386"/>
      <c r="UZF34" s="386"/>
      <c r="UZG34" s="362"/>
      <c r="UZH34" s="362"/>
      <c r="UZI34" s="362"/>
      <c r="UZJ34" s="386"/>
      <c r="UZK34" s="386"/>
      <c r="UZL34" s="386"/>
      <c r="UZM34" s="386"/>
      <c r="UZN34" s="386"/>
      <c r="UZO34" s="362"/>
      <c r="UZP34" s="362"/>
      <c r="UZQ34" s="362"/>
      <c r="UZR34" s="386"/>
      <c r="UZS34" s="386"/>
      <c r="UZT34" s="386"/>
      <c r="UZU34" s="386"/>
      <c r="UZV34" s="386"/>
      <c r="UZW34" s="362"/>
      <c r="UZX34" s="362"/>
      <c r="UZY34" s="362"/>
      <c r="UZZ34" s="386"/>
      <c r="VAA34" s="386"/>
      <c r="VAB34" s="386"/>
      <c r="VAC34" s="386"/>
      <c r="VAD34" s="386"/>
      <c r="VAE34" s="362"/>
      <c r="VAF34" s="362"/>
      <c r="VAG34" s="362"/>
      <c r="VAH34" s="386"/>
      <c r="VAI34" s="386"/>
      <c r="VAJ34" s="386"/>
      <c r="VAK34" s="386"/>
      <c r="VAL34" s="386"/>
      <c r="VAM34" s="362"/>
      <c r="VAN34" s="362"/>
      <c r="VAO34" s="362"/>
      <c r="VAP34" s="386"/>
      <c r="VAQ34" s="386"/>
      <c r="VAR34" s="386"/>
      <c r="VAS34" s="386"/>
      <c r="VAT34" s="386"/>
      <c r="VAU34" s="362"/>
      <c r="VAV34" s="362"/>
      <c r="VAW34" s="362"/>
      <c r="VAX34" s="386"/>
      <c r="VAY34" s="386"/>
      <c r="VAZ34" s="386"/>
      <c r="VBA34" s="386"/>
      <c r="VBB34" s="386"/>
      <c r="VBC34" s="362"/>
      <c r="VBD34" s="362"/>
      <c r="VBE34" s="362"/>
      <c r="VBF34" s="386"/>
      <c r="VBG34" s="386"/>
      <c r="VBH34" s="386"/>
      <c r="VBI34" s="386"/>
      <c r="VBJ34" s="386"/>
      <c r="VBK34" s="362"/>
      <c r="VBL34" s="362"/>
      <c r="VBM34" s="362"/>
      <c r="VBN34" s="386"/>
      <c r="VBO34" s="386"/>
      <c r="VBP34" s="386"/>
      <c r="VBQ34" s="386"/>
      <c r="VBR34" s="386"/>
      <c r="VBS34" s="362"/>
      <c r="VBT34" s="362"/>
      <c r="VBU34" s="362"/>
      <c r="VBV34" s="386"/>
      <c r="VBW34" s="386"/>
      <c r="VBX34" s="386"/>
      <c r="VBY34" s="386"/>
      <c r="VBZ34" s="386"/>
      <c r="VCA34" s="362"/>
      <c r="VCB34" s="362"/>
      <c r="VCC34" s="362"/>
      <c r="VCD34" s="386"/>
      <c r="VCE34" s="386"/>
      <c r="VCF34" s="386"/>
      <c r="VCG34" s="386"/>
      <c r="VCH34" s="386"/>
      <c r="VCI34" s="362"/>
      <c r="VCJ34" s="362"/>
      <c r="VCK34" s="362"/>
      <c r="VCL34" s="386"/>
      <c r="VCM34" s="386"/>
      <c r="VCN34" s="386"/>
      <c r="VCO34" s="386"/>
      <c r="VCP34" s="386"/>
      <c r="VCQ34" s="362"/>
      <c r="VCR34" s="362"/>
      <c r="VCS34" s="362"/>
      <c r="VCT34" s="386"/>
      <c r="VCU34" s="386"/>
      <c r="VCV34" s="386"/>
      <c r="VCW34" s="386"/>
      <c r="VCX34" s="386"/>
      <c r="VCY34" s="362"/>
      <c r="VCZ34" s="362"/>
      <c r="VDA34" s="362"/>
      <c r="VDB34" s="386"/>
      <c r="VDC34" s="386"/>
      <c r="VDD34" s="386"/>
      <c r="VDE34" s="386"/>
      <c r="VDF34" s="386"/>
      <c r="VDG34" s="362"/>
      <c r="VDH34" s="362"/>
      <c r="VDI34" s="362"/>
      <c r="VDJ34" s="386"/>
      <c r="VDK34" s="386"/>
      <c r="VDL34" s="386"/>
      <c r="VDM34" s="386"/>
      <c r="VDN34" s="386"/>
      <c r="VDO34" s="362"/>
      <c r="VDP34" s="362"/>
      <c r="VDQ34" s="362"/>
      <c r="VDR34" s="386"/>
      <c r="VDS34" s="386"/>
      <c r="VDT34" s="386"/>
      <c r="VDU34" s="386"/>
      <c r="VDV34" s="386"/>
      <c r="VDW34" s="362"/>
      <c r="VDX34" s="362"/>
      <c r="VDY34" s="362"/>
      <c r="VDZ34" s="386"/>
      <c r="VEA34" s="386"/>
      <c r="VEB34" s="386"/>
      <c r="VEC34" s="386"/>
      <c r="VED34" s="386"/>
      <c r="VEE34" s="362"/>
      <c r="VEF34" s="362"/>
      <c r="VEG34" s="362"/>
      <c r="VEH34" s="386"/>
      <c r="VEI34" s="386"/>
      <c r="VEJ34" s="386"/>
      <c r="VEK34" s="386"/>
      <c r="VEL34" s="386"/>
      <c r="VEM34" s="362"/>
      <c r="VEN34" s="362"/>
      <c r="VEO34" s="362"/>
      <c r="VEP34" s="386"/>
      <c r="VEQ34" s="386"/>
      <c r="VER34" s="386"/>
      <c r="VES34" s="386"/>
      <c r="VET34" s="386"/>
      <c r="VEU34" s="362"/>
      <c r="VEV34" s="362"/>
      <c r="VEW34" s="362"/>
      <c r="VEX34" s="386"/>
      <c r="VEY34" s="386"/>
      <c r="VEZ34" s="386"/>
      <c r="VFA34" s="386"/>
      <c r="VFB34" s="386"/>
      <c r="VFC34" s="362"/>
      <c r="VFD34" s="362"/>
      <c r="VFE34" s="362"/>
      <c r="VFF34" s="386"/>
      <c r="VFG34" s="386"/>
      <c r="VFH34" s="386"/>
      <c r="VFI34" s="386"/>
      <c r="VFJ34" s="386"/>
      <c r="VFK34" s="362"/>
      <c r="VFL34" s="362"/>
      <c r="VFM34" s="362"/>
      <c r="VFN34" s="386"/>
      <c r="VFO34" s="386"/>
      <c r="VFP34" s="386"/>
      <c r="VFQ34" s="386"/>
      <c r="VFR34" s="386"/>
      <c r="VFS34" s="362"/>
      <c r="VFT34" s="362"/>
      <c r="VFU34" s="362"/>
      <c r="VFV34" s="386"/>
      <c r="VFW34" s="386"/>
      <c r="VFX34" s="386"/>
      <c r="VFY34" s="386"/>
      <c r="VFZ34" s="386"/>
      <c r="VGA34" s="362"/>
      <c r="VGB34" s="362"/>
      <c r="VGC34" s="362"/>
      <c r="VGD34" s="386"/>
      <c r="VGE34" s="386"/>
      <c r="VGF34" s="386"/>
      <c r="VGG34" s="386"/>
      <c r="VGH34" s="386"/>
      <c r="VGI34" s="362"/>
      <c r="VGJ34" s="362"/>
      <c r="VGK34" s="362"/>
      <c r="VGL34" s="386"/>
      <c r="VGM34" s="386"/>
      <c r="VGN34" s="386"/>
      <c r="VGO34" s="386"/>
      <c r="VGP34" s="386"/>
      <c r="VGQ34" s="362"/>
      <c r="VGR34" s="362"/>
      <c r="VGS34" s="362"/>
      <c r="VGT34" s="386"/>
      <c r="VGU34" s="386"/>
      <c r="VGV34" s="386"/>
      <c r="VGW34" s="386"/>
      <c r="VGX34" s="386"/>
      <c r="VGY34" s="362"/>
      <c r="VGZ34" s="362"/>
      <c r="VHA34" s="362"/>
      <c r="VHB34" s="386"/>
      <c r="VHC34" s="386"/>
      <c r="VHD34" s="386"/>
      <c r="VHE34" s="386"/>
      <c r="VHF34" s="386"/>
      <c r="VHG34" s="362"/>
      <c r="VHH34" s="362"/>
      <c r="VHI34" s="362"/>
      <c r="VHJ34" s="386"/>
      <c r="VHK34" s="386"/>
      <c r="VHL34" s="386"/>
      <c r="VHM34" s="386"/>
      <c r="VHN34" s="386"/>
      <c r="VHO34" s="362"/>
      <c r="VHP34" s="362"/>
      <c r="VHQ34" s="362"/>
      <c r="VHR34" s="386"/>
      <c r="VHS34" s="386"/>
      <c r="VHT34" s="386"/>
      <c r="VHU34" s="386"/>
      <c r="VHV34" s="386"/>
      <c r="VHW34" s="362"/>
      <c r="VHX34" s="362"/>
      <c r="VHY34" s="362"/>
      <c r="VHZ34" s="386"/>
      <c r="VIA34" s="386"/>
      <c r="VIB34" s="386"/>
      <c r="VIC34" s="386"/>
      <c r="VID34" s="386"/>
      <c r="VIE34" s="362"/>
      <c r="VIF34" s="362"/>
      <c r="VIG34" s="362"/>
      <c r="VIH34" s="386"/>
      <c r="VII34" s="386"/>
      <c r="VIJ34" s="386"/>
      <c r="VIK34" s="386"/>
      <c r="VIL34" s="386"/>
      <c r="VIM34" s="362"/>
      <c r="VIN34" s="362"/>
      <c r="VIO34" s="362"/>
      <c r="VIP34" s="386"/>
      <c r="VIQ34" s="386"/>
      <c r="VIR34" s="386"/>
      <c r="VIS34" s="386"/>
      <c r="VIT34" s="386"/>
      <c r="VIU34" s="362"/>
      <c r="VIV34" s="362"/>
      <c r="VIW34" s="362"/>
      <c r="VIX34" s="386"/>
      <c r="VIY34" s="386"/>
      <c r="VIZ34" s="386"/>
      <c r="VJA34" s="386"/>
      <c r="VJB34" s="386"/>
      <c r="VJC34" s="362"/>
      <c r="VJD34" s="362"/>
      <c r="VJE34" s="362"/>
      <c r="VJF34" s="386"/>
      <c r="VJG34" s="386"/>
      <c r="VJH34" s="386"/>
      <c r="VJI34" s="386"/>
      <c r="VJJ34" s="386"/>
      <c r="VJK34" s="362"/>
      <c r="VJL34" s="362"/>
      <c r="VJM34" s="362"/>
      <c r="VJN34" s="386"/>
      <c r="VJO34" s="386"/>
      <c r="VJP34" s="386"/>
      <c r="VJQ34" s="386"/>
      <c r="VJR34" s="386"/>
      <c r="VJS34" s="362"/>
      <c r="VJT34" s="362"/>
      <c r="VJU34" s="362"/>
      <c r="VJV34" s="386"/>
      <c r="VJW34" s="386"/>
      <c r="VJX34" s="386"/>
      <c r="VJY34" s="386"/>
      <c r="VJZ34" s="386"/>
      <c r="VKA34" s="362"/>
      <c r="VKB34" s="362"/>
      <c r="VKC34" s="362"/>
      <c r="VKD34" s="386"/>
      <c r="VKE34" s="386"/>
      <c r="VKF34" s="386"/>
      <c r="VKG34" s="386"/>
      <c r="VKH34" s="386"/>
      <c r="VKI34" s="362"/>
      <c r="VKJ34" s="362"/>
      <c r="VKK34" s="362"/>
      <c r="VKL34" s="386"/>
      <c r="VKM34" s="386"/>
      <c r="VKN34" s="386"/>
      <c r="VKO34" s="386"/>
      <c r="VKP34" s="386"/>
      <c r="VKQ34" s="362"/>
      <c r="VKR34" s="362"/>
      <c r="VKS34" s="362"/>
      <c r="VKT34" s="386"/>
      <c r="VKU34" s="386"/>
      <c r="VKV34" s="386"/>
      <c r="VKW34" s="386"/>
      <c r="VKX34" s="386"/>
      <c r="VKY34" s="362"/>
      <c r="VKZ34" s="362"/>
      <c r="VLA34" s="362"/>
      <c r="VLB34" s="386"/>
      <c r="VLC34" s="386"/>
      <c r="VLD34" s="386"/>
      <c r="VLE34" s="386"/>
      <c r="VLF34" s="386"/>
      <c r="VLG34" s="362"/>
      <c r="VLH34" s="362"/>
      <c r="VLI34" s="362"/>
      <c r="VLJ34" s="386"/>
      <c r="VLK34" s="386"/>
      <c r="VLL34" s="386"/>
      <c r="VLM34" s="386"/>
      <c r="VLN34" s="386"/>
      <c r="VLO34" s="362"/>
      <c r="VLP34" s="362"/>
      <c r="VLQ34" s="362"/>
      <c r="VLR34" s="386"/>
      <c r="VLS34" s="386"/>
      <c r="VLT34" s="386"/>
      <c r="VLU34" s="386"/>
      <c r="VLV34" s="386"/>
      <c r="VLW34" s="362"/>
      <c r="VLX34" s="362"/>
      <c r="VLY34" s="362"/>
      <c r="VLZ34" s="386"/>
      <c r="VMA34" s="386"/>
      <c r="VMB34" s="386"/>
      <c r="VMC34" s="386"/>
      <c r="VMD34" s="386"/>
      <c r="VME34" s="362"/>
      <c r="VMF34" s="362"/>
      <c r="VMG34" s="362"/>
      <c r="VMH34" s="386"/>
      <c r="VMI34" s="386"/>
      <c r="VMJ34" s="386"/>
      <c r="VMK34" s="386"/>
      <c r="VML34" s="386"/>
      <c r="VMM34" s="362"/>
      <c r="VMN34" s="362"/>
      <c r="VMO34" s="362"/>
      <c r="VMP34" s="386"/>
      <c r="VMQ34" s="386"/>
      <c r="VMR34" s="386"/>
      <c r="VMS34" s="386"/>
      <c r="VMT34" s="386"/>
      <c r="VMU34" s="362"/>
      <c r="VMV34" s="362"/>
      <c r="VMW34" s="362"/>
      <c r="VMX34" s="386"/>
      <c r="VMY34" s="386"/>
      <c r="VMZ34" s="386"/>
      <c r="VNA34" s="386"/>
      <c r="VNB34" s="386"/>
      <c r="VNC34" s="362"/>
      <c r="VND34" s="362"/>
      <c r="VNE34" s="362"/>
      <c r="VNF34" s="386"/>
      <c r="VNG34" s="386"/>
      <c r="VNH34" s="386"/>
      <c r="VNI34" s="386"/>
      <c r="VNJ34" s="386"/>
      <c r="VNK34" s="362"/>
      <c r="VNL34" s="362"/>
      <c r="VNM34" s="362"/>
      <c r="VNN34" s="386"/>
      <c r="VNO34" s="386"/>
      <c r="VNP34" s="386"/>
      <c r="VNQ34" s="386"/>
      <c r="VNR34" s="386"/>
      <c r="VNS34" s="362"/>
      <c r="VNT34" s="362"/>
      <c r="VNU34" s="362"/>
      <c r="VNV34" s="386"/>
      <c r="VNW34" s="386"/>
      <c r="VNX34" s="386"/>
      <c r="VNY34" s="386"/>
      <c r="VNZ34" s="386"/>
      <c r="VOA34" s="362"/>
      <c r="VOB34" s="362"/>
      <c r="VOC34" s="362"/>
      <c r="VOD34" s="386"/>
      <c r="VOE34" s="386"/>
      <c r="VOF34" s="386"/>
      <c r="VOG34" s="386"/>
      <c r="VOH34" s="386"/>
      <c r="VOI34" s="362"/>
      <c r="VOJ34" s="362"/>
      <c r="VOK34" s="362"/>
      <c r="VOL34" s="386"/>
      <c r="VOM34" s="386"/>
      <c r="VON34" s="386"/>
      <c r="VOO34" s="386"/>
      <c r="VOP34" s="386"/>
      <c r="VOQ34" s="362"/>
      <c r="VOR34" s="362"/>
      <c r="VOS34" s="362"/>
      <c r="VOT34" s="386"/>
      <c r="VOU34" s="386"/>
      <c r="VOV34" s="386"/>
      <c r="VOW34" s="386"/>
      <c r="VOX34" s="386"/>
      <c r="VOY34" s="362"/>
      <c r="VOZ34" s="362"/>
      <c r="VPA34" s="362"/>
      <c r="VPB34" s="386"/>
      <c r="VPC34" s="386"/>
      <c r="VPD34" s="386"/>
      <c r="VPE34" s="386"/>
      <c r="VPF34" s="386"/>
      <c r="VPG34" s="362"/>
      <c r="VPH34" s="362"/>
      <c r="VPI34" s="362"/>
      <c r="VPJ34" s="386"/>
      <c r="VPK34" s="386"/>
      <c r="VPL34" s="386"/>
      <c r="VPM34" s="386"/>
      <c r="VPN34" s="386"/>
      <c r="VPO34" s="362"/>
      <c r="VPP34" s="362"/>
      <c r="VPQ34" s="362"/>
      <c r="VPR34" s="386"/>
      <c r="VPS34" s="386"/>
      <c r="VPT34" s="386"/>
      <c r="VPU34" s="386"/>
      <c r="VPV34" s="386"/>
      <c r="VPW34" s="362"/>
      <c r="VPX34" s="362"/>
      <c r="VPY34" s="362"/>
      <c r="VPZ34" s="386"/>
      <c r="VQA34" s="386"/>
      <c r="VQB34" s="386"/>
      <c r="VQC34" s="386"/>
      <c r="VQD34" s="386"/>
      <c r="VQE34" s="362"/>
      <c r="VQF34" s="362"/>
      <c r="VQG34" s="362"/>
      <c r="VQH34" s="386"/>
      <c r="VQI34" s="386"/>
      <c r="VQJ34" s="386"/>
      <c r="VQK34" s="386"/>
      <c r="VQL34" s="386"/>
      <c r="VQM34" s="362"/>
      <c r="VQN34" s="362"/>
      <c r="VQO34" s="362"/>
      <c r="VQP34" s="386"/>
      <c r="VQQ34" s="386"/>
      <c r="VQR34" s="386"/>
      <c r="VQS34" s="386"/>
      <c r="VQT34" s="386"/>
      <c r="VQU34" s="362"/>
      <c r="VQV34" s="362"/>
      <c r="VQW34" s="362"/>
      <c r="VQX34" s="386"/>
      <c r="VQY34" s="386"/>
      <c r="VQZ34" s="386"/>
      <c r="VRA34" s="386"/>
      <c r="VRB34" s="386"/>
      <c r="VRC34" s="362"/>
      <c r="VRD34" s="362"/>
      <c r="VRE34" s="362"/>
      <c r="VRF34" s="386"/>
      <c r="VRG34" s="386"/>
      <c r="VRH34" s="386"/>
      <c r="VRI34" s="386"/>
      <c r="VRJ34" s="386"/>
      <c r="VRK34" s="362"/>
      <c r="VRL34" s="362"/>
      <c r="VRM34" s="362"/>
      <c r="VRN34" s="386"/>
      <c r="VRO34" s="386"/>
      <c r="VRP34" s="386"/>
      <c r="VRQ34" s="386"/>
      <c r="VRR34" s="386"/>
      <c r="VRS34" s="362"/>
      <c r="VRT34" s="362"/>
      <c r="VRU34" s="362"/>
      <c r="VRV34" s="386"/>
      <c r="VRW34" s="386"/>
      <c r="VRX34" s="386"/>
      <c r="VRY34" s="386"/>
      <c r="VRZ34" s="386"/>
      <c r="VSA34" s="362"/>
      <c r="VSB34" s="362"/>
      <c r="VSC34" s="362"/>
      <c r="VSD34" s="386"/>
      <c r="VSE34" s="386"/>
      <c r="VSF34" s="386"/>
      <c r="VSG34" s="386"/>
      <c r="VSH34" s="386"/>
      <c r="VSI34" s="362"/>
      <c r="VSJ34" s="362"/>
      <c r="VSK34" s="362"/>
      <c r="VSL34" s="386"/>
      <c r="VSM34" s="386"/>
      <c r="VSN34" s="386"/>
      <c r="VSO34" s="386"/>
      <c r="VSP34" s="386"/>
      <c r="VSQ34" s="362"/>
      <c r="VSR34" s="362"/>
      <c r="VSS34" s="362"/>
      <c r="VST34" s="386"/>
      <c r="VSU34" s="386"/>
      <c r="VSV34" s="386"/>
      <c r="VSW34" s="386"/>
      <c r="VSX34" s="386"/>
      <c r="VSY34" s="362"/>
      <c r="VSZ34" s="362"/>
      <c r="VTA34" s="362"/>
      <c r="VTB34" s="386"/>
      <c r="VTC34" s="386"/>
      <c r="VTD34" s="386"/>
      <c r="VTE34" s="386"/>
      <c r="VTF34" s="386"/>
      <c r="VTG34" s="362"/>
      <c r="VTH34" s="362"/>
      <c r="VTI34" s="362"/>
      <c r="VTJ34" s="386"/>
      <c r="VTK34" s="386"/>
      <c r="VTL34" s="386"/>
      <c r="VTM34" s="386"/>
      <c r="VTN34" s="386"/>
      <c r="VTO34" s="362"/>
      <c r="VTP34" s="362"/>
      <c r="VTQ34" s="362"/>
      <c r="VTR34" s="386"/>
      <c r="VTS34" s="386"/>
      <c r="VTT34" s="386"/>
      <c r="VTU34" s="386"/>
      <c r="VTV34" s="386"/>
      <c r="VTW34" s="362"/>
      <c r="VTX34" s="362"/>
      <c r="VTY34" s="362"/>
      <c r="VTZ34" s="386"/>
      <c r="VUA34" s="386"/>
      <c r="VUB34" s="386"/>
      <c r="VUC34" s="386"/>
      <c r="VUD34" s="386"/>
      <c r="VUE34" s="362"/>
      <c r="VUF34" s="362"/>
      <c r="VUG34" s="362"/>
      <c r="VUH34" s="386"/>
      <c r="VUI34" s="386"/>
      <c r="VUJ34" s="386"/>
      <c r="VUK34" s="386"/>
      <c r="VUL34" s="386"/>
      <c r="VUM34" s="362"/>
      <c r="VUN34" s="362"/>
      <c r="VUO34" s="362"/>
      <c r="VUP34" s="386"/>
      <c r="VUQ34" s="386"/>
      <c r="VUR34" s="386"/>
      <c r="VUS34" s="386"/>
      <c r="VUT34" s="386"/>
      <c r="VUU34" s="362"/>
      <c r="VUV34" s="362"/>
      <c r="VUW34" s="362"/>
      <c r="VUX34" s="386"/>
      <c r="VUY34" s="386"/>
      <c r="VUZ34" s="386"/>
      <c r="VVA34" s="386"/>
      <c r="VVB34" s="386"/>
      <c r="VVC34" s="362"/>
      <c r="VVD34" s="362"/>
      <c r="VVE34" s="362"/>
      <c r="VVF34" s="386"/>
      <c r="VVG34" s="386"/>
      <c r="VVH34" s="386"/>
      <c r="VVI34" s="386"/>
      <c r="VVJ34" s="386"/>
      <c r="VVK34" s="362"/>
      <c r="VVL34" s="362"/>
      <c r="VVM34" s="362"/>
      <c r="VVN34" s="386"/>
      <c r="VVO34" s="386"/>
      <c r="VVP34" s="386"/>
      <c r="VVQ34" s="386"/>
      <c r="VVR34" s="386"/>
      <c r="VVS34" s="362"/>
      <c r="VVT34" s="362"/>
      <c r="VVU34" s="362"/>
      <c r="VVV34" s="386"/>
      <c r="VVW34" s="386"/>
      <c r="VVX34" s="386"/>
      <c r="VVY34" s="386"/>
      <c r="VVZ34" s="386"/>
      <c r="VWA34" s="362"/>
      <c r="VWB34" s="362"/>
      <c r="VWC34" s="362"/>
      <c r="VWD34" s="386"/>
      <c r="VWE34" s="386"/>
      <c r="VWF34" s="386"/>
      <c r="VWG34" s="386"/>
      <c r="VWH34" s="386"/>
      <c r="VWI34" s="362"/>
      <c r="VWJ34" s="362"/>
      <c r="VWK34" s="362"/>
      <c r="VWL34" s="386"/>
      <c r="VWM34" s="386"/>
      <c r="VWN34" s="386"/>
      <c r="VWO34" s="386"/>
      <c r="VWP34" s="386"/>
      <c r="VWQ34" s="362"/>
      <c r="VWR34" s="362"/>
      <c r="VWS34" s="362"/>
      <c r="VWT34" s="386"/>
      <c r="VWU34" s="386"/>
      <c r="VWV34" s="386"/>
      <c r="VWW34" s="386"/>
      <c r="VWX34" s="386"/>
      <c r="VWY34" s="362"/>
      <c r="VWZ34" s="362"/>
      <c r="VXA34" s="362"/>
      <c r="VXB34" s="386"/>
      <c r="VXC34" s="386"/>
      <c r="VXD34" s="386"/>
      <c r="VXE34" s="386"/>
      <c r="VXF34" s="386"/>
      <c r="VXG34" s="362"/>
      <c r="VXH34" s="362"/>
      <c r="VXI34" s="362"/>
      <c r="VXJ34" s="386"/>
      <c r="VXK34" s="386"/>
      <c r="VXL34" s="386"/>
      <c r="VXM34" s="386"/>
      <c r="VXN34" s="386"/>
      <c r="VXO34" s="362"/>
      <c r="VXP34" s="362"/>
      <c r="VXQ34" s="362"/>
      <c r="VXR34" s="386"/>
      <c r="VXS34" s="386"/>
      <c r="VXT34" s="386"/>
      <c r="VXU34" s="386"/>
      <c r="VXV34" s="386"/>
      <c r="VXW34" s="362"/>
      <c r="VXX34" s="362"/>
      <c r="VXY34" s="362"/>
      <c r="VXZ34" s="386"/>
      <c r="VYA34" s="386"/>
      <c r="VYB34" s="386"/>
      <c r="VYC34" s="386"/>
      <c r="VYD34" s="386"/>
      <c r="VYE34" s="362"/>
      <c r="VYF34" s="362"/>
      <c r="VYG34" s="362"/>
      <c r="VYH34" s="386"/>
      <c r="VYI34" s="386"/>
      <c r="VYJ34" s="386"/>
      <c r="VYK34" s="386"/>
      <c r="VYL34" s="386"/>
      <c r="VYM34" s="362"/>
      <c r="VYN34" s="362"/>
      <c r="VYO34" s="362"/>
      <c r="VYP34" s="386"/>
      <c r="VYQ34" s="386"/>
      <c r="VYR34" s="386"/>
      <c r="VYS34" s="386"/>
      <c r="VYT34" s="386"/>
      <c r="VYU34" s="362"/>
      <c r="VYV34" s="362"/>
      <c r="VYW34" s="362"/>
      <c r="VYX34" s="386"/>
      <c r="VYY34" s="386"/>
      <c r="VYZ34" s="386"/>
      <c r="VZA34" s="386"/>
      <c r="VZB34" s="386"/>
      <c r="VZC34" s="362"/>
      <c r="VZD34" s="362"/>
      <c r="VZE34" s="362"/>
      <c r="VZF34" s="386"/>
      <c r="VZG34" s="386"/>
      <c r="VZH34" s="386"/>
      <c r="VZI34" s="386"/>
      <c r="VZJ34" s="386"/>
      <c r="VZK34" s="362"/>
      <c r="VZL34" s="362"/>
      <c r="VZM34" s="362"/>
      <c r="VZN34" s="386"/>
      <c r="VZO34" s="386"/>
      <c r="VZP34" s="386"/>
      <c r="VZQ34" s="386"/>
      <c r="VZR34" s="386"/>
      <c r="VZS34" s="362"/>
      <c r="VZT34" s="362"/>
      <c r="VZU34" s="362"/>
      <c r="VZV34" s="386"/>
      <c r="VZW34" s="386"/>
      <c r="VZX34" s="386"/>
      <c r="VZY34" s="386"/>
      <c r="VZZ34" s="386"/>
      <c r="WAA34" s="362"/>
      <c r="WAB34" s="362"/>
      <c r="WAC34" s="362"/>
      <c r="WAD34" s="386"/>
      <c r="WAE34" s="386"/>
      <c r="WAF34" s="386"/>
      <c r="WAG34" s="386"/>
      <c r="WAH34" s="386"/>
      <c r="WAI34" s="362"/>
      <c r="WAJ34" s="362"/>
      <c r="WAK34" s="362"/>
      <c r="WAL34" s="386"/>
      <c r="WAM34" s="386"/>
      <c r="WAN34" s="386"/>
      <c r="WAO34" s="386"/>
      <c r="WAP34" s="386"/>
      <c r="WAQ34" s="362"/>
      <c r="WAR34" s="362"/>
      <c r="WAS34" s="362"/>
      <c r="WAT34" s="386"/>
      <c r="WAU34" s="386"/>
      <c r="WAV34" s="386"/>
      <c r="WAW34" s="386"/>
      <c r="WAX34" s="386"/>
      <c r="WAY34" s="362"/>
      <c r="WAZ34" s="362"/>
      <c r="WBA34" s="362"/>
      <c r="WBB34" s="386"/>
      <c r="WBC34" s="386"/>
      <c r="WBD34" s="386"/>
      <c r="WBE34" s="386"/>
      <c r="WBF34" s="386"/>
      <c r="WBG34" s="362"/>
      <c r="WBH34" s="362"/>
      <c r="WBI34" s="362"/>
      <c r="WBJ34" s="386"/>
      <c r="WBK34" s="386"/>
      <c r="WBL34" s="386"/>
      <c r="WBM34" s="386"/>
      <c r="WBN34" s="386"/>
      <c r="WBO34" s="362"/>
      <c r="WBP34" s="362"/>
      <c r="WBQ34" s="362"/>
      <c r="WBR34" s="386"/>
      <c r="WBS34" s="386"/>
      <c r="WBT34" s="386"/>
      <c r="WBU34" s="386"/>
      <c r="WBV34" s="386"/>
      <c r="WBW34" s="362"/>
      <c r="WBX34" s="362"/>
      <c r="WBY34" s="362"/>
      <c r="WBZ34" s="386"/>
      <c r="WCA34" s="386"/>
      <c r="WCB34" s="386"/>
      <c r="WCC34" s="386"/>
      <c r="WCD34" s="386"/>
      <c r="WCE34" s="362"/>
      <c r="WCF34" s="362"/>
      <c r="WCG34" s="362"/>
      <c r="WCH34" s="386"/>
      <c r="WCI34" s="386"/>
      <c r="WCJ34" s="386"/>
      <c r="WCK34" s="386"/>
      <c r="WCL34" s="386"/>
      <c r="WCM34" s="362"/>
      <c r="WCN34" s="362"/>
      <c r="WCO34" s="362"/>
      <c r="WCP34" s="386"/>
      <c r="WCQ34" s="386"/>
      <c r="WCR34" s="386"/>
      <c r="WCS34" s="386"/>
      <c r="WCT34" s="386"/>
      <c r="WCU34" s="362"/>
      <c r="WCV34" s="362"/>
      <c r="WCW34" s="362"/>
      <c r="WCX34" s="386"/>
      <c r="WCY34" s="386"/>
      <c r="WCZ34" s="386"/>
      <c r="WDA34" s="386"/>
      <c r="WDB34" s="386"/>
      <c r="WDC34" s="362"/>
      <c r="WDD34" s="362"/>
      <c r="WDE34" s="362"/>
      <c r="WDF34" s="386"/>
      <c r="WDG34" s="386"/>
      <c r="WDH34" s="386"/>
      <c r="WDI34" s="386"/>
      <c r="WDJ34" s="386"/>
      <c r="WDK34" s="362"/>
      <c r="WDL34" s="362"/>
      <c r="WDM34" s="362"/>
      <c r="WDN34" s="386"/>
      <c r="WDO34" s="386"/>
      <c r="WDP34" s="386"/>
      <c r="WDQ34" s="386"/>
      <c r="WDR34" s="386"/>
      <c r="WDS34" s="362"/>
      <c r="WDT34" s="362"/>
      <c r="WDU34" s="362"/>
      <c r="WDV34" s="386"/>
      <c r="WDW34" s="386"/>
      <c r="WDX34" s="386"/>
      <c r="WDY34" s="386"/>
      <c r="WDZ34" s="386"/>
      <c r="WEA34" s="362"/>
      <c r="WEB34" s="362"/>
      <c r="WEC34" s="362"/>
      <c r="WED34" s="386"/>
      <c r="WEE34" s="386"/>
      <c r="WEF34" s="386"/>
      <c r="WEG34" s="386"/>
      <c r="WEH34" s="386"/>
      <c r="WEI34" s="362"/>
      <c r="WEJ34" s="362"/>
      <c r="WEK34" s="362"/>
      <c r="WEL34" s="386"/>
      <c r="WEM34" s="386"/>
      <c r="WEN34" s="386"/>
      <c r="WEO34" s="386"/>
      <c r="WEP34" s="386"/>
      <c r="WEQ34" s="362"/>
      <c r="WER34" s="362"/>
      <c r="WES34" s="362"/>
      <c r="WET34" s="386"/>
      <c r="WEU34" s="386"/>
      <c r="WEV34" s="386"/>
      <c r="WEW34" s="386"/>
      <c r="WEX34" s="386"/>
      <c r="WEY34" s="362"/>
      <c r="WEZ34" s="362"/>
      <c r="WFA34" s="362"/>
      <c r="WFB34" s="386"/>
      <c r="WFC34" s="386"/>
      <c r="WFD34" s="386"/>
      <c r="WFE34" s="386"/>
      <c r="WFF34" s="386"/>
      <c r="WFG34" s="362"/>
      <c r="WFH34" s="362"/>
      <c r="WFI34" s="362"/>
      <c r="WFJ34" s="386"/>
      <c r="WFK34" s="386"/>
      <c r="WFL34" s="386"/>
      <c r="WFM34" s="386"/>
      <c r="WFN34" s="386"/>
      <c r="WFO34" s="362"/>
      <c r="WFP34" s="362"/>
      <c r="WFQ34" s="362"/>
      <c r="WFR34" s="386"/>
      <c r="WFS34" s="386"/>
      <c r="WFT34" s="386"/>
      <c r="WFU34" s="386"/>
      <c r="WFV34" s="386"/>
      <c r="WFW34" s="362"/>
      <c r="WFX34" s="362"/>
      <c r="WFY34" s="362"/>
      <c r="WFZ34" s="386"/>
      <c r="WGA34" s="386"/>
      <c r="WGB34" s="386"/>
      <c r="WGC34" s="386"/>
      <c r="WGD34" s="386"/>
      <c r="WGE34" s="362"/>
      <c r="WGF34" s="362"/>
      <c r="WGG34" s="362"/>
      <c r="WGH34" s="386"/>
      <c r="WGI34" s="386"/>
      <c r="WGJ34" s="386"/>
      <c r="WGK34" s="386"/>
      <c r="WGL34" s="386"/>
      <c r="WGM34" s="362"/>
      <c r="WGN34" s="362"/>
      <c r="WGO34" s="362"/>
      <c r="WGP34" s="386"/>
      <c r="WGQ34" s="386"/>
      <c r="WGR34" s="386"/>
      <c r="WGS34" s="386"/>
      <c r="WGT34" s="386"/>
      <c r="WGU34" s="362"/>
      <c r="WGV34" s="362"/>
      <c r="WGW34" s="362"/>
      <c r="WGX34" s="386"/>
      <c r="WGY34" s="386"/>
      <c r="WGZ34" s="386"/>
      <c r="WHA34" s="386"/>
      <c r="WHB34" s="386"/>
      <c r="WHC34" s="362"/>
      <c r="WHD34" s="362"/>
      <c r="WHE34" s="362"/>
      <c r="WHF34" s="386"/>
      <c r="WHG34" s="386"/>
      <c r="WHH34" s="386"/>
      <c r="WHI34" s="386"/>
      <c r="WHJ34" s="386"/>
      <c r="WHK34" s="362"/>
      <c r="WHL34" s="362"/>
      <c r="WHM34" s="362"/>
      <c r="WHN34" s="386"/>
      <c r="WHO34" s="386"/>
      <c r="WHP34" s="386"/>
      <c r="WHQ34" s="386"/>
      <c r="WHR34" s="386"/>
      <c r="WHS34" s="362"/>
      <c r="WHT34" s="362"/>
      <c r="WHU34" s="362"/>
      <c r="WHV34" s="386"/>
      <c r="WHW34" s="386"/>
      <c r="WHX34" s="386"/>
      <c r="WHY34" s="386"/>
      <c r="WHZ34" s="386"/>
      <c r="WIA34" s="362"/>
      <c r="WIB34" s="362"/>
      <c r="WIC34" s="362"/>
      <c r="WID34" s="386"/>
      <c r="WIE34" s="386"/>
      <c r="WIF34" s="386"/>
      <c r="WIG34" s="386"/>
      <c r="WIH34" s="386"/>
      <c r="WII34" s="362"/>
      <c r="WIJ34" s="362"/>
      <c r="WIK34" s="362"/>
      <c r="WIL34" s="386"/>
      <c r="WIM34" s="386"/>
      <c r="WIN34" s="386"/>
      <c r="WIO34" s="386"/>
      <c r="WIP34" s="386"/>
      <c r="WIQ34" s="362"/>
      <c r="WIR34" s="362"/>
      <c r="WIS34" s="362"/>
      <c r="WIT34" s="386"/>
      <c r="WIU34" s="386"/>
      <c r="WIV34" s="386"/>
      <c r="WIW34" s="386"/>
      <c r="WIX34" s="386"/>
      <c r="WIY34" s="362"/>
      <c r="WIZ34" s="362"/>
      <c r="WJA34" s="362"/>
      <c r="WJB34" s="386"/>
      <c r="WJC34" s="386"/>
      <c r="WJD34" s="386"/>
      <c r="WJE34" s="386"/>
      <c r="WJF34" s="386"/>
      <c r="WJG34" s="362"/>
      <c r="WJH34" s="362"/>
      <c r="WJI34" s="362"/>
      <c r="WJJ34" s="386"/>
      <c r="WJK34" s="386"/>
      <c r="WJL34" s="386"/>
      <c r="WJM34" s="386"/>
      <c r="WJN34" s="386"/>
      <c r="WJO34" s="362"/>
      <c r="WJP34" s="362"/>
      <c r="WJQ34" s="362"/>
      <c r="WJR34" s="386"/>
      <c r="WJS34" s="386"/>
      <c r="WJT34" s="386"/>
      <c r="WJU34" s="386"/>
      <c r="WJV34" s="386"/>
      <c r="WJW34" s="362"/>
      <c r="WJX34" s="362"/>
      <c r="WJY34" s="362"/>
      <c r="WJZ34" s="386"/>
      <c r="WKA34" s="386"/>
      <c r="WKB34" s="386"/>
      <c r="WKC34" s="386"/>
      <c r="WKD34" s="386"/>
      <c r="WKE34" s="362"/>
      <c r="WKF34" s="362"/>
      <c r="WKG34" s="362"/>
      <c r="WKH34" s="386"/>
      <c r="WKI34" s="386"/>
      <c r="WKJ34" s="386"/>
      <c r="WKK34" s="386"/>
      <c r="WKL34" s="386"/>
      <c r="WKM34" s="362"/>
      <c r="WKN34" s="362"/>
      <c r="WKO34" s="362"/>
      <c r="WKP34" s="386"/>
      <c r="WKQ34" s="386"/>
      <c r="WKR34" s="386"/>
      <c r="WKS34" s="386"/>
      <c r="WKT34" s="386"/>
      <c r="WKU34" s="362"/>
      <c r="WKV34" s="362"/>
      <c r="WKW34" s="362"/>
      <c r="WKX34" s="386"/>
      <c r="WKY34" s="386"/>
      <c r="WKZ34" s="386"/>
      <c r="WLA34" s="386"/>
      <c r="WLB34" s="386"/>
      <c r="WLC34" s="362"/>
      <c r="WLD34" s="362"/>
      <c r="WLE34" s="362"/>
      <c r="WLF34" s="386"/>
      <c r="WLG34" s="386"/>
      <c r="WLH34" s="386"/>
      <c r="WLI34" s="386"/>
      <c r="WLJ34" s="386"/>
      <c r="WLK34" s="362"/>
      <c r="WLL34" s="362"/>
      <c r="WLM34" s="362"/>
      <c r="WLN34" s="386"/>
      <c r="WLO34" s="386"/>
      <c r="WLP34" s="386"/>
      <c r="WLQ34" s="386"/>
      <c r="WLR34" s="386"/>
      <c r="WLS34" s="362"/>
      <c r="WLT34" s="362"/>
      <c r="WLU34" s="362"/>
      <c r="WLV34" s="386"/>
      <c r="WLW34" s="386"/>
      <c r="WLX34" s="386"/>
      <c r="WLY34" s="386"/>
      <c r="WLZ34" s="386"/>
      <c r="WMA34" s="362"/>
      <c r="WMB34" s="362"/>
      <c r="WMC34" s="362"/>
      <c r="WMD34" s="386"/>
      <c r="WME34" s="386"/>
      <c r="WMF34" s="386"/>
      <c r="WMG34" s="386"/>
      <c r="WMH34" s="386"/>
      <c r="WMI34" s="362"/>
      <c r="WMJ34" s="362"/>
      <c r="WMK34" s="362"/>
      <c r="WML34" s="386"/>
      <c r="WMM34" s="386"/>
      <c r="WMN34" s="386"/>
      <c r="WMO34" s="386"/>
      <c r="WMP34" s="386"/>
      <c r="WMQ34" s="362"/>
      <c r="WMR34" s="362"/>
      <c r="WMS34" s="362"/>
      <c r="WMT34" s="386"/>
      <c r="WMU34" s="386"/>
      <c r="WMV34" s="386"/>
      <c r="WMW34" s="386"/>
      <c r="WMX34" s="386"/>
      <c r="WMY34" s="362"/>
      <c r="WMZ34" s="362"/>
      <c r="WNA34" s="362"/>
      <c r="WNB34" s="386"/>
      <c r="WNC34" s="386"/>
      <c r="WND34" s="386"/>
      <c r="WNE34" s="386"/>
      <c r="WNF34" s="386"/>
      <c r="WNG34" s="362"/>
      <c r="WNH34" s="362"/>
      <c r="WNI34" s="362"/>
      <c r="WNJ34" s="386"/>
      <c r="WNK34" s="386"/>
      <c r="WNL34" s="386"/>
      <c r="WNM34" s="386"/>
      <c r="WNN34" s="386"/>
      <c r="WNO34" s="362"/>
      <c r="WNP34" s="362"/>
      <c r="WNQ34" s="362"/>
      <c r="WNR34" s="386"/>
      <c r="WNS34" s="386"/>
      <c r="WNT34" s="386"/>
      <c r="WNU34" s="386"/>
      <c r="WNV34" s="386"/>
      <c r="WNW34" s="362"/>
      <c r="WNX34" s="362"/>
      <c r="WNY34" s="362"/>
      <c r="WNZ34" s="386"/>
      <c r="WOA34" s="386"/>
      <c r="WOB34" s="386"/>
      <c r="WOC34" s="386"/>
      <c r="WOD34" s="386"/>
      <c r="WOE34" s="362"/>
      <c r="WOF34" s="362"/>
      <c r="WOG34" s="362"/>
      <c r="WOH34" s="386"/>
      <c r="WOI34" s="386"/>
      <c r="WOJ34" s="386"/>
      <c r="WOK34" s="386"/>
      <c r="WOL34" s="386"/>
      <c r="WOM34" s="362"/>
      <c r="WON34" s="362"/>
      <c r="WOO34" s="362"/>
      <c r="WOP34" s="386"/>
      <c r="WOQ34" s="386"/>
      <c r="WOR34" s="386"/>
      <c r="WOS34" s="386"/>
      <c r="WOT34" s="386"/>
      <c r="WOU34" s="362"/>
      <c r="WOV34" s="362"/>
      <c r="WOW34" s="362"/>
      <c r="WOX34" s="386"/>
      <c r="WOY34" s="386"/>
      <c r="WOZ34" s="386"/>
      <c r="WPA34" s="386"/>
      <c r="WPB34" s="386"/>
      <c r="WPC34" s="362"/>
      <c r="WPD34" s="362"/>
      <c r="WPE34" s="362"/>
      <c r="WPF34" s="386"/>
      <c r="WPG34" s="386"/>
      <c r="WPH34" s="386"/>
      <c r="WPI34" s="386"/>
      <c r="WPJ34" s="386"/>
      <c r="WPK34" s="362"/>
      <c r="WPL34" s="362"/>
      <c r="WPM34" s="362"/>
      <c r="WPN34" s="386"/>
      <c r="WPO34" s="386"/>
      <c r="WPP34" s="386"/>
      <c r="WPQ34" s="386"/>
      <c r="WPR34" s="386"/>
      <c r="WPS34" s="362"/>
      <c r="WPT34" s="362"/>
      <c r="WPU34" s="362"/>
      <c r="WPV34" s="386"/>
      <c r="WPW34" s="386"/>
      <c r="WPX34" s="386"/>
      <c r="WPY34" s="386"/>
      <c r="WPZ34" s="386"/>
      <c r="WQA34" s="362"/>
      <c r="WQB34" s="362"/>
      <c r="WQC34" s="362"/>
      <c r="WQD34" s="386"/>
      <c r="WQE34" s="386"/>
      <c r="WQF34" s="386"/>
      <c r="WQG34" s="386"/>
      <c r="WQH34" s="386"/>
      <c r="WQI34" s="362"/>
      <c r="WQJ34" s="362"/>
      <c r="WQK34" s="362"/>
      <c r="WQL34" s="386"/>
      <c r="WQM34" s="386"/>
      <c r="WQN34" s="386"/>
      <c r="WQO34" s="386"/>
      <c r="WQP34" s="386"/>
      <c r="WQQ34" s="362"/>
      <c r="WQR34" s="362"/>
      <c r="WQS34" s="362"/>
      <c r="WQT34" s="386"/>
      <c r="WQU34" s="386"/>
      <c r="WQV34" s="386"/>
      <c r="WQW34" s="386"/>
      <c r="WQX34" s="386"/>
      <c r="WQY34" s="362"/>
      <c r="WQZ34" s="362"/>
      <c r="WRA34" s="362"/>
      <c r="WRB34" s="386"/>
      <c r="WRC34" s="386"/>
      <c r="WRD34" s="386"/>
      <c r="WRE34" s="386"/>
      <c r="WRF34" s="386"/>
      <c r="WRG34" s="362"/>
      <c r="WRH34" s="362"/>
      <c r="WRI34" s="362"/>
      <c r="WRJ34" s="386"/>
      <c r="WRK34" s="386"/>
      <c r="WRL34" s="386"/>
      <c r="WRM34" s="386"/>
      <c r="WRN34" s="386"/>
      <c r="WRO34" s="362"/>
      <c r="WRP34" s="362"/>
      <c r="WRQ34" s="362"/>
      <c r="WRR34" s="386"/>
      <c r="WRS34" s="386"/>
      <c r="WRT34" s="386"/>
      <c r="WRU34" s="386"/>
      <c r="WRV34" s="386"/>
      <c r="WRW34" s="362"/>
      <c r="WRX34" s="362"/>
      <c r="WRY34" s="362"/>
      <c r="WRZ34" s="386"/>
      <c r="WSA34" s="386"/>
      <c r="WSB34" s="386"/>
      <c r="WSC34" s="386"/>
      <c r="WSD34" s="386"/>
      <c r="WSE34" s="362"/>
      <c r="WSF34" s="362"/>
      <c r="WSG34" s="362"/>
      <c r="WSH34" s="386"/>
      <c r="WSI34" s="386"/>
      <c r="WSJ34" s="386"/>
      <c r="WSK34" s="386"/>
      <c r="WSL34" s="386"/>
      <c r="WSM34" s="362"/>
      <c r="WSN34" s="362"/>
      <c r="WSO34" s="362"/>
      <c r="WSP34" s="386"/>
      <c r="WSQ34" s="386"/>
      <c r="WSR34" s="386"/>
      <c r="WSS34" s="386"/>
      <c r="WST34" s="386"/>
      <c r="WSU34" s="362"/>
      <c r="WSV34" s="362"/>
      <c r="WSW34" s="362"/>
      <c r="WSX34" s="386"/>
      <c r="WSY34" s="386"/>
      <c r="WSZ34" s="386"/>
      <c r="WTA34" s="386"/>
      <c r="WTB34" s="386"/>
      <c r="WTC34" s="362"/>
      <c r="WTD34" s="362"/>
      <c r="WTE34" s="362"/>
      <c r="WTF34" s="386"/>
      <c r="WTG34" s="386"/>
      <c r="WTH34" s="386"/>
      <c r="WTI34" s="386"/>
      <c r="WTJ34" s="386"/>
      <c r="WTK34" s="362"/>
      <c r="WTL34" s="362"/>
      <c r="WTM34" s="362"/>
      <c r="WTN34" s="386"/>
      <c r="WTO34" s="386"/>
      <c r="WTP34" s="386"/>
      <c r="WTQ34" s="386"/>
      <c r="WTR34" s="386"/>
      <c r="WTS34" s="362"/>
      <c r="WTT34" s="362"/>
      <c r="WTU34" s="362"/>
      <c r="WTV34" s="386"/>
      <c r="WTW34" s="386"/>
      <c r="WTX34" s="386"/>
      <c r="WTY34" s="386"/>
      <c r="WTZ34" s="386"/>
      <c r="WUA34" s="362"/>
      <c r="WUB34" s="362"/>
      <c r="WUC34" s="362"/>
      <c r="WUD34" s="386"/>
      <c r="WUE34" s="386"/>
      <c r="WUF34" s="386"/>
      <c r="WUG34" s="386"/>
      <c r="WUH34" s="386"/>
      <c r="WUI34" s="362"/>
      <c r="WUJ34" s="362"/>
      <c r="WUK34" s="362"/>
      <c r="WUL34" s="386"/>
      <c r="WUM34" s="386"/>
      <c r="WUN34" s="386"/>
      <c r="WUO34" s="386"/>
      <c r="WUP34" s="386"/>
      <c r="WUQ34" s="362"/>
      <c r="WUR34" s="362"/>
      <c r="WUS34" s="362"/>
      <c r="WUT34" s="386"/>
      <c r="WUU34" s="386"/>
      <c r="WUV34" s="386"/>
      <c r="WUW34" s="386"/>
      <c r="WUX34" s="386"/>
      <c r="WUY34" s="362"/>
      <c r="WUZ34" s="362"/>
      <c r="WVA34" s="362"/>
      <c r="WVB34" s="386"/>
      <c r="WVC34" s="386"/>
      <c r="WVD34" s="386"/>
      <c r="WVE34" s="386"/>
      <c r="WVF34" s="386"/>
      <c r="WVG34" s="362"/>
      <c r="WVH34" s="362"/>
      <c r="WVI34" s="362"/>
      <c r="WVJ34" s="386"/>
      <c r="WVK34" s="386"/>
      <c r="WVL34" s="386"/>
      <c r="WVM34" s="386"/>
      <c r="WVN34" s="386"/>
      <c r="WVO34" s="362"/>
      <c r="WVP34" s="362"/>
      <c r="WVQ34" s="362"/>
      <c r="WVR34" s="386"/>
      <c r="WVS34" s="386"/>
      <c r="WVT34" s="386"/>
      <c r="WVU34" s="386"/>
      <c r="WVV34" s="386"/>
      <c r="WVW34" s="362"/>
      <c r="WVX34" s="362"/>
      <c r="WVY34" s="362"/>
      <c r="WVZ34" s="386"/>
      <c r="WWA34" s="386"/>
      <c r="WWB34" s="386"/>
      <c r="WWC34" s="386"/>
      <c r="WWD34" s="386"/>
      <c r="WWE34" s="362"/>
      <c r="WWF34" s="362"/>
      <c r="WWG34" s="362"/>
      <c r="WWH34" s="386"/>
      <c r="WWI34" s="386"/>
      <c r="WWJ34" s="386"/>
      <c r="WWK34" s="386"/>
      <c r="WWL34" s="386"/>
      <c r="WWM34" s="362"/>
      <c r="WWN34" s="362"/>
      <c r="WWO34" s="362"/>
      <c r="WWP34" s="386"/>
      <c r="WWQ34" s="386"/>
      <c r="WWR34" s="386"/>
      <c r="WWS34" s="386"/>
      <c r="WWT34" s="386"/>
      <c r="WWU34" s="362"/>
      <c r="WWV34" s="362"/>
      <c r="WWW34" s="362"/>
      <c r="WWX34" s="386"/>
      <c r="WWY34" s="386"/>
      <c r="WWZ34" s="386"/>
      <c r="WXA34" s="386"/>
      <c r="WXB34" s="386"/>
      <c r="WXC34" s="362"/>
      <c r="WXD34" s="362"/>
      <c r="WXE34" s="362"/>
      <c r="WXF34" s="386"/>
      <c r="WXG34" s="386"/>
      <c r="WXH34" s="386"/>
      <c r="WXI34" s="386"/>
      <c r="WXJ34" s="386"/>
      <c r="WXK34" s="362"/>
      <c r="WXL34" s="362"/>
      <c r="WXM34" s="362"/>
      <c r="WXN34" s="386"/>
      <c r="WXO34" s="386"/>
      <c r="WXP34" s="386"/>
      <c r="WXQ34" s="386"/>
      <c r="WXR34" s="386"/>
      <c r="WXS34" s="362"/>
      <c r="WXT34" s="362"/>
      <c r="WXU34" s="362"/>
      <c r="WXV34" s="386"/>
      <c r="WXW34" s="386"/>
      <c r="WXX34" s="386"/>
      <c r="WXY34" s="386"/>
      <c r="WXZ34" s="386"/>
      <c r="WYA34" s="362"/>
      <c r="WYB34" s="362"/>
      <c r="WYC34" s="362"/>
      <c r="WYD34" s="386"/>
      <c r="WYE34" s="386"/>
      <c r="WYF34" s="386"/>
      <c r="WYG34" s="386"/>
      <c r="WYH34" s="386"/>
      <c r="WYI34" s="362"/>
      <c r="WYJ34" s="362"/>
      <c r="WYK34" s="362"/>
      <c r="WYL34" s="386"/>
      <c r="WYM34" s="386"/>
      <c r="WYN34" s="386"/>
      <c r="WYO34" s="386"/>
      <c r="WYP34" s="386"/>
      <c r="WYQ34" s="362"/>
      <c r="WYR34" s="362"/>
      <c r="WYS34" s="362"/>
      <c r="WYT34" s="386"/>
      <c r="WYU34" s="386"/>
      <c r="WYV34" s="386"/>
      <c r="WYW34" s="386"/>
      <c r="WYX34" s="386"/>
      <c r="WYY34" s="362"/>
      <c r="WYZ34" s="362"/>
      <c r="WZA34" s="362"/>
      <c r="WZB34" s="386"/>
      <c r="WZC34" s="386"/>
      <c r="WZD34" s="386"/>
      <c r="WZE34" s="386"/>
      <c r="WZF34" s="386"/>
      <c r="WZG34" s="362"/>
      <c r="WZH34" s="362"/>
      <c r="WZI34" s="362"/>
      <c r="WZJ34" s="386"/>
      <c r="WZK34" s="386"/>
      <c r="WZL34" s="386"/>
      <c r="WZM34" s="386"/>
      <c r="WZN34" s="386"/>
      <c r="WZO34" s="362"/>
      <c r="WZP34" s="362"/>
      <c r="WZQ34" s="362"/>
      <c r="WZR34" s="386"/>
      <c r="WZS34" s="386"/>
      <c r="WZT34" s="386"/>
      <c r="WZU34" s="386"/>
      <c r="WZV34" s="386"/>
      <c r="WZW34" s="362"/>
      <c r="WZX34" s="362"/>
      <c r="WZY34" s="362"/>
      <c r="WZZ34" s="386"/>
      <c r="XAA34" s="386"/>
      <c r="XAB34" s="386"/>
      <c r="XAC34" s="386"/>
      <c r="XAD34" s="386"/>
      <c r="XAE34" s="362"/>
      <c r="XAF34" s="362"/>
      <c r="XAG34" s="362"/>
      <c r="XAH34" s="386"/>
      <c r="XAI34" s="386"/>
      <c r="XAJ34" s="386"/>
      <c r="XAK34" s="386"/>
      <c r="XAL34" s="386"/>
      <c r="XAM34" s="362"/>
      <c r="XAN34" s="362"/>
      <c r="XAO34" s="362"/>
      <c r="XAP34" s="386"/>
      <c r="XAQ34" s="386"/>
      <c r="XAR34" s="386"/>
      <c r="XAS34" s="386"/>
      <c r="XAT34" s="386"/>
      <c r="XAU34" s="362"/>
      <c r="XAV34" s="362"/>
      <c r="XAW34" s="362"/>
      <c r="XAX34" s="386"/>
      <c r="XAY34" s="386"/>
      <c r="XAZ34" s="386"/>
      <c r="XBA34" s="386"/>
      <c r="XBB34" s="386"/>
      <c r="XBC34" s="362"/>
      <c r="XBD34" s="362"/>
      <c r="XBE34" s="362"/>
      <c r="XBF34" s="386"/>
      <c r="XBG34" s="386"/>
      <c r="XBH34" s="386"/>
      <c r="XBI34" s="386"/>
      <c r="XBJ34" s="386"/>
      <c r="XBK34" s="362"/>
      <c r="XBL34" s="362"/>
      <c r="XBM34" s="362"/>
      <c r="XBN34" s="386"/>
      <c r="XBO34" s="386"/>
      <c r="XBP34" s="386"/>
      <c r="XBQ34" s="386"/>
      <c r="XBR34" s="386"/>
      <c r="XBS34" s="362"/>
      <c r="XBT34" s="362"/>
      <c r="XBU34" s="362"/>
      <c r="XBV34" s="386"/>
      <c r="XBW34" s="386"/>
      <c r="XBX34" s="386"/>
      <c r="XBY34" s="386"/>
      <c r="XBZ34" s="386"/>
      <c r="XCA34" s="362"/>
      <c r="XCB34" s="362"/>
      <c r="XCC34" s="362"/>
      <c r="XCD34" s="386"/>
      <c r="XCE34" s="386"/>
      <c r="XCF34" s="386"/>
      <c r="XCG34" s="386"/>
      <c r="XCH34" s="386"/>
      <c r="XCI34" s="362"/>
      <c r="XCJ34" s="362"/>
      <c r="XCK34" s="362"/>
      <c r="XCL34" s="386"/>
      <c r="XCM34" s="386"/>
      <c r="XCN34" s="386"/>
      <c r="XCO34" s="386"/>
      <c r="XCP34" s="386"/>
      <c r="XCQ34" s="362"/>
      <c r="XCR34" s="362"/>
      <c r="XCS34" s="362"/>
      <c r="XCT34" s="386"/>
      <c r="XCU34" s="386"/>
      <c r="XCV34" s="386"/>
      <c r="XCW34" s="386"/>
      <c r="XCX34" s="386"/>
      <c r="XCY34" s="362"/>
      <c r="XCZ34" s="362"/>
      <c r="XDA34" s="362"/>
      <c r="XDB34" s="386"/>
      <c r="XDC34" s="386"/>
      <c r="XDD34" s="386"/>
      <c r="XDE34" s="386"/>
      <c r="XDF34" s="386"/>
      <c r="XDG34" s="362"/>
      <c r="XDH34" s="362"/>
      <c r="XDI34" s="362"/>
      <c r="XDJ34" s="386"/>
      <c r="XDK34" s="386"/>
      <c r="XDL34" s="386"/>
      <c r="XDM34" s="386"/>
      <c r="XDN34" s="386"/>
      <c r="XDO34" s="362"/>
      <c r="XDP34" s="362"/>
      <c r="XDQ34" s="362"/>
      <c r="XDR34" s="386"/>
      <c r="XDS34" s="386"/>
      <c r="XDT34" s="386"/>
      <c r="XDU34" s="386"/>
      <c r="XDV34" s="386"/>
      <c r="XDW34" s="362"/>
      <c r="XDX34" s="362"/>
      <c r="XDY34" s="362"/>
      <c r="XDZ34" s="386"/>
      <c r="XEA34" s="386"/>
      <c r="XEB34" s="386"/>
      <c r="XEC34" s="386"/>
      <c r="XED34" s="386"/>
      <c r="XEE34" s="362"/>
      <c r="XEF34" s="362"/>
      <c r="XEG34" s="362"/>
      <c r="XEH34" s="386"/>
      <c r="XEI34" s="386"/>
      <c r="XEJ34" s="386"/>
      <c r="XEK34" s="386"/>
      <c r="XEL34" s="386"/>
    </row>
    <row r="35" s="314" customFormat="1" ht="34.5" customHeight="1" spans="1:16366">
      <c r="A35" s="378" t="s">
        <v>498</v>
      </c>
      <c r="B35" s="379"/>
      <c r="C35" s="379"/>
      <c r="D35" s="378"/>
      <c r="E35" s="379"/>
      <c r="F35" s="379"/>
      <c r="G35" s="379"/>
      <c r="H35" s="380"/>
      <c r="I35" s="362"/>
      <c r="J35" s="386"/>
      <c r="K35" s="386"/>
      <c r="L35" s="386"/>
      <c r="M35" s="386"/>
      <c r="N35" s="386"/>
      <c r="O35" s="362"/>
      <c r="P35" s="362"/>
      <c r="Q35" s="362"/>
      <c r="R35" s="386"/>
      <c r="S35" s="386"/>
      <c r="T35" s="386"/>
      <c r="U35" s="386"/>
      <c r="V35" s="386"/>
      <c r="W35" s="362"/>
      <c r="X35" s="362"/>
      <c r="Y35" s="362"/>
      <c r="Z35" s="386"/>
      <c r="AA35" s="386"/>
      <c r="AB35" s="386"/>
      <c r="AC35" s="386"/>
      <c r="AD35" s="386"/>
      <c r="AE35" s="362"/>
      <c r="AF35" s="362"/>
      <c r="AG35" s="362"/>
      <c r="AH35" s="386"/>
      <c r="AI35" s="386"/>
      <c r="AJ35" s="386"/>
      <c r="AK35" s="386"/>
      <c r="AL35" s="386"/>
      <c r="AM35" s="362"/>
      <c r="AN35" s="362"/>
      <c r="AO35" s="362"/>
      <c r="AP35" s="386"/>
      <c r="AQ35" s="386"/>
      <c r="AR35" s="386"/>
      <c r="AS35" s="386"/>
      <c r="AT35" s="386"/>
      <c r="AU35" s="362"/>
      <c r="AV35" s="362"/>
      <c r="AW35" s="362"/>
      <c r="AX35" s="386"/>
      <c r="AY35" s="386"/>
      <c r="AZ35" s="386"/>
      <c r="BA35" s="386"/>
      <c r="BB35" s="386"/>
      <c r="BC35" s="362"/>
      <c r="BD35" s="362"/>
      <c r="BE35" s="362"/>
      <c r="BF35" s="386"/>
      <c r="BG35" s="386"/>
      <c r="BH35" s="386"/>
      <c r="BI35" s="386"/>
      <c r="BJ35" s="386"/>
      <c r="BK35" s="362"/>
      <c r="BL35" s="362"/>
      <c r="BM35" s="362"/>
      <c r="BN35" s="386"/>
      <c r="BO35" s="386"/>
      <c r="BP35" s="386"/>
      <c r="BQ35" s="386"/>
      <c r="BR35" s="386"/>
      <c r="BS35" s="362"/>
      <c r="BT35" s="362"/>
      <c r="BU35" s="362"/>
      <c r="BV35" s="386"/>
      <c r="BW35" s="386"/>
      <c r="BX35" s="386"/>
      <c r="BY35" s="386"/>
      <c r="BZ35" s="386"/>
      <c r="CA35" s="362"/>
      <c r="CB35" s="362"/>
      <c r="CC35" s="362"/>
      <c r="CD35" s="386"/>
      <c r="CE35" s="386"/>
      <c r="CF35" s="386"/>
      <c r="CG35" s="386"/>
      <c r="CH35" s="386"/>
      <c r="CI35" s="362"/>
      <c r="CJ35" s="362"/>
      <c r="CK35" s="362"/>
      <c r="CL35" s="386"/>
      <c r="CM35" s="386"/>
      <c r="CN35" s="386"/>
      <c r="CO35" s="386"/>
      <c r="CP35" s="386"/>
      <c r="CQ35" s="362"/>
      <c r="CR35" s="362"/>
      <c r="CS35" s="362"/>
      <c r="CT35" s="386"/>
      <c r="CU35" s="386"/>
      <c r="CV35" s="386"/>
      <c r="CW35" s="386"/>
      <c r="CX35" s="386"/>
      <c r="CY35" s="362"/>
      <c r="CZ35" s="362"/>
      <c r="DA35" s="362"/>
      <c r="DB35" s="386"/>
      <c r="DC35" s="386"/>
      <c r="DD35" s="386"/>
      <c r="DE35" s="386"/>
      <c r="DF35" s="386"/>
      <c r="DG35" s="362"/>
      <c r="DH35" s="362"/>
      <c r="DI35" s="362"/>
      <c r="DJ35" s="386"/>
      <c r="DK35" s="386"/>
      <c r="DL35" s="386"/>
      <c r="DM35" s="386"/>
      <c r="DN35" s="386"/>
      <c r="DO35" s="362"/>
      <c r="DP35" s="362"/>
      <c r="DQ35" s="362"/>
      <c r="DR35" s="386"/>
      <c r="DS35" s="386"/>
      <c r="DT35" s="386"/>
      <c r="DU35" s="386"/>
      <c r="DV35" s="386"/>
      <c r="DW35" s="362"/>
      <c r="DX35" s="362"/>
      <c r="DY35" s="362"/>
      <c r="DZ35" s="386"/>
      <c r="EA35" s="386"/>
      <c r="EB35" s="386"/>
      <c r="EC35" s="386"/>
      <c r="ED35" s="386"/>
      <c r="EE35" s="362"/>
      <c r="EF35" s="362"/>
      <c r="EG35" s="362"/>
      <c r="EH35" s="386"/>
      <c r="EI35" s="386"/>
      <c r="EJ35" s="386"/>
      <c r="EK35" s="386"/>
      <c r="EL35" s="386"/>
      <c r="EM35" s="362"/>
      <c r="EN35" s="362"/>
      <c r="EO35" s="362"/>
      <c r="EP35" s="386"/>
      <c r="EQ35" s="386"/>
      <c r="ER35" s="386"/>
      <c r="ES35" s="386"/>
      <c r="ET35" s="386"/>
      <c r="EU35" s="362"/>
      <c r="EV35" s="362"/>
      <c r="EW35" s="362"/>
      <c r="EX35" s="386"/>
      <c r="EY35" s="386"/>
      <c r="EZ35" s="386"/>
      <c r="FA35" s="386"/>
      <c r="FB35" s="386"/>
      <c r="FC35" s="362"/>
      <c r="FD35" s="362"/>
      <c r="FE35" s="362"/>
      <c r="FF35" s="386"/>
      <c r="FG35" s="386"/>
      <c r="FH35" s="386"/>
      <c r="FI35" s="386"/>
      <c r="FJ35" s="386"/>
      <c r="FK35" s="362"/>
      <c r="FL35" s="362"/>
      <c r="FM35" s="362"/>
      <c r="FN35" s="386"/>
      <c r="FO35" s="386"/>
      <c r="FP35" s="386"/>
      <c r="FQ35" s="386"/>
      <c r="FR35" s="386"/>
      <c r="FS35" s="362"/>
      <c r="FT35" s="362"/>
      <c r="FU35" s="362"/>
      <c r="FV35" s="386"/>
      <c r="FW35" s="386"/>
      <c r="FX35" s="386"/>
      <c r="FY35" s="386"/>
      <c r="FZ35" s="386"/>
      <c r="GA35" s="362"/>
      <c r="GB35" s="362"/>
      <c r="GC35" s="362"/>
      <c r="GD35" s="386"/>
      <c r="GE35" s="386"/>
      <c r="GF35" s="386"/>
      <c r="GG35" s="386"/>
      <c r="GH35" s="386"/>
      <c r="GI35" s="362"/>
      <c r="GJ35" s="362"/>
      <c r="GK35" s="362"/>
      <c r="GL35" s="386"/>
      <c r="GM35" s="386"/>
      <c r="GN35" s="386"/>
      <c r="GO35" s="386"/>
      <c r="GP35" s="386"/>
      <c r="GQ35" s="362"/>
      <c r="GR35" s="362"/>
      <c r="GS35" s="362"/>
      <c r="GT35" s="386"/>
      <c r="GU35" s="386"/>
      <c r="GV35" s="386"/>
      <c r="GW35" s="386"/>
      <c r="GX35" s="386"/>
      <c r="GY35" s="362"/>
      <c r="GZ35" s="362"/>
      <c r="HA35" s="362"/>
      <c r="HB35" s="386"/>
      <c r="HC35" s="386"/>
      <c r="HD35" s="386"/>
      <c r="HE35" s="386"/>
      <c r="HF35" s="386"/>
      <c r="HG35" s="362"/>
      <c r="HH35" s="362"/>
      <c r="HI35" s="362"/>
      <c r="HJ35" s="386"/>
      <c r="HK35" s="386"/>
      <c r="HL35" s="386"/>
      <c r="HM35" s="386"/>
      <c r="HN35" s="386"/>
      <c r="HO35" s="362"/>
      <c r="HP35" s="362"/>
      <c r="HQ35" s="362"/>
      <c r="HR35" s="386"/>
      <c r="HS35" s="386"/>
      <c r="HT35" s="386"/>
      <c r="HU35" s="386"/>
      <c r="HV35" s="386"/>
      <c r="HW35" s="362"/>
      <c r="HX35" s="362"/>
      <c r="HY35" s="362"/>
      <c r="HZ35" s="386"/>
      <c r="IA35" s="386"/>
      <c r="IB35" s="386"/>
      <c r="IC35" s="386"/>
      <c r="ID35" s="386"/>
      <c r="IE35" s="362"/>
      <c r="IF35" s="362"/>
      <c r="IG35" s="362"/>
      <c r="IH35" s="386"/>
      <c r="II35" s="386"/>
      <c r="IJ35" s="386"/>
      <c r="IK35" s="386"/>
      <c r="IL35" s="386"/>
      <c r="IM35" s="362"/>
      <c r="IN35" s="362"/>
      <c r="IO35" s="362"/>
      <c r="IP35" s="386"/>
      <c r="IQ35" s="386"/>
      <c r="IR35" s="386"/>
      <c r="IS35" s="386"/>
      <c r="IT35" s="386"/>
      <c r="IU35" s="362"/>
      <c r="IV35" s="362"/>
      <c r="IW35" s="362"/>
      <c r="IX35" s="386"/>
      <c r="IY35" s="386"/>
      <c r="IZ35" s="386"/>
      <c r="JA35" s="386"/>
      <c r="JB35" s="386"/>
      <c r="JC35" s="362"/>
      <c r="JD35" s="362"/>
      <c r="JE35" s="362"/>
      <c r="JF35" s="386"/>
      <c r="JG35" s="386"/>
      <c r="JH35" s="386"/>
      <c r="JI35" s="386"/>
      <c r="JJ35" s="386"/>
      <c r="JK35" s="362"/>
      <c r="JL35" s="362"/>
      <c r="JM35" s="362"/>
      <c r="JN35" s="386"/>
      <c r="JO35" s="386"/>
      <c r="JP35" s="386"/>
      <c r="JQ35" s="386"/>
      <c r="JR35" s="386"/>
      <c r="JS35" s="362"/>
      <c r="JT35" s="362"/>
      <c r="JU35" s="362"/>
      <c r="JV35" s="386"/>
      <c r="JW35" s="386"/>
      <c r="JX35" s="386"/>
      <c r="JY35" s="386"/>
      <c r="JZ35" s="386"/>
      <c r="KA35" s="362"/>
      <c r="KB35" s="362"/>
      <c r="KC35" s="362"/>
      <c r="KD35" s="386"/>
      <c r="KE35" s="386"/>
      <c r="KF35" s="386"/>
      <c r="KG35" s="386"/>
      <c r="KH35" s="386"/>
      <c r="KI35" s="362"/>
      <c r="KJ35" s="362"/>
      <c r="KK35" s="362"/>
      <c r="KL35" s="386"/>
      <c r="KM35" s="386"/>
      <c r="KN35" s="386"/>
      <c r="KO35" s="386"/>
      <c r="KP35" s="386"/>
      <c r="KQ35" s="362"/>
      <c r="KR35" s="362"/>
      <c r="KS35" s="362"/>
      <c r="KT35" s="386"/>
      <c r="KU35" s="386"/>
      <c r="KV35" s="386"/>
      <c r="KW35" s="386"/>
      <c r="KX35" s="386"/>
      <c r="KY35" s="362"/>
      <c r="KZ35" s="362"/>
      <c r="LA35" s="362"/>
      <c r="LB35" s="386"/>
      <c r="LC35" s="386"/>
      <c r="LD35" s="386"/>
      <c r="LE35" s="386"/>
      <c r="LF35" s="386"/>
      <c r="LG35" s="362"/>
      <c r="LH35" s="362"/>
      <c r="LI35" s="362"/>
      <c r="LJ35" s="386"/>
      <c r="LK35" s="386"/>
      <c r="LL35" s="386"/>
      <c r="LM35" s="386"/>
      <c r="LN35" s="386"/>
      <c r="LO35" s="362"/>
      <c r="LP35" s="362"/>
      <c r="LQ35" s="362"/>
      <c r="LR35" s="386"/>
      <c r="LS35" s="386"/>
      <c r="LT35" s="386"/>
      <c r="LU35" s="386"/>
      <c r="LV35" s="386"/>
      <c r="LW35" s="362"/>
      <c r="LX35" s="362"/>
      <c r="LY35" s="362"/>
      <c r="LZ35" s="386"/>
      <c r="MA35" s="386"/>
      <c r="MB35" s="386"/>
      <c r="MC35" s="386"/>
      <c r="MD35" s="386"/>
      <c r="ME35" s="362"/>
      <c r="MF35" s="362"/>
      <c r="MG35" s="362"/>
      <c r="MH35" s="386"/>
      <c r="MI35" s="386"/>
      <c r="MJ35" s="386"/>
      <c r="MK35" s="386"/>
      <c r="ML35" s="386"/>
      <c r="MM35" s="362"/>
      <c r="MN35" s="362"/>
      <c r="MO35" s="362"/>
      <c r="MP35" s="386"/>
      <c r="MQ35" s="386"/>
      <c r="MR35" s="386"/>
      <c r="MS35" s="386"/>
      <c r="MT35" s="386"/>
      <c r="MU35" s="362"/>
      <c r="MV35" s="362"/>
      <c r="MW35" s="362"/>
      <c r="MX35" s="386"/>
      <c r="MY35" s="386"/>
      <c r="MZ35" s="386"/>
      <c r="NA35" s="386"/>
      <c r="NB35" s="386"/>
      <c r="NC35" s="362"/>
      <c r="ND35" s="362"/>
      <c r="NE35" s="362"/>
      <c r="NF35" s="386"/>
      <c r="NG35" s="386"/>
      <c r="NH35" s="386"/>
      <c r="NI35" s="386"/>
      <c r="NJ35" s="386"/>
      <c r="NK35" s="362"/>
      <c r="NL35" s="362"/>
      <c r="NM35" s="362"/>
      <c r="NN35" s="386"/>
      <c r="NO35" s="386"/>
      <c r="NP35" s="386"/>
      <c r="NQ35" s="386"/>
      <c r="NR35" s="386"/>
      <c r="NS35" s="362"/>
      <c r="NT35" s="362"/>
      <c r="NU35" s="362"/>
      <c r="NV35" s="386"/>
      <c r="NW35" s="386"/>
      <c r="NX35" s="386"/>
      <c r="NY35" s="386"/>
      <c r="NZ35" s="386"/>
      <c r="OA35" s="362"/>
      <c r="OB35" s="362"/>
      <c r="OC35" s="362"/>
      <c r="OD35" s="386"/>
      <c r="OE35" s="386"/>
      <c r="OF35" s="386"/>
      <c r="OG35" s="386"/>
      <c r="OH35" s="386"/>
      <c r="OI35" s="362"/>
      <c r="OJ35" s="362"/>
      <c r="OK35" s="362"/>
      <c r="OL35" s="386"/>
      <c r="OM35" s="386"/>
      <c r="ON35" s="386"/>
      <c r="OO35" s="386"/>
      <c r="OP35" s="386"/>
      <c r="OQ35" s="362"/>
      <c r="OR35" s="362"/>
      <c r="OS35" s="362"/>
      <c r="OT35" s="386"/>
      <c r="OU35" s="386"/>
      <c r="OV35" s="386"/>
      <c r="OW35" s="386"/>
      <c r="OX35" s="386"/>
      <c r="OY35" s="362"/>
      <c r="OZ35" s="362"/>
      <c r="PA35" s="362"/>
      <c r="PB35" s="386"/>
      <c r="PC35" s="386"/>
      <c r="PD35" s="386"/>
      <c r="PE35" s="386"/>
      <c r="PF35" s="386"/>
      <c r="PG35" s="362"/>
      <c r="PH35" s="362"/>
      <c r="PI35" s="362"/>
      <c r="PJ35" s="386"/>
      <c r="PK35" s="386"/>
      <c r="PL35" s="386"/>
      <c r="PM35" s="386"/>
      <c r="PN35" s="386"/>
      <c r="PO35" s="362"/>
      <c r="PP35" s="362"/>
      <c r="PQ35" s="362"/>
      <c r="PR35" s="386"/>
      <c r="PS35" s="386"/>
      <c r="PT35" s="386"/>
      <c r="PU35" s="386"/>
      <c r="PV35" s="386"/>
      <c r="PW35" s="362"/>
      <c r="PX35" s="362"/>
      <c r="PY35" s="362"/>
      <c r="PZ35" s="386"/>
      <c r="QA35" s="386"/>
      <c r="QB35" s="386"/>
      <c r="QC35" s="386"/>
      <c r="QD35" s="386"/>
      <c r="QE35" s="362"/>
      <c r="QF35" s="362"/>
      <c r="QG35" s="362"/>
      <c r="QH35" s="386"/>
      <c r="QI35" s="386"/>
      <c r="QJ35" s="386"/>
      <c r="QK35" s="386"/>
      <c r="QL35" s="386"/>
      <c r="QM35" s="362"/>
      <c r="QN35" s="362"/>
      <c r="QO35" s="362"/>
      <c r="QP35" s="386"/>
      <c r="QQ35" s="386"/>
      <c r="QR35" s="386"/>
      <c r="QS35" s="386"/>
      <c r="QT35" s="386"/>
      <c r="QU35" s="362"/>
      <c r="QV35" s="362"/>
      <c r="QW35" s="362"/>
      <c r="QX35" s="386"/>
      <c r="QY35" s="386"/>
      <c r="QZ35" s="386"/>
      <c r="RA35" s="386"/>
      <c r="RB35" s="386"/>
      <c r="RC35" s="362"/>
      <c r="RD35" s="362"/>
      <c r="RE35" s="362"/>
      <c r="RF35" s="386"/>
      <c r="RG35" s="386"/>
      <c r="RH35" s="386"/>
      <c r="RI35" s="386"/>
      <c r="RJ35" s="386"/>
      <c r="RK35" s="362"/>
      <c r="RL35" s="362"/>
      <c r="RM35" s="362"/>
      <c r="RN35" s="386"/>
      <c r="RO35" s="386"/>
      <c r="RP35" s="386"/>
      <c r="RQ35" s="386"/>
      <c r="RR35" s="386"/>
      <c r="RS35" s="362"/>
      <c r="RT35" s="362"/>
      <c r="RU35" s="362"/>
      <c r="RV35" s="386"/>
      <c r="RW35" s="386"/>
      <c r="RX35" s="386"/>
      <c r="RY35" s="386"/>
      <c r="RZ35" s="386"/>
      <c r="SA35" s="362"/>
      <c r="SB35" s="362"/>
      <c r="SC35" s="362"/>
      <c r="SD35" s="386"/>
      <c r="SE35" s="386"/>
      <c r="SF35" s="386"/>
      <c r="SG35" s="386"/>
      <c r="SH35" s="386"/>
      <c r="SI35" s="362"/>
      <c r="SJ35" s="362"/>
      <c r="SK35" s="362"/>
      <c r="SL35" s="386"/>
      <c r="SM35" s="386"/>
      <c r="SN35" s="386"/>
      <c r="SO35" s="386"/>
      <c r="SP35" s="386"/>
      <c r="SQ35" s="362"/>
      <c r="SR35" s="362"/>
      <c r="SS35" s="362"/>
      <c r="ST35" s="386"/>
      <c r="SU35" s="386"/>
      <c r="SV35" s="386"/>
      <c r="SW35" s="386"/>
      <c r="SX35" s="386"/>
      <c r="SY35" s="362"/>
      <c r="SZ35" s="362"/>
      <c r="TA35" s="362"/>
      <c r="TB35" s="386"/>
      <c r="TC35" s="386"/>
      <c r="TD35" s="386"/>
      <c r="TE35" s="386"/>
      <c r="TF35" s="386"/>
      <c r="TG35" s="362"/>
      <c r="TH35" s="362"/>
      <c r="TI35" s="362"/>
      <c r="TJ35" s="386"/>
      <c r="TK35" s="386"/>
      <c r="TL35" s="386"/>
      <c r="TM35" s="386"/>
      <c r="TN35" s="386"/>
      <c r="TO35" s="362"/>
      <c r="TP35" s="362"/>
      <c r="TQ35" s="362"/>
      <c r="TR35" s="386"/>
      <c r="TS35" s="386"/>
      <c r="TT35" s="386"/>
      <c r="TU35" s="386"/>
      <c r="TV35" s="386"/>
      <c r="TW35" s="362"/>
      <c r="TX35" s="362"/>
      <c r="TY35" s="362"/>
      <c r="TZ35" s="386"/>
      <c r="UA35" s="386"/>
      <c r="UB35" s="386"/>
      <c r="UC35" s="386"/>
      <c r="UD35" s="386"/>
      <c r="UE35" s="362"/>
      <c r="UF35" s="362"/>
      <c r="UG35" s="362"/>
      <c r="UH35" s="386"/>
      <c r="UI35" s="386"/>
      <c r="UJ35" s="386"/>
      <c r="UK35" s="386"/>
      <c r="UL35" s="386"/>
      <c r="UM35" s="362"/>
      <c r="UN35" s="362"/>
      <c r="UO35" s="362"/>
      <c r="UP35" s="386"/>
      <c r="UQ35" s="386"/>
      <c r="UR35" s="386"/>
      <c r="US35" s="386"/>
      <c r="UT35" s="386"/>
      <c r="UU35" s="362"/>
      <c r="UV35" s="362"/>
      <c r="UW35" s="362"/>
      <c r="UX35" s="386"/>
      <c r="UY35" s="386"/>
      <c r="UZ35" s="386"/>
      <c r="VA35" s="386"/>
      <c r="VB35" s="386"/>
      <c r="VC35" s="362"/>
      <c r="VD35" s="362"/>
      <c r="VE35" s="362"/>
      <c r="VF35" s="386"/>
      <c r="VG35" s="386"/>
      <c r="VH35" s="386"/>
      <c r="VI35" s="386"/>
      <c r="VJ35" s="386"/>
      <c r="VK35" s="362"/>
      <c r="VL35" s="362"/>
      <c r="VM35" s="362"/>
      <c r="VN35" s="386"/>
      <c r="VO35" s="386"/>
      <c r="VP35" s="386"/>
      <c r="VQ35" s="386"/>
      <c r="VR35" s="386"/>
      <c r="VS35" s="362"/>
      <c r="VT35" s="362"/>
      <c r="VU35" s="362"/>
      <c r="VV35" s="386"/>
      <c r="VW35" s="386"/>
      <c r="VX35" s="386"/>
      <c r="VY35" s="386"/>
      <c r="VZ35" s="386"/>
      <c r="WA35" s="362"/>
      <c r="WB35" s="362"/>
      <c r="WC35" s="362"/>
      <c r="WD35" s="386"/>
      <c r="WE35" s="386"/>
      <c r="WF35" s="386"/>
      <c r="WG35" s="386"/>
      <c r="WH35" s="386"/>
      <c r="WI35" s="362"/>
      <c r="WJ35" s="362"/>
      <c r="WK35" s="362"/>
      <c r="WL35" s="386"/>
      <c r="WM35" s="386"/>
      <c r="WN35" s="386"/>
      <c r="WO35" s="386"/>
      <c r="WP35" s="386"/>
      <c r="WQ35" s="362"/>
      <c r="WR35" s="362"/>
      <c r="WS35" s="362"/>
      <c r="WT35" s="386"/>
      <c r="WU35" s="386"/>
      <c r="WV35" s="386"/>
      <c r="WW35" s="386"/>
      <c r="WX35" s="386"/>
      <c r="WY35" s="362"/>
      <c r="WZ35" s="362"/>
      <c r="XA35" s="362"/>
      <c r="XB35" s="386"/>
      <c r="XC35" s="386"/>
      <c r="XD35" s="386"/>
      <c r="XE35" s="386"/>
      <c r="XF35" s="386"/>
      <c r="XG35" s="362"/>
      <c r="XH35" s="362"/>
      <c r="XI35" s="362"/>
      <c r="XJ35" s="386"/>
      <c r="XK35" s="386"/>
      <c r="XL35" s="386"/>
      <c r="XM35" s="386"/>
      <c r="XN35" s="386"/>
      <c r="XO35" s="362"/>
      <c r="XP35" s="362"/>
      <c r="XQ35" s="362"/>
      <c r="XR35" s="386"/>
      <c r="XS35" s="386"/>
      <c r="XT35" s="386"/>
      <c r="XU35" s="386"/>
      <c r="XV35" s="386"/>
      <c r="XW35" s="362"/>
      <c r="XX35" s="362"/>
      <c r="XY35" s="362"/>
      <c r="XZ35" s="386"/>
      <c r="YA35" s="386"/>
      <c r="YB35" s="386"/>
      <c r="YC35" s="386"/>
      <c r="YD35" s="386"/>
      <c r="YE35" s="362"/>
      <c r="YF35" s="362"/>
      <c r="YG35" s="362"/>
      <c r="YH35" s="386"/>
      <c r="YI35" s="386"/>
      <c r="YJ35" s="386"/>
      <c r="YK35" s="386"/>
      <c r="YL35" s="386"/>
      <c r="YM35" s="362"/>
      <c r="YN35" s="362"/>
      <c r="YO35" s="362"/>
      <c r="YP35" s="386"/>
      <c r="YQ35" s="386"/>
      <c r="YR35" s="386"/>
      <c r="YS35" s="386"/>
      <c r="YT35" s="386"/>
      <c r="YU35" s="362"/>
      <c r="YV35" s="362"/>
      <c r="YW35" s="362"/>
      <c r="YX35" s="386"/>
      <c r="YY35" s="386"/>
      <c r="YZ35" s="386"/>
      <c r="ZA35" s="386"/>
      <c r="ZB35" s="386"/>
      <c r="ZC35" s="362"/>
      <c r="ZD35" s="362"/>
      <c r="ZE35" s="362"/>
      <c r="ZF35" s="386"/>
      <c r="ZG35" s="386"/>
      <c r="ZH35" s="386"/>
      <c r="ZI35" s="386"/>
      <c r="ZJ35" s="386"/>
      <c r="ZK35" s="362"/>
      <c r="ZL35" s="362"/>
      <c r="ZM35" s="362"/>
      <c r="ZN35" s="386"/>
      <c r="ZO35" s="386"/>
      <c r="ZP35" s="386"/>
      <c r="ZQ35" s="386"/>
      <c r="ZR35" s="386"/>
      <c r="ZS35" s="362"/>
      <c r="ZT35" s="362"/>
      <c r="ZU35" s="362"/>
      <c r="ZV35" s="386"/>
      <c r="ZW35" s="386"/>
      <c r="ZX35" s="386"/>
      <c r="ZY35" s="386"/>
      <c r="ZZ35" s="386"/>
      <c r="AAA35" s="362"/>
      <c r="AAB35" s="362"/>
      <c r="AAC35" s="362"/>
      <c r="AAD35" s="386"/>
      <c r="AAE35" s="386"/>
      <c r="AAF35" s="386"/>
      <c r="AAG35" s="386"/>
      <c r="AAH35" s="386"/>
      <c r="AAI35" s="362"/>
      <c r="AAJ35" s="362"/>
      <c r="AAK35" s="362"/>
      <c r="AAL35" s="386"/>
      <c r="AAM35" s="386"/>
      <c r="AAN35" s="386"/>
      <c r="AAO35" s="386"/>
      <c r="AAP35" s="386"/>
      <c r="AAQ35" s="362"/>
      <c r="AAR35" s="362"/>
      <c r="AAS35" s="362"/>
      <c r="AAT35" s="386"/>
      <c r="AAU35" s="386"/>
      <c r="AAV35" s="386"/>
      <c r="AAW35" s="386"/>
      <c r="AAX35" s="386"/>
      <c r="AAY35" s="362"/>
      <c r="AAZ35" s="362"/>
      <c r="ABA35" s="362"/>
      <c r="ABB35" s="386"/>
      <c r="ABC35" s="386"/>
      <c r="ABD35" s="386"/>
      <c r="ABE35" s="386"/>
      <c r="ABF35" s="386"/>
      <c r="ABG35" s="362"/>
      <c r="ABH35" s="362"/>
      <c r="ABI35" s="362"/>
      <c r="ABJ35" s="386"/>
      <c r="ABK35" s="386"/>
      <c r="ABL35" s="386"/>
      <c r="ABM35" s="386"/>
      <c r="ABN35" s="386"/>
      <c r="ABO35" s="362"/>
      <c r="ABP35" s="362"/>
      <c r="ABQ35" s="362"/>
      <c r="ABR35" s="386"/>
      <c r="ABS35" s="386"/>
      <c r="ABT35" s="386"/>
      <c r="ABU35" s="386"/>
      <c r="ABV35" s="386"/>
      <c r="ABW35" s="362"/>
      <c r="ABX35" s="362"/>
      <c r="ABY35" s="362"/>
      <c r="ABZ35" s="386"/>
      <c r="ACA35" s="386"/>
      <c r="ACB35" s="386"/>
      <c r="ACC35" s="386"/>
      <c r="ACD35" s="386"/>
      <c r="ACE35" s="362"/>
      <c r="ACF35" s="362"/>
      <c r="ACG35" s="362"/>
      <c r="ACH35" s="386"/>
      <c r="ACI35" s="386"/>
      <c r="ACJ35" s="386"/>
      <c r="ACK35" s="386"/>
      <c r="ACL35" s="386"/>
      <c r="ACM35" s="362"/>
      <c r="ACN35" s="362"/>
      <c r="ACO35" s="362"/>
      <c r="ACP35" s="386"/>
      <c r="ACQ35" s="386"/>
      <c r="ACR35" s="386"/>
      <c r="ACS35" s="386"/>
      <c r="ACT35" s="386"/>
      <c r="ACU35" s="362"/>
      <c r="ACV35" s="362"/>
      <c r="ACW35" s="362"/>
      <c r="ACX35" s="386"/>
      <c r="ACY35" s="386"/>
      <c r="ACZ35" s="386"/>
      <c r="ADA35" s="386"/>
      <c r="ADB35" s="386"/>
      <c r="ADC35" s="362"/>
      <c r="ADD35" s="362"/>
      <c r="ADE35" s="362"/>
      <c r="ADF35" s="386"/>
      <c r="ADG35" s="386"/>
      <c r="ADH35" s="386"/>
      <c r="ADI35" s="386"/>
      <c r="ADJ35" s="386"/>
      <c r="ADK35" s="362"/>
      <c r="ADL35" s="362"/>
      <c r="ADM35" s="362"/>
      <c r="ADN35" s="386"/>
      <c r="ADO35" s="386"/>
      <c r="ADP35" s="386"/>
      <c r="ADQ35" s="386"/>
      <c r="ADR35" s="386"/>
      <c r="ADS35" s="362"/>
      <c r="ADT35" s="362"/>
      <c r="ADU35" s="362"/>
      <c r="ADV35" s="386"/>
      <c r="ADW35" s="386"/>
      <c r="ADX35" s="386"/>
      <c r="ADY35" s="386"/>
      <c r="ADZ35" s="386"/>
      <c r="AEA35" s="362"/>
      <c r="AEB35" s="362"/>
      <c r="AEC35" s="362"/>
      <c r="AED35" s="386"/>
      <c r="AEE35" s="386"/>
      <c r="AEF35" s="386"/>
      <c r="AEG35" s="386"/>
      <c r="AEH35" s="386"/>
      <c r="AEI35" s="362"/>
      <c r="AEJ35" s="362"/>
      <c r="AEK35" s="362"/>
      <c r="AEL35" s="386"/>
      <c r="AEM35" s="386"/>
      <c r="AEN35" s="386"/>
      <c r="AEO35" s="386"/>
      <c r="AEP35" s="386"/>
      <c r="AEQ35" s="362"/>
      <c r="AER35" s="362"/>
      <c r="AES35" s="362"/>
      <c r="AET35" s="386"/>
      <c r="AEU35" s="386"/>
      <c r="AEV35" s="386"/>
      <c r="AEW35" s="386"/>
      <c r="AEX35" s="386"/>
      <c r="AEY35" s="362"/>
      <c r="AEZ35" s="362"/>
      <c r="AFA35" s="362"/>
      <c r="AFB35" s="386"/>
      <c r="AFC35" s="386"/>
      <c r="AFD35" s="386"/>
      <c r="AFE35" s="386"/>
      <c r="AFF35" s="386"/>
      <c r="AFG35" s="362"/>
      <c r="AFH35" s="362"/>
      <c r="AFI35" s="362"/>
      <c r="AFJ35" s="386"/>
      <c r="AFK35" s="386"/>
      <c r="AFL35" s="386"/>
      <c r="AFM35" s="386"/>
      <c r="AFN35" s="386"/>
      <c r="AFO35" s="362"/>
      <c r="AFP35" s="362"/>
      <c r="AFQ35" s="362"/>
      <c r="AFR35" s="386"/>
      <c r="AFS35" s="386"/>
      <c r="AFT35" s="386"/>
      <c r="AFU35" s="386"/>
      <c r="AFV35" s="386"/>
      <c r="AFW35" s="362"/>
      <c r="AFX35" s="362"/>
      <c r="AFY35" s="362"/>
      <c r="AFZ35" s="386"/>
      <c r="AGA35" s="386"/>
      <c r="AGB35" s="386"/>
      <c r="AGC35" s="386"/>
      <c r="AGD35" s="386"/>
      <c r="AGE35" s="362"/>
      <c r="AGF35" s="362"/>
      <c r="AGG35" s="362"/>
      <c r="AGH35" s="386"/>
      <c r="AGI35" s="386"/>
      <c r="AGJ35" s="386"/>
      <c r="AGK35" s="386"/>
      <c r="AGL35" s="386"/>
      <c r="AGM35" s="362"/>
      <c r="AGN35" s="362"/>
      <c r="AGO35" s="362"/>
      <c r="AGP35" s="386"/>
      <c r="AGQ35" s="386"/>
      <c r="AGR35" s="386"/>
      <c r="AGS35" s="386"/>
      <c r="AGT35" s="386"/>
      <c r="AGU35" s="362"/>
      <c r="AGV35" s="362"/>
      <c r="AGW35" s="362"/>
      <c r="AGX35" s="386"/>
      <c r="AGY35" s="386"/>
      <c r="AGZ35" s="386"/>
      <c r="AHA35" s="386"/>
      <c r="AHB35" s="386"/>
      <c r="AHC35" s="362"/>
      <c r="AHD35" s="362"/>
      <c r="AHE35" s="362"/>
      <c r="AHF35" s="386"/>
      <c r="AHG35" s="386"/>
      <c r="AHH35" s="386"/>
      <c r="AHI35" s="386"/>
      <c r="AHJ35" s="386"/>
      <c r="AHK35" s="362"/>
      <c r="AHL35" s="362"/>
      <c r="AHM35" s="362"/>
      <c r="AHN35" s="386"/>
      <c r="AHO35" s="386"/>
      <c r="AHP35" s="386"/>
      <c r="AHQ35" s="386"/>
      <c r="AHR35" s="386"/>
      <c r="AHS35" s="362"/>
      <c r="AHT35" s="362"/>
      <c r="AHU35" s="362"/>
      <c r="AHV35" s="386"/>
      <c r="AHW35" s="386"/>
      <c r="AHX35" s="386"/>
      <c r="AHY35" s="386"/>
      <c r="AHZ35" s="386"/>
      <c r="AIA35" s="362"/>
      <c r="AIB35" s="362"/>
      <c r="AIC35" s="362"/>
      <c r="AID35" s="386"/>
      <c r="AIE35" s="386"/>
      <c r="AIF35" s="386"/>
      <c r="AIG35" s="386"/>
      <c r="AIH35" s="386"/>
      <c r="AII35" s="362"/>
      <c r="AIJ35" s="362"/>
      <c r="AIK35" s="362"/>
      <c r="AIL35" s="386"/>
      <c r="AIM35" s="386"/>
      <c r="AIN35" s="386"/>
      <c r="AIO35" s="386"/>
      <c r="AIP35" s="386"/>
      <c r="AIQ35" s="362"/>
      <c r="AIR35" s="362"/>
      <c r="AIS35" s="362"/>
      <c r="AIT35" s="386"/>
      <c r="AIU35" s="386"/>
      <c r="AIV35" s="386"/>
      <c r="AIW35" s="386"/>
      <c r="AIX35" s="386"/>
      <c r="AIY35" s="362"/>
      <c r="AIZ35" s="362"/>
      <c r="AJA35" s="362"/>
      <c r="AJB35" s="386"/>
      <c r="AJC35" s="386"/>
      <c r="AJD35" s="386"/>
      <c r="AJE35" s="386"/>
      <c r="AJF35" s="386"/>
      <c r="AJG35" s="362"/>
      <c r="AJH35" s="362"/>
      <c r="AJI35" s="362"/>
      <c r="AJJ35" s="386"/>
      <c r="AJK35" s="386"/>
      <c r="AJL35" s="386"/>
      <c r="AJM35" s="386"/>
      <c r="AJN35" s="386"/>
      <c r="AJO35" s="362"/>
      <c r="AJP35" s="362"/>
      <c r="AJQ35" s="362"/>
      <c r="AJR35" s="386"/>
      <c r="AJS35" s="386"/>
      <c r="AJT35" s="386"/>
      <c r="AJU35" s="386"/>
      <c r="AJV35" s="386"/>
      <c r="AJW35" s="362"/>
      <c r="AJX35" s="362"/>
      <c r="AJY35" s="362"/>
      <c r="AJZ35" s="386"/>
      <c r="AKA35" s="386"/>
      <c r="AKB35" s="386"/>
      <c r="AKC35" s="386"/>
      <c r="AKD35" s="386"/>
      <c r="AKE35" s="362"/>
      <c r="AKF35" s="362"/>
      <c r="AKG35" s="362"/>
      <c r="AKH35" s="386"/>
      <c r="AKI35" s="386"/>
      <c r="AKJ35" s="386"/>
      <c r="AKK35" s="386"/>
      <c r="AKL35" s="386"/>
      <c r="AKM35" s="362"/>
      <c r="AKN35" s="362"/>
      <c r="AKO35" s="362"/>
      <c r="AKP35" s="386"/>
      <c r="AKQ35" s="386"/>
      <c r="AKR35" s="386"/>
      <c r="AKS35" s="386"/>
      <c r="AKT35" s="386"/>
      <c r="AKU35" s="362"/>
      <c r="AKV35" s="362"/>
      <c r="AKW35" s="362"/>
      <c r="AKX35" s="386"/>
      <c r="AKY35" s="386"/>
      <c r="AKZ35" s="386"/>
      <c r="ALA35" s="386"/>
      <c r="ALB35" s="386"/>
      <c r="ALC35" s="362"/>
      <c r="ALD35" s="362"/>
      <c r="ALE35" s="362"/>
      <c r="ALF35" s="386"/>
      <c r="ALG35" s="386"/>
      <c r="ALH35" s="386"/>
      <c r="ALI35" s="386"/>
      <c r="ALJ35" s="386"/>
      <c r="ALK35" s="362"/>
      <c r="ALL35" s="362"/>
      <c r="ALM35" s="362"/>
      <c r="ALN35" s="386"/>
      <c r="ALO35" s="386"/>
      <c r="ALP35" s="386"/>
      <c r="ALQ35" s="386"/>
      <c r="ALR35" s="386"/>
      <c r="ALS35" s="362"/>
      <c r="ALT35" s="362"/>
      <c r="ALU35" s="362"/>
      <c r="ALV35" s="386"/>
      <c r="ALW35" s="386"/>
      <c r="ALX35" s="386"/>
      <c r="ALY35" s="386"/>
      <c r="ALZ35" s="386"/>
      <c r="AMA35" s="362"/>
      <c r="AMB35" s="362"/>
      <c r="AMC35" s="362"/>
      <c r="AMD35" s="386"/>
      <c r="AME35" s="386"/>
      <c r="AMF35" s="386"/>
      <c r="AMG35" s="386"/>
      <c r="AMH35" s="386"/>
      <c r="AMI35" s="362"/>
      <c r="AMJ35" s="362"/>
      <c r="AMK35" s="362"/>
      <c r="AML35" s="386"/>
      <c r="AMM35" s="386"/>
      <c r="AMN35" s="386"/>
      <c r="AMO35" s="386"/>
      <c r="AMP35" s="386"/>
      <c r="AMQ35" s="362"/>
      <c r="AMR35" s="362"/>
      <c r="AMS35" s="362"/>
      <c r="AMT35" s="386"/>
      <c r="AMU35" s="386"/>
      <c r="AMV35" s="386"/>
      <c r="AMW35" s="386"/>
      <c r="AMX35" s="386"/>
      <c r="AMY35" s="362"/>
      <c r="AMZ35" s="362"/>
      <c r="ANA35" s="362"/>
      <c r="ANB35" s="386"/>
      <c r="ANC35" s="386"/>
      <c r="AND35" s="386"/>
      <c r="ANE35" s="386"/>
      <c r="ANF35" s="386"/>
      <c r="ANG35" s="362"/>
      <c r="ANH35" s="362"/>
      <c r="ANI35" s="362"/>
      <c r="ANJ35" s="386"/>
      <c r="ANK35" s="386"/>
      <c r="ANL35" s="386"/>
      <c r="ANM35" s="386"/>
      <c r="ANN35" s="386"/>
      <c r="ANO35" s="362"/>
      <c r="ANP35" s="362"/>
      <c r="ANQ35" s="362"/>
      <c r="ANR35" s="386"/>
      <c r="ANS35" s="386"/>
      <c r="ANT35" s="386"/>
      <c r="ANU35" s="386"/>
      <c r="ANV35" s="386"/>
      <c r="ANW35" s="362"/>
      <c r="ANX35" s="362"/>
      <c r="ANY35" s="362"/>
      <c r="ANZ35" s="386"/>
      <c r="AOA35" s="386"/>
      <c r="AOB35" s="386"/>
      <c r="AOC35" s="386"/>
      <c r="AOD35" s="386"/>
      <c r="AOE35" s="362"/>
      <c r="AOF35" s="362"/>
      <c r="AOG35" s="362"/>
      <c r="AOH35" s="386"/>
      <c r="AOI35" s="386"/>
      <c r="AOJ35" s="386"/>
      <c r="AOK35" s="386"/>
      <c r="AOL35" s="386"/>
      <c r="AOM35" s="362"/>
      <c r="AON35" s="362"/>
      <c r="AOO35" s="362"/>
      <c r="AOP35" s="386"/>
      <c r="AOQ35" s="386"/>
      <c r="AOR35" s="386"/>
      <c r="AOS35" s="386"/>
      <c r="AOT35" s="386"/>
      <c r="AOU35" s="362"/>
      <c r="AOV35" s="362"/>
      <c r="AOW35" s="362"/>
      <c r="AOX35" s="386"/>
      <c r="AOY35" s="386"/>
      <c r="AOZ35" s="386"/>
      <c r="APA35" s="386"/>
      <c r="APB35" s="386"/>
      <c r="APC35" s="362"/>
      <c r="APD35" s="362"/>
      <c r="APE35" s="362"/>
      <c r="APF35" s="386"/>
      <c r="APG35" s="386"/>
      <c r="APH35" s="386"/>
      <c r="API35" s="386"/>
      <c r="APJ35" s="386"/>
      <c r="APK35" s="362"/>
      <c r="APL35" s="362"/>
      <c r="APM35" s="362"/>
      <c r="APN35" s="386"/>
      <c r="APO35" s="386"/>
      <c r="APP35" s="386"/>
      <c r="APQ35" s="386"/>
      <c r="APR35" s="386"/>
      <c r="APS35" s="362"/>
      <c r="APT35" s="362"/>
      <c r="APU35" s="362"/>
      <c r="APV35" s="386"/>
      <c r="APW35" s="386"/>
      <c r="APX35" s="386"/>
      <c r="APY35" s="386"/>
      <c r="APZ35" s="386"/>
      <c r="AQA35" s="362"/>
      <c r="AQB35" s="362"/>
      <c r="AQC35" s="362"/>
      <c r="AQD35" s="386"/>
      <c r="AQE35" s="386"/>
      <c r="AQF35" s="386"/>
      <c r="AQG35" s="386"/>
      <c r="AQH35" s="386"/>
      <c r="AQI35" s="362"/>
      <c r="AQJ35" s="362"/>
      <c r="AQK35" s="362"/>
      <c r="AQL35" s="386"/>
      <c r="AQM35" s="386"/>
      <c r="AQN35" s="386"/>
      <c r="AQO35" s="386"/>
      <c r="AQP35" s="386"/>
      <c r="AQQ35" s="362"/>
      <c r="AQR35" s="362"/>
      <c r="AQS35" s="362"/>
      <c r="AQT35" s="386"/>
      <c r="AQU35" s="386"/>
      <c r="AQV35" s="386"/>
      <c r="AQW35" s="386"/>
      <c r="AQX35" s="386"/>
      <c r="AQY35" s="362"/>
      <c r="AQZ35" s="362"/>
      <c r="ARA35" s="362"/>
      <c r="ARB35" s="386"/>
      <c r="ARC35" s="386"/>
      <c r="ARD35" s="386"/>
      <c r="ARE35" s="386"/>
      <c r="ARF35" s="386"/>
      <c r="ARG35" s="362"/>
      <c r="ARH35" s="362"/>
      <c r="ARI35" s="362"/>
      <c r="ARJ35" s="386"/>
      <c r="ARK35" s="386"/>
      <c r="ARL35" s="386"/>
      <c r="ARM35" s="386"/>
      <c r="ARN35" s="386"/>
      <c r="ARO35" s="362"/>
      <c r="ARP35" s="362"/>
      <c r="ARQ35" s="362"/>
      <c r="ARR35" s="386"/>
      <c r="ARS35" s="386"/>
      <c r="ART35" s="386"/>
      <c r="ARU35" s="386"/>
      <c r="ARV35" s="386"/>
      <c r="ARW35" s="362"/>
      <c r="ARX35" s="362"/>
      <c r="ARY35" s="362"/>
      <c r="ARZ35" s="386"/>
      <c r="ASA35" s="386"/>
      <c r="ASB35" s="386"/>
      <c r="ASC35" s="386"/>
      <c r="ASD35" s="386"/>
      <c r="ASE35" s="362"/>
      <c r="ASF35" s="362"/>
      <c r="ASG35" s="362"/>
      <c r="ASH35" s="386"/>
      <c r="ASI35" s="386"/>
      <c r="ASJ35" s="386"/>
      <c r="ASK35" s="386"/>
      <c r="ASL35" s="386"/>
      <c r="ASM35" s="362"/>
      <c r="ASN35" s="362"/>
      <c r="ASO35" s="362"/>
      <c r="ASP35" s="386"/>
      <c r="ASQ35" s="386"/>
      <c r="ASR35" s="386"/>
      <c r="ASS35" s="386"/>
      <c r="AST35" s="386"/>
      <c r="ASU35" s="362"/>
      <c r="ASV35" s="362"/>
      <c r="ASW35" s="362"/>
      <c r="ASX35" s="386"/>
      <c r="ASY35" s="386"/>
      <c r="ASZ35" s="386"/>
      <c r="ATA35" s="386"/>
      <c r="ATB35" s="386"/>
      <c r="ATC35" s="362"/>
      <c r="ATD35" s="362"/>
      <c r="ATE35" s="362"/>
      <c r="ATF35" s="386"/>
      <c r="ATG35" s="386"/>
      <c r="ATH35" s="386"/>
      <c r="ATI35" s="386"/>
      <c r="ATJ35" s="386"/>
      <c r="ATK35" s="362"/>
      <c r="ATL35" s="362"/>
      <c r="ATM35" s="362"/>
      <c r="ATN35" s="386"/>
      <c r="ATO35" s="386"/>
      <c r="ATP35" s="386"/>
      <c r="ATQ35" s="386"/>
      <c r="ATR35" s="386"/>
      <c r="ATS35" s="362"/>
      <c r="ATT35" s="362"/>
      <c r="ATU35" s="362"/>
      <c r="ATV35" s="386"/>
      <c r="ATW35" s="386"/>
      <c r="ATX35" s="386"/>
      <c r="ATY35" s="386"/>
      <c r="ATZ35" s="386"/>
      <c r="AUA35" s="362"/>
      <c r="AUB35" s="362"/>
      <c r="AUC35" s="362"/>
      <c r="AUD35" s="386"/>
      <c r="AUE35" s="386"/>
      <c r="AUF35" s="386"/>
      <c r="AUG35" s="386"/>
      <c r="AUH35" s="386"/>
      <c r="AUI35" s="362"/>
      <c r="AUJ35" s="362"/>
      <c r="AUK35" s="362"/>
      <c r="AUL35" s="386"/>
      <c r="AUM35" s="386"/>
      <c r="AUN35" s="386"/>
      <c r="AUO35" s="386"/>
      <c r="AUP35" s="386"/>
      <c r="AUQ35" s="362"/>
      <c r="AUR35" s="362"/>
      <c r="AUS35" s="362"/>
      <c r="AUT35" s="386"/>
      <c r="AUU35" s="386"/>
      <c r="AUV35" s="386"/>
      <c r="AUW35" s="386"/>
      <c r="AUX35" s="386"/>
      <c r="AUY35" s="362"/>
      <c r="AUZ35" s="362"/>
      <c r="AVA35" s="362"/>
      <c r="AVB35" s="386"/>
      <c r="AVC35" s="386"/>
      <c r="AVD35" s="386"/>
      <c r="AVE35" s="386"/>
      <c r="AVF35" s="386"/>
      <c r="AVG35" s="362"/>
      <c r="AVH35" s="362"/>
      <c r="AVI35" s="362"/>
      <c r="AVJ35" s="386"/>
      <c r="AVK35" s="386"/>
      <c r="AVL35" s="386"/>
      <c r="AVM35" s="386"/>
      <c r="AVN35" s="386"/>
      <c r="AVO35" s="362"/>
      <c r="AVP35" s="362"/>
      <c r="AVQ35" s="362"/>
      <c r="AVR35" s="386"/>
      <c r="AVS35" s="386"/>
      <c r="AVT35" s="386"/>
      <c r="AVU35" s="386"/>
      <c r="AVV35" s="386"/>
      <c r="AVW35" s="362"/>
      <c r="AVX35" s="362"/>
      <c r="AVY35" s="362"/>
      <c r="AVZ35" s="386"/>
      <c r="AWA35" s="386"/>
      <c r="AWB35" s="386"/>
      <c r="AWC35" s="386"/>
      <c r="AWD35" s="386"/>
      <c r="AWE35" s="362"/>
      <c r="AWF35" s="362"/>
      <c r="AWG35" s="362"/>
      <c r="AWH35" s="386"/>
      <c r="AWI35" s="386"/>
      <c r="AWJ35" s="386"/>
      <c r="AWK35" s="386"/>
      <c r="AWL35" s="386"/>
      <c r="AWM35" s="362"/>
      <c r="AWN35" s="362"/>
      <c r="AWO35" s="362"/>
      <c r="AWP35" s="386"/>
      <c r="AWQ35" s="386"/>
      <c r="AWR35" s="386"/>
      <c r="AWS35" s="386"/>
      <c r="AWT35" s="386"/>
      <c r="AWU35" s="362"/>
      <c r="AWV35" s="362"/>
      <c r="AWW35" s="362"/>
      <c r="AWX35" s="386"/>
      <c r="AWY35" s="386"/>
      <c r="AWZ35" s="386"/>
      <c r="AXA35" s="386"/>
      <c r="AXB35" s="386"/>
      <c r="AXC35" s="362"/>
      <c r="AXD35" s="362"/>
      <c r="AXE35" s="362"/>
      <c r="AXF35" s="386"/>
      <c r="AXG35" s="386"/>
      <c r="AXH35" s="386"/>
      <c r="AXI35" s="386"/>
      <c r="AXJ35" s="386"/>
      <c r="AXK35" s="362"/>
      <c r="AXL35" s="362"/>
      <c r="AXM35" s="362"/>
      <c r="AXN35" s="386"/>
      <c r="AXO35" s="386"/>
      <c r="AXP35" s="386"/>
      <c r="AXQ35" s="386"/>
      <c r="AXR35" s="386"/>
      <c r="AXS35" s="362"/>
      <c r="AXT35" s="362"/>
      <c r="AXU35" s="362"/>
      <c r="AXV35" s="386"/>
      <c r="AXW35" s="386"/>
      <c r="AXX35" s="386"/>
      <c r="AXY35" s="386"/>
      <c r="AXZ35" s="386"/>
      <c r="AYA35" s="362"/>
      <c r="AYB35" s="362"/>
      <c r="AYC35" s="362"/>
      <c r="AYD35" s="386"/>
      <c r="AYE35" s="386"/>
      <c r="AYF35" s="386"/>
      <c r="AYG35" s="386"/>
      <c r="AYH35" s="386"/>
      <c r="AYI35" s="362"/>
      <c r="AYJ35" s="362"/>
      <c r="AYK35" s="362"/>
      <c r="AYL35" s="386"/>
      <c r="AYM35" s="386"/>
      <c r="AYN35" s="386"/>
      <c r="AYO35" s="386"/>
      <c r="AYP35" s="386"/>
      <c r="AYQ35" s="362"/>
      <c r="AYR35" s="362"/>
      <c r="AYS35" s="362"/>
      <c r="AYT35" s="386"/>
      <c r="AYU35" s="386"/>
      <c r="AYV35" s="386"/>
      <c r="AYW35" s="386"/>
      <c r="AYX35" s="386"/>
      <c r="AYY35" s="362"/>
      <c r="AYZ35" s="362"/>
      <c r="AZA35" s="362"/>
      <c r="AZB35" s="386"/>
      <c r="AZC35" s="386"/>
      <c r="AZD35" s="386"/>
      <c r="AZE35" s="386"/>
      <c r="AZF35" s="386"/>
      <c r="AZG35" s="362"/>
      <c r="AZH35" s="362"/>
      <c r="AZI35" s="362"/>
      <c r="AZJ35" s="386"/>
      <c r="AZK35" s="386"/>
      <c r="AZL35" s="386"/>
      <c r="AZM35" s="386"/>
      <c r="AZN35" s="386"/>
      <c r="AZO35" s="362"/>
      <c r="AZP35" s="362"/>
      <c r="AZQ35" s="362"/>
      <c r="AZR35" s="386"/>
      <c r="AZS35" s="386"/>
      <c r="AZT35" s="386"/>
      <c r="AZU35" s="386"/>
      <c r="AZV35" s="386"/>
      <c r="AZW35" s="362"/>
      <c r="AZX35" s="362"/>
      <c r="AZY35" s="362"/>
      <c r="AZZ35" s="386"/>
      <c r="BAA35" s="386"/>
      <c r="BAB35" s="386"/>
      <c r="BAC35" s="386"/>
      <c r="BAD35" s="386"/>
      <c r="BAE35" s="362"/>
      <c r="BAF35" s="362"/>
      <c r="BAG35" s="362"/>
      <c r="BAH35" s="386"/>
      <c r="BAI35" s="386"/>
      <c r="BAJ35" s="386"/>
      <c r="BAK35" s="386"/>
      <c r="BAL35" s="386"/>
      <c r="BAM35" s="362"/>
      <c r="BAN35" s="362"/>
      <c r="BAO35" s="362"/>
      <c r="BAP35" s="386"/>
      <c r="BAQ35" s="386"/>
      <c r="BAR35" s="386"/>
      <c r="BAS35" s="386"/>
      <c r="BAT35" s="386"/>
      <c r="BAU35" s="362"/>
      <c r="BAV35" s="362"/>
      <c r="BAW35" s="362"/>
      <c r="BAX35" s="386"/>
      <c r="BAY35" s="386"/>
      <c r="BAZ35" s="386"/>
      <c r="BBA35" s="386"/>
      <c r="BBB35" s="386"/>
      <c r="BBC35" s="362"/>
      <c r="BBD35" s="362"/>
      <c r="BBE35" s="362"/>
      <c r="BBF35" s="386"/>
      <c r="BBG35" s="386"/>
      <c r="BBH35" s="386"/>
      <c r="BBI35" s="386"/>
      <c r="BBJ35" s="386"/>
      <c r="BBK35" s="362"/>
      <c r="BBL35" s="362"/>
      <c r="BBM35" s="362"/>
      <c r="BBN35" s="386"/>
      <c r="BBO35" s="386"/>
      <c r="BBP35" s="386"/>
      <c r="BBQ35" s="386"/>
      <c r="BBR35" s="386"/>
      <c r="BBS35" s="362"/>
      <c r="BBT35" s="362"/>
      <c r="BBU35" s="362"/>
      <c r="BBV35" s="386"/>
      <c r="BBW35" s="386"/>
      <c r="BBX35" s="386"/>
      <c r="BBY35" s="386"/>
      <c r="BBZ35" s="386"/>
      <c r="BCA35" s="362"/>
      <c r="BCB35" s="362"/>
      <c r="BCC35" s="362"/>
      <c r="BCD35" s="386"/>
      <c r="BCE35" s="386"/>
      <c r="BCF35" s="386"/>
      <c r="BCG35" s="386"/>
      <c r="BCH35" s="386"/>
      <c r="BCI35" s="362"/>
      <c r="BCJ35" s="362"/>
      <c r="BCK35" s="362"/>
      <c r="BCL35" s="386"/>
      <c r="BCM35" s="386"/>
      <c r="BCN35" s="386"/>
      <c r="BCO35" s="386"/>
      <c r="BCP35" s="386"/>
      <c r="BCQ35" s="362"/>
      <c r="BCR35" s="362"/>
      <c r="BCS35" s="362"/>
      <c r="BCT35" s="386"/>
      <c r="BCU35" s="386"/>
      <c r="BCV35" s="386"/>
      <c r="BCW35" s="386"/>
      <c r="BCX35" s="386"/>
      <c r="BCY35" s="362"/>
      <c r="BCZ35" s="362"/>
      <c r="BDA35" s="362"/>
      <c r="BDB35" s="386"/>
      <c r="BDC35" s="386"/>
      <c r="BDD35" s="386"/>
      <c r="BDE35" s="386"/>
      <c r="BDF35" s="386"/>
      <c r="BDG35" s="362"/>
      <c r="BDH35" s="362"/>
      <c r="BDI35" s="362"/>
      <c r="BDJ35" s="386"/>
      <c r="BDK35" s="386"/>
      <c r="BDL35" s="386"/>
      <c r="BDM35" s="386"/>
      <c r="BDN35" s="386"/>
      <c r="BDO35" s="362"/>
      <c r="BDP35" s="362"/>
      <c r="BDQ35" s="362"/>
      <c r="BDR35" s="386"/>
      <c r="BDS35" s="386"/>
      <c r="BDT35" s="386"/>
      <c r="BDU35" s="386"/>
      <c r="BDV35" s="386"/>
      <c r="BDW35" s="362"/>
      <c r="BDX35" s="362"/>
      <c r="BDY35" s="362"/>
      <c r="BDZ35" s="386"/>
      <c r="BEA35" s="386"/>
      <c r="BEB35" s="386"/>
      <c r="BEC35" s="386"/>
      <c r="BED35" s="386"/>
      <c r="BEE35" s="362"/>
      <c r="BEF35" s="362"/>
      <c r="BEG35" s="362"/>
      <c r="BEH35" s="386"/>
      <c r="BEI35" s="386"/>
      <c r="BEJ35" s="386"/>
      <c r="BEK35" s="386"/>
      <c r="BEL35" s="386"/>
      <c r="BEM35" s="362"/>
      <c r="BEN35" s="362"/>
      <c r="BEO35" s="362"/>
      <c r="BEP35" s="386"/>
      <c r="BEQ35" s="386"/>
      <c r="BER35" s="386"/>
      <c r="BES35" s="386"/>
      <c r="BET35" s="386"/>
      <c r="BEU35" s="362"/>
      <c r="BEV35" s="362"/>
      <c r="BEW35" s="362"/>
      <c r="BEX35" s="386"/>
      <c r="BEY35" s="386"/>
      <c r="BEZ35" s="386"/>
      <c r="BFA35" s="386"/>
      <c r="BFB35" s="386"/>
      <c r="BFC35" s="362"/>
      <c r="BFD35" s="362"/>
      <c r="BFE35" s="362"/>
      <c r="BFF35" s="386"/>
      <c r="BFG35" s="386"/>
      <c r="BFH35" s="386"/>
      <c r="BFI35" s="386"/>
      <c r="BFJ35" s="386"/>
      <c r="BFK35" s="362"/>
      <c r="BFL35" s="362"/>
      <c r="BFM35" s="362"/>
      <c r="BFN35" s="386"/>
      <c r="BFO35" s="386"/>
      <c r="BFP35" s="386"/>
      <c r="BFQ35" s="386"/>
      <c r="BFR35" s="386"/>
      <c r="BFS35" s="362"/>
      <c r="BFT35" s="362"/>
      <c r="BFU35" s="362"/>
      <c r="BFV35" s="386"/>
      <c r="BFW35" s="386"/>
      <c r="BFX35" s="386"/>
      <c r="BFY35" s="386"/>
      <c r="BFZ35" s="386"/>
      <c r="BGA35" s="362"/>
      <c r="BGB35" s="362"/>
      <c r="BGC35" s="362"/>
      <c r="BGD35" s="386"/>
      <c r="BGE35" s="386"/>
      <c r="BGF35" s="386"/>
      <c r="BGG35" s="386"/>
      <c r="BGH35" s="386"/>
      <c r="BGI35" s="362"/>
      <c r="BGJ35" s="362"/>
      <c r="BGK35" s="362"/>
      <c r="BGL35" s="386"/>
      <c r="BGM35" s="386"/>
      <c r="BGN35" s="386"/>
      <c r="BGO35" s="386"/>
      <c r="BGP35" s="386"/>
      <c r="BGQ35" s="362"/>
      <c r="BGR35" s="362"/>
      <c r="BGS35" s="362"/>
      <c r="BGT35" s="386"/>
      <c r="BGU35" s="386"/>
      <c r="BGV35" s="386"/>
      <c r="BGW35" s="386"/>
      <c r="BGX35" s="386"/>
      <c r="BGY35" s="362"/>
      <c r="BGZ35" s="362"/>
      <c r="BHA35" s="362"/>
      <c r="BHB35" s="386"/>
      <c r="BHC35" s="386"/>
      <c r="BHD35" s="386"/>
      <c r="BHE35" s="386"/>
      <c r="BHF35" s="386"/>
      <c r="BHG35" s="362"/>
      <c r="BHH35" s="362"/>
      <c r="BHI35" s="362"/>
      <c r="BHJ35" s="386"/>
      <c r="BHK35" s="386"/>
      <c r="BHL35" s="386"/>
      <c r="BHM35" s="386"/>
      <c r="BHN35" s="386"/>
      <c r="BHO35" s="362"/>
      <c r="BHP35" s="362"/>
      <c r="BHQ35" s="362"/>
      <c r="BHR35" s="386"/>
      <c r="BHS35" s="386"/>
      <c r="BHT35" s="386"/>
      <c r="BHU35" s="386"/>
      <c r="BHV35" s="386"/>
      <c r="BHW35" s="362"/>
      <c r="BHX35" s="362"/>
      <c r="BHY35" s="362"/>
      <c r="BHZ35" s="386"/>
      <c r="BIA35" s="386"/>
      <c r="BIB35" s="386"/>
      <c r="BIC35" s="386"/>
      <c r="BID35" s="386"/>
      <c r="BIE35" s="362"/>
      <c r="BIF35" s="362"/>
      <c r="BIG35" s="362"/>
      <c r="BIH35" s="386"/>
      <c r="BII35" s="386"/>
      <c r="BIJ35" s="386"/>
      <c r="BIK35" s="386"/>
      <c r="BIL35" s="386"/>
      <c r="BIM35" s="362"/>
      <c r="BIN35" s="362"/>
      <c r="BIO35" s="362"/>
      <c r="BIP35" s="386"/>
      <c r="BIQ35" s="386"/>
      <c r="BIR35" s="386"/>
      <c r="BIS35" s="386"/>
      <c r="BIT35" s="386"/>
      <c r="BIU35" s="362"/>
      <c r="BIV35" s="362"/>
      <c r="BIW35" s="362"/>
      <c r="BIX35" s="386"/>
      <c r="BIY35" s="386"/>
      <c r="BIZ35" s="386"/>
      <c r="BJA35" s="386"/>
      <c r="BJB35" s="386"/>
      <c r="BJC35" s="362"/>
      <c r="BJD35" s="362"/>
      <c r="BJE35" s="362"/>
      <c r="BJF35" s="386"/>
      <c r="BJG35" s="386"/>
      <c r="BJH35" s="386"/>
      <c r="BJI35" s="386"/>
      <c r="BJJ35" s="386"/>
      <c r="BJK35" s="362"/>
      <c r="BJL35" s="362"/>
      <c r="BJM35" s="362"/>
      <c r="BJN35" s="386"/>
      <c r="BJO35" s="386"/>
      <c r="BJP35" s="386"/>
      <c r="BJQ35" s="386"/>
      <c r="BJR35" s="386"/>
      <c r="BJS35" s="362"/>
      <c r="BJT35" s="362"/>
      <c r="BJU35" s="362"/>
      <c r="BJV35" s="386"/>
      <c r="BJW35" s="386"/>
      <c r="BJX35" s="386"/>
      <c r="BJY35" s="386"/>
      <c r="BJZ35" s="386"/>
      <c r="BKA35" s="362"/>
      <c r="BKB35" s="362"/>
      <c r="BKC35" s="362"/>
      <c r="BKD35" s="386"/>
      <c r="BKE35" s="386"/>
      <c r="BKF35" s="386"/>
      <c r="BKG35" s="386"/>
      <c r="BKH35" s="386"/>
      <c r="BKI35" s="362"/>
      <c r="BKJ35" s="362"/>
      <c r="BKK35" s="362"/>
      <c r="BKL35" s="386"/>
      <c r="BKM35" s="386"/>
      <c r="BKN35" s="386"/>
      <c r="BKO35" s="386"/>
      <c r="BKP35" s="386"/>
      <c r="BKQ35" s="362"/>
      <c r="BKR35" s="362"/>
      <c r="BKS35" s="362"/>
      <c r="BKT35" s="386"/>
      <c r="BKU35" s="386"/>
      <c r="BKV35" s="386"/>
      <c r="BKW35" s="386"/>
      <c r="BKX35" s="386"/>
      <c r="BKY35" s="362"/>
      <c r="BKZ35" s="362"/>
      <c r="BLA35" s="362"/>
      <c r="BLB35" s="386"/>
      <c r="BLC35" s="386"/>
      <c r="BLD35" s="386"/>
      <c r="BLE35" s="386"/>
      <c r="BLF35" s="386"/>
      <c r="BLG35" s="362"/>
      <c r="BLH35" s="362"/>
      <c r="BLI35" s="362"/>
      <c r="BLJ35" s="386"/>
      <c r="BLK35" s="386"/>
      <c r="BLL35" s="386"/>
      <c r="BLM35" s="386"/>
      <c r="BLN35" s="386"/>
      <c r="BLO35" s="362"/>
      <c r="BLP35" s="362"/>
      <c r="BLQ35" s="362"/>
      <c r="BLR35" s="386"/>
      <c r="BLS35" s="386"/>
      <c r="BLT35" s="386"/>
      <c r="BLU35" s="386"/>
      <c r="BLV35" s="386"/>
      <c r="BLW35" s="362"/>
      <c r="BLX35" s="362"/>
      <c r="BLY35" s="362"/>
      <c r="BLZ35" s="386"/>
      <c r="BMA35" s="386"/>
      <c r="BMB35" s="386"/>
      <c r="BMC35" s="386"/>
      <c r="BMD35" s="386"/>
      <c r="BME35" s="362"/>
      <c r="BMF35" s="362"/>
      <c r="BMG35" s="362"/>
      <c r="BMH35" s="386"/>
      <c r="BMI35" s="386"/>
      <c r="BMJ35" s="386"/>
      <c r="BMK35" s="386"/>
      <c r="BML35" s="386"/>
      <c r="BMM35" s="362"/>
      <c r="BMN35" s="362"/>
      <c r="BMO35" s="362"/>
      <c r="BMP35" s="386"/>
      <c r="BMQ35" s="386"/>
      <c r="BMR35" s="386"/>
      <c r="BMS35" s="386"/>
      <c r="BMT35" s="386"/>
      <c r="BMU35" s="362"/>
      <c r="BMV35" s="362"/>
      <c r="BMW35" s="362"/>
      <c r="BMX35" s="386"/>
      <c r="BMY35" s="386"/>
      <c r="BMZ35" s="386"/>
      <c r="BNA35" s="386"/>
      <c r="BNB35" s="386"/>
      <c r="BNC35" s="362"/>
      <c r="BND35" s="362"/>
      <c r="BNE35" s="362"/>
      <c r="BNF35" s="386"/>
      <c r="BNG35" s="386"/>
      <c r="BNH35" s="386"/>
      <c r="BNI35" s="386"/>
      <c r="BNJ35" s="386"/>
      <c r="BNK35" s="362"/>
      <c r="BNL35" s="362"/>
      <c r="BNM35" s="362"/>
      <c r="BNN35" s="386"/>
      <c r="BNO35" s="386"/>
      <c r="BNP35" s="386"/>
      <c r="BNQ35" s="386"/>
      <c r="BNR35" s="386"/>
      <c r="BNS35" s="362"/>
      <c r="BNT35" s="362"/>
      <c r="BNU35" s="362"/>
      <c r="BNV35" s="386"/>
      <c r="BNW35" s="386"/>
      <c r="BNX35" s="386"/>
      <c r="BNY35" s="386"/>
      <c r="BNZ35" s="386"/>
      <c r="BOA35" s="362"/>
      <c r="BOB35" s="362"/>
      <c r="BOC35" s="362"/>
      <c r="BOD35" s="386"/>
      <c r="BOE35" s="386"/>
      <c r="BOF35" s="386"/>
      <c r="BOG35" s="386"/>
      <c r="BOH35" s="386"/>
      <c r="BOI35" s="362"/>
      <c r="BOJ35" s="362"/>
      <c r="BOK35" s="362"/>
      <c r="BOL35" s="386"/>
      <c r="BOM35" s="386"/>
      <c r="BON35" s="386"/>
      <c r="BOO35" s="386"/>
      <c r="BOP35" s="386"/>
      <c r="BOQ35" s="362"/>
      <c r="BOR35" s="362"/>
      <c r="BOS35" s="362"/>
      <c r="BOT35" s="386"/>
      <c r="BOU35" s="386"/>
      <c r="BOV35" s="386"/>
      <c r="BOW35" s="386"/>
      <c r="BOX35" s="386"/>
      <c r="BOY35" s="362"/>
      <c r="BOZ35" s="362"/>
      <c r="BPA35" s="362"/>
      <c r="BPB35" s="386"/>
      <c r="BPC35" s="386"/>
      <c r="BPD35" s="386"/>
      <c r="BPE35" s="386"/>
      <c r="BPF35" s="386"/>
      <c r="BPG35" s="362"/>
      <c r="BPH35" s="362"/>
      <c r="BPI35" s="362"/>
      <c r="BPJ35" s="386"/>
      <c r="BPK35" s="386"/>
      <c r="BPL35" s="386"/>
      <c r="BPM35" s="386"/>
      <c r="BPN35" s="386"/>
      <c r="BPO35" s="362"/>
      <c r="BPP35" s="362"/>
      <c r="BPQ35" s="362"/>
      <c r="BPR35" s="386"/>
      <c r="BPS35" s="386"/>
      <c r="BPT35" s="386"/>
      <c r="BPU35" s="386"/>
      <c r="BPV35" s="386"/>
      <c r="BPW35" s="362"/>
      <c r="BPX35" s="362"/>
      <c r="BPY35" s="362"/>
      <c r="BPZ35" s="386"/>
      <c r="BQA35" s="386"/>
      <c r="BQB35" s="386"/>
      <c r="BQC35" s="386"/>
      <c r="BQD35" s="386"/>
      <c r="BQE35" s="362"/>
      <c r="BQF35" s="362"/>
      <c r="BQG35" s="362"/>
      <c r="BQH35" s="386"/>
      <c r="BQI35" s="386"/>
      <c r="BQJ35" s="386"/>
      <c r="BQK35" s="386"/>
      <c r="BQL35" s="386"/>
      <c r="BQM35" s="362"/>
      <c r="BQN35" s="362"/>
      <c r="BQO35" s="362"/>
      <c r="BQP35" s="386"/>
      <c r="BQQ35" s="386"/>
      <c r="BQR35" s="386"/>
      <c r="BQS35" s="386"/>
      <c r="BQT35" s="386"/>
      <c r="BQU35" s="362"/>
      <c r="BQV35" s="362"/>
      <c r="BQW35" s="362"/>
      <c r="BQX35" s="386"/>
      <c r="BQY35" s="386"/>
      <c r="BQZ35" s="386"/>
      <c r="BRA35" s="386"/>
      <c r="BRB35" s="386"/>
      <c r="BRC35" s="362"/>
      <c r="BRD35" s="362"/>
      <c r="BRE35" s="362"/>
      <c r="BRF35" s="386"/>
      <c r="BRG35" s="386"/>
      <c r="BRH35" s="386"/>
      <c r="BRI35" s="386"/>
      <c r="BRJ35" s="386"/>
      <c r="BRK35" s="362"/>
      <c r="BRL35" s="362"/>
      <c r="BRM35" s="362"/>
      <c r="BRN35" s="386"/>
      <c r="BRO35" s="386"/>
      <c r="BRP35" s="386"/>
      <c r="BRQ35" s="386"/>
      <c r="BRR35" s="386"/>
      <c r="BRS35" s="362"/>
      <c r="BRT35" s="362"/>
      <c r="BRU35" s="362"/>
      <c r="BRV35" s="386"/>
      <c r="BRW35" s="386"/>
      <c r="BRX35" s="386"/>
      <c r="BRY35" s="386"/>
      <c r="BRZ35" s="386"/>
      <c r="BSA35" s="362"/>
      <c r="BSB35" s="362"/>
      <c r="BSC35" s="362"/>
      <c r="BSD35" s="386"/>
      <c r="BSE35" s="386"/>
      <c r="BSF35" s="386"/>
      <c r="BSG35" s="386"/>
      <c r="BSH35" s="386"/>
      <c r="BSI35" s="362"/>
      <c r="BSJ35" s="362"/>
      <c r="BSK35" s="362"/>
      <c r="BSL35" s="386"/>
      <c r="BSM35" s="386"/>
      <c r="BSN35" s="386"/>
      <c r="BSO35" s="386"/>
      <c r="BSP35" s="386"/>
      <c r="BSQ35" s="362"/>
      <c r="BSR35" s="362"/>
      <c r="BSS35" s="362"/>
      <c r="BST35" s="386"/>
      <c r="BSU35" s="386"/>
      <c r="BSV35" s="386"/>
      <c r="BSW35" s="386"/>
      <c r="BSX35" s="386"/>
      <c r="BSY35" s="362"/>
      <c r="BSZ35" s="362"/>
      <c r="BTA35" s="362"/>
      <c r="BTB35" s="386"/>
      <c r="BTC35" s="386"/>
      <c r="BTD35" s="386"/>
      <c r="BTE35" s="386"/>
      <c r="BTF35" s="386"/>
      <c r="BTG35" s="362"/>
      <c r="BTH35" s="362"/>
      <c r="BTI35" s="362"/>
      <c r="BTJ35" s="386"/>
      <c r="BTK35" s="386"/>
      <c r="BTL35" s="386"/>
      <c r="BTM35" s="386"/>
      <c r="BTN35" s="386"/>
      <c r="BTO35" s="362"/>
      <c r="BTP35" s="362"/>
      <c r="BTQ35" s="362"/>
      <c r="BTR35" s="386"/>
      <c r="BTS35" s="386"/>
      <c r="BTT35" s="386"/>
      <c r="BTU35" s="386"/>
      <c r="BTV35" s="386"/>
      <c r="BTW35" s="362"/>
      <c r="BTX35" s="362"/>
      <c r="BTY35" s="362"/>
      <c r="BTZ35" s="386"/>
      <c r="BUA35" s="386"/>
      <c r="BUB35" s="386"/>
      <c r="BUC35" s="386"/>
      <c r="BUD35" s="386"/>
      <c r="BUE35" s="362"/>
      <c r="BUF35" s="362"/>
      <c r="BUG35" s="362"/>
      <c r="BUH35" s="386"/>
      <c r="BUI35" s="386"/>
      <c r="BUJ35" s="386"/>
      <c r="BUK35" s="386"/>
      <c r="BUL35" s="386"/>
      <c r="BUM35" s="362"/>
      <c r="BUN35" s="362"/>
      <c r="BUO35" s="362"/>
      <c r="BUP35" s="386"/>
      <c r="BUQ35" s="386"/>
      <c r="BUR35" s="386"/>
      <c r="BUS35" s="386"/>
      <c r="BUT35" s="386"/>
      <c r="BUU35" s="362"/>
      <c r="BUV35" s="362"/>
      <c r="BUW35" s="362"/>
      <c r="BUX35" s="386"/>
      <c r="BUY35" s="386"/>
      <c r="BUZ35" s="386"/>
      <c r="BVA35" s="386"/>
      <c r="BVB35" s="386"/>
      <c r="BVC35" s="362"/>
      <c r="BVD35" s="362"/>
      <c r="BVE35" s="362"/>
      <c r="BVF35" s="386"/>
      <c r="BVG35" s="386"/>
      <c r="BVH35" s="386"/>
      <c r="BVI35" s="386"/>
      <c r="BVJ35" s="386"/>
      <c r="BVK35" s="362"/>
      <c r="BVL35" s="362"/>
      <c r="BVM35" s="362"/>
      <c r="BVN35" s="386"/>
      <c r="BVO35" s="386"/>
      <c r="BVP35" s="386"/>
      <c r="BVQ35" s="386"/>
      <c r="BVR35" s="386"/>
      <c r="BVS35" s="362"/>
      <c r="BVT35" s="362"/>
      <c r="BVU35" s="362"/>
      <c r="BVV35" s="386"/>
      <c r="BVW35" s="386"/>
      <c r="BVX35" s="386"/>
      <c r="BVY35" s="386"/>
      <c r="BVZ35" s="386"/>
      <c r="BWA35" s="362"/>
      <c r="BWB35" s="362"/>
      <c r="BWC35" s="362"/>
      <c r="BWD35" s="386"/>
      <c r="BWE35" s="386"/>
      <c r="BWF35" s="386"/>
      <c r="BWG35" s="386"/>
      <c r="BWH35" s="386"/>
      <c r="BWI35" s="362"/>
      <c r="BWJ35" s="362"/>
      <c r="BWK35" s="362"/>
      <c r="BWL35" s="386"/>
      <c r="BWM35" s="386"/>
      <c r="BWN35" s="386"/>
      <c r="BWO35" s="386"/>
      <c r="BWP35" s="386"/>
      <c r="BWQ35" s="362"/>
      <c r="BWR35" s="362"/>
      <c r="BWS35" s="362"/>
      <c r="BWT35" s="386"/>
      <c r="BWU35" s="386"/>
      <c r="BWV35" s="386"/>
      <c r="BWW35" s="386"/>
      <c r="BWX35" s="386"/>
      <c r="BWY35" s="362"/>
      <c r="BWZ35" s="362"/>
      <c r="BXA35" s="362"/>
      <c r="BXB35" s="386"/>
      <c r="BXC35" s="386"/>
      <c r="BXD35" s="386"/>
      <c r="BXE35" s="386"/>
      <c r="BXF35" s="386"/>
      <c r="BXG35" s="362"/>
      <c r="BXH35" s="362"/>
      <c r="BXI35" s="362"/>
      <c r="BXJ35" s="386"/>
      <c r="BXK35" s="386"/>
      <c r="BXL35" s="386"/>
      <c r="BXM35" s="386"/>
      <c r="BXN35" s="386"/>
      <c r="BXO35" s="362"/>
      <c r="BXP35" s="362"/>
      <c r="BXQ35" s="362"/>
      <c r="BXR35" s="386"/>
      <c r="BXS35" s="386"/>
      <c r="BXT35" s="386"/>
      <c r="BXU35" s="386"/>
      <c r="BXV35" s="386"/>
      <c r="BXW35" s="362"/>
      <c r="BXX35" s="362"/>
      <c r="BXY35" s="362"/>
      <c r="BXZ35" s="386"/>
      <c r="BYA35" s="386"/>
      <c r="BYB35" s="386"/>
      <c r="BYC35" s="386"/>
      <c r="BYD35" s="386"/>
      <c r="BYE35" s="362"/>
      <c r="BYF35" s="362"/>
      <c r="BYG35" s="362"/>
      <c r="BYH35" s="386"/>
      <c r="BYI35" s="386"/>
      <c r="BYJ35" s="386"/>
      <c r="BYK35" s="386"/>
      <c r="BYL35" s="386"/>
      <c r="BYM35" s="362"/>
      <c r="BYN35" s="362"/>
      <c r="BYO35" s="362"/>
      <c r="BYP35" s="386"/>
      <c r="BYQ35" s="386"/>
      <c r="BYR35" s="386"/>
      <c r="BYS35" s="386"/>
      <c r="BYT35" s="386"/>
      <c r="BYU35" s="362"/>
      <c r="BYV35" s="362"/>
      <c r="BYW35" s="362"/>
      <c r="BYX35" s="386"/>
      <c r="BYY35" s="386"/>
      <c r="BYZ35" s="386"/>
      <c r="BZA35" s="386"/>
      <c r="BZB35" s="386"/>
      <c r="BZC35" s="362"/>
      <c r="BZD35" s="362"/>
      <c r="BZE35" s="362"/>
      <c r="BZF35" s="386"/>
      <c r="BZG35" s="386"/>
      <c r="BZH35" s="386"/>
      <c r="BZI35" s="386"/>
      <c r="BZJ35" s="386"/>
      <c r="BZK35" s="362"/>
      <c r="BZL35" s="362"/>
      <c r="BZM35" s="362"/>
      <c r="BZN35" s="386"/>
      <c r="BZO35" s="386"/>
      <c r="BZP35" s="386"/>
      <c r="BZQ35" s="386"/>
      <c r="BZR35" s="386"/>
      <c r="BZS35" s="362"/>
      <c r="BZT35" s="362"/>
      <c r="BZU35" s="362"/>
      <c r="BZV35" s="386"/>
      <c r="BZW35" s="386"/>
      <c r="BZX35" s="386"/>
      <c r="BZY35" s="386"/>
      <c r="BZZ35" s="386"/>
      <c r="CAA35" s="362"/>
      <c r="CAB35" s="362"/>
      <c r="CAC35" s="362"/>
      <c r="CAD35" s="386"/>
      <c r="CAE35" s="386"/>
      <c r="CAF35" s="386"/>
      <c r="CAG35" s="386"/>
      <c r="CAH35" s="386"/>
      <c r="CAI35" s="362"/>
      <c r="CAJ35" s="362"/>
      <c r="CAK35" s="362"/>
      <c r="CAL35" s="386"/>
      <c r="CAM35" s="386"/>
      <c r="CAN35" s="386"/>
      <c r="CAO35" s="386"/>
      <c r="CAP35" s="386"/>
      <c r="CAQ35" s="362"/>
      <c r="CAR35" s="362"/>
      <c r="CAS35" s="362"/>
      <c r="CAT35" s="386"/>
      <c r="CAU35" s="386"/>
      <c r="CAV35" s="386"/>
      <c r="CAW35" s="386"/>
      <c r="CAX35" s="386"/>
      <c r="CAY35" s="362"/>
      <c r="CAZ35" s="362"/>
      <c r="CBA35" s="362"/>
      <c r="CBB35" s="386"/>
      <c r="CBC35" s="386"/>
      <c r="CBD35" s="386"/>
      <c r="CBE35" s="386"/>
      <c r="CBF35" s="386"/>
      <c r="CBG35" s="362"/>
      <c r="CBH35" s="362"/>
      <c r="CBI35" s="362"/>
      <c r="CBJ35" s="386"/>
      <c r="CBK35" s="386"/>
      <c r="CBL35" s="386"/>
      <c r="CBM35" s="386"/>
      <c r="CBN35" s="386"/>
      <c r="CBO35" s="362"/>
      <c r="CBP35" s="362"/>
      <c r="CBQ35" s="362"/>
      <c r="CBR35" s="386"/>
      <c r="CBS35" s="386"/>
      <c r="CBT35" s="386"/>
      <c r="CBU35" s="386"/>
      <c r="CBV35" s="386"/>
      <c r="CBW35" s="362"/>
      <c r="CBX35" s="362"/>
      <c r="CBY35" s="362"/>
      <c r="CBZ35" s="386"/>
      <c r="CCA35" s="386"/>
      <c r="CCB35" s="386"/>
      <c r="CCC35" s="386"/>
      <c r="CCD35" s="386"/>
      <c r="CCE35" s="362"/>
      <c r="CCF35" s="362"/>
      <c r="CCG35" s="362"/>
      <c r="CCH35" s="386"/>
      <c r="CCI35" s="386"/>
      <c r="CCJ35" s="386"/>
      <c r="CCK35" s="386"/>
      <c r="CCL35" s="386"/>
      <c r="CCM35" s="362"/>
      <c r="CCN35" s="362"/>
      <c r="CCO35" s="362"/>
      <c r="CCP35" s="386"/>
      <c r="CCQ35" s="386"/>
      <c r="CCR35" s="386"/>
      <c r="CCS35" s="386"/>
      <c r="CCT35" s="386"/>
      <c r="CCU35" s="362"/>
      <c r="CCV35" s="362"/>
      <c r="CCW35" s="362"/>
      <c r="CCX35" s="386"/>
      <c r="CCY35" s="386"/>
      <c r="CCZ35" s="386"/>
      <c r="CDA35" s="386"/>
      <c r="CDB35" s="386"/>
      <c r="CDC35" s="362"/>
      <c r="CDD35" s="362"/>
      <c r="CDE35" s="362"/>
      <c r="CDF35" s="386"/>
      <c r="CDG35" s="386"/>
      <c r="CDH35" s="386"/>
      <c r="CDI35" s="386"/>
      <c r="CDJ35" s="386"/>
      <c r="CDK35" s="362"/>
      <c r="CDL35" s="362"/>
      <c r="CDM35" s="362"/>
      <c r="CDN35" s="386"/>
      <c r="CDO35" s="386"/>
      <c r="CDP35" s="386"/>
      <c r="CDQ35" s="386"/>
      <c r="CDR35" s="386"/>
      <c r="CDS35" s="362"/>
      <c r="CDT35" s="362"/>
      <c r="CDU35" s="362"/>
      <c r="CDV35" s="386"/>
      <c r="CDW35" s="386"/>
      <c r="CDX35" s="386"/>
      <c r="CDY35" s="386"/>
      <c r="CDZ35" s="386"/>
      <c r="CEA35" s="362"/>
      <c r="CEB35" s="362"/>
      <c r="CEC35" s="362"/>
      <c r="CED35" s="386"/>
      <c r="CEE35" s="386"/>
      <c r="CEF35" s="386"/>
      <c r="CEG35" s="386"/>
      <c r="CEH35" s="386"/>
      <c r="CEI35" s="362"/>
      <c r="CEJ35" s="362"/>
      <c r="CEK35" s="362"/>
      <c r="CEL35" s="386"/>
      <c r="CEM35" s="386"/>
      <c r="CEN35" s="386"/>
      <c r="CEO35" s="386"/>
      <c r="CEP35" s="386"/>
      <c r="CEQ35" s="362"/>
      <c r="CER35" s="362"/>
      <c r="CES35" s="362"/>
      <c r="CET35" s="386"/>
      <c r="CEU35" s="386"/>
      <c r="CEV35" s="386"/>
      <c r="CEW35" s="386"/>
      <c r="CEX35" s="386"/>
      <c r="CEY35" s="362"/>
      <c r="CEZ35" s="362"/>
      <c r="CFA35" s="362"/>
      <c r="CFB35" s="386"/>
      <c r="CFC35" s="386"/>
      <c r="CFD35" s="386"/>
      <c r="CFE35" s="386"/>
      <c r="CFF35" s="386"/>
      <c r="CFG35" s="362"/>
      <c r="CFH35" s="362"/>
      <c r="CFI35" s="362"/>
      <c r="CFJ35" s="386"/>
      <c r="CFK35" s="386"/>
      <c r="CFL35" s="386"/>
      <c r="CFM35" s="386"/>
      <c r="CFN35" s="386"/>
      <c r="CFO35" s="362"/>
      <c r="CFP35" s="362"/>
      <c r="CFQ35" s="362"/>
      <c r="CFR35" s="386"/>
      <c r="CFS35" s="386"/>
      <c r="CFT35" s="386"/>
      <c r="CFU35" s="386"/>
      <c r="CFV35" s="386"/>
      <c r="CFW35" s="362"/>
      <c r="CFX35" s="362"/>
      <c r="CFY35" s="362"/>
      <c r="CFZ35" s="386"/>
      <c r="CGA35" s="386"/>
      <c r="CGB35" s="386"/>
      <c r="CGC35" s="386"/>
      <c r="CGD35" s="386"/>
      <c r="CGE35" s="362"/>
      <c r="CGF35" s="362"/>
      <c r="CGG35" s="362"/>
      <c r="CGH35" s="386"/>
      <c r="CGI35" s="386"/>
      <c r="CGJ35" s="386"/>
      <c r="CGK35" s="386"/>
      <c r="CGL35" s="386"/>
      <c r="CGM35" s="362"/>
      <c r="CGN35" s="362"/>
      <c r="CGO35" s="362"/>
      <c r="CGP35" s="386"/>
      <c r="CGQ35" s="386"/>
      <c r="CGR35" s="386"/>
      <c r="CGS35" s="386"/>
      <c r="CGT35" s="386"/>
      <c r="CGU35" s="362"/>
      <c r="CGV35" s="362"/>
      <c r="CGW35" s="362"/>
      <c r="CGX35" s="386"/>
      <c r="CGY35" s="386"/>
      <c r="CGZ35" s="386"/>
      <c r="CHA35" s="386"/>
      <c r="CHB35" s="386"/>
      <c r="CHC35" s="362"/>
      <c r="CHD35" s="362"/>
      <c r="CHE35" s="362"/>
      <c r="CHF35" s="386"/>
      <c r="CHG35" s="386"/>
      <c r="CHH35" s="386"/>
      <c r="CHI35" s="386"/>
      <c r="CHJ35" s="386"/>
      <c r="CHK35" s="362"/>
      <c r="CHL35" s="362"/>
      <c r="CHM35" s="362"/>
      <c r="CHN35" s="386"/>
      <c r="CHO35" s="386"/>
      <c r="CHP35" s="386"/>
      <c r="CHQ35" s="386"/>
      <c r="CHR35" s="386"/>
      <c r="CHS35" s="362"/>
      <c r="CHT35" s="362"/>
      <c r="CHU35" s="362"/>
      <c r="CHV35" s="386"/>
      <c r="CHW35" s="386"/>
      <c r="CHX35" s="386"/>
      <c r="CHY35" s="386"/>
      <c r="CHZ35" s="386"/>
      <c r="CIA35" s="362"/>
      <c r="CIB35" s="362"/>
      <c r="CIC35" s="362"/>
      <c r="CID35" s="386"/>
      <c r="CIE35" s="386"/>
      <c r="CIF35" s="386"/>
      <c r="CIG35" s="386"/>
      <c r="CIH35" s="386"/>
      <c r="CII35" s="362"/>
      <c r="CIJ35" s="362"/>
      <c r="CIK35" s="362"/>
      <c r="CIL35" s="386"/>
      <c r="CIM35" s="386"/>
      <c r="CIN35" s="386"/>
      <c r="CIO35" s="386"/>
      <c r="CIP35" s="386"/>
      <c r="CIQ35" s="362"/>
      <c r="CIR35" s="362"/>
      <c r="CIS35" s="362"/>
      <c r="CIT35" s="386"/>
      <c r="CIU35" s="386"/>
      <c r="CIV35" s="386"/>
      <c r="CIW35" s="386"/>
      <c r="CIX35" s="386"/>
      <c r="CIY35" s="362"/>
      <c r="CIZ35" s="362"/>
      <c r="CJA35" s="362"/>
      <c r="CJB35" s="386"/>
      <c r="CJC35" s="386"/>
      <c r="CJD35" s="386"/>
      <c r="CJE35" s="386"/>
      <c r="CJF35" s="386"/>
      <c r="CJG35" s="362"/>
      <c r="CJH35" s="362"/>
      <c r="CJI35" s="362"/>
      <c r="CJJ35" s="386"/>
      <c r="CJK35" s="386"/>
      <c r="CJL35" s="386"/>
      <c r="CJM35" s="386"/>
      <c r="CJN35" s="386"/>
      <c r="CJO35" s="362"/>
      <c r="CJP35" s="362"/>
      <c r="CJQ35" s="362"/>
      <c r="CJR35" s="386"/>
      <c r="CJS35" s="386"/>
      <c r="CJT35" s="386"/>
      <c r="CJU35" s="386"/>
      <c r="CJV35" s="386"/>
      <c r="CJW35" s="362"/>
      <c r="CJX35" s="362"/>
      <c r="CJY35" s="362"/>
      <c r="CJZ35" s="386"/>
      <c r="CKA35" s="386"/>
      <c r="CKB35" s="386"/>
      <c r="CKC35" s="386"/>
      <c r="CKD35" s="386"/>
      <c r="CKE35" s="362"/>
      <c r="CKF35" s="362"/>
      <c r="CKG35" s="362"/>
      <c r="CKH35" s="386"/>
      <c r="CKI35" s="386"/>
      <c r="CKJ35" s="386"/>
      <c r="CKK35" s="386"/>
      <c r="CKL35" s="386"/>
      <c r="CKM35" s="362"/>
      <c r="CKN35" s="362"/>
      <c r="CKO35" s="362"/>
      <c r="CKP35" s="386"/>
      <c r="CKQ35" s="386"/>
      <c r="CKR35" s="386"/>
      <c r="CKS35" s="386"/>
      <c r="CKT35" s="386"/>
      <c r="CKU35" s="362"/>
      <c r="CKV35" s="362"/>
      <c r="CKW35" s="362"/>
      <c r="CKX35" s="386"/>
      <c r="CKY35" s="386"/>
      <c r="CKZ35" s="386"/>
      <c r="CLA35" s="386"/>
      <c r="CLB35" s="386"/>
      <c r="CLC35" s="362"/>
      <c r="CLD35" s="362"/>
      <c r="CLE35" s="362"/>
      <c r="CLF35" s="386"/>
      <c r="CLG35" s="386"/>
      <c r="CLH35" s="386"/>
      <c r="CLI35" s="386"/>
      <c r="CLJ35" s="386"/>
      <c r="CLK35" s="362"/>
      <c r="CLL35" s="362"/>
      <c r="CLM35" s="362"/>
      <c r="CLN35" s="386"/>
      <c r="CLO35" s="386"/>
      <c r="CLP35" s="386"/>
      <c r="CLQ35" s="386"/>
      <c r="CLR35" s="386"/>
      <c r="CLS35" s="362"/>
      <c r="CLT35" s="362"/>
      <c r="CLU35" s="362"/>
      <c r="CLV35" s="386"/>
      <c r="CLW35" s="386"/>
      <c r="CLX35" s="386"/>
      <c r="CLY35" s="386"/>
      <c r="CLZ35" s="386"/>
      <c r="CMA35" s="362"/>
      <c r="CMB35" s="362"/>
      <c r="CMC35" s="362"/>
      <c r="CMD35" s="386"/>
      <c r="CME35" s="386"/>
      <c r="CMF35" s="386"/>
      <c r="CMG35" s="386"/>
      <c r="CMH35" s="386"/>
      <c r="CMI35" s="362"/>
      <c r="CMJ35" s="362"/>
      <c r="CMK35" s="362"/>
      <c r="CML35" s="386"/>
      <c r="CMM35" s="386"/>
      <c r="CMN35" s="386"/>
      <c r="CMO35" s="386"/>
      <c r="CMP35" s="386"/>
      <c r="CMQ35" s="362"/>
      <c r="CMR35" s="362"/>
      <c r="CMS35" s="362"/>
      <c r="CMT35" s="386"/>
      <c r="CMU35" s="386"/>
      <c r="CMV35" s="386"/>
      <c r="CMW35" s="386"/>
      <c r="CMX35" s="386"/>
      <c r="CMY35" s="362"/>
      <c r="CMZ35" s="362"/>
      <c r="CNA35" s="362"/>
      <c r="CNB35" s="386"/>
      <c r="CNC35" s="386"/>
      <c r="CND35" s="386"/>
      <c r="CNE35" s="386"/>
      <c r="CNF35" s="386"/>
      <c r="CNG35" s="362"/>
      <c r="CNH35" s="362"/>
      <c r="CNI35" s="362"/>
      <c r="CNJ35" s="386"/>
      <c r="CNK35" s="386"/>
      <c r="CNL35" s="386"/>
      <c r="CNM35" s="386"/>
      <c r="CNN35" s="386"/>
      <c r="CNO35" s="362"/>
      <c r="CNP35" s="362"/>
      <c r="CNQ35" s="362"/>
      <c r="CNR35" s="386"/>
      <c r="CNS35" s="386"/>
      <c r="CNT35" s="386"/>
      <c r="CNU35" s="386"/>
      <c r="CNV35" s="386"/>
      <c r="CNW35" s="362"/>
      <c r="CNX35" s="362"/>
      <c r="CNY35" s="362"/>
      <c r="CNZ35" s="386"/>
      <c r="COA35" s="386"/>
      <c r="COB35" s="386"/>
      <c r="COC35" s="386"/>
      <c r="COD35" s="386"/>
      <c r="COE35" s="362"/>
      <c r="COF35" s="362"/>
      <c r="COG35" s="362"/>
      <c r="COH35" s="386"/>
      <c r="COI35" s="386"/>
      <c r="COJ35" s="386"/>
      <c r="COK35" s="386"/>
      <c r="COL35" s="386"/>
      <c r="COM35" s="362"/>
      <c r="CON35" s="362"/>
      <c r="COO35" s="362"/>
      <c r="COP35" s="386"/>
      <c r="COQ35" s="386"/>
      <c r="COR35" s="386"/>
      <c r="COS35" s="386"/>
      <c r="COT35" s="386"/>
      <c r="COU35" s="362"/>
      <c r="COV35" s="362"/>
      <c r="COW35" s="362"/>
      <c r="COX35" s="386"/>
      <c r="COY35" s="386"/>
      <c r="COZ35" s="386"/>
      <c r="CPA35" s="386"/>
      <c r="CPB35" s="386"/>
      <c r="CPC35" s="362"/>
      <c r="CPD35" s="362"/>
      <c r="CPE35" s="362"/>
      <c r="CPF35" s="386"/>
      <c r="CPG35" s="386"/>
      <c r="CPH35" s="386"/>
      <c r="CPI35" s="386"/>
      <c r="CPJ35" s="386"/>
      <c r="CPK35" s="362"/>
      <c r="CPL35" s="362"/>
      <c r="CPM35" s="362"/>
      <c r="CPN35" s="386"/>
      <c r="CPO35" s="386"/>
      <c r="CPP35" s="386"/>
      <c r="CPQ35" s="386"/>
      <c r="CPR35" s="386"/>
      <c r="CPS35" s="362"/>
      <c r="CPT35" s="362"/>
      <c r="CPU35" s="362"/>
      <c r="CPV35" s="386"/>
      <c r="CPW35" s="386"/>
      <c r="CPX35" s="386"/>
      <c r="CPY35" s="386"/>
      <c r="CPZ35" s="386"/>
      <c r="CQA35" s="362"/>
      <c r="CQB35" s="362"/>
      <c r="CQC35" s="362"/>
      <c r="CQD35" s="386"/>
      <c r="CQE35" s="386"/>
      <c r="CQF35" s="386"/>
      <c r="CQG35" s="386"/>
      <c r="CQH35" s="386"/>
      <c r="CQI35" s="362"/>
      <c r="CQJ35" s="362"/>
      <c r="CQK35" s="362"/>
      <c r="CQL35" s="386"/>
      <c r="CQM35" s="386"/>
      <c r="CQN35" s="386"/>
      <c r="CQO35" s="386"/>
      <c r="CQP35" s="386"/>
      <c r="CQQ35" s="362"/>
      <c r="CQR35" s="362"/>
      <c r="CQS35" s="362"/>
      <c r="CQT35" s="386"/>
      <c r="CQU35" s="386"/>
      <c r="CQV35" s="386"/>
      <c r="CQW35" s="386"/>
      <c r="CQX35" s="386"/>
      <c r="CQY35" s="362"/>
      <c r="CQZ35" s="362"/>
      <c r="CRA35" s="362"/>
      <c r="CRB35" s="386"/>
      <c r="CRC35" s="386"/>
      <c r="CRD35" s="386"/>
      <c r="CRE35" s="386"/>
      <c r="CRF35" s="386"/>
      <c r="CRG35" s="362"/>
      <c r="CRH35" s="362"/>
      <c r="CRI35" s="362"/>
      <c r="CRJ35" s="386"/>
      <c r="CRK35" s="386"/>
      <c r="CRL35" s="386"/>
      <c r="CRM35" s="386"/>
      <c r="CRN35" s="386"/>
      <c r="CRO35" s="362"/>
      <c r="CRP35" s="362"/>
      <c r="CRQ35" s="362"/>
      <c r="CRR35" s="386"/>
      <c r="CRS35" s="386"/>
      <c r="CRT35" s="386"/>
      <c r="CRU35" s="386"/>
      <c r="CRV35" s="386"/>
      <c r="CRW35" s="362"/>
      <c r="CRX35" s="362"/>
      <c r="CRY35" s="362"/>
      <c r="CRZ35" s="386"/>
      <c r="CSA35" s="386"/>
      <c r="CSB35" s="386"/>
      <c r="CSC35" s="386"/>
      <c r="CSD35" s="386"/>
      <c r="CSE35" s="362"/>
      <c r="CSF35" s="362"/>
      <c r="CSG35" s="362"/>
      <c r="CSH35" s="386"/>
      <c r="CSI35" s="386"/>
      <c r="CSJ35" s="386"/>
      <c r="CSK35" s="386"/>
      <c r="CSL35" s="386"/>
      <c r="CSM35" s="362"/>
      <c r="CSN35" s="362"/>
      <c r="CSO35" s="362"/>
      <c r="CSP35" s="386"/>
      <c r="CSQ35" s="386"/>
      <c r="CSR35" s="386"/>
      <c r="CSS35" s="386"/>
      <c r="CST35" s="386"/>
      <c r="CSU35" s="362"/>
      <c r="CSV35" s="362"/>
      <c r="CSW35" s="362"/>
      <c r="CSX35" s="386"/>
      <c r="CSY35" s="386"/>
      <c r="CSZ35" s="386"/>
      <c r="CTA35" s="386"/>
      <c r="CTB35" s="386"/>
      <c r="CTC35" s="362"/>
      <c r="CTD35" s="362"/>
      <c r="CTE35" s="362"/>
      <c r="CTF35" s="386"/>
      <c r="CTG35" s="386"/>
      <c r="CTH35" s="386"/>
      <c r="CTI35" s="386"/>
      <c r="CTJ35" s="386"/>
      <c r="CTK35" s="362"/>
      <c r="CTL35" s="362"/>
      <c r="CTM35" s="362"/>
      <c r="CTN35" s="386"/>
      <c r="CTO35" s="386"/>
      <c r="CTP35" s="386"/>
      <c r="CTQ35" s="386"/>
      <c r="CTR35" s="386"/>
      <c r="CTS35" s="362"/>
      <c r="CTT35" s="362"/>
      <c r="CTU35" s="362"/>
      <c r="CTV35" s="386"/>
      <c r="CTW35" s="386"/>
      <c r="CTX35" s="386"/>
      <c r="CTY35" s="386"/>
      <c r="CTZ35" s="386"/>
      <c r="CUA35" s="362"/>
      <c r="CUB35" s="362"/>
      <c r="CUC35" s="362"/>
      <c r="CUD35" s="386"/>
      <c r="CUE35" s="386"/>
      <c r="CUF35" s="386"/>
      <c r="CUG35" s="386"/>
      <c r="CUH35" s="386"/>
      <c r="CUI35" s="362"/>
      <c r="CUJ35" s="362"/>
      <c r="CUK35" s="362"/>
      <c r="CUL35" s="386"/>
      <c r="CUM35" s="386"/>
      <c r="CUN35" s="386"/>
      <c r="CUO35" s="386"/>
      <c r="CUP35" s="386"/>
      <c r="CUQ35" s="362"/>
      <c r="CUR35" s="362"/>
      <c r="CUS35" s="362"/>
      <c r="CUT35" s="386"/>
      <c r="CUU35" s="386"/>
      <c r="CUV35" s="386"/>
      <c r="CUW35" s="386"/>
      <c r="CUX35" s="386"/>
      <c r="CUY35" s="362"/>
      <c r="CUZ35" s="362"/>
      <c r="CVA35" s="362"/>
      <c r="CVB35" s="386"/>
      <c r="CVC35" s="386"/>
      <c r="CVD35" s="386"/>
      <c r="CVE35" s="386"/>
      <c r="CVF35" s="386"/>
      <c r="CVG35" s="362"/>
      <c r="CVH35" s="362"/>
      <c r="CVI35" s="362"/>
      <c r="CVJ35" s="386"/>
      <c r="CVK35" s="386"/>
      <c r="CVL35" s="386"/>
      <c r="CVM35" s="386"/>
      <c r="CVN35" s="386"/>
      <c r="CVO35" s="362"/>
      <c r="CVP35" s="362"/>
      <c r="CVQ35" s="362"/>
      <c r="CVR35" s="386"/>
      <c r="CVS35" s="386"/>
      <c r="CVT35" s="386"/>
      <c r="CVU35" s="386"/>
      <c r="CVV35" s="386"/>
      <c r="CVW35" s="362"/>
      <c r="CVX35" s="362"/>
      <c r="CVY35" s="362"/>
      <c r="CVZ35" s="386"/>
      <c r="CWA35" s="386"/>
      <c r="CWB35" s="386"/>
      <c r="CWC35" s="386"/>
      <c r="CWD35" s="386"/>
      <c r="CWE35" s="362"/>
      <c r="CWF35" s="362"/>
      <c r="CWG35" s="362"/>
      <c r="CWH35" s="386"/>
      <c r="CWI35" s="386"/>
      <c r="CWJ35" s="386"/>
      <c r="CWK35" s="386"/>
      <c r="CWL35" s="386"/>
      <c r="CWM35" s="362"/>
      <c r="CWN35" s="362"/>
      <c r="CWO35" s="362"/>
      <c r="CWP35" s="386"/>
      <c r="CWQ35" s="386"/>
      <c r="CWR35" s="386"/>
      <c r="CWS35" s="386"/>
      <c r="CWT35" s="386"/>
      <c r="CWU35" s="362"/>
      <c r="CWV35" s="362"/>
      <c r="CWW35" s="362"/>
      <c r="CWX35" s="386"/>
      <c r="CWY35" s="386"/>
      <c r="CWZ35" s="386"/>
      <c r="CXA35" s="386"/>
      <c r="CXB35" s="386"/>
      <c r="CXC35" s="362"/>
      <c r="CXD35" s="362"/>
      <c r="CXE35" s="362"/>
      <c r="CXF35" s="386"/>
      <c r="CXG35" s="386"/>
      <c r="CXH35" s="386"/>
      <c r="CXI35" s="386"/>
      <c r="CXJ35" s="386"/>
      <c r="CXK35" s="362"/>
      <c r="CXL35" s="362"/>
      <c r="CXM35" s="362"/>
      <c r="CXN35" s="386"/>
      <c r="CXO35" s="386"/>
      <c r="CXP35" s="386"/>
      <c r="CXQ35" s="386"/>
      <c r="CXR35" s="386"/>
      <c r="CXS35" s="362"/>
      <c r="CXT35" s="362"/>
      <c r="CXU35" s="362"/>
      <c r="CXV35" s="386"/>
      <c r="CXW35" s="386"/>
      <c r="CXX35" s="386"/>
      <c r="CXY35" s="386"/>
      <c r="CXZ35" s="386"/>
      <c r="CYA35" s="362"/>
      <c r="CYB35" s="362"/>
      <c r="CYC35" s="362"/>
      <c r="CYD35" s="386"/>
      <c r="CYE35" s="386"/>
      <c r="CYF35" s="386"/>
      <c r="CYG35" s="386"/>
      <c r="CYH35" s="386"/>
      <c r="CYI35" s="362"/>
      <c r="CYJ35" s="362"/>
      <c r="CYK35" s="362"/>
      <c r="CYL35" s="386"/>
      <c r="CYM35" s="386"/>
      <c r="CYN35" s="386"/>
      <c r="CYO35" s="386"/>
      <c r="CYP35" s="386"/>
      <c r="CYQ35" s="362"/>
      <c r="CYR35" s="362"/>
      <c r="CYS35" s="362"/>
      <c r="CYT35" s="386"/>
      <c r="CYU35" s="386"/>
      <c r="CYV35" s="386"/>
      <c r="CYW35" s="386"/>
      <c r="CYX35" s="386"/>
      <c r="CYY35" s="362"/>
      <c r="CYZ35" s="362"/>
      <c r="CZA35" s="362"/>
      <c r="CZB35" s="386"/>
      <c r="CZC35" s="386"/>
      <c r="CZD35" s="386"/>
      <c r="CZE35" s="386"/>
      <c r="CZF35" s="386"/>
      <c r="CZG35" s="362"/>
      <c r="CZH35" s="362"/>
      <c r="CZI35" s="362"/>
      <c r="CZJ35" s="386"/>
      <c r="CZK35" s="386"/>
      <c r="CZL35" s="386"/>
      <c r="CZM35" s="386"/>
      <c r="CZN35" s="386"/>
      <c r="CZO35" s="362"/>
      <c r="CZP35" s="362"/>
      <c r="CZQ35" s="362"/>
      <c r="CZR35" s="386"/>
      <c r="CZS35" s="386"/>
      <c r="CZT35" s="386"/>
      <c r="CZU35" s="386"/>
      <c r="CZV35" s="386"/>
      <c r="CZW35" s="362"/>
      <c r="CZX35" s="362"/>
      <c r="CZY35" s="362"/>
      <c r="CZZ35" s="386"/>
      <c r="DAA35" s="386"/>
      <c r="DAB35" s="386"/>
      <c r="DAC35" s="386"/>
      <c r="DAD35" s="386"/>
      <c r="DAE35" s="362"/>
      <c r="DAF35" s="362"/>
      <c r="DAG35" s="362"/>
      <c r="DAH35" s="386"/>
      <c r="DAI35" s="386"/>
      <c r="DAJ35" s="386"/>
      <c r="DAK35" s="386"/>
      <c r="DAL35" s="386"/>
      <c r="DAM35" s="362"/>
      <c r="DAN35" s="362"/>
      <c r="DAO35" s="362"/>
      <c r="DAP35" s="386"/>
      <c r="DAQ35" s="386"/>
      <c r="DAR35" s="386"/>
      <c r="DAS35" s="386"/>
      <c r="DAT35" s="386"/>
      <c r="DAU35" s="362"/>
      <c r="DAV35" s="362"/>
      <c r="DAW35" s="362"/>
      <c r="DAX35" s="386"/>
      <c r="DAY35" s="386"/>
      <c r="DAZ35" s="386"/>
      <c r="DBA35" s="386"/>
      <c r="DBB35" s="386"/>
      <c r="DBC35" s="362"/>
      <c r="DBD35" s="362"/>
      <c r="DBE35" s="362"/>
      <c r="DBF35" s="386"/>
      <c r="DBG35" s="386"/>
      <c r="DBH35" s="386"/>
      <c r="DBI35" s="386"/>
      <c r="DBJ35" s="386"/>
      <c r="DBK35" s="362"/>
      <c r="DBL35" s="362"/>
      <c r="DBM35" s="362"/>
      <c r="DBN35" s="386"/>
      <c r="DBO35" s="386"/>
      <c r="DBP35" s="386"/>
      <c r="DBQ35" s="386"/>
      <c r="DBR35" s="386"/>
      <c r="DBS35" s="362"/>
      <c r="DBT35" s="362"/>
      <c r="DBU35" s="362"/>
      <c r="DBV35" s="386"/>
      <c r="DBW35" s="386"/>
      <c r="DBX35" s="386"/>
      <c r="DBY35" s="386"/>
      <c r="DBZ35" s="386"/>
      <c r="DCA35" s="362"/>
      <c r="DCB35" s="362"/>
      <c r="DCC35" s="362"/>
      <c r="DCD35" s="386"/>
      <c r="DCE35" s="386"/>
      <c r="DCF35" s="386"/>
      <c r="DCG35" s="386"/>
      <c r="DCH35" s="386"/>
      <c r="DCI35" s="362"/>
      <c r="DCJ35" s="362"/>
      <c r="DCK35" s="362"/>
      <c r="DCL35" s="386"/>
      <c r="DCM35" s="386"/>
      <c r="DCN35" s="386"/>
      <c r="DCO35" s="386"/>
      <c r="DCP35" s="386"/>
      <c r="DCQ35" s="362"/>
      <c r="DCR35" s="362"/>
      <c r="DCS35" s="362"/>
      <c r="DCT35" s="386"/>
      <c r="DCU35" s="386"/>
      <c r="DCV35" s="386"/>
      <c r="DCW35" s="386"/>
      <c r="DCX35" s="386"/>
      <c r="DCY35" s="362"/>
      <c r="DCZ35" s="362"/>
      <c r="DDA35" s="362"/>
      <c r="DDB35" s="386"/>
      <c r="DDC35" s="386"/>
      <c r="DDD35" s="386"/>
      <c r="DDE35" s="386"/>
      <c r="DDF35" s="386"/>
      <c r="DDG35" s="362"/>
      <c r="DDH35" s="362"/>
      <c r="DDI35" s="362"/>
      <c r="DDJ35" s="386"/>
      <c r="DDK35" s="386"/>
      <c r="DDL35" s="386"/>
      <c r="DDM35" s="386"/>
      <c r="DDN35" s="386"/>
      <c r="DDO35" s="362"/>
      <c r="DDP35" s="362"/>
      <c r="DDQ35" s="362"/>
      <c r="DDR35" s="386"/>
      <c r="DDS35" s="386"/>
      <c r="DDT35" s="386"/>
      <c r="DDU35" s="386"/>
      <c r="DDV35" s="386"/>
      <c r="DDW35" s="362"/>
      <c r="DDX35" s="362"/>
      <c r="DDY35" s="362"/>
      <c r="DDZ35" s="386"/>
      <c r="DEA35" s="386"/>
      <c r="DEB35" s="386"/>
      <c r="DEC35" s="386"/>
      <c r="DED35" s="386"/>
      <c r="DEE35" s="362"/>
      <c r="DEF35" s="362"/>
      <c r="DEG35" s="362"/>
      <c r="DEH35" s="386"/>
      <c r="DEI35" s="386"/>
      <c r="DEJ35" s="386"/>
      <c r="DEK35" s="386"/>
      <c r="DEL35" s="386"/>
      <c r="DEM35" s="362"/>
      <c r="DEN35" s="362"/>
      <c r="DEO35" s="362"/>
      <c r="DEP35" s="386"/>
      <c r="DEQ35" s="386"/>
      <c r="DER35" s="386"/>
      <c r="DES35" s="386"/>
      <c r="DET35" s="386"/>
      <c r="DEU35" s="362"/>
      <c r="DEV35" s="362"/>
      <c r="DEW35" s="362"/>
      <c r="DEX35" s="386"/>
      <c r="DEY35" s="386"/>
      <c r="DEZ35" s="386"/>
      <c r="DFA35" s="386"/>
      <c r="DFB35" s="386"/>
      <c r="DFC35" s="362"/>
      <c r="DFD35" s="362"/>
      <c r="DFE35" s="362"/>
      <c r="DFF35" s="386"/>
      <c r="DFG35" s="386"/>
      <c r="DFH35" s="386"/>
      <c r="DFI35" s="386"/>
      <c r="DFJ35" s="386"/>
      <c r="DFK35" s="362"/>
      <c r="DFL35" s="362"/>
      <c r="DFM35" s="362"/>
      <c r="DFN35" s="386"/>
      <c r="DFO35" s="386"/>
      <c r="DFP35" s="386"/>
      <c r="DFQ35" s="386"/>
      <c r="DFR35" s="386"/>
      <c r="DFS35" s="362"/>
      <c r="DFT35" s="362"/>
      <c r="DFU35" s="362"/>
      <c r="DFV35" s="386"/>
      <c r="DFW35" s="386"/>
      <c r="DFX35" s="386"/>
      <c r="DFY35" s="386"/>
      <c r="DFZ35" s="386"/>
      <c r="DGA35" s="362"/>
      <c r="DGB35" s="362"/>
      <c r="DGC35" s="362"/>
      <c r="DGD35" s="386"/>
      <c r="DGE35" s="386"/>
      <c r="DGF35" s="386"/>
      <c r="DGG35" s="386"/>
      <c r="DGH35" s="386"/>
      <c r="DGI35" s="362"/>
      <c r="DGJ35" s="362"/>
      <c r="DGK35" s="362"/>
      <c r="DGL35" s="386"/>
      <c r="DGM35" s="386"/>
      <c r="DGN35" s="386"/>
      <c r="DGO35" s="386"/>
      <c r="DGP35" s="386"/>
      <c r="DGQ35" s="362"/>
      <c r="DGR35" s="362"/>
      <c r="DGS35" s="362"/>
      <c r="DGT35" s="386"/>
      <c r="DGU35" s="386"/>
      <c r="DGV35" s="386"/>
      <c r="DGW35" s="386"/>
      <c r="DGX35" s="386"/>
      <c r="DGY35" s="362"/>
      <c r="DGZ35" s="362"/>
      <c r="DHA35" s="362"/>
      <c r="DHB35" s="386"/>
      <c r="DHC35" s="386"/>
      <c r="DHD35" s="386"/>
      <c r="DHE35" s="386"/>
      <c r="DHF35" s="386"/>
      <c r="DHG35" s="362"/>
      <c r="DHH35" s="362"/>
      <c r="DHI35" s="362"/>
      <c r="DHJ35" s="386"/>
      <c r="DHK35" s="386"/>
      <c r="DHL35" s="386"/>
      <c r="DHM35" s="386"/>
      <c r="DHN35" s="386"/>
      <c r="DHO35" s="362"/>
      <c r="DHP35" s="362"/>
      <c r="DHQ35" s="362"/>
      <c r="DHR35" s="386"/>
      <c r="DHS35" s="386"/>
      <c r="DHT35" s="386"/>
      <c r="DHU35" s="386"/>
      <c r="DHV35" s="386"/>
      <c r="DHW35" s="362"/>
      <c r="DHX35" s="362"/>
      <c r="DHY35" s="362"/>
      <c r="DHZ35" s="386"/>
      <c r="DIA35" s="386"/>
      <c r="DIB35" s="386"/>
      <c r="DIC35" s="386"/>
      <c r="DID35" s="386"/>
      <c r="DIE35" s="362"/>
      <c r="DIF35" s="362"/>
      <c r="DIG35" s="362"/>
      <c r="DIH35" s="386"/>
      <c r="DII35" s="386"/>
      <c r="DIJ35" s="386"/>
      <c r="DIK35" s="386"/>
      <c r="DIL35" s="386"/>
      <c r="DIM35" s="362"/>
      <c r="DIN35" s="362"/>
      <c r="DIO35" s="362"/>
      <c r="DIP35" s="386"/>
      <c r="DIQ35" s="386"/>
      <c r="DIR35" s="386"/>
      <c r="DIS35" s="386"/>
      <c r="DIT35" s="386"/>
      <c r="DIU35" s="362"/>
      <c r="DIV35" s="362"/>
      <c r="DIW35" s="362"/>
      <c r="DIX35" s="386"/>
      <c r="DIY35" s="386"/>
      <c r="DIZ35" s="386"/>
      <c r="DJA35" s="386"/>
      <c r="DJB35" s="386"/>
      <c r="DJC35" s="362"/>
      <c r="DJD35" s="362"/>
      <c r="DJE35" s="362"/>
      <c r="DJF35" s="386"/>
      <c r="DJG35" s="386"/>
      <c r="DJH35" s="386"/>
      <c r="DJI35" s="386"/>
      <c r="DJJ35" s="386"/>
      <c r="DJK35" s="362"/>
      <c r="DJL35" s="362"/>
      <c r="DJM35" s="362"/>
      <c r="DJN35" s="386"/>
      <c r="DJO35" s="386"/>
      <c r="DJP35" s="386"/>
      <c r="DJQ35" s="386"/>
      <c r="DJR35" s="386"/>
      <c r="DJS35" s="362"/>
      <c r="DJT35" s="362"/>
      <c r="DJU35" s="362"/>
      <c r="DJV35" s="386"/>
      <c r="DJW35" s="386"/>
      <c r="DJX35" s="386"/>
      <c r="DJY35" s="386"/>
      <c r="DJZ35" s="386"/>
      <c r="DKA35" s="362"/>
      <c r="DKB35" s="362"/>
      <c r="DKC35" s="362"/>
      <c r="DKD35" s="386"/>
      <c r="DKE35" s="386"/>
      <c r="DKF35" s="386"/>
      <c r="DKG35" s="386"/>
      <c r="DKH35" s="386"/>
      <c r="DKI35" s="362"/>
      <c r="DKJ35" s="362"/>
      <c r="DKK35" s="362"/>
      <c r="DKL35" s="386"/>
      <c r="DKM35" s="386"/>
      <c r="DKN35" s="386"/>
      <c r="DKO35" s="386"/>
      <c r="DKP35" s="386"/>
      <c r="DKQ35" s="362"/>
      <c r="DKR35" s="362"/>
      <c r="DKS35" s="362"/>
      <c r="DKT35" s="386"/>
      <c r="DKU35" s="386"/>
      <c r="DKV35" s="386"/>
      <c r="DKW35" s="386"/>
      <c r="DKX35" s="386"/>
      <c r="DKY35" s="362"/>
      <c r="DKZ35" s="362"/>
      <c r="DLA35" s="362"/>
      <c r="DLB35" s="386"/>
      <c r="DLC35" s="386"/>
      <c r="DLD35" s="386"/>
      <c r="DLE35" s="386"/>
      <c r="DLF35" s="386"/>
      <c r="DLG35" s="362"/>
      <c r="DLH35" s="362"/>
      <c r="DLI35" s="362"/>
      <c r="DLJ35" s="386"/>
      <c r="DLK35" s="386"/>
      <c r="DLL35" s="386"/>
      <c r="DLM35" s="386"/>
      <c r="DLN35" s="386"/>
      <c r="DLO35" s="362"/>
      <c r="DLP35" s="362"/>
      <c r="DLQ35" s="362"/>
      <c r="DLR35" s="386"/>
      <c r="DLS35" s="386"/>
      <c r="DLT35" s="386"/>
      <c r="DLU35" s="386"/>
      <c r="DLV35" s="386"/>
      <c r="DLW35" s="362"/>
      <c r="DLX35" s="362"/>
      <c r="DLY35" s="362"/>
      <c r="DLZ35" s="386"/>
      <c r="DMA35" s="386"/>
      <c r="DMB35" s="386"/>
      <c r="DMC35" s="386"/>
      <c r="DMD35" s="386"/>
      <c r="DME35" s="362"/>
      <c r="DMF35" s="362"/>
      <c r="DMG35" s="362"/>
      <c r="DMH35" s="386"/>
      <c r="DMI35" s="386"/>
      <c r="DMJ35" s="386"/>
      <c r="DMK35" s="386"/>
      <c r="DML35" s="386"/>
      <c r="DMM35" s="362"/>
      <c r="DMN35" s="362"/>
      <c r="DMO35" s="362"/>
      <c r="DMP35" s="386"/>
      <c r="DMQ35" s="386"/>
      <c r="DMR35" s="386"/>
      <c r="DMS35" s="386"/>
      <c r="DMT35" s="386"/>
      <c r="DMU35" s="362"/>
      <c r="DMV35" s="362"/>
      <c r="DMW35" s="362"/>
      <c r="DMX35" s="386"/>
      <c r="DMY35" s="386"/>
      <c r="DMZ35" s="386"/>
      <c r="DNA35" s="386"/>
      <c r="DNB35" s="386"/>
      <c r="DNC35" s="362"/>
      <c r="DND35" s="362"/>
      <c r="DNE35" s="362"/>
      <c r="DNF35" s="386"/>
      <c r="DNG35" s="386"/>
      <c r="DNH35" s="386"/>
      <c r="DNI35" s="386"/>
      <c r="DNJ35" s="386"/>
      <c r="DNK35" s="362"/>
      <c r="DNL35" s="362"/>
      <c r="DNM35" s="362"/>
      <c r="DNN35" s="386"/>
      <c r="DNO35" s="386"/>
      <c r="DNP35" s="386"/>
      <c r="DNQ35" s="386"/>
      <c r="DNR35" s="386"/>
      <c r="DNS35" s="362"/>
      <c r="DNT35" s="362"/>
      <c r="DNU35" s="362"/>
      <c r="DNV35" s="386"/>
      <c r="DNW35" s="386"/>
      <c r="DNX35" s="386"/>
      <c r="DNY35" s="386"/>
      <c r="DNZ35" s="386"/>
      <c r="DOA35" s="362"/>
      <c r="DOB35" s="362"/>
      <c r="DOC35" s="362"/>
      <c r="DOD35" s="386"/>
      <c r="DOE35" s="386"/>
      <c r="DOF35" s="386"/>
      <c r="DOG35" s="386"/>
      <c r="DOH35" s="386"/>
      <c r="DOI35" s="362"/>
      <c r="DOJ35" s="362"/>
      <c r="DOK35" s="362"/>
      <c r="DOL35" s="386"/>
      <c r="DOM35" s="386"/>
      <c r="DON35" s="386"/>
      <c r="DOO35" s="386"/>
      <c r="DOP35" s="386"/>
      <c r="DOQ35" s="362"/>
      <c r="DOR35" s="362"/>
      <c r="DOS35" s="362"/>
      <c r="DOT35" s="386"/>
      <c r="DOU35" s="386"/>
      <c r="DOV35" s="386"/>
      <c r="DOW35" s="386"/>
      <c r="DOX35" s="386"/>
      <c r="DOY35" s="362"/>
      <c r="DOZ35" s="362"/>
      <c r="DPA35" s="362"/>
      <c r="DPB35" s="386"/>
      <c r="DPC35" s="386"/>
      <c r="DPD35" s="386"/>
      <c r="DPE35" s="386"/>
      <c r="DPF35" s="386"/>
      <c r="DPG35" s="362"/>
      <c r="DPH35" s="362"/>
      <c r="DPI35" s="362"/>
      <c r="DPJ35" s="386"/>
      <c r="DPK35" s="386"/>
      <c r="DPL35" s="386"/>
      <c r="DPM35" s="386"/>
      <c r="DPN35" s="386"/>
      <c r="DPO35" s="362"/>
      <c r="DPP35" s="362"/>
      <c r="DPQ35" s="362"/>
      <c r="DPR35" s="386"/>
      <c r="DPS35" s="386"/>
      <c r="DPT35" s="386"/>
      <c r="DPU35" s="386"/>
      <c r="DPV35" s="386"/>
      <c r="DPW35" s="362"/>
      <c r="DPX35" s="362"/>
      <c r="DPY35" s="362"/>
      <c r="DPZ35" s="386"/>
      <c r="DQA35" s="386"/>
      <c r="DQB35" s="386"/>
      <c r="DQC35" s="386"/>
      <c r="DQD35" s="386"/>
      <c r="DQE35" s="362"/>
      <c r="DQF35" s="362"/>
      <c r="DQG35" s="362"/>
      <c r="DQH35" s="386"/>
      <c r="DQI35" s="386"/>
      <c r="DQJ35" s="386"/>
      <c r="DQK35" s="386"/>
      <c r="DQL35" s="386"/>
      <c r="DQM35" s="362"/>
      <c r="DQN35" s="362"/>
      <c r="DQO35" s="362"/>
      <c r="DQP35" s="386"/>
      <c r="DQQ35" s="386"/>
      <c r="DQR35" s="386"/>
      <c r="DQS35" s="386"/>
      <c r="DQT35" s="386"/>
      <c r="DQU35" s="362"/>
      <c r="DQV35" s="362"/>
      <c r="DQW35" s="362"/>
      <c r="DQX35" s="386"/>
      <c r="DQY35" s="386"/>
      <c r="DQZ35" s="386"/>
      <c r="DRA35" s="386"/>
      <c r="DRB35" s="386"/>
      <c r="DRC35" s="362"/>
      <c r="DRD35" s="362"/>
      <c r="DRE35" s="362"/>
      <c r="DRF35" s="386"/>
      <c r="DRG35" s="386"/>
      <c r="DRH35" s="386"/>
      <c r="DRI35" s="386"/>
      <c r="DRJ35" s="386"/>
      <c r="DRK35" s="362"/>
      <c r="DRL35" s="362"/>
      <c r="DRM35" s="362"/>
      <c r="DRN35" s="386"/>
      <c r="DRO35" s="386"/>
      <c r="DRP35" s="386"/>
      <c r="DRQ35" s="386"/>
      <c r="DRR35" s="386"/>
      <c r="DRS35" s="362"/>
      <c r="DRT35" s="362"/>
      <c r="DRU35" s="362"/>
      <c r="DRV35" s="386"/>
      <c r="DRW35" s="386"/>
      <c r="DRX35" s="386"/>
      <c r="DRY35" s="386"/>
      <c r="DRZ35" s="386"/>
      <c r="DSA35" s="362"/>
      <c r="DSB35" s="362"/>
      <c r="DSC35" s="362"/>
      <c r="DSD35" s="386"/>
      <c r="DSE35" s="386"/>
      <c r="DSF35" s="386"/>
      <c r="DSG35" s="386"/>
      <c r="DSH35" s="386"/>
      <c r="DSI35" s="362"/>
      <c r="DSJ35" s="362"/>
      <c r="DSK35" s="362"/>
      <c r="DSL35" s="386"/>
      <c r="DSM35" s="386"/>
      <c r="DSN35" s="386"/>
      <c r="DSO35" s="386"/>
      <c r="DSP35" s="386"/>
      <c r="DSQ35" s="362"/>
      <c r="DSR35" s="362"/>
      <c r="DSS35" s="362"/>
      <c r="DST35" s="386"/>
      <c r="DSU35" s="386"/>
      <c r="DSV35" s="386"/>
      <c r="DSW35" s="386"/>
      <c r="DSX35" s="386"/>
      <c r="DSY35" s="362"/>
      <c r="DSZ35" s="362"/>
      <c r="DTA35" s="362"/>
      <c r="DTB35" s="386"/>
      <c r="DTC35" s="386"/>
      <c r="DTD35" s="386"/>
      <c r="DTE35" s="386"/>
      <c r="DTF35" s="386"/>
      <c r="DTG35" s="362"/>
      <c r="DTH35" s="362"/>
      <c r="DTI35" s="362"/>
      <c r="DTJ35" s="386"/>
      <c r="DTK35" s="386"/>
      <c r="DTL35" s="386"/>
      <c r="DTM35" s="386"/>
      <c r="DTN35" s="386"/>
      <c r="DTO35" s="362"/>
      <c r="DTP35" s="362"/>
      <c r="DTQ35" s="362"/>
      <c r="DTR35" s="386"/>
      <c r="DTS35" s="386"/>
      <c r="DTT35" s="386"/>
      <c r="DTU35" s="386"/>
      <c r="DTV35" s="386"/>
      <c r="DTW35" s="362"/>
      <c r="DTX35" s="362"/>
      <c r="DTY35" s="362"/>
      <c r="DTZ35" s="386"/>
      <c r="DUA35" s="386"/>
      <c r="DUB35" s="386"/>
      <c r="DUC35" s="386"/>
      <c r="DUD35" s="386"/>
      <c r="DUE35" s="362"/>
      <c r="DUF35" s="362"/>
      <c r="DUG35" s="362"/>
      <c r="DUH35" s="386"/>
      <c r="DUI35" s="386"/>
      <c r="DUJ35" s="386"/>
      <c r="DUK35" s="386"/>
      <c r="DUL35" s="386"/>
      <c r="DUM35" s="362"/>
      <c r="DUN35" s="362"/>
      <c r="DUO35" s="362"/>
      <c r="DUP35" s="386"/>
      <c r="DUQ35" s="386"/>
      <c r="DUR35" s="386"/>
      <c r="DUS35" s="386"/>
      <c r="DUT35" s="386"/>
      <c r="DUU35" s="362"/>
      <c r="DUV35" s="362"/>
      <c r="DUW35" s="362"/>
      <c r="DUX35" s="386"/>
      <c r="DUY35" s="386"/>
      <c r="DUZ35" s="386"/>
      <c r="DVA35" s="386"/>
      <c r="DVB35" s="386"/>
      <c r="DVC35" s="362"/>
      <c r="DVD35" s="362"/>
      <c r="DVE35" s="362"/>
      <c r="DVF35" s="386"/>
      <c r="DVG35" s="386"/>
      <c r="DVH35" s="386"/>
      <c r="DVI35" s="386"/>
      <c r="DVJ35" s="386"/>
      <c r="DVK35" s="362"/>
      <c r="DVL35" s="362"/>
      <c r="DVM35" s="362"/>
      <c r="DVN35" s="386"/>
      <c r="DVO35" s="386"/>
      <c r="DVP35" s="386"/>
      <c r="DVQ35" s="386"/>
      <c r="DVR35" s="386"/>
      <c r="DVS35" s="362"/>
      <c r="DVT35" s="362"/>
      <c r="DVU35" s="362"/>
      <c r="DVV35" s="386"/>
      <c r="DVW35" s="386"/>
      <c r="DVX35" s="386"/>
      <c r="DVY35" s="386"/>
      <c r="DVZ35" s="386"/>
      <c r="DWA35" s="362"/>
      <c r="DWB35" s="362"/>
      <c r="DWC35" s="362"/>
      <c r="DWD35" s="386"/>
      <c r="DWE35" s="386"/>
      <c r="DWF35" s="386"/>
      <c r="DWG35" s="386"/>
      <c r="DWH35" s="386"/>
      <c r="DWI35" s="362"/>
      <c r="DWJ35" s="362"/>
      <c r="DWK35" s="362"/>
      <c r="DWL35" s="386"/>
      <c r="DWM35" s="386"/>
      <c r="DWN35" s="386"/>
      <c r="DWO35" s="386"/>
      <c r="DWP35" s="386"/>
      <c r="DWQ35" s="362"/>
      <c r="DWR35" s="362"/>
      <c r="DWS35" s="362"/>
      <c r="DWT35" s="386"/>
      <c r="DWU35" s="386"/>
      <c r="DWV35" s="386"/>
      <c r="DWW35" s="386"/>
      <c r="DWX35" s="386"/>
      <c r="DWY35" s="362"/>
      <c r="DWZ35" s="362"/>
      <c r="DXA35" s="362"/>
      <c r="DXB35" s="386"/>
      <c r="DXC35" s="386"/>
      <c r="DXD35" s="386"/>
      <c r="DXE35" s="386"/>
      <c r="DXF35" s="386"/>
      <c r="DXG35" s="362"/>
      <c r="DXH35" s="362"/>
      <c r="DXI35" s="362"/>
      <c r="DXJ35" s="386"/>
      <c r="DXK35" s="386"/>
      <c r="DXL35" s="386"/>
      <c r="DXM35" s="386"/>
      <c r="DXN35" s="386"/>
      <c r="DXO35" s="362"/>
      <c r="DXP35" s="362"/>
      <c r="DXQ35" s="362"/>
      <c r="DXR35" s="386"/>
      <c r="DXS35" s="386"/>
      <c r="DXT35" s="386"/>
      <c r="DXU35" s="386"/>
      <c r="DXV35" s="386"/>
      <c r="DXW35" s="362"/>
      <c r="DXX35" s="362"/>
      <c r="DXY35" s="362"/>
      <c r="DXZ35" s="386"/>
      <c r="DYA35" s="386"/>
      <c r="DYB35" s="386"/>
      <c r="DYC35" s="386"/>
      <c r="DYD35" s="386"/>
      <c r="DYE35" s="362"/>
      <c r="DYF35" s="362"/>
      <c r="DYG35" s="362"/>
      <c r="DYH35" s="386"/>
      <c r="DYI35" s="386"/>
      <c r="DYJ35" s="386"/>
      <c r="DYK35" s="386"/>
      <c r="DYL35" s="386"/>
      <c r="DYM35" s="362"/>
      <c r="DYN35" s="362"/>
      <c r="DYO35" s="362"/>
      <c r="DYP35" s="386"/>
      <c r="DYQ35" s="386"/>
      <c r="DYR35" s="386"/>
      <c r="DYS35" s="386"/>
      <c r="DYT35" s="386"/>
      <c r="DYU35" s="362"/>
      <c r="DYV35" s="362"/>
      <c r="DYW35" s="362"/>
      <c r="DYX35" s="386"/>
      <c r="DYY35" s="386"/>
      <c r="DYZ35" s="386"/>
      <c r="DZA35" s="386"/>
      <c r="DZB35" s="386"/>
      <c r="DZC35" s="362"/>
      <c r="DZD35" s="362"/>
      <c r="DZE35" s="362"/>
      <c r="DZF35" s="386"/>
      <c r="DZG35" s="386"/>
      <c r="DZH35" s="386"/>
      <c r="DZI35" s="386"/>
      <c r="DZJ35" s="386"/>
      <c r="DZK35" s="362"/>
      <c r="DZL35" s="362"/>
      <c r="DZM35" s="362"/>
      <c r="DZN35" s="386"/>
      <c r="DZO35" s="386"/>
      <c r="DZP35" s="386"/>
      <c r="DZQ35" s="386"/>
      <c r="DZR35" s="386"/>
      <c r="DZS35" s="362"/>
      <c r="DZT35" s="362"/>
      <c r="DZU35" s="362"/>
      <c r="DZV35" s="386"/>
      <c r="DZW35" s="386"/>
      <c r="DZX35" s="386"/>
      <c r="DZY35" s="386"/>
      <c r="DZZ35" s="386"/>
      <c r="EAA35" s="362"/>
      <c r="EAB35" s="362"/>
      <c r="EAC35" s="362"/>
      <c r="EAD35" s="386"/>
      <c r="EAE35" s="386"/>
      <c r="EAF35" s="386"/>
      <c r="EAG35" s="386"/>
      <c r="EAH35" s="386"/>
      <c r="EAI35" s="362"/>
      <c r="EAJ35" s="362"/>
      <c r="EAK35" s="362"/>
      <c r="EAL35" s="386"/>
      <c r="EAM35" s="386"/>
      <c r="EAN35" s="386"/>
      <c r="EAO35" s="386"/>
      <c r="EAP35" s="386"/>
      <c r="EAQ35" s="362"/>
      <c r="EAR35" s="362"/>
      <c r="EAS35" s="362"/>
      <c r="EAT35" s="386"/>
      <c r="EAU35" s="386"/>
      <c r="EAV35" s="386"/>
      <c r="EAW35" s="386"/>
      <c r="EAX35" s="386"/>
      <c r="EAY35" s="362"/>
      <c r="EAZ35" s="362"/>
      <c r="EBA35" s="362"/>
      <c r="EBB35" s="386"/>
      <c r="EBC35" s="386"/>
      <c r="EBD35" s="386"/>
      <c r="EBE35" s="386"/>
      <c r="EBF35" s="386"/>
      <c r="EBG35" s="362"/>
      <c r="EBH35" s="362"/>
      <c r="EBI35" s="362"/>
      <c r="EBJ35" s="386"/>
      <c r="EBK35" s="386"/>
      <c r="EBL35" s="386"/>
      <c r="EBM35" s="386"/>
      <c r="EBN35" s="386"/>
      <c r="EBO35" s="362"/>
      <c r="EBP35" s="362"/>
      <c r="EBQ35" s="362"/>
      <c r="EBR35" s="386"/>
      <c r="EBS35" s="386"/>
      <c r="EBT35" s="386"/>
      <c r="EBU35" s="386"/>
      <c r="EBV35" s="386"/>
      <c r="EBW35" s="362"/>
      <c r="EBX35" s="362"/>
      <c r="EBY35" s="362"/>
      <c r="EBZ35" s="386"/>
      <c r="ECA35" s="386"/>
      <c r="ECB35" s="386"/>
      <c r="ECC35" s="386"/>
      <c r="ECD35" s="386"/>
      <c r="ECE35" s="362"/>
      <c r="ECF35" s="362"/>
      <c r="ECG35" s="362"/>
      <c r="ECH35" s="386"/>
      <c r="ECI35" s="386"/>
      <c r="ECJ35" s="386"/>
      <c r="ECK35" s="386"/>
      <c r="ECL35" s="386"/>
      <c r="ECM35" s="362"/>
      <c r="ECN35" s="362"/>
      <c r="ECO35" s="362"/>
      <c r="ECP35" s="386"/>
      <c r="ECQ35" s="386"/>
      <c r="ECR35" s="386"/>
      <c r="ECS35" s="386"/>
      <c r="ECT35" s="386"/>
      <c r="ECU35" s="362"/>
      <c r="ECV35" s="362"/>
      <c r="ECW35" s="362"/>
      <c r="ECX35" s="386"/>
      <c r="ECY35" s="386"/>
      <c r="ECZ35" s="386"/>
      <c r="EDA35" s="386"/>
      <c r="EDB35" s="386"/>
      <c r="EDC35" s="362"/>
      <c r="EDD35" s="362"/>
      <c r="EDE35" s="362"/>
      <c r="EDF35" s="386"/>
      <c r="EDG35" s="386"/>
      <c r="EDH35" s="386"/>
      <c r="EDI35" s="386"/>
      <c r="EDJ35" s="386"/>
      <c r="EDK35" s="362"/>
      <c r="EDL35" s="362"/>
      <c r="EDM35" s="362"/>
      <c r="EDN35" s="386"/>
      <c r="EDO35" s="386"/>
      <c r="EDP35" s="386"/>
      <c r="EDQ35" s="386"/>
      <c r="EDR35" s="386"/>
      <c r="EDS35" s="362"/>
      <c r="EDT35" s="362"/>
      <c r="EDU35" s="362"/>
      <c r="EDV35" s="386"/>
      <c r="EDW35" s="386"/>
      <c r="EDX35" s="386"/>
      <c r="EDY35" s="386"/>
      <c r="EDZ35" s="386"/>
      <c r="EEA35" s="362"/>
      <c r="EEB35" s="362"/>
      <c r="EEC35" s="362"/>
      <c r="EED35" s="386"/>
      <c r="EEE35" s="386"/>
      <c r="EEF35" s="386"/>
      <c r="EEG35" s="386"/>
      <c r="EEH35" s="386"/>
      <c r="EEI35" s="362"/>
      <c r="EEJ35" s="362"/>
      <c r="EEK35" s="362"/>
      <c r="EEL35" s="386"/>
      <c r="EEM35" s="386"/>
      <c r="EEN35" s="386"/>
      <c r="EEO35" s="386"/>
      <c r="EEP35" s="386"/>
      <c r="EEQ35" s="362"/>
      <c r="EER35" s="362"/>
      <c r="EES35" s="362"/>
      <c r="EET35" s="386"/>
      <c r="EEU35" s="386"/>
      <c r="EEV35" s="386"/>
      <c r="EEW35" s="386"/>
      <c r="EEX35" s="386"/>
      <c r="EEY35" s="362"/>
      <c r="EEZ35" s="362"/>
      <c r="EFA35" s="362"/>
      <c r="EFB35" s="386"/>
      <c r="EFC35" s="386"/>
      <c r="EFD35" s="386"/>
      <c r="EFE35" s="386"/>
      <c r="EFF35" s="386"/>
      <c r="EFG35" s="362"/>
      <c r="EFH35" s="362"/>
      <c r="EFI35" s="362"/>
      <c r="EFJ35" s="386"/>
      <c r="EFK35" s="386"/>
      <c r="EFL35" s="386"/>
      <c r="EFM35" s="386"/>
      <c r="EFN35" s="386"/>
      <c r="EFO35" s="362"/>
      <c r="EFP35" s="362"/>
      <c r="EFQ35" s="362"/>
      <c r="EFR35" s="386"/>
      <c r="EFS35" s="386"/>
      <c r="EFT35" s="386"/>
      <c r="EFU35" s="386"/>
      <c r="EFV35" s="386"/>
      <c r="EFW35" s="362"/>
      <c r="EFX35" s="362"/>
      <c r="EFY35" s="362"/>
      <c r="EFZ35" s="386"/>
      <c r="EGA35" s="386"/>
      <c r="EGB35" s="386"/>
      <c r="EGC35" s="386"/>
      <c r="EGD35" s="386"/>
      <c r="EGE35" s="362"/>
      <c r="EGF35" s="362"/>
      <c r="EGG35" s="362"/>
      <c r="EGH35" s="386"/>
      <c r="EGI35" s="386"/>
      <c r="EGJ35" s="386"/>
      <c r="EGK35" s="386"/>
      <c r="EGL35" s="386"/>
      <c r="EGM35" s="362"/>
      <c r="EGN35" s="362"/>
      <c r="EGO35" s="362"/>
      <c r="EGP35" s="386"/>
      <c r="EGQ35" s="386"/>
      <c r="EGR35" s="386"/>
      <c r="EGS35" s="386"/>
      <c r="EGT35" s="386"/>
      <c r="EGU35" s="362"/>
      <c r="EGV35" s="362"/>
      <c r="EGW35" s="362"/>
      <c r="EGX35" s="386"/>
      <c r="EGY35" s="386"/>
      <c r="EGZ35" s="386"/>
      <c r="EHA35" s="386"/>
      <c r="EHB35" s="386"/>
      <c r="EHC35" s="362"/>
      <c r="EHD35" s="362"/>
      <c r="EHE35" s="362"/>
      <c r="EHF35" s="386"/>
      <c r="EHG35" s="386"/>
      <c r="EHH35" s="386"/>
      <c r="EHI35" s="386"/>
      <c r="EHJ35" s="386"/>
      <c r="EHK35" s="362"/>
      <c r="EHL35" s="362"/>
      <c r="EHM35" s="362"/>
      <c r="EHN35" s="386"/>
      <c r="EHO35" s="386"/>
      <c r="EHP35" s="386"/>
      <c r="EHQ35" s="386"/>
      <c r="EHR35" s="386"/>
      <c r="EHS35" s="362"/>
      <c r="EHT35" s="362"/>
      <c r="EHU35" s="362"/>
      <c r="EHV35" s="386"/>
      <c r="EHW35" s="386"/>
      <c r="EHX35" s="386"/>
      <c r="EHY35" s="386"/>
      <c r="EHZ35" s="386"/>
      <c r="EIA35" s="362"/>
      <c r="EIB35" s="362"/>
      <c r="EIC35" s="362"/>
      <c r="EID35" s="386"/>
      <c r="EIE35" s="386"/>
      <c r="EIF35" s="386"/>
      <c r="EIG35" s="386"/>
      <c r="EIH35" s="386"/>
      <c r="EII35" s="362"/>
      <c r="EIJ35" s="362"/>
      <c r="EIK35" s="362"/>
      <c r="EIL35" s="386"/>
      <c r="EIM35" s="386"/>
      <c r="EIN35" s="386"/>
      <c r="EIO35" s="386"/>
      <c r="EIP35" s="386"/>
      <c r="EIQ35" s="362"/>
      <c r="EIR35" s="362"/>
      <c r="EIS35" s="362"/>
      <c r="EIT35" s="386"/>
      <c r="EIU35" s="386"/>
      <c r="EIV35" s="386"/>
      <c r="EIW35" s="386"/>
      <c r="EIX35" s="386"/>
      <c r="EIY35" s="362"/>
      <c r="EIZ35" s="362"/>
      <c r="EJA35" s="362"/>
      <c r="EJB35" s="386"/>
      <c r="EJC35" s="386"/>
      <c r="EJD35" s="386"/>
      <c r="EJE35" s="386"/>
      <c r="EJF35" s="386"/>
      <c r="EJG35" s="362"/>
      <c r="EJH35" s="362"/>
      <c r="EJI35" s="362"/>
      <c r="EJJ35" s="386"/>
      <c r="EJK35" s="386"/>
      <c r="EJL35" s="386"/>
      <c r="EJM35" s="386"/>
      <c r="EJN35" s="386"/>
      <c r="EJO35" s="362"/>
      <c r="EJP35" s="362"/>
      <c r="EJQ35" s="362"/>
      <c r="EJR35" s="386"/>
      <c r="EJS35" s="386"/>
      <c r="EJT35" s="386"/>
      <c r="EJU35" s="386"/>
      <c r="EJV35" s="386"/>
      <c r="EJW35" s="362"/>
      <c r="EJX35" s="362"/>
      <c r="EJY35" s="362"/>
      <c r="EJZ35" s="386"/>
      <c r="EKA35" s="386"/>
      <c r="EKB35" s="386"/>
      <c r="EKC35" s="386"/>
      <c r="EKD35" s="386"/>
      <c r="EKE35" s="362"/>
      <c r="EKF35" s="362"/>
      <c r="EKG35" s="362"/>
      <c r="EKH35" s="386"/>
      <c r="EKI35" s="386"/>
      <c r="EKJ35" s="386"/>
      <c r="EKK35" s="386"/>
      <c r="EKL35" s="386"/>
      <c r="EKM35" s="362"/>
      <c r="EKN35" s="362"/>
      <c r="EKO35" s="362"/>
      <c r="EKP35" s="386"/>
      <c r="EKQ35" s="386"/>
      <c r="EKR35" s="386"/>
      <c r="EKS35" s="386"/>
      <c r="EKT35" s="386"/>
      <c r="EKU35" s="362"/>
      <c r="EKV35" s="362"/>
      <c r="EKW35" s="362"/>
      <c r="EKX35" s="386"/>
      <c r="EKY35" s="386"/>
      <c r="EKZ35" s="386"/>
      <c r="ELA35" s="386"/>
      <c r="ELB35" s="386"/>
      <c r="ELC35" s="362"/>
      <c r="ELD35" s="362"/>
      <c r="ELE35" s="362"/>
      <c r="ELF35" s="386"/>
      <c r="ELG35" s="386"/>
      <c r="ELH35" s="386"/>
      <c r="ELI35" s="386"/>
      <c r="ELJ35" s="386"/>
      <c r="ELK35" s="362"/>
      <c r="ELL35" s="362"/>
      <c r="ELM35" s="362"/>
      <c r="ELN35" s="386"/>
      <c r="ELO35" s="386"/>
      <c r="ELP35" s="386"/>
      <c r="ELQ35" s="386"/>
      <c r="ELR35" s="386"/>
      <c r="ELS35" s="362"/>
      <c r="ELT35" s="362"/>
      <c r="ELU35" s="362"/>
      <c r="ELV35" s="386"/>
      <c r="ELW35" s="386"/>
      <c r="ELX35" s="386"/>
      <c r="ELY35" s="386"/>
      <c r="ELZ35" s="386"/>
      <c r="EMA35" s="362"/>
      <c r="EMB35" s="362"/>
      <c r="EMC35" s="362"/>
      <c r="EMD35" s="386"/>
      <c r="EME35" s="386"/>
      <c r="EMF35" s="386"/>
      <c r="EMG35" s="386"/>
      <c r="EMH35" s="386"/>
      <c r="EMI35" s="362"/>
      <c r="EMJ35" s="362"/>
      <c r="EMK35" s="362"/>
      <c r="EML35" s="386"/>
      <c r="EMM35" s="386"/>
      <c r="EMN35" s="386"/>
      <c r="EMO35" s="386"/>
      <c r="EMP35" s="386"/>
      <c r="EMQ35" s="362"/>
      <c r="EMR35" s="362"/>
      <c r="EMS35" s="362"/>
      <c r="EMT35" s="386"/>
      <c r="EMU35" s="386"/>
      <c r="EMV35" s="386"/>
      <c r="EMW35" s="386"/>
      <c r="EMX35" s="386"/>
      <c r="EMY35" s="362"/>
      <c r="EMZ35" s="362"/>
      <c r="ENA35" s="362"/>
      <c r="ENB35" s="386"/>
      <c r="ENC35" s="386"/>
      <c r="END35" s="386"/>
      <c r="ENE35" s="386"/>
      <c r="ENF35" s="386"/>
      <c r="ENG35" s="362"/>
      <c r="ENH35" s="362"/>
      <c r="ENI35" s="362"/>
      <c r="ENJ35" s="386"/>
      <c r="ENK35" s="386"/>
      <c r="ENL35" s="386"/>
      <c r="ENM35" s="386"/>
      <c r="ENN35" s="386"/>
      <c r="ENO35" s="362"/>
      <c r="ENP35" s="362"/>
      <c r="ENQ35" s="362"/>
      <c r="ENR35" s="386"/>
      <c r="ENS35" s="386"/>
      <c r="ENT35" s="386"/>
      <c r="ENU35" s="386"/>
      <c r="ENV35" s="386"/>
      <c r="ENW35" s="362"/>
      <c r="ENX35" s="362"/>
      <c r="ENY35" s="362"/>
      <c r="ENZ35" s="386"/>
      <c r="EOA35" s="386"/>
      <c r="EOB35" s="386"/>
      <c r="EOC35" s="386"/>
      <c r="EOD35" s="386"/>
      <c r="EOE35" s="362"/>
      <c r="EOF35" s="362"/>
      <c r="EOG35" s="362"/>
      <c r="EOH35" s="386"/>
      <c r="EOI35" s="386"/>
      <c r="EOJ35" s="386"/>
      <c r="EOK35" s="386"/>
      <c r="EOL35" s="386"/>
      <c r="EOM35" s="362"/>
      <c r="EON35" s="362"/>
      <c r="EOO35" s="362"/>
      <c r="EOP35" s="386"/>
      <c r="EOQ35" s="386"/>
      <c r="EOR35" s="386"/>
      <c r="EOS35" s="386"/>
      <c r="EOT35" s="386"/>
      <c r="EOU35" s="362"/>
      <c r="EOV35" s="362"/>
      <c r="EOW35" s="362"/>
      <c r="EOX35" s="386"/>
      <c r="EOY35" s="386"/>
      <c r="EOZ35" s="386"/>
      <c r="EPA35" s="386"/>
      <c r="EPB35" s="386"/>
      <c r="EPC35" s="362"/>
      <c r="EPD35" s="362"/>
      <c r="EPE35" s="362"/>
      <c r="EPF35" s="386"/>
      <c r="EPG35" s="386"/>
      <c r="EPH35" s="386"/>
      <c r="EPI35" s="386"/>
      <c r="EPJ35" s="386"/>
      <c r="EPK35" s="362"/>
      <c r="EPL35" s="362"/>
      <c r="EPM35" s="362"/>
      <c r="EPN35" s="386"/>
      <c r="EPO35" s="386"/>
      <c r="EPP35" s="386"/>
      <c r="EPQ35" s="386"/>
      <c r="EPR35" s="386"/>
      <c r="EPS35" s="362"/>
      <c r="EPT35" s="362"/>
      <c r="EPU35" s="362"/>
      <c r="EPV35" s="386"/>
      <c r="EPW35" s="386"/>
      <c r="EPX35" s="386"/>
      <c r="EPY35" s="386"/>
      <c r="EPZ35" s="386"/>
      <c r="EQA35" s="362"/>
      <c r="EQB35" s="362"/>
      <c r="EQC35" s="362"/>
      <c r="EQD35" s="386"/>
      <c r="EQE35" s="386"/>
      <c r="EQF35" s="386"/>
      <c r="EQG35" s="386"/>
      <c r="EQH35" s="386"/>
      <c r="EQI35" s="362"/>
      <c r="EQJ35" s="362"/>
      <c r="EQK35" s="362"/>
      <c r="EQL35" s="386"/>
      <c r="EQM35" s="386"/>
      <c r="EQN35" s="386"/>
      <c r="EQO35" s="386"/>
      <c r="EQP35" s="386"/>
      <c r="EQQ35" s="362"/>
      <c r="EQR35" s="362"/>
      <c r="EQS35" s="362"/>
      <c r="EQT35" s="386"/>
      <c r="EQU35" s="386"/>
      <c r="EQV35" s="386"/>
      <c r="EQW35" s="386"/>
      <c r="EQX35" s="386"/>
      <c r="EQY35" s="362"/>
      <c r="EQZ35" s="362"/>
      <c r="ERA35" s="362"/>
      <c r="ERB35" s="386"/>
      <c r="ERC35" s="386"/>
      <c r="ERD35" s="386"/>
      <c r="ERE35" s="386"/>
      <c r="ERF35" s="386"/>
      <c r="ERG35" s="362"/>
      <c r="ERH35" s="362"/>
      <c r="ERI35" s="362"/>
      <c r="ERJ35" s="386"/>
      <c r="ERK35" s="386"/>
      <c r="ERL35" s="386"/>
      <c r="ERM35" s="386"/>
      <c r="ERN35" s="386"/>
      <c r="ERO35" s="362"/>
      <c r="ERP35" s="362"/>
      <c r="ERQ35" s="362"/>
      <c r="ERR35" s="386"/>
      <c r="ERS35" s="386"/>
      <c r="ERT35" s="386"/>
      <c r="ERU35" s="386"/>
      <c r="ERV35" s="386"/>
      <c r="ERW35" s="362"/>
      <c r="ERX35" s="362"/>
      <c r="ERY35" s="362"/>
      <c r="ERZ35" s="386"/>
      <c r="ESA35" s="386"/>
      <c r="ESB35" s="386"/>
      <c r="ESC35" s="386"/>
      <c r="ESD35" s="386"/>
      <c r="ESE35" s="362"/>
      <c r="ESF35" s="362"/>
      <c r="ESG35" s="362"/>
      <c r="ESH35" s="386"/>
      <c r="ESI35" s="386"/>
      <c r="ESJ35" s="386"/>
      <c r="ESK35" s="386"/>
      <c r="ESL35" s="386"/>
      <c r="ESM35" s="362"/>
      <c r="ESN35" s="362"/>
      <c r="ESO35" s="362"/>
      <c r="ESP35" s="386"/>
      <c r="ESQ35" s="386"/>
      <c r="ESR35" s="386"/>
      <c r="ESS35" s="386"/>
      <c r="EST35" s="386"/>
      <c r="ESU35" s="362"/>
      <c r="ESV35" s="362"/>
      <c r="ESW35" s="362"/>
      <c r="ESX35" s="386"/>
      <c r="ESY35" s="386"/>
      <c r="ESZ35" s="386"/>
      <c r="ETA35" s="386"/>
      <c r="ETB35" s="386"/>
      <c r="ETC35" s="362"/>
      <c r="ETD35" s="362"/>
      <c r="ETE35" s="362"/>
      <c r="ETF35" s="386"/>
      <c r="ETG35" s="386"/>
      <c r="ETH35" s="386"/>
      <c r="ETI35" s="386"/>
      <c r="ETJ35" s="386"/>
      <c r="ETK35" s="362"/>
      <c r="ETL35" s="362"/>
      <c r="ETM35" s="362"/>
      <c r="ETN35" s="386"/>
      <c r="ETO35" s="386"/>
      <c r="ETP35" s="386"/>
      <c r="ETQ35" s="386"/>
      <c r="ETR35" s="386"/>
      <c r="ETS35" s="362"/>
      <c r="ETT35" s="362"/>
      <c r="ETU35" s="362"/>
      <c r="ETV35" s="386"/>
      <c r="ETW35" s="386"/>
      <c r="ETX35" s="386"/>
      <c r="ETY35" s="386"/>
      <c r="ETZ35" s="386"/>
      <c r="EUA35" s="362"/>
      <c r="EUB35" s="362"/>
      <c r="EUC35" s="362"/>
      <c r="EUD35" s="386"/>
      <c r="EUE35" s="386"/>
      <c r="EUF35" s="386"/>
      <c r="EUG35" s="386"/>
      <c r="EUH35" s="386"/>
      <c r="EUI35" s="362"/>
      <c r="EUJ35" s="362"/>
      <c r="EUK35" s="362"/>
      <c r="EUL35" s="386"/>
      <c r="EUM35" s="386"/>
      <c r="EUN35" s="386"/>
      <c r="EUO35" s="386"/>
      <c r="EUP35" s="386"/>
      <c r="EUQ35" s="362"/>
      <c r="EUR35" s="362"/>
      <c r="EUS35" s="362"/>
      <c r="EUT35" s="386"/>
      <c r="EUU35" s="386"/>
      <c r="EUV35" s="386"/>
      <c r="EUW35" s="386"/>
      <c r="EUX35" s="386"/>
      <c r="EUY35" s="362"/>
      <c r="EUZ35" s="362"/>
      <c r="EVA35" s="362"/>
      <c r="EVB35" s="386"/>
      <c r="EVC35" s="386"/>
      <c r="EVD35" s="386"/>
      <c r="EVE35" s="386"/>
      <c r="EVF35" s="386"/>
      <c r="EVG35" s="362"/>
      <c r="EVH35" s="362"/>
      <c r="EVI35" s="362"/>
      <c r="EVJ35" s="386"/>
      <c r="EVK35" s="386"/>
      <c r="EVL35" s="386"/>
      <c r="EVM35" s="386"/>
      <c r="EVN35" s="386"/>
      <c r="EVO35" s="362"/>
      <c r="EVP35" s="362"/>
      <c r="EVQ35" s="362"/>
      <c r="EVR35" s="386"/>
      <c r="EVS35" s="386"/>
      <c r="EVT35" s="386"/>
      <c r="EVU35" s="386"/>
      <c r="EVV35" s="386"/>
      <c r="EVW35" s="362"/>
      <c r="EVX35" s="362"/>
      <c r="EVY35" s="362"/>
      <c r="EVZ35" s="386"/>
      <c r="EWA35" s="386"/>
      <c r="EWB35" s="386"/>
      <c r="EWC35" s="386"/>
      <c r="EWD35" s="386"/>
      <c r="EWE35" s="362"/>
      <c r="EWF35" s="362"/>
      <c r="EWG35" s="362"/>
      <c r="EWH35" s="386"/>
      <c r="EWI35" s="386"/>
      <c r="EWJ35" s="386"/>
      <c r="EWK35" s="386"/>
      <c r="EWL35" s="386"/>
      <c r="EWM35" s="362"/>
      <c r="EWN35" s="362"/>
      <c r="EWO35" s="362"/>
      <c r="EWP35" s="386"/>
      <c r="EWQ35" s="386"/>
      <c r="EWR35" s="386"/>
      <c r="EWS35" s="386"/>
      <c r="EWT35" s="386"/>
      <c r="EWU35" s="362"/>
      <c r="EWV35" s="362"/>
      <c r="EWW35" s="362"/>
      <c r="EWX35" s="386"/>
      <c r="EWY35" s="386"/>
      <c r="EWZ35" s="386"/>
      <c r="EXA35" s="386"/>
      <c r="EXB35" s="386"/>
      <c r="EXC35" s="362"/>
      <c r="EXD35" s="362"/>
      <c r="EXE35" s="362"/>
      <c r="EXF35" s="386"/>
      <c r="EXG35" s="386"/>
      <c r="EXH35" s="386"/>
      <c r="EXI35" s="386"/>
      <c r="EXJ35" s="386"/>
      <c r="EXK35" s="362"/>
      <c r="EXL35" s="362"/>
      <c r="EXM35" s="362"/>
      <c r="EXN35" s="386"/>
      <c r="EXO35" s="386"/>
      <c r="EXP35" s="386"/>
      <c r="EXQ35" s="386"/>
      <c r="EXR35" s="386"/>
      <c r="EXS35" s="362"/>
      <c r="EXT35" s="362"/>
      <c r="EXU35" s="362"/>
      <c r="EXV35" s="386"/>
      <c r="EXW35" s="386"/>
      <c r="EXX35" s="386"/>
      <c r="EXY35" s="386"/>
      <c r="EXZ35" s="386"/>
      <c r="EYA35" s="362"/>
      <c r="EYB35" s="362"/>
      <c r="EYC35" s="362"/>
      <c r="EYD35" s="386"/>
      <c r="EYE35" s="386"/>
      <c r="EYF35" s="386"/>
      <c r="EYG35" s="386"/>
      <c r="EYH35" s="386"/>
      <c r="EYI35" s="362"/>
      <c r="EYJ35" s="362"/>
      <c r="EYK35" s="362"/>
      <c r="EYL35" s="386"/>
      <c r="EYM35" s="386"/>
      <c r="EYN35" s="386"/>
      <c r="EYO35" s="386"/>
      <c r="EYP35" s="386"/>
      <c r="EYQ35" s="362"/>
      <c r="EYR35" s="362"/>
      <c r="EYS35" s="362"/>
      <c r="EYT35" s="386"/>
      <c r="EYU35" s="386"/>
      <c r="EYV35" s="386"/>
      <c r="EYW35" s="386"/>
      <c r="EYX35" s="386"/>
      <c r="EYY35" s="362"/>
      <c r="EYZ35" s="362"/>
      <c r="EZA35" s="362"/>
      <c r="EZB35" s="386"/>
      <c r="EZC35" s="386"/>
      <c r="EZD35" s="386"/>
      <c r="EZE35" s="386"/>
      <c r="EZF35" s="386"/>
      <c r="EZG35" s="362"/>
      <c r="EZH35" s="362"/>
      <c r="EZI35" s="362"/>
      <c r="EZJ35" s="386"/>
      <c r="EZK35" s="386"/>
      <c r="EZL35" s="386"/>
      <c r="EZM35" s="386"/>
      <c r="EZN35" s="386"/>
      <c r="EZO35" s="362"/>
      <c r="EZP35" s="362"/>
      <c r="EZQ35" s="362"/>
      <c r="EZR35" s="386"/>
      <c r="EZS35" s="386"/>
      <c r="EZT35" s="386"/>
      <c r="EZU35" s="386"/>
      <c r="EZV35" s="386"/>
      <c r="EZW35" s="362"/>
      <c r="EZX35" s="362"/>
      <c r="EZY35" s="362"/>
      <c r="EZZ35" s="386"/>
      <c r="FAA35" s="386"/>
      <c r="FAB35" s="386"/>
      <c r="FAC35" s="386"/>
      <c r="FAD35" s="386"/>
      <c r="FAE35" s="362"/>
      <c r="FAF35" s="362"/>
      <c r="FAG35" s="362"/>
      <c r="FAH35" s="386"/>
      <c r="FAI35" s="386"/>
      <c r="FAJ35" s="386"/>
      <c r="FAK35" s="386"/>
      <c r="FAL35" s="386"/>
      <c r="FAM35" s="362"/>
      <c r="FAN35" s="362"/>
      <c r="FAO35" s="362"/>
      <c r="FAP35" s="386"/>
      <c r="FAQ35" s="386"/>
      <c r="FAR35" s="386"/>
      <c r="FAS35" s="386"/>
      <c r="FAT35" s="386"/>
      <c r="FAU35" s="362"/>
      <c r="FAV35" s="362"/>
      <c r="FAW35" s="362"/>
      <c r="FAX35" s="386"/>
      <c r="FAY35" s="386"/>
      <c r="FAZ35" s="386"/>
      <c r="FBA35" s="386"/>
      <c r="FBB35" s="386"/>
      <c r="FBC35" s="362"/>
      <c r="FBD35" s="362"/>
      <c r="FBE35" s="362"/>
      <c r="FBF35" s="386"/>
      <c r="FBG35" s="386"/>
      <c r="FBH35" s="386"/>
      <c r="FBI35" s="386"/>
      <c r="FBJ35" s="386"/>
      <c r="FBK35" s="362"/>
      <c r="FBL35" s="362"/>
      <c r="FBM35" s="362"/>
      <c r="FBN35" s="386"/>
      <c r="FBO35" s="386"/>
      <c r="FBP35" s="386"/>
      <c r="FBQ35" s="386"/>
      <c r="FBR35" s="386"/>
      <c r="FBS35" s="362"/>
      <c r="FBT35" s="362"/>
      <c r="FBU35" s="362"/>
      <c r="FBV35" s="386"/>
      <c r="FBW35" s="386"/>
      <c r="FBX35" s="386"/>
      <c r="FBY35" s="386"/>
      <c r="FBZ35" s="386"/>
      <c r="FCA35" s="362"/>
      <c r="FCB35" s="362"/>
      <c r="FCC35" s="362"/>
      <c r="FCD35" s="386"/>
      <c r="FCE35" s="386"/>
      <c r="FCF35" s="386"/>
      <c r="FCG35" s="386"/>
      <c r="FCH35" s="386"/>
      <c r="FCI35" s="362"/>
      <c r="FCJ35" s="362"/>
      <c r="FCK35" s="362"/>
      <c r="FCL35" s="386"/>
      <c r="FCM35" s="386"/>
      <c r="FCN35" s="386"/>
      <c r="FCO35" s="386"/>
      <c r="FCP35" s="386"/>
      <c r="FCQ35" s="362"/>
      <c r="FCR35" s="362"/>
      <c r="FCS35" s="362"/>
      <c r="FCT35" s="386"/>
      <c r="FCU35" s="386"/>
      <c r="FCV35" s="386"/>
      <c r="FCW35" s="386"/>
      <c r="FCX35" s="386"/>
      <c r="FCY35" s="362"/>
      <c r="FCZ35" s="362"/>
      <c r="FDA35" s="362"/>
      <c r="FDB35" s="386"/>
      <c r="FDC35" s="386"/>
      <c r="FDD35" s="386"/>
      <c r="FDE35" s="386"/>
      <c r="FDF35" s="386"/>
      <c r="FDG35" s="362"/>
      <c r="FDH35" s="362"/>
      <c r="FDI35" s="362"/>
      <c r="FDJ35" s="386"/>
      <c r="FDK35" s="386"/>
      <c r="FDL35" s="386"/>
      <c r="FDM35" s="386"/>
      <c r="FDN35" s="386"/>
      <c r="FDO35" s="362"/>
      <c r="FDP35" s="362"/>
      <c r="FDQ35" s="362"/>
      <c r="FDR35" s="386"/>
      <c r="FDS35" s="386"/>
      <c r="FDT35" s="386"/>
      <c r="FDU35" s="386"/>
      <c r="FDV35" s="386"/>
      <c r="FDW35" s="362"/>
      <c r="FDX35" s="362"/>
      <c r="FDY35" s="362"/>
      <c r="FDZ35" s="386"/>
      <c r="FEA35" s="386"/>
      <c r="FEB35" s="386"/>
      <c r="FEC35" s="386"/>
      <c r="FED35" s="386"/>
      <c r="FEE35" s="362"/>
      <c r="FEF35" s="362"/>
      <c r="FEG35" s="362"/>
      <c r="FEH35" s="386"/>
      <c r="FEI35" s="386"/>
      <c r="FEJ35" s="386"/>
      <c r="FEK35" s="386"/>
      <c r="FEL35" s="386"/>
      <c r="FEM35" s="362"/>
      <c r="FEN35" s="362"/>
      <c r="FEO35" s="362"/>
      <c r="FEP35" s="386"/>
      <c r="FEQ35" s="386"/>
      <c r="FER35" s="386"/>
      <c r="FES35" s="386"/>
      <c r="FET35" s="386"/>
      <c r="FEU35" s="362"/>
      <c r="FEV35" s="362"/>
      <c r="FEW35" s="362"/>
      <c r="FEX35" s="386"/>
      <c r="FEY35" s="386"/>
      <c r="FEZ35" s="386"/>
      <c r="FFA35" s="386"/>
      <c r="FFB35" s="386"/>
      <c r="FFC35" s="362"/>
      <c r="FFD35" s="362"/>
      <c r="FFE35" s="362"/>
      <c r="FFF35" s="386"/>
      <c r="FFG35" s="386"/>
      <c r="FFH35" s="386"/>
      <c r="FFI35" s="386"/>
      <c r="FFJ35" s="386"/>
      <c r="FFK35" s="362"/>
      <c r="FFL35" s="362"/>
      <c r="FFM35" s="362"/>
      <c r="FFN35" s="386"/>
      <c r="FFO35" s="386"/>
      <c r="FFP35" s="386"/>
      <c r="FFQ35" s="386"/>
      <c r="FFR35" s="386"/>
      <c r="FFS35" s="362"/>
      <c r="FFT35" s="362"/>
      <c r="FFU35" s="362"/>
      <c r="FFV35" s="386"/>
      <c r="FFW35" s="386"/>
      <c r="FFX35" s="386"/>
      <c r="FFY35" s="386"/>
      <c r="FFZ35" s="386"/>
      <c r="FGA35" s="362"/>
      <c r="FGB35" s="362"/>
      <c r="FGC35" s="362"/>
      <c r="FGD35" s="386"/>
      <c r="FGE35" s="386"/>
      <c r="FGF35" s="386"/>
      <c r="FGG35" s="386"/>
      <c r="FGH35" s="386"/>
      <c r="FGI35" s="362"/>
      <c r="FGJ35" s="362"/>
      <c r="FGK35" s="362"/>
      <c r="FGL35" s="386"/>
      <c r="FGM35" s="386"/>
      <c r="FGN35" s="386"/>
      <c r="FGO35" s="386"/>
      <c r="FGP35" s="386"/>
      <c r="FGQ35" s="362"/>
      <c r="FGR35" s="362"/>
      <c r="FGS35" s="362"/>
      <c r="FGT35" s="386"/>
      <c r="FGU35" s="386"/>
      <c r="FGV35" s="386"/>
      <c r="FGW35" s="386"/>
      <c r="FGX35" s="386"/>
      <c r="FGY35" s="362"/>
      <c r="FGZ35" s="362"/>
      <c r="FHA35" s="362"/>
      <c r="FHB35" s="386"/>
      <c r="FHC35" s="386"/>
      <c r="FHD35" s="386"/>
      <c r="FHE35" s="386"/>
      <c r="FHF35" s="386"/>
      <c r="FHG35" s="362"/>
      <c r="FHH35" s="362"/>
      <c r="FHI35" s="362"/>
      <c r="FHJ35" s="386"/>
      <c r="FHK35" s="386"/>
      <c r="FHL35" s="386"/>
      <c r="FHM35" s="386"/>
      <c r="FHN35" s="386"/>
      <c r="FHO35" s="362"/>
      <c r="FHP35" s="362"/>
      <c r="FHQ35" s="362"/>
      <c r="FHR35" s="386"/>
      <c r="FHS35" s="386"/>
      <c r="FHT35" s="386"/>
      <c r="FHU35" s="386"/>
      <c r="FHV35" s="386"/>
      <c r="FHW35" s="362"/>
      <c r="FHX35" s="362"/>
      <c r="FHY35" s="362"/>
      <c r="FHZ35" s="386"/>
      <c r="FIA35" s="386"/>
      <c r="FIB35" s="386"/>
      <c r="FIC35" s="386"/>
      <c r="FID35" s="386"/>
      <c r="FIE35" s="362"/>
      <c r="FIF35" s="362"/>
      <c r="FIG35" s="362"/>
      <c r="FIH35" s="386"/>
      <c r="FII35" s="386"/>
      <c r="FIJ35" s="386"/>
      <c r="FIK35" s="386"/>
      <c r="FIL35" s="386"/>
      <c r="FIM35" s="362"/>
      <c r="FIN35" s="362"/>
      <c r="FIO35" s="362"/>
      <c r="FIP35" s="386"/>
      <c r="FIQ35" s="386"/>
      <c r="FIR35" s="386"/>
      <c r="FIS35" s="386"/>
      <c r="FIT35" s="386"/>
      <c r="FIU35" s="362"/>
      <c r="FIV35" s="362"/>
      <c r="FIW35" s="362"/>
      <c r="FIX35" s="386"/>
      <c r="FIY35" s="386"/>
      <c r="FIZ35" s="386"/>
      <c r="FJA35" s="386"/>
      <c r="FJB35" s="386"/>
      <c r="FJC35" s="362"/>
      <c r="FJD35" s="362"/>
      <c r="FJE35" s="362"/>
      <c r="FJF35" s="386"/>
      <c r="FJG35" s="386"/>
      <c r="FJH35" s="386"/>
      <c r="FJI35" s="386"/>
      <c r="FJJ35" s="386"/>
      <c r="FJK35" s="362"/>
      <c r="FJL35" s="362"/>
      <c r="FJM35" s="362"/>
      <c r="FJN35" s="386"/>
      <c r="FJO35" s="386"/>
      <c r="FJP35" s="386"/>
      <c r="FJQ35" s="386"/>
      <c r="FJR35" s="386"/>
      <c r="FJS35" s="362"/>
      <c r="FJT35" s="362"/>
      <c r="FJU35" s="362"/>
      <c r="FJV35" s="386"/>
      <c r="FJW35" s="386"/>
      <c r="FJX35" s="386"/>
      <c r="FJY35" s="386"/>
      <c r="FJZ35" s="386"/>
      <c r="FKA35" s="362"/>
      <c r="FKB35" s="362"/>
      <c r="FKC35" s="362"/>
      <c r="FKD35" s="386"/>
      <c r="FKE35" s="386"/>
      <c r="FKF35" s="386"/>
      <c r="FKG35" s="386"/>
      <c r="FKH35" s="386"/>
      <c r="FKI35" s="362"/>
      <c r="FKJ35" s="362"/>
      <c r="FKK35" s="362"/>
      <c r="FKL35" s="386"/>
      <c r="FKM35" s="386"/>
      <c r="FKN35" s="386"/>
      <c r="FKO35" s="386"/>
      <c r="FKP35" s="386"/>
      <c r="FKQ35" s="362"/>
      <c r="FKR35" s="362"/>
      <c r="FKS35" s="362"/>
      <c r="FKT35" s="386"/>
      <c r="FKU35" s="386"/>
      <c r="FKV35" s="386"/>
      <c r="FKW35" s="386"/>
      <c r="FKX35" s="386"/>
      <c r="FKY35" s="362"/>
      <c r="FKZ35" s="362"/>
      <c r="FLA35" s="362"/>
      <c r="FLB35" s="386"/>
      <c r="FLC35" s="386"/>
      <c r="FLD35" s="386"/>
      <c r="FLE35" s="386"/>
      <c r="FLF35" s="386"/>
      <c r="FLG35" s="362"/>
      <c r="FLH35" s="362"/>
      <c r="FLI35" s="362"/>
      <c r="FLJ35" s="386"/>
      <c r="FLK35" s="386"/>
      <c r="FLL35" s="386"/>
      <c r="FLM35" s="386"/>
      <c r="FLN35" s="386"/>
      <c r="FLO35" s="362"/>
      <c r="FLP35" s="362"/>
      <c r="FLQ35" s="362"/>
      <c r="FLR35" s="386"/>
      <c r="FLS35" s="386"/>
      <c r="FLT35" s="386"/>
      <c r="FLU35" s="386"/>
      <c r="FLV35" s="386"/>
      <c r="FLW35" s="362"/>
      <c r="FLX35" s="362"/>
      <c r="FLY35" s="362"/>
      <c r="FLZ35" s="386"/>
      <c r="FMA35" s="386"/>
      <c r="FMB35" s="386"/>
      <c r="FMC35" s="386"/>
      <c r="FMD35" s="386"/>
      <c r="FME35" s="362"/>
      <c r="FMF35" s="362"/>
      <c r="FMG35" s="362"/>
      <c r="FMH35" s="386"/>
      <c r="FMI35" s="386"/>
      <c r="FMJ35" s="386"/>
      <c r="FMK35" s="386"/>
      <c r="FML35" s="386"/>
      <c r="FMM35" s="362"/>
      <c r="FMN35" s="362"/>
      <c r="FMO35" s="362"/>
      <c r="FMP35" s="386"/>
      <c r="FMQ35" s="386"/>
      <c r="FMR35" s="386"/>
      <c r="FMS35" s="386"/>
      <c r="FMT35" s="386"/>
      <c r="FMU35" s="362"/>
      <c r="FMV35" s="362"/>
      <c r="FMW35" s="362"/>
      <c r="FMX35" s="386"/>
      <c r="FMY35" s="386"/>
      <c r="FMZ35" s="386"/>
      <c r="FNA35" s="386"/>
      <c r="FNB35" s="386"/>
      <c r="FNC35" s="362"/>
      <c r="FND35" s="362"/>
      <c r="FNE35" s="362"/>
      <c r="FNF35" s="386"/>
      <c r="FNG35" s="386"/>
      <c r="FNH35" s="386"/>
      <c r="FNI35" s="386"/>
      <c r="FNJ35" s="386"/>
      <c r="FNK35" s="362"/>
      <c r="FNL35" s="362"/>
      <c r="FNM35" s="362"/>
      <c r="FNN35" s="386"/>
      <c r="FNO35" s="386"/>
      <c r="FNP35" s="386"/>
      <c r="FNQ35" s="386"/>
      <c r="FNR35" s="386"/>
      <c r="FNS35" s="362"/>
      <c r="FNT35" s="362"/>
      <c r="FNU35" s="362"/>
      <c r="FNV35" s="386"/>
      <c r="FNW35" s="386"/>
      <c r="FNX35" s="386"/>
      <c r="FNY35" s="386"/>
      <c r="FNZ35" s="386"/>
      <c r="FOA35" s="362"/>
      <c r="FOB35" s="362"/>
      <c r="FOC35" s="362"/>
      <c r="FOD35" s="386"/>
      <c r="FOE35" s="386"/>
      <c r="FOF35" s="386"/>
      <c r="FOG35" s="386"/>
      <c r="FOH35" s="386"/>
      <c r="FOI35" s="362"/>
      <c r="FOJ35" s="362"/>
      <c r="FOK35" s="362"/>
      <c r="FOL35" s="386"/>
      <c r="FOM35" s="386"/>
      <c r="FON35" s="386"/>
      <c r="FOO35" s="386"/>
      <c r="FOP35" s="386"/>
      <c r="FOQ35" s="362"/>
      <c r="FOR35" s="362"/>
      <c r="FOS35" s="362"/>
      <c r="FOT35" s="386"/>
      <c r="FOU35" s="386"/>
      <c r="FOV35" s="386"/>
      <c r="FOW35" s="386"/>
      <c r="FOX35" s="386"/>
      <c r="FOY35" s="362"/>
      <c r="FOZ35" s="362"/>
      <c r="FPA35" s="362"/>
      <c r="FPB35" s="386"/>
      <c r="FPC35" s="386"/>
      <c r="FPD35" s="386"/>
      <c r="FPE35" s="386"/>
      <c r="FPF35" s="386"/>
      <c r="FPG35" s="362"/>
      <c r="FPH35" s="362"/>
      <c r="FPI35" s="362"/>
      <c r="FPJ35" s="386"/>
      <c r="FPK35" s="386"/>
      <c r="FPL35" s="386"/>
      <c r="FPM35" s="386"/>
      <c r="FPN35" s="386"/>
      <c r="FPO35" s="362"/>
      <c r="FPP35" s="362"/>
      <c r="FPQ35" s="362"/>
      <c r="FPR35" s="386"/>
      <c r="FPS35" s="386"/>
      <c r="FPT35" s="386"/>
      <c r="FPU35" s="386"/>
      <c r="FPV35" s="386"/>
      <c r="FPW35" s="362"/>
      <c r="FPX35" s="362"/>
      <c r="FPY35" s="362"/>
      <c r="FPZ35" s="386"/>
      <c r="FQA35" s="386"/>
      <c r="FQB35" s="386"/>
      <c r="FQC35" s="386"/>
      <c r="FQD35" s="386"/>
      <c r="FQE35" s="362"/>
      <c r="FQF35" s="362"/>
      <c r="FQG35" s="362"/>
      <c r="FQH35" s="386"/>
      <c r="FQI35" s="386"/>
      <c r="FQJ35" s="386"/>
      <c r="FQK35" s="386"/>
      <c r="FQL35" s="386"/>
      <c r="FQM35" s="362"/>
      <c r="FQN35" s="362"/>
      <c r="FQO35" s="362"/>
      <c r="FQP35" s="386"/>
      <c r="FQQ35" s="386"/>
      <c r="FQR35" s="386"/>
      <c r="FQS35" s="386"/>
      <c r="FQT35" s="386"/>
      <c r="FQU35" s="362"/>
      <c r="FQV35" s="362"/>
      <c r="FQW35" s="362"/>
      <c r="FQX35" s="386"/>
      <c r="FQY35" s="386"/>
      <c r="FQZ35" s="386"/>
      <c r="FRA35" s="386"/>
      <c r="FRB35" s="386"/>
      <c r="FRC35" s="362"/>
      <c r="FRD35" s="362"/>
      <c r="FRE35" s="362"/>
      <c r="FRF35" s="386"/>
      <c r="FRG35" s="386"/>
      <c r="FRH35" s="386"/>
      <c r="FRI35" s="386"/>
      <c r="FRJ35" s="386"/>
      <c r="FRK35" s="362"/>
      <c r="FRL35" s="362"/>
      <c r="FRM35" s="362"/>
      <c r="FRN35" s="386"/>
      <c r="FRO35" s="386"/>
      <c r="FRP35" s="386"/>
      <c r="FRQ35" s="386"/>
      <c r="FRR35" s="386"/>
      <c r="FRS35" s="362"/>
      <c r="FRT35" s="362"/>
      <c r="FRU35" s="362"/>
      <c r="FRV35" s="386"/>
      <c r="FRW35" s="386"/>
      <c r="FRX35" s="386"/>
      <c r="FRY35" s="386"/>
      <c r="FRZ35" s="386"/>
      <c r="FSA35" s="362"/>
      <c r="FSB35" s="362"/>
      <c r="FSC35" s="362"/>
      <c r="FSD35" s="386"/>
      <c r="FSE35" s="386"/>
      <c r="FSF35" s="386"/>
      <c r="FSG35" s="386"/>
      <c r="FSH35" s="386"/>
      <c r="FSI35" s="362"/>
      <c r="FSJ35" s="362"/>
      <c r="FSK35" s="362"/>
      <c r="FSL35" s="386"/>
      <c r="FSM35" s="386"/>
      <c r="FSN35" s="386"/>
      <c r="FSO35" s="386"/>
      <c r="FSP35" s="386"/>
      <c r="FSQ35" s="362"/>
      <c r="FSR35" s="362"/>
      <c r="FSS35" s="362"/>
      <c r="FST35" s="386"/>
      <c r="FSU35" s="386"/>
      <c r="FSV35" s="386"/>
      <c r="FSW35" s="386"/>
      <c r="FSX35" s="386"/>
      <c r="FSY35" s="362"/>
      <c r="FSZ35" s="362"/>
      <c r="FTA35" s="362"/>
      <c r="FTB35" s="386"/>
      <c r="FTC35" s="386"/>
      <c r="FTD35" s="386"/>
      <c r="FTE35" s="386"/>
      <c r="FTF35" s="386"/>
      <c r="FTG35" s="362"/>
      <c r="FTH35" s="362"/>
      <c r="FTI35" s="362"/>
      <c r="FTJ35" s="386"/>
      <c r="FTK35" s="386"/>
      <c r="FTL35" s="386"/>
      <c r="FTM35" s="386"/>
      <c r="FTN35" s="386"/>
      <c r="FTO35" s="362"/>
      <c r="FTP35" s="362"/>
      <c r="FTQ35" s="362"/>
      <c r="FTR35" s="386"/>
      <c r="FTS35" s="386"/>
      <c r="FTT35" s="386"/>
      <c r="FTU35" s="386"/>
      <c r="FTV35" s="386"/>
      <c r="FTW35" s="362"/>
      <c r="FTX35" s="362"/>
      <c r="FTY35" s="362"/>
      <c r="FTZ35" s="386"/>
      <c r="FUA35" s="386"/>
      <c r="FUB35" s="386"/>
      <c r="FUC35" s="386"/>
      <c r="FUD35" s="386"/>
      <c r="FUE35" s="362"/>
      <c r="FUF35" s="362"/>
      <c r="FUG35" s="362"/>
      <c r="FUH35" s="386"/>
      <c r="FUI35" s="386"/>
      <c r="FUJ35" s="386"/>
      <c r="FUK35" s="386"/>
      <c r="FUL35" s="386"/>
      <c r="FUM35" s="362"/>
      <c r="FUN35" s="362"/>
      <c r="FUO35" s="362"/>
      <c r="FUP35" s="386"/>
      <c r="FUQ35" s="386"/>
      <c r="FUR35" s="386"/>
      <c r="FUS35" s="386"/>
      <c r="FUT35" s="386"/>
      <c r="FUU35" s="362"/>
      <c r="FUV35" s="362"/>
      <c r="FUW35" s="362"/>
      <c r="FUX35" s="386"/>
      <c r="FUY35" s="386"/>
      <c r="FUZ35" s="386"/>
      <c r="FVA35" s="386"/>
      <c r="FVB35" s="386"/>
      <c r="FVC35" s="362"/>
      <c r="FVD35" s="362"/>
      <c r="FVE35" s="362"/>
      <c r="FVF35" s="386"/>
      <c r="FVG35" s="386"/>
      <c r="FVH35" s="386"/>
      <c r="FVI35" s="386"/>
      <c r="FVJ35" s="386"/>
      <c r="FVK35" s="362"/>
      <c r="FVL35" s="362"/>
      <c r="FVM35" s="362"/>
      <c r="FVN35" s="386"/>
      <c r="FVO35" s="386"/>
      <c r="FVP35" s="386"/>
      <c r="FVQ35" s="386"/>
      <c r="FVR35" s="386"/>
      <c r="FVS35" s="362"/>
      <c r="FVT35" s="362"/>
      <c r="FVU35" s="362"/>
      <c r="FVV35" s="386"/>
      <c r="FVW35" s="386"/>
      <c r="FVX35" s="386"/>
      <c r="FVY35" s="386"/>
      <c r="FVZ35" s="386"/>
      <c r="FWA35" s="362"/>
      <c r="FWB35" s="362"/>
      <c r="FWC35" s="362"/>
      <c r="FWD35" s="386"/>
      <c r="FWE35" s="386"/>
      <c r="FWF35" s="386"/>
      <c r="FWG35" s="386"/>
      <c r="FWH35" s="386"/>
      <c r="FWI35" s="362"/>
      <c r="FWJ35" s="362"/>
      <c r="FWK35" s="362"/>
      <c r="FWL35" s="386"/>
      <c r="FWM35" s="386"/>
      <c r="FWN35" s="386"/>
      <c r="FWO35" s="386"/>
      <c r="FWP35" s="386"/>
      <c r="FWQ35" s="362"/>
      <c r="FWR35" s="362"/>
      <c r="FWS35" s="362"/>
      <c r="FWT35" s="386"/>
      <c r="FWU35" s="386"/>
      <c r="FWV35" s="386"/>
      <c r="FWW35" s="386"/>
      <c r="FWX35" s="386"/>
      <c r="FWY35" s="362"/>
      <c r="FWZ35" s="362"/>
      <c r="FXA35" s="362"/>
      <c r="FXB35" s="386"/>
      <c r="FXC35" s="386"/>
      <c r="FXD35" s="386"/>
      <c r="FXE35" s="386"/>
      <c r="FXF35" s="386"/>
      <c r="FXG35" s="362"/>
      <c r="FXH35" s="362"/>
      <c r="FXI35" s="362"/>
      <c r="FXJ35" s="386"/>
      <c r="FXK35" s="386"/>
      <c r="FXL35" s="386"/>
      <c r="FXM35" s="386"/>
      <c r="FXN35" s="386"/>
      <c r="FXO35" s="362"/>
      <c r="FXP35" s="362"/>
      <c r="FXQ35" s="362"/>
      <c r="FXR35" s="386"/>
      <c r="FXS35" s="386"/>
      <c r="FXT35" s="386"/>
      <c r="FXU35" s="386"/>
      <c r="FXV35" s="386"/>
      <c r="FXW35" s="362"/>
      <c r="FXX35" s="362"/>
      <c r="FXY35" s="362"/>
      <c r="FXZ35" s="386"/>
      <c r="FYA35" s="386"/>
      <c r="FYB35" s="386"/>
      <c r="FYC35" s="386"/>
      <c r="FYD35" s="386"/>
      <c r="FYE35" s="362"/>
      <c r="FYF35" s="362"/>
      <c r="FYG35" s="362"/>
      <c r="FYH35" s="386"/>
      <c r="FYI35" s="386"/>
      <c r="FYJ35" s="386"/>
      <c r="FYK35" s="386"/>
      <c r="FYL35" s="386"/>
      <c r="FYM35" s="362"/>
      <c r="FYN35" s="362"/>
      <c r="FYO35" s="362"/>
      <c r="FYP35" s="386"/>
      <c r="FYQ35" s="386"/>
      <c r="FYR35" s="386"/>
      <c r="FYS35" s="386"/>
      <c r="FYT35" s="386"/>
      <c r="FYU35" s="362"/>
      <c r="FYV35" s="362"/>
      <c r="FYW35" s="362"/>
      <c r="FYX35" s="386"/>
      <c r="FYY35" s="386"/>
      <c r="FYZ35" s="386"/>
      <c r="FZA35" s="386"/>
      <c r="FZB35" s="386"/>
      <c r="FZC35" s="362"/>
      <c r="FZD35" s="362"/>
      <c r="FZE35" s="362"/>
      <c r="FZF35" s="386"/>
      <c r="FZG35" s="386"/>
      <c r="FZH35" s="386"/>
      <c r="FZI35" s="386"/>
      <c r="FZJ35" s="386"/>
      <c r="FZK35" s="362"/>
      <c r="FZL35" s="362"/>
      <c r="FZM35" s="362"/>
      <c r="FZN35" s="386"/>
      <c r="FZO35" s="386"/>
      <c r="FZP35" s="386"/>
      <c r="FZQ35" s="386"/>
      <c r="FZR35" s="386"/>
      <c r="FZS35" s="362"/>
      <c r="FZT35" s="362"/>
      <c r="FZU35" s="362"/>
      <c r="FZV35" s="386"/>
      <c r="FZW35" s="386"/>
      <c r="FZX35" s="386"/>
      <c r="FZY35" s="386"/>
      <c r="FZZ35" s="386"/>
      <c r="GAA35" s="362"/>
      <c r="GAB35" s="362"/>
      <c r="GAC35" s="362"/>
      <c r="GAD35" s="386"/>
      <c r="GAE35" s="386"/>
      <c r="GAF35" s="386"/>
      <c r="GAG35" s="386"/>
      <c r="GAH35" s="386"/>
      <c r="GAI35" s="362"/>
      <c r="GAJ35" s="362"/>
      <c r="GAK35" s="362"/>
      <c r="GAL35" s="386"/>
      <c r="GAM35" s="386"/>
      <c r="GAN35" s="386"/>
      <c r="GAO35" s="386"/>
      <c r="GAP35" s="386"/>
      <c r="GAQ35" s="362"/>
      <c r="GAR35" s="362"/>
      <c r="GAS35" s="362"/>
      <c r="GAT35" s="386"/>
      <c r="GAU35" s="386"/>
      <c r="GAV35" s="386"/>
      <c r="GAW35" s="386"/>
      <c r="GAX35" s="386"/>
      <c r="GAY35" s="362"/>
      <c r="GAZ35" s="362"/>
      <c r="GBA35" s="362"/>
      <c r="GBB35" s="386"/>
      <c r="GBC35" s="386"/>
      <c r="GBD35" s="386"/>
      <c r="GBE35" s="386"/>
      <c r="GBF35" s="386"/>
      <c r="GBG35" s="362"/>
      <c r="GBH35" s="362"/>
      <c r="GBI35" s="362"/>
      <c r="GBJ35" s="386"/>
      <c r="GBK35" s="386"/>
      <c r="GBL35" s="386"/>
      <c r="GBM35" s="386"/>
      <c r="GBN35" s="386"/>
      <c r="GBO35" s="362"/>
      <c r="GBP35" s="362"/>
      <c r="GBQ35" s="362"/>
      <c r="GBR35" s="386"/>
      <c r="GBS35" s="386"/>
      <c r="GBT35" s="386"/>
      <c r="GBU35" s="386"/>
      <c r="GBV35" s="386"/>
      <c r="GBW35" s="362"/>
      <c r="GBX35" s="362"/>
      <c r="GBY35" s="362"/>
      <c r="GBZ35" s="386"/>
      <c r="GCA35" s="386"/>
      <c r="GCB35" s="386"/>
      <c r="GCC35" s="386"/>
      <c r="GCD35" s="386"/>
      <c r="GCE35" s="362"/>
      <c r="GCF35" s="362"/>
      <c r="GCG35" s="362"/>
      <c r="GCH35" s="386"/>
      <c r="GCI35" s="386"/>
      <c r="GCJ35" s="386"/>
      <c r="GCK35" s="386"/>
      <c r="GCL35" s="386"/>
      <c r="GCM35" s="362"/>
      <c r="GCN35" s="362"/>
      <c r="GCO35" s="362"/>
      <c r="GCP35" s="386"/>
      <c r="GCQ35" s="386"/>
      <c r="GCR35" s="386"/>
      <c r="GCS35" s="386"/>
      <c r="GCT35" s="386"/>
      <c r="GCU35" s="362"/>
      <c r="GCV35" s="362"/>
      <c r="GCW35" s="362"/>
      <c r="GCX35" s="386"/>
      <c r="GCY35" s="386"/>
      <c r="GCZ35" s="386"/>
      <c r="GDA35" s="386"/>
      <c r="GDB35" s="386"/>
      <c r="GDC35" s="362"/>
      <c r="GDD35" s="362"/>
      <c r="GDE35" s="362"/>
      <c r="GDF35" s="386"/>
      <c r="GDG35" s="386"/>
      <c r="GDH35" s="386"/>
      <c r="GDI35" s="386"/>
      <c r="GDJ35" s="386"/>
      <c r="GDK35" s="362"/>
      <c r="GDL35" s="362"/>
      <c r="GDM35" s="362"/>
      <c r="GDN35" s="386"/>
      <c r="GDO35" s="386"/>
      <c r="GDP35" s="386"/>
      <c r="GDQ35" s="386"/>
      <c r="GDR35" s="386"/>
      <c r="GDS35" s="362"/>
      <c r="GDT35" s="362"/>
      <c r="GDU35" s="362"/>
      <c r="GDV35" s="386"/>
      <c r="GDW35" s="386"/>
      <c r="GDX35" s="386"/>
      <c r="GDY35" s="386"/>
      <c r="GDZ35" s="386"/>
      <c r="GEA35" s="362"/>
      <c r="GEB35" s="362"/>
      <c r="GEC35" s="362"/>
      <c r="GED35" s="386"/>
      <c r="GEE35" s="386"/>
      <c r="GEF35" s="386"/>
      <c r="GEG35" s="386"/>
      <c r="GEH35" s="386"/>
      <c r="GEI35" s="362"/>
      <c r="GEJ35" s="362"/>
      <c r="GEK35" s="362"/>
      <c r="GEL35" s="386"/>
      <c r="GEM35" s="386"/>
      <c r="GEN35" s="386"/>
      <c r="GEO35" s="386"/>
      <c r="GEP35" s="386"/>
      <c r="GEQ35" s="362"/>
      <c r="GER35" s="362"/>
      <c r="GES35" s="362"/>
      <c r="GET35" s="386"/>
      <c r="GEU35" s="386"/>
      <c r="GEV35" s="386"/>
      <c r="GEW35" s="386"/>
      <c r="GEX35" s="386"/>
      <c r="GEY35" s="362"/>
      <c r="GEZ35" s="362"/>
      <c r="GFA35" s="362"/>
      <c r="GFB35" s="386"/>
      <c r="GFC35" s="386"/>
      <c r="GFD35" s="386"/>
      <c r="GFE35" s="386"/>
      <c r="GFF35" s="386"/>
      <c r="GFG35" s="362"/>
      <c r="GFH35" s="362"/>
      <c r="GFI35" s="362"/>
      <c r="GFJ35" s="386"/>
      <c r="GFK35" s="386"/>
      <c r="GFL35" s="386"/>
      <c r="GFM35" s="386"/>
      <c r="GFN35" s="386"/>
      <c r="GFO35" s="362"/>
      <c r="GFP35" s="362"/>
      <c r="GFQ35" s="362"/>
      <c r="GFR35" s="386"/>
      <c r="GFS35" s="386"/>
      <c r="GFT35" s="386"/>
      <c r="GFU35" s="386"/>
      <c r="GFV35" s="386"/>
      <c r="GFW35" s="362"/>
      <c r="GFX35" s="362"/>
      <c r="GFY35" s="362"/>
      <c r="GFZ35" s="386"/>
      <c r="GGA35" s="386"/>
      <c r="GGB35" s="386"/>
      <c r="GGC35" s="386"/>
      <c r="GGD35" s="386"/>
      <c r="GGE35" s="362"/>
      <c r="GGF35" s="362"/>
      <c r="GGG35" s="362"/>
      <c r="GGH35" s="386"/>
      <c r="GGI35" s="386"/>
      <c r="GGJ35" s="386"/>
      <c r="GGK35" s="386"/>
      <c r="GGL35" s="386"/>
      <c r="GGM35" s="362"/>
      <c r="GGN35" s="362"/>
      <c r="GGO35" s="362"/>
      <c r="GGP35" s="386"/>
      <c r="GGQ35" s="386"/>
      <c r="GGR35" s="386"/>
      <c r="GGS35" s="386"/>
      <c r="GGT35" s="386"/>
      <c r="GGU35" s="362"/>
      <c r="GGV35" s="362"/>
      <c r="GGW35" s="362"/>
      <c r="GGX35" s="386"/>
      <c r="GGY35" s="386"/>
      <c r="GGZ35" s="386"/>
      <c r="GHA35" s="386"/>
      <c r="GHB35" s="386"/>
      <c r="GHC35" s="362"/>
      <c r="GHD35" s="362"/>
      <c r="GHE35" s="362"/>
      <c r="GHF35" s="386"/>
      <c r="GHG35" s="386"/>
      <c r="GHH35" s="386"/>
      <c r="GHI35" s="386"/>
      <c r="GHJ35" s="386"/>
      <c r="GHK35" s="362"/>
      <c r="GHL35" s="362"/>
      <c r="GHM35" s="362"/>
      <c r="GHN35" s="386"/>
      <c r="GHO35" s="386"/>
      <c r="GHP35" s="386"/>
      <c r="GHQ35" s="386"/>
      <c r="GHR35" s="386"/>
      <c r="GHS35" s="362"/>
      <c r="GHT35" s="362"/>
      <c r="GHU35" s="362"/>
      <c r="GHV35" s="386"/>
      <c r="GHW35" s="386"/>
      <c r="GHX35" s="386"/>
      <c r="GHY35" s="386"/>
      <c r="GHZ35" s="386"/>
      <c r="GIA35" s="362"/>
      <c r="GIB35" s="362"/>
      <c r="GIC35" s="362"/>
      <c r="GID35" s="386"/>
      <c r="GIE35" s="386"/>
      <c r="GIF35" s="386"/>
      <c r="GIG35" s="386"/>
      <c r="GIH35" s="386"/>
      <c r="GII35" s="362"/>
      <c r="GIJ35" s="362"/>
      <c r="GIK35" s="362"/>
      <c r="GIL35" s="386"/>
      <c r="GIM35" s="386"/>
      <c r="GIN35" s="386"/>
      <c r="GIO35" s="386"/>
      <c r="GIP35" s="386"/>
      <c r="GIQ35" s="362"/>
      <c r="GIR35" s="362"/>
      <c r="GIS35" s="362"/>
      <c r="GIT35" s="386"/>
      <c r="GIU35" s="386"/>
      <c r="GIV35" s="386"/>
      <c r="GIW35" s="386"/>
      <c r="GIX35" s="386"/>
      <c r="GIY35" s="362"/>
      <c r="GIZ35" s="362"/>
      <c r="GJA35" s="362"/>
      <c r="GJB35" s="386"/>
      <c r="GJC35" s="386"/>
      <c r="GJD35" s="386"/>
      <c r="GJE35" s="386"/>
      <c r="GJF35" s="386"/>
      <c r="GJG35" s="362"/>
      <c r="GJH35" s="362"/>
      <c r="GJI35" s="362"/>
      <c r="GJJ35" s="386"/>
      <c r="GJK35" s="386"/>
      <c r="GJL35" s="386"/>
      <c r="GJM35" s="386"/>
      <c r="GJN35" s="386"/>
      <c r="GJO35" s="362"/>
      <c r="GJP35" s="362"/>
      <c r="GJQ35" s="362"/>
      <c r="GJR35" s="386"/>
      <c r="GJS35" s="386"/>
      <c r="GJT35" s="386"/>
      <c r="GJU35" s="386"/>
      <c r="GJV35" s="386"/>
      <c r="GJW35" s="362"/>
      <c r="GJX35" s="362"/>
      <c r="GJY35" s="362"/>
      <c r="GJZ35" s="386"/>
      <c r="GKA35" s="386"/>
      <c r="GKB35" s="386"/>
      <c r="GKC35" s="386"/>
      <c r="GKD35" s="386"/>
      <c r="GKE35" s="362"/>
      <c r="GKF35" s="362"/>
      <c r="GKG35" s="362"/>
      <c r="GKH35" s="386"/>
      <c r="GKI35" s="386"/>
      <c r="GKJ35" s="386"/>
      <c r="GKK35" s="386"/>
      <c r="GKL35" s="386"/>
      <c r="GKM35" s="362"/>
      <c r="GKN35" s="362"/>
      <c r="GKO35" s="362"/>
      <c r="GKP35" s="386"/>
      <c r="GKQ35" s="386"/>
      <c r="GKR35" s="386"/>
      <c r="GKS35" s="386"/>
      <c r="GKT35" s="386"/>
      <c r="GKU35" s="362"/>
      <c r="GKV35" s="362"/>
      <c r="GKW35" s="362"/>
      <c r="GKX35" s="386"/>
      <c r="GKY35" s="386"/>
      <c r="GKZ35" s="386"/>
      <c r="GLA35" s="386"/>
      <c r="GLB35" s="386"/>
      <c r="GLC35" s="362"/>
      <c r="GLD35" s="362"/>
      <c r="GLE35" s="362"/>
      <c r="GLF35" s="386"/>
      <c r="GLG35" s="386"/>
      <c r="GLH35" s="386"/>
      <c r="GLI35" s="386"/>
      <c r="GLJ35" s="386"/>
      <c r="GLK35" s="362"/>
      <c r="GLL35" s="362"/>
      <c r="GLM35" s="362"/>
      <c r="GLN35" s="386"/>
      <c r="GLO35" s="386"/>
      <c r="GLP35" s="386"/>
      <c r="GLQ35" s="386"/>
      <c r="GLR35" s="386"/>
      <c r="GLS35" s="362"/>
      <c r="GLT35" s="362"/>
      <c r="GLU35" s="362"/>
      <c r="GLV35" s="386"/>
      <c r="GLW35" s="386"/>
      <c r="GLX35" s="386"/>
      <c r="GLY35" s="386"/>
      <c r="GLZ35" s="386"/>
      <c r="GMA35" s="362"/>
      <c r="GMB35" s="362"/>
      <c r="GMC35" s="362"/>
      <c r="GMD35" s="386"/>
      <c r="GME35" s="386"/>
      <c r="GMF35" s="386"/>
      <c r="GMG35" s="386"/>
      <c r="GMH35" s="386"/>
      <c r="GMI35" s="362"/>
      <c r="GMJ35" s="362"/>
      <c r="GMK35" s="362"/>
      <c r="GML35" s="386"/>
      <c r="GMM35" s="386"/>
      <c r="GMN35" s="386"/>
      <c r="GMO35" s="386"/>
      <c r="GMP35" s="386"/>
      <c r="GMQ35" s="362"/>
      <c r="GMR35" s="362"/>
      <c r="GMS35" s="362"/>
      <c r="GMT35" s="386"/>
      <c r="GMU35" s="386"/>
      <c r="GMV35" s="386"/>
      <c r="GMW35" s="386"/>
      <c r="GMX35" s="386"/>
      <c r="GMY35" s="362"/>
      <c r="GMZ35" s="362"/>
      <c r="GNA35" s="362"/>
      <c r="GNB35" s="386"/>
      <c r="GNC35" s="386"/>
      <c r="GND35" s="386"/>
      <c r="GNE35" s="386"/>
      <c r="GNF35" s="386"/>
      <c r="GNG35" s="362"/>
      <c r="GNH35" s="362"/>
      <c r="GNI35" s="362"/>
      <c r="GNJ35" s="386"/>
      <c r="GNK35" s="386"/>
      <c r="GNL35" s="386"/>
      <c r="GNM35" s="386"/>
      <c r="GNN35" s="386"/>
      <c r="GNO35" s="362"/>
      <c r="GNP35" s="362"/>
      <c r="GNQ35" s="362"/>
      <c r="GNR35" s="386"/>
      <c r="GNS35" s="386"/>
      <c r="GNT35" s="386"/>
      <c r="GNU35" s="386"/>
      <c r="GNV35" s="386"/>
      <c r="GNW35" s="362"/>
      <c r="GNX35" s="362"/>
      <c r="GNY35" s="362"/>
      <c r="GNZ35" s="386"/>
      <c r="GOA35" s="386"/>
      <c r="GOB35" s="386"/>
      <c r="GOC35" s="386"/>
      <c r="GOD35" s="386"/>
      <c r="GOE35" s="362"/>
      <c r="GOF35" s="362"/>
      <c r="GOG35" s="362"/>
      <c r="GOH35" s="386"/>
      <c r="GOI35" s="386"/>
      <c r="GOJ35" s="386"/>
      <c r="GOK35" s="386"/>
      <c r="GOL35" s="386"/>
      <c r="GOM35" s="362"/>
      <c r="GON35" s="362"/>
      <c r="GOO35" s="362"/>
      <c r="GOP35" s="386"/>
      <c r="GOQ35" s="386"/>
      <c r="GOR35" s="386"/>
      <c r="GOS35" s="386"/>
      <c r="GOT35" s="386"/>
      <c r="GOU35" s="362"/>
      <c r="GOV35" s="362"/>
      <c r="GOW35" s="362"/>
      <c r="GOX35" s="386"/>
      <c r="GOY35" s="386"/>
      <c r="GOZ35" s="386"/>
      <c r="GPA35" s="386"/>
      <c r="GPB35" s="386"/>
      <c r="GPC35" s="362"/>
      <c r="GPD35" s="362"/>
      <c r="GPE35" s="362"/>
      <c r="GPF35" s="386"/>
      <c r="GPG35" s="386"/>
      <c r="GPH35" s="386"/>
      <c r="GPI35" s="386"/>
      <c r="GPJ35" s="386"/>
      <c r="GPK35" s="362"/>
      <c r="GPL35" s="362"/>
      <c r="GPM35" s="362"/>
      <c r="GPN35" s="386"/>
      <c r="GPO35" s="386"/>
      <c r="GPP35" s="386"/>
      <c r="GPQ35" s="386"/>
      <c r="GPR35" s="386"/>
      <c r="GPS35" s="362"/>
      <c r="GPT35" s="362"/>
      <c r="GPU35" s="362"/>
      <c r="GPV35" s="386"/>
      <c r="GPW35" s="386"/>
      <c r="GPX35" s="386"/>
      <c r="GPY35" s="386"/>
      <c r="GPZ35" s="386"/>
      <c r="GQA35" s="362"/>
      <c r="GQB35" s="362"/>
      <c r="GQC35" s="362"/>
      <c r="GQD35" s="386"/>
      <c r="GQE35" s="386"/>
      <c r="GQF35" s="386"/>
      <c r="GQG35" s="386"/>
      <c r="GQH35" s="386"/>
      <c r="GQI35" s="362"/>
      <c r="GQJ35" s="362"/>
      <c r="GQK35" s="362"/>
      <c r="GQL35" s="386"/>
      <c r="GQM35" s="386"/>
      <c r="GQN35" s="386"/>
      <c r="GQO35" s="386"/>
      <c r="GQP35" s="386"/>
      <c r="GQQ35" s="362"/>
      <c r="GQR35" s="362"/>
      <c r="GQS35" s="362"/>
      <c r="GQT35" s="386"/>
      <c r="GQU35" s="386"/>
      <c r="GQV35" s="386"/>
      <c r="GQW35" s="386"/>
      <c r="GQX35" s="386"/>
      <c r="GQY35" s="362"/>
      <c r="GQZ35" s="362"/>
      <c r="GRA35" s="362"/>
      <c r="GRB35" s="386"/>
      <c r="GRC35" s="386"/>
      <c r="GRD35" s="386"/>
      <c r="GRE35" s="386"/>
      <c r="GRF35" s="386"/>
      <c r="GRG35" s="362"/>
      <c r="GRH35" s="362"/>
      <c r="GRI35" s="362"/>
      <c r="GRJ35" s="386"/>
      <c r="GRK35" s="386"/>
      <c r="GRL35" s="386"/>
      <c r="GRM35" s="386"/>
      <c r="GRN35" s="386"/>
      <c r="GRO35" s="362"/>
      <c r="GRP35" s="362"/>
      <c r="GRQ35" s="362"/>
      <c r="GRR35" s="386"/>
      <c r="GRS35" s="386"/>
      <c r="GRT35" s="386"/>
      <c r="GRU35" s="386"/>
      <c r="GRV35" s="386"/>
      <c r="GRW35" s="362"/>
      <c r="GRX35" s="362"/>
      <c r="GRY35" s="362"/>
      <c r="GRZ35" s="386"/>
      <c r="GSA35" s="386"/>
      <c r="GSB35" s="386"/>
      <c r="GSC35" s="386"/>
      <c r="GSD35" s="386"/>
      <c r="GSE35" s="362"/>
      <c r="GSF35" s="362"/>
      <c r="GSG35" s="362"/>
      <c r="GSH35" s="386"/>
      <c r="GSI35" s="386"/>
      <c r="GSJ35" s="386"/>
      <c r="GSK35" s="386"/>
      <c r="GSL35" s="386"/>
      <c r="GSM35" s="362"/>
      <c r="GSN35" s="362"/>
      <c r="GSO35" s="362"/>
      <c r="GSP35" s="386"/>
      <c r="GSQ35" s="386"/>
      <c r="GSR35" s="386"/>
      <c r="GSS35" s="386"/>
      <c r="GST35" s="386"/>
      <c r="GSU35" s="362"/>
      <c r="GSV35" s="362"/>
      <c r="GSW35" s="362"/>
      <c r="GSX35" s="386"/>
      <c r="GSY35" s="386"/>
      <c r="GSZ35" s="386"/>
      <c r="GTA35" s="386"/>
      <c r="GTB35" s="386"/>
      <c r="GTC35" s="362"/>
      <c r="GTD35" s="362"/>
      <c r="GTE35" s="362"/>
      <c r="GTF35" s="386"/>
      <c r="GTG35" s="386"/>
      <c r="GTH35" s="386"/>
      <c r="GTI35" s="386"/>
      <c r="GTJ35" s="386"/>
      <c r="GTK35" s="362"/>
      <c r="GTL35" s="362"/>
      <c r="GTM35" s="362"/>
      <c r="GTN35" s="386"/>
      <c r="GTO35" s="386"/>
      <c r="GTP35" s="386"/>
      <c r="GTQ35" s="386"/>
      <c r="GTR35" s="386"/>
      <c r="GTS35" s="362"/>
      <c r="GTT35" s="362"/>
      <c r="GTU35" s="362"/>
      <c r="GTV35" s="386"/>
      <c r="GTW35" s="386"/>
      <c r="GTX35" s="386"/>
      <c r="GTY35" s="386"/>
      <c r="GTZ35" s="386"/>
      <c r="GUA35" s="362"/>
      <c r="GUB35" s="362"/>
      <c r="GUC35" s="362"/>
      <c r="GUD35" s="386"/>
      <c r="GUE35" s="386"/>
      <c r="GUF35" s="386"/>
      <c r="GUG35" s="386"/>
      <c r="GUH35" s="386"/>
      <c r="GUI35" s="362"/>
      <c r="GUJ35" s="362"/>
      <c r="GUK35" s="362"/>
      <c r="GUL35" s="386"/>
      <c r="GUM35" s="386"/>
      <c r="GUN35" s="386"/>
      <c r="GUO35" s="386"/>
      <c r="GUP35" s="386"/>
      <c r="GUQ35" s="362"/>
      <c r="GUR35" s="362"/>
      <c r="GUS35" s="362"/>
      <c r="GUT35" s="386"/>
      <c r="GUU35" s="386"/>
      <c r="GUV35" s="386"/>
      <c r="GUW35" s="386"/>
      <c r="GUX35" s="386"/>
      <c r="GUY35" s="362"/>
      <c r="GUZ35" s="362"/>
      <c r="GVA35" s="362"/>
      <c r="GVB35" s="386"/>
      <c r="GVC35" s="386"/>
      <c r="GVD35" s="386"/>
      <c r="GVE35" s="386"/>
      <c r="GVF35" s="386"/>
      <c r="GVG35" s="362"/>
      <c r="GVH35" s="362"/>
      <c r="GVI35" s="362"/>
      <c r="GVJ35" s="386"/>
      <c r="GVK35" s="386"/>
      <c r="GVL35" s="386"/>
      <c r="GVM35" s="386"/>
      <c r="GVN35" s="386"/>
      <c r="GVO35" s="362"/>
      <c r="GVP35" s="362"/>
      <c r="GVQ35" s="362"/>
      <c r="GVR35" s="386"/>
      <c r="GVS35" s="386"/>
      <c r="GVT35" s="386"/>
      <c r="GVU35" s="386"/>
      <c r="GVV35" s="386"/>
      <c r="GVW35" s="362"/>
      <c r="GVX35" s="362"/>
      <c r="GVY35" s="362"/>
      <c r="GVZ35" s="386"/>
      <c r="GWA35" s="386"/>
      <c r="GWB35" s="386"/>
      <c r="GWC35" s="386"/>
      <c r="GWD35" s="386"/>
      <c r="GWE35" s="362"/>
      <c r="GWF35" s="362"/>
      <c r="GWG35" s="362"/>
      <c r="GWH35" s="386"/>
      <c r="GWI35" s="386"/>
      <c r="GWJ35" s="386"/>
      <c r="GWK35" s="386"/>
      <c r="GWL35" s="386"/>
      <c r="GWM35" s="362"/>
      <c r="GWN35" s="362"/>
      <c r="GWO35" s="362"/>
      <c r="GWP35" s="386"/>
      <c r="GWQ35" s="386"/>
      <c r="GWR35" s="386"/>
      <c r="GWS35" s="386"/>
      <c r="GWT35" s="386"/>
      <c r="GWU35" s="362"/>
      <c r="GWV35" s="362"/>
      <c r="GWW35" s="362"/>
      <c r="GWX35" s="386"/>
      <c r="GWY35" s="386"/>
      <c r="GWZ35" s="386"/>
      <c r="GXA35" s="386"/>
      <c r="GXB35" s="386"/>
      <c r="GXC35" s="362"/>
      <c r="GXD35" s="362"/>
      <c r="GXE35" s="362"/>
      <c r="GXF35" s="386"/>
      <c r="GXG35" s="386"/>
      <c r="GXH35" s="386"/>
      <c r="GXI35" s="386"/>
      <c r="GXJ35" s="386"/>
      <c r="GXK35" s="362"/>
      <c r="GXL35" s="362"/>
      <c r="GXM35" s="362"/>
      <c r="GXN35" s="386"/>
      <c r="GXO35" s="386"/>
      <c r="GXP35" s="386"/>
      <c r="GXQ35" s="386"/>
      <c r="GXR35" s="386"/>
      <c r="GXS35" s="362"/>
      <c r="GXT35" s="362"/>
      <c r="GXU35" s="362"/>
      <c r="GXV35" s="386"/>
      <c r="GXW35" s="386"/>
      <c r="GXX35" s="386"/>
      <c r="GXY35" s="386"/>
      <c r="GXZ35" s="386"/>
      <c r="GYA35" s="362"/>
      <c r="GYB35" s="362"/>
      <c r="GYC35" s="362"/>
      <c r="GYD35" s="386"/>
      <c r="GYE35" s="386"/>
      <c r="GYF35" s="386"/>
      <c r="GYG35" s="386"/>
      <c r="GYH35" s="386"/>
      <c r="GYI35" s="362"/>
      <c r="GYJ35" s="362"/>
      <c r="GYK35" s="362"/>
      <c r="GYL35" s="386"/>
      <c r="GYM35" s="386"/>
      <c r="GYN35" s="386"/>
      <c r="GYO35" s="386"/>
      <c r="GYP35" s="386"/>
      <c r="GYQ35" s="362"/>
      <c r="GYR35" s="362"/>
      <c r="GYS35" s="362"/>
      <c r="GYT35" s="386"/>
      <c r="GYU35" s="386"/>
      <c r="GYV35" s="386"/>
      <c r="GYW35" s="386"/>
      <c r="GYX35" s="386"/>
      <c r="GYY35" s="362"/>
      <c r="GYZ35" s="362"/>
      <c r="GZA35" s="362"/>
      <c r="GZB35" s="386"/>
      <c r="GZC35" s="386"/>
      <c r="GZD35" s="386"/>
      <c r="GZE35" s="386"/>
      <c r="GZF35" s="386"/>
      <c r="GZG35" s="362"/>
      <c r="GZH35" s="362"/>
      <c r="GZI35" s="362"/>
      <c r="GZJ35" s="386"/>
      <c r="GZK35" s="386"/>
      <c r="GZL35" s="386"/>
      <c r="GZM35" s="386"/>
      <c r="GZN35" s="386"/>
      <c r="GZO35" s="362"/>
      <c r="GZP35" s="362"/>
      <c r="GZQ35" s="362"/>
      <c r="GZR35" s="386"/>
      <c r="GZS35" s="386"/>
      <c r="GZT35" s="386"/>
      <c r="GZU35" s="386"/>
      <c r="GZV35" s="386"/>
      <c r="GZW35" s="362"/>
      <c r="GZX35" s="362"/>
      <c r="GZY35" s="362"/>
      <c r="GZZ35" s="386"/>
      <c r="HAA35" s="386"/>
      <c r="HAB35" s="386"/>
      <c r="HAC35" s="386"/>
      <c r="HAD35" s="386"/>
      <c r="HAE35" s="362"/>
      <c r="HAF35" s="362"/>
      <c r="HAG35" s="362"/>
      <c r="HAH35" s="386"/>
      <c r="HAI35" s="386"/>
      <c r="HAJ35" s="386"/>
      <c r="HAK35" s="386"/>
      <c r="HAL35" s="386"/>
      <c r="HAM35" s="362"/>
      <c r="HAN35" s="362"/>
      <c r="HAO35" s="362"/>
      <c r="HAP35" s="386"/>
      <c r="HAQ35" s="386"/>
      <c r="HAR35" s="386"/>
      <c r="HAS35" s="386"/>
      <c r="HAT35" s="386"/>
      <c r="HAU35" s="362"/>
      <c r="HAV35" s="362"/>
      <c r="HAW35" s="362"/>
      <c r="HAX35" s="386"/>
      <c r="HAY35" s="386"/>
      <c r="HAZ35" s="386"/>
      <c r="HBA35" s="386"/>
      <c r="HBB35" s="386"/>
      <c r="HBC35" s="362"/>
      <c r="HBD35" s="362"/>
      <c r="HBE35" s="362"/>
      <c r="HBF35" s="386"/>
      <c r="HBG35" s="386"/>
      <c r="HBH35" s="386"/>
      <c r="HBI35" s="386"/>
      <c r="HBJ35" s="386"/>
      <c r="HBK35" s="362"/>
      <c r="HBL35" s="362"/>
      <c r="HBM35" s="362"/>
      <c r="HBN35" s="386"/>
      <c r="HBO35" s="386"/>
      <c r="HBP35" s="386"/>
      <c r="HBQ35" s="386"/>
      <c r="HBR35" s="386"/>
      <c r="HBS35" s="362"/>
      <c r="HBT35" s="362"/>
      <c r="HBU35" s="362"/>
      <c r="HBV35" s="386"/>
      <c r="HBW35" s="386"/>
      <c r="HBX35" s="386"/>
      <c r="HBY35" s="386"/>
      <c r="HBZ35" s="386"/>
      <c r="HCA35" s="362"/>
      <c r="HCB35" s="362"/>
      <c r="HCC35" s="362"/>
      <c r="HCD35" s="386"/>
      <c r="HCE35" s="386"/>
      <c r="HCF35" s="386"/>
      <c r="HCG35" s="386"/>
      <c r="HCH35" s="386"/>
      <c r="HCI35" s="362"/>
      <c r="HCJ35" s="362"/>
      <c r="HCK35" s="362"/>
      <c r="HCL35" s="386"/>
      <c r="HCM35" s="386"/>
      <c r="HCN35" s="386"/>
      <c r="HCO35" s="386"/>
      <c r="HCP35" s="386"/>
      <c r="HCQ35" s="362"/>
      <c r="HCR35" s="362"/>
      <c r="HCS35" s="362"/>
      <c r="HCT35" s="386"/>
      <c r="HCU35" s="386"/>
      <c r="HCV35" s="386"/>
      <c r="HCW35" s="386"/>
      <c r="HCX35" s="386"/>
      <c r="HCY35" s="362"/>
      <c r="HCZ35" s="362"/>
      <c r="HDA35" s="362"/>
      <c r="HDB35" s="386"/>
      <c r="HDC35" s="386"/>
      <c r="HDD35" s="386"/>
      <c r="HDE35" s="386"/>
      <c r="HDF35" s="386"/>
      <c r="HDG35" s="362"/>
      <c r="HDH35" s="362"/>
      <c r="HDI35" s="362"/>
      <c r="HDJ35" s="386"/>
      <c r="HDK35" s="386"/>
      <c r="HDL35" s="386"/>
      <c r="HDM35" s="386"/>
      <c r="HDN35" s="386"/>
      <c r="HDO35" s="362"/>
      <c r="HDP35" s="362"/>
      <c r="HDQ35" s="362"/>
      <c r="HDR35" s="386"/>
      <c r="HDS35" s="386"/>
      <c r="HDT35" s="386"/>
      <c r="HDU35" s="386"/>
      <c r="HDV35" s="386"/>
      <c r="HDW35" s="362"/>
      <c r="HDX35" s="362"/>
      <c r="HDY35" s="362"/>
      <c r="HDZ35" s="386"/>
      <c r="HEA35" s="386"/>
      <c r="HEB35" s="386"/>
      <c r="HEC35" s="386"/>
      <c r="HED35" s="386"/>
      <c r="HEE35" s="362"/>
      <c r="HEF35" s="362"/>
      <c r="HEG35" s="362"/>
      <c r="HEH35" s="386"/>
      <c r="HEI35" s="386"/>
      <c r="HEJ35" s="386"/>
      <c r="HEK35" s="386"/>
      <c r="HEL35" s="386"/>
      <c r="HEM35" s="362"/>
      <c r="HEN35" s="362"/>
      <c r="HEO35" s="362"/>
      <c r="HEP35" s="386"/>
      <c r="HEQ35" s="386"/>
      <c r="HER35" s="386"/>
      <c r="HES35" s="386"/>
      <c r="HET35" s="386"/>
      <c r="HEU35" s="362"/>
      <c r="HEV35" s="362"/>
      <c r="HEW35" s="362"/>
      <c r="HEX35" s="386"/>
      <c r="HEY35" s="386"/>
      <c r="HEZ35" s="386"/>
      <c r="HFA35" s="386"/>
      <c r="HFB35" s="386"/>
      <c r="HFC35" s="362"/>
      <c r="HFD35" s="362"/>
      <c r="HFE35" s="362"/>
      <c r="HFF35" s="386"/>
      <c r="HFG35" s="386"/>
      <c r="HFH35" s="386"/>
      <c r="HFI35" s="386"/>
      <c r="HFJ35" s="386"/>
      <c r="HFK35" s="362"/>
      <c r="HFL35" s="362"/>
      <c r="HFM35" s="362"/>
      <c r="HFN35" s="386"/>
      <c r="HFO35" s="386"/>
      <c r="HFP35" s="386"/>
      <c r="HFQ35" s="386"/>
      <c r="HFR35" s="386"/>
      <c r="HFS35" s="362"/>
      <c r="HFT35" s="362"/>
      <c r="HFU35" s="362"/>
      <c r="HFV35" s="386"/>
      <c r="HFW35" s="386"/>
      <c r="HFX35" s="386"/>
      <c r="HFY35" s="386"/>
      <c r="HFZ35" s="386"/>
      <c r="HGA35" s="362"/>
      <c r="HGB35" s="362"/>
      <c r="HGC35" s="362"/>
      <c r="HGD35" s="386"/>
      <c r="HGE35" s="386"/>
      <c r="HGF35" s="386"/>
      <c r="HGG35" s="386"/>
      <c r="HGH35" s="386"/>
      <c r="HGI35" s="362"/>
      <c r="HGJ35" s="362"/>
      <c r="HGK35" s="362"/>
      <c r="HGL35" s="386"/>
      <c r="HGM35" s="386"/>
      <c r="HGN35" s="386"/>
      <c r="HGO35" s="386"/>
      <c r="HGP35" s="386"/>
      <c r="HGQ35" s="362"/>
      <c r="HGR35" s="362"/>
      <c r="HGS35" s="362"/>
      <c r="HGT35" s="386"/>
      <c r="HGU35" s="386"/>
      <c r="HGV35" s="386"/>
      <c r="HGW35" s="386"/>
      <c r="HGX35" s="386"/>
      <c r="HGY35" s="362"/>
      <c r="HGZ35" s="362"/>
      <c r="HHA35" s="362"/>
      <c r="HHB35" s="386"/>
      <c r="HHC35" s="386"/>
      <c r="HHD35" s="386"/>
      <c r="HHE35" s="386"/>
      <c r="HHF35" s="386"/>
      <c r="HHG35" s="362"/>
      <c r="HHH35" s="362"/>
      <c r="HHI35" s="362"/>
      <c r="HHJ35" s="386"/>
      <c r="HHK35" s="386"/>
      <c r="HHL35" s="386"/>
      <c r="HHM35" s="386"/>
      <c r="HHN35" s="386"/>
      <c r="HHO35" s="362"/>
      <c r="HHP35" s="362"/>
      <c r="HHQ35" s="362"/>
      <c r="HHR35" s="386"/>
      <c r="HHS35" s="386"/>
      <c r="HHT35" s="386"/>
      <c r="HHU35" s="386"/>
      <c r="HHV35" s="386"/>
      <c r="HHW35" s="362"/>
      <c r="HHX35" s="362"/>
      <c r="HHY35" s="362"/>
      <c r="HHZ35" s="386"/>
      <c r="HIA35" s="386"/>
      <c r="HIB35" s="386"/>
      <c r="HIC35" s="386"/>
      <c r="HID35" s="386"/>
      <c r="HIE35" s="362"/>
      <c r="HIF35" s="362"/>
      <c r="HIG35" s="362"/>
      <c r="HIH35" s="386"/>
      <c r="HII35" s="386"/>
      <c r="HIJ35" s="386"/>
      <c r="HIK35" s="386"/>
      <c r="HIL35" s="386"/>
      <c r="HIM35" s="362"/>
      <c r="HIN35" s="362"/>
      <c r="HIO35" s="362"/>
      <c r="HIP35" s="386"/>
      <c r="HIQ35" s="386"/>
      <c r="HIR35" s="386"/>
      <c r="HIS35" s="386"/>
      <c r="HIT35" s="386"/>
      <c r="HIU35" s="362"/>
      <c r="HIV35" s="362"/>
      <c r="HIW35" s="362"/>
      <c r="HIX35" s="386"/>
      <c r="HIY35" s="386"/>
      <c r="HIZ35" s="386"/>
      <c r="HJA35" s="386"/>
      <c r="HJB35" s="386"/>
      <c r="HJC35" s="362"/>
      <c r="HJD35" s="362"/>
      <c r="HJE35" s="362"/>
      <c r="HJF35" s="386"/>
      <c r="HJG35" s="386"/>
      <c r="HJH35" s="386"/>
      <c r="HJI35" s="386"/>
      <c r="HJJ35" s="386"/>
      <c r="HJK35" s="362"/>
      <c r="HJL35" s="362"/>
      <c r="HJM35" s="362"/>
      <c r="HJN35" s="386"/>
      <c r="HJO35" s="386"/>
      <c r="HJP35" s="386"/>
      <c r="HJQ35" s="386"/>
      <c r="HJR35" s="386"/>
      <c r="HJS35" s="362"/>
      <c r="HJT35" s="362"/>
      <c r="HJU35" s="362"/>
      <c r="HJV35" s="386"/>
      <c r="HJW35" s="386"/>
      <c r="HJX35" s="386"/>
      <c r="HJY35" s="386"/>
      <c r="HJZ35" s="386"/>
      <c r="HKA35" s="362"/>
      <c r="HKB35" s="362"/>
      <c r="HKC35" s="362"/>
      <c r="HKD35" s="386"/>
      <c r="HKE35" s="386"/>
      <c r="HKF35" s="386"/>
      <c r="HKG35" s="386"/>
      <c r="HKH35" s="386"/>
      <c r="HKI35" s="362"/>
      <c r="HKJ35" s="362"/>
      <c r="HKK35" s="362"/>
      <c r="HKL35" s="386"/>
      <c r="HKM35" s="386"/>
      <c r="HKN35" s="386"/>
      <c r="HKO35" s="386"/>
      <c r="HKP35" s="386"/>
      <c r="HKQ35" s="362"/>
      <c r="HKR35" s="362"/>
      <c r="HKS35" s="362"/>
      <c r="HKT35" s="386"/>
      <c r="HKU35" s="386"/>
      <c r="HKV35" s="386"/>
      <c r="HKW35" s="386"/>
      <c r="HKX35" s="386"/>
      <c r="HKY35" s="362"/>
      <c r="HKZ35" s="362"/>
      <c r="HLA35" s="362"/>
      <c r="HLB35" s="386"/>
      <c r="HLC35" s="386"/>
      <c r="HLD35" s="386"/>
      <c r="HLE35" s="386"/>
      <c r="HLF35" s="386"/>
      <c r="HLG35" s="362"/>
      <c r="HLH35" s="362"/>
      <c r="HLI35" s="362"/>
      <c r="HLJ35" s="386"/>
      <c r="HLK35" s="386"/>
      <c r="HLL35" s="386"/>
      <c r="HLM35" s="386"/>
      <c r="HLN35" s="386"/>
      <c r="HLO35" s="362"/>
      <c r="HLP35" s="362"/>
      <c r="HLQ35" s="362"/>
      <c r="HLR35" s="386"/>
      <c r="HLS35" s="386"/>
      <c r="HLT35" s="386"/>
      <c r="HLU35" s="386"/>
      <c r="HLV35" s="386"/>
      <c r="HLW35" s="362"/>
      <c r="HLX35" s="362"/>
      <c r="HLY35" s="362"/>
      <c r="HLZ35" s="386"/>
      <c r="HMA35" s="386"/>
      <c r="HMB35" s="386"/>
      <c r="HMC35" s="386"/>
      <c r="HMD35" s="386"/>
      <c r="HME35" s="362"/>
      <c r="HMF35" s="362"/>
      <c r="HMG35" s="362"/>
      <c r="HMH35" s="386"/>
      <c r="HMI35" s="386"/>
      <c r="HMJ35" s="386"/>
      <c r="HMK35" s="386"/>
      <c r="HML35" s="386"/>
      <c r="HMM35" s="362"/>
      <c r="HMN35" s="362"/>
      <c r="HMO35" s="362"/>
      <c r="HMP35" s="386"/>
      <c r="HMQ35" s="386"/>
      <c r="HMR35" s="386"/>
      <c r="HMS35" s="386"/>
      <c r="HMT35" s="386"/>
      <c r="HMU35" s="362"/>
      <c r="HMV35" s="362"/>
      <c r="HMW35" s="362"/>
      <c r="HMX35" s="386"/>
      <c r="HMY35" s="386"/>
      <c r="HMZ35" s="386"/>
      <c r="HNA35" s="386"/>
      <c r="HNB35" s="386"/>
      <c r="HNC35" s="362"/>
      <c r="HND35" s="362"/>
      <c r="HNE35" s="362"/>
      <c r="HNF35" s="386"/>
      <c r="HNG35" s="386"/>
      <c r="HNH35" s="386"/>
      <c r="HNI35" s="386"/>
      <c r="HNJ35" s="386"/>
      <c r="HNK35" s="362"/>
      <c r="HNL35" s="362"/>
      <c r="HNM35" s="362"/>
      <c r="HNN35" s="386"/>
      <c r="HNO35" s="386"/>
      <c r="HNP35" s="386"/>
      <c r="HNQ35" s="386"/>
      <c r="HNR35" s="386"/>
      <c r="HNS35" s="362"/>
      <c r="HNT35" s="362"/>
      <c r="HNU35" s="362"/>
      <c r="HNV35" s="386"/>
      <c r="HNW35" s="386"/>
      <c r="HNX35" s="386"/>
      <c r="HNY35" s="386"/>
      <c r="HNZ35" s="386"/>
      <c r="HOA35" s="362"/>
      <c r="HOB35" s="362"/>
      <c r="HOC35" s="362"/>
      <c r="HOD35" s="386"/>
      <c r="HOE35" s="386"/>
      <c r="HOF35" s="386"/>
      <c r="HOG35" s="386"/>
      <c r="HOH35" s="386"/>
      <c r="HOI35" s="362"/>
      <c r="HOJ35" s="362"/>
      <c r="HOK35" s="362"/>
      <c r="HOL35" s="386"/>
      <c r="HOM35" s="386"/>
      <c r="HON35" s="386"/>
      <c r="HOO35" s="386"/>
      <c r="HOP35" s="386"/>
      <c r="HOQ35" s="362"/>
      <c r="HOR35" s="362"/>
      <c r="HOS35" s="362"/>
      <c r="HOT35" s="386"/>
      <c r="HOU35" s="386"/>
      <c r="HOV35" s="386"/>
      <c r="HOW35" s="386"/>
      <c r="HOX35" s="386"/>
      <c r="HOY35" s="362"/>
      <c r="HOZ35" s="362"/>
      <c r="HPA35" s="362"/>
      <c r="HPB35" s="386"/>
      <c r="HPC35" s="386"/>
      <c r="HPD35" s="386"/>
      <c r="HPE35" s="386"/>
      <c r="HPF35" s="386"/>
      <c r="HPG35" s="362"/>
      <c r="HPH35" s="362"/>
      <c r="HPI35" s="362"/>
      <c r="HPJ35" s="386"/>
      <c r="HPK35" s="386"/>
      <c r="HPL35" s="386"/>
      <c r="HPM35" s="386"/>
      <c r="HPN35" s="386"/>
      <c r="HPO35" s="362"/>
      <c r="HPP35" s="362"/>
      <c r="HPQ35" s="362"/>
      <c r="HPR35" s="386"/>
      <c r="HPS35" s="386"/>
      <c r="HPT35" s="386"/>
      <c r="HPU35" s="386"/>
      <c r="HPV35" s="386"/>
      <c r="HPW35" s="362"/>
      <c r="HPX35" s="362"/>
      <c r="HPY35" s="362"/>
      <c r="HPZ35" s="386"/>
      <c r="HQA35" s="386"/>
      <c r="HQB35" s="386"/>
      <c r="HQC35" s="386"/>
      <c r="HQD35" s="386"/>
      <c r="HQE35" s="362"/>
      <c r="HQF35" s="362"/>
      <c r="HQG35" s="362"/>
      <c r="HQH35" s="386"/>
      <c r="HQI35" s="386"/>
      <c r="HQJ35" s="386"/>
      <c r="HQK35" s="386"/>
      <c r="HQL35" s="386"/>
      <c r="HQM35" s="362"/>
      <c r="HQN35" s="362"/>
      <c r="HQO35" s="362"/>
      <c r="HQP35" s="386"/>
      <c r="HQQ35" s="386"/>
      <c r="HQR35" s="386"/>
      <c r="HQS35" s="386"/>
      <c r="HQT35" s="386"/>
      <c r="HQU35" s="362"/>
      <c r="HQV35" s="362"/>
      <c r="HQW35" s="362"/>
      <c r="HQX35" s="386"/>
      <c r="HQY35" s="386"/>
      <c r="HQZ35" s="386"/>
      <c r="HRA35" s="386"/>
      <c r="HRB35" s="386"/>
      <c r="HRC35" s="362"/>
      <c r="HRD35" s="362"/>
      <c r="HRE35" s="362"/>
      <c r="HRF35" s="386"/>
      <c r="HRG35" s="386"/>
      <c r="HRH35" s="386"/>
      <c r="HRI35" s="386"/>
      <c r="HRJ35" s="386"/>
      <c r="HRK35" s="362"/>
      <c r="HRL35" s="362"/>
      <c r="HRM35" s="362"/>
      <c r="HRN35" s="386"/>
      <c r="HRO35" s="386"/>
      <c r="HRP35" s="386"/>
      <c r="HRQ35" s="386"/>
      <c r="HRR35" s="386"/>
      <c r="HRS35" s="362"/>
      <c r="HRT35" s="362"/>
      <c r="HRU35" s="362"/>
      <c r="HRV35" s="386"/>
      <c r="HRW35" s="386"/>
      <c r="HRX35" s="386"/>
      <c r="HRY35" s="386"/>
      <c r="HRZ35" s="386"/>
      <c r="HSA35" s="362"/>
      <c r="HSB35" s="362"/>
      <c r="HSC35" s="362"/>
      <c r="HSD35" s="386"/>
      <c r="HSE35" s="386"/>
      <c r="HSF35" s="386"/>
      <c r="HSG35" s="386"/>
      <c r="HSH35" s="386"/>
      <c r="HSI35" s="362"/>
      <c r="HSJ35" s="362"/>
      <c r="HSK35" s="362"/>
      <c r="HSL35" s="386"/>
      <c r="HSM35" s="386"/>
      <c r="HSN35" s="386"/>
      <c r="HSO35" s="386"/>
      <c r="HSP35" s="386"/>
      <c r="HSQ35" s="362"/>
      <c r="HSR35" s="362"/>
      <c r="HSS35" s="362"/>
      <c r="HST35" s="386"/>
      <c r="HSU35" s="386"/>
      <c r="HSV35" s="386"/>
      <c r="HSW35" s="386"/>
      <c r="HSX35" s="386"/>
      <c r="HSY35" s="362"/>
      <c r="HSZ35" s="362"/>
      <c r="HTA35" s="362"/>
      <c r="HTB35" s="386"/>
      <c r="HTC35" s="386"/>
      <c r="HTD35" s="386"/>
      <c r="HTE35" s="386"/>
      <c r="HTF35" s="386"/>
      <c r="HTG35" s="362"/>
      <c r="HTH35" s="362"/>
      <c r="HTI35" s="362"/>
      <c r="HTJ35" s="386"/>
      <c r="HTK35" s="386"/>
      <c r="HTL35" s="386"/>
      <c r="HTM35" s="386"/>
      <c r="HTN35" s="386"/>
      <c r="HTO35" s="362"/>
      <c r="HTP35" s="362"/>
      <c r="HTQ35" s="362"/>
      <c r="HTR35" s="386"/>
      <c r="HTS35" s="386"/>
      <c r="HTT35" s="386"/>
      <c r="HTU35" s="386"/>
      <c r="HTV35" s="386"/>
      <c r="HTW35" s="362"/>
      <c r="HTX35" s="362"/>
      <c r="HTY35" s="362"/>
      <c r="HTZ35" s="386"/>
      <c r="HUA35" s="386"/>
      <c r="HUB35" s="386"/>
      <c r="HUC35" s="386"/>
      <c r="HUD35" s="386"/>
      <c r="HUE35" s="362"/>
      <c r="HUF35" s="362"/>
      <c r="HUG35" s="362"/>
      <c r="HUH35" s="386"/>
      <c r="HUI35" s="386"/>
      <c r="HUJ35" s="386"/>
      <c r="HUK35" s="386"/>
      <c r="HUL35" s="386"/>
      <c r="HUM35" s="362"/>
      <c r="HUN35" s="362"/>
      <c r="HUO35" s="362"/>
      <c r="HUP35" s="386"/>
      <c r="HUQ35" s="386"/>
      <c r="HUR35" s="386"/>
      <c r="HUS35" s="386"/>
      <c r="HUT35" s="386"/>
      <c r="HUU35" s="362"/>
      <c r="HUV35" s="362"/>
      <c r="HUW35" s="362"/>
      <c r="HUX35" s="386"/>
      <c r="HUY35" s="386"/>
      <c r="HUZ35" s="386"/>
      <c r="HVA35" s="386"/>
      <c r="HVB35" s="386"/>
      <c r="HVC35" s="362"/>
      <c r="HVD35" s="362"/>
      <c r="HVE35" s="362"/>
      <c r="HVF35" s="386"/>
      <c r="HVG35" s="386"/>
      <c r="HVH35" s="386"/>
      <c r="HVI35" s="386"/>
      <c r="HVJ35" s="386"/>
      <c r="HVK35" s="362"/>
      <c r="HVL35" s="362"/>
      <c r="HVM35" s="362"/>
      <c r="HVN35" s="386"/>
      <c r="HVO35" s="386"/>
      <c r="HVP35" s="386"/>
      <c r="HVQ35" s="386"/>
      <c r="HVR35" s="386"/>
      <c r="HVS35" s="362"/>
      <c r="HVT35" s="362"/>
      <c r="HVU35" s="362"/>
      <c r="HVV35" s="386"/>
      <c r="HVW35" s="386"/>
      <c r="HVX35" s="386"/>
      <c r="HVY35" s="386"/>
      <c r="HVZ35" s="386"/>
      <c r="HWA35" s="362"/>
      <c r="HWB35" s="362"/>
      <c r="HWC35" s="362"/>
      <c r="HWD35" s="386"/>
      <c r="HWE35" s="386"/>
      <c r="HWF35" s="386"/>
      <c r="HWG35" s="386"/>
      <c r="HWH35" s="386"/>
      <c r="HWI35" s="362"/>
      <c r="HWJ35" s="362"/>
      <c r="HWK35" s="362"/>
      <c r="HWL35" s="386"/>
      <c r="HWM35" s="386"/>
      <c r="HWN35" s="386"/>
      <c r="HWO35" s="386"/>
      <c r="HWP35" s="386"/>
      <c r="HWQ35" s="362"/>
      <c r="HWR35" s="362"/>
      <c r="HWS35" s="362"/>
      <c r="HWT35" s="386"/>
      <c r="HWU35" s="386"/>
      <c r="HWV35" s="386"/>
      <c r="HWW35" s="386"/>
      <c r="HWX35" s="386"/>
      <c r="HWY35" s="362"/>
      <c r="HWZ35" s="362"/>
      <c r="HXA35" s="362"/>
      <c r="HXB35" s="386"/>
      <c r="HXC35" s="386"/>
      <c r="HXD35" s="386"/>
      <c r="HXE35" s="386"/>
      <c r="HXF35" s="386"/>
      <c r="HXG35" s="362"/>
      <c r="HXH35" s="362"/>
      <c r="HXI35" s="362"/>
      <c r="HXJ35" s="386"/>
      <c r="HXK35" s="386"/>
      <c r="HXL35" s="386"/>
      <c r="HXM35" s="386"/>
      <c r="HXN35" s="386"/>
      <c r="HXO35" s="362"/>
      <c r="HXP35" s="362"/>
      <c r="HXQ35" s="362"/>
      <c r="HXR35" s="386"/>
      <c r="HXS35" s="386"/>
      <c r="HXT35" s="386"/>
      <c r="HXU35" s="386"/>
      <c r="HXV35" s="386"/>
      <c r="HXW35" s="362"/>
      <c r="HXX35" s="362"/>
      <c r="HXY35" s="362"/>
      <c r="HXZ35" s="386"/>
      <c r="HYA35" s="386"/>
      <c r="HYB35" s="386"/>
      <c r="HYC35" s="386"/>
      <c r="HYD35" s="386"/>
      <c r="HYE35" s="362"/>
      <c r="HYF35" s="362"/>
      <c r="HYG35" s="362"/>
      <c r="HYH35" s="386"/>
      <c r="HYI35" s="386"/>
      <c r="HYJ35" s="386"/>
      <c r="HYK35" s="386"/>
      <c r="HYL35" s="386"/>
      <c r="HYM35" s="362"/>
      <c r="HYN35" s="362"/>
      <c r="HYO35" s="362"/>
      <c r="HYP35" s="386"/>
      <c r="HYQ35" s="386"/>
      <c r="HYR35" s="386"/>
      <c r="HYS35" s="386"/>
      <c r="HYT35" s="386"/>
      <c r="HYU35" s="362"/>
      <c r="HYV35" s="362"/>
      <c r="HYW35" s="362"/>
      <c r="HYX35" s="386"/>
      <c r="HYY35" s="386"/>
      <c r="HYZ35" s="386"/>
      <c r="HZA35" s="386"/>
      <c r="HZB35" s="386"/>
      <c r="HZC35" s="362"/>
      <c r="HZD35" s="362"/>
      <c r="HZE35" s="362"/>
      <c r="HZF35" s="386"/>
      <c r="HZG35" s="386"/>
      <c r="HZH35" s="386"/>
      <c r="HZI35" s="386"/>
      <c r="HZJ35" s="386"/>
      <c r="HZK35" s="362"/>
      <c r="HZL35" s="362"/>
      <c r="HZM35" s="362"/>
      <c r="HZN35" s="386"/>
      <c r="HZO35" s="386"/>
      <c r="HZP35" s="386"/>
      <c r="HZQ35" s="386"/>
      <c r="HZR35" s="386"/>
      <c r="HZS35" s="362"/>
      <c r="HZT35" s="362"/>
      <c r="HZU35" s="362"/>
      <c r="HZV35" s="386"/>
      <c r="HZW35" s="386"/>
      <c r="HZX35" s="386"/>
      <c r="HZY35" s="386"/>
      <c r="HZZ35" s="386"/>
      <c r="IAA35" s="362"/>
      <c r="IAB35" s="362"/>
      <c r="IAC35" s="362"/>
      <c r="IAD35" s="386"/>
      <c r="IAE35" s="386"/>
      <c r="IAF35" s="386"/>
      <c r="IAG35" s="386"/>
      <c r="IAH35" s="386"/>
      <c r="IAI35" s="362"/>
      <c r="IAJ35" s="362"/>
      <c r="IAK35" s="362"/>
      <c r="IAL35" s="386"/>
      <c r="IAM35" s="386"/>
      <c r="IAN35" s="386"/>
      <c r="IAO35" s="386"/>
      <c r="IAP35" s="386"/>
      <c r="IAQ35" s="362"/>
      <c r="IAR35" s="362"/>
      <c r="IAS35" s="362"/>
      <c r="IAT35" s="386"/>
      <c r="IAU35" s="386"/>
      <c r="IAV35" s="386"/>
      <c r="IAW35" s="386"/>
      <c r="IAX35" s="386"/>
      <c r="IAY35" s="362"/>
      <c r="IAZ35" s="362"/>
      <c r="IBA35" s="362"/>
      <c r="IBB35" s="386"/>
      <c r="IBC35" s="386"/>
      <c r="IBD35" s="386"/>
      <c r="IBE35" s="386"/>
      <c r="IBF35" s="386"/>
      <c r="IBG35" s="362"/>
      <c r="IBH35" s="362"/>
      <c r="IBI35" s="362"/>
      <c r="IBJ35" s="386"/>
      <c r="IBK35" s="386"/>
      <c r="IBL35" s="386"/>
      <c r="IBM35" s="386"/>
      <c r="IBN35" s="386"/>
      <c r="IBO35" s="362"/>
      <c r="IBP35" s="362"/>
      <c r="IBQ35" s="362"/>
      <c r="IBR35" s="386"/>
      <c r="IBS35" s="386"/>
      <c r="IBT35" s="386"/>
      <c r="IBU35" s="386"/>
      <c r="IBV35" s="386"/>
      <c r="IBW35" s="362"/>
      <c r="IBX35" s="362"/>
      <c r="IBY35" s="362"/>
      <c r="IBZ35" s="386"/>
      <c r="ICA35" s="386"/>
      <c r="ICB35" s="386"/>
      <c r="ICC35" s="386"/>
      <c r="ICD35" s="386"/>
      <c r="ICE35" s="362"/>
      <c r="ICF35" s="362"/>
      <c r="ICG35" s="362"/>
      <c r="ICH35" s="386"/>
      <c r="ICI35" s="386"/>
      <c r="ICJ35" s="386"/>
      <c r="ICK35" s="386"/>
      <c r="ICL35" s="386"/>
      <c r="ICM35" s="362"/>
      <c r="ICN35" s="362"/>
      <c r="ICO35" s="362"/>
      <c r="ICP35" s="386"/>
      <c r="ICQ35" s="386"/>
      <c r="ICR35" s="386"/>
      <c r="ICS35" s="386"/>
      <c r="ICT35" s="386"/>
      <c r="ICU35" s="362"/>
      <c r="ICV35" s="362"/>
      <c r="ICW35" s="362"/>
      <c r="ICX35" s="386"/>
      <c r="ICY35" s="386"/>
      <c r="ICZ35" s="386"/>
      <c r="IDA35" s="386"/>
      <c r="IDB35" s="386"/>
      <c r="IDC35" s="362"/>
      <c r="IDD35" s="362"/>
      <c r="IDE35" s="362"/>
      <c r="IDF35" s="386"/>
      <c r="IDG35" s="386"/>
      <c r="IDH35" s="386"/>
      <c r="IDI35" s="386"/>
      <c r="IDJ35" s="386"/>
      <c r="IDK35" s="362"/>
      <c r="IDL35" s="362"/>
      <c r="IDM35" s="362"/>
      <c r="IDN35" s="386"/>
      <c r="IDO35" s="386"/>
      <c r="IDP35" s="386"/>
      <c r="IDQ35" s="386"/>
      <c r="IDR35" s="386"/>
      <c r="IDS35" s="362"/>
      <c r="IDT35" s="362"/>
      <c r="IDU35" s="362"/>
      <c r="IDV35" s="386"/>
      <c r="IDW35" s="386"/>
      <c r="IDX35" s="386"/>
      <c r="IDY35" s="386"/>
      <c r="IDZ35" s="386"/>
      <c r="IEA35" s="362"/>
      <c r="IEB35" s="362"/>
      <c r="IEC35" s="362"/>
      <c r="IED35" s="386"/>
      <c r="IEE35" s="386"/>
      <c r="IEF35" s="386"/>
      <c r="IEG35" s="386"/>
      <c r="IEH35" s="386"/>
      <c r="IEI35" s="362"/>
      <c r="IEJ35" s="362"/>
      <c r="IEK35" s="362"/>
      <c r="IEL35" s="386"/>
      <c r="IEM35" s="386"/>
      <c r="IEN35" s="386"/>
      <c r="IEO35" s="386"/>
      <c r="IEP35" s="386"/>
      <c r="IEQ35" s="362"/>
      <c r="IER35" s="362"/>
      <c r="IES35" s="362"/>
      <c r="IET35" s="386"/>
      <c r="IEU35" s="386"/>
      <c r="IEV35" s="386"/>
      <c r="IEW35" s="386"/>
      <c r="IEX35" s="386"/>
      <c r="IEY35" s="362"/>
      <c r="IEZ35" s="362"/>
      <c r="IFA35" s="362"/>
      <c r="IFB35" s="386"/>
      <c r="IFC35" s="386"/>
      <c r="IFD35" s="386"/>
      <c r="IFE35" s="386"/>
      <c r="IFF35" s="386"/>
      <c r="IFG35" s="362"/>
      <c r="IFH35" s="362"/>
      <c r="IFI35" s="362"/>
      <c r="IFJ35" s="386"/>
      <c r="IFK35" s="386"/>
      <c r="IFL35" s="386"/>
      <c r="IFM35" s="386"/>
      <c r="IFN35" s="386"/>
      <c r="IFO35" s="362"/>
      <c r="IFP35" s="362"/>
      <c r="IFQ35" s="362"/>
      <c r="IFR35" s="386"/>
      <c r="IFS35" s="386"/>
      <c r="IFT35" s="386"/>
      <c r="IFU35" s="386"/>
      <c r="IFV35" s="386"/>
      <c r="IFW35" s="362"/>
      <c r="IFX35" s="362"/>
      <c r="IFY35" s="362"/>
      <c r="IFZ35" s="386"/>
      <c r="IGA35" s="386"/>
      <c r="IGB35" s="386"/>
      <c r="IGC35" s="386"/>
      <c r="IGD35" s="386"/>
      <c r="IGE35" s="362"/>
      <c r="IGF35" s="362"/>
      <c r="IGG35" s="362"/>
      <c r="IGH35" s="386"/>
      <c r="IGI35" s="386"/>
      <c r="IGJ35" s="386"/>
      <c r="IGK35" s="386"/>
      <c r="IGL35" s="386"/>
      <c r="IGM35" s="362"/>
      <c r="IGN35" s="362"/>
      <c r="IGO35" s="362"/>
      <c r="IGP35" s="386"/>
      <c r="IGQ35" s="386"/>
      <c r="IGR35" s="386"/>
      <c r="IGS35" s="386"/>
      <c r="IGT35" s="386"/>
      <c r="IGU35" s="362"/>
      <c r="IGV35" s="362"/>
      <c r="IGW35" s="362"/>
      <c r="IGX35" s="386"/>
      <c r="IGY35" s="386"/>
      <c r="IGZ35" s="386"/>
      <c r="IHA35" s="386"/>
      <c r="IHB35" s="386"/>
      <c r="IHC35" s="362"/>
      <c r="IHD35" s="362"/>
      <c r="IHE35" s="362"/>
      <c r="IHF35" s="386"/>
      <c r="IHG35" s="386"/>
      <c r="IHH35" s="386"/>
      <c r="IHI35" s="386"/>
      <c r="IHJ35" s="386"/>
      <c r="IHK35" s="362"/>
      <c r="IHL35" s="362"/>
      <c r="IHM35" s="362"/>
      <c r="IHN35" s="386"/>
      <c r="IHO35" s="386"/>
      <c r="IHP35" s="386"/>
      <c r="IHQ35" s="386"/>
      <c r="IHR35" s="386"/>
      <c r="IHS35" s="362"/>
      <c r="IHT35" s="362"/>
      <c r="IHU35" s="362"/>
      <c r="IHV35" s="386"/>
      <c r="IHW35" s="386"/>
      <c r="IHX35" s="386"/>
      <c r="IHY35" s="386"/>
      <c r="IHZ35" s="386"/>
      <c r="IIA35" s="362"/>
      <c r="IIB35" s="362"/>
      <c r="IIC35" s="362"/>
      <c r="IID35" s="386"/>
      <c r="IIE35" s="386"/>
      <c r="IIF35" s="386"/>
      <c r="IIG35" s="386"/>
      <c r="IIH35" s="386"/>
      <c r="III35" s="362"/>
      <c r="IIJ35" s="362"/>
      <c r="IIK35" s="362"/>
      <c r="IIL35" s="386"/>
      <c r="IIM35" s="386"/>
      <c r="IIN35" s="386"/>
      <c r="IIO35" s="386"/>
      <c r="IIP35" s="386"/>
      <c r="IIQ35" s="362"/>
      <c r="IIR35" s="362"/>
      <c r="IIS35" s="362"/>
      <c r="IIT35" s="386"/>
      <c r="IIU35" s="386"/>
      <c r="IIV35" s="386"/>
      <c r="IIW35" s="386"/>
      <c r="IIX35" s="386"/>
      <c r="IIY35" s="362"/>
      <c r="IIZ35" s="362"/>
      <c r="IJA35" s="362"/>
      <c r="IJB35" s="386"/>
      <c r="IJC35" s="386"/>
      <c r="IJD35" s="386"/>
      <c r="IJE35" s="386"/>
      <c r="IJF35" s="386"/>
      <c r="IJG35" s="362"/>
      <c r="IJH35" s="362"/>
      <c r="IJI35" s="362"/>
      <c r="IJJ35" s="386"/>
      <c r="IJK35" s="386"/>
      <c r="IJL35" s="386"/>
      <c r="IJM35" s="386"/>
      <c r="IJN35" s="386"/>
      <c r="IJO35" s="362"/>
      <c r="IJP35" s="362"/>
      <c r="IJQ35" s="362"/>
      <c r="IJR35" s="386"/>
      <c r="IJS35" s="386"/>
      <c r="IJT35" s="386"/>
      <c r="IJU35" s="386"/>
      <c r="IJV35" s="386"/>
      <c r="IJW35" s="362"/>
      <c r="IJX35" s="362"/>
      <c r="IJY35" s="362"/>
      <c r="IJZ35" s="386"/>
      <c r="IKA35" s="386"/>
      <c r="IKB35" s="386"/>
      <c r="IKC35" s="386"/>
      <c r="IKD35" s="386"/>
      <c r="IKE35" s="362"/>
      <c r="IKF35" s="362"/>
      <c r="IKG35" s="362"/>
      <c r="IKH35" s="386"/>
      <c r="IKI35" s="386"/>
      <c r="IKJ35" s="386"/>
      <c r="IKK35" s="386"/>
      <c r="IKL35" s="386"/>
      <c r="IKM35" s="362"/>
      <c r="IKN35" s="362"/>
      <c r="IKO35" s="362"/>
      <c r="IKP35" s="386"/>
      <c r="IKQ35" s="386"/>
      <c r="IKR35" s="386"/>
      <c r="IKS35" s="386"/>
      <c r="IKT35" s="386"/>
      <c r="IKU35" s="362"/>
      <c r="IKV35" s="362"/>
      <c r="IKW35" s="362"/>
      <c r="IKX35" s="386"/>
      <c r="IKY35" s="386"/>
      <c r="IKZ35" s="386"/>
      <c r="ILA35" s="386"/>
      <c r="ILB35" s="386"/>
      <c r="ILC35" s="362"/>
      <c r="ILD35" s="362"/>
      <c r="ILE35" s="362"/>
      <c r="ILF35" s="386"/>
      <c r="ILG35" s="386"/>
      <c r="ILH35" s="386"/>
      <c r="ILI35" s="386"/>
      <c r="ILJ35" s="386"/>
      <c r="ILK35" s="362"/>
      <c r="ILL35" s="362"/>
      <c r="ILM35" s="362"/>
      <c r="ILN35" s="386"/>
      <c r="ILO35" s="386"/>
      <c r="ILP35" s="386"/>
      <c r="ILQ35" s="386"/>
      <c r="ILR35" s="386"/>
      <c r="ILS35" s="362"/>
      <c r="ILT35" s="362"/>
      <c r="ILU35" s="362"/>
      <c r="ILV35" s="386"/>
      <c r="ILW35" s="386"/>
      <c r="ILX35" s="386"/>
      <c r="ILY35" s="386"/>
      <c r="ILZ35" s="386"/>
      <c r="IMA35" s="362"/>
      <c r="IMB35" s="362"/>
      <c r="IMC35" s="362"/>
      <c r="IMD35" s="386"/>
      <c r="IME35" s="386"/>
      <c r="IMF35" s="386"/>
      <c r="IMG35" s="386"/>
      <c r="IMH35" s="386"/>
      <c r="IMI35" s="362"/>
      <c r="IMJ35" s="362"/>
      <c r="IMK35" s="362"/>
      <c r="IML35" s="386"/>
      <c r="IMM35" s="386"/>
      <c r="IMN35" s="386"/>
      <c r="IMO35" s="386"/>
      <c r="IMP35" s="386"/>
      <c r="IMQ35" s="362"/>
      <c r="IMR35" s="362"/>
      <c r="IMS35" s="362"/>
      <c r="IMT35" s="386"/>
      <c r="IMU35" s="386"/>
      <c r="IMV35" s="386"/>
      <c r="IMW35" s="386"/>
      <c r="IMX35" s="386"/>
      <c r="IMY35" s="362"/>
      <c r="IMZ35" s="362"/>
      <c r="INA35" s="362"/>
      <c r="INB35" s="386"/>
      <c r="INC35" s="386"/>
      <c r="IND35" s="386"/>
      <c r="INE35" s="386"/>
      <c r="INF35" s="386"/>
      <c r="ING35" s="362"/>
      <c r="INH35" s="362"/>
      <c r="INI35" s="362"/>
      <c r="INJ35" s="386"/>
      <c r="INK35" s="386"/>
      <c r="INL35" s="386"/>
      <c r="INM35" s="386"/>
      <c r="INN35" s="386"/>
      <c r="INO35" s="362"/>
      <c r="INP35" s="362"/>
      <c r="INQ35" s="362"/>
      <c r="INR35" s="386"/>
      <c r="INS35" s="386"/>
      <c r="INT35" s="386"/>
      <c r="INU35" s="386"/>
      <c r="INV35" s="386"/>
      <c r="INW35" s="362"/>
      <c r="INX35" s="362"/>
      <c r="INY35" s="362"/>
      <c r="INZ35" s="386"/>
      <c r="IOA35" s="386"/>
      <c r="IOB35" s="386"/>
      <c r="IOC35" s="386"/>
      <c r="IOD35" s="386"/>
      <c r="IOE35" s="362"/>
      <c r="IOF35" s="362"/>
      <c r="IOG35" s="362"/>
      <c r="IOH35" s="386"/>
      <c r="IOI35" s="386"/>
      <c r="IOJ35" s="386"/>
      <c r="IOK35" s="386"/>
      <c r="IOL35" s="386"/>
      <c r="IOM35" s="362"/>
      <c r="ION35" s="362"/>
      <c r="IOO35" s="362"/>
      <c r="IOP35" s="386"/>
      <c r="IOQ35" s="386"/>
      <c r="IOR35" s="386"/>
      <c r="IOS35" s="386"/>
      <c r="IOT35" s="386"/>
      <c r="IOU35" s="362"/>
      <c r="IOV35" s="362"/>
      <c r="IOW35" s="362"/>
      <c r="IOX35" s="386"/>
      <c r="IOY35" s="386"/>
      <c r="IOZ35" s="386"/>
      <c r="IPA35" s="386"/>
      <c r="IPB35" s="386"/>
      <c r="IPC35" s="362"/>
      <c r="IPD35" s="362"/>
      <c r="IPE35" s="362"/>
      <c r="IPF35" s="386"/>
      <c r="IPG35" s="386"/>
      <c r="IPH35" s="386"/>
      <c r="IPI35" s="386"/>
      <c r="IPJ35" s="386"/>
      <c r="IPK35" s="362"/>
      <c r="IPL35" s="362"/>
      <c r="IPM35" s="362"/>
      <c r="IPN35" s="386"/>
      <c r="IPO35" s="386"/>
      <c r="IPP35" s="386"/>
      <c r="IPQ35" s="386"/>
      <c r="IPR35" s="386"/>
      <c r="IPS35" s="362"/>
      <c r="IPT35" s="362"/>
      <c r="IPU35" s="362"/>
      <c r="IPV35" s="386"/>
      <c r="IPW35" s="386"/>
      <c r="IPX35" s="386"/>
      <c r="IPY35" s="386"/>
      <c r="IPZ35" s="386"/>
      <c r="IQA35" s="362"/>
      <c r="IQB35" s="362"/>
      <c r="IQC35" s="362"/>
      <c r="IQD35" s="386"/>
      <c r="IQE35" s="386"/>
      <c r="IQF35" s="386"/>
      <c r="IQG35" s="386"/>
      <c r="IQH35" s="386"/>
      <c r="IQI35" s="362"/>
      <c r="IQJ35" s="362"/>
      <c r="IQK35" s="362"/>
      <c r="IQL35" s="386"/>
      <c r="IQM35" s="386"/>
      <c r="IQN35" s="386"/>
      <c r="IQO35" s="386"/>
      <c r="IQP35" s="386"/>
      <c r="IQQ35" s="362"/>
      <c r="IQR35" s="362"/>
      <c r="IQS35" s="362"/>
      <c r="IQT35" s="386"/>
      <c r="IQU35" s="386"/>
      <c r="IQV35" s="386"/>
      <c r="IQW35" s="386"/>
      <c r="IQX35" s="386"/>
      <c r="IQY35" s="362"/>
      <c r="IQZ35" s="362"/>
      <c r="IRA35" s="362"/>
      <c r="IRB35" s="386"/>
      <c r="IRC35" s="386"/>
      <c r="IRD35" s="386"/>
      <c r="IRE35" s="386"/>
      <c r="IRF35" s="386"/>
      <c r="IRG35" s="362"/>
      <c r="IRH35" s="362"/>
      <c r="IRI35" s="362"/>
      <c r="IRJ35" s="386"/>
      <c r="IRK35" s="386"/>
      <c r="IRL35" s="386"/>
      <c r="IRM35" s="386"/>
      <c r="IRN35" s="386"/>
      <c r="IRO35" s="362"/>
      <c r="IRP35" s="362"/>
      <c r="IRQ35" s="362"/>
      <c r="IRR35" s="386"/>
      <c r="IRS35" s="386"/>
      <c r="IRT35" s="386"/>
      <c r="IRU35" s="386"/>
      <c r="IRV35" s="386"/>
      <c r="IRW35" s="362"/>
      <c r="IRX35" s="362"/>
      <c r="IRY35" s="362"/>
      <c r="IRZ35" s="386"/>
      <c r="ISA35" s="386"/>
      <c r="ISB35" s="386"/>
      <c r="ISC35" s="386"/>
      <c r="ISD35" s="386"/>
      <c r="ISE35" s="362"/>
      <c r="ISF35" s="362"/>
      <c r="ISG35" s="362"/>
      <c r="ISH35" s="386"/>
      <c r="ISI35" s="386"/>
      <c r="ISJ35" s="386"/>
      <c r="ISK35" s="386"/>
      <c r="ISL35" s="386"/>
      <c r="ISM35" s="362"/>
      <c r="ISN35" s="362"/>
      <c r="ISO35" s="362"/>
      <c r="ISP35" s="386"/>
      <c r="ISQ35" s="386"/>
      <c r="ISR35" s="386"/>
      <c r="ISS35" s="386"/>
      <c r="IST35" s="386"/>
      <c r="ISU35" s="362"/>
      <c r="ISV35" s="362"/>
      <c r="ISW35" s="362"/>
      <c r="ISX35" s="386"/>
      <c r="ISY35" s="386"/>
      <c r="ISZ35" s="386"/>
      <c r="ITA35" s="386"/>
      <c r="ITB35" s="386"/>
      <c r="ITC35" s="362"/>
      <c r="ITD35" s="362"/>
      <c r="ITE35" s="362"/>
      <c r="ITF35" s="386"/>
      <c r="ITG35" s="386"/>
      <c r="ITH35" s="386"/>
      <c r="ITI35" s="386"/>
      <c r="ITJ35" s="386"/>
      <c r="ITK35" s="362"/>
      <c r="ITL35" s="362"/>
      <c r="ITM35" s="362"/>
      <c r="ITN35" s="386"/>
      <c r="ITO35" s="386"/>
      <c r="ITP35" s="386"/>
      <c r="ITQ35" s="386"/>
      <c r="ITR35" s="386"/>
      <c r="ITS35" s="362"/>
      <c r="ITT35" s="362"/>
      <c r="ITU35" s="362"/>
      <c r="ITV35" s="386"/>
      <c r="ITW35" s="386"/>
      <c r="ITX35" s="386"/>
      <c r="ITY35" s="386"/>
      <c r="ITZ35" s="386"/>
      <c r="IUA35" s="362"/>
      <c r="IUB35" s="362"/>
      <c r="IUC35" s="362"/>
      <c r="IUD35" s="386"/>
      <c r="IUE35" s="386"/>
      <c r="IUF35" s="386"/>
      <c r="IUG35" s="386"/>
      <c r="IUH35" s="386"/>
      <c r="IUI35" s="362"/>
      <c r="IUJ35" s="362"/>
      <c r="IUK35" s="362"/>
      <c r="IUL35" s="386"/>
      <c r="IUM35" s="386"/>
      <c r="IUN35" s="386"/>
      <c r="IUO35" s="386"/>
      <c r="IUP35" s="386"/>
      <c r="IUQ35" s="362"/>
      <c r="IUR35" s="362"/>
      <c r="IUS35" s="362"/>
      <c r="IUT35" s="386"/>
      <c r="IUU35" s="386"/>
      <c r="IUV35" s="386"/>
      <c r="IUW35" s="386"/>
      <c r="IUX35" s="386"/>
      <c r="IUY35" s="362"/>
      <c r="IUZ35" s="362"/>
      <c r="IVA35" s="362"/>
      <c r="IVB35" s="386"/>
      <c r="IVC35" s="386"/>
      <c r="IVD35" s="386"/>
      <c r="IVE35" s="386"/>
      <c r="IVF35" s="386"/>
      <c r="IVG35" s="362"/>
      <c r="IVH35" s="362"/>
      <c r="IVI35" s="362"/>
      <c r="IVJ35" s="386"/>
      <c r="IVK35" s="386"/>
      <c r="IVL35" s="386"/>
      <c r="IVM35" s="386"/>
      <c r="IVN35" s="386"/>
      <c r="IVO35" s="362"/>
      <c r="IVP35" s="362"/>
      <c r="IVQ35" s="362"/>
      <c r="IVR35" s="386"/>
      <c r="IVS35" s="386"/>
      <c r="IVT35" s="386"/>
      <c r="IVU35" s="386"/>
      <c r="IVV35" s="386"/>
      <c r="IVW35" s="362"/>
      <c r="IVX35" s="362"/>
      <c r="IVY35" s="362"/>
      <c r="IVZ35" s="386"/>
      <c r="IWA35" s="386"/>
      <c r="IWB35" s="386"/>
      <c r="IWC35" s="386"/>
      <c r="IWD35" s="386"/>
      <c r="IWE35" s="362"/>
      <c r="IWF35" s="362"/>
      <c r="IWG35" s="362"/>
      <c r="IWH35" s="386"/>
      <c r="IWI35" s="386"/>
      <c r="IWJ35" s="386"/>
      <c r="IWK35" s="386"/>
      <c r="IWL35" s="386"/>
      <c r="IWM35" s="362"/>
      <c r="IWN35" s="362"/>
      <c r="IWO35" s="362"/>
      <c r="IWP35" s="386"/>
      <c r="IWQ35" s="386"/>
      <c r="IWR35" s="386"/>
      <c r="IWS35" s="386"/>
      <c r="IWT35" s="386"/>
      <c r="IWU35" s="362"/>
      <c r="IWV35" s="362"/>
      <c r="IWW35" s="362"/>
      <c r="IWX35" s="386"/>
      <c r="IWY35" s="386"/>
      <c r="IWZ35" s="386"/>
      <c r="IXA35" s="386"/>
      <c r="IXB35" s="386"/>
      <c r="IXC35" s="362"/>
      <c r="IXD35" s="362"/>
      <c r="IXE35" s="362"/>
      <c r="IXF35" s="386"/>
      <c r="IXG35" s="386"/>
      <c r="IXH35" s="386"/>
      <c r="IXI35" s="386"/>
      <c r="IXJ35" s="386"/>
      <c r="IXK35" s="362"/>
      <c r="IXL35" s="362"/>
      <c r="IXM35" s="362"/>
      <c r="IXN35" s="386"/>
      <c r="IXO35" s="386"/>
      <c r="IXP35" s="386"/>
      <c r="IXQ35" s="386"/>
      <c r="IXR35" s="386"/>
      <c r="IXS35" s="362"/>
      <c r="IXT35" s="362"/>
      <c r="IXU35" s="362"/>
      <c r="IXV35" s="386"/>
      <c r="IXW35" s="386"/>
      <c r="IXX35" s="386"/>
      <c r="IXY35" s="386"/>
      <c r="IXZ35" s="386"/>
      <c r="IYA35" s="362"/>
      <c r="IYB35" s="362"/>
      <c r="IYC35" s="362"/>
      <c r="IYD35" s="386"/>
      <c r="IYE35" s="386"/>
      <c r="IYF35" s="386"/>
      <c r="IYG35" s="386"/>
      <c r="IYH35" s="386"/>
      <c r="IYI35" s="362"/>
      <c r="IYJ35" s="362"/>
      <c r="IYK35" s="362"/>
      <c r="IYL35" s="386"/>
      <c r="IYM35" s="386"/>
      <c r="IYN35" s="386"/>
      <c r="IYO35" s="386"/>
      <c r="IYP35" s="386"/>
      <c r="IYQ35" s="362"/>
      <c r="IYR35" s="362"/>
      <c r="IYS35" s="362"/>
      <c r="IYT35" s="386"/>
      <c r="IYU35" s="386"/>
      <c r="IYV35" s="386"/>
      <c r="IYW35" s="386"/>
      <c r="IYX35" s="386"/>
      <c r="IYY35" s="362"/>
      <c r="IYZ35" s="362"/>
      <c r="IZA35" s="362"/>
      <c r="IZB35" s="386"/>
      <c r="IZC35" s="386"/>
      <c r="IZD35" s="386"/>
      <c r="IZE35" s="386"/>
      <c r="IZF35" s="386"/>
      <c r="IZG35" s="362"/>
      <c r="IZH35" s="362"/>
      <c r="IZI35" s="362"/>
      <c r="IZJ35" s="386"/>
      <c r="IZK35" s="386"/>
      <c r="IZL35" s="386"/>
      <c r="IZM35" s="386"/>
      <c r="IZN35" s="386"/>
      <c r="IZO35" s="362"/>
      <c r="IZP35" s="362"/>
      <c r="IZQ35" s="362"/>
      <c r="IZR35" s="386"/>
      <c r="IZS35" s="386"/>
      <c r="IZT35" s="386"/>
      <c r="IZU35" s="386"/>
      <c r="IZV35" s="386"/>
      <c r="IZW35" s="362"/>
      <c r="IZX35" s="362"/>
      <c r="IZY35" s="362"/>
      <c r="IZZ35" s="386"/>
      <c r="JAA35" s="386"/>
      <c r="JAB35" s="386"/>
      <c r="JAC35" s="386"/>
      <c r="JAD35" s="386"/>
      <c r="JAE35" s="362"/>
      <c r="JAF35" s="362"/>
      <c r="JAG35" s="362"/>
      <c r="JAH35" s="386"/>
      <c r="JAI35" s="386"/>
      <c r="JAJ35" s="386"/>
      <c r="JAK35" s="386"/>
      <c r="JAL35" s="386"/>
      <c r="JAM35" s="362"/>
      <c r="JAN35" s="362"/>
      <c r="JAO35" s="362"/>
      <c r="JAP35" s="386"/>
      <c r="JAQ35" s="386"/>
      <c r="JAR35" s="386"/>
      <c r="JAS35" s="386"/>
      <c r="JAT35" s="386"/>
      <c r="JAU35" s="362"/>
      <c r="JAV35" s="362"/>
      <c r="JAW35" s="362"/>
      <c r="JAX35" s="386"/>
      <c r="JAY35" s="386"/>
      <c r="JAZ35" s="386"/>
      <c r="JBA35" s="386"/>
      <c r="JBB35" s="386"/>
      <c r="JBC35" s="362"/>
      <c r="JBD35" s="362"/>
      <c r="JBE35" s="362"/>
      <c r="JBF35" s="386"/>
      <c r="JBG35" s="386"/>
      <c r="JBH35" s="386"/>
      <c r="JBI35" s="386"/>
      <c r="JBJ35" s="386"/>
      <c r="JBK35" s="362"/>
      <c r="JBL35" s="362"/>
      <c r="JBM35" s="362"/>
      <c r="JBN35" s="386"/>
      <c r="JBO35" s="386"/>
      <c r="JBP35" s="386"/>
      <c r="JBQ35" s="386"/>
      <c r="JBR35" s="386"/>
      <c r="JBS35" s="362"/>
      <c r="JBT35" s="362"/>
      <c r="JBU35" s="362"/>
      <c r="JBV35" s="386"/>
      <c r="JBW35" s="386"/>
      <c r="JBX35" s="386"/>
      <c r="JBY35" s="386"/>
      <c r="JBZ35" s="386"/>
      <c r="JCA35" s="362"/>
      <c r="JCB35" s="362"/>
      <c r="JCC35" s="362"/>
      <c r="JCD35" s="386"/>
      <c r="JCE35" s="386"/>
      <c r="JCF35" s="386"/>
      <c r="JCG35" s="386"/>
      <c r="JCH35" s="386"/>
      <c r="JCI35" s="362"/>
      <c r="JCJ35" s="362"/>
      <c r="JCK35" s="362"/>
      <c r="JCL35" s="386"/>
      <c r="JCM35" s="386"/>
      <c r="JCN35" s="386"/>
      <c r="JCO35" s="386"/>
      <c r="JCP35" s="386"/>
      <c r="JCQ35" s="362"/>
      <c r="JCR35" s="362"/>
      <c r="JCS35" s="362"/>
      <c r="JCT35" s="386"/>
      <c r="JCU35" s="386"/>
      <c r="JCV35" s="386"/>
      <c r="JCW35" s="386"/>
      <c r="JCX35" s="386"/>
      <c r="JCY35" s="362"/>
      <c r="JCZ35" s="362"/>
      <c r="JDA35" s="362"/>
      <c r="JDB35" s="386"/>
      <c r="JDC35" s="386"/>
      <c r="JDD35" s="386"/>
      <c r="JDE35" s="386"/>
      <c r="JDF35" s="386"/>
      <c r="JDG35" s="362"/>
      <c r="JDH35" s="362"/>
      <c r="JDI35" s="362"/>
      <c r="JDJ35" s="386"/>
      <c r="JDK35" s="386"/>
      <c r="JDL35" s="386"/>
      <c r="JDM35" s="386"/>
      <c r="JDN35" s="386"/>
      <c r="JDO35" s="362"/>
      <c r="JDP35" s="362"/>
      <c r="JDQ35" s="362"/>
      <c r="JDR35" s="386"/>
      <c r="JDS35" s="386"/>
      <c r="JDT35" s="386"/>
      <c r="JDU35" s="386"/>
      <c r="JDV35" s="386"/>
      <c r="JDW35" s="362"/>
      <c r="JDX35" s="362"/>
      <c r="JDY35" s="362"/>
      <c r="JDZ35" s="386"/>
      <c r="JEA35" s="386"/>
      <c r="JEB35" s="386"/>
      <c r="JEC35" s="386"/>
      <c r="JED35" s="386"/>
      <c r="JEE35" s="362"/>
      <c r="JEF35" s="362"/>
      <c r="JEG35" s="362"/>
      <c r="JEH35" s="386"/>
      <c r="JEI35" s="386"/>
      <c r="JEJ35" s="386"/>
      <c r="JEK35" s="386"/>
      <c r="JEL35" s="386"/>
      <c r="JEM35" s="362"/>
      <c r="JEN35" s="362"/>
      <c r="JEO35" s="362"/>
      <c r="JEP35" s="386"/>
      <c r="JEQ35" s="386"/>
      <c r="JER35" s="386"/>
      <c r="JES35" s="386"/>
      <c r="JET35" s="386"/>
      <c r="JEU35" s="362"/>
      <c r="JEV35" s="362"/>
      <c r="JEW35" s="362"/>
      <c r="JEX35" s="386"/>
      <c r="JEY35" s="386"/>
      <c r="JEZ35" s="386"/>
      <c r="JFA35" s="386"/>
      <c r="JFB35" s="386"/>
      <c r="JFC35" s="362"/>
      <c r="JFD35" s="362"/>
      <c r="JFE35" s="362"/>
      <c r="JFF35" s="386"/>
      <c r="JFG35" s="386"/>
      <c r="JFH35" s="386"/>
      <c r="JFI35" s="386"/>
      <c r="JFJ35" s="386"/>
      <c r="JFK35" s="362"/>
      <c r="JFL35" s="362"/>
      <c r="JFM35" s="362"/>
      <c r="JFN35" s="386"/>
      <c r="JFO35" s="386"/>
      <c r="JFP35" s="386"/>
      <c r="JFQ35" s="386"/>
      <c r="JFR35" s="386"/>
      <c r="JFS35" s="362"/>
      <c r="JFT35" s="362"/>
      <c r="JFU35" s="362"/>
      <c r="JFV35" s="386"/>
      <c r="JFW35" s="386"/>
      <c r="JFX35" s="386"/>
      <c r="JFY35" s="386"/>
      <c r="JFZ35" s="386"/>
      <c r="JGA35" s="362"/>
      <c r="JGB35" s="362"/>
      <c r="JGC35" s="362"/>
      <c r="JGD35" s="386"/>
      <c r="JGE35" s="386"/>
      <c r="JGF35" s="386"/>
      <c r="JGG35" s="386"/>
      <c r="JGH35" s="386"/>
      <c r="JGI35" s="362"/>
      <c r="JGJ35" s="362"/>
      <c r="JGK35" s="362"/>
      <c r="JGL35" s="386"/>
      <c r="JGM35" s="386"/>
      <c r="JGN35" s="386"/>
      <c r="JGO35" s="386"/>
      <c r="JGP35" s="386"/>
      <c r="JGQ35" s="362"/>
      <c r="JGR35" s="362"/>
      <c r="JGS35" s="362"/>
      <c r="JGT35" s="386"/>
      <c r="JGU35" s="386"/>
      <c r="JGV35" s="386"/>
      <c r="JGW35" s="386"/>
      <c r="JGX35" s="386"/>
      <c r="JGY35" s="362"/>
      <c r="JGZ35" s="362"/>
      <c r="JHA35" s="362"/>
      <c r="JHB35" s="386"/>
      <c r="JHC35" s="386"/>
      <c r="JHD35" s="386"/>
      <c r="JHE35" s="386"/>
      <c r="JHF35" s="386"/>
      <c r="JHG35" s="362"/>
      <c r="JHH35" s="362"/>
      <c r="JHI35" s="362"/>
      <c r="JHJ35" s="386"/>
      <c r="JHK35" s="386"/>
      <c r="JHL35" s="386"/>
      <c r="JHM35" s="386"/>
      <c r="JHN35" s="386"/>
      <c r="JHO35" s="362"/>
      <c r="JHP35" s="362"/>
      <c r="JHQ35" s="362"/>
      <c r="JHR35" s="386"/>
      <c r="JHS35" s="386"/>
      <c r="JHT35" s="386"/>
      <c r="JHU35" s="386"/>
      <c r="JHV35" s="386"/>
      <c r="JHW35" s="362"/>
      <c r="JHX35" s="362"/>
      <c r="JHY35" s="362"/>
      <c r="JHZ35" s="386"/>
      <c r="JIA35" s="386"/>
      <c r="JIB35" s="386"/>
      <c r="JIC35" s="386"/>
      <c r="JID35" s="386"/>
      <c r="JIE35" s="362"/>
      <c r="JIF35" s="362"/>
      <c r="JIG35" s="362"/>
      <c r="JIH35" s="386"/>
      <c r="JII35" s="386"/>
      <c r="JIJ35" s="386"/>
      <c r="JIK35" s="386"/>
      <c r="JIL35" s="386"/>
      <c r="JIM35" s="362"/>
      <c r="JIN35" s="362"/>
      <c r="JIO35" s="362"/>
      <c r="JIP35" s="386"/>
      <c r="JIQ35" s="386"/>
      <c r="JIR35" s="386"/>
      <c r="JIS35" s="386"/>
      <c r="JIT35" s="386"/>
      <c r="JIU35" s="362"/>
      <c r="JIV35" s="362"/>
      <c r="JIW35" s="362"/>
      <c r="JIX35" s="386"/>
      <c r="JIY35" s="386"/>
      <c r="JIZ35" s="386"/>
      <c r="JJA35" s="386"/>
      <c r="JJB35" s="386"/>
      <c r="JJC35" s="362"/>
      <c r="JJD35" s="362"/>
      <c r="JJE35" s="362"/>
      <c r="JJF35" s="386"/>
      <c r="JJG35" s="386"/>
      <c r="JJH35" s="386"/>
      <c r="JJI35" s="386"/>
      <c r="JJJ35" s="386"/>
      <c r="JJK35" s="362"/>
      <c r="JJL35" s="362"/>
      <c r="JJM35" s="362"/>
      <c r="JJN35" s="386"/>
      <c r="JJO35" s="386"/>
      <c r="JJP35" s="386"/>
      <c r="JJQ35" s="386"/>
      <c r="JJR35" s="386"/>
      <c r="JJS35" s="362"/>
      <c r="JJT35" s="362"/>
      <c r="JJU35" s="362"/>
      <c r="JJV35" s="386"/>
      <c r="JJW35" s="386"/>
      <c r="JJX35" s="386"/>
      <c r="JJY35" s="386"/>
      <c r="JJZ35" s="386"/>
      <c r="JKA35" s="362"/>
      <c r="JKB35" s="362"/>
      <c r="JKC35" s="362"/>
      <c r="JKD35" s="386"/>
      <c r="JKE35" s="386"/>
      <c r="JKF35" s="386"/>
      <c r="JKG35" s="386"/>
      <c r="JKH35" s="386"/>
      <c r="JKI35" s="362"/>
      <c r="JKJ35" s="362"/>
      <c r="JKK35" s="362"/>
      <c r="JKL35" s="386"/>
      <c r="JKM35" s="386"/>
      <c r="JKN35" s="386"/>
      <c r="JKO35" s="386"/>
      <c r="JKP35" s="386"/>
      <c r="JKQ35" s="362"/>
      <c r="JKR35" s="362"/>
      <c r="JKS35" s="362"/>
      <c r="JKT35" s="386"/>
      <c r="JKU35" s="386"/>
      <c r="JKV35" s="386"/>
      <c r="JKW35" s="386"/>
      <c r="JKX35" s="386"/>
      <c r="JKY35" s="362"/>
      <c r="JKZ35" s="362"/>
      <c r="JLA35" s="362"/>
      <c r="JLB35" s="386"/>
      <c r="JLC35" s="386"/>
      <c r="JLD35" s="386"/>
      <c r="JLE35" s="386"/>
      <c r="JLF35" s="386"/>
      <c r="JLG35" s="362"/>
      <c r="JLH35" s="362"/>
      <c r="JLI35" s="362"/>
      <c r="JLJ35" s="386"/>
      <c r="JLK35" s="386"/>
      <c r="JLL35" s="386"/>
      <c r="JLM35" s="386"/>
      <c r="JLN35" s="386"/>
      <c r="JLO35" s="362"/>
      <c r="JLP35" s="362"/>
      <c r="JLQ35" s="362"/>
      <c r="JLR35" s="386"/>
      <c r="JLS35" s="386"/>
      <c r="JLT35" s="386"/>
      <c r="JLU35" s="386"/>
      <c r="JLV35" s="386"/>
      <c r="JLW35" s="362"/>
      <c r="JLX35" s="362"/>
      <c r="JLY35" s="362"/>
      <c r="JLZ35" s="386"/>
      <c r="JMA35" s="386"/>
      <c r="JMB35" s="386"/>
      <c r="JMC35" s="386"/>
      <c r="JMD35" s="386"/>
      <c r="JME35" s="362"/>
      <c r="JMF35" s="362"/>
      <c r="JMG35" s="362"/>
      <c r="JMH35" s="386"/>
      <c r="JMI35" s="386"/>
      <c r="JMJ35" s="386"/>
      <c r="JMK35" s="386"/>
      <c r="JML35" s="386"/>
      <c r="JMM35" s="362"/>
      <c r="JMN35" s="362"/>
      <c r="JMO35" s="362"/>
      <c r="JMP35" s="386"/>
      <c r="JMQ35" s="386"/>
      <c r="JMR35" s="386"/>
      <c r="JMS35" s="386"/>
      <c r="JMT35" s="386"/>
      <c r="JMU35" s="362"/>
      <c r="JMV35" s="362"/>
      <c r="JMW35" s="362"/>
      <c r="JMX35" s="386"/>
      <c r="JMY35" s="386"/>
      <c r="JMZ35" s="386"/>
      <c r="JNA35" s="386"/>
      <c r="JNB35" s="386"/>
      <c r="JNC35" s="362"/>
      <c r="JND35" s="362"/>
      <c r="JNE35" s="362"/>
      <c r="JNF35" s="386"/>
      <c r="JNG35" s="386"/>
      <c r="JNH35" s="386"/>
      <c r="JNI35" s="386"/>
      <c r="JNJ35" s="386"/>
      <c r="JNK35" s="362"/>
      <c r="JNL35" s="362"/>
      <c r="JNM35" s="362"/>
      <c r="JNN35" s="386"/>
      <c r="JNO35" s="386"/>
      <c r="JNP35" s="386"/>
      <c r="JNQ35" s="386"/>
      <c r="JNR35" s="386"/>
      <c r="JNS35" s="362"/>
      <c r="JNT35" s="362"/>
      <c r="JNU35" s="362"/>
      <c r="JNV35" s="386"/>
      <c r="JNW35" s="386"/>
      <c r="JNX35" s="386"/>
      <c r="JNY35" s="386"/>
      <c r="JNZ35" s="386"/>
      <c r="JOA35" s="362"/>
      <c r="JOB35" s="362"/>
      <c r="JOC35" s="362"/>
      <c r="JOD35" s="386"/>
      <c r="JOE35" s="386"/>
      <c r="JOF35" s="386"/>
      <c r="JOG35" s="386"/>
      <c r="JOH35" s="386"/>
      <c r="JOI35" s="362"/>
      <c r="JOJ35" s="362"/>
      <c r="JOK35" s="362"/>
      <c r="JOL35" s="386"/>
      <c r="JOM35" s="386"/>
      <c r="JON35" s="386"/>
      <c r="JOO35" s="386"/>
      <c r="JOP35" s="386"/>
      <c r="JOQ35" s="362"/>
      <c r="JOR35" s="362"/>
      <c r="JOS35" s="362"/>
      <c r="JOT35" s="386"/>
      <c r="JOU35" s="386"/>
      <c r="JOV35" s="386"/>
      <c r="JOW35" s="386"/>
      <c r="JOX35" s="386"/>
      <c r="JOY35" s="362"/>
      <c r="JOZ35" s="362"/>
      <c r="JPA35" s="362"/>
      <c r="JPB35" s="386"/>
      <c r="JPC35" s="386"/>
      <c r="JPD35" s="386"/>
      <c r="JPE35" s="386"/>
      <c r="JPF35" s="386"/>
      <c r="JPG35" s="362"/>
      <c r="JPH35" s="362"/>
      <c r="JPI35" s="362"/>
      <c r="JPJ35" s="386"/>
      <c r="JPK35" s="386"/>
      <c r="JPL35" s="386"/>
      <c r="JPM35" s="386"/>
      <c r="JPN35" s="386"/>
      <c r="JPO35" s="362"/>
      <c r="JPP35" s="362"/>
      <c r="JPQ35" s="362"/>
      <c r="JPR35" s="386"/>
      <c r="JPS35" s="386"/>
      <c r="JPT35" s="386"/>
      <c r="JPU35" s="386"/>
      <c r="JPV35" s="386"/>
      <c r="JPW35" s="362"/>
      <c r="JPX35" s="362"/>
      <c r="JPY35" s="362"/>
      <c r="JPZ35" s="386"/>
      <c r="JQA35" s="386"/>
      <c r="JQB35" s="386"/>
      <c r="JQC35" s="386"/>
      <c r="JQD35" s="386"/>
      <c r="JQE35" s="362"/>
      <c r="JQF35" s="362"/>
      <c r="JQG35" s="362"/>
      <c r="JQH35" s="386"/>
      <c r="JQI35" s="386"/>
      <c r="JQJ35" s="386"/>
      <c r="JQK35" s="386"/>
      <c r="JQL35" s="386"/>
      <c r="JQM35" s="362"/>
      <c r="JQN35" s="362"/>
      <c r="JQO35" s="362"/>
      <c r="JQP35" s="386"/>
      <c r="JQQ35" s="386"/>
      <c r="JQR35" s="386"/>
      <c r="JQS35" s="386"/>
      <c r="JQT35" s="386"/>
      <c r="JQU35" s="362"/>
      <c r="JQV35" s="362"/>
      <c r="JQW35" s="362"/>
      <c r="JQX35" s="386"/>
      <c r="JQY35" s="386"/>
      <c r="JQZ35" s="386"/>
      <c r="JRA35" s="386"/>
      <c r="JRB35" s="386"/>
      <c r="JRC35" s="362"/>
      <c r="JRD35" s="362"/>
      <c r="JRE35" s="362"/>
      <c r="JRF35" s="386"/>
      <c r="JRG35" s="386"/>
      <c r="JRH35" s="386"/>
      <c r="JRI35" s="386"/>
      <c r="JRJ35" s="386"/>
      <c r="JRK35" s="362"/>
      <c r="JRL35" s="362"/>
      <c r="JRM35" s="362"/>
      <c r="JRN35" s="386"/>
      <c r="JRO35" s="386"/>
      <c r="JRP35" s="386"/>
      <c r="JRQ35" s="386"/>
      <c r="JRR35" s="386"/>
      <c r="JRS35" s="362"/>
      <c r="JRT35" s="362"/>
      <c r="JRU35" s="362"/>
      <c r="JRV35" s="386"/>
      <c r="JRW35" s="386"/>
      <c r="JRX35" s="386"/>
      <c r="JRY35" s="386"/>
      <c r="JRZ35" s="386"/>
      <c r="JSA35" s="362"/>
      <c r="JSB35" s="362"/>
      <c r="JSC35" s="362"/>
      <c r="JSD35" s="386"/>
      <c r="JSE35" s="386"/>
      <c r="JSF35" s="386"/>
      <c r="JSG35" s="386"/>
      <c r="JSH35" s="386"/>
      <c r="JSI35" s="362"/>
      <c r="JSJ35" s="362"/>
      <c r="JSK35" s="362"/>
      <c r="JSL35" s="386"/>
      <c r="JSM35" s="386"/>
      <c r="JSN35" s="386"/>
      <c r="JSO35" s="386"/>
      <c r="JSP35" s="386"/>
      <c r="JSQ35" s="362"/>
      <c r="JSR35" s="362"/>
      <c r="JSS35" s="362"/>
      <c r="JST35" s="386"/>
      <c r="JSU35" s="386"/>
      <c r="JSV35" s="386"/>
      <c r="JSW35" s="386"/>
      <c r="JSX35" s="386"/>
      <c r="JSY35" s="362"/>
      <c r="JSZ35" s="362"/>
      <c r="JTA35" s="362"/>
      <c r="JTB35" s="386"/>
      <c r="JTC35" s="386"/>
      <c r="JTD35" s="386"/>
      <c r="JTE35" s="386"/>
      <c r="JTF35" s="386"/>
      <c r="JTG35" s="362"/>
      <c r="JTH35" s="362"/>
      <c r="JTI35" s="362"/>
      <c r="JTJ35" s="386"/>
      <c r="JTK35" s="386"/>
      <c r="JTL35" s="386"/>
      <c r="JTM35" s="386"/>
      <c r="JTN35" s="386"/>
      <c r="JTO35" s="362"/>
      <c r="JTP35" s="362"/>
      <c r="JTQ35" s="362"/>
      <c r="JTR35" s="386"/>
      <c r="JTS35" s="386"/>
      <c r="JTT35" s="386"/>
      <c r="JTU35" s="386"/>
      <c r="JTV35" s="386"/>
      <c r="JTW35" s="362"/>
      <c r="JTX35" s="362"/>
      <c r="JTY35" s="362"/>
      <c r="JTZ35" s="386"/>
      <c r="JUA35" s="386"/>
      <c r="JUB35" s="386"/>
      <c r="JUC35" s="386"/>
      <c r="JUD35" s="386"/>
      <c r="JUE35" s="362"/>
      <c r="JUF35" s="362"/>
      <c r="JUG35" s="362"/>
      <c r="JUH35" s="386"/>
      <c r="JUI35" s="386"/>
      <c r="JUJ35" s="386"/>
      <c r="JUK35" s="386"/>
      <c r="JUL35" s="386"/>
      <c r="JUM35" s="362"/>
      <c r="JUN35" s="362"/>
      <c r="JUO35" s="362"/>
      <c r="JUP35" s="386"/>
      <c r="JUQ35" s="386"/>
      <c r="JUR35" s="386"/>
      <c r="JUS35" s="386"/>
      <c r="JUT35" s="386"/>
      <c r="JUU35" s="362"/>
      <c r="JUV35" s="362"/>
      <c r="JUW35" s="362"/>
      <c r="JUX35" s="386"/>
      <c r="JUY35" s="386"/>
      <c r="JUZ35" s="386"/>
      <c r="JVA35" s="386"/>
      <c r="JVB35" s="386"/>
      <c r="JVC35" s="362"/>
      <c r="JVD35" s="362"/>
      <c r="JVE35" s="362"/>
      <c r="JVF35" s="386"/>
      <c r="JVG35" s="386"/>
      <c r="JVH35" s="386"/>
      <c r="JVI35" s="386"/>
      <c r="JVJ35" s="386"/>
      <c r="JVK35" s="362"/>
      <c r="JVL35" s="362"/>
      <c r="JVM35" s="362"/>
      <c r="JVN35" s="386"/>
      <c r="JVO35" s="386"/>
      <c r="JVP35" s="386"/>
      <c r="JVQ35" s="386"/>
      <c r="JVR35" s="386"/>
      <c r="JVS35" s="362"/>
      <c r="JVT35" s="362"/>
      <c r="JVU35" s="362"/>
      <c r="JVV35" s="386"/>
      <c r="JVW35" s="386"/>
      <c r="JVX35" s="386"/>
      <c r="JVY35" s="386"/>
      <c r="JVZ35" s="386"/>
      <c r="JWA35" s="362"/>
      <c r="JWB35" s="362"/>
      <c r="JWC35" s="362"/>
      <c r="JWD35" s="386"/>
      <c r="JWE35" s="386"/>
      <c r="JWF35" s="386"/>
      <c r="JWG35" s="386"/>
      <c r="JWH35" s="386"/>
      <c r="JWI35" s="362"/>
      <c r="JWJ35" s="362"/>
      <c r="JWK35" s="362"/>
      <c r="JWL35" s="386"/>
      <c r="JWM35" s="386"/>
      <c r="JWN35" s="386"/>
      <c r="JWO35" s="386"/>
      <c r="JWP35" s="386"/>
      <c r="JWQ35" s="362"/>
      <c r="JWR35" s="362"/>
      <c r="JWS35" s="362"/>
      <c r="JWT35" s="386"/>
      <c r="JWU35" s="386"/>
      <c r="JWV35" s="386"/>
      <c r="JWW35" s="386"/>
      <c r="JWX35" s="386"/>
      <c r="JWY35" s="362"/>
      <c r="JWZ35" s="362"/>
      <c r="JXA35" s="362"/>
      <c r="JXB35" s="386"/>
      <c r="JXC35" s="386"/>
      <c r="JXD35" s="386"/>
      <c r="JXE35" s="386"/>
      <c r="JXF35" s="386"/>
      <c r="JXG35" s="362"/>
      <c r="JXH35" s="362"/>
      <c r="JXI35" s="362"/>
      <c r="JXJ35" s="386"/>
      <c r="JXK35" s="386"/>
      <c r="JXL35" s="386"/>
      <c r="JXM35" s="386"/>
      <c r="JXN35" s="386"/>
      <c r="JXO35" s="362"/>
      <c r="JXP35" s="362"/>
      <c r="JXQ35" s="362"/>
      <c r="JXR35" s="386"/>
      <c r="JXS35" s="386"/>
      <c r="JXT35" s="386"/>
      <c r="JXU35" s="386"/>
      <c r="JXV35" s="386"/>
      <c r="JXW35" s="362"/>
      <c r="JXX35" s="362"/>
      <c r="JXY35" s="362"/>
      <c r="JXZ35" s="386"/>
      <c r="JYA35" s="386"/>
      <c r="JYB35" s="386"/>
      <c r="JYC35" s="386"/>
      <c r="JYD35" s="386"/>
      <c r="JYE35" s="362"/>
      <c r="JYF35" s="362"/>
      <c r="JYG35" s="362"/>
      <c r="JYH35" s="386"/>
      <c r="JYI35" s="386"/>
      <c r="JYJ35" s="386"/>
      <c r="JYK35" s="386"/>
      <c r="JYL35" s="386"/>
      <c r="JYM35" s="362"/>
      <c r="JYN35" s="362"/>
      <c r="JYO35" s="362"/>
      <c r="JYP35" s="386"/>
      <c r="JYQ35" s="386"/>
      <c r="JYR35" s="386"/>
      <c r="JYS35" s="386"/>
      <c r="JYT35" s="386"/>
      <c r="JYU35" s="362"/>
      <c r="JYV35" s="362"/>
      <c r="JYW35" s="362"/>
      <c r="JYX35" s="386"/>
      <c r="JYY35" s="386"/>
      <c r="JYZ35" s="386"/>
      <c r="JZA35" s="386"/>
      <c r="JZB35" s="386"/>
      <c r="JZC35" s="362"/>
      <c r="JZD35" s="362"/>
      <c r="JZE35" s="362"/>
      <c r="JZF35" s="386"/>
      <c r="JZG35" s="386"/>
      <c r="JZH35" s="386"/>
      <c r="JZI35" s="386"/>
      <c r="JZJ35" s="386"/>
      <c r="JZK35" s="362"/>
      <c r="JZL35" s="362"/>
      <c r="JZM35" s="362"/>
      <c r="JZN35" s="386"/>
      <c r="JZO35" s="386"/>
      <c r="JZP35" s="386"/>
      <c r="JZQ35" s="386"/>
      <c r="JZR35" s="386"/>
      <c r="JZS35" s="362"/>
      <c r="JZT35" s="362"/>
      <c r="JZU35" s="362"/>
      <c r="JZV35" s="386"/>
      <c r="JZW35" s="386"/>
      <c r="JZX35" s="386"/>
      <c r="JZY35" s="386"/>
      <c r="JZZ35" s="386"/>
      <c r="KAA35" s="362"/>
      <c r="KAB35" s="362"/>
      <c r="KAC35" s="362"/>
      <c r="KAD35" s="386"/>
      <c r="KAE35" s="386"/>
      <c r="KAF35" s="386"/>
      <c r="KAG35" s="386"/>
      <c r="KAH35" s="386"/>
      <c r="KAI35" s="362"/>
      <c r="KAJ35" s="362"/>
      <c r="KAK35" s="362"/>
      <c r="KAL35" s="386"/>
      <c r="KAM35" s="386"/>
      <c r="KAN35" s="386"/>
      <c r="KAO35" s="386"/>
      <c r="KAP35" s="386"/>
      <c r="KAQ35" s="362"/>
      <c r="KAR35" s="362"/>
      <c r="KAS35" s="362"/>
      <c r="KAT35" s="386"/>
      <c r="KAU35" s="386"/>
      <c r="KAV35" s="386"/>
      <c r="KAW35" s="386"/>
      <c r="KAX35" s="386"/>
      <c r="KAY35" s="362"/>
      <c r="KAZ35" s="362"/>
      <c r="KBA35" s="362"/>
      <c r="KBB35" s="386"/>
      <c r="KBC35" s="386"/>
      <c r="KBD35" s="386"/>
      <c r="KBE35" s="386"/>
      <c r="KBF35" s="386"/>
      <c r="KBG35" s="362"/>
      <c r="KBH35" s="362"/>
      <c r="KBI35" s="362"/>
      <c r="KBJ35" s="386"/>
      <c r="KBK35" s="386"/>
      <c r="KBL35" s="386"/>
      <c r="KBM35" s="386"/>
      <c r="KBN35" s="386"/>
      <c r="KBO35" s="362"/>
      <c r="KBP35" s="362"/>
      <c r="KBQ35" s="362"/>
      <c r="KBR35" s="386"/>
      <c r="KBS35" s="386"/>
      <c r="KBT35" s="386"/>
      <c r="KBU35" s="386"/>
      <c r="KBV35" s="386"/>
      <c r="KBW35" s="362"/>
      <c r="KBX35" s="362"/>
      <c r="KBY35" s="362"/>
      <c r="KBZ35" s="386"/>
      <c r="KCA35" s="386"/>
      <c r="KCB35" s="386"/>
      <c r="KCC35" s="386"/>
      <c r="KCD35" s="386"/>
      <c r="KCE35" s="362"/>
      <c r="KCF35" s="362"/>
      <c r="KCG35" s="362"/>
      <c r="KCH35" s="386"/>
      <c r="KCI35" s="386"/>
      <c r="KCJ35" s="386"/>
      <c r="KCK35" s="386"/>
      <c r="KCL35" s="386"/>
      <c r="KCM35" s="362"/>
      <c r="KCN35" s="362"/>
      <c r="KCO35" s="362"/>
      <c r="KCP35" s="386"/>
      <c r="KCQ35" s="386"/>
      <c r="KCR35" s="386"/>
      <c r="KCS35" s="386"/>
      <c r="KCT35" s="386"/>
      <c r="KCU35" s="362"/>
      <c r="KCV35" s="362"/>
      <c r="KCW35" s="362"/>
      <c r="KCX35" s="386"/>
      <c r="KCY35" s="386"/>
      <c r="KCZ35" s="386"/>
      <c r="KDA35" s="386"/>
      <c r="KDB35" s="386"/>
      <c r="KDC35" s="362"/>
      <c r="KDD35" s="362"/>
      <c r="KDE35" s="362"/>
      <c r="KDF35" s="386"/>
      <c r="KDG35" s="386"/>
      <c r="KDH35" s="386"/>
      <c r="KDI35" s="386"/>
      <c r="KDJ35" s="386"/>
      <c r="KDK35" s="362"/>
      <c r="KDL35" s="362"/>
      <c r="KDM35" s="362"/>
      <c r="KDN35" s="386"/>
      <c r="KDO35" s="386"/>
      <c r="KDP35" s="386"/>
      <c r="KDQ35" s="386"/>
      <c r="KDR35" s="386"/>
      <c r="KDS35" s="362"/>
      <c r="KDT35" s="362"/>
      <c r="KDU35" s="362"/>
      <c r="KDV35" s="386"/>
      <c r="KDW35" s="386"/>
      <c r="KDX35" s="386"/>
      <c r="KDY35" s="386"/>
      <c r="KDZ35" s="386"/>
      <c r="KEA35" s="362"/>
      <c r="KEB35" s="362"/>
      <c r="KEC35" s="362"/>
      <c r="KED35" s="386"/>
      <c r="KEE35" s="386"/>
      <c r="KEF35" s="386"/>
      <c r="KEG35" s="386"/>
      <c r="KEH35" s="386"/>
      <c r="KEI35" s="362"/>
      <c r="KEJ35" s="362"/>
      <c r="KEK35" s="362"/>
      <c r="KEL35" s="386"/>
      <c r="KEM35" s="386"/>
      <c r="KEN35" s="386"/>
      <c r="KEO35" s="386"/>
      <c r="KEP35" s="386"/>
      <c r="KEQ35" s="362"/>
      <c r="KER35" s="362"/>
      <c r="KES35" s="362"/>
      <c r="KET35" s="386"/>
      <c r="KEU35" s="386"/>
      <c r="KEV35" s="386"/>
      <c r="KEW35" s="386"/>
      <c r="KEX35" s="386"/>
      <c r="KEY35" s="362"/>
      <c r="KEZ35" s="362"/>
      <c r="KFA35" s="362"/>
      <c r="KFB35" s="386"/>
      <c r="KFC35" s="386"/>
      <c r="KFD35" s="386"/>
      <c r="KFE35" s="386"/>
      <c r="KFF35" s="386"/>
      <c r="KFG35" s="362"/>
      <c r="KFH35" s="362"/>
      <c r="KFI35" s="362"/>
      <c r="KFJ35" s="386"/>
      <c r="KFK35" s="386"/>
      <c r="KFL35" s="386"/>
      <c r="KFM35" s="386"/>
      <c r="KFN35" s="386"/>
      <c r="KFO35" s="362"/>
      <c r="KFP35" s="362"/>
      <c r="KFQ35" s="362"/>
      <c r="KFR35" s="386"/>
      <c r="KFS35" s="386"/>
      <c r="KFT35" s="386"/>
      <c r="KFU35" s="386"/>
      <c r="KFV35" s="386"/>
      <c r="KFW35" s="362"/>
      <c r="KFX35" s="362"/>
      <c r="KFY35" s="362"/>
      <c r="KFZ35" s="386"/>
      <c r="KGA35" s="386"/>
      <c r="KGB35" s="386"/>
      <c r="KGC35" s="386"/>
      <c r="KGD35" s="386"/>
      <c r="KGE35" s="362"/>
      <c r="KGF35" s="362"/>
      <c r="KGG35" s="362"/>
      <c r="KGH35" s="386"/>
      <c r="KGI35" s="386"/>
      <c r="KGJ35" s="386"/>
      <c r="KGK35" s="386"/>
      <c r="KGL35" s="386"/>
      <c r="KGM35" s="362"/>
      <c r="KGN35" s="362"/>
      <c r="KGO35" s="362"/>
      <c r="KGP35" s="386"/>
      <c r="KGQ35" s="386"/>
      <c r="KGR35" s="386"/>
      <c r="KGS35" s="386"/>
      <c r="KGT35" s="386"/>
      <c r="KGU35" s="362"/>
      <c r="KGV35" s="362"/>
      <c r="KGW35" s="362"/>
      <c r="KGX35" s="386"/>
      <c r="KGY35" s="386"/>
      <c r="KGZ35" s="386"/>
      <c r="KHA35" s="386"/>
      <c r="KHB35" s="386"/>
      <c r="KHC35" s="362"/>
      <c r="KHD35" s="362"/>
      <c r="KHE35" s="362"/>
      <c r="KHF35" s="386"/>
      <c r="KHG35" s="386"/>
      <c r="KHH35" s="386"/>
      <c r="KHI35" s="386"/>
      <c r="KHJ35" s="386"/>
      <c r="KHK35" s="362"/>
      <c r="KHL35" s="362"/>
      <c r="KHM35" s="362"/>
      <c r="KHN35" s="386"/>
      <c r="KHO35" s="386"/>
      <c r="KHP35" s="386"/>
      <c r="KHQ35" s="386"/>
      <c r="KHR35" s="386"/>
      <c r="KHS35" s="362"/>
      <c r="KHT35" s="362"/>
      <c r="KHU35" s="362"/>
      <c r="KHV35" s="386"/>
      <c r="KHW35" s="386"/>
      <c r="KHX35" s="386"/>
      <c r="KHY35" s="386"/>
      <c r="KHZ35" s="386"/>
      <c r="KIA35" s="362"/>
      <c r="KIB35" s="362"/>
      <c r="KIC35" s="362"/>
      <c r="KID35" s="386"/>
      <c r="KIE35" s="386"/>
      <c r="KIF35" s="386"/>
      <c r="KIG35" s="386"/>
      <c r="KIH35" s="386"/>
      <c r="KII35" s="362"/>
      <c r="KIJ35" s="362"/>
      <c r="KIK35" s="362"/>
      <c r="KIL35" s="386"/>
      <c r="KIM35" s="386"/>
      <c r="KIN35" s="386"/>
      <c r="KIO35" s="386"/>
      <c r="KIP35" s="386"/>
      <c r="KIQ35" s="362"/>
      <c r="KIR35" s="362"/>
      <c r="KIS35" s="362"/>
      <c r="KIT35" s="386"/>
      <c r="KIU35" s="386"/>
      <c r="KIV35" s="386"/>
      <c r="KIW35" s="386"/>
      <c r="KIX35" s="386"/>
      <c r="KIY35" s="362"/>
      <c r="KIZ35" s="362"/>
      <c r="KJA35" s="362"/>
      <c r="KJB35" s="386"/>
      <c r="KJC35" s="386"/>
      <c r="KJD35" s="386"/>
      <c r="KJE35" s="386"/>
      <c r="KJF35" s="386"/>
      <c r="KJG35" s="362"/>
      <c r="KJH35" s="362"/>
      <c r="KJI35" s="362"/>
      <c r="KJJ35" s="386"/>
      <c r="KJK35" s="386"/>
      <c r="KJL35" s="386"/>
      <c r="KJM35" s="386"/>
      <c r="KJN35" s="386"/>
      <c r="KJO35" s="362"/>
      <c r="KJP35" s="362"/>
      <c r="KJQ35" s="362"/>
      <c r="KJR35" s="386"/>
      <c r="KJS35" s="386"/>
      <c r="KJT35" s="386"/>
      <c r="KJU35" s="386"/>
      <c r="KJV35" s="386"/>
      <c r="KJW35" s="362"/>
      <c r="KJX35" s="362"/>
      <c r="KJY35" s="362"/>
      <c r="KJZ35" s="386"/>
      <c r="KKA35" s="386"/>
      <c r="KKB35" s="386"/>
      <c r="KKC35" s="386"/>
      <c r="KKD35" s="386"/>
      <c r="KKE35" s="362"/>
      <c r="KKF35" s="362"/>
      <c r="KKG35" s="362"/>
      <c r="KKH35" s="386"/>
      <c r="KKI35" s="386"/>
      <c r="KKJ35" s="386"/>
      <c r="KKK35" s="386"/>
      <c r="KKL35" s="386"/>
      <c r="KKM35" s="362"/>
      <c r="KKN35" s="362"/>
      <c r="KKO35" s="362"/>
      <c r="KKP35" s="386"/>
      <c r="KKQ35" s="386"/>
      <c r="KKR35" s="386"/>
      <c r="KKS35" s="386"/>
      <c r="KKT35" s="386"/>
      <c r="KKU35" s="362"/>
      <c r="KKV35" s="362"/>
      <c r="KKW35" s="362"/>
      <c r="KKX35" s="386"/>
      <c r="KKY35" s="386"/>
      <c r="KKZ35" s="386"/>
      <c r="KLA35" s="386"/>
      <c r="KLB35" s="386"/>
      <c r="KLC35" s="362"/>
      <c r="KLD35" s="362"/>
      <c r="KLE35" s="362"/>
      <c r="KLF35" s="386"/>
      <c r="KLG35" s="386"/>
      <c r="KLH35" s="386"/>
      <c r="KLI35" s="386"/>
      <c r="KLJ35" s="386"/>
      <c r="KLK35" s="362"/>
      <c r="KLL35" s="362"/>
      <c r="KLM35" s="362"/>
      <c r="KLN35" s="386"/>
      <c r="KLO35" s="386"/>
      <c r="KLP35" s="386"/>
      <c r="KLQ35" s="386"/>
      <c r="KLR35" s="386"/>
      <c r="KLS35" s="362"/>
      <c r="KLT35" s="362"/>
      <c r="KLU35" s="362"/>
      <c r="KLV35" s="386"/>
      <c r="KLW35" s="386"/>
      <c r="KLX35" s="386"/>
      <c r="KLY35" s="386"/>
      <c r="KLZ35" s="386"/>
      <c r="KMA35" s="362"/>
      <c r="KMB35" s="362"/>
      <c r="KMC35" s="362"/>
      <c r="KMD35" s="386"/>
      <c r="KME35" s="386"/>
      <c r="KMF35" s="386"/>
      <c r="KMG35" s="386"/>
      <c r="KMH35" s="386"/>
      <c r="KMI35" s="362"/>
      <c r="KMJ35" s="362"/>
      <c r="KMK35" s="362"/>
      <c r="KML35" s="386"/>
      <c r="KMM35" s="386"/>
      <c r="KMN35" s="386"/>
      <c r="KMO35" s="386"/>
      <c r="KMP35" s="386"/>
      <c r="KMQ35" s="362"/>
      <c r="KMR35" s="362"/>
      <c r="KMS35" s="362"/>
      <c r="KMT35" s="386"/>
      <c r="KMU35" s="386"/>
      <c r="KMV35" s="386"/>
      <c r="KMW35" s="386"/>
      <c r="KMX35" s="386"/>
      <c r="KMY35" s="362"/>
      <c r="KMZ35" s="362"/>
      <c r="KNA35" s="362"/>
      <c r="KNB35" s="386"/>
      <c r="KNC35" s="386"/>
      <c r="KND35" s="386"/>
      <c r="KNE35" s="386"/>
      <c r="KNF35" s="386"/>
      <c r="KNG35" s="362"/>
      <c r="KNH35" s="362"/>
      <c r="KNI35" s="362"/>
      <c r="KNJ35" s="386"/>
      <c r="KNK35" s="386"/>
      <c r="KNL35" s="386"/>
      <c r="KNM35" s="386"/>
      <c r="KNN35" s="386"/>
      <c r="KNO35" s="362"/>
      <c r="KNP35" s="362"/>
      <c r="KNQ35" s="362"/>
      <c r="KNR35" s="386"/>
      <c r="KNS35" s="386"/>
      <c r="KNT35" s="386"/>
      <c r="KNU35" s="386"/>
      <c r="KNV35" s="386"/>
      <c r="KNW35" s="362"/>
      <c r="KNX35" s="362"/>
      <c r="KNY35" s="362"/>
      <c r="KNZ35" s="386"/>
      <c r="KOA35" s="386"/>
      <c r="KOB35" s="386"/>
      <c r="KOC35" s="386"/>
      <c r="KOD35" s="386"/>
      <c r="KOE35" s="362"/>
      <c r="KOF35" s="362"/>
      <c r="KOG35" s="362"/>
      <c r="KOH35" s="386"/>
      <c r="KOI35" s="386"/>
      <c r="KOJ35" s="386"/>
      <c r="KOK35" s="386"/>
      <c r="KOL35" s="386"/>
      <c r="KOM35" s="362"/>
      <c r="KON35" s="362"/>
      <c r="KOO35" s="362"/>
      <c r="KOP35" s="386"/>
      <c r="KOQ35" s="386"/>
      <c r="KOR35" s="386"/>
      <c r="KOS35" s="386"/>
      <c r="KOT35" s="386"/>
      <c r="KOU35" s="362"/>
      <c r="KOV35" s="362"/>
      <c r="KOW35" s="362"/>
      <c r="KOX35" s="386"/>
      <c r="KOY35" s="386"/>
      <c r="KOZ35" s="386"/>
      <c r="KPA35" s="386"/>
      <c r="KPB35" s="386"/>
      <c r="KPC35" s="362"/>
      <c r="KPD35" s="362"/>
      <c r="KPE35" s="362"/>
      <c r="KPF35" s="386"/>
      <c r="KPG35" s="386"/>
      <c r="KPH35" s="386"/>
      <c r="KPI35" s="386"/>
      <c r="KPJ35" s="386"/>
      <c r="KPK35" s="362"/>
      <c r="KPL35" s="362"/>
      <c r="KPM35" s="362"/>
      <c r="KPN35" s="386"/>
      <c r="KPO35" s="386"/>
      <c r="KPP35" s="386"/>
      <c r="KPQ35" s="386"/>
      <c r="KPR35" s="386"/>
      <c r="KPS35" s="362"/>
      <c r="KPT35" s="362"/>
      <c r="KPU35" s="362"/>
      <c r="KPV35" s="386"/>
      <c r="KPW35" s="386"/>
      <c r="KPX35" s="386"/>
      <c r="KPY35" s="386"/>
      <c r="KPZ35" s="386"/>
      <c r="KQA35" s="362"/>
      <c r="KQB35" s="362"/>
      <c r="KQC35" s="362"/>
      <c r="KQD35" s="386"/>
      <c r="KQE35" s="386"/>
      <c r="KQF35" s="386"/>
      <c r="KQG35" s="386"/>
      <c r="KQH35" s="386"/>
      <c r="KQI35" s="362"/>
      <c r="KQJ35" s="362"/>
      <c r="KQK35" s="362"/>
      <c r="KQL35" s="386"/>
      <c r="KQM35" s="386"/>
      <c r="KQN35" s="386"/>
      <c r="KQO35" s="386"/>
      <c r="KQP35" s="386"/>
      <c r="KQQ35" s="362"/>
      <c r="KQR35" s="362"/>
      <c r="KQS35" s="362"/>
      <c r="KQT35" s="386"/>
      <c r="KQU35" s="386"/>
      <c r="KQV35" s="386"/>
      <c r="KQW35" s="386"/>
      <c r="KQX35" s="386"/>
      <c r="KQY35" s="362"/>
      <c r="KQZ35" s="362"/>
      <c r="KRA35" s="362"/>
      <c r="KRB35" s="386"/>
      <c r="KRC35" s="386"/>
      <c r="KRD35" s="386"/>
      <c r="KRE35" s="386"/>
      <c r="KRF35" s="386"/>
      <c r="KRG35" s="362"/>
      <c r="KRH35" s="362"/>
      <c r="KRI35" s="362"/>
      <c r="KRJ35" s="386"/>
      <c r="KRK35" s="386"/>
      <c r="KRL35" s="386"/>
      <c r="KRM35" s="386"/>
      <c r="KRN35" s="386"/>
      <c r="KRO35" s="362"/>
      <c r="KRP35" s="362"/>
      <c r="KRQ35" s="362"/>
      <c r="KRR35" s="386"/>
      <c r="KRS35" s="386"/>
      <c r="KRT35" s="386"/>
      <c r="KRU35" s="386"/>
      <c r="KRV35" s="386"/>
      <c r="KRW35" s="362"/>
      <c r="KRX35" s="362"/>
      <c r="KRY35" s="362"/>
      <c r="KRZ35" s="386"/>
      <c r="KSA35" s="386"/>
      <c r="KSB35" s="386"/>
      <c r="KSC35" s="386"/>
      <c r="KSD35" s="386"/>
      <c r="KSE35" s="362"/>
      <c r="KSF35" s="362"/>
      <c r="KSG35" s="362"/>
      <c r="KSH35" s="386"/>
      <c r="KSI35" s="386"/>
      <c r="KSJ35" s="386"/>
      <c r="KSK35" s="386"/>
      <c r="KSL35" s="386"/>
      <c r="KSM35" s="362"/>
      <c r="KSN35" s="362"/>
      <c r="KSO35" s="362"/>
      <c r="KSP35" s="386"/>
      <c r="KSQ35" s="386"/>
      <c r="KSR35" s="386"/>
      <c r="KSS35" s="386"/>
      <c r="KST35" s="386"/>
      <c r="KSU35" s="362"/>
      <c r="KSV35" s="362"/>
      <c r="KSW35" s="362"/>
      <c r="KSX35" s="386"/>
      <c r="KSY35" s="386"/>
      <c r="KSZ35" s="386"/>
      <c r="KTA35" s="386"/>
      <c r="KTB35" s="386"/>
      <c r="KTC35" s="362"/>
      <c r="KTD35" s="362"/>
      <c r="KTE35" s="362"/>
      <c r="KTF35" s="386"/>
      <c r="KTG35" s="386"/>
      <c r="KTH35" s="386"/>
      <c r="KTI35" s="386"/>
      <c r="KTJ35" s="386"/>
      <c r="KTK35" s="362"/>
      <c r="KTL35" s="362"/>
      <c r="KTM35" s="362"/>
      <c r="KTN35" s="386"/>
      <c r="KTO35" s="386"/>
      <c r="KTP35" s="386"/>
      <c r="KTQ35" s="386"/>
      <c r="KTR35" s="386"/>
      <c r="KTS35" s="362"/>
      <c r="KTT35" s="362"/>
      <c r="KTU35" s="362"/>
      <c r="KTV35" s="386"/>
      <c r="KTW35" s="386"/>
      <c r="KTX35" s="386"/>
      <c r="KTY35" s="386"/>
      <c r="KTZ35" s="386"/>
      <c r="KUA35" s="362"/>
      <c r="KUB35" s="362"/>
      <c r="KUC35" s="362"/>
      <c r="KUD35" s="386"/>
      <c r="KUE35" s="386"/>
      <c r="KUF35" s="386"/>
      <c r="KUG35" s="386"/>
      <c r="KUH35" s="386"/>
      <c r="KUI35" s="362"/>
      <c r="KUJ35" s="362"/>
      <c r="KUK35" s="362"/>
      <c r="KUL35" s="386"/>
      <c r="KUM35" s="386"/>
      <c r="KUN35" s="386"/>
      <c r="KUO35" s="386"/>
      <c r="KUP35" s="386"/>
      <c r="KUQ35" s="362"/>
      <c r="KUR35" s="362"/>
      <c r="KUS35" s="362"/>
      <c r="KUT35" s="386"/>
      <c r="KUU35" s="386"/>
      <c r="KUV35" s="386"/>
      <c r="KUW35" s="386"/>
      <c r="KUX35" s="386"/>
      <c r="KUY35" s="362"/>
      <c r="KUZ35" s="362"/>
      <c r="KVA35" s="362"/>
      <c r="KVB35" s="386"/>
      <c r="KVC35" s="386"/>
      <c r="KVD35" s="386"/>
      <c r="KVE35" s="386"/>
      <c r="KVF35" s="386"/>
      <c r="KVG35" s="362"/>
      <c r="KVH35" s="362"/>
      <c r="KVI35" s="362"/>
      <c r="KVJ35" s="386"/>
      <c r="KVK35" s="386"/>
      <c r="KVL35" s="386"/>
      <c r="KVM35" s="386"/>
      <c r="KVN35" s="386"/>
      <c r="KVO35" s="362"/>
      <c r="KVP35" s="362"/>
      <c r="KVQ35" s="362"/>
      <c r="KVR35" s="386"/>
      <c r="KVS35" s="386"/>
      <c r="KVT35" s="386"/>
      <c r="KVU35" s="386"/>
      <c r="KVV35" s="386"/>
      <c r="KVW35" s="362"/>
      <c r="KVX35" s="362"/>
      <c r="KVY35" s="362"/>
      <c r="KVZ35" s="386"/>
      <c r="KWA35" s="386"/>
      <c r="KWB35" s="386"/>
      <c r="KWC35" s="386"/>
      <c r="KWD35" s="386"/>
      <c r="KWE35" s="362"/>
      <c r="KWF35" s="362"/>
      <c r="KWG35" s="362"/>
      <c r="KWH35" s="386"/>
      <c r="KWI35" s="386"/>
      <c r="KWJ35" s="386"/>
      <c r="KWK35" s="386"/>
      <c r="KWL35" s="386"/>
      <c r="KWM35" s="362"/>
      <c r="KWN35" s="362"/>
      <c r="KWO35" s="362"/>
      <c r="KWP35" s="386"/>
      <c r="KWQ35" s="386"/>
      <c r="KWR35" s="386"/>
      <c r="KWS35" s="386"/>
      <c r="KWT35" s="386"/>
      <c r="KWU35" s="362"/>
      <c r="KWV35" s="362"/>
      <c r="KWW35" s="362"/>
      <c r="KWX35" s="386"/>
      <c r="KWY35" s="386"/>
      <c r="KWZ35" s="386"/>
      <c r="KXA35" s="386"/>
      <c r="KXB35" s="386"/>
      <c r="KXC35" s="362"/>
      <c r="KXD35" s="362"/>
      <c r="KXE35" s="362"/>
      <c r="KXF35" s="386"/>
      <c r="KXG35" s="386"/>
      <c r="KXH35" s="386"/>
      <c r="KXI35" s="386"/>
      <c r="KXJ35" s="386"/>
      <c r="KXK35" s="362"/>
      <c r="KXL35" s="362"/>
      <c r="KXM35" s="362"/>
      <c r="KXN35" s="386"/>
      <c r="KXO35" s="386"/>
      <c r="KXP35" s="386"/>
      <c r="KXQ35" s="386"/>
      <c r="KXR35" s="386"/>
      <c r="KXS35" s="362"/>
      <c r="KXT35" s="362"/>
      <c r="KXU35" s="362"/>
      <c r="KXV35" s="386"/>
      <c r="KXW35" s="386"/>
      <c r="KXX35" s="386"/>
      <c r="KXY35" s="386"/>
      <c r="KXZ35" s="386"/>
      <c r="KYA35" s="362"/>
      <c r="KYB35" s="362"/>
      <c r="KYC35" s="362"/>
      <c r="KYD35" s="386"/>
      <c r="KYE35" s="386"/>
      <c r="KYF35" s="386"/>
      <c r="KYG35" s="386"/>
      <c r="KYH35" s="386"/>
      <c r="KYI35" s="362"/>
      <c r="KYJ35" s="362"/>
      <c r="KYK35" s="362"/>
      <c r="KYL35" s="386"/>
      <c r="KYM35" s="386"/>
      <c r="KYN35" s="386"/>
      <c r="KYO35" s="386"/>
      <c r="KYP35" s="386"/>
      <c r="KYQ35" s="362"/>
      <c r="KYR35" s="362"/>
      <c r="KYS35" s="362"/>
      <c r="KYT35" s="386"/>
      <c r="KYU35" s="386"/>
      <c r="KYV35" s="386"/>
      <c r="KYW35" s="386"/>
      <c r="KYX35" s="386"/>
      <c r="KYY35" s="362"/>
      <c r="KYZ35" s="362"/>
      <c r="KZA35" s="362"/>
      <c r="KZB35" s="386"/>
      <c r="KZC35" s="386"/>
      <c r="KZD35" s="386"/>
      <c r="KZE35" s="386"/>
      <c r="KZF35" s="386"/>
      <c r="KZG35" s="362"/>
      <c r="KZH35" s="362"/>
      <c r="KZI35" s="362"/>
      <c r="KZJ35" s="386"/>
      <c r="KZK35" s="386"/>
      <c r="KZL35" s="386"/>
      <c r="KZM35" s="386"/>
      <c r="KZN35" s="386"/>
      <c r="KZO35" s="362"/>
      <c r="KZP35" s="362"/>
      <c r="KZQ35" s="362"/>
      <c r="KZR35" s="386"/>
      <c r="KZS35" s="386"/>
      <c r="KZT35" s="386"/>
      <c r="KZU35" s="386"/>
      <c r="KZV35" s="386"/>
      <c r="KZW35" s="362"/>
      <c r="KZX35" s="362"/>
      <c r="KZY35" s="362"/>
      <c r="KZZ35" s="386"/>
      <c r="LAA35" s="386"/>
      <c r="LAB35" s="386"/>
      <c r="LAC35" s="386"/>
      <c r="LAD35" s="386"/>
      <c r="LAE35" s="362"/>
      <c r="LAF35" s="362"/>
      <c r="LAG35" s="362"/>
      <c r="LAH35" s="386"/>
      <c r="LAI35" s="386"/>
      <c r="LAJ35" s="386"/>
      <c r="LAK35" s="386"/>
      <c r="LAL35" s="386"/>
      <c r="LAM35" s="362"/>
      <c r="LAN35" s="362"/>
      <c r="LAO35" s="362"/>
      <c r="LAP35" s="386"/>
      <c r="LAQ35" s="386"/>
      <c r="LAR35" s="386"/>
      <c r="LAS35" s="386"/>
      <c r="LAT35" s="386"/>
      <c r="LAU35" s="362"/>
      <c r="LAV35" s="362"/>
      <c r="LAW35" s="362"/>
      <c r="LAX35" s="386"/>
      <c r="LAY35" s="386"/>
      <c r="LAZ35" s="386"/>
      <c r="LBA35" s="386"/>
      <c r="LBB35" s="386"/>
      <c r="LBC35" s="362"/>
      <c r="LBD35" s="362"/>
      <c r="LBE35" s="362"/>
      <c r="LBF35" s="386"/>
      <c r="LBG35" s="386"/>
      <c r="LBH35" s="386"/>
      <c r="LBI35" s="386"/>
      <c r="LBJ35" s="386"/>
      <c r="LBK35" s="362"/>
      <c r="LBL35" s="362"/>
      <c r="LBM35" s="362"/>
      <c r="LBN35" s="386"/>
      <c r="LBO35" s="386"/>
      <c r="LBP35" s="386"/>
      <c r="LBQ35" s="386"/>
      <c r="LBR35" s="386"/>
      <c r="LBS35" s="362"/>
      <c r="LBT35" s="362"/>
      <c r="LBU35" s="362"/>
      <c r="LBV35" s="386"/>
      <c r="LBW35" s="386"/>
      <c r="LBX35" s="386"/>
      <c r="LBY35" s="386"/>
      <c r="LBZ35" s="386"/>
      <c r="LCA35" s="362"/>
      <c r="LCB35" s="362"/>
      <c r="LCC35" s="362"/>
      <c r="LCD35" s="386"/>
      <c r="LCE35" s="386"/>
      <c r="LCF35" s="386"/>
      <c r="LCG35" s="386"/>
      <c r="LCH35" s="386"/>
      <c r="LCI35" s="362"/>
      <c r="LCJ35" s="362"/>
      <c r="LCK35" s="362"/>
      <c r="LCL35" s="386"/>
      <c r="LCM35" s="386"/>
      <c r="LCN35" s="386"/>
      <c r="LCO35" s="386"/>
      <c r="LCP35" s="386"/>
      <c r="LCQ35" s="362"/>
      <c r="LCR35" s="362"/>
      <c r="LCS35" s="362"/>
      <c r="LCT35" s="386"/>
      <c r="LCU35" s="386"/>
      <c r="LCV35" s="386"/>
      <c r="LCW35" s="386"/>
      <c r="LCX35" s="386"/>
      <c r="LCY35" s="362"/>
      <c r="LCZ35" s="362"/>
      <c r="LDA35" s="362"/>
      <c r="LDB35" s="386"/>
      <c r="LDC35" s="386"/>
      <c r="LDD35" s="386"/>
      <c r="LDE35" s="386"/>
      <c r="LDF35" s="386"/>
      <c r="LDG35" s="362"/>
      <c r="LDH35" s="362"/>
      <c r="LDI35" s="362"/>
      <c r="LDJ35" s="386"/>
      <c r="LDK35" s="386"/>
      <c r="LDL35" s="386"/>
      <c r="LDM35" s="386"/>
      <c r="LDN35" s="386"/>
      <c r="LDO35" s="362"/>
      <c r="LDP35" s="362"/>
      <c r="LDQ35" s="362"/>
      <c r="LDR35" s="386"/>
      <c r="LDS35" s="386"/>
      <c r="LDT35" s="386"/>
      <c r="LDU35" s="386"/>
      <c r="LDV35" s="386"/>
      <c r="LDW35" s="362"/>
      <c r="LDX35" s="362"/>
      <c r="LDY35" s="362"/>
      <c r="LDZ35" s="386"/>
      <c r="LEA35" s="386"/>
      <c r="LEB35" s="386"/>
      <c r="LEC35" s="386"/>
      <c r="LED35" s="386"/>
      <c r="LEE35" s="362"/>
      <c r="LEF35" s="362"/>
      <c r="LEG35" s="362"/>
      <c r="LEH35" s="386"/>
      <c r="LEI35" s="386"/>
      <c r="LEJ35" s="386"/>
      <c r="LEK35" s="386"/>
      <c r="LEL35" s="386"/>
      <c r="LEM35" s="362"/>
      <c r="LEN35" s="362"/>
      <c r="LEO35" s="362"/>
      <c r="LEP35" s="386"/>
      <c r="LEQ35" s="386"/>
      <c r="LER35" s="386"/>
      <c r="LES35" s="386"/>
      <c r="LET35" s="386"/>
      <c r="LEU35" s="362"/>
      <c r="LEV35" s="362"/>
      <c r="LEW35" s="362"/>
      <c r="LEX35" s="386"/>
      <c r="LEY35" s="386"/>
      <c r="LEZ35" s="386"/>
      <c r="LFA35" s="386"/>
      <c r="LFB35" s="386"/>
      <c r="LFC35" s="362"/>
      <c r="LFD35" s="362"/>
      <c r="LFE35" s="362"/>
      <c r="LFF35" s="386"/>
      <c r="LFG35" s="386"/>
      <c r="LFH35" s="386"/>
      <c r="LFI35" s="386"/>
      <c r="LFJ35" s="386"/>
      <c r="LFK35" s="362"/>
      <c r="LFL35" s="362"/>
      <c r="LFM35" s="362"/>
      <c r="LFN35" s="386"/>
      <c r="LFO35" s="386"/>
      <c r="LFP35" s="386"/>
      <c r="LFQ35" s="386"/>
      <c r="LFR35" s="386"/>
      <c r="LFS35" s="362"/>
      <c r="LFT35" s="362"/>
      <c r="LFU35" s="362"/>
      <c r="LFV35" s="386"/>
      <c r="LFW35" s="386"/>
      <c r="LFX35" s="386"/>
      <c r="LFY35" s="386"/>
      <c r="LFZ35" s="386"/>
      <c r="LGA35" s="362"/>
      <c r="LGB35" s="362"/>
      <c r="LGC35" s="362"/>
      <c r="LGD35" s="386"/>
      <c r="LGE35" s="386"/>
      <c r="LGF35" s="386"/>
      <c r="LGG35" s="386"/>
      <c r="LGH35" s="386"/>
      <c r="LGI35" s="362"/>
      <c r="LGJ35" s="362"/>
      <c r="LGK35" s="362"/>
      <c r="LGL35" s="386"/>
      <c r="LGM35" s="386"/>
      <c r="LGN35" s="386"/>
      <c r="LGO35" s="386"/>
      <c r="LGP35" s="386"/>
      <c r="LGQ35" s="362"/>
      <c r="LGR35" s="362"/>
      <c r="LGS35" s="362"/>
      <c r="LGT35" s="386"/>
      <c r="LGU35" s="386"/>
      <c r="LGV35" s="386"/>
      <c r="LGW35" s="386"/>
      <c r="LGX35" s="386"/>
      <c r="LGY35" s="362"/>
      <c r="LGZ35" s="362"/>
      <c r="LHA35" s="362"/>
      <c r="LHB35" s="386"/>
      <c r="LHC35" s="386"/>
      <c r="LHD35" s="386"/>
      <c r="LHE35" s="386"/>
      <c r="LHF35" s="386"/>
      <c r="LHG35" s="362"/>
      <c r="LHH35" s="362"/>
      <c r="LHI35" s="362"/>
      <c r="LHJ35" s="386"/>
      <c r="LHK35" s="386"/>
      <c r="LHL35" s="386"/>
      <c r="LHM35" s="386"/>
      <c r="LHN35" s="386"/>
      <c r="LHO35" s="362"/>
      <c r="LHP35" s="362"/>
      <c r="LHQ35" s="362"/>
      <c r="LHR35" s="386"/>
      <c r="LHS35" s="386"/>
      <c r="LHT35" s="386"/>
      <c r="LHU35" s="386"/>
      <c r="LHV35" s="386"/>
      <c r="LHW35" s="362"/>
      <c r="LHX35" s="362"/>
      <c r="LHY35" s="362"/>
      <c r="LHZ35" s="386"/>
      <c r="LIA35" s="386"/>
      <c r="LIB35" s="386"/>
      <c r="LIC35" s="386"/>
      <c r="LID35" s="386"/>
      <c r="LIE35" s="362"/>
      <c r="LIF35" s="362"/>
      <c r="LIG35" s="362"/>
      <c r="LIH35" s="386"/>
      <c r="LII35" s="386"/>
      <c r="LIJ35" s="386"/>
      <c r="LIK35" s="386"/>
      <c r="LIL35" s="386"/>
      <c r="LIM35" s="362"/>
      <c r="LIN35" s="362"/>
      <c r="LIO35" s="362"/>
      <c r="LIP35" s="386"/>
      <c r="LIQ35" s="386"/>
      <c r="LIR35" s="386"/>
      <c r="LIS35" s="386"/>
      <c r="LIT35" s="386"/>
      <c r="LIU35" s="362"/>
      <c r="LIV35" s="362"/>
      <c r="LIW35" s="362"/>
      <c r="LIX35" s="386"/>
      <c r="LIY35" s="386"/>
      <c r="LIZ35" s="386"/>
      <c r="LJA35" s="386"/>
      <c r="LJB35" s="386"/>
      <c r="LJC35" s="362"/>
      <c r="LJD35" s="362"/>
      <c r="LJE35" s="362"/>
      <c r="LJF35" s="386"/>
      <c r="LJG35" s="386"/>
      <c r="LJH35" s="386"/>
      <c r="LJI35" s="386"/>
      <c r="LJJ35" s="386"/>
      <c r="LJK35" s="362"/>
      <c r="LJL35" s="362"/>
      <c r="LJM35" s="362"/>
      <c r="LJN35" s="386"/>
      <c r="LJO35" s="386"/>
      <c r="LJP35" s="386"/>
      <c r="LJQ35" s="386"/>
      <c r="LJR35" s="386"/>
      <c r="LJS35" s="362"/>
      <c r="LJT35" s="362"/>
      <c r="LJU35" s="362"/>
      <c r="LJV35" s="386"/>
      <c r="LJW35" s="386"/>
      <c r="LJX35" s="386"/>
      <c r="LJY35" s="386"/>
      <c r="LJZ35" s="386"/>
      <c r="LKA35" s="362"/>
      <c r="LKB35" s="362"/>
      <c r="LKC35" s="362"/>
      <c r="LKD35" s="386"/>
      <c r="LKE35" s="386"/>
      <c r="LKF35" s="386"/>
      <c r="LKG35" s="386"/>
      <c r="LKH35" s="386"/>
      <c r="LKI35" s="362"/>
      <c r="LKJ35" s="362"/>
      <c r="LKK35" s="362"/>
      <c r="LKL35" s="386"/>
      <c r="LKM35" s="386"/>
      <c r="LKN35" s="386"/>
      <c r="LKO35" s="386"/>
      <c r="LKP35" s="386"/>
      <c r="LKQ35" s="362"/>
      <c r="LKR35" s="362"/>
      <c r="LKS35" s="362"/>
      <c r="LKT35" s="386"/>
      <c r="LKU35" s="386"/>
      <c r="LKV35" s="386"/>
      <c r="LKW35" s="386"/>
      <c r="LKX35" s="386"/>
      <c r="LKY35" s="362"/>
      <c r="LKZ35" s="362"/>
      <c r="LLA35" s="362"/>
      <c r="LLB35" s="386"/>
      <c r="LLC35" s="386"/>
      <c r="LLD35" s="386"/>
      <c r="LLE35" s="386"/>
      <c r="LLF35" s="386"/>
      <c r="LLG35" s="362"/>
      <c r="LLH35" s="362"/>
      <c r="LLI35" s="362"/>
      <c r="LLJ35" s="386"/>
      <c r="LLK35" s="386"/>
      <c r="LLL35" s="386"/>
      <c r="LLM35" s="386"/>
      <c r="LLN35" s="386"/>
      <c r="LLO35" s="362"/>
      <c r="LLP35" s="362"/>
      <c r="LLQ35" s="362"/>
      <c r="LLR35" s="386"/>
      <c r="LLS35" s="386"/>
      <c r="LLT35" s="386"/>
      <c r="LLU35" s="386"/>
      <c r="LLV35" s="386"/>
      <c r="LLW35" s="362"/>
      <c r="LLX35" s="362"/>
      <c r="LLY35" s="362"/>
      <c r="LLZ35" s="386"/>
      <c r="LMA35" s="386"/>
      <c r="LMB35" s="386"/>
      <c r="LMC35" s="386"/>
      <c r="LMD35" s="386"/>
      <c r="LME35" s="362"/>
      <c r="LMF35" s="362"/>
      <c r="LMG35" s="362"/>
      <c r="LMH35" s="386"/>
      <c r="LMI35" s="386"/>
      <c r="LMJ35" s="386"/>
      <c r="LMK35" s="386"/>
      <c r="LML35" s="386"/>
      <c r="LMM35" s="362"/>
      <c r="LMN35" s="362"/>
      <c r="LMO35" s="362"/>
      <c r="LMP35" s="386"/>
      <c r="LMQ35" s="386"/>
      <c r="LMR35" s="386"/>
      <c r="LMS35" s="386"/>
      <c r="LMT35" s="386"/>
      <c r="LMU35" s="362"/>
      <c r="LMV35" s="362"/>
      <c r="LMW35" s="362"/>
      <c r="LMX35" s="386"/>
      <c r="LMY35" s="386"/>
      <c r="LMZ35" s="386"/>
      <c r="LNA35" s="386"/>
      <c r="LNB35" s="386"/>
      <c r="LNC35" s="362"/>
      <c r="LND35" s="362"/>
      <c r="LNE35" s="362"/>
      <c r="LNF35" s="386"/>
      <c r="LNG35" s="386"/>
      <c r="LNH35" s="386"/>
      <c r="LNI35" s="386"/>
      <c r="LNJ35" s="386"/>
      <c r="LNK35" s="362"/>
      <c r="LNL35" s="362"/>
      <c r="LNM35" s="362"/>
      <c r="LNN35" s="386"/>
      <c r="LNO35" s="386"/>
      <c r="LNP35" s="386"/>
      <c r="LNQ35" s="386"/>
      <c r="LNR35" s="386"/>
      <c r="LNS35" s="362"/>
      <c r="LNT35" s="362"/>
      <c r="LNU35" s="362"/>
      <c r="LNV35" s="386"/>
      <c r="LNW35" s="386"/>
      <c r="LNX35" s="386"/>
      <c r="LNY35" s="386"/>
      <c r="LNZ35" s="386"/>
      <c r="LOA35" s="362"/>
      <c r="LOB35" s="362"/>
      <c r="LOC35" s="362"/>
      <c r="LOD35" s="386"/>
      <c r="LOE35" s="386"/>
      <c r="LOF35" s="386"/>
      <c r="LOG35" s="386"/>
      <c r="LOH35" s="386"/>
      <c r="LOI35" s="362"/>
      <c r="LOJ35" s="362"/>
      <c r="LOK35" s="362"/>
      <c r="LOL35" s="386"/>
      <c r="LOM35" s="386"/>
      <c r="LON35" s="386"/>
      <c r="LOO35" s="386"/>
      <c r="LOP35" s="386"/>
      <c r="LOQ35" s="362"/>
      <c r="LOR35" s="362"/>
      <c r="LOS35" s="362"/>
      <c r="LOT35" s="386"/>
      <c r="LOU35" s="386"/>
      <c r="LOV35" s="386"/>
      <c r="LOW35" s="386"/>
      <c r="LOX35" s="386"/>
      <c r="LOY35" s="362"/>
      <c r="LOZ35" s="362"/>
      <c r="LPA35" s="362"/>
      <c r="LPB35" s="386"/>
      <c r="LPC35" s="386"/>
      <c r="LPD35" s="386"/>
      <c r="LPE35" s="386"/>
      <c r="LPF35" s="386"/>
      <c r="LPG35" s="362"/>
      <c r="LPH35" s="362"/>
      <c r="LPI35" s="362"/>
      <c r="LPJ35" s="386"/>
      <c r="LPK35" s="386"/>
      <c r="LPL35" s="386"/>
      <c r="LPM35" s="386"/>
      <c r="LPN35" s="386"/>
      <c r="LPO35" s="362"/>
      <c r="LPP35" s="362"/>
      <c r="LPQ35" s="362"/>
      <c r="LPR35" s="386"/>
      <c r="LPS35" s="386"/>
      <c r="LPT35" s="386"/>
      <c r="LPU35" s="386"/>
      <c r="LPV35" s="386"/>
      <c r="LPW35" s="362"/>
      <c r="LPX35" s="362"/>
      <c r="LPY35" s="362"/>
      <c r="LPZ35" s="386"/>
      <c r="LQA35" s="386"/>
      <c r="LQB35" s="386"/>
      <c r="LQC35" s="386"/>
      <c r="LQD35" s="386"/>
      <c r="LQE35" s="362"/>
      <c r="LQF35" s="362"/>
      <c r="LQG35" s="362"/>
      <c r="LQH35" s="386"/>
      <c r="LQI35" s="386"/>
      <c r="LQJ35" s="386"/>
      <c r="LQK35" s="386"/>
      <c r="LQL35" s="386"/>
      <c r="LQM35" s="362"/>
      <c r="LQN35" s="362"/>
      <c r="LQO35" s="362"/>
      <c r="LQP35" s="386"/>
      <c r="LQQ35" s="386"/>
      <c r="LQR35" s="386"/>
      <c r="LQS35" s="386"/>
      <c r="LQT35" s="386"/>
      <c r="LQU35" s="362"/>
      <c r="LQV35" s="362"/>
      <c r="LQW35" s="362"/>
      <c r="LQX35" s="386"/>
      <c r="LQY35" s="386"/>
      <c r="LQZ35" s="386"/>
      <c r="LRA35" s="386"/>
      <c r="LRB35" s="386"/>
      <c r="LRC35" s="362"/>
      <c r="LRD35" s="362"/>
      <c r="LRE35" s="362"/>
      <c r="LRF35" s="386"/>
      <c r="LRG35" s="386"/>
      <c r="LRH35" s="386"/>
      <c r="LRI35" s="386"/>
      <c r="LRJ35" s="386"/>
      <c r="LRK35" s="362"/>
      <c r="LRL35" s="362"/>
      <c r="LRM35" s="362"/>
      <c r="LRN35" s="386"/>
      <c r="LRO35" s="386"/>
      <c r="LRP35" s="386"/>
      <c r="LRQ35" s="386"/>
      <c r="LRR35" s="386"/>
      <c r="LRS35" s="362"/>
      <c r="LRT35" s="362"/>
      <c r="LRU35" s="362"/>
      <c r="LRV35" s="386"/>
      <c r="LRW35" s="386"/>
      <c r="LRX35" s="386"/>
      <c r="LRY35" s="386"/>
      <c r="LRZ35" s="386"/>
      <c r="LSA35" s="362"/>
      <c r="LSB35" s="362"/>
      <c r="LSC35" s="362"/>
      <c r="LSD35" s="386"/>
      <c r="LSE35" s="386"/>
      <c r="LSF35" s="386"/>
      <c r="LSG35" s="386"/>
      <c r="LSH35" s="386"/>
      <c r="LSI35" s="362"/>
      <c r="LSJ35" s="362"/>
      <c r="LSK35" s="362"/>
      <c r="LSL35" s="386"/>
      <c r="LSM35" s="386"/>
      <c r="LSN35" s="386"/>
      <c r="LSO35" s="386"/>
      <c r="LSP35" s="386"/>
      <c r="LSQ35" s="362"/>
      <c r="LSR35" s="362"/>
      <c r="LSS35" s="362"/>
      <c r="LST35" s="386"/>
      <c r="LSU35" s="386"/>
      <c r="LSV35" s="386"/>
      <c r="LSW35" s="386"/>
      <c r="LSX35" s="386"/>
      <c r="LSY35" s="362"/>
      <c r="LSZ35" s="362"/>
      <c r="LTA35" s="362"/>
      <c r="LTB35" s="386"/>
      <c r="LTC35" s="386"/>
      <c r="LTD35" s="386"/>
      <c r="LTE35" s="386"/>
      <c r="LTF35" s="386"/>
      <c r="LTG35" s="362"/>
      <c r="LTH35" s="362"/>
      <c r="LTI35" s="362"/>
      <c r="LTJ35" s="386"/>
      <c r="LTK35" s="386"/>
      <c r="LTL35" s="386"/>
      <c r="LTM35" s="386"/>
      <c r="LTN35" s="386"/>
      <c r="LTO35" s="362"/>
      <c r="LTP35" s="362"/>
      <c r="LTQ35" s="362"/>
      <c r="LTR35" s="386"/>
      <c r="LTS35" s="386"/>
      <c r="LTT35" s="386"/>
      <c r="LTU35" s="386"/>
      <c r="LTV35" s="386"/>
      <c r="LTW35" s="362"/>
      <c r="LTX35" s="362"/>
      <c r="LTY35" s="362"/>
      <c r="LTZ35" s="386"/>
      <c r="LUA35" s="386"/>
      <c r="LUB35" s="386"/>
      <c r="LUC35" s="386"/>
      <c r="LUD35" s="386"/>
      <c r="LUE35" s="362"/>
      <c r="LUF35" s="362"/>
      <c r="LUG35" s="362"/>
      <c r="LUH35" s="386"/>
      <c r="LUI35" s="386"/>
      <c r="LUJ35" s="386"/>
      <c r="LUK35" s="386"/>
      <c r="LUL35" s="386"/>
      <c r="LUM35" s="362"/>
      <c r="LUN35" s="362"/>
      <c r="LUO35" s="362"/>
      <c r="LUP35" s="386"/>
      <c r="LUQ35" s="386"/>
      <c r="LUR35" s="386"/>
      <c r="LUS35" s="386"/>
      <c r="LUT35" s="386"/>
      <c r="LUU35" s="362"/>
      <c r="LUV35" s="362"/>
      <c r="LUW35" s="362"/>
      <c r="LUX35" s="386"/>
      <c r="LUY35" s="386"/>
      <c r="LUZ35" s="386"/>
      <c r="LVA35" s="386"/>
      <c r="LVB35" s="386"/>
      <c r="LVC35" s="362"/>
      <c r="LVD35" s="362"/>
      <c r="LVE35" s="362"/>
      <c r="LVF35" s="386"/>
      <c r="LVG35" s="386"/>
      <c r="LVH35" s="386"/>
      <c r="LVI35" s="386"/>
      <c r="LVJ35" s="386"/>
      <c r="LVK35" s="362"/>
      <c r="LVL35" s="362"/>
      <c r="LVM35" s="362"/>
      <c r="LVN35" s="386"/>
      <c r="LVO35" s="386"/>
      <c r="LVP35" s="386"/>
      <c r="LVQ35" s="386"/>
      <c r="LVR35" s="386"/>
      <c r="LVS35" s="362"/>
      <c r="LVT35" s="362"/>
      <c r="LVU35" s="362"/>
      <c r="LVV35" s="386"/>
      <c r="LVW35" s="386"/>
      <c r="LVX35" s="386"/>
      <c r="LVY35" s="386"/>
      <c r="LVZ35" s="386"/>
      <c r="LWA35" s="362"/>
      <c r="LWB35" s="362"/>
      <c r="LWC35" s="362"/>
      <c r="LWD35" s="386"/>
      <c r="LWE35" s="386"/>
      <c r="LWF35" s="386"/>
      <c r="LWG35" s="386"/>
      <c r="LWH35" s="386"/>
      <c r="LWI35" s="362"/>
      <c r="LWJ35" s="362"/>
      <c r="LWK35" s="362"/>
      <c r="LWL35" s="386"/>
      <c r="LWM35" s="386"/>
      <c r="LWN35" s="386"/>
      <c r="LWO35" s="386"/>
      <c r="LWP35" s="386"/>
      <c r="LWQ35" s="362"/>
      <c r="LWR35" s="362"/>
      <c r="LWS35" s="362"/>
      <c r="LWT35" s="386"/>
      <c r="LWU35" s="386"/>
      <c r="LWV35" s="386"/>
      <c r="LWW35" s="386"/>
      <c r="LWX35" s="386"/>
      <c r="LWY35" s="362"/>
      <c r="LWZ35" s="362"/>
      <c r="LXA35" s="362"/>
      <c r="LXB35" s="386"/>
      <c r="LXC35" s="386"/>
      <c r="LXD35" s="386"/>
      <c r="LXE35" s="386"/>
      <c r="LXF35" s="386"/>
      <c r="LXG35" s="362"/>
      <c r="LXH35" s="362"/>
      <c r="LXI35" s="362"/>
      <c r="LXJ35" s="386"/>
      <c r="LXK35" s="386"/>
      <c r="LXL35" s="386"/>
      <c r="LXM35" s="386"/>
      <c r="LXN35" s="386"/>
      <c r="LXO35" s="362"/>
      <c r="LXP35" s="362"/>
      <c r="LXQ35" s="362"/>
      <c r="LXR35" s="386"/>
      <c r="LXS35" s="386"/>
      <c r="LXT35" s="386"/>
      <c r="LXU35" s="386"/>
      <c r="LXV35" s="386"/>
      <c r="LXW35" s="362"/>
      <c r="LXX35" s="362"/>
      <c r="LXY35" s="362"/>
      <c r="LXZ35" s="386"/>
      <c r="LYA35" s="386"/>
      <c r="LYB35" s="386"/>
      <c r="LYC35" s="386"/>
      <c r="LYD35" s="386"/>
      <c r="LYE35" s="362"/>
      <c r="LYF35" s="362"/>
      <c r="LYG35" s="362"/>
      <c r="LYH35" s="386"/>
      <c r="LYI35" s="386"/>
      <c r="LYJ35" s="386"/>
      <c r="LYK35" s="386"/>
      <c r="LYL35" s="386"/>
      <c r="LYM35" s="362"/>
      <c r="LYN35" s="362"/>
      <c r="LYO35" s="362"/>
      <c r="LYP35" s="386"/>
      <c r="LYQ35" s="386"/>
      <c r="LYR35" s="386"/>
      <c r="LYS35" s="386"/>
      <c r="LYT35" s="386"/>
      <c r="LYU35" s="362"/>
      <c r="LYV35" s="362"/>
      <c r="LYW35" s="362"/>
      <c r="LYX35" s="386"/>
      <c r="LYY35" s="386"/>
      <c r="LYZ35" s="386"/>
      <c r="LZA35" s="386"/>
      <c r="LZB35" s="386"/>
      <c r="LZC35" s="362"/>
      <c r="LZD35" s="362"/>
      <c r="LZE35" s="362"/>
      <c r="LZF35" s="386"/>
      <c r="LZG35" s="386"/>
      <c r="LZH35" s="386"/>
      <c r="LZI35" s="386"/>
      <c r="LZJ35" s="386"/>
      <c r="LZK35" s="362"/>
      <c r="LZL35" s="362"/>
      <c r="LZM35" s="362"/>
      <c r="LZN35" s="386"/>
      <c r="LZO35" s="386"/>
      <c r="LZP35" s="386"/>
      <c r="LZQ35" s="386"/>
      <c r="LZR35" s="386"/>
      <c r="LZS35" s="362"/>
      <c r="LZT35" s="362"/>
      <c r="LZU35" s="362"/>
      <c r="LZV35" s="386"/>
      <c r="LZW35" s="386"/>
      <c r="LZX35" s="386"/>
      <c r="LZY35" s="386"/>
      <c r="LZZ35" s="386"/>
      <c r="MAA35" s="362"/>
      <c r="MAB35" s="362"/>
      <c r="MAC35" s="362"/>
      <c r="MAD35" s="386"/>
      <c r="MAE35" s="386"/>
      <c r="MAF35" s="386"/>
      <c r="MAG35" s="386"/>
      <c r="MAH35" s="386"/>
      <c r="MAI35" s="362"/>
      <c r="MAJ35" s="362"/>
      <c r="MAK35" s="362"/>
      <c r="MAL35" s="386"/>
      <c r="MAM35" s="386"/>
      <c r="MAN35" s="386"/>
      <c r="MAO35" s="386"/>
      <c r="MAP35" s="386"/>
      <c r="MAQ35" s="362"/>
      <c r="MAR35" s="362"/>
      <c r="MAS35" s="362"/>
      <c r="MAT35" s="386"/>
      <c r="MAU35" s="386"/>
      <c r="MAV35" s="386"/>
      <c r="MAW35" s="386"/>
      <c r="MAX35" s="386"/>
      <c r="MAY35" s="362"/>
      <c r="MAZ35" s="362"/>
      <c r="MBA35" s="362"/>
      <c r="MBB35" s="386"/>
      <c r="MBC35" s="386"/>
      <c r="MBD35" s="386"/>
      <c r="MBE35" s="386"/>
      <c r="MBF35" s="386"/>
      <c r="MBG35" s="362"/>
      <c r="MBH35" s="362"/>
      <c r="MBI35" s="362"/>
      <c r="MBJ35" s="386"/>
      <c r="MBK35" s="386"/>
      <c r="MBL35" s="386"/>
      <c r="MBM35" s="386"/>
      <c r="MBN35" s="386"/>
      <c r="MBO35" s="362"/>
      <c r="MBP35" s="362"/>
      <c r="MBQ35" s="362"/>
      <c r="MBR35" s="386"/>
      <c r="MBS35" s="386"/>
      <c r="MBT35" s="386"/>
      <c r="MBU35" s="386"/>
      <c r="MBV35" s="386"/>
      <c r="MBW35" s="362"/>
      <c r="MBX35" s="362"/>
      <c r="MBY35" s="362"/>
      <c r="MBZ35" s="386"/>
      <c r="MCA35" s="386"/>
      <c r="MCB35" s="386"/>
      <c r="MCC35" s="386"/>
      <c r="MCD35" s="386"/>
      <c r="MCE35" s="362"/>
      <c r="MCF35" s="362"/>
      <c r="MCG35" s="362"/>
      <c r="MCH35" s="386"/>
      <c r="MCI35" s="386"/>
      <c r="MCJ35" s="386"/>
      <c r="MCK35" s="386"/>
      <c r="MCL35" s="386"/>
      <c r="MCM35" s="362"/>
      <c r="MCN35" s="362"/>
      <c r="MCO35" s="362"/>
      <c r="MCP35" s="386"/>
      <c r="MCQ35" s="386"/>
      <c r="MCR35" s="386"/>
      <c r="MCS35" s="386"/>
      <c r="MCT35" s="386"/>
      <c r="MCU35" s="362"/>
      <c r="MCV35" s="362"/>
      <c r="MCW35" s="362"/>
      <c r="MCX35" s="386"/>
      <c r="MCY35" s="386"/>
      <c r="MCZ35" s="386"/>
      <c r="MDA35" s="386"/>
      <c r="MDB35" s="386"/>
      <c r="MDC35" s="362"/>
      <c r="MDD35" s="362"/>
      <c r="MDE35" s="362"/>
      <c r="MDF35" s="386"/>
      <c r="MDG35" s="386"/>
      <c r="MDH35" s="386"/>
      <c r="MDI35" s="386"/>
      <c r="MDJ35" s="386"/>
      <c r="MDK35" s="362"/>
      <c r="MDL35" s="362"/>
      <c r="MDM35" s="362"/>
      <c r="MDN35" s="386"/>
      <c r="MDO35" s="386"/>
      <c r="MDP35" s="386"/>
      <c r="MDQ35" s="386"/>
      <c r="MDR35" s="386"/>
      <c r="MDS35" s="362"/>
      <c r="MDT35" s="362"/>
      <c r="MDU35" s="362"/>
      <c r="MDV35" s="386"/>
      <c r="MDW35" s="386"/>
      <c r="MDX35" s="386"/>
      <c r="MDY35" s="386"/>
      <c r="MDZ35" s="386"/>
      <c r="MEA35" s="362"/>
      <c r="MEB35" s="362"/>
      <c r="MEC35" s="362"/>
      <c r="MED35" s="386"/>
      <c r="MEE35" s="386"/>
      <c r="MEF35" s="386"/>
      <c r="MEG35" s="386"/>
      <c r="MEH35" s="386"/>
      <c r="MEI35" s="362"/>
      <c r="MEJ35" s="362"/>
      <c r="MEK35" s="362"/>
      <c r="MEL35" s="386"/>
      <c r="MEM35" s="386"/>
      <c r="MEN35" s="386"/>
      <c r="MEO35" s="386"/>
      <c r="MEP35" s="386"/>
      <c r="MEQ35" s="362"/>
      <c r="MER35" s="362"/>
      <c r="MES35" s="362"/>
      <c r="MET35" s="386"/>
      <c r="MEU35" s="386"/>
      <c r="MEV35" s="386"/>
      <c r="MEW35" s="386"/>
      <c r="MEX35" s="386"/>
      <c r="MEY35" s="362"/>
      <c r="MEZ35" s="362"/>
      <c r="MFA35" s="362"/>
      <c r="MFB35" s="386"/>
      <c r="MFC35" s="386"/>
      <c r="MFD35" s="386"/>
      <c r="MFE35" s="386"/>
      <c r="MFF35" s="386"/>
      <c r="MFG35" s="362"/>
      <c r="MFH35" s="362"/>
      <c r="MFI35" s="362"/>
      <c r="MFJ35" s="386"/>
      <c r="MFK35" s="386"/>
      <c r="MFL35" s="386"/>
      <c r="MFM35" s="386"/>
      <c r="MFN35" s="386"/>
      <c r="MFO35" s="362"/>
      <c r="MFP35" s="362"/>
      <c r="MFQ35" s="362"/>
      <c r="MFR35" s="386"/>
      <c r="MFS35" s="386"/>
      <c r="MFT35" s="386"/>
      <c r="MFU35" s="386"/>
      <c r="MFV35" s="386"/>
      <c r="MFW35" s="362"/>
      <c r="MFX35" s="362"/>
      <c r="MFY35" s="362"/>
      <c r="MFZ35" s="386"/>
      <c r="MGA35" s="386"/>
      <c r="MGB35" s="386"/>
      <c r="MGC35" s="386"/>
      <c r="MGD35" s="386"/>
      <c r="MGE35" s="362"/>
      <c r="MGF35" s="362"/>
      <c r="MGG35" s="362"/>
      <c r="MGH35" s="386"/>
      <c r="MGI35" s="386"/>
      <c r="MGJ35" s="386"/>
      <c r="MGK35" s="386"/>
      <c r="MGL35" s="386"/>
      <c r="MGM35" s="362"/>
      <c r="MGN35" s="362"/>
      <c r="MGO35" s="362"/>
      <c r="MGP35" s="386"/>
      <c r="MGQ35" s="386"/>
      <c r="MGR35" s="386"/>
      <c r="MGS35" s="386"/>
      <c r="MGT35" s="386"/>
      <c r="MGU35" s="362"/>
      <c r="MGV35" s="362"/>
      <c r="MGW35" s="362"/>
      <c r="MGX35" s="386"/>
      <c r="MGY35" s="386"/>
      <c r="MGZ35" s="386"/>
      <c r="MHA35" s="386"/>
      <c r="MHB35" s="386"/>
      <c r="MHC35" s="362"/>
      <c r="MHD35" s="362"/>
      <c r="MHE35" s="362"/>
      <c r="MHF35" s="386"/>
      <c r="MHG35" s="386"/>
      <c r="MHH35" s="386"/>
      <c r="MHI35" s="386"/>
      <c r="MHJ35" s="386"/>
      <c r="MHK35" s="362"/>
      <c r="MHL35" s="362"/>
      <c r="MHM35" s="362"/>
      <c r="MHN35" s="386"/>
      <c r="MHO35" s="386"/>
      <c r="MHP35" s="386"/>
      <c r="MHQ35" s="386"/>
      <c r="MHR35" s="386"/>
      <c r="MHS35" s="362"/>
      <c r="MHT35" s="362"/>
      <c r="MHU35" s="362"/>
      <c r="MHV35" s="386"/>
      <c r="MHW35" s="386"/>
      <c r="MHX35" s="386"/>
      <c r="MHY35" s="386"/>
      <c r="MHZ35" s="386"/>
      <c r="MIA35" s="362"/>
      <c r="MIB35" s="362"/>
      <c r="MIC35" s="362"/>
      <c r="MID35" s="386"/>
      <c r="MIE35" s="386"/>
      <c r="MIF35" s="386"/>
      <c r="MIG35" s="386"/>
      <c r="MIH35" s="386"/>
      <c r="MII35" s="362"/>
      <c r="MIJ35" s="362"/>
      <c r="MIK35" s="362"/>
      <c r="MIL35" s="386"/>
      <c r="MIM35" s="386"/>
      <c r="MIN35" s="386"/>
      <c r="MIO35" s="386"/>
      <c r="MIP35" s="386"/>
      <c r="MIQ35" s="362"/>
      <c r="MIR35" s="362"/>
      <c r="MIS35" s="362"/>
      <c r="MIT35" s="386"/>
      <c r="MIU35" s="386"/>
      <c r="MIV35" s="386"/>
      <c r="MIW35" s="386"/>
      <c r="MIX35" s="386"/>
      <c r="MIY35" s="362"/>
      <c r="MIZ35" s="362"/>
      <c r="MJA35" s="362"/>
      <c r="MJB35" s="386"/>
      <c r="MJC35" s="386"/>
      <c r="MJD35" s="386"/>
      <c r="MJE35" s="386"/>
      <c r="MJF35" s="386"/>
      <c r="MJG35" s="362"/>
      <c r="MJH35" s="362"/>
      <c r="MJI35" s="362"/>
      <c r="MJJ35" s="386"/>
      <c r="MJK35" s="386"/>
      <c r="MJL35" s="386"/>
      <c r="MJM35" s="386"/>
      <c r="MJN35" s="386"/>
      <c r="MJO35" s="362"/>
      <c r="MJP35" s="362"/>
      <c r="MJQ35" s="362"/>
      <c r="MJR35" s="386"/>
      <c r="MJS35" s="386"/>
      <c r="MJT35" s="386"/>
      <c r="MJU35" s="386"/>
      <c r="MJV35" s="386"/>
      <c r="MJW35" s="362"/>
      <c r="MJX35" s="362"/>
      <c r="MJY35" s="362"/>
      <c r="MJZ35" s="386"/>
      <c r="MKA35" s="386"/>
      <c r="MKB35" s="386"/>
      <c r="MKC35" s="386"/>
      <c r="MKD35" s="386"/>
      <c r="MKE35" s="362"/>
      <c r="MKF35" s="362"/>
      <c r="MKG35" s="362"/>
      <c r="MKH35" s="386"/>
      <c r="MKI35" s="386"/>
      <c r="MKJ35" s="386"/>
      <c r="MKK35" s="386"/>
      <c r="MKL35" s="386"/>
      <c r="MKM35" s="362"/>
      <c r="MKN35" s="362"/>
      <c r="MKO35" s="362"/>
      <c r="MKP35" s="386"/>
      <c r="MKQ35" s="386"/>
      <c r="MKR35" s="386"/>
      <c r="MKS35" s="386"/>
      <c r="MKT35" s="386"/>
      <c r="MKU35" s="362"/>
      <c r="MKV35" s="362"/>
      <c r="MKW35" s="362"/>
      <c r="MKX35" s="386"/>
      <c r="MKY35" s="386"/>
      <c r="MKZ35" s="386"/>
      <c r="MLA35" s="386"/>
      <c r="MLB35" s="386"/>
      <c r="MLC35" s="362"/>
      <c r="MLD35" s="362"/>
      <c r="MLE35" s="362"/>
      <c r="MLF35" s="386"/>
      <c r="MLG35" s="386"/>
      <c r="MLH35" s="386"/>
      <c r="MLI35" s="386"/>
      <c r="MLJ35" s="386"/>
      <c r="MLK35" s="362"/>
      <c r="MLL35" s="362"/>
      <c r="MLM35" s="362"/>
      <c r="MLN35" s="386"/>
      <c r="MLO35" s="386"/>
      <c r="MLP35" s="386"/>
      <c r="MLQ35" s="386"/>
      <c r="MLR35" s="386"/>
      <c r="MLS35" s="362"/>
      <c r="MLT35" s="362"/>
      <c r="MLU35" s="362"/>
      <c r="MLV35" s="386"/>
      <c r="MLW35" s="386"/>
      <c r="MLX35" s="386"/>
      <c r="MLY35" s="386"/>
      <c r="MLZ35" s="386"/>
      <c r="MMA35" s="362"/>
      <c r="MMB35" s="362"/>
      <c r="MMC35" s="362"/>
      <c r="MMD35" s="386"/>
      <c r="MME35" s="386"/>
      <c r="MMF35" s="386"/>
      <c r="MMG35" s="386"/>
      <c r="MMH35" s="386"/>
      <c r="MMI35" s="362"/>
      <c r="MMJ35" s="362"/>
      <c r="MMK35" s="362"/>
      <c r="MML35" s="386"/>
      <c r="MMM35" s="386"/>
      <c r="MMN35" s="386"/>
      <c r="MMO35" s="386"/>
      <c r="MMP35" s="386"/>
      <c r="MMQ35" s="362"/>
      <c r="MMR35" s="362"/>
      <c r="MMS35" s="362"/>
      <c r="MMT35" s="386"/>
      <c r="MMU35" s="386"/>
      <c r="MMV35" s="386"/>
      <c r="MMW35" s="386"/>
      <c r="MMX35" s="386"/>
      <c r="MMY35" s="362"/>
      <c r="MMZ35" s="362"/>
      <c r="MNA35" s="362"/>
      <c r="MNB35" s="386"/>
      <c r="MNC35" s="386"/>
      <c r="MND35" s="386"/>
      <c r="MNE35" s="386"/>
      <c r="MNF35" s="386"/>
      <c r="MNG35" s="362"/>
      <c r="MNH35" s="362"/>
      <c r="MNI35" s="362"/>
      <c r="MNJ35" s="386"/>
      <c r="MNK35" s="386"/>
      <c r="MNL35" s="386"/>
      <c r="MNM35" s="386"/>
      <c r="MNN35" s="386"/>
      <c r="MNO35" s="362"/>
      <c r="MNP35" s="362"/>
      <c r="MNQ35" s="362"/>
      <c r="MNR35" s="386"/>
      <c r="MNS35" s="386"/>
      <c r="MNT35" s="386"/>
      <c r="MNU35" s="386"/>
      <c r="MNV35" s="386"/>
      <c r="MNW35" s="362"/>
      <c r="MNX35" s="362"/>
      <c r="MNY35" s="362"/>
      <c r="MNZ35" s="386"/>
      <c r="MOA35" s="386"/>
      <c r="MOB35" s="386"/>
      <c r="MOC35" s="386"/>
      <c r="MOD35" s="386"/>
      <c r="MOE35" s="362"/>
      <c r="MOF35" s="362"/>
      <c r="MOG35" s="362"/>
      <c r="MOH35" s="386"/>
      <c r="MOI35" s="386"/>
      <c r="MOJ35" s="386"/>
      <c r="MOK35" s="386"/>
      <c r="MOL35" s="386"/>
      <c r="MOM35" s="362"/>
      <c r="MON35" s="362"/>
      <c r="MOO35" s="362"/>
      <c r="MOP35" s="386"/>
      <c r="MOQ35" s="386"/>
      <c r="MOR35" s="386"/>
      <c r="MOS35" s="386"/>
      <c r="MOT35" s="386"/>
      <c r="MOU35" s="362"/>
      <c r="MOV35" s="362"/>
      <c r="MOW35" s="362"/>
      <c r="MOX35" s="386"/>
      <c r="MOY35" s="386"/>
      <c r="MOZ35" s="386"/>
      <c r="MPA35" s="386"/>
      <c r="MPB35" s="386"/>
      <c r="MPC35" s="362"/>
      <c r="MPD35" s="362"/>
      <c r="MPE35" s="362"/>
      <c r="MPF35" s="386"/>
      <c r="MPG35" s="386"/>
      <c r="MPH35" s="386"/>
      <c r="MPI35" s="386"/>
      <c r="MPJ35" s="386"/>
      <c r="MPK35" s="362"/>
      <c r="MPL35" s="362"/>
      <c r="MPM35" s="362"/>
      <c r="MPN35" s="386"/>
      <c r="MPO35" s="386"/>
      <c r="MPP35" s="386"/>
      <c r="MPQ35" s="386"/>
      <c r="MPR35" s="386"/>
      <c r="MPS35" s="362"/>
      <c r="MPT35" s="362"/>
      <c r="MPU35" s="362"/>
      <c r="MPV35" s="386"/>
      <c r="MPW35" s="386"/>
      <c r="MPX35" s="386"/>
      <c r="MPY35" s="386"/>
      <c r="MPZ35" s="386"/>
      <c r="MQA35" s="362"/>
      <c r="MQB35" s="362"/>
      <c r="MQC35" s="362"/>
      <c r="MQD35" s="386"/>
      <c r="MQE35" s="386"/>
      <c r="MQF35" s="386"/>
      <c r="MQG35" s="386"/>
      <c r="MQH35" s="386"/>
      <c r="MQI35" s="362"/>
      <c r="MQJ35" s="362"/>
      <c r="MQK35" s="362"/>
      <c r="MQL35" s="386"/>
      <c r="MQM35" s="386"/>
      <c r="MQN35" s="386"/>
      <c r="MQO35" s="386"/>
      <c r="MQP35" s="386"/>
      <c r="MQQ35" s="362"/>
      <c r="MQR35" s="362"/>
      <c r="MQS35" s="362"/>
      <c r="MQT35" s="386"/>
      <c r="MQU35" s="386"/>
      <c r="MQV35" s="386"/>
      <c r="MQW35" s="386"/>
      <c r="MQX35" s="386"/>
      <c r="MQY35" s="362"/>
      <c r="MQZ35" s="362"/>
      <c r="MRA35" s="362"/>
      <c r="MRB35" s="386"/>
      <c r="MRC35" s="386"/>
      <c r="MRD35" s="386"/>
      <c r="MRE35" s="386"/>
      <c r="MRF35" s="386"/>
      <c r="MRG35" s="362"/>
      <c r="MRH35" s="362"/>
      <c r="MRI35" s="362"/>
      <c r="MRJ35" s="386"/>
      <c r="MRK35" s="386"/>
      <c r="MRL35" s="386"/>
      <c r="MRM35" s="386"/>
      <c r="MRN35" s="386"/>
      <c r="MRO35" s="362"/>
      <c r="MRP35" s="362"/>
      <c r="MRQ35" s="362"/>
      <c r="MRR35" s="386"/>
      <c r="MRS35" s="386"/>
      <c r="MRT35" s="386"/>
      <c r="MRU35" s="386"/>
      <c r="MRV35" s="386"/>
      <c r="MRW35" s="362"/>
      <c r="MRX35" s="362"/>
      <c r="MRY35" s="362"/>
      <c r="MRZ35" s="386"/>
      <c r="MSA35" s="386"/>
      <c r="MSB35" s="386"/>
      <c r="MSC35" s="386"/>
      <c r="MSD35" s="386"/>
      <c r="MSE35" s="362"/>
      <c r="MSF35" s="362"/>
      <c r="MSG35" s="362"/>
      <c r="MSH35" s="386"/>
      <c r="MSI35" s="386"/>
      <c r="MSJ35" s="386"/>
      <c r="MSK35" s="386"/>
      <c r="MSL35" s="386"/>
      <c r="MSM35" s="362"/>
      <c r="MSN35" s="362"/>
      <c r="MSO35" s="362"/>
      <c r="MSP35" s="386"/>
      <c r="MSQ35" s="386"/>
      <c r="MSR35" s="386"/>
      <c r="MSS35" s="386"/>
      <c r="MST35" s="386"/>
      <c r="MSU35" s="362"/>
      <c r="MSV35" s="362"/>
      <c r="MSW35" s="362"/>
      <c r="MSX35" s="386"/>
      <c r="MSY35" s="386"/>
      <c r="MSZ35" s="386"/>
      <c r="MTA35" s="386"/>
      <c r="MTB35" s="386"/>
      <c r="MTC35" s="362"/>
      <c r="MTD35" s="362"/>
      <c r="MTE35" s="362"/>
      <c r="MTF35" s="386"/>
      <c r="MTG35" s="386"/>
      <c r="MTH35" s="386"/>
      <c r="MTI35" s="386"/>
      <c r="MTJ35" s="386"/>
      <c r="MTK35" s="362"/>
      <c r="MTL35" s="362"/>
      <c r="MTM35" s="362"/>
      <c r="MTN35" s="386"/>
      <c r="MTO35" s="386"/>
      <c r="MTP35" s="386"/>
      <c r="MTQ35" s="386"/>
      <c r="MTR35" s="386"/>
      <c r="MTS35" s="362"/>
      <c r="MTT35" s="362"/>
      <c r="MTU35" s="362"/>
      <c r="MTV35" s="386"/>
      <c r="MTW35" s="386"/>
      <c r="MTX35" s="386"/>
      <c r="MTY35" s="386"/>
      <c r="MTZ35" s="386"/>
      <c r="MUA35" s="362"/>
      <c r="MUB35" s="362"/>
      <c r="MUC35" s="362"/>
      <c r="MUD35" s="386"/>
      <c r="MUE35" s="386"/>
      <c r="MUF35" s="386"/>
      <c r="MUG35" s="386"/>
      <c r="MUH35" s="386"/>
      <c r="MUI35" s="362"/>
      <c r="MUJ35" s="362"/>
      <c r="MUK35" s="362"/>
      <c r="MUL35" s="386"/>
      <c r="MUM35" s="386"/>
      <c r="MUN35" s="386"/>
      <c r="MUO35" s="386"/>
      <c r="MUP35" s="386"/>
      <c r="MUQ35" s="362"/>
      <c r="MUR35" s="362"/>
      <c r="MUS35" s="362"/>
      <c r="MUT35" s="386"/>
      <c r="MUU35" s="386"/>
      <c r="MUV35" s="386"/>
      <c r="MUW35" s="386"/>
      <c r="MUX35" s="386"/>
      <c r="MUY35" s="362"/>
      <c r="MUZ35" s="362"/>
      <c r="MVA35" s="362"/>
      <c r="MVB35" s="386"/>
      <c r="MVC35" s="386"/>
      <c r="MVD35" s="386"/>
      <c r="MVE35" s="386"/>
      <c r="MVF35" s="386"/>
      <c r="MVG35" s="362"/>
      <c r="MVH35" s="362"/>
      <c r="MVI35" s="362"/>
      <c r="MVJ35" s="386"/>
      <c r="MVK35" s="386"/>
      <c r="MVL35" s="386"/>
      <c r="MVM35" s="386"/>
      <c r="MVN35" s="386"/>
      <c r="MVO35" s="362"/>
      <c r="MVP35" s="362"/>
      <c r="MVQ35" s="362"/>
      <c r="MVR35" s="386"/>
      <c r="MVS35" s="386"/>
      <c r="MVT35" s="386"/>
      <c r="MVU35" s="386"/>
      <c r="MVV35" s="386"/>
      <c r="MVW35" s="362"/>
      <c r="MVX35" s="362"/>
      <c r="MVY35" s="362"/>
      <c r="MVZ35" s="386"/>
      <c r="MWA35" s="386"/>
      <c r="MWB35" s="386"/>
      <c r="MWC35" s="386"/>
      <c r="MWD35" s="386"/>
      <c r="MWE35" s="362"/>
      <c r="MWF35" s="362"/>
      <c r="MWG35" s="362"/>
      <c r="MWH35" s="386"/>
      <c r="MWI35" s="386"/>
      <c r="MWJ35" s="386"/>
      <c r="MWK35" s="386"/>
      <c r="MWL35" s="386"/>
      <c r="MWM35" s="362"/>
      <c r="MWN35" s="362"/>
      <c r="MWO35" s="362"/>
      <c r="MWP35" s="386"/>
      <c r="MWQ35" s="386"/>
      <c r="MWR35" s="386"/>
      <c r="MWS35" s="386"/>
      <c r="MWT35" s="386"/>
      <c r="MWU35" s="362"/>
      <c r="MWV35" s="362"/>
      <c r="MWW35" s="362"/>
      <c r="MWX35" s="386"/>
      <c r="MWY35" s="386"/>
      <c r="MWZ35" s="386"/>
      <c r="MXA35" s="386"/>
      <c r="MXB35" s="386"/>
      <c r="MXC35" s="362"/>
      <c r="MXD35" s="362"/>
      <c r="MXE35" s="362"/>
      <c r="MXF35" s="386"/>
      <c r="MXG35" s="386"/>
      <c r="MXH35" s="386"/>
      <c r="MXI35" s="386"/>
      <c r="MXJ35" s="386"/>
      <c r="MXK35" s="362"/>
      <c r="MXL35" s="362"/>
      <c r="MXM35" s="362"/>
      <c r="MXN35" s="386"/>
      <c r="MXO35" s="386"/>
      <c r="MXP35" s="386"/>
      <c r="MXQ35" s="386"/>
      <c r="MXR35" s="386"/>
      <c r="MXS35" s="362"/>
      <c r="MXT35" s="362"/>
      <c r="MXU35" s="362"/>
      <c r="MXV35" s="386"/>
      <c r="MXW35" s="386"/>
      <c r="MXX35" s="386"/>
      <c r="MXY35" s="386"/>
      <c r="MXZ35" s="386"/>
      <c r="MYA35" s="362"/>
      <c r="MYB35" s="362"/>
      <c r="MYC35" s="362"/>
      <c r="MYD35" s="386"/>
      <c r="MYE35" s="386"/>
      <c r="MYF35" s="386"/>
      <c r="MYG35" s="386"/>
      <c r="MYH35" s="386"/>
      <c r="MYI35" s="362"/>
      <c r="MYJ35" s="362"/>
      <c r="MYK35" s="362"/>
      <c r="MYL35" s="386"/>
      <c r="MYM35" s="386"/>
      <c r="MYN35" s="386"/>
      <c r="MYO35" s="386"/>
      <c r="MYP35" s="386"/>
      <c r="MYQ35" s="362"/>
      <c r="MYR35" s="362"/>
      <c r="MYS35" s="362"/>
      <c r="MYT35" s="386"/>
      <c r="MYU35" s="386"/>
      <c r="MYV35" s="386"/>
      <c r="MYW35" s="386"/>
      <c r="MYX35" s="386"/>
      <c r="MYY35" s="362"/>
      <c r="MYZ35" s="362"/>
      <c r="MZA35" s="362"/>
      <c r="MZB35" s="386"/>
      <c r="MZC35" s="386"/>
      <c r="MZD35" s="386"/>
      <c r="MZE35" s="386"/>
      <c r="MZF35" s="386"/>
      <c r="MZG35" s="362"/>
      <c r="MZH35" s="362"/>
      <c r="MZI35" s="362"/>
      <c r="MZJ35" s="386"/>
      <c r="MZK35" s="386"/>
      <c r="MZL35" s="386"/>
      <c r="MZM35" s="386"/>
      <c r="MZN35" s="386"/>
      <c r="MZO35" s="362"/>
      <c r="MZP35" s="362"/>
      <c r="MZQ35" s="362"/>
      <c r="MZR35" s="386"/>
      <c r="MZS35" s="386"/>
      <c r="MZT35" s="386"/>
      <c r="MZU35" s="386"/>
      <c r="MZV35" s="386"/>
      <c r="MZW35" s="362"/>
      <c r="MZX35" s="362"/>
      <c r="MZY35" s="362"/>
      <c r="MZZ35" s="386"/>
      <c r="NAA35" s="386"/>
      <c r="NAB35" s="386"/>
      <c r="NAC35" s="386"/>
      <c r="NAD35" s="386"/>
      <c r="NAE35" s="362"/>
      <c r="NAF35" s="362"/>
      <c r="NAG35" s="362"/>
      <c r="NAH35" s="386"/>
      <c r="NAI35" s="386"/>
      <c r="NAJ35" s="386"/>
      <c r="NAK35" s="386"/>
      <c r="NAL35" s="386"/>
      <c r="NAM35" s="362"/>
      <c r="NAN35" s="362"/>
      <c r="NAO35" s="362"/>
      <c r="NAP35" s="386"/>
      <c r="NAQ35" s="386"/>
      <c r="NAR35" s="386"/>
      <c r="NAS35" s="386"/>
      <c r="NAT35" s="386"/>
      <c r="NAU35" s="362"/>
      <c r="NAV35" s="362"/>
      <c r="NAW35" s="362"/>
      <c r="NAX35" s="386"/>
      <c r="NAY35" s="386"/>
      <c r="NAZ35" s="386"/>
      <c r="NBA35" s="386"/>
      <c r="NBB35" s="386"/>
      <c r="NBC35" s="362"/>
      <c r="NBD35" s="362"/>
      <c r="NBE35" s="362"/>
      <c r="NBF35" s="386"/>
      <c r="NBG35" s="386"/>
      <c r="NBH35" s="386"/>
      <c r="NBI35" s="386"/>
      <c r="NBJ35" s="386"/>
      <c r="NBK35" s="362"/>
      <c r="NBL35" s="362"/>
      <c r="NBM35" s="362"/>
      <c r="NBN35" s="386"/>
      <c r="NBO35" s="386"/>
      <c r="NBP35" s="386"/>
      <c r="NBQ35" s="386"/>
      <c r="NBR35" s="386"/>
      <c r="NBS35" s="362"/>
      <c r="NBT35" s="362"/>
      <c r="NBU35" s="362"/>
      <c r="NBV35" s="386"/>
      <c r="NBW35" s="386"/>
      <c r="NBX35" s="386"/>
      <c r="NBY35" s="386"/>
      <c r="NBZ35" s="386"/>
      <c r="NCA35" s="362"/>
      <c r="NCB35" s="362"/>
      <c r="NCC35" s="362"/>
      <c r="NCD35" s="386"/>
      <c r="NCE35" s="386"/>
      <c r="NCF35" s="386"/>
      <c r="NCG35" s="386"/>
      <c r="NCH35" s="386"/>
      <c r="NCI35" s="362"/>
      <c r="NCJ35" s="362"/>
      <c r="NCK35" s="362"/>
      <c r="NCL35" s="386"/>
      <c r="NCM35" s="386"/>
      <c r="NCN35" s="386"/>
      <c r="NCO35" s="386"/>
      <c r="NCP35" s="386"/>
      <c r="NCQ35" s="362"/>
      <c r="NCR35" s="362"/>
      <c r="NCS35" s="362"/>
      <c r="NCT35" s="386"/>
      <c r="NCU35" s="386"/>
      <c r="NCV35" s="386"/>
      <c r="NCW35" s="386"/>
      <c r="NCX35" s="386"/>
      <c r="NCY35" s="362"/>
      <c r="NCZ35" s="362"/>
      <c r="NDA35" s="362"/>
      <c r="NDB35" s="386"/>
      <c r="NDC35" s="386"/>
      <c r="NDD35" s="386"/>
      <c r="NDE35" s="386"/>
      <c r="NDF35" s="386"/>
      <c r="NDG35" s="362"/>
      <c r="NDH35" s="362"/>
      <c r="NDI35" s="362"/>
      <c r="NDJ35" s="386"/>
      <c r="NDK35" s="386"/>
      <c r="NDL35" s="386"/>
      <c r="NDM35" s="386"/>
      <c r="NDN35" s="386"/>
      <c r="NDO35" s="362"/>
      <c r="NDP35" s="362"/>
      <c r="NDQ35" s="362"/>
      <c r="NDR35" s="386"/>
      <c r="NDS35" s="386"/>
      <c r="NDT35" s="386"/>
      <c r="NDU35" s="386"/>
      <c r="NDV35" s="386"/>
      <c r="NDW35" s="362"/>
      <c r="NDX35" s="362"/>
      <c r="NDY35" s="362"/>
      <c r="NDZ35" s="386"/>
      <c r="NEA35" s="386"/>
      <c r="NEB35" s="386"/>
      <c r="NEC35" s="386"/>
      <c r="NED35" s="386"/>
      <c r="NEE35" s="362"/>
      <c r="NEF35" s="362"/>
      <c r="NEG35" s="362"/>
      <c r="NEH35" s="386"/>
      <c r="NEI35" s="386"/>
      <c r="NEJ35" s="386"/>
      <c r="NEK35" s="386"/>
      <c r="NEL35" s="386"/>
      <c r="NEM35" s="362"/>
      <c r="NEN35" s="362"/>
      <c r="NEO35" s="362"/>
      <c r="NEP35" s="386"/>
      <c r="NEQ35" s="386"/>
      <c r="NER35" s="386"/>
      <c r="NES35" s="386"/>
      <c r="NET35" s="386"/>
      <c r="NEU35" s="362"/>
      <c r="NEV35" s="362"/>
      <c r="NEW35" s="362"/>
      <c r="NEX35" s="386"/>
      <c r="NEY35" s="386"/>
      <c r="NEZ35" s="386"/>
      <c r="NFA35" s="386"/>
      <c r="NFB35" s="386"/>
      <c r="NFC35" s="362"/>
      <c r="NFD35" s="362"/>
      <c r="NFE35" s="362"/>
      <c r="NFF35" s="386"/>
      <c r="NFG35" s="386"/>
      <c r="NFH35" s="386"/>
      <c r="NFI35" s="386"/>
      <c r="NFJ35" s="386"/>
      <c r="NFK35" s="362"/>
      <c r="NFL35" s="362"/>
      <c r="NFM35" s="362"/>
      <c r="NFN35" s="386"/>
      <c r="NFO35" s="386"/>
      <c r="NFP35" s="386"/>
      <c r="NFQ35" s="386"/>
      <c r="NFR35" s="386"/>
      <c r="NFS35" s="362"/>
      <c r="NFT35" s="362"/>
      <c r="NFU35" s="362"/>
      <c r="NFV35" s="386"/>
      <c r="NFW35" s="386"/>
      <c r="NFX35" s="386"/>
      <c r="NFY35" s="386"/>
      <c r="NFZ35" s="386"/>
      <c r="NGA35" s="362"/>
      <c r="NGB35" s="362"/>
      <c r="NGC35" s="362"/>
      <c r="NGD35" s="386"/>
      <c r="NGE35" s="386"/>
      <c r="NGF35" s="386"/>
      <c r="NGG35" s="386"/>
      <c r="NGH35" s="386"/>
      <c r="NGI35" s="362"/>
      <c r="NGJ35" s="362"/>
      <c r="NGK35" s="362"/>
      <c r="NGL35" s="386"/>
      <c r="NGM35" s="386"/>
      <c r="NGN35" s="386"/>
      <c r="NGO35" s="386"/>
      <c r="NGP35" s="386"/>
      <c r="NGQ35" s="362"/>
      <c r="NGR35" s="362"/>
      <c r="NGS35" s="362"/>
      <c r="NGT35" s="386"/>
      <c r="NGU35" s="386"/>
      <c r="NGV35" s="386"/>
      <c r="NGW35" s="386"/>
      <c r="NGX35" s="386"/>
      <c r="NGY35" s="362"/>
      <c r="NGZ35" s="362"/>
      <c r="NHA35" s="362"/>
      <c r="NHB35" s="386"/>
      <c r="NHC35" s="386"/>
      <c r="NHD35" s="386"/>
      <c r="NHE35" s="386"/>
      <c r="NHF35" s="386"/>
      <c r="NHG35" s="362"/>
      <c r="NHH35" s="362"/>
      <c r="NHI35" s="362"/>
      <c r="NHJ35" s="386"/>
      <c r="NHK35" s="386"/>
      <c r="NHL35" s="386"/>
      <c r="NHM35" s="386"/>
      <c r="NHN35" s="386"/>
      <c r="NHO35" s="362"/>
      <c r="NHP35" s="362"/>
      <c r="NHQ35" s="362"/>
      <c r="NHR35" s="386"/>
      <c r="NHS35" s="386"/>
      <c r="NHT35" s="386"/>
      <c r="NHU35" s="386"/>
      <c r="NHV35" s="386"/>
      <c r="NHW35" s="362"/>
      <c r="NHX35" s="362"/>
      <c r="NHY35" s="362"/>
      <c r="NHZ35" s="386"/>
      <c r="NIA35" s="386"/>
      <c r="NIB35" s="386"/>
      <c r="NIC35" s="386"/>
      <c r="NID35" s="386"/>
      <c r="NIE35" s="362"/>
      <c r="NIF35" s="362"/>
      <c r="NIG35" s="362"/>
      <c r="NIH35" s="386"/>
      <c r="NII35" s="386"/>
      <c r="NIJ35" s="386"/>
      <c r="NIK35" s="386"/>
      <c r="NIL35" s="386"/>
      <c r="NIM35" s="362"/>
      <c r="NIN35" s="362"/>
      <c r="NIO35" s="362"/>
      <c r="NIP35" s="386"/>
      <c r="NIQ35" s="386"/>
      <c r="NIR35" s="386"/>
      <c r="NIS35" s="386"/>
      <c r="NIT35" s="386"/>
      <c r="NIU35" s="362"/>
      <c r="NIV35" s="362"/>
      <c r="NIW35" s="362"/>
      <c r="NIX35" s="386"/>
      <c r="NIY35" s="386"/>
      <c r="NIZ35" s="386"/>
      <c r="NJA35" s="386"/>
      <c r="NJB35" s="386"/>
      <c r="NJC35" s="362"/>
      <c r="NJD35" s="362"/>
      <c r="NJE35" s="362"/>
      <c r="NJF35" s="386"/>
      <c r="NJG35" s="386"/>
      <c r="NJH35" s="386"/>
      <c r="NJI35" s="386"/>
      <c r="NJJ35" s="386"/>
      <c r="NJK35" s="362"/>
      <c r="NJL35" s="362"/>
      <c r="NJM35" s="362"/>
      <c r="NJN35" s="386"/>
      <c r="NJO35" s="386"/>
      <c r="NJP35" s="386"/>
      <c r="NJQ35" s="386"/>
      <c r="NJR35" s="386"/>
      <c r="NJS35" s="362"/>
      <c r="NJT35" s="362"/>
      <c r="NJU35" s="362"/>
      <c r="NJV35" s="386"/>
      <c r="NJW35" s="386"/>
      <c r="NJX35" s="386"/>
      <c r="NJY35" s="386"/>
      <c r="NJZ35" s="386"/>
      <c r="NKA35" s="362"/>
      <c r="NKB35" s="362"/>
      <c r="NKC35" s="362"/>
      <c r="NKD35" s="386"/>
      <c r="NKE35" s="386"/>
      <c r="NKF35" s="386"/>
      <c r="NKG35" s="386"/>
      <c r="NKH35" s="386"/>
      <c r="NKI35" s="362"/>
      <c r="NKJ35" s="362"/>
      <c r="NKK35" s="362"/>
      <c r="NKL35" s="386"/>
      <c r="NKM35" s="386"/>
      <c r="NKN35" s="386"/>
      <c r="NKO35" s="386"/>
      <c r="NKP35" s="386"/>
      <c r="NKQ35" s="362"/>
      <c r="NKR35" s="362"/>
      <c r="NKS35" s="362"/>
      <c r="NKT35" s="386"/>
      <c r="NKU35" s="386"/>
      <c r="NKV35" s="386"/>
      <c r="NKW35" s="386"/>
      <c r="NKX35" s="386"/>
      <c r="NKY35" s="362"/>
      <c r="NKZ35" s="362"/>
      <c r="NLA35" s="362"/>
      <c r="NLB35" s="386"/>
      <c r="NLC35" s="386"/>
      <c r="NLD35" s="386"/>
      <c r="NLE35" s="386"/>
      <c r="NLF35" s="386"/>
      <c r="NLG35" s="362"/>
      <c r="NLH35" s="362"/>
      <c r="NLI35" s="362"/>
      <c r="NLJ35" s="386"/>
      <c r="NLK35" s="386"/>
      <c r="NLL35" s="386"/>
      <c r="NLM35" s="386"/>
      <c r="NLN35" s="386"/>
      <c r="NLO35" s="362"/>
      <c r="NLP35" s="362"/>
      <c r="NLQ35" s="362"/>
      <c r="NLR35" s="386"/>
      <c r="NLS35" s="386"/>
      <c r="NLT35" s="386"/>
      <c r="NLU35" s="386"/>
      <c r="NLV35" s="386"/>
      <c r="NLW35" s="362"/>
      <c r="NLX35" s="362"/>
      <c r="NLY35" s="362"/>
      <c r="NLZ35" s="386"/>
      <c r="NMA35" s="386"/>
      <c r="NMB35" s="386"/>
      <c r="NMC35" s="386"/>
      <c r="NMD35" s="386"/>
      <c r="NME35" s="362"/>
      <c r="NMF35" s="362"/>
      <c r="NMG35" s="362"/>
      <c r="NMH35" s="386"/>
      <c r="NMI35" s="386"/>
      <c r="NMJ35" s="386"/>
      <c r="NMK35" s="386"/>
      <c r="NML35" s="386"/>
      <c r="NMM35" s="362"/>
      <c r="NMN35" s="362"/>
      <c r="NMO35" s="362"/>
      <c r="NMP35" s="386"/>
      <c r="NMQ35" s="386"/>
      <c r="NMR35" s="386"/>
      <c r="NMS35" s="386"/>
      <c r="NMT35" s="386"/>
      <c r="NMU35" s="362"/>
      <c r="NMV35" s="362"/>
      <c r="NMW35" s="362"/>
      <c r="NMX35" s="386"/>
      <c r="NMY35" s="386"/>
      <c r="NMZ35" s="386"/>
      <c r="NNA35" s="386"/>
      <c r="NNB35" s="386"/>
      <c r="NNC35" s="362"/>
      <c r="NND35" s="362"/>
      <c r="NNE35" s="362"/>
      <c r="NNF35" s="386"/>
      <c r="NNG35" s="386"/>
      <c r="NNH35" s="386"/>
      <c r="NNI35" s="386"/>
      <c r="NNJ35" s="386"/>
      <c r="NNK35" s="362"/>
      <c r="NNL35" s="362"/>
      <c r="NNM35" s="362"/>
      <c r="NNN35" s="386"/>
      <c r="NNO35" s="386"/>
      <c r="NNP35" s="386"/>
      <c r="NNQ35" s="386"/>
      <c r="NNR35" s="386"/>
      <c r="NNS35" s="362"/>
      <c r="NNT35" s="362"/>
      <c r="NNU35" s="362"/>
      <c r="NNV35" s="386"/>
      <c r="NNW35" s="386"/>
      <c r="NNX35" s="386"/>
      <c r="NNY35" s="386"/>
      <c r="NNZ35" s="386"/>
      <c r="NOA35" s="362"/>
      <c r="NOB35" s="362"/>
      <c r="NOC35" s="362"/>
      <c r="NOD35" s="386"/>
      <c r="NOE35" s="386"/>
      <c r="NOF35" s="386"/>
      <c r="NOG35" s="386"/>
      <c r="NOH35" s="386"/>
      <c r="NOI35" s="362"/>
      <c r="NOJ35" s="362"/>
      <c r="NOK35" s="362"/>
      <c r="NOL35" s="386"/>
      <c r="NOM35" s="386"/>
      <c r="NON35" s="386"/>
      <c r="NOO35" s="386"/>
      <c r="NOP35" s="386"/>
      <c r="NOQ35" s="362"/>
      <c r="NOR35" s="362"/>
      <c r="NOS35" s="362"/>
      <c r="NOT35" s="386"/>
      <c r="NOU35" s="386"/>
      <c r="NOV35" s="386"/>
      <c r="NOW35" s="386"/>
      <c r="NOX35" s="386"/>
      <c r="NOY35" s="362"/>
      <c r="NOZ35" s="362"/>
      <c r="NPA35" s="362"/>
      <c r="NPB35" s="386"/>
      <c r="NPC35" s="386"/>
      <c r="NPD35" s="386"/>
      <c r="NPE35" s="386"/>
      <c r="NPF35" s="386"/>
      <c r="NPG35" s="362"/>
      <c r="NPH35" s="362"/>
      <c r="NPI35" s="362"/>
      <c r="NPJ35" s="386"/>
      <c r="NPK35" s="386"/>
      <c r="NPL35" s="386"/>
      <c r="NPM35" s="386"/>
      <c r="NPN35" s="386"/>
      <c r="NPO35" s="362"/>
      <c r="NPP35" s="362"/>
      <c r="NPQ35" s="362"/>
      <c r="NPR35" s="386"/>
      <c r="NPS35" s="386"/>
      <c r="NPT35" s="386"/>
      <c r="NPU35" s="386"/>
      <c r="NPV35" s="386"/>
      <c r="NPW35" s="362"/>
      <c r="NPX35" s="362"/>
      <c r="NPY35" s="362"/>
      <c r="NPZ35" s="386"/>
      <c r="NQA35" s="386"/>
      <c r="NQB35" s="386"/>
      <c r="NQC35" s="386"/>
      <c r="NQD35" s="386"/>
      <c r="NQE35" s="362"/>
      <c r="NQF35" s="362"/>
      <c r="NQG35" s="362"/>
      <c r="NQH35" s="386"/>
      <c r="NQI35" s="386"/>
      <c r="NQJ35" s="386"/>
      <c r="NQK35" s="386"/>
      <c r="NQL35" s="386"/>
      <c r="NQM35" s="362"/>
      <c r="NQN35" s="362"/>
      <c r="NQO35" s="362"/>
      <c r="NQP35" s="386"/>
      <c r="NQQ35" s="386"/>
      <c r="NQR35" s="386"/>
      <c r="NQS35" s="386"/>
      <c r="NQT35" s="386"/>
      <c r="NQU35" s="362"/>
      <c r="NQV35" s="362"/>
      <c r="NQW35" s="362"/>
      <c r="NQX35" s="386"/>
      <c r="NQY35" s="386"/>
      <c r="NQZ35" s="386"/>
      <c r="NRA35" s="386"/>
      <c r="NRB35" s="386"/>
      <c r="NRC35" s="362"/>
      <c r="NRD35" s="362"/>
      <c r="NRE35" s="362"/>
      <c r="NRF35" s="386"/>
      <c r="NRG35" s="386"/>
      <c r="NRH35" s="386"/>
      <c r="NRI35" s="386"/>
      <c r="NRJ35" s="386"/>
      <c r="NRK35" s="362"/>
      <c r="NRL35" s="362"/>
      <c r="NRM35" s="362"/>
      <c r="NRN35" s="386"/>
      <c r="NRO35" s="386"/>
      <c r="NRP35" s="386"/>
      <c r="NRQ35" s="386"/>
      <c r="NRR35" s="386"/>
      <c r="NRS35" s="362"/>
      <c r="NRT35" s="362"/>
      <c r="NRU35" s="362"/>
      <c r="NRV35" s="386"/>
      <c r="NRW35" s="386"/>
      <c r="NRX35" s="386"/>
      <c r="NRY35" s="386"/>
      <c r="NRZ35" s="386"/>
      <c r="NSA35" s="362"/>
      <c r="NSB35" s="362"/>
      <c r="NSC35" s="362"/>
      <c r="NSD35" s="386"/>
      <c r="NSE35" s="386"/>
      <c r="NSF35" s="386"/>
      <c r="NSG35" s="386"/>
      <c r="NSH35" s="386"/>
      <c r="NSI35" s="362"/>
      <c r="NSJ35" s="362"/>
      <c r="NSK35" s="362"/>
      <c r="NSL35" s="386"/>
      <c r="NSM35" s="386"/>
      <c r="NSN35" s="386"/>
      <c r="NSO35" s="386"/>
      <c r="NSP35" s="386"/>
      <c r="NSQ35" s="362"/>
      <c r="NSR35" s="362"/>
      <c r="NSS35" s="362"/>
      <c r="NST35" s="386"/>
      <c r="NSU35" s="386"/>
      <c r="NSV35" s="386"/>
      <c r="NSW35" s="386"/>
      <c r="NSX35" s="386"/>
      <c r="NSY35" s="362"/>
      <c r="NSZ35" s="362"/>
      <c r="NTA35" s="362"/>
      <c r="NTB35" s="386"/>
      <c r="NTC35" s="386"/>
      <c r="NTD35" s="386"/>
      <c r="NTE35" s="386"/>
      <c r="NTF35" s="386"/>
      <c r="NTG35" s="362"/>
      <c r="NTH35" s="362"/>
      <c r="NTI35" s="362"/>
      <c r="NTJ35" s="386"/>
      <c r="NTK35" s="386"/>
      <c r="NTL35" s="386"/>
      <c r="NTM35" s="386"/>
      <c r="NTN35" s="386"/>
      <c r="NTO35" s="362"/>
      <c r="NTP35" s="362"/>
      <c r="NTQ35" s="362"/>
      <c r="NTR35" s="386"/>
      <c r="NTS35" s="386"/>
      <c r="NTT35" s="386"/>
      <c r="NTU35" s="386"/>
      <c r="NTV35" s="386"/>
      <c r="NTW35" s="362"/>
      <c r="NTX35" s="362"/>
      <c r="NTY35" s="362"/>
      <c r="NTZ35" s="386"/>
      <c r="NUA35" s="386"/>
      <c r="NUB35" s="386"/>
      <c r="NUC35" s="386"/>
      <c r="NUD35" s="386"/>
      <c r="NUE35" s="362"/>
      <c r="NUF35" s="362"/>
      <c r="NUG35" s="362"/>
      <c r="NUH35" s="386"/>
      <c r="NUI35" s="386"/>
      <c r="NUJ35" s="386"/>
      <c r="NUK35" s="386"/>
      <c r="NUL35" s="386"/>
      <c r="NUM35" s="362"/>
      <c r="NUN35" s="362"/>
      <c r="NUO35" s="362"/>
      <c r="NUP35" s="386"/>
      <c r="NUQ35" s="386"/>
      <c r="NUR35" s="386"/>
      <c r="NUS35" s="386"/>
      <c r="NUT35" s="386"/>
      <c r="NUU35" s="362"/>
      <c r="NUV35" s="362"/>
      <c r="NUW35" s="362"/>
      <c r="NUX35" s="386"/>
      <c r="NUY35" s="386"/>
      <c r="NUZ35" s="386"/>
      <c r="NVA35" s="386"/>
      <c r="NVB35" s="386"/>
      <c r="NVC35" s="362"/>
      <c r="NVD35" s="362"/>
      <c r="NVE35" s="362"/>
      <c r="NVF35" s="386"/>
      <c r="NVG35" s="386"/>
      <c r="NVH35" s="386"/>
      <c r="NVI35" s="386"/>
      <c r="NVJ35" s="386"/>
      <c r="NVK35" s="362"/>
      <c r="NVL35" s="362"/>
      <c r="NVM35" s="362"/>
      <c r="NVN35" s="386"/>
      <c r="NVO35" s="386"/>
      <c r="NVP35" s="386"/>
      <c r="NVQ35" s="386"/>
      <c r="NVR35" s="386"/>
      <c r="NVS35" s="362"/>
      <c r="NVT35" s="362"/>
      <c r="NVU35" s="362"/>
      <c r="NVV35" s="386"/>
      <c r="NVW35" s="386"/>
      <c r="NVX35" s="386"/>
      <c r="NVY35" s="386"/>
      <c r="NVZ35" s="386"/>
      <c r="NWA35" s="362"/>
      <c r="NWB35" s="362"/>
      <c r="NWC35" s="362"/>
      <c r="NWD35" s="386"/>
      <c r="NWE35" s="386"/>
      <c r="NWF35" s="386"/>
      <c r="NWG35" s="386"/>
      <c r="NWH35" s="386"/>
      <c r="NWI35" s="362"/>
      <c r="NWJ35" s="362"/>
      <c r="NWK35" s="362"/>
      <c r="NWL35" s="386"/>
      <c r="NWM35" s="386"/>
      <c r="NWN35" s="386"/>
      <c r="NWO35" s="386"/>
      <c r="NWP35" s="386"/>
      <c r="NWQ35" s="362"/>
      <c r="NWR35" s="362"/>
      <c r="NWS35" s="362"/>
      <c r="NWT35" s="386"/>
      <c r="NWU35" s="386"/>
      <c r="NWV35" s="386"/>
      <c r="NWW35" s="386"/>
      <c r="NWX35" s="386"/>
      <c r="NWY35" s="362"/>
      <c r="NWZ35" s="362"/>
      <c r="NXA35" s="362"/>
      <c r="NXB35" s="386"/>
      <c r="NXC35" s="386"/>
      <c r="NXD35" s="386"/>
      <c r="NXE35" s="386"/>
      <c r="NXF35" s="386"/>
      <c r="NXG35" s="362"/>
      <c r="NXH35" s="362"/>
      <c r="NXI35" s="362"/>
      <c r="NXJ35" s="386"/>
      <c r="NXK35" s="386"/>
      <c r="NXL35" s="386"/>
      <c r="NXM35" s="386"/>
      <c r="NXN35" s="386"/>
      <c r="NXO35" s="362"/>
      <c r="NXP35" s="362"/>
      <c r="NXQ35" s="362"/>
      <c r="NXR35" s="386"/>
      <c r="NXS35" s="386"/>
      <c r="NXT35" s="386"/>
      <c r="NXU35" s="386"/>
      <c r="NXV35" s="386"/>
      <c r="NXW35" s="362"/>
      <c r="NXX35" s="362"/>
      <c r="NXY35" s="362"/>
      <c r="NXZ35" s="386"/>
      <c r="NYA35" s="386"/>
      <c r="NYB35" s="386"/>
      <c r="NYC35" s="386"/>
      <c r="NYD35" s="386"/>
      <c r="NYE35" s="362"/>
      <c r="NYF35" s="362"/>
      <c r="NYG35" s="362"/>
      <c r="NYH35" s="386"/>
      <c r="NYI35" s="386"/>
      <c r="NYJ35" s="386"/>
      <c r="NYK35" s="386"/>
      <c r="NYL35" s="386"/>
      <c r="NYM35" s="362"/>
      <c r="NYN35" s="362"/>
      <c r="NYO35" s="362"/>
      <c r="NYP35" s="386"/>
      <c r="NYQ35" s="386"/>
      <c r="NYR35" s="386"/>
      <c r="NYS35" s="386"/>
      <c r="NYT35" s="386"/>
      <c r="NYU35" s="362"/>
      <c r="NYV35" s="362"/>
      <c r="NYW35" s="362"/>
      <c r="NYX35" s="386"/>
      <c r="NYY35" s="386"/>
      <c r="NYZ35" s="386"/>
      <c r="NZA35" s="386"/>
      <c r="NZB35" s="386"/>
      <c r="NZC35" s="362"/>
      <c r="NZD35" s="362"/>
      <c r="NZE35" s="362"/>
      <c r="NZF35" s="386"/>
      <c r="NZG35" s="386"/>
      <c r="NZH35" s="386"/>
      <c r="NZI35" s="386"/>
      <c r="NZJ35" s="386"/>
      <c r="NZK35" s="362"/>
      <c r="NZL35" s="362"/>
      <c r="NZM35" s="362"/>
      <c r="NZN35" s="386"/>
      <c r="NZO35" s="386"/>
      <c r="NZP35" s="386"/>
      <c r="NZQ35" s="386"/>
      <c r="NZR35" s="386"/>
      <c r="NZS35" s="362"/>
      <c r="NZT35" s="362"/>
      <c r="NZU35" s="362"/>
      <c r="NZV35" s="386"/>
      <c r="NZW35" s="386"/>
      <c r="NZX35" s="386"/>
      <c r="NZY35" s="386"/>
      <c r="NZZ35" s="386"/>
      <c r="OAA35" s="362"/>
      <c r="OAB35" s="362"/>
      <c r="OAC35" s="362"/>
      <c r="OAD35" s="386"/>
      <c r="OAE35" s="386"/>
      <c r="OAF35" s="386"/>
      <c r="OAG35" s="386"/>
      <c r="OAH35" s="386"/>
      <c r="OAI35" s="362"/>
      <c r="OAJ35" s="362"/>
      <c r="OAK35" s="362"/>
      <c r="OAL35" s="386"/>
      <c r="OAM35" s="386"/>
      <c r="OAN35" s="386"/>
      <c r="OAO35" s="386"/>
      <c r="OAP35" s="386"/>
      <c r="OAQ35" s="362"/>
      <c r="OAR35" s="362"/>
      <c r="OAS35" s="362"/>
      <c r="OAT35" s="386"/>
      <c r="OAU35" s="386"/>
      <c r="OAV35" s="386"/>
      <c r="OAW35" s="386"/>
      <c r="OAX35" s="386"/>
      <c r="OAY35" s="362"/>
      <c r="OAZ35" s="362"/>
      <c r="OBA35" s="362"/>
      <c r="OBB35" s="386"/>
      <c r="OBC35" s="386"/>
      <c r="OBD35" s="386"/>
      <c r="OBE35" s="386"/>
      <c r="OBF35" s="386"/>
      <c r="OBG35" s="362"/>
      <c r="OBH35" s="362"/>
      <c r="OBI35" s="362"/>
      <c r="OBJ35" s="386"/>
      <c r="OBK35" s="386"/>
      <c r="OBL35" s="386"/>
      <c r="OBM35" s="386"/>
      <c r="OBN35" s="386"/>
      <c r="OBO35" s="362"/>
      <c r="OBP35" s="362"/>
      <c r="OBQ35" s="362"/>
      <c r="OBR35" s="386"/>
      <c r="OBS35" s="386"/>
      <c r="OBT35" s="386"/>
      <c r="OBU35" s="386"/>
      <c r="OBV35" s="386"/>
      <c r="OBW35" s="362"/>
      <c r="OBX35" s="362"/>
      <c r="OBY35" s="362"/>
      <c r="OBZ35" s="386"/>
      <c r="OCA35" s="386"/>
      <c r="OCB35" s="386"/>
      <c r="OCC35" s="386"/>
      <c r="OCD35" s="386"/>
      <c r="OCE35" s="362"/>
      <c r="OCF35" s="362"/>
      <c r="OCG35" s="362"/>
      <c r="OCH35" s="386"/>
      <c r="OCI35" s="386"/>
      <c r="OCJ35" s="386"/>
      <c r="OCK35" s="386"/>
      <c r="OCL35" s="386"/>
      <c r="OCM35" s="362"/>
      <c r="OCN35" s="362"/>
      <c r="OCO35" s="362"/>
      <c r="OCP35" s="386"/>
      <c r="OCQ35" s="386"/>
      <c r="OCR35" s="386"/>
      <c r="OCS35" s="386"/>
      <c r="OCT35" s="386"/>
      <c r="OCU35" s="362"/>
      <c r="OCV35" s="362"/>
      <c r="OCW35" s="362"/>
      <c r="OCX35" s="386"/>
      <c r="OCY35" s="386"/>
      <c r="OCZ35" s="386"/>
      <c r="ODA35" s="386"/>
      <c r="ODB35" s="386"/>
      <c r="ODC35" s="362"/>
      <c r="ODD35" s="362"/>
      <c r="ODE35" s="362"/>
      <c r="ODF35" s="386"/>
      <c r="ODG35" s="386"/>
      <c r="ODH35" s="386"/>
      <c r="ODI35" s="386"/>
      <c r="ODJ35" s="386"/>
      <c r="ODK35" s="362"/>
      <c r="ODL35" s="362"/>
      <c r="ODM35" s="362"/>
      <c r="ODN35" s="386"/>
      <c r="ODO35" s="386"/>
      <c r="ODP35" s="386"/>
      <c r="ODQ35" s="386"/>
      <c r="ODR35" s="386"/>
      <c r="ODS35" s="362"/>
      <c r="ODT35" s="362"/>
      <c r="ODU35" s="362"/>
      <c r="ODV35" s="386"/>
      <c r="ODW35" s="386"/>
      <c r="ODX35" s="386"/>
      <c r="ODY35" s="386"/>
      <c r="ODZ35" s="386"/>
      <c r="OEA35" s="362"/>
      <c r="OEB35" s="362"/>
      <c r="OEC35" s="362"/>
      <c r="OED35" s="386"/>
      <c r="OEE35" s="386"/>
      <c r="OEF35" s="386"/>
      <c r="OEG35" s="386"/>
      <c r="OEH35" s="386"/>
      <c r="OEI35" s="362"/>
      <c r="OEJ35" s="362"/>
      <c r="OEK35" s="362"/>
      <c r="OEL35" s="386"/>
      <c r="OEM35" s="386"/>
      <c r="OEN35" s="386"/>
      <c r="OEO35" s="386"/>
      <c r="OEP35" s="386"/>
      <c r="OEQ35" s="362"/>
      <c r="OER35" s="362"/>
      <c r="OES35" s="362"/>
      <c r="OET35" s="386"/>
      <c r="OEU35" s="386"/>
      <c r="OEV35" s="386"/>
      <c r="OEW35" s="386"/>
      <c r="OEX35" s="386"/>
      <c r="OEY35" s="362"/>
      <c r="OEZ35" s="362"/>
      <c r="OFA35" s="362"/>
      <c r="OFB35" s="386"/>
      <c r="OFC35" s="386"/>
      <c r="OFD35" s="386"/>
      <c r="OFE35" s="386"/>
      <c r="OFF35" s="386"/>
      <c r="OFG35" s="362"/>
      <c r="OFH35" s="362"/>
      <c r="OFI35" s="362"/>
      <c r="OFJ35" s="386"/>
      <c r="OFK35" s="386"/>
      <c r="OFL35" s="386"/>
      <c r="OFM35" s="386"/>
      <c r="OFN35" s="386"/>
      <c r="OFO35" s="362"/>
      <c r="OFP35" s="362"/>
      <c r="OFQ35" s="362"/>
      <c r="OFR35" s="386"/>
      <c r="OFS35" s="386"/>
      <c r="OFT35" s="386"/>
      <c r="OFU35" s="386"/>
      <c r="OFV35" s="386"/>
      <c r="OFW35" s="362"/>
      <c r="OFX35" s="362"/>
      <c r="OFY35" s="362"/>
      <c r="OFZ35" s="386"/>
      <c r="OGA35" s="386"/>
      <c r="OGB35" s="386"/>
      <c r="OGC35" s="386"/>
      <c r="OGD35" s="386"/>
      <c r="OGE35" s="362"/>
      <c r="OGF35" s="362"/>
      <c r="OGG35" s="362"/>
      <c r="OGH35" s="386"/>
      <c r="OGI35" s="386"/>
      <c r="OGJ35" s="386"/>
      <c r="OGK35" s="386"/>
      <c r="OGL35" s="386"/>
      <c r="OGM35" s="362"/>
      <c r="OGN35" s="362"/>
      <c r="OGO35" s="362"/>
      <c r="OGP35" s="386"/>
      <c r="OGQ35" s="386"/>
      <c r="OGR35" s="386"/>
      <c r="OGS35" s="386"/>
      <c r="OGT35" s="386"/>
      <c r="OGU35" s="362"/>
      <c r="OGV35" s="362"/>
      <c r="OGW35" s="362"/>
      <c r="OGX35" s="386"/>
      <c r="OGY35" s="386"/>
      <c r="OGZ35" s="386"/>
      <c r="OHA35" s="386"/>
      <c r="OHB35" s="386"/>
      <c r="OHC35" s="362"/>
      <c r="OHD35" s="362"/>
      <c r="OHE35" s="362"/>
      <c r="OHF35" s="386"/>
      <c r="OHG35" s="386"/>
      <c r="OHH35" s="386"/>
      <c r="OHI35" s="386"/>
      <c r="OHJ35" s="386"/>
      <c r="OHK35" s="362"/>
      <c r="OHL35" s="362"/>
      <c r="OHM35" s="362"/>
      <c r="OHN35" s="386"/>
      <c r="OHO35" s="386"/>
      <c r="OHP35" s="386"/>
      <c r="OHQ35" s="386"/>
      <c r="OHR35" s="386"/>
      <c r="OHS35" s="362"/>
      <c r="OHT35" s="362"/>
      <c r="OHU35" s="362"/>
      <c r="OHV35" s="386"/>
      <c r="OHW35" s="386"/>
      <c r="OHX35" s="386"/>
      <c r="OHY35" s="386"/>
      <c r="OHZ35" s="386"/>
      <c r="OIA35" s="362"/>
      <c r="OIB35" s="362"/>
      <c r="OIC35" s="362"/>
      <c r="OID35" s="386"/>
      <c r="OIE35" s="386"/>
      <c r="OIF35" s="386"/>
      <c r="OIG35" s="386"/>
      <c r="OIH35" s="386"/>
      <c r="OII35" s="362"/>
      <c r="OIJ35" s="362"/>
      <c r="OIK35" s="362"/>
      <c r="OIL35" s="386"/>
      <c r="OIM35" s="386"/>
      <c r="OIN35" s="386"/>
      <c r="OIO35" s="386"/>
      <c r="OIP35" s="386"/>
      <c r="OIQ35" s="362"/>
      <c r="OIR35" s="362"/>
      <c r="OIS35" s="362"/>
      <c r="OIT35" s="386"/>
      <c r="OIU35" s="386"/>
      <c r="OIV35" s="386"/>
      <c r="OIW35" s="386"/>
      <c r="OIX35" s="386"/>
      <c r="OIY35" s="362"/>
      <c r="OIZ35" s="362"/>
      <c r="OJA35" s="362"/>
      <c r="OJB35" s="386"/>
      <c r="OJC35" s="386"/>
      <c r="OJD35" s="386"/>
      <c r="OJE35" s="386"/>
      <c r="OJF35" s="386"/>
      <c r="OJG35" s="362"/>
      <c r="OJH35" s="362"/>
      <c r="OJI35" s="362"/>
      <c r="OJJ35" s="386"/>
      <c r="OJK35" s="386"/>
      <c r="OJL35" s="386"/>
      <c r="OJM35" s="386"/>
      <c r="OJN35" s="386"/>
      <c r="OJO35" s="362"/>
      <c r="OJP35" s="362"/>
      <c r="OJQ35" s="362"/>
      <c r="OJR35" s="386"/>
      <c r="OJS35" s="386"/>
      <c r="OJT35" s="386"/>
      <c r="OJU35" s="386"/>
      <c r="OJV35" s="386"/>
      <c r="OJW35" s="362"/>
      <c r="OJX35" s="362"/>
      <c r="OJY35" s="362"/>
      <c r="OJZ35" s="386"/>
      <c r="OKA35" s="386"/>
      <c r="OKB35" s="386"/>
      <c r="OKC35" s="386"/>
      <c r="OKD35" s="386"/>
      <c r="OKE35" s="362"/>
      <c r="OKF35" s="362"/>
      <c r="OKG35" s="362"/>
      <c r="OKH35" s="386"/>
      <c r="OKI35" s="386"/>
      <c r="OKJ35" s="386"/>
      <c r="OKK35" s="386"/>
      <c r="OKL35" s="386"/>
      <c r="OKM35" s="362"/>
      <c r="OKN35" s="362"/>
      <c r="OKO35" s="362"/>
      <c r="OKP35" s="386"/>
      <c r="OKQ35" s="386"/>
      <c r="OKR35" s="386"/>
      <c r="OKS35" s="386"/>
      <c r="OKT35" s="386"/>
      <c r="OKU35" s="362"/>
      <c r="OKV35" s="362"/>
      <c r="OKW35" s="362"/>
      <c r="OKX35" s="386"/>
      <c r="OKY35" s="386"/>
      <c r="OKZ35" s="386"/>
      <c r="OLA35" s="386"/>
      <c r="OLB35" s="386"/>
      <c r="OLC35" s="362"/>
      <c r="OLD35" s="362"/>
      <c r="OLE35" s="362"/>
      <c r="OLF35" s="386"/>
      <c r="OLG35" s="386"/>
      <c r="OLH35" s="386"/>
      <c r="OLI35" s="386"/>
      <c r="OLJ35" s="386"/>
      <c r="OLK35" s="362"/>
      <c r="OLL35" s="362"/>
      <c r="OLM35" s="362"/>
      <c r="OLN35" s="386"/>
      <c r="OLO35" s="386"/>
      <c r="OLP35" s="386"/>
      <c r="OLQ35" s="386"/>
      <c r="OLR35" s="386"/>
      <c r="OLS35" s="362"/>
      <c r="OLT35" s="362"/>
      <c r="OLU35" s="362"/>
      <c r="OLV35" s="386"/>
      <c r="OLW35" s="386"/>
      <c r="OLX35" s="386"/>
      <c r="OLY35" s="386"/>
      <c r="OLZ35" s="386"/>
      <c r="OMA35" s="362"/>
      <c r="OMB35" s="362"/>
      <c r="OMC35" s="362"/>
      <c r="OMD35" s="386"/>
      <c r="OME35" s="386"/>
      <c r="OMF35" s="386"/>
      <c r="OMG35" s="386"/>
      <c r="OMH35" s="386"/>
      <c r="OMI35" s="362"/>
      <c r="OMJ35" s="362"/>
      <c r="OMK35" s="362"/>
      <c r="OML35" s="386"/>
      <c r="OMM35" s="386"/>
      <c r="OMN35" s="386"/>
      <c r="OMO35" s="386"/>
      <c r="OMP35" s="386"/>
      <c r="OMQ35" s="362"/>
      <c r="OMR35" s="362"/>
      <c r="OMS35" s="362"/>
      <c r="OMT35" s="386"/>
      <c r="OMU35" s="386"/>
      <c r="OMV35" s="386"/>
      <c r="OMW35" s="386"/>
      <c r="OMX35" s="386"/>
      <c r="OMY35" s="362"/>
      <c r="OMZ35" s="362"/>
      <c r="ONA35" s="362"/>
      <c r="ONB35" s="386"/>
      <c r="ONC35" s="386"/>
      <c r="OND35" s="386"/>
      <c r="ONE35" s="386"/>
      <c r="ONF35" s="386"/>
      <c r="ONG35" s="362"/>
      <c r="ONH35" s="362"/>
      <c r="ONI35" s="362"/>
      <c r="ONJ35" s="386"/>
      <c r="ONK35" s="386"/>
      <c r="ONL35" s="386"/>
      <c r="ONM35" s="386"/>
      <c r="ONN35" s="386"/>
      <c r="ONO35" s="362"/>
      <c r="ONP35" s="362"/>
      <c r="ONQ35" s="362"/>
      <c r="ONR35" s="386"/>
      <c r="ONS35" s="386"/>
      <c r="ONT35" s="386"/>
      <c r="ONU35" s="386"/>
      <c r="ONV35" s="386"/>
      <c r="ONW35" s="362"/>
      <c r="ONX35" s="362"/>
      <c r="ONY35" s="362"/>
      <c r="ONZ35" s="386"/>
      <c r="OOA35" s="386"/>
      <c r="OOB35" s="386"/>
      <c r="OOC35" s="386"/>
      <c r="OOD35" s="386"/>
      <c r="OOE35" s="362"/>
      <c r="OOF35" s="362"/>
      <c r="OOG35" s="362"/>
      <c r="OOH35" s="386"/>
      <c r="OOI35" s="386"/>
      <c r="OOJ35" s="386"/>
      <c r="OOK35" s="386"/>
      <c r="OOL35" s="386"/>
      <c r="OOM35" s="362"/>
      <c r="OON35" s="362"/>
      <c r="OOO35" s="362"/>
      <c r="OOP35" s="386"/>
      <c r="OOQ35" s="386"/>
      <c r="OOR35" s="386"/>
      <c r="OOS35" s="386"/>
      <c r="OOT35" s="386"/>
      <c r="OOU35" s="362"/>
      <c r="OOV35" s="362"/>
      <c r="OOW35" s="362"/>
      <c r="OOX35" s="386"/>
      <c r="OOY35" s="386"/>
      <c r="OOZ35" s="386"/>
      <c r="OPA35" s="386"/>
      <c r="OPB35" s="386"/>
      <c r="OPC35" s="362"/>
      <c r="OPD35" s="362"/>
      <c r="OPE35" s="362"/>
      <c r="OPF35" s="386"/>
      <c r="OPG35" s="386"/>
      <c r="OPH35" s="386"/>
      <c r="OPI35" s="386"/>
      <c r="OPJ35" s="386"/>
      <c r="OPK35" s="362"/>
      <c r="OPL35" s="362"/>
      <c r="OPM35" s="362"/>
      <c r="OPN35" s="386"/>
      <c r="OPO35" s="386"/>
      <c r="OPP35" s="386"/>
      <c r="OPQ35" s="386"/>
      <c r="OPR35" s="386"/>
      <c r="OPS35" s="362"/>
      <c r="OPT35" s="362"/>
      <c r="OPU35" s="362"/>
      <c r="OPV35" s="386"/>
      <c r="OPW35" s="386"/>
      <c r="OPX35" s="386"/>
      <c r="OPY35" s="386"/>
      <c r="OPZ35" s="386"/>
      <c r="OQA35" s="362"/>
      <c r="OQB35" s="362"/>
      <c r="OQC35" s="362"/>
      <c r="OQD35" s="386"/>
      <c r="OQE35" s="386"/>
      <c r="OQF35" s="386"/>
      <c r="OQG35" s="386"/>
      <c r="OQH35" s="386"/>
      <c r="OQI35" s="362"/>
      <c r="OQJ35" s="362"/>
      <c r="OQK35" s="362"/>
      <c r="OQL35" s="386"/>
      <c r="OQM35" s="386"/>
      <c r="OQN35" s="386"/>
      <c r="OQO35" s="386"/>
      <c r="OQP35" s="386"/>
      <c r="OQQ35" s="362"/>
      <c r="OQR35" s="362"/>
      <c r="OQS35" s="362"/>
      <c r="OQT35" s="386"/>
      <c r="OQU35" s="386"/>
      <c r="OQV35" s="386"/>
      <c r="OQW35" s="386"/>
      <c r="OQX35" s="386"/>
      <c r="OQY35" s="362"/>
      <c r="OQZ35" s="362"/>
      <c r="ORA35" s="362"/>
      <c r="ORB35" s="386"/>
      <c r="ORC35" s="386"/>
      <c r="ORD35" s="386"/>
      <c r="ORE35" s="386"/>
      <c r="ORF35" s="386"/>
      <c r="ORG35" s="362"/>
      <c r="ORH35" s="362"/>
      <c r="ORI35" s="362"/>
      <c r="ORJ35" s="386"/>
      <c r="ORK35" s="386"/>
      <c r="ORL35" s="386"/>
      <c r="ORM35" s="386"/>
      <c r="ORN35" s="386"/>
      <c r="ORO35" s="362"/>
      <c r="ORP35" s="362"/>
      <c r="ORQ35" s="362"/>
      <c r="ORR35" s="386"/>
      <c r="ORS35" s="386"/>
      <c r="ORT35" s="386"/>
      <c r="ORU35" s="386"/>
      <c r="ORV35" s="386"/>
      <c r="ORW35" s="362"/>
      <c r="ORX35" s="362"/>
      <c r="ORY35" s="362"/>
      <c r="ORZ35" s="386"/>
      <c r="OSA35" s="386"/>
      <c r="OSB35" s="386"/>
      <c r="OSC35" s="386"/>
      <c r="OSD35" s="386"/>
      <c r="OSE35" s="362"/>
      <c r="OSF35" s="362"/>
      <c r="OSG35" s="362"/>
      <c r="OSH35" s="386"/>
      <c r="OSI35" s="386"/>
      <c r="OSJ35" s="386"/>
      <c r="OSK35" s="386"/>
      <c r="OSL35" s="386"/>
      <c r="OSM35" s="362"/>
      <c r="OSN35" s="362"/>
      <c r="OSO35" s="362"/>
      <c r="OSP35" s="386"/>
      <c r="OSQ35" s="386"/>
      <c r="OSR35" s="386"/>
      <c r="OSS35" s="386"/>
      <c r="OST35" s="386"/>
      <c r="OSU35" s="362"/>
      <c r="OSV35" s="362"/>
      <c r="OSW35" s="362"/>
      <c r="OSX35" s="386"/>
      <c r="OSY35" s="386"/>
      <c r="OSZ35" s="386"/>
      <c r="OTA35" s="386"/>
      <c r="OTB35" s="386"/>
      <c r="OTC35" s="362"/>
      <c r="OTD35" s="362"/>
      <c r="OTE35" s="362"/>
      <c r="OTF35" s="386"/>
      <c r="OTG35" s="386"/>
      <c r="OTH35" s="386"/>
      <c r="OTI35" s="386"/>
      <c r="OTJ35" s="386"/>
      <c r="OTK35" s="362"/>
      <c r="OTL35" s="362"/>
      <c r="OTM35" s="362"/>
      <c r="OTN35" s="386"/>
      <c r="OTO35" s="386"/>
      <c r="OTP35" s="386"/>
      <c r="OTQ35" s="386"/>
      <c r="OTR35" s="386"/>
      <c r="OTS35" s="362"/>
      <c r="OTT35" s="362"/>
      <c r="OTU35" s="362"/>
      <c r="OTV35" s="386"/>
      <c r="OTW35" s="386"/>
      <c r="OTX35" s="386"/>
      <c r="OTY35" s="386"/>
      <c r="OTZ35" s="386"/>
      <c r="OUA35" s="362"/>
      <c r="OUB35" s="362"/>
      <c r="OUC35" s="362"/>
      <c r="OUD35" s="386"/>
      <c r="OUE35" s="386"/>
      <c r="OUF35" s="386"/>
      <c r="OUG35" s="386"/>
      <c r="OUH35" s="386"/>
      <c r="OUI35" s="362"/>
      <c r="OUJ35" s="362"/>
      <c r="OUK35" s="362"/>
      <c r="OUL35" s="386"/>
      <c r="OUM35" s="386"/>
      <c r="OUN35" s="386"/>
      <c r="OUO35" s="386"/>
      <c r="OUP35" s="386"/>
      <c r="OUQ35" s="362"/>
      <c r="OUR35" s="362"/>
      <c r="OUS35" s="362"/>
      <c r="OUT35" s="386"/>
      <c r="OUU35" s="386"/>
      <c r="OUV35" s="386"/>
      <c r="OUW35" s="386"/>
      <c r="OUX35" s="386"/>
      <c r="OUY35" s="362"/>
      <c r="OUZ35" s="362"/>
      <c r="OVA35" s="362"/>
      <c r="OVB35" s="386"/>
      <c r="OVC35" s="386"/>
      <c r="OVD35" s="386"/>
      <c r="OVE35" s="386"/>
      <c r="OVF35" s="386"/>
      <c r="OVG35" s="362"/>
      <c r="OVH35" s="362"/>
      <c r="OVI35" s="362"/>
      <c r="OVJ35" s="386"/>
      <c r="OVK35" s="386"/>
      <c r="OVL35" s="386"/>
      <c r="OVM35" s="386"/>
      <c r="OVN35" s="386"/>
      <c r="OVO35" s="362"/>
      <c r="OVP35" s="362"/>
      <c r="OVQ35" s="362"/>
      <c r="OVR35" s="386"/>
      <c r="OVS35" s="386"/>
      <c r="OVT35" s="386"/>
      <c r="OVU35" s="386"/>
      <c r="OVV35" s="386"/>
      <c r="OVW35" s="362"/>
      <c r="OVX35" s="362"/>
      <c r="OVY35" s="362"/>
      <c r="OVZ35" s="386"/>
      <c r="OWA35" s="386"/>
      <c r="OWB35" s="386"/>
      <c r="OWC35" s="386"/>
      <c r="OWD35" s="386"/>
      <c r="OWE35" s="362"/>
      <c r="OWF35" s="362"/>
      <c r="OWG35" s="362"/>
      <c r="OWH35" s="386"/>
      <c r="OWI35" s="386"/>
      <c r="OWJ35" s="386"/>
      <c r="OWK35" s="386"/>
      <c r="OWL35" s="386"/>
      <c r="OWM35" s="362"/>
      <c r="OWN35" s="362"/>
      <c r="OWO35" s="362"/>
      <c r="OWP35" s="386"/>
      <c r="OWQ35" s="386"/>
      <c r="OWR35" s="386"/>
      <c r="OWS35" s="386"/>
      <c r="OWT35" s="386"/>
      <c r="OWU35" s="362"/>
      <c r="OWV35" s="362"/>
      <c r="OWW35" s="362"/>
      <c r="OWX35" s="386"/>
      <c r="OWY35" s="386"/>
      <c r="OWZ35" s="386"/>
      <c r="OXA35" s="386"/>
      <c r="OXB35" s="386"/>
      <c r="OXC35" s="362"/>
      <c r="OXD35" s="362"/>
      <c r="OXE35" s="362"/>
      <c r="OXF35" s="386"/>
      <c r="OXG35" s="386"/>
      <c r="OXH35" s="386"/>
      <c r="OXI35" s="386"/>
      <c r="OXJ35" s="386"/>
      <c r="OXK35" s="362"/>
      <c r="OXL35" s="362"/>
      <c r="OXM35" s="362"/>
      <c r="OXN35" s="386"/>
      <c r="OXO35" s="386"/>
      <c r="OXP35" s="386"/>
      <c r="OXQ35" s="386"/>
      <c r="OXR35" s="386"/>
      <c r="OXS35" s="362"/>
      <c r="OXT35" s="362"/>
      <c r="OXU35" s="362"/>
      <c r="OXV35" s="386"/>
      <c r="OXW35" s="386"/>
      <c r="OXX35" s="386"/>
      <c r="OXY35" s="386"/>
      <c r="OXZ35" s="386"/>
      <c r="OYA35" s="362"/>
      <c r="OYB35" s="362"/>
      <c r="OYC35" s="362"/>
      <c r="OYD35" s="386"/>
      <c r="OYE35" s="386"/>
      <c r="OYF35" s="386"/>
      <c r="OYG35" s="386"/>
      <c r="OYH35" s="386"/>
      <c r="OYI35" s="362"/>
      <c r="OYJ35" s="362"/>
      <c r="OYK35" s="362"/>
      <c r="OYL35" s="386"/>
      <c r="OYM35" s="386"/>
      <c r="OYN35" s="386"/>
      <c r="OYO35" s="386"/>
      <c r="OYP35" s="386"/>
      <c r="OYQ35" s="362"/>
      <c r="OYR35" s="362"/>
      <c r="OYS35" s="362"/>
      <c r="OYT35" s="386"/>
      <c r="OYU35" s="386"/>
      <c r="OYV35" s="386"/>
      <c r="OYW35" s="386"/>
      <c r="OYX35" s="386"/>
      <c r="OYY35" s="362"/>
      <c r="OYZ35" s="362"/>
      <c r="OZA35" s="362"/>
      <c r="OZB35" s="386"/>
      <c r="OZC35" s="386"/>
      <c r="OZD35" s="386"/>
      <c r="OZE35" s="386"/>
      <c r="OZF35" s="386"/>
      <c r="OZG35" s="362"/>
      <c r="OZH35" s="362"/>
      <c r="OZI35" s="362"/>
      <c r="OZJ35" s="386"/>
      <c r="OZK35" s="386"/>
      <c r="OZL35" s="386"/>
      <c r="OZM35" s="386"/>
      <c r="OZN35" s="386"/>
      <c r="OZO35" s="362"/>
      <c r="OZP35" s="362"/>
      <c r="OZQ35" s="362"/>
      <c r="OZR35" s="386"/>
      <c r="OZS35" s="386"/>
      <c r="OZT35" s="386"/>
      <c r="OZU35" s="386"/>
      <c r="OZV35" s="386"/>
      <c r="OZW35" s="362"/>
      <c r="OZX35" s="362"/>
      <c r="OZY35" s="362"/>
      <c r="OZZ35" s="386"/>
      <c r="PAA35" s="386"/>
      <c r="PAB35" s="386"/>
      <c r="PAC35" s="386"/>
      <c r="PAD35" s="386"/>
      <c r="PAE35" s="362"/>
      <c r="PAF35" s="362"/>
      <c r="PAG35" s="362"/>
      <c r="PAH35" s="386"/>
      <c r="PAI35" s="386"/>
      <c r="PAJ35" s="386"/>
      <c r="PAK35" s="386"/>
      <c r="PAL35" s="386"/>
      <c r="PAM35" s="362"/>
      <c r="PAN35" s="362"/>
      <c r="PAO35" s="362"/>
      <c r="PAP35" s="386"/>
      <c r="PAQ35" s="386"/>
      <c r="PAR35" s="386"/>
      <c r="PAS35" s="386"/>
      <c r="PAT35" s="386"/>
      <c r="PAU35" s="362"/>
      <c r="PAV35" s="362"/>
      <c r="PAW35" s="362"/>
      <c r="PAX35" s="386"/>
      <c r="PAY35" s="386"/>
      <c r="PAZ35" s="386"/>
      <c r="PBA35" s="386"/>
      <c r="PBB35" s="386"/>
      <c r="PBC35" s="362"/>
      <c r="PBD35" s="362"/>
      <c r="PBE35" s="362"/>
      <c r="PBF35" s="386"/>
      <c r="PBG35" s="386"/>
      <c r="PBH35" s="386"/>
      <c r="PBI35" s="386"/>
      <c r="PBJ35" s="386"/>
      <c r="PBK35" s="362"/>
      <c r="PBL35" s="362"/>
      <c r="PBM35" s="362"/>
      <c r="PBN35" s="386"/>
      <c r="PBO35" s="386"/>
      <c r="PBP35" s="386"/>
      <c r="PBQ35" s="386"/>
      <c r="PBR35" s="386"/>
      <c r="PBS35" s="362"/>
      <c r="PBT35" s="362"/>
      <c r="PBU35" s="362"/>
      <c r="PBV35" s="386"/>
      <c r="PBW35" s="386"/>
      <c r="PBX35" s="386"/>
      <c r="PBY35" s="386"/>
      <c r="PBZ35" s="386"/>
      <c r="PCA35" s="362"/>
      <c r="PCB35" s="362"/>
      <c r="PCC35" s="362"/>
      <c r="PCD35" s="386"/>
      <c r="PCE35" s="386"/>
      <c r="PCF35" s="386"/>
      <c r="PCG35" s="386"/>
      <c r="PCH35" s="386"/>
      <c r="PCI35" s="362"/>
      <c r="PCJ35" s="362"/>
      <c r="PCK35" s="362"/>
      <c r="PCL35" s="386"/>
      <c r="PCM35" s="386"/>
      <c r="PCN35" s="386"/>
      <c r="PCO35" s="386"/>
      <c r="PCP35" s="386"/>
      <c r="PCQ35" s="362"/>
      <c r="PCR35" s="362"/>
      <c r="PCS35" s="362"/>
      <c r="PCT35" s="386"/>
      <c r="PCU35" s="386"/>
      <c r="PCV35" s="386"/>
      <c r="PCW35" s="386"/>
      <c r="PCX35" s="386"/>
      <c r="PCY35" s="362"/>
      <c r="PCZ35" s="362"/>
      <c r="PDA35" s="362"/>
      <c r="PDB35" s="386"/>
      <c r="PDC35" s="386"/>
      <c r="PDD35" s="386"/>
      <c r="PDE35" s="386"/>
      <c r="PDF35" s="386"/>
      <c r="PDG35" s="362"/>
      <c r="PDH35" s="362"/>
      <c r="PDI35" s="362"/>
      <c r="PDJ35" s="386"/>
      <c r="PDK35" s="386"/>
      <c r="PDL35" s="386"/>
      <c r="PDM35" s="386"/>
      <c r="PDN35" s="386"/>
      <c r="PDO35" s="362"/>
      <c r="PDP35" s="362"/>
      <c r="PDQ35" s="362"/>
      <c r="PDR35" s="386"/>
      <c r="PDS35" s="386"/>
      <c r="PDT35" s="386"/>
      <c r="PDU35" s="386"/>
      <c r="PDV35" s="386"/>
      <c r="PDW35" s="362"/>
      <c r="PDX35" s="362"/>
      <c r="PDY35" s="362"/>
      <c r="PDZ35" s="386"/>
      <c r="PEA35" s="386"/>
      <c r="PEB35" s="386"/>
      <c r="PEC35" s="386"/>
      <c r="PED35" s="386"/>
      <c r="PEE35" s="362"/>
      <c r="PEF35" s="362"/>
      <c r="PEG35" s="362"/>
      <c r="PEH35" s="386"/>
      <c r="PEI35" s="386"/>
      <c r="PEJ35" s="386"/>
      <c r="PEK35" s="386"/>
      <c r="PEL35" s="386"/>
      <c r="PEM35" s="362"/>
      <c r="PEN35" s="362"/>
      <c r="PEO35" s="362"/>
      <c r="PEP35" s="386"/>
      <c r="PEQ35" s="386"/>
      <c r="PER35" s="386"/>
      <c r="PES35" s="386"/>
      <c r="PET35" s="386"/>
      <c r="PEU35" s="362"/>
      <c r="PEV35" s="362"/>
      <c r="PEW35" s="362"/>
      <c r="PEX35" s="386"/>
      <c r="PEY35" s="386"/>
      <c r="PEZ35" s="386"/>
      <c r="PFA35" s="386"/>
      <c r="PFB35" s="386"/>
      <c r="PFC35" s="362"/>
      <c r="PFD35" s="362"/>
      <c r="PFE35" s="362"/>
      <c r="PFF35" s="386"/>
      <c r="PFG35" s="386"/>
      <c r="PFH35" s="386"/>
      <c r="PFI35" s="386"/>
      <c r="PFJ35" s="386"/>
      <c r="PFK35" s="362"/>
      <c r="PFL35" s="362"/>
      <c r="PFM35" s="362"/>
      <c r="PFN35" s="386"/>
      <c r="PFO35" s="386"/>
      <c r="PFP35" s="386"/>
      <c r="PFQ35" s="386"/>
      <c r="PFR35" s="386"/>
      <c r="PFS35" s="362"/>
      <c r="PFT35" s="362"/>
      <c r="PFU35" s="362"/>
      <c r="PFV35" s="386"/>
      <c r="PFW35" s="386"/>
      <c r="PFX35" s="386"/>
      <c r="PFY35" s="386"/>
      <c r="PFZ35" s="386"/>
      <c r="PGA35" s="362"/>
      <c r="PGB35" s="362"/>
      <c r="PGC35" s="362"/>
      <c r="PGD35" s="386"/>
      <c r="PGE35" s="386"/>
      <c r="PGF35" s="386"/>
      <c r="PGG35" s="386"/>
      <c r="PGH35" s="386"/>
      <c r="PGI35" s="362"/>
      <c r="PGJ35" s="362"/>
      <c r="PGK35" s="362"/>
      <c r="PGL35" s="386"/>
      <c r="PGM35" s="386"/>
      <c r="PGN35" s="386"/>
      <c r="PGO35" s="386"/>
      <c r="PGP35" s="386"/>
      <c r="PGQ35" s="362"/>
      <c r="PGR35" s="362"/>
      <c r="PGS35" s="362"/>
      <c r="PGT35" s="386"/>
      <c r="PGU35" s="386"/>
      <c r="PGV35" s="386"/>
      <c r="PGW35" s="386"/>
      <c r="PGX35" s="386"/>
      <c r="PGY35" s="362"/>
      <c r="PGZ35" s="362"/>
      <c r="PHA35" s="362"/>
      <c r="PHB35" s="386"/>
      <c r="PHC35" s="386"/>
      <c r="PHD35" s="386"/>
      <c r="PHE35" s="386"/>
      <c r="PHF35" s="386"/>
      <c r="PHG35" s="362"/>
      <c r="PHH35" s="362"/>
      <c r="PHI35" s="362"/>
      <c r="PHJ35" s="386"/>
      <c r="PHK35" s="386"/>
      <c r="PHL35" s="386"/>
      <c r="PHM35" s="386"/>
      <c r="PHN35" s="386"/>
      <c r="PHO35" s="362"/>
      <c r="PHP35" s="362"/>
      <c r="PHQ35" s="362"/>
      <c r="PHR35" s="386"/>
      <c r="PHS35" s="386"/>
      <c r="PHT35" s="386"/>
      <c r="PHU35" s="386"/>
      <c r="PHV35" s="386"/>
      <c r="PHW35" s="362"/>
      <c r="PHX35" s="362"/>
      <c r="PHY35" s="362"/>
      <c r="PHZ35" s="386"/>
      <c r="PIA35" s="386"/>
      <c r="PIB35" s="386"/>
      <c r="PIC35" s="386"/>
      <c r="PID35" s="386"/>
      <c r="PIE35" s="362"/>
      <c r="PIF35" s="362"/>
      <c r="PIG35" s="362"/>
      <c r="PIH35" s="386"/>
      <c r="PII35" s="386"/>
      <c r="PIJ35" s="386"/>
      <c r="PIK35" s="386"/>
      <c r="PIL35" s="386"/>
      <c r="PIM35" s="362"/>
      <c r="PIN35" s="362"/>
      <c r="PIO35" s="362"/>
      <c r="PIP35" s="386"/>
      <c r="PIQ35" s="386"/>
      <c r="PIR35" s="386"/>
      <c r="PIS35" s="386"/>
      <c r="PIT35" s="386"/>
      <c r="PIU35" s="362"/>
      <c r="PIV35" s="362"/>
      <c r="PIW35" s="362"/>
      <c r="PIX35" s="386"/>
      <c r="PIY35" s="386"/>
      <c r="PIZ35" s="386"/>
      <c r="PJA35" s="386"/>
      <c r="PJB35" s="386"/>
      <c r="PJC35" s="362"/>
      <c r="PJD35" s="362"/>
      <c r="PJE35" s="362"/>
      <c r="PJF35" s="386"/>
      <c r="PJG35" s="386"/>
      <c r="PJH35" s="386"/>
      <c r="PJI35" s="386"/>
      <c r="PJJ35" s="386"/>
      <c r="PJK35" s="362"/>
      <c r="PJL35" s="362"/>
      <c r="PJM35" s="362"/>
      <c r="PJN35" s="386"/>
      <c r="PJO35" s="386"/>
      <c r="PJP35" s="386"/>
      <c r="PJQ35" s="386"/>
      <c r="PJR35" s="386"/>
      <c r="PJS35" s="362"/>
      <c r="PJT35" s="362"/>
      <c r="PJU35" s="362"/>
      <c r="PJV35" s="386"/>
      <c r="PJW35" s="386"/>
      <c r="PJX35" s="386"/>
      <c r="PJY35" s="386"/>
      <c r="PJZ35" s="386"/>
      <c r="PKA35" s="362"/>
      <c r="PKB35" s="362"/>
      <c r="PKC35" s="362"/>
      <c r="PKD35" s="386"/>
      <c r="PKE35" s="386"/>
      <c r="PKF35" s="386"/>
      <c r="PKG35" s="386"/>
      <c r="PKH35" s="386"/>
      <c r="PKI35" s="362"/>
      <c r="PKJ35" s="362"/>
      <c r="PKK35" s="362"/>
      <c r="PKL35" s="386"/>
      <c r="PKM35" s="386"/>
      <c r="PKN35" s="386"/>
      <c r="PKO35" s="386"/>
      <c r="PKP35" s="386"/>
      <c r="PKQ35" s="362"/>
      <c r="PKR35" s="362"/>
      <c r="PKS35" s="362"/>
      <c r="PKT35" s="386"/>
      <c r="PKU35" s="386"/>
      <c r="PKV35" s="386"/>
      <c r="PKW35" s="386"/>
      <c r="PKX35" s="386"/>
      <c r="PKY35" s="362"/>
      <c r="PKZ35" s="362"/>
      <c r="PLA35" s="362"/>
      <c r="PLB35" s="386"/>
      <c r="PLC35" s="386"/>
      <c r="PLD35" s="386"/>
      <c r="PLE35" s="386"/>
      <c r="PLF35" s="386"/>
      <c r="PLG35" s="362"/>
      <c r="PLH35" s="362"/>
      <c r="PLI35" s="362"/>
      <c r="PLJ35" s="386"/>
      <c r="PLK35" s="386"/>
      <c r="PLL35" s="386"/>
      <c r="PLM35" s="386"/>
      <c r="PLN35" s="386"/>
      <c r="PLO35" s="362"/>
      <c r="PLP35" s="362"/>
      <c r="PLQ35" s="362"/>
      <c r="PLR35" s="386"/>
      <c r="PLS35" s="386"/>
      <c r="PLT35" s="386"/>
      <c r="PLU35" s="386"/>
      <c r="PLV35" s="386"/>
      <c r="PLW35" s="362"/>
      <c r="PLX35" s="362"/>
      <c r="PLY35" s="362"/>
      <c r="PLZ35" s="386"/>
      <c r="PMA35" s="386"/>
      <c r="PMB35" s="386"/>
      <c r="PMC35" s="386"/>
      <c r="PMD35" s="386"/>
      <c r="PME35" s="362"/>
      <c r="PMF35" s="362"/>
      <c r="PMG35" s="362"/>
      <c r="PMH35" s="386"/>
      <c r="PMI35" s="386"/>
      <c r="PMJ35" s="386"/>
      <c r="PMK35" s="386"/>
      <c r="PML35" s="386"/>
      <c r="PMM35" s="362"/>
      <c r="PMN35" s="362"/>
      <c r="PMO35" s="362"/>
      <c r="PMP35" s="386"/>
      <c r="PMQ35" s="386"/>
      <c r="PMR35" s="386"/>
      <c r="PMS35" s="386"/>
      <c r="PMT35" s="386"/>
      <c r="PMU35" s="362"/>
      <c r="PMV35" s="362"/>
      <c r="PMW35" s="362"/>
      <c r="PMX35" s="386"/>
      <c r="PMY35" s="386"/>
      <c r="PMZ35" s="386"/>
      <c r="PNA35" s="386"/>
      <c r="PNB35" s="386"/>
      <c r="PNC35" s="362"/>
      <c r="PND35" s="362"/>
      <c r="PNE35" s="362"/>
      <c r="PNF35" s="386"/>
      <c r="PNG35" s="386"/>
      <c r="PNH35" s="386"/>
      <c r="PNI35" s="386"/>
      <c r="PNJ35" s="386"/>
      <c r="PNK35" s="362"/>
      <c r="PNL35" s="362"/>
      <c r="PNM35" s="362"/>
      <c r="PNN35" s="386"/>
      <c r="PNO35" s="386"/>
      <c r="PNP35" s="386"/>
      <c r="PNQ35" s="386"/>
      <c r="PNR35" s="386"/>
      <c r="PNS35" s="362"/>
      <c r="PNT35" s="362"/>
      <c r="PNU35" s="362"/>
      <c r="PNV35" s="386"/>
      <c r="PNW35" s="386"/>
      <c r="PNX35" s="386"/>
      <c r="PNY35" s="386"/>
      <c r="PNZ35" s="386"/>
      <c r="POA35" s="362"/>
      <c r="POB35" s="362"/>
      <c r="POC35" s="362"/>
      <c r="POD35" s="386"/>
      <c r="POE35" s="386"/>
      <c r="POF35" s="386"/>
      <c r="POG35" s="386"/>
      <c r="POH35" s="386"/>
      <c r="POI35" s="362"/>
      <c r="POJ35" s="362"/>
      <c r="POK35" s="362"/>
      <c r="POL35" s="386"/>
      <c r="POM35" s="386"/>
      <c r="PON35" s="386"/>
      <c r="POO35" s="386"/>
      <c r="POP35" s="386"/>
      <c r="POQ35" s="362"/>
      <c r="POR35" s="362"/>
      <c r="POS35" s="362"/>
      <c r="POT35" s="386"/>
      <c r="POU35" s="386"/>
      <c r="POV35" s="386"/>
      <c r="POW35" s="386"/>
      <c r="POX35" s="386"/>
      <c r="POY35" s="362"/>
      <c r="POZ35" s="362"/>
      <c r="PPA35" s="362"/>
      <c r="PPB35" s="386"/>
      <c r="PPC35" s="386"/>
      <c r="PPD35" s="386"/>
      <c r="PPE35" s="386"/>
      <c r="PPF35" s="386"/>
      <c r="PPG35" s="362"/>
      <c r="PPH35" s="362"/>
      <c r="PPI35" s="362"/>
      <c r="PPJ35" s="386"/>
      <c r="PPK35" s="386"/>
      <c r="PPL35" s="386"/>
      <c r="PPM35" s="386"/>
      <c r="PPN35" s="386"/>
      <c r="PPO35" s="362"/>
      <c r="PPP35" s="362"/>
      <c r="PPQ35" s="362"/>
      <c r="PPR35" s="386"/>
      <c r="PPS35" s="386"/>
      <c r="PPT35" s="386"/>
      <c r="PPU35" s="386"/>
      <c r="PPV35" s="386"/>
      <c r="PPW35" s="362"/>
      <c r="PPX35" s="362"/>
      <c r="PPY35" s="362"/>
      <c r="PPZ35" s="386"/>
      <c r="PQA35" s="386"/>
      <c r="PQB35" s="386"/>
      <c r="PQC35" s="386"/>
      <c r="PQD35" s="386"/>
      <c r="PQE35" s="362"/>
      <c r="PQF35" s="362"/>
      <c r="PQG35" s="362"/>
      <c r="PQH35" s="386"/>
      <c r="PQI35" s="386"/>
      <c r="PQJ35" s="386"/>
      <c r="PQK35" s="386"/>
      <c r="PQL35" s="386"/>
      <c r="PQM35" s="362"/>
      <c r="PQN35" s="362"/>
      <c r="PQO35" s="362"/>
      <c r="PQP35" s="386"/>
      <c r="PQQ35" s="386"/>
      <c r="PQR35" s="386"/>
      <c r="PQS35" s="386"/>
      <c r="PQT35" s="386"/>
      <c r="PQU35" s="362"/>
      <c r="PQV35" s="362"/>
      <c r="PQW35" s="362"/>
      <c r="PQX35" s="386"/>
      <c r="PQY35" s="386"/>
      <c r="PQZ35" s="386"/>
      <c r="PRA35" s="386"/>
      <c r="PRB35" s="386"/>
      <c r="PRC35" s="362"/>
      <c r="PRD35" s="362"/>
      <c r="PRE35" s="362"/>
      <c r="PRF35" s="386"/>
      <c r="PRG35" s="386"/>
      <c r="PRH35" s="386"/>
      <c r="PRI35" s="386"/>
      <c r="PRJ35" s="386"/>
      <c r="PRK35" s="362"/>
      <c r="PRL35" s="362"/>
      <c r="PRM35" s="362"/>
      <c r="PRN35" s="386"/>
      <c r="PRO35" s="386"/>
      <c r="PRP35" s="386"/>
      <c r="PRQ35" s="386"/>
      <c r="PRR35" s="386"/>
      <c r="PRS35" s="362"/>
      <c r="PRT35" s="362"/>
      <c r="PRU35" s="362"/>
      <c r="PRV35" s="386"/>
      <c r="PRW35" s="386"/>
      <c r="PRX35" s="386"/>
      <c r="PRY35" s="386"/>
      <c r="PRZ35" s="386"/>
      <c r="PSA35" s="362"/>
      <c r="PSB35" s="362"/>
      <c r="PSC35" s="362"/>
      <c r="PSD35" s="386"/>
      <c r="PSE35" s="386"/>
      <c r="PSF35" s="386"/>
      <c r="PSG35" s="386"/>
      <c r="PSH35" s="386"/>
      <c r="PSI35" s="362"/>
      <c r="PSJ35" s="362"/>
      <c r="PSK35" s="362"/>
      <c r="PSL35" s="386"/>
      <c r="PSM35" s="386"/>
      <c r="PSN35" s="386"/>
      <c r="PSO35" s="386"/>
      <c r="PSP35" s="386"/>
      <c r="PSQ35" s="362"/>
      <c r="PSR35" s="362"/>
      <c r="PSS35" s="362"/>
      <c r="PST35" s="386"/>
      <c r="PSU35" s="386"/>
      <c r="PSV35" s="386"/>
      <c r="PSW35" s="386"/>
      <c r="PSX35" s="386"/>
      <c r="PSY35" s="362"/>
      <c r="PSZ35" s="362"/>
      <c r="PTA35" s="362"/>
      <c r="PTB35" s="386"/>
      <c r="PTC35" s="386"/>
      <c r="PTD35" s="386"/>
      <c r="PTE35" s="386"/>
      <c r="PTF35" s="386"/>
      <c r="PTG35" s="362"/>
      <c r="PTH35" s="362"/>
      <c r="PTI35" s="362"/>
      <c r="PTJ35" s="386"/>
      <c r="PTK35" s="386"/>
      <c r="PTL35" s="386"/>
      <c r="PTM35" s="386"/>
      <c r="PTN35" s="386"/>
      <c r="PTO35" s="362"/>
      <c r="PTP35" s="362"/>
      <c r="PTQ35" s="362"/>
      <c r="PTR35" s="386"/>
      <c r="PTS35" s="386"/>
      <c r="PTT35" s="386"/>
      <c r="PTU35" s="386"/>
      <c r="PTV35" s="386"/>
      <c r="PTW35" s="362"/>
      <c r="PTX35" s="362"/>
      <c r="PTY35" s="362"/>
      <c r="PTZ35" s="386"/>
      <c r="PUA35" s="386"/>
      <c r="PUB35" s="386"/>
      <c r="PUC35" s="386"/>
      <c r="PUD35" s="386"/>
      <c r="PUE35" s="362"/>
      <c r="PUF35" s="362"/>
      <c r="PUG35" s="362"/>
      <c r="PUH35" s="386"/>
      <c r="PUI35" s="386"/>
      <c r="PUJ35" s="386"/>
      <c r="PUK35" s="386"/>
      <c r="PUL35" s="386"/>
      <c r="PUM35" s="362"/>
      <c r="PUN35" s="362"/>
      <c r="PUO35" s="362"/>
      <c r="PUP35" s="386"/>
      <c r="PUQ35" s="386"/>
      <c r="PUR35" s="386"/>
      <c r="PUS35" s="386"/>
      <c r="PUT35" s="386"/>
      <c r="PUU35" s="362"/>
      <c r="PUV35" s="362"/>
      <c r="PUW35" s="362"/>
      <c r="PUX35" s="386"/>
      <c r="PUY35" s="386"/>
      <c r="PUZ35" s="386"/>
      <c r="PVA35" s="386"/>
      <c r="PVB35" s="386"/>
      <c r="PVC35" s="362"/>
      <c r="PVD35" s="362"/>
      <c r="PVE35" s="362"/>
      <c r="PVF35" s="386"/>
      <c r="PVG35" s="386"/>
      <c r="PVH35" s="386"/>
      <c r="PVI35" s="386"/>
      <c r="PVJ35" s="386"/>
      <c r="PVK35" s="362"/>
      <c r="PVL35" s="362"/>
      <c r="PVM35" s="362"/>
      <c r="PVN35" s="386"/>
      <c r="PVO35" s="386"/>
      <c r="PVP35" s="386"/>
      <c r="PVQ35" s="386"/>
      <c r="PVR35" s="386"/>
      <c r="PVS35" s="362"/>
      <c r="PVT35" s="362"/>
      <c r="PVU35" s="362"/>
      <c r="PVV35" s="386"/>
      <c r="PVW35" s="386"/>
      <c r="PVX35" s="386"/>
      <c r="PVY35" s="386"/>
      <c r="PVZ35" s="386"/>
      <c r="PWA35" s="362"/>
      <c r="PWB35" s="362"/>
      <c r="PWC35" s="362"/>
      <c r="PWD35" s="386"/>
      <c r="PWE35" s="386"/>
      <c r="PWF35" s="386"/>
      <c r="PWG35" s="386"/>
      <c r="PWH35" s="386"/>
      <c r="PWI35" s="362"/>
      <c r="PWJ35" s="362"/>
      <c r="PWK35" s="362"/>
      <c r="PWL35" s="386"/>
      <c r="PWM35" s="386"/>
      <c r="PWN35" s="386"/>
      <c r="PWO35" s="386"/>
      <c r="PWP35" s="386"/>
      <c r="PWQ35" s="362"/>
      <c r="PWR35" s="362"/>
      <c r="PWS35" s="362"/>
      <c r="PWT35" s="386"/>
      <c r="PWU35" s="386"/>
      <c r="PWV35" s="386"/>
      <c r="PWW35" s="386"/>
      <c r="PWX35" s="386"/>
      <c r="PWY35" s="362"/>
      <c r="PWZ35" s="362"/>
      <c r="PXA35" s="362"/>
      <c r="PXB35" s="386"/>
      <c r="PXC35" s="386"/>
      <c r="PXD35" s="386"/>
      <c r="PXE35" s="386"/>
      <c r="PXF35" s="386"/>
      <c r="PXG35" s="362"/>
      <c r="PXH35" s="362"/>
      <c r="PXI35" s="362"/>
      <c r="PXJ35" s="386"/>
      <c r="PXK35" s="386"/>
      <c r="PXL35" s="386"/>
      <c r="PXM35" s="386"/>
      <c r="PXN35" s="386"/>
      <c r="PXO35" s="362"/>
      <c r="PXP35" s="362"/>
      <c r="PXQ35" s="362"/>
      <c r="PXR35" s="386"/>
      <c r="PXS35" s="386"/>
      <c r="PXT35" s="386"/>
      <c r="PXU35" s="386"/>
      <c r="PXV35" s="386"/>
      <c r="PXW35" s="362"/>
      <c r="PXX35" s="362"/>
      <c r="PXY35" s="362"/>
      <c r="PXZ35" s="386"/>
      <c r="PYA35" s="386"/>
      <c r="PYB35" s="386"/>
      <c r="PYC35" s="386"/>
      <c r="PYD35" s="386"/>
      <c r="PYE35" s="362"/>
      <c r="PYF35" s="362"/>
      <c r="PYG35" s="362"/>
      <c r="PYH35" s="386"/>
      <c r="PYI35" s="386"/>
      <c r="PYJ35" s="386"/>
      <c r="PYK35" s="386"/>
      <c r="PYL35" s="386"/>
      <c r="PYM35" s="362"/>
      <c r="PYN35" s="362"/>
      <c r="PYO35" s="362"/>
      <c r="PYP35" s="386"/>
      <c r="PYQ35" s="386"/>
      <c r="PYR35" s="386"/>
      <c r="PYS35" s="386"/>
      <c r="PYT35" s="386"/>
      <c r="PYU35" s="362"/>
      <c r="PYV35" s="362"/>
      <c r="PYW35" s="362"/>
      <c r="PYX35" s="386"/>
      <c r="PYY35" s="386"/>
      <c r="PYZ35" s="386"/>
      <c r="PZA35" s="386"/>
      <c r="PZB35" s="386"/>
      <c r="PZC35" s="362"/>
      <c r="PZD35" s="362"/>
      <c r="PZE35" s="362"/>
      <c r="PZF35" s="386"/>
      <c r="PZG35" s="386"/>
      <c r="PZH35" s="386"/>
      <c r="PZI35" s="386"/>
      <c r="PZJ35" s="386"/>
      <c r="PZK35" s="362"/>
      <c r="PZL35" s="362"/>
      <c r="PZM35" s="362"/>
      <c r="PZN35" s="386"/>
      <c r="PZO35" s="386"/>
      <c r="PZP35" s="386"/>
      <c r="PZQ35" s="386"/>
      <c r="PZR35" s="386"/>
      <c r="PZS35" s="362"/>
      <c r="PZT35" s="362"/>
      <c r="PZU35" s="362"/>
      <c r="PZV35" s="386"/>
      <c r="PZW35" s="386"/>
      <c r="PZX35" s="386"/>
      <c r="PZY35" s="386"/>
      <c r="PZZ35" s="386"/>
      <c r="QAA35" s="362"/>
      <c r="QAB35" s="362"/>
      <c r="QAC35" s="362"/>
      <c r="QAD35" s="386"/>
      <c r="QAE35" s="386"/>
      <c r="QAF35" s="386"/>
      <c r="QAG35" s="386"/>
      <c r="QAH35" s="386"/>
      <c r="QAI35" s="362"/>
      <c r="QAJ35" s="362"/>
      <c r="QAK35" s="362"/>
      <c r="QAL35" s="386"/>
      <c r="QAM35" s="386"/>
      <c r="QAN35" s="386"/>
      <c r="QAO35" s="386"/>
      <c r="QAP35" s="386"/>
      <c r="QAQ35" s="362"/>
      <c r="QAR35" s="362"/>
      <c r="QAS35" s="362"/>
      <c r="QAT35" s="386"/>
      <c r="QAU35" s="386"/>
      <c r="QAV35" s="386"/>
      <c r="QAW35" s="386"/>
      <c r="QAX35" s="386"/>
      <c r="QAY35" s="362"/>
      <c r="QAZ35" s="362"/>
      <c r="QBA35" s="362"/>
      <c r="QBB35" s="386"/>
      <c r="QBC35" s="386"/>
      <c r="QBD35" s="386"/>
      <c r="QBE35" s="386"/>
      <c r="QBF35" s="386"/>
      <c r="QBG35" s="362"/>
      <c r="QBH35" s="362"/>
      <c r="QBI35" s="362"/>
      <c r="QBJ35" s="386"/>
      <c r="QBK35" s="386"/>
      <c r="QBL35" s="386"/>
      <c r="QBM35" s="386"/>
      <c r="QBN35" s="386"/>
      <c r="QBO35" s="362"/>
      <c r="QBP35" s="362"/>
      <c r="QBQ35" s="362"/>
      <c r="QBR35" s="386"/>
      <c r="QBS35" s="386"/>
      <c r="QBT35" s="386"/>
      <c r="QBU35" s="386"/>
      <c r="QBV35" s="386"/>
      <c r="QBW35" s="362"/>
      <c r="QBX35" s="362"/>
      <c r="QBY35" s="362"/>
      <c r="QBZ35" s="386"/>
      <c r="QCA35" s="386"/>
      <c r="QCB35" s="386"/>
      <c r="QCC35" s="386"/>
      <c r="QCD35" s="386"/>
      <c r="QCE35" s="362"/>
      <c r="QCF35" s="362"/>
      <c r="QCG35" s="362"/>
      <c r="QCH35" s="386"/>
      <c r="QCI35" s="386"/>
      <c r="QCJ35" s="386"/>
      <c r="QCK35" s="386"/>
      <c r="QCL35" s="386"/>
      <c r="QCM35" s="362"/>
      <c r="QCN35" s="362"/>
      <c r="QCO35" s="362"/>
      <c r="QCP35" s="386"/>
      <c r="QCQ35" s="386"/>
      <c r="QCR35" s="386"/>
      <c r="QCS35" s="386"/>
      <c r="QCT35" s="386"/>
      <c r="QCU35" s="362"/>
      <c r="QCV35" s="362"/>
      <c r="QCW35" s="362"/>
      <c r="QCX35" s="386"/>
      <c r="QCY35" s="386"/>
      <c r="QCZ35" s="386"/>
      <c r="QDA35" s="386"/>
      <c r="QDB35" s="386"/>
      <c r="QDC35" s="362"/>
      <c r="QDD35" s="362"/>
      <c r="QDE35" s="362"/>
      <c r="QDF35" s="386"/>
      <c r="QDG35" s="386"/>
      <c r="QDH35" s="386"/>
      <c r="QDI35" s="386"/>
      <c r="QDJ35" s="386"/>
      <c r="QDK35" s="362"/>
      <c r="QDL35" s="362"/>
      <c r="QDM35" s="362"/>
      <c r="QDN35" s="386"/>
      <c r="QDO35" s="386"/>
      <c r="QDP35" s="386"/>
      <c r="QDQ35" s="386"/>
      <c r="QDR35" s="386"/>
      <c r="QDS35" s="362"/>
      <c r="QDT35" s="362"/>
      <c r="QDU35" s="362"/>
      <c r="QDV35" s="386"/>
      <c r="QDW35" s="386"/>
      <c r="QDX35" s="386"/>
      <c r="QDY35" s="386"/>
      <c r="QDZ35" s="386"/>
      <c r="QEA35" s="362"/>
      <c r="QEB35" s="362"/>
      <c r="QEC35" s="362"/>
      <c r="QED35" s="386"/>
      <c r="QEE35" s="386"/>
      <c r="QEF35" s="386"/>
      <c r="QEG35" s="386"/>
      <c r="QEH35" s="386"/>
      <c r="QEI35" s="362"/>
      <c r="QEJ35" s="362"/>
      <c r="QEK35" s="362"/>
      <c r="QEL35" s="386"/>
      <c r="QEM35" s="386"/>
      <c r="QEN35" s="386"/>
      <c r="QEO35" s="386"/>
      <c r="QEP35" s="386"/>
      <c r="QEQ35" s="362"/>
      <c r="QER35" s="362"/>
      <c r="QES35" s="362"/>
      <c r="QET35" s="386"/>
      <c r="QEU35" s="386"/>
      <c r="QEV35" s="386"/>
      <c r="QEW35" s="386"/>
      <c r="QEX35" s="386"/>
      <c r="QEY35" s="362"/>
      <c r="QEZ35" s="362"/>
      <c r="QFA35" s="362"/>
      <c r="QFB35" s="386"/>
      <c r="QFC35" s="386"/>
      <c r="QFD35" s="386"/>
      <c r="QFE35" s="386"/>
      <c r="QFF35" s="386"/>
      <c r="QFG35" s="362"/>
      <c r="QFH35" s="362"/>
      <c r="QFI35" s="362"/>
      <c r="QFJ35" s="386"/>
      <c r="QFK35" s="386"/>
      <c r="QFL35" s="386"/>
      <c r="QFM35" s="386"/>
      <c r="QFN35" s="386"/>
      <c r="QFO35" s="362"/>
      <c r="QFP35" s="362"/>
      <c r="QFQ35" s="362"/>
      <c r="QFR35" s="386"/>
      <c r="QFS35" s="386"/>
      <c r="QFT35" s="386"/>
      <c r="QFU35" s="386"/>
      <c r="QFV35" s="386"/>
      <c r="QFW35" s="362"/>
      <c r="QFX35" s="362"/>
      <c r="QFY35" s="362"/>
      <c r="QFZ35" s="386"/>
      <c r="QGA35" s="386"/>
      <c r="QGB35" s="386"/>
      <c r="QGC35" s="386"/>
      <c r="QGD35" s="386"/>
      <c r="QGE35" s="362"/>
      <c r="QGF35" s="362"/>
      <c r="QGG35" s="362"/>
      <c r="QGH35" s="386"/>
      <c r="QGI35" s="386"/>
      <c r="QGJ35" s="386"/>
      <c r="QGK35" s="386"/>
      <c r="QGL35" s="386"/>
      <c r="QGM35" s="362"/>
      <c r="QGN35" s="362"/>
      <c r="QGO35" s="362"/>
      <c r="QGP35" s="386"/>
      <c r="QGQ35" s="386"/>
      <c r="QGR35" s="386"/>
      <c r="QGS35" s="386"/>
      <c r="QGT35" s="386"/>
      <c r="QGU35" s="362"/>
      <c r="QGV35" s="362"/>
      <c r="QGW35" s="362"/>
      <c r="QGX35" s="386"/>
      <c r="QGY35" s="386"/>
      <c r="QGZ35" s="386"/>
      <c r="QHA35" s="386"/>
      <c r="QHB35" s="386"/>
      <c r="QHC35" s="362"/>
      <c r="QHD35" s="362"/>
      <c r="QHE35" s="362"/>
      <c r="QHF35" s="386"/>
      <c r="QHG35" s="386"/>
      <c r="QHH35" s="386"/>
      <c r="QHI35" s="386"/>
      <c r="QHJ35" s="386"/>
      <c r="QHK35" s="362"/>
      <c r="QHL35" s="362"/>
      <c r="QHM35" s="362"/>
      <c r="QHN35" s="386"/>
      <c r="QHO35" s="386"/>
      <c r="QHP35" s="386"/>
      <c r="QHQ35" s="386"/>
      <c r="QHR35" s="386"/>
      <c r="QHS35" s="362"/>
      <c r="QHT35" s="362"/>
      <c r="QHU35" s="362"/>
      <c r="QHV35" s="386"/>
      <c r="QHW35" s="386"/>
      <c r="QHX35" s="386"/>
      <c r="QHY35" s="386"/>
      <c r="QHZ35" s="386"/>
      <c r="QIA35" s="362"/>
      <c r="QIB35" s="362"/>
      <c r="QIC35" s="362"/>
      <c r="QID35" s="386"/>
      <c r="QIE35" s="386"/>
      <c r="QIF35" s="386"/>
      <c r="QIG35" s="386"/>
      <c r="QIH35" s="386"/>
      <c r="QII35" s="362"/>
      <c r="QIJ35" s="362"/>
      <c r="QIK35" s="362"/>
      <c r="QIL35" s="386"/>
      <c r="QIM35" s="386"/>
      <c r="QIN35" s="386"/>
      <c r="QIO35" s="386"/>
      <c r="QIP35" s="386"/>
      <c r="QIQ35" s="362"/>
      <c r="QIR35" s="362"/>
      <c r="QIS35" s="362"/>
      <c r="QIT35" s="386"/>
      <c r="QIU35" s="386"/>
      <c r="QIV35" s="386"/>
      <c r="QIW35" s="386"/>
      <c r="QIX35" s="386"/>
      <c r="QIY35" s="362"/>
      <c r="QIZ35" s="362"/>
      <c r="QJA35" s="362"/>
      <c r="QJB35" s="386"/>
      <c r="QJC35" s="386"/>
      <c r="QJD35" s="386"/>
      <c r="QJE35" s="386"/>
      <c r="QJF35" s="386"/>
      <c r="QJG35" s="362"/>
      <c r="QJH35" s="362"/>
      <c r="QJI35" s="362"/>
      <c r="QJJ35" s="386"/>
      <c r="QJK35" s="386"/>
      <c r="QJL35" s="386"/>
      <c r="QJM35" s="386"/>
      <c r="QJN35" s="386"/>
      <c r="QJO35" s="362"/>
      <c r="QJP35" s="362"/>
      <c r="QJQ35" s="362"/>
      <c r="QJR35" s="386"/>
      <c r="QJS35" s="386"/>
      <c r="QJT35" s="386"/>
      <c r="QJU35" s="386"/>
      <c r="QJV35" s="386"/>
      <c r="QJW35" s="362"/>
      <c r="QJX35" s="362"/>
      <c r="QJY35" s="362"/>
      <c r="QJZ35" s="386"/>
      <c r="QKA35" s="386"/>
      <c r="QKB35" s="386"/>
      <c r="QKC35" s="386"/>
      <c r="QKD35" s="386"/>
      <c r="QKE35" s="362"/>
      <c r="QKF35" s="362"/>
      <c r="QKG35" s="362"/>
      <c r="QKH35" s="386"/>
      <c r="QKI35" s="386"/>
      <c r="QKJ35" s="386"/>
      <c r="QKK35" s="386"/>
      <c r="QKL35" s="386"/>
      <c r="QKM35" s="362"/>
      <c r="QKN35" s="362"/>
      <c r="QKO35" s="362"/>
      <c r="QKP35" s="386"/>
      <c r="QKQ35" s="386"/>
      <c r="QKR35" s="386"/>
      <c r="QKS35" s="386"/>
      <c r="QKT35" s="386"/>
      <c r="QKU35" s="362"/>
      <c r="QKV35" s="362"/>
      <c r="QKW35" s="362"/>
      <c r="QKX35" s="386"/>
      <c r="QKY35" s="386"/>
      <c r="QKZ35" s="386"/>
      <c r="QLA35" s="386"/>
      <c r="QLB35" s="386"/>
      <c r="QLC35" s="362"/>
      <c r="QLD35" s="362"/>
      <c r="QLE35" s="362"/>
      <c r="QLF35" s="386"/>
      <c r="QLG35" s="386"/>
      <c r="QLH35" s="386"/>
      <c r="QLI35" s="386"/>
      <c r="QLJ35" s="386"/>
      <c r="QLK35" s="362"/>
      <c r="QLL35" s="362"/>
      <c r="QLM35" s="362"/>
      <c r="QLN35" s="386"/>
      <c r="QLO35" s="386"/>
      <c r="QLP35" s="386"/>
      <c r="QLQ35" s="386"/>
      <c r="QLR35" s="386"/>
      <c r="QLS35" s="362"/>
      <c r="QLT35" s="362"/>
      <c r="QLU35" s="362"/>
      <c r="QLV35" s="386"/>
      <c r="QLW35" s="386"/>
      <c r="QLX35" s="386"/>
      <c r="QLY35" s="386"/>
      <c r="QLZ35" s="386"/>
      <c r="QMA35" s="362"/>
      <c r="QMB35" s="362"/>
      <c r="QMC35" s="362"/>
      <c r="QMD35" s="386"/>
      <c r="QME35" s="386"/>
      <c r="QMF35" s="386"/>
      <c r="QMG35" s="386"/>
      <c r="QMH35" s="386"/>
      <c r="QMI35" s="362"/>
      <c r="QMJ35" s="362"/>
      <c r="QMK35" s="362"/>
      <c r="QML35" s="386"/>
      <c r="QMM35" s="386"/>
      <c r="QMN35" s="386"/>
      <c r="QMO35" s="386"/>
      <c r="QMP35" s="386"/>
      <c r="QMQ35" s="362"/>
      <c r="QMR35" s="362"/>
      <c r="QMS35" s="362"/>
      <c r="QMT35" s="386"/>
      <c r="QMU35" s="386"/>
      <c r="QMV35" s="386"/>
      <c r="QMW35" s="386"/>
      <c r="QMX35" s="386"/>
      <c r="QMY35" s="362"/>
      <c r="QMZ35" s="362"/>
      <c r="QNA35" s="362"/>
      <c r="QNB35" s="386"/>
      <c r="QNC35" s="386"/>
      <c r="QND35" s="386"/>
      <c r="QNE35" s="386"/>
      <c r="QNF35" s="386"/>
      <c r="QNG35" s="362"/>
      <c r="QNH35" s="362"/>
      <c r="QNI35" s="362"/>
      <c r="QNJ35" s="386"/>
      <c r="QNK35" s="386"/>
      <c r="QNL35" s="386"/>
      <c r="QNM35" s="386"/>
      <c r="QNN35" s="386"/>
      <c r="QNO35" s="362"/>
      <c r="QNP35" s="362"/>
      <c r="QNQ35" s="362"/>
      <c r="QNR35" s="386"/>
      <c r="QNS35" s="386"/>
      <c r="QNT35" s="386"/>
      <c r="QNU35" s="386"/>
      <c r="QNV35" s="386"/>
      <c r="QNW35" s="362"/>
      <c r="QNX35" s="362"/>
      <c r="QNY35" s="362"/>
      <c r="QNZ35" s="386"/>
      <c r="QOA35" s="386"/>
      <c r="QOB35" s="386"/>
      <c r="QOC35" s="386"/>
      <c r="QOD35" s="386"/>
      <c r="QOE35" s="362"/>
      <c r="QOF35" s="362"/>
      <c r="QOG35" s="362"/>
      <c r="QOH35" s="386"/>
      <c r="QOI35" s="386"/>
      <c r="QOJ35" s="386"/>
      <c r="QOK35" s="386"/>
      <c r="QOL35" s="386"/>
      <c r="QOM35" s="362"/>
      <c r="QON35" s="362"/>
      <c r="QOO35" s="362"/>
      <c r="QOP35" s="386"/>
      <c r="QOQ35" s="386"/>
      <c r="QOR35" s="386"/>
      <c r="QOS35" s="386"/>
      <c r="QOT35" s="386"/>
      <c r="QOU35" s="362"/>
      <c r="QOV35" s="362"/>
      <c r="QOW35" s="362"/>
      <c r="QOX35" s="386"/>
      <c r="QOY35" s="386"/>
      <c r="QOZ35" s="386"/>
      <c r="QPA35" s="386"/>
      <c r="QPB35" s="386"/>
      <c r="QPC35" s="362"/>
      <c r="QPD35" s="362"/>
      <c r="QPE35" s="362"/>
      <c r="QPF35" s="386"/>
      <c r="QPG35" s="386"/>
      <c r="QPH35" s="386"/>
      <c r="QPI35" s="386"/>
      <c r="QPJ35" s="386"/>
      <c r="QPK35" s="362"/>
      <c r="QPL35" s="362"/>
      <c r="QPM35" s="362"/>
      <c r="QPN35" s="386"/>
      <c r="QPO35" s="386"/>
      <c r="QPP35" s="386"/>
      <c r="QPQ35" s="386"/>
      <c r="QPR35" s="386"/>
      <c r="QPS35" s="362"/>
      <c r="QPT35" s="362"/>
      <c r="QPU35" s="362"/>
      <c r="QPV35" s="386"/>
      <c r="QPW35" s="386"/>
      <c r="QPX35" s="386"/>
      <c r="QPY35" s="386"/>
      <c r="QPZ35" s="386"/>
      <c r="QQA35" s="362"/>
      <c r="QQB35" s="362"/>
      <c r="QQC35" s="362"/>
      <c r="QQD35" s="386"/>
      <c r="QQE35" s="386"/>
      <c r="QQF35" s="386"/>
      <c r="QQG35" s="386"/>
      <c r="QQH35" s="386"/>
      <c r="QQI35" s="362"/>
      <c r="QQJ35" s="362"/>
      <c r="QQK35" s="362"/>
      <c r="QQL35" s="386"/>
      <c r="QQM35" s="386"/>
      <c r="QQN35" s="386"/>
      <c r="QQO35" s="386"/>
      <c r="QQP35" s="386"/>
      <c r="QQQ35" s="362"/>
      <c r="QQR35" s="362"/>
      <c r="QQS35" s="362"/>
      <c r="QQT35" s="386"/>
      <c r="QQU35" s="386"/>
      <c r="QQV35" s="386"/>
      <c r="QQW35" s="386"/>
      <c r="QQX35" s="386"/>
      <c r="QQY35" s="362"/>
      <c r="QQZ35" s="362"/>
      <c r="QRA35" s="362"/>
      <c r="QRB35" s="386"/>
      <c r="QRC35" s="386"/>
      <c r="QRD35" s="386"/>
      <c r="QRE35" s="386"/>
      <c r="QRF35" s="386"/>
      <c r="QRG35" s="362"/>
      <c r="QRH35" s="362"/>
      <c r="QRI35" s="362"/>
      <c r="QRJ35" s="386"/>
      <c r="QRK35" s="386"/>
      <c r="QRL35" s="386"/>
      <c r="QRM35" s="386"/>
      <c r="QRN35" s="386"/>
      <c r="QRO35" s="362"/>
      <c r="QRP35" s="362"/>
      <c r="QRQ35" s="362"/>
      <c r="QRR35" s="386"/>
      <c r="QRS35" s="386"/>
      <c r="QRT35" s="386"/>
      <c r="QRU35" s="386"/>
      <c r="QRV35" s="386"/>
      <c r="QRW35" s="362"/>
      <c r="QRX35" s="362"/>
      <c r="QRY35" s="362"/>
      <c r="QRZ35" s="386"/>
      <c r="QSA35" s="386"/>
      <c r="QSB35" s="386"/>
      <c r="QSC35" s="386"/>
      <c r="QSD35" s="386"/>
      <c r="QSE35" s="362"/>
      <c r="QSF35" s="362"/>
      <c r="QSG35" s="362"/>
      <c r="QSH35" s="386"/>
      <c r="QSI35" s="386"/>
      <c r="QSJ35" s="386"/>
      <c r="QSK35" s="386"/>
      <c r="QSL35" s="386"/>
      <c r="QSM35" s="362"/>
      <c r="QSN35" s="362"/>
      <c r="QSO35" s="362"/>
      <c r="QSP35" s="386"/>
      <c r="QSQ35" s="386"/>
      <c r="QSR35" s="386"/>
      <c r="QSS35" s="386"/>
      <c r="QST35" s="386"/>
      <c r="QSU35" s="362"/>
      <c r="QSV35" s="362"/>
      <c r="QSW35" s="362"/>
      <c r="QSX35" s="386"/>
      <c r="QSY35" s="386"/>
      <c r="QSZ35" s="386"/>
      <c r="QTA35" s="386"/>
      <c r="QTB35" s="386"/>
      <c r="QTC35" s="362"/>
      <c r="QTD35" s="362"/>
      <c r="QTE35" s="362"/>
      <c r="QTF35" s="386"/>
      <c r="QTG35" s="386"/>
      <c r="QTH35" s="386"/>
      <c r="QTI35" s="386"/>
      <c r="QTJ35" s="386"/>
      <c r="QTK35" s="362"/>
      <c r="QTL35" s="362"/>
      <c r="QTM35" s="362"/>
      <c r="QTN35" s="386"/>
      <c r="QTO35" s="386"/>
      <c r="QTP35" s="386"/>
      <c r="QTQ35" s="386"/>
      <c r="QTR35" s="386"/>
      <c r="QTS35" s="362"/>
      <c r="QTT35" s="362"/>
      <c r="QTU35" s="362"/>
      <c r="QTV35" s="386"/>
      <c r="QTW35" s="386"/>
      <c r="QTX35" s="386"/>
      <c r="QTY35" s="386"/>
      <c r="QTZ35" s="386"/>
      <c r="QUA35" s="362"/>
      <c r="QUB35" s="362"/>
      <c r="QUC35" s="362"/>
      <c r="QUD35" s="386"/>
      <c r="QUE35" s="386"/>
      <c r="QUF35" s="386"/>
      <c r="QUG35" s="386"/>
      <c r="QUH35" s="386"/>
      <c r="QUI35" s="362"/>
      <c r="QUJ35" s="362"/>
      <c r="QUK35" s="362"/>
      <c r="QUL35" s="386"/>
      <c r="QUM35" s="386"/>
      <c r="QUN35" s="386"/>
      <c r="QUO35" s="386"/>
      <c r="QUP35" s="386"/>
      <c r="QUQ35" s="362"/>
      <c r="QUR35" s="362"/>
      <c r="QUS35" s="362"/>
      <c r="QUT35" s="386"/>
      <c r="QUU35" s="386"/>
      <c r="QUV35" s="386"/>
      <c r="QUW35" s="386"/>
      <c r="QUX35" s="386"/>
      <c r="QUY35" s="362"/>
      <c r="QUZ35" s="362"/>
      <c r="QVA35" s="362"/>
      <c r="QVB35" s="386"/>
      <c r="QVC35" s="386"/>
      <c r="QVD35" s="386"/>
      <c r="QVE35" s="386"/>
      <c r="QVF35" s="386"/>
      <c r="QVG35" s="362"/>
      <c r="QVH35" s="362"/>
      <c r="QVI35" s="362"/>
      <c r="QVJ35" s="386"/>
      <c r="QVK35" s="386"/>
      <c r="QVL35" s="386"/>
      <c r="QVM35" s="386"/>
      <c r="QVN35" s="386"/>
      <c r="QVO35" s="362"/>
      <c r="QVP35" s="362"/>
      <c r="QVQ35" s="362"/>
      <c r="QVR35" s="386"/>
      <c r="QVS35" s="386"/>
      <c r="QVT35" s="386"/>
      <c r="QVU35" s="386"/>
      <c r="QVV35" s="386"/>
      <c r="QVW35" s="362"/>
      <c r="QVX35" s="362"/>
      <c r="QVY35" s="362"/>
      <c r="QVZ35" s="386"/>
      <c r="QWA35" s="386"/>
      <c r="QWB35" s="386"/>
      <c r="QWC35" s="386"/>
      <c r="QWD35" s="386"/>
      <c r="QWE35" s="362"/>
      <c r="QWF35" s="362"/>
      <c r="QWG35" s="362"/>
      <c r="QWH35" s="386"/>
      <c r="QWI35" s="386"/>
      <c r="QWJ35" s="386"/>
      <c r="QWK35" s="386"/>
      <c r="QWL35" s="386"/>
      <c r="QWM35" s="362"/>
      <c r="QWN35" s="362"/>
      <c r="QWO35" s="362"/>
      <c r="QWP35" s="386"/>
      <c r="QWQ35" s="386"/>
      <c r="QWR35" s="386"/>
      <c r="QWS35" s="386"/>
      <c r="QWT35" s="386"/>
      <c r="QWU35" s="362"/>
      <c r="QWV35" s="362"/>
      <c r="QWW35" s="362"/>
      <c r="QWX35" s="386"/>
      <c r="QWY35" s="386"/>
      <c r="QWZ35" s="386"/>
      <c r="QXA35" s="386"/>
      <c r="QXB35" s="386"/>
      <c r="QXC35" s="362"/>
      <c r="QXD35" s="362"/>
      <c r="QXE35" s="362"/>
      <c r="QXF35" s="386"/>
      <c r="QXG35" s="386"/>
      <c r="QXH35" s="386"/>
      <c r="QXI35" s="386"/>
      <c r="QXJ35" s="386"/>
      <c r="QXK35" s="362"/>
      <c r="QXL35" s="362"/>
      <c r="QXM35" s="362"/>
      <c r="QXN35" s="386"/>
      <c r="QXO35" s="386"/>
      <c r="QXP35" s="386"/>
      <c r="QXQ35" s="386"/>
      <c r="QXR35" s="386"/>
      <c r="QXS35" s="362"/>
      <c r="QXT35" s="362"/>
      <c r="QXU35" s="362"/>
      <c r="QXV35" s="386"/>
      <c r="QXW35" s="386"/>
      <c r="QXX35" s="386"/>
      <c r="QXY35" s="386"/>
      <c r="QXZ35" s="386"/>
      <c r="QYA35" s="362"/>
      <c r="QYB35" s="362"/>
      <c r="QYC35" s="362"/>
      <c r="QYD35" s="386"/>
      <c r="QYE35" s="386"/>
      <c r="QYF35" s="386"/>
      <c r="QYG35" s="386"/>
      <c r="QYH35" s="386"/>
      <c r="QYI35" s="362"/>
      <c r="QYJ35" s="362"/>
      <c r="QYK35" s="362"/>
      <c r="QYL35" s="386"/>
      <c r="QYM35" s="386"/>
      <c r="QYN35" s="386"/>
      <c r="QYO35" s="386"/>
      <c r="QYP35" s="386"/>
      <c r="QYQ35" s="362"/>
      <c r="QYR35" s="362"/>
      <c r="QYS35" s="362"/>
      <c r="QYT35" s="386"/>
      <c r="QYU35" s="386"/>
      <c r="QYV35" s="386"/>
      <c r="QYW35" s="386"/>
      <c r="QYX35" s="386"/>
      <c r="QYY35" s="362"/>
      <c r="QYZ35" s="362"/>
      <c r="QZA35" s="362"/>
      <c r="QZB35" s="386"/>
      <c r="QZC35" s="386"/>
      <c r="QZD35" s="386"/>
      <c r="QZE35" s="386"/>
      <c r="QZF35" s="386"/>
      <c r="QZG35" s="362"/>
      <c r="QZH35" s="362"/>
      <c r="QZI35" s="362"/>
      <c r="QZJ35" s="386"/>
      <c r="QZK35" s="386"/>
      <c r="QZL35" s="386"/>
      <c r="QZM35" s="386"/>
      <c r="QZN35" s="386"/>
      <c r="QZO35" s="362"/>
      <c r="QZP35" s="362"/>
      <c r="QZQ35" s="362"/>
      <c r="QZR35" s="386"/>
      <c r="QZS35" s="386"/>
      <c r="QZT35" s="386"/>
      <c r="QZU35" s="386"/>
      <c r="QZV35" s="386"/>
      <c r="QZW35" s="362"/>
      <c r="QZX35" s="362"/>
      <c r="QZY35" s="362"/>
      <c r="QZZ35" s="386"/>
      <c r="RAA35" s="386"/>
      <c r="RAB35" s="386"/>
      <c r="RAC35" s="386"/>
      <c r="RAD35" s="386"/>
      <c r="RAE35" s="362"/>
      <c r="RAF35" s="362"/>
      <c r="RAG35" s="362"/>
      <c r="RAH35" s="386"/>
      <c r="RAI35" s="386"/>
      <c r="RAJ35" s="386"/>
      <c r="RAK35" s="386"/>
      <c r="RAL35" s="386"/>
      <c r="RAM35" s="362"/>
      <c r="RAN35" s="362"/>
      <c r="RAO35" s="362"/>
      <c r="RAP35" s="386"/>
      <c r="RAQ35" s="386"/>
      <c r="RAR35" s="386"/>
      <c r="RAS35" s="386"/>
      <c r="RAT35" s="386"/>
      <c r="RAU35" s="362"/>
      <c r="RAV35" s="362"/>
      <c r="RAW35" s="362"/>
      <c r="RAX35" s="386"/>
      <c r="RAY35" s="386"/>
      <c r="RAZ35" s="386"/>
      <c r="RBA35" s="386"/>
      <c r="RBB35" s="386"/>
      <c r="RBC35" s="362"/>
      <c r="RBD35" s="362"/>
      <c r="RBE35" s="362"/>
      <c r="RBF35" s="386"/>
      <c r="RBG35" s="386"/>
      <c r="RBH35" s="386"/>
      <c r="RBI35" s="386"/>
      <c r="RBJ35" s="386"/>
      <c r="RBK35" s="362"/>
      <c r="RBL35" s="362"/>
      <c r="RBM35" s="362"/>
      <c r="RBN35" s="386"/>
      <c r="RBO35" s="386"/>
      <c r="RBP35" s="386"/>
      <c r="RBQ35" s="386"/>
      <c r="RBR35" s="386"/>
      <c r="RBS35" s="362"/>
      <c r="RBT35" s="362"/>
      <c r="RBU35" s="362"/>
      <c r="RBV35" s="386"/>
      <c r="RBW35" s="386"/>
      <c r="RBX35" s="386"/>
      <c r="RBY35" s="386"/>
      <c r="RBZ35" s="386"/>
      <c r="RCA35" s="362"/>
      <c r="RCB35" s="362"/>
      <c r="RCC35" s="362"/>
      <c r="RCD35" s="386"/>
      <c r="RCE35" s="386"/>
      <c r="RCF35" s="386"/>
      <c r="RCG35" s="386"/>
      <c r="RCH35" s="386"/>
      <c r="RCI35" s="362"/>
      <c r="RCJ35" s="362"/>
      <c r="RCK35" s="362"/>
      <c r="RCL35" s="386"/>
      <c r="RCM35" s="386"/>
      <c r="RCN35" s="386"/>
      <c r="RCO35" s="386"/>
      <c r="RCP35" s="386"/>
      <c r="RCQ35" s="362"/>
      <c r="RCR35" s="362"/>
      <c r="RCS35" s="362"/>
      <c r="RCT35" s="386"/>
      <c r="RCU35" s="386"/>
      <c r="RCV35" s="386"/>
      <c r="RCW35" s="386"/>
      <c r="RCX35" s="386"/>
      <c r="RCY35" s="362"/>
      <c r="RCZ35" s="362"/>
      <c r="RDA35" s="362"/>
      <c r="RDB35" s="386"/>
      <c r="RDC35" s="386"/>
      <c r="RDD35" s="386"/>
      <c r="RDE35" s="386"/>
      <c r="RDF35" s="386"/>
      <c r="RDG35" s="362"/>
      <c r="RDH35" s="362"/>
      <c r="RDI35" s="362"/>
      <c r="RDJ35" s="386"/>
      <c r="RDK35" s="386"/>
      <c r="RDL35" s="386"/>
      <c r="RDM35" s="386"/>
      <c r="RDN35" s="386"/>
      <c r="RDO35" s="362"/>
      <c r="RDP35" s="362"/>
      <c r="RDQ35" s="362"/>
      <c r="RDR35" s="386"/>
      <c r="RDS35" s="386"/>
      <c r="RDT35" s="386"/>
      <c r="RDU35" s="386"/>
      <c r="RDV35" s="386"/>
      <c r="RDW35" s="362"/>
      <c r="RDX35" s="362"/>
      <c r="RDY35" s="362"/>
      <c r="RDZ35" s="386"/>
      <c r="REA35" s="386"/>
      <c r="REB35" s="386"/>
      <c r="REC35" s="386"/>
      <c r="RED35" s="386"/>
      <c r="REE35" s="362"/>
      <c r="REF35" s="362"/>
      <c r="REG35" s="362"/>
      <c r="REH35" s="386"/>
      <c r="REI35" s="386"/>
      <c r="REJ35" s="386"/>
      <c r="REK35" s="386"/>
      <c r="REL35" s="386"/>
      <c r="REM35" s="362"/>
      <c r="REN35" s="362"/>
      <c r="REO35" s="362"/>
      <c r="REP35" s="386"/>
      <c r="REQ35" s="386"/>
      <c r="RER35" s="386"/>
      <c r="RES35" s="386"/>
      <c r="RET35" s="386"/>
      <c r="REU35" s="362"/>
      <c r="REV35" s="362"/>
      <c r="REW35" s="362"/>
      <c r="REX35" s="386"/>
      <c r="REY35" s="386"/>
      <c r="REZ35" s="386"/>
      <c r="RFA35" s="386"/>
      <c r="RFB35" s="386"/>
      <c r="RFC35" s="362"/>
      <c r="RFD35" s="362"/>
      <c r="RFE35" s="362"/>
      <c r="RFF35" s="386"/>
      <c r="RFG35" s="386"/>
      <c r="RFH35" s="386"/>
      <c r="RFI35" s="386"/>
      <c r="RFJ35" s="386"/>
      <c r="RFK35" s="362"/>
      <c r="RFL35" s="362"/>
      <c r="RFM35" s="362"/>
      <c r="RFN35" s="386"/>
      <c r="RFO35" s="386"/>
      <c r="RFP35" s="386"/>
      <c r="RFQ35" s="386"/>
      <c r="RFR35" s="386"/>
      <c r="RFS35" s="362"/>
      <c r="RFT35" s="362"/>
      <c r="RFU35" s="362"/>
      <c r="RFV35" s="386"/>
      <c r="RFW35" s="386"/>
      <c r="RFX35" s="386"/>
      <c r="RFY35" s="386"/>
      <c r="RFZ35" s="386"/>
      <c r="RGA35" s="362"/>
      <c r="RGB35" s="362"/>
      <c r="RGC35" s="362"/>
      <c r="RGD35" s="386"/>
      <c r="RGE35" s="386"/>
      <c r="RGF35" s="386"/>
      <c r="RGG35" s="386"/>
      <c r="RGH35" s="386"/>
      <c r="RGI35" s="362"/>
      <c r="RGJ35" s="362"/>
      <c r="RGK35" s="362"/>
      <c r="RGL35" s="386"/>
      <c r="RGM35" s="386"/>
      <c r="RGN35" s="386"/>
      <c r="RGO35" s="386"/>
      <c r="RGP35" s="386"/>
      <c r="RGQ35" s="362"/>
      <c r="RGR35" s="362"/>
      <c r="RGS35" s="362"/>
      <c r="RGT35" s="386"/>
      <c r="RGU35" s="386"/>
      <c r="RGV35" s="386"/>
      <c r="RGW35" s="386"/>
      <c r="RGX35" s="386"/>
      <c r="RGY35" s="362"/>
      <c r="RGZ35" s="362"/>
      <c r="RHA35" s="362"/>
      <c r="RHB35" s="386"/>
      <c r="RHC35" s="386"/>
      <c r="RHD35" s="386"/>
      <c r="RHE35" s="386"/>
      <c r="RHF35" s="386"/>
      <c r="RHG35" s="362"/>
      <c r="RHH35" s="362"/>
      <c r="RHI35" s="362"/>
      <c r="RHJ35" s="386"/>
      <c r="RHK35" s="386"/>
      <c r="RHL35" s="386"/>
      <c r="RHM35" s="386"/>
      <c r="RHN35" s="386"/>
      <c r="RHO35" s="362"/>
      <c r="RHP35" s="362"/>
      <c r="RHQ35" s="362"/>
      <c r="RHR35" s="386"/>
      <c r="RHS35" s="386"/>
      <c r="RHT35" s="386"/>
      <c r="RHU35" s="386"/>
      <c r="RHV35" s="386"/>
      <c r="RHW35" s="362"/>
      <c r="RHX35" s="362"/>
      <c r="RHY35" s="362"/>
      <c r="RHZ35" s="386"/>
      <c r="RIA35" s="386"/>
      <c r="RIB35" s="386"/>
      <c r="RIC35" s="386"/>
      <c r="RID35" s="386"/>
      <c r="RIE35" s="362"/>
      <c r="RIF35" s="362"/>
      <c r="RIG35" s="362"/>
      <c r="RIH35" s="386"/>
      <c r="RII35" s="386"/>
      <c r="RIJ35" s="386"/>
      <c r="RIK35" s="386"/>
      <c r="RIL35" s="386"/>
      <c r="RIM35" s="362"/>
      <c r="RIN35" s="362"/>
      <c r="RIO35" s="362"/>
      <c r="RIP35" s="386"/>
      <c r="RIQ35" s="386"/>
      <c r="RIR35" s="386"/>
      <c r="RIS35" s="386"/>
      <c r="RIT35" s="386"/>
      <c r="RIU35" s="362"/>
      <c r="RIV35" s="362"/>
      <c r="RIW35" s="362"/>
      <c r="RIX35" s="386"/>
      <c r="RIY35" s="386"/>
      <c r="RIZ35" s="386"/>
      <c r="RJA35" s="386"/>
      <c r="RJB35" s="386"/>
      <c r="RJC35" s="362"/>
      <c r="RJD35" s="362"/>
      <c r="RJE35" s="362"/>
      <c r="RJF35" s="386"/>
      <c r="RJG35" s="386"/>
      <c r="RJH35" s="386"/>
      <c r="RJI35" s="386"/>
      <c r="RJJ35" s="386"/>
      <c r="RJK35" s="362"/>
      <c r="RJL35" s="362"/>
      <c r="RJM35" s="362"/>
      <c r="RJN35" s="386"/>
      <c r="RJO35" s="386"/>
      <c r="RJP35" s="386"/>
      <c r="RJQ35" s="386"/>
      <c r="RJR35" s="386"/>
      <c r="RJS35" s="362"/>
      <c r="RJT35" s="362"/>
      <c r="RJU35" s="362"/>
      <c r="RJV35" s="386"/>
      <c r="RJW35" s="386"/>
      <c r="RJX35" s="386"/>
      <c r="RJY35" s="386"/>
      <c r="RJZ35" s="386"/>
      <c r="RKA35" s="362"/>
      <c r="RKB35" s="362"/>
      <c r="RKC35" s="362"/>
      <c r="RKD35" s="386"/>
      <c r="RKE35" s="386"/>
      <c r="RKF35" s="386"/>
      <c r="RKG35" s="386"/>
      <c r="RKH35" s="386"/>
      <c r="RKI35" s="362"/>
      <c r="RKJ35" s="362"/>
      <c r="RKK35" s="362"/>
      <c r="RKL35" s="386"/>
      <c r="RKM35" s="386"/>
      <c r="RKN35" s="386"/>
      <c r="RKO35" s="386"/>
      <c r="RKP35" s="386"/>
      <c r="RKQ35" s="362"/>
      <c r="RKR35" s="362"/>
      <c r="RKS35" s="362"/>
      <c r="RKT35" s="386"/>
      <c r="RKU35" s="386"/>
      <c r="RKV35" s="386"/>
      <c r="RKW35" s="386"/>
      <c r="RKX35" s="386"/>
      <c r="RKY35" s="362"/>
      <c r="RKZ35" s="362"/>
      <c r="RLA35" s="362"/>
      <c r="RLB35" s="386"/>
      <c r="RLC35" s="386"/>
      <c r="RLD35" s="386"/>
      <c r="RLE35" s="386"/>
      <c r="RLF35" s="386"/>
      <c r="RLG35" s="362"/>
      <c r="RLH35" s="362"/>
      <c r="RLI35" s="362"/>
      <c r="RLJ35" s="386"/>
      <c r="RLK35" s="386"/>
      <c r="RLL35" s="386"/>
      <c r="RLM35" s="386"/>
      <c r="RLN35" s="386"/>
      <c r="RLO35" s="362"/>
      <c r="RLP35" s="362"/>
      <c r="RLQ35" s="362"/>
      <c r="RLR35" s="386"/>
      <c r="RLS35" s="386"/>
      <c r="RLT35" s="386"/>
      <c r="RLU35" s="386"/>
      <c r="RLV35" s="386"/>
      <c r="RLW35" s="362"/>
      <c r="RLX35" s="362"/>
      <c r="RLY35" s="362"/>
      <c r="RLZ35" s="386"/>
      <c r="RMA35" s="386"/>
      <c r="RMB35" s="386"/>
      <c r="RMC35" s="386"/>
      <c r="RMD35" s="386"/>
      <c r="RME35" s="362"/>
      <c r="RMF35" s="362"/>
      <c r="RMG35" s="362"/>
      <c r="RMH35" s="386"/>
      <c r="RMI35" s="386"/>
      <c r="RMJ35" s="386"/>
      <c r="RMK35" s="386"/>
      <c r="RML35" s="386"/>
      <c r="RMM35" s="362"/>
      <c r="RMN35" s="362"/>
      <c r="RMO35" s="362"/>
      <c r="RMP35" s="386"/>
      <c r="RMQ35" s="386"/>
      <c r="RMR35" s="386"/>
      <c r="RMS35" s="386"/>
      <c r="RMT35" s="386"/>
      <c r="RMU35" s="362"/>
      <c r="RMV35" s="362"/>
      <c r="RMW35" s="362"/>
      <c r="RMX35" s="386"/>
      <c r="RMY35" s="386"/>
      <c r="RMZ35" s="386"/>
      <c r="RNA35" s="386"/>
      <c r="RNB35" s="386"/>
      <c r="RNC35" s="362"/>
      <c r="RND35" s="362"/>
      <c r="RNE35" s="362"/>
      <c r="RNF35" s="386"/>
      <c r="RNG35" s="386"/>
      <c r="RNH35" s="386"/>
      <c r="RNI35" s="386"/>
      <c r="RNJ35" s="386"/>
      <c r="RNK35" s="362"/>
      <c r="RNL35" s="362"/>
      <c r="RNM35" s="362"/>
      <c r="RNN35" s="386"/>
      <c r="RNO35" s="386"/>
      <c r="RNP35" s="386"/>
      <c r="RNQ35" s="386"/>
      <c r="RNR35" s="386"/>
      <c r="RNS35" s="362"/>
      <c r="RNT35" s="362"/>
      <c r="RNU35" s="362"/>
      <c r="RNV35" s="386"/>
      <c r="RNW35" s="386"/>
      <c r="RNX35" s="386"/>
      <c r="RNY35" s="386"/>
      <c r="RNZ35" s="386"/>
      <c r="ROA35" s="362"/>
      <c r="ROB35" s="362"/>
      <c r="ROC35" s="362"/>
      <c r="ROD35" s="386"/>
      <c r="ROE35" s="386"/>
      <c r="ROF35" s="386"/>
      <c r="ROG35" s="386"/>
      <c r="ROH35" s="386"/>
      <c r="ROI35" s="362"/>
      <c r="ROJ35" s="362"/>
      <c r="ROK35" s="362"/>
      <c r="ROL35" s="386"/>
      <c r="ROM35" s="386"/>
      <c r="RON35" s="386"/>
      <c r="ROO35" s="386"/>
      <c r="ROP35" s="386"/>
      <c r="ROQ35" s="362"/>
      <c r="ROR35" s="362"/>
      <c r="ROS35" s="362"/>
      <c r="ROT35" s="386"/>
      <c r="ROU35" s="386"/>
      <c r="ROV35" s="386"/>
      <c r="ROW35" s="386"/>
      <c r="ROX35" s="386"/>
      <c r="ROY35" s="362"/>
      <c r="ROZ35" s="362"/>
      <c r="RPA35" s="362"/>
      <c r="RPB35" s="386"/>
      <c r="RPC35" s="386"/>
      <c r="RPD35" s="386"/>
      <c r="RPE35" s="386"/>
      <c r="RPF35" s="386"/>
      <c r="RPG35" s="362"/>
      <c r="RPH35" s="362"/>
      <c r="RPI35" s="362"/>
      <c r="RPJ35" s="386"/>
      <c r="RPK35" s="386"/>
      <c r="RPL35" s="386"/>
      <c r="RPM35" s="386"/>
      <c r="RPN35" s="386"/>
      <c r="RPO35" s="362"/>
      <c r="RPP35" s="362"/>
      <c r="RPQ35" s="362"/>
      <c r="RPR35" s="386"/>
      <c r="RPS35" s="386"/>
      <c r="RPT35" s="386"/>
      <c r="RPU35" s="386"/>
      <c r="RPV35" s="386"/>
      <c r="RPW35" s="362"/>
      <c r="RPX35" s="362"/>
      <c r="RPY35" s="362"/>
      <c r="RPZ35" s="386"/>
      <c r="RQA35" s="386"/>
      <c r="RQB35" s="386"/>
      <c r="RQC35" s="386"/>
      <c r="RQD35" s="386"/>
      <c r="RQE35" s="362"/>
      <c r="RQF35" s="362"/>
      <c r="RQG35" s="362"/>
      <c r="RQH35" s="386"/>
      <c r="RQI35" s="386"/>
      <c r="RQJ35" s="386"/>
      <c r="RQK35" s="386"/>
      <c r="RQL35" s="386"/>
      <c r="RQM35" s="362"/>
      <c r="RQN35" s="362"/>
      <c r="RQO35" s="362"/>
      <c r="RQP35" s="386"/>
      <c r="RQQ35" s="386"/>
      <c r="RQR35" s="386"/>
      <c r="RQS35" s="386"/>
      <c r="RQT35" s="386"/>
      <c r="RQU35" s="362"/>
      <c r="RQV35" s="362"/>
      <c r="RQW35" s="362"/>
      <c r="RQX35" s="386"/>
      <c r="RQY35" s="386"/>
      <c r="RQZ35" s="386"/>
      <c r="RRA35" s="386"/>
      <c r="RRB35" s="386"/>
      <c r="RRC35" s="362"/>
      <c r="RRD35" s="362"/>
      <c r="RRE35" s="362"/>
      <c r="RRF35" s="386"/>
      <c r="RRG35" s="386"/>
      <c r="RRH35" s="386"/>
      <c r="RRI35" s="386"/>
      <c r="RRJ35" s="386"/>
      <c r="RRK35" s="362"/>
      <c r="RRL35" s="362"/>
      <c r="RRM35" s="362"/>
      <c r="RRN35" s="386"/>
      <c r="RRO35" s="386"/>
      <c r="RRP35" s="386"/>
      <c r="RRQ35" s="386"/>
      <c r="RRR35" s="386"/>
      <c r="RRS35" s="362"/>
      <c r="RRT35" s="362"/>
      <c r="RRU35" s="362"/>
      <c r="RRV35" s="386"/>
      <c r="RRW35" s="386"/>
      <c r="RRX35" s="386"/>
      <c r="RRY35" s="386"/>
      <c r="RRZ35" s="386"/>
      <c r="RSA35" s="362"/>
      <c r="RSB35" s="362"/>
      <c r="RSC35" s="362"/>
      <c r="RSD35" s="386"/>
      <c r="RSE35" s="386"/>
      <c r="RSF35" s="386"/>
      <c r="RSG35" s="386"/>
      <c r="RSH35" s="386"/>
      <c r="RSI35" s="362"/>
      <c r="RSJ35" s="362"/>
      <c r="RSK35" s="362"/>
      <c r="RSL35" s="386"/>
      <c r="RSM35" s="386"/>
      <c r="RSN35" s="386"/>
      <c r="RSO35" s="386"/>
      <c r="RSP35" s="386"/>
      <c r="RSQ35" s="362"/>
      <c r="RSR35" s="362"/>
      <c r="RSS35" s="362"/>
      <c r="RST35" s="386"/>
      <c r="RSU35" s="386"/>
      <c r="RSV35" s="386"/>
      <c r="RSW35" s="386"/>
      <c r="RSX35" s="386"/>
      <c r="RSY35" s="362"/>
      <c r="RSZ35" s="362"/>
      <c r="RTA35" s="362"/>
      <c r="RTB35" s="386"/>
      <c r="RTC35" s="386"/>
      <c r="RTD35" s="386"/>
      <c r="RTE35" s="386"/>
      <c r="RTF35" s="386"/>
      <c r="RTG35" s="362"/>
      <c r="RTH35" s="362"/>
      <c r="RTI35" s="362"/>
      <c r="RTJ35" s="386"/>
      <c r="RTK35" s="386"/>
      <c r="RTL35" s="386"/>
      <c r="RTM35" s="386"/>
      <c r="RTN35" s="386"/>
      <c r="RTO35" s="362"/>
      <c r="RTP35" s="362"/>
      <c r="RTQ35" s="362"/>
      <c r="RTR35" s="386"/>
      <c r="RTS35" s="386"/>
      <c r="RTT35" s="386"/>
      <c r="RTU35" s="386"/>
      <c r="RTV35" s="386"/>
      <c r="RTW35" s="362"/>
      <c r="RTX35" s="362"/>
      <c r="RTY35" s="362"/>
      <c r="RTZ35" s="386"/>
      <c r="RUA35" s="386"/>
      <c r="RUB35" s="386"/>
      <c r="RUC35" s="386"/>
      <c r="RUD35" s="386"/>
      <c r="RUE35" s="362"/>
      <c r="RUF35" s="362"/>
      <c r="RUG35" s="362"/>
      <c r="RUH35" s="386"/>
      <c r="RUI35" s="386"/>
      <c r="RUJ35" s="386"/>
      <c r="RUK35" s="386"/>
      <c r="RUL35" s="386"/>
      <c r="RUM35" s="362"/>
      <c r="RUN35" s="362"/>
      <c r="RUO35" s="362"/>
      <c r="RUP35" s="386"/>
      <c r="RUQ35" s="386"/>
      <c r="RUR35" s="386"/>
      <c r="RUS35" s="386"/>
      <c r="RUT35" s="386"/>
      <c r="RUU35" s="362"/>
      <c r="RUV35" s="362"/>
      <c r="RUW35" s="362"/>
      <c r="RUX35" s="386"/>
      <c r="RUY35" s="386"/>
      <c r="RUZ35" s="386"/>
      <c r="RVA35" s="386"/>
      <c r="RVB35" s="386"/>
      <c r="RVC35" s="362"/>
      <c r="RVD35" s="362"/>
      <c r="RVE35" s="362"/>
      <c r="RVF35" s="386"/>
      <c r="RVG35" s="386"/>
      <c r="RVH35" s="386"/>
      <c r="RVI35" s="386"/>
      <c r="RVJ35" s="386"/>
      <c r="RVK35" s="362"/>
      <c r="RVL35" s="362"/>
      <c r="RVM35" s="362"/>
      <c r="RVN35" s="386"/>
      <c r="RVO35" s="386"/>
      <c r="RVP35" s="386"/>
      <c r="RVQ35" s="386"/>
      <c r="RVR35" s="386"/>
      <c r="RVS35" s="362"/>
      <c r="RVT35" s="362"/>
      <c r="RVU35" s="362"/>
      <c r="RVV35" s="386"/>
      <c r="RVW35" s="386"/>
      <c r="RVX35" s="386"/>
      <c r="RVY35" s="386"/>
      <c r="RVZ35" s="386"/>
      <c r="RWA35" s="362"/>
      <c r="RWB35" s="362"/>
      <c r="RWC35" s="362"/>
      <c r="RWD35" s="386"/>
      <c r="RWE35" s="386"/>
      <c r="RWF35" s="386"/>
      <c r="RWG35" s="386"/>
      <c r="RWH35" s="386"/>
      <c r="RWI35" s="362"/>
      <c r="RWJ35" s="362"/>
      <c r="RWK35" s="362"/>
      <c r="RWL35" s="386"/>
      <c r="RWM35" s="386"/>
      <c r="RWN35" s="386"/>
      <c r="RWO35" s="386"/>
      <c r="RWP35" s="386"/>
      <c r="RWQ35" s="362"/>
      <c r="RWR35" s="362"/>
      <c r="RWS35" s="362"/>
      <c r="RWT35" s="386"/>
      <c r="RWU35" s="386"/>
      <c r="RWV35" s="386"/>
      <c r="RWW35" s="386"/>
      <c r="RWX35" s="386"/>
      <c r="RWY35" s="362"/>
      <c r="RWZ35" s="362"/>
      <c r="RXA35" s="362"/>
      <c r="RXB35" s="386"/>
      <c r="RXC35" s="386"/>
      <c r="RXD35" s="386"/>
      <c r="RXE35" s="386"/>
      <c r="RXF35" s="386"/>
      <c r="RXG35" s="362"/>
      <c r="RXH35" s="362"/>
      <c r="RXI35" s="362"/>
      <c r="RXJ35" s="386"/>
      <c r="RXK35" s="386"/>
      <c r="RXL35" s="386"/>
      <c r="RXM35" s="386"/>
      <c r="RXN35" s="386"/>
      <c r="RXO35" s="362"/>
      <c r="RXP35" s="362"/>
      <c r="RXQ35" s="362"/>
      <c r="RXR35" s="386"/>
      <c r="RXS35" s="386"/>
      <c r="RXT35" s="386"/>
      <c r="RXU35" s="386"/>
      <c r="RXV35" s="386"/>
      <c r="RXW35" s="362"/>
      <c r="RXX35" s="362"/>
      <c r="RXY35" s="362"/>
      <c r="RXZ35" s="386"/>
      <c r="RYA35" s="386"/>
      <c r="RYB35" s="386"/>
      <c r="RYC35" s="386"/>
      <c r="RYD35" s="386"/>
      <c r="RYE35" s="362"/>
      <c r="RYF35" s="362"/>
      <c r="RYG35" s="362"/>
      <c r="RYH35" s="386"/>
      <c r="RYI35" s="386"/>
      <c r="RYJ35" s="386"/>
      <c r="RYK35" s="386"/>
      <c r="RYL35" s="386"/>
      <c r="RYM35" s="362"/>
      <c r="RYN35" s="362"/>
      <c r="RYO35" s="362"/>
      <c r="RYP35" s="386"/>
      <c r="RYQ35" s="386"/>
      <c r="RYR35" s="386"/>
      <c r="RYS35" s="386"/>
      <c r="RYT35" s="386"/>
      <c r="RYU35" s="362"/>
      <c r="RYV35" s="362"/>
      <c r="RYW35" s="362"/>
      <c r="RYX35" s="386"/>
      <c r="RYY35" s="386"/>
      <c r="RYZ35" s="386"/>
      <c r="RZA35" s="386"/>
      <c r="RZB35" s="386"/>
      <c r="RZC35" s="362"/>
      <c r="RZD35" s="362"/>
      <c r="RZE35" s="362"/>
      <c r="RZF35" s="386"/>
      <c r="RZG35" s="386"/>
      <c r="RZH35" s="386"/>
      <c r="RZI35" s="386"/>
      <c r="RZJ35" s="386"/>
      <c r="RZK35" s="362"/>
      <c r="RZL35" s="362"/>
      <c r="RZM35" s="362"/>
      <c r="RZN35" s="386"/>
      <c r="RZO35" s="386"/>
      <c r="RZP35" s="386"/>
      <c r="RZQ35" s="386"/>
      <c r="RZR35" s="386"/>
      <c r="RZS35" s="362"/>
      <c r="RZT35" s="362"/>
      <c r="RZU35" s="362"/>
      <c r="RZV35" s="386"/>
      <c r="RZW35" s="386"/>
      <c r="RZX35" s="386"/>
      <c r="RZY35" s="386"/>
      <c r="RZZ35" s="386"/>
      <c r="SAA35" s="362"/>
      <c r="SAB35" s="362"/>
      <c r="SAC35" s="362"/>
      <c r="SAD35" s="386"/>
      <c r="SAE35" s="386"/>
      <c r="SAF35" s="386"/>
      <c r="SAG35" s="386"/>
      <c r="SAH35" s="386"/>
      <c r="SAI35" s="362"/>
      <c r="SAJ35" s="362"/>
      <c r="SAK35" s="362"/>
      <c r="SAL35" s="386"/>
      <c r="SAM35" s="386"/>
      <c r="SAN35" s="386"/>
      <c r="SAO35" s="386"/>
      <c r="SAP35" s="386"/>
      <c r="SAQ35" s="362"/>
      <c r="SAR35" s="362"/>
      <c r="SAS35" s="362"/>
      <c r="SAT35" s="386"/>
      <c r="SAU35" s="386"/>
      <c r="SAV35" s="386"/>
      <c r="SAW35" s="386"/>
      <c r="SAX35" s="386"/>
      <c r="SAY35" s="362"/>
      <c r="SAZ35" s="362"/>
      <c r="SBA35" s="362"/>
      <c r="SBB35" s="386"/>
      <c r="SBC35" s="386"/>
      <c r="SBD35" s="386"/>
      <c r="SBE35" s="386"/>
      <c r="SBF35" s="386"/>
      <c r="SBG35" s="362"/>
      <c r="SBH35" s="362"/>
      <c r="SBI35" s="362"/>
      <c r="SBJ35" s="386"/>
      <c r="SBK35" s="386"/>
      <c r="SBL35" s="386"/>
      <c r="SBM35" s="386"/>
      <c r="SBN35" s="386"/>
      <c r="SBO35" s="362"/>
      <c r="SBP35" s="362"/>
      <c r="SBQ35" s="362"/>
      <c r="SBR35" s="386"/>
      <c r="SBS35" s="386"/>
      <c r="SBT35" s="386"/>
      <c r="SBU35" s="386"/>
      <c r="SBV35" s="386"/>
      <c r="SBW35" s="362"/>
      <c r="SBX35" s="362"/>
      <c r="SBY35" s="362"/>
      <c r="SBZ35" s="386"/>
      <c r="SCA35" s="386"/>
      <c r="SCB35" s="386"/>
      <c r="SCC35" s="386"/>
      <c r="SCD35" s="386"/>
      <c r="SCE35" s="362"/>
      <c r="SCF35" s="362"/>
      <c r="SCG35" s="362"/>
      <c r="SCH35" s="386"/>
      <c r="SCI35" s="386"/>
      <c r="SCJ35" s="386"/>
      <c r="SCK35" s="386"/>
      <c r="SCL35" s="386"/>
      <c r="SCM35" s="362"/>
      <c r="SCN35" s="362"/>
      <c r="SCO35" s="362"/>
      <c r="SCP35" s="386"/>
      <c r="SCQ35" s="386"/>
      <c r="SCR35" s="386"/>
      <c r="SCS35" s="386"/>
      <c r="SCT35" s="386"/>
      <c r="SCU35" s="362"/>
      <c r="SCV35" s="362"/>
      <c r="SCW35" s="362"/>
      <c r="SCX35" s="386"/>
      <c r="SCY35" s="386"/>
      <c r="SCZ35" s="386"/>
      <c r="SDA35" s="386"/>
      <c r="SDB35" s="386"/>
      <c r="SDC35" s="362"/>
      <c r="SDD35" s="362"/>
      <c r="SDE35" s="362"/>
      <c r="SDF35" s="386"/>
      <c r="SDG35" s="386"/>
      <c r="SDH35" s="386"/>
      <c r="SDI35" s="386"/>
      <c r="SDJ35" s="386"/>
      <c r="SDK35" s="362"/>
      <c r="SDL35" s="362"/>
      <c r="SDM35" s="362"/>
      <c r="SDN35" s="386"/>
      <c r="SDO35" s="386"/>
      <c r="SDP35" s="386"/>
      <c r="SDQ35" s="386"/>
      <c r="SDR35" s="386"/>
      <c r="SDS35" s="362"/>
      <c r="SDT35" s="362"/>
      <c r="SDU35" s="362"/>
      <c r="SDV35" s="386"/>
      <c r="SDW35" s="386"/>
      <c r="SDX35" s="386"/>
      <c r="SDY35" s="386"/>
      <c r="SDZ35" s="386"/>
      <c r="SEA35" s="362"/>
      <c r="SEB35" s="362"/>
      <c r="SEC35" s="362"/>
      <c r="SED35" s="386"/>
      <c r="SEE35" s="386"/>
      <c r="SEF35" s="386"/>
      <c r="SEG35" s="386"/>
      <c r="SEH35" s="386"/>
      <c r="SEI35" s="362"/>
      <c r="SEJ35" s="362"/>
      <c r="SEK35" s="362"/>
      <c r="SEL35" s="386"/>
      <c r="SEM35" s="386"/>
      <c r="SEN35" s="386"/>
      <c r="SEO35" s="386"/>
      <c r="SEP35" s="386"/>
      <c r="SEQ35" s="362"/>
      <c r="SER35" s="362"/>
      <c r="SES35" s="362"/>
      <c r="SET35" s="386"/>
      <c r="SEU35" s="386"/>
      <c r="SEV35" s="386"/>
      <c r="SEW35" s="386"/>
      <c r="SEX35" s="386"/>
      <c r="SEY35" s="362"/>
      <c r="SEZ35" s="362"/>
      <c r="SFA35" s="362"/>
      <c r="SFB35" s="386"/>
      <c r="SFC35" s="386"/>
      <c r="SFD35" s="386"/>
      <c r="SFE35" s="386"/>
      <c r="SFF35" s="386"/>
      <c r="SFG35" s="362"/>
      <c r="SFH35" s="362"/>
      <c r="SFI35" s="362"/>
      <c r="SFJ35" s="386"/>
      <c r="SFK35" s="386"/>
      <c r="SFL35" s="386"/>
      <c r="SFM35" s="386"/>
      <c r="SFN35" s="386"/>
      <c r="SFO35" s="362"/>
      <c r="SFP35" s="362"/>
      <c r="SFQ35" s="362"/>
      <c r="SFR35" s="386"/>
      <c r="SFS35" s="386"/>
      <c r="SFT35" s="386"/>
      <c r="SFU35" s="386"/>
      <c r="SFV35" s="386"/>
      <c r="SFW35" s="362"/>
      <c r="SFX35" s="362"/>
      <c r="SFY35" s="362"/>
      <c r="SFZ35" s="386"/>
      <c r="SGA35" s="386"/>
      <c r="SGB35" s="386"/>
      <c r="SGC35" s="386"/>
      <c r="SGD35" s="386"/>
      <c r="SGE35" s="362"/>
      <c r="SGF35" s="362"/>
      <c r="SGG35" s="362"/>
      <c r="SGH35" s="386"/>
      <c r="SGI35" s="386"/>
      <c r="SGJ35" s="386"/>
      <c r="SGK35" s="386"/>
      <c r="SGL35" s="386"/>
      <c r="SGM35" s="362"/>
      <c r="SGN35" s="362"/>
      <c r="SGO35" s="362"/>
      <c r="SGP35" s="386"/>
      <c r="SGQ35" s="386"/>
      <c r="SGR35" s="386"/>
      <c r="SGS35" s="386"/>
      <c r="SGT35" s="386"/>
      <c r="SGU35" s="362"/>
      <c r="SGV35" s="362"/>
      <c r="SGW35" s="362"/>
      <c r="SGX35" s="386"/>
      <c r="SGY35" s="386"/>
      <c r="SGZ35" s="386"/>
      <c r="SHA35" s="386"/>
      <c r="SHB35" s="386"/>
      <c r="SHC35" s="362"/>
      <c r="SHD35" s="362"/>
      <c r="SHE35" s="362"/>
      <c r="SHF35" s="386"/>
      <c r="SHG35" s="386"/>
      <c r="SHH35" s="386"/>
      <c r="SHI35" s="386"/>
      <c r="SHJ35" s="386"/>
      <c r="SHK35" s="362"/>
      <c r="SHL35" s="362"/>
      <c r="SHM35" s="362"/>
      <c r="SHN35" s="386"/>
      <c r="SHO35" s="386"/>
      <c r="SHP35" s="386"/>
      <c r="SHQ35" s="386"/>
      <c r="SHR35" s="386"/>
      <c r="SHS35" s="362"/>
      <c r="SHT35" s="362"/>
      <c r="SHU35" s="362"/>
      <c r="SHV35" s="386"/>
      <c r="SHW35" s="386"/>
      <c r="SHX35" s="386"/>
      <c r="SHY35" s="386"/>
      <c r="SHZ35" s="386"/>
      <c r="SIA35" s="362"/>
      <c r="SIB35" s="362"/>
      <c r="SIC35" s="362"/>
      <c r="SID35" s="386"/>
      <c r="SIE35" s="386"/>
      <c r="SIF35" s="386"/>
      <c r="SIG35" s="386"/>
      <c r="SIH35" s="386"/>
      <c r="SII35" s="362"/>
      <c r="SIJ35" s="362"/>
      <c r="SIK35" s="362"/>
      <c r="SIL35" s="386"/>
      <c r="SIM35" s="386"/>
      <c r="SIN35" s="386"/>
      <c r="SIO35" s="386"/>
      <c r="SIP35" s="386"/>
      <c r="SIQ35" s="362"/>
      <c r="SIR35" s="362"/>
      <c r="SIS35" s="362"/>
      <c r="SIT35" s="386"/>
      <c r="SIU35" s="386"/>
      <c r="SIV35" s="386"/>
      <c r="SIW35" s="386"/>
      <c r="SIX35" s="386"/>
      <c r="SIY35" s="362"/>
      <c r="SIZ35" s="362"/>
      <c r="SJA35" s="362"/>
      <c r="SJB35" s="386"/>
      <c r="SJC35" s="386"/>
      <c r="SJD35" s="386"/>
      <c r="SJE35" s="386"/>
      <c r="SJF35" s="386"/>
      <c r="SJG35" s="362"/>
      <c r="SJH35" s="362"/>
      <c r="SJI35" s="362"/>
      <c r="SJJ35" s="386"/>
      <c r="SJK35" s="386"/>
      <c r="SJL35" s="386"/>
      <c r="SJM35" s="386"/>
      <c r="SJN35" s="386"/>
      <c r="SJO35" s="362"/>
      <c r="SJP35" s="362"/>
      <c r="SJQ35" s="362"/>
      <c r="SJR35" s="386"/>
      <c r="SJS35" s="386"/>
      <c r="SJT35" s="386"/>
      <c r="SJU35" s="386"/>
      <c r="SJV35" s="386"/>
      <c r="SJW35" s="362"/>
      <c r="SJX35" s="362"/>
      <c r="SJY35" s="362"/>
      <c r="SJZ35" s="386"/>
      <c r="SKA35" s="386"/>
      <c r="SKB35" s="386"/>
      <c r="SKC35" s="386"/>
      <c r="SKD35" s="386"/>
      <c r="SKE35" s="362"/>
      <c r="SKF35" s="362"/>
      <c r="SKG35" s="362"/>
      <c r="SKH35" s="386"/>
      <c r="SKI35" s="386"/>
      <c r="SKJ35" s="386"/>
      <c r="SKK35" s="386"/>
      <c r="SKL35" s="386"/>
      <c r="SKM35" s="362"/>
      <c r="SKN35" s="362"/>
      <c r="SKO35" s="362"/>
      <c r="SKP35" s="386"/>
      <c r="SKQ35" s="386"/>
      <c r="SKR35" s="386"/>
      <c r="SKS35" s="386"/>
      <c r="SKT35" s="386"/>
      <c r="SKU35" s="362"/>
      <c r="SKV35" s="362"/>
      <c r="SKW35" s="362"/>
      <c r="SKX35" s="386"/>
      <c r="SKY35" s="386"/>
      <c r="SKZ35" s="386"/>
      <c r="SLA35" s="386"/>
      <c r="SLB35" s="386"/>
      <c r="SLC35" s="362"/>
      <c r="SLD35" s="362"/>
      <c r="SLE35" s="362"/>
      <c r="SLF35" s="386"/>
      <c r="SLG35" s="386"/>
      <c r="SLH35" s="386"/>
      <c r="SLI35" s="386"/>
      <c r="SLJ35" s="386"/>
      <c r="SLK35" s="362"/>
      <c r="SLL35" s="362"/>
      <c r="SLM35" s="362"/>
      <c r="SLN35" s="386"/>
      <c r="SLO35" s="386"/>
      <c r="SLP35" s="386"/>
      <c r="SLQ35" s="386"/>
      <c r="SLR35" s="386"/>
      <c r="SLS35" s="362"/>
      <c r="SLT35" s="362"/>
      <c r="SLU35" s="362"/>
      <c r="SLV35" s="386"/>
      <c r="SLW35" s="386"/>
      <c r="SLX35" s="386"/>
      <c r="SLY35" s="386"/>
      <c r="SLZ35" s="386"/>
      <c r="SMA35" s="362"/>
      <c r="SMB35" s="362"/>
      <c r="SMC35" s="362"/>
      <c r="SMD35" s="386"/>
      <c r="SME35" s="386"/>
      <c r="SMF35" s="386"/>
      <c r="SMG35" s="386"/>
      <c r="SMH35" s="386"/>
      <c r="SMI35" s="362"/>
      <c r="SMJ35" s="362"/>
      <c r="SMK35" s="362"/>
      <c r="SML35" s="386"/>
      <c r="SMM35" s="386"/>
      <c r="SMN35" s="386"/>
      <c r="SMO35" s="386"/>
      <c r="SMP35" s="386"/>
      <c r="SMQ35" s="362"/>
      <c r="SMR35" s="362"/>
      <c r="SMS35" s="362"/>
      <c r="SMT35" s="386"/>
      <c r="SMU35" s="386"/>
      <c r="SMV35" s="386"/>
      <c r="SMW35" s="386"/>
      <c r="SMX35" s="386"/>
      <c r="SMY35" s="362"/>
      <c r="SMZ35" s="362"/>
      <c r="SNA35" s="362"/>
      <c r="SNB35" s="386"/>
      <c r="SNC35" s="386"/>
      <c r="SND35" s="386"/>
      <c r="SNE35" s="386"/>
      <c r="SNF35" s="386"/>
      <c r="SNG35" s="362"/>
      <c r="SNH35" s="362"/>
      <c r="SNI35" s="362"/>
      <c r="SNJ35" s="386"/>
      <c r="SNK35" s="386"/>
      <c r="SNL35" s="386"/>
      <c r="SNM35" s="386"/>
      <c r="SNN35" s="386"/>
      <c r="SNO35" s="362"/>
      <c r="SNP35" s="362"/>
      <c r="SNQ35" s="362"/>
      <c r="SNR35" s="386"/>
      <c r="SNS35" s="386"/>
      <c r="SNT35" s="386"/>
      <c r="SNU35" s="386"/>
      <c r="SNV35" s="386"/>
      <c r="SNW35" s="362"/>
      <c r="SNX35" s="362"/>
      <c r="SNY35" s="362"/>
      <c r="SNZ35" s="386"/>
      <c r="SOA35" s="386"/>
      <c r="SOB35" s="386"/>
      <c r="SOC35" s="386"/>
      <c r="SOD35" s="386"/>
      <c r="SOE35" s="362"/>
      <c r="SOF35" s="362"/>
      <c r="SOG35" s="362"/>
      <c r="SOH35" s="386"/>
      <c r="SOI35" s="386"/>
      <c r="SOJ35" s="386"/>
      <c r="SOK35" s="386"/>
      <c r="SOL35" s="386"/>
      <c r="SOM35" s="362"/>
      <c r="SON35" s="362"/>
      <c r="SOO35" s="362"/>
      <c r="SOP35" s="386"/>
      <c r="SOQ35" s="386"/>
      <c r="SOR35" s="386"/>
      <c r="SOS35" s="386"/>
      <c r="SOT35" s="386"/>
      <c r="SOU35" s="362"/>
      <c r="SOV35" s="362"/>
      <c r="SOW35" s="362"/>
      <c r="SOX35" s="386"/>
      <c r="SOY35" s="386"/>
      <c r="SOZ35" s="386"/>
      <c r="SPA35" s="386"/>
      <c r="SPB35" s="386"/>
      <c r="SPC35" s="362"/>
      <c r="SPD35" s="362"/>
      <c r="SPE35" s="362"/>
      <c r="SPF35" s="386"/>
      <c r="SPG35" s="386"/>
      <c r="SPH35" s="386"/>
      <c r="SPI35" s="386"/>
      <c r="SPJ35" s="386"/>
      <c r="SPK35" s="362"/>
      <c r="SPL35" s="362"/>
      <c r="SPM35" s="362"/>
      <c r="SPN35" s="386"/>
      <c r="SPO35" s="386"/>
      <c r="SPP35" s="386"/>
      <c r="SPQ35" s="386"/>
      <c r="SPR35" s="386"/>
      <c r="SPS35" s="362"/>
      <c r="SPT35" s="362"/>
      <c r="SPU35" s="362"/>
      <c r="SPV35" s="386"/>
      <c r="SPW35" s="386"/>
      <c r="SPX35" s="386"/>
      <c r="SPY35" s="386"/>
      <c r="SPZ35" s="386"/>
      <c r="SQA35" s="362"/>
      <c r="SQB35" s="362"/>
      <c r="SQC35" s="362"/>
      <c r="SQD35" s="386"/>
      <c r="SQE35" s="386"/>
      <c r="SQF35" s="386"/>
      <c r="SQG35" s="386"/>
      <c r="SQH35" s="386"/>
      <c r="SQI35" s="362"/>
      <c r="SQJ35" s="362"/>
      <c r="SQK35" s="362"/>
      <c r="SQL35" s="386"/>
      <c r="SQM35" s="386"/>
      <c r="SQN35" s="386"/>
      <c r="SQO35" s="386"/>
      <c r="SQP35" s="386"/>
      <c r="SQQ35" s="362"/>
      <c r="SQR35" s="362"/>
      <c r="SQS35" s="362"/>
      <c r="SQT35" s="386"/>
      <c r="SQU35" s="386"/>
      <c r="SQV35" s="386"/>
      <c r="SQW35" s="386"/>
      <c r="SQX35" s="386"/>
      <c r="SQY35" s="362"/>
      <c r="SQZ35" s="362"/>
      <c r="SRA35" s="362"/>
      <c r="SRB35" s="386"/>
      <c r="SRC35" s="386"/>
      <c r="SRD35" s="386"/>
      <c r="SRE35" s="386"/>
      <c r="SRF35" s="386"/>
      <c r="SRG35" s="362"/>
      <c r="SRH35" s="362"/>
      <c r="SRI35" s="362"/>
      <c r="SRJ35" s="386"/>
      <c r="SRK35" s="386"/>
      <c r="SRL35" s="386"/>
      <c r="SRM35" s="386"/>
      <c r="SRN35" s="386"/>
      <c r="SRO35" s="362"/>
      <c r="SRP35" s="362"/>
      <c r="SRQ35" s="362"/>
      <c r="SRR35" s="386"/>
      <c r="SRS35" s="386"/>
      <c r="SRT35" s="386"/>
      <c r="SRU35" s="386"/>
      <c r="SRV35" s="386"/>
      <c r="SRW35" s="362"/>
      <c r="SRX35" s="362"/>
      <c r="SRY35" s="362"/>
      <c r="SRZ35" s="386"/>
      <c r="SSA35" s="386"/>
      <c r="SSB35" s="386"/>
      <c r="SSC35" s="386"/>
      <c r="SSD35" s="386"/>
      <c r="SSE35" s="362"/>
      <c r="SSF35" s="362"/>
      <c r="SSG35" s="362"/>
      <c r="SSH35" s="386"/>
      <c r="SSI35" s="386"/>
      <c r="SSJ35" s="386"/>
      <c r="SSK35" s="386"/>
      <c r="SSL35" s="386"/>
      <c r="SSM35" s="362"/>
      <c r="SSN35" s="362"/>
      <c r="SSO35" s="362"/>
      <c r="SSP35" s="386"/>
      <c r="SSQ35" s="386"/>
      <c r="SSR35" s="386"/>
      <c r="SSS35" s="386"/>
      <c r="SST35" s="386"/>
      <c r="SSU35" s="362"/>
      <c r="SSV35" s="362"/>
      <c r="SSW35" s="362"/>
      <c r="SSX35" s="386"/>
      <c r="SSY35" s="386"/>
      <c r="SSZ35" s="386"/>
      <c r="STA35" s="386"/>
      <c r="STB35" s="386"/>
      <c r="STC35" s="362"/>
      <c r="STD35" s="362"/>
      <c r="STE35" s="362"/>
      <c r="STF35" s="386"/>
      <c r="STG35" s="386"/>
      <c r="STH35" s="386"/>
      <c r="STI35" s="386"/>
      <c r="STJ35" s="386"/>
      <c r="STK35" s="362"/>
      <c r="STL35" s="362"/>
      <c r="STM35" s="362"/>
      <c r="STN35" s="386"/>
      <c r="STO35" s="386"/>
      <c r="STP35" s="386"/>
      <c r="STQ35" s="386"/>
      <c r="STR35" s="386"/>
      <c r="STS35" s="362"/>
      <c r="STT35" s="362"/>
      <c r="STU35" s="362"/>
      <c r="STV35" s="386"/>
      <c r="STW35" s="386"/>
      <c r="STX35" s="386"/>
      <c r="STY35" s="386"/>
      <c r="STZ35" s="386"/>
      <c r="SUA35" s="362"/>
      <c r="SUB35" s="362"/>
      <c r="SUC35" s="362"/>
      <c r="SUD35" s="386"/>
      <c r="SUE35" s="386"/>
      <c r="SUF35" s="386"/>
      <c r="SUG35" s="386"/>
      <c r="SUH35" s="386"/>
      <c r="SUI35" s="362"/>
      <c r="SUJ35" s="362"/>
      <c r="SUK35" s="362"/>
      <c r="SUL35" s="386"/>
      <c r="SUM35" s="386"/>
      <c r="SUN35" s="386"/>
      <c r="SUO35" s="386"/>
      <c r="SUP35" s="386"/>
      <c r="SUQ35" s="362"/>
      <c r="SUR35" s="362"/>
      <c r="SUS35" s="362"/>
      <c r="SUT35" s="386"/>
      <c r="SUU35" s="386"/>
      <c r="SUV35" s="386"/>
      <c r="SUW35" s="386"/>
      <c r="SUX35" s="386"/>
      <c r="SUY35" s="362"/>
      <c r="SUZ35" s="362"/>
      <c r="SVA35" s="362"/>
      <c r="SVB35" s="386"/>
      <c r="SVC35" s="386"/>
      <c r="SVD35" s="386"/>
      <c r="SVE35" s="386"/>
      <c r="SVF35" s="386"/>
      <c r="SVG35" s="362"/>
      <c r="SVH35" s="362"/>
      <c r="SVI35" s="362"/>
      <c r="SVJ35" s="386"/>
      <c r="SVK35" s="386"/>
      <c r="SVL35" s="386"/>
      <c r="SVM35" s="386"/>
      <c r="SVN35" s="386"/>
      <c r="SVO35" s="362"/>
      <c r="SVP35" s="362"/>
      <c r="SVQ35" s="362"/>
      <c r="SVR35" s="386"/>
      <c r="SVS35" s="386"/>
      <c r="SVT35" s="386"/>
      <c r="SVU35" s="386"/>
      <c r="SVV35" s="386"/>
      <c r="SVW35" s="362"/>
      <c r="SVX35" s="362"/>
      <c r="SVY35" s="362"/>
      <c r="SVZ35" s="386"/>
      <c r="SWA35" s="386"/>
      <c r="SWB35" s="386"/>
      <c r="SWC35" s="386"/>
      <c r="SWD35" s="386"/>
      <c r="SWE35" s="362"/>
      <c r="SWF35" s="362"/>
      <c r="SWG35" s="362"/>
      <c r="SWH35" s="386"/>
      <c r="SWI35" s="386"/>
      <c r="SWJ35" s="386"/>
      <c r="SWK35" s="386"/>
      <c r="SWL35" s="386"/>
      <c r="SWM35" s="362"/>
      <c r="SWN35" s="362"/>
      <c r="SWO35" s="362"/>
      <c r="SWP35" s="386"/>
      <c r="SWQ35" s="386"/>
      <c r="SWR35" s="386"/>
      <c r="SWS35" s="386"/>
      <c r="SWT35" s="386"/>
      <c r="SWU35" s="362"/>
      <c r="SWV35" s="362"/>
      <c r="SWW35" s="362"/>
      <c r="SWX35" s="386"/>
      <c r="SWY35" s="386"/>
      <c r="SWZ35" s="386"/>
      <c r="SXA35" s="386"/>
      <c r="SXB35" s="386"/>
      <c r="SXC35" s="362"/>
      <c r="SXD35" s="362"/>
      <c r="SXE35" s="362"/>
      <c r="SXF35" s="386"/>
      <c r="SXG35" s="386"/>
      <c r="SXH35" s="386"/>
      <c r="SXI35" s="386"/>
      <c r="SXJ35" s="386"/>
      <c r="SXK35" s="362"/>
      <c r="SXL35" s="362"/>
      <c r="SXM35" s="362"/>
      <c r="SXN35" s="386"/>
      <c r="SXO35" s="386"/>
      <c r="SXP35" s="386"/>
      <c r="SXQ35" s="386"/>
      <c r="SXR35" s="386"/>
      <c r="SXS35" s="362"/>
      <c r="SXT35" s="362"/>
      <c r="SXU35" s="362"/>
      <c r="SXV35" s="386"/>
      <c r="SXW35" s="386"/>
      <c r="SXX35" s="386"/>
      <c r="SXY35" s="386"/>
      <c r="SXZ35" s="386"/>
      <c r="SYA35" s="362"/>
      <c r="SYB35" s="362"/>
      <c r="SYC35" s="362"/>
      <c r="SYD35" s="386"/>
      <c r="SYE35" s="386"/>
      <c r="SYF35" s="386"/>
      <c r="SYG35" s="386"/>
      <c r="SYH35" s="386"/>
      <c r="SYI35" s="362"/>
      <c r="SYJ35" s="362"/>
      <c r="SYK35" s="362"/>
      <c r="SYL35" s="386"/>
      <c r="SYM35" s="386"/>
      <c r="SYN35" s="386"/>
      <c r="SYO35" s="386"/>
      <c r="SYP35" s="386"/>
      <c r="SYQ35" s="362"/>
      <c r="SYR35" s="362"/>
      <c r="SYS35" s="362"/>
      <c r="SYT35" s="386"/>
      <c r="SYU35" s="386"/>
      <c r="SYV35" s="386"/>
      <c r="SYW35" s="386"/>
      <c r="SYX35" s="386"/>
      <c r="SYY35" s="362"/>
      <c r="SYZ35" s="362"/>
      <c r="SZA35" s="362"/>
      <c r="SZB35" s="386"/>
      <c r="SZC35" s="386"/>
      <c r="SZD35" s="386"/>
      <c r="SZE35" s="386"/>
      <c r="SZF35" s="386"/>
      <c r="SZG35" s="362"/>
      <c r="SZH35" s="362"/>
      <c r="SZI35" s="362"/>
      <c r="SZJ35" s="386"/>
      <c r="SZK35" s="386"/>
      <c r="SZL35" s="386"/>
      <c r="SZM35" s="386"/>
      <c r="SZN35" s="386"/>
      <c r="SZO35" s="362"/>
      <c r="SZP35" s="362"/>
      <c r="SZQ35" s="362"/>
      <c r="SZR35" s="386"/>
      <c r="SZS35" s="386"/>
      <c r="SZT35" s="386"/>
      <c r="SZU35" s="386"/>
      <c r="SZV35" s="386"/>
      <c r="SZW35" s="362"/>
      <c r="SZX35" s="362"/>
      <c r="SZY35" s="362"/>
      <c r="SZZ35" s="386"/>
      <c r="TAA35" s="386"/>
      <c r="TAB35" s="386"/>
      <c r="TAC35" s="386"/>
      <c r="TAD35" s="386"/>
      <c r="TAE35" s="362"/>
      <c r="TAF35" s="362"/>
      <c r="TAG35" s="362"/>
      <c r="TAH35" s="386"/>
      <c r="TAI35" s="386"/>
      <c r="TAJ35" s="386"/>
      <c r="TAK35" s="386"/>
      <c r="TAL35" s="386"/>
      <c r="TAM35" s="362"/>
      <c r="TAN35" s="362"/>
      <c r="TAO35" s="362"/>
      <c r="TAP35" s="386"/>
      <c r="TAQ35" s="386"/>
      <c r="TAR35" s="386"/>
      <c r="TAS35" s="386"/>
      <c r="TAT35" s="386"/>
      <c r="TAU35" s="362"/>
      <c r="TAV35" s="362"/>
      <c r="TAW35" s="362"/>
      <c r="TAX35" s="386"/>
      <c r="TAY35" s="386"/>
      <c r="TAZ35" s="386"/>
      <c r="TBA35" s="386"/>
      <c r="TBB35" s="386"/>
      <c r="TBC35" s="362"/>
      <c r="TBD35" s="362"/>
      <c r="TBE35" s="362"/>
      <c r="TBF35" s="386"/>
      <c r="TBG35" s="386"/>
      <c r="TBH35" s="386"/>
      <c r="TBI35" s="386"/>
      <c r="TBJ35" s="386"/>
      <c r="TBK35" s="362"/>
      <c r="TBL35" s="362"/>
      <c r="TBM35" s="362"/>
      <c r="TBN35" s="386"/>
      <c r="TBO35" s="386"/>
      <c r="TBP35" s="386"/>
      <c r="TBQ35" s="386"/>
      <c r="TBR35" s="386"/>
      <c r="TBS35" s="362"/>
      <c r="TBT35" s="362"/>
      <c r="TBU35" s="362"/>
      <c r="TBV35" s="386"/>
      <c r="TBW35" s="386"/>
      <c r="TBX35" s="386"/>
      <c r="TBY35" s="386"/>
      <c r="TBZ35" s="386"/>
      <c r="TCA35" s="362"/>
      <c r="TCB35" s="362"/>
      <c r="TCC35" s="362"/>
      <c r="TCD35" s="386"/>
      <c r="TCE35" s="386"/>
      <c r="TCF35" s="386"/>
      <c r="TCG35" s="386"/>
      <c r="TCH35" s="386"/>
      <c r="TCI35" s="362"/>
      <c r="TCJ35" s="362"/>
      <c r="TCK35" s="362"/>
      <c r="TCL35" s="386"/>
      <c r="TCM35" s="386"/>
      <c r="TCN35" s="386"/>
      <c r="TCO35" s="386"/>
      <c r="TCP35" s="386"/>
      <c r="TCQ35" s="362"/>
      <c r="TCR35" s="362"/>
      <c r="TCS35" s="362"/>
      <c r="TCT35" s="386"/>
      <c r="TCU35" s="386"/>
      <c r="TCV35" s="386"/>
      <c r="TCW35" s="386"/>
      <c r="TCX35" s="386"/>
      <c r="TCY35" s="362"/>
      <c r="TCZ35" s="362"/>
      <c r="TDA35" s="362"/>
      <c r="TDB35" s="386"/>
      <c r="TDC35" s="386"/>
      <c r="TDD35" s="386"/>
      <c r="TDE35" s="386"/>
      <c r="TDF35" s="386"/>
      <c r="TDG35" s="362"/>
      <c r="TDH35" s="362"/>
      <c r="TDI35" s="362"/>
      <c r="TDJ35" s="386"/>
      <c r="TDK35" s="386"/>
      <c r="TDL35" s="386"/>
      <c r="TDM35" s="386"/>
      <c r="TDN35" s="386"/>
      <c r="TDO35" s="362"/>
      <c r="TDP35" s="362"/>
      <c r="TDQ35" s="362"/>
      <c r="TDR35" s="386"/>
      <c r="TDS35" s="386"/>
      <c r="TDT35" s="386"/>
      <c r="TDU35" s="386"/>
      <c r="TDV35" s="386"/>
      <c r="TDW35" s="362"/>
      <c r="TDX35" s="362"/>
      <c r="TDY35" s="362"/>
      <c r="TDZ35" s="386"/>
      <c r="TEA35" s="386"/>
      <c r="TEB35" s="386"/>
      <c r="TEC35" s="386"/>
      <c r="TED35" s="386"/>
      <c r="TEE35" s="362"/>
      <c r="TEF35" s="362"/>
      <c r="TEG35" s="362"/>
      <c r="TEH35" s="386"/>
      <c r="TEI35" s="386"/>
      <c r="TEJ35" s="386"/>
      <c r="TEK35" s="386"/>
      <c r="TEL35" s="386"/>
      <c r="TEM35" s="362"/>
      <c r="TEN35" s="362"/>
      <c r="TEO35" s="362"/>
      <c r="TEP35" s="386"/>
      <c r="TEQ35" s="386"/>
      <c r="TER35" s="386"/>
      <c r="TES35" s="386"/>
      <c r="TET35" s="386"/>
      <c r="TEU35" s="362"/>
      <c r="TEV35" s="362"/>
      <c r="TEW35" s="362"/>
      <c r="TEX35" s="386"/>
      <c r="TEY35" s="386"/>
      <c r="TEZ35" s="386"/>
      <c r="TFA35" s="386"/>
      <c r="TFB35" s="386"/>
      <c r="TFC35" s="362"/>
      <c r="TFD35" s="362"/>
      <c r="TFE35" s="362"/>
      <c r="TFF35" s="386"/>
      <c r="TFG35" s="386"/>
      <c r="TFH35" s="386"/>
      <c r="TFI35" s="386"/>
      <c r="TFJ35" s="386"/>
      <c r="TFK35" s="362"/>
      <c r="TFL35" s="362"/>
      <c r="TFM35" s="362"/>
      <c r="TFN35" s="386"/>
      <c r="TFO35" s="386"/>
      <c r="TFP35" s="386"/>
      <c r="TFQ35" s="386"/>
      <c r="TFR35" s="386"/>
      <c r="TFS35" s="362"/>
      <c r="TFT35" s="362"/>
      <c r="TFU35" s="362"/>
      <c r="TFV35" s="386"/>
      <c r="TFW35" s="386"/>
      <c r="TFX35" s="386"/>
      <c r="TFY35" s="386"/>
      <c r="TFZ35" s="386"/>
      <c r="TGA35" s="362"/>
      <c r="TGB35" s="362"/>
      <c r="TGC35" s="362"/>
      <c r="TGD35" s="386"/>
      <c r="TGE35" s="386"/>
      <c r="TGF35" s="386"/>
      <c r="TGG35" s="386"/>
      <c r="TGH35" s="386"/>
      <c r="TGI35" s="362"/>
      <c r="TGJ35" s="362"/>
      <c r="TGK35" s="362"/>
      <c r="TGL35" s="386"/>
      <c r="TGM35" s="386"/>
      <c r="TGN35" s="386"/>
      <c r="TGO35" s="386"/>
      <c r="TGP35" s="386"/>
      <c r="TGQ35" s="362"/>
      <c r="TGR35" s="362"/>
      <c r="TGS35" s="362"/>
      <c r="TGT35" s="386"/>
      <c r="TGU35" s="386"/>
      <c r="TGV35" s="386"/>
      <c r="TGW35" s="386"/>
      <c r="TGX35" s="386"/>
      <c r="TGY35" s="362"/>
      <c r="TGZ35" s="362"/>
      <c r="THA35" s="362"/>
      <c r="THB35" s="386"/>
      <c r="THC35" s="386"/>
      <c r="THD35" s="386"/>
      <c r="THE35" s="386"/>
      <c r="THF35" s="386"/>
      <c r="THG35" s="362"/>
      <c r="THH35" s="362"/>
      <c r="THI35" s="362"/>
      <c r="THJ35" s="386"/>
      <c r="THK35" s="386"/>
      <c r="THL35" s="386"/>
      <c r="THM35" s="386"/>
      <c r="THN35" s="386"/>
      <c r="THO35" s="362"/>
      <c r="THP35" s="362"/>
      <c r="THQ35" s="362"/>
      <c r="THR35" s="386"/>
      <c r="THS35" s="386"/>
      <c r="THT35" s="386"/>
      <c r="THU35" s="386"/>
      <c r="THV35" s="386"/>
      <c r="THW35" s="362"/>
      <c r="THX35" s="362"/>
      <c r="THY35" s="362"/>
      <c r="THZ35" s="386"/>
      <c r="TIA35" s="386"/>
      <c r="TIB35" s="386"/>
      <c r="TIC35" s="386"/>
      <c r="TID35" s="386"/>
      <c r="TIE35" s="362"/>
      <c r="TIF35" s="362"/>
      <c r="TIG35" s="362"/>
      <c r="TIH35" s="386"/>
      <c r="TII35" s="386"/>
      <c r="TIJ35" s="386"/>
      <c r="TIK35" s="386"/>
      <c r="TIL35" s="386"/>
      <c r="TIM35" s="362"/>
      <c r="TIN35" s="362"/>
      <c r="TIO35" s="362"/>
      <c r="TIP35" s="386"/>
      <c r="TIQ35" s="386"/>
      <c r="TIR35" s="386"/>
      <c r="TIS35" s="386"/>
      <c r="TIT35" s="386"/>
      <c r="TIU35" s="362"/>
      <c r="TIV35" s="362"/>
      <c r="TIW35" s="362"/>
      <c r="TIX35" s="386"/>
      <c r="TIY35" s="386"/>
      <c r="TIZ35" s="386"/>
      <c r="TJA35" s="386"/>
      <c r="TJB35" s="386"/>
      <c r="TJC35" s="362"/>
      <c r="TJD35" s="362"/>
      <c r="TJE35" s="362"/>
      <c r="TJF35" s="386"/>
      <c r="TJG35" s="386"/>
      <c r="TJH35" s="386"/>
      <c r="TJI35" s="386"/>
      <c r="TJJ35" s="386"/>
      <c r="TJK35" s="362"/>
      <c r="TJL35" s="362"/>
      <c r="TJM35" s="362"/>
      <c r="TJN35" s="386"/>
      <c r="TJO35" s="386"/>
      <c r="TJP35" s="386"/>
      <c r="TJQ35" s="386"/>
      <c r="TJR35" s="386"/>
      <c r="TJS35" s="362"/>
      <c r="TJT35" s="362"/>
      <c r="TJU35" s="362"/>
      <c r="TJV35" s="386"/>
      <c r="TJW35" s="386"/>
      <c r="TJX35" s="386"/>
      <c r="TJY35" s="386"/>
      <c r="TJZ35" s="386"/>
      <c r="TKA35" s="362"/>
      <c r="TKB35" s="362"/>
      <c r="TKC35" s="362"/>
      <c r="TKD35" s="386"/>
      <c r="TKE35" s="386"/>
      <c r="TKF35" s="386"/>
      <c r="TKG35" s="386"/>
      <c r="TKH35" s="386"/>
      <c r="TKI35" s="362"/>
      <c r="TKJ35" s="362"/>
      <c r="TKK35" s="362"/>
      <c r="TKL35" s="386"/>
      <c r="TKM35" s="386"/>
      <c r="TKN35" s="386"/>
      <c r="TKO35" s="386"/>
      <c r="TKP35" s="386"/>
      <c r="TKQ35" s="362"/>
      <c r="TKR35" s="362"/>
      <c r="TKS35" s="362"/>
      <c r="TKT35" s="386"/>
      <c r="TKU35" s="386"/>
      <c r="TKV35" s="386"/>
      <c r="TKW35" s="386"/>
      <c r="TKX35" s="386"/>
      <c r="TKY35" s="362"/>
      <c r="TKZ35" s="362"/>
      <c r="TLA35" s="362"/>
      <c r="TLB35" s="386"/>
      <c r="TLC35" s="386"/>
      <c r="TLD35" s="386"/>
      <c r="TLE35" s="386"/>
      <c r="TLF35" s="386"/>
      <c r="TLG35" s="362"/>
      <c r="TLH35" s="362"/>
      <c r="TLI35" s="362"/>
      <c r="TLJ35" s="386"/>
      <c r="TLK35" s="386"/>
      <c r="TLL35" s="386"/>
      <c r="TLM35" s="386"/>
      <c r="TLN35" s="386"/>
      <c r="TLO35" s="362"/>
      <c r="TLP35" s="362"/>
      <c r="TLQ35" s="362"/>
      <c r="TLR35" s="386"/>
      <c r="TLS35" s="386"/>
      <c r="TLT35" s="386"/>
      <c r="TLU35" s="386"/>
      <c r="TLV35" s="386"/>
      <c r="TLW35" s="362"/>
      <c r="TLX35" s="362"/>
      <c r="TLY35" s="362"/>
      <c r="TLZ35" s="386"/>
      <c r="TMA35" s="386"/>
      <c r="TMB35" s="386"/>
      <c r="TMC35" s="386"/>
      <c r="TMD35" s="386"/>
      <c r="TME35" s="362"/>
      <c r="TMF35" s="362"/>
      <c r="TMG35" s="362"/>
      <c r="TMH35" s="386"/>
      <c r="TMI35" s="386"/>
      <c r="TMJ35" s="386"/>
      <c r="TMK35" s="386"/>
      <c r="TML35" s="386"/>
      <c r="TMM35" s="362"/>
      <c r="TMN35" s="362"/>
      <c r="TMO35" s="362"/>
      <c r="TMP35" s="386"/>
      <c r="TMQ35" s="386"/>
      <c r="TMR35" s="386"/>
      <c r="TMS35" s="386"/>
      <c r="TMT35" s="386"/>
      <c r="TMU35" s="362"/>
      <c r="TMV35" s="362"/>
      <c r="TMW35" s="362"/>
      <c r="TMX35" s="386"/>
      <c r="TMY35" s="386"/>
      <c r="TMZ35" s="386"/>
      <c r="TNA35" s="386"/>
      <c r="TNB35" s="386"/>
      <c r="TNC35" s="362"/>
      <c r="TND35" s="362"/>
      <c r="TNE35" s="362"/>
      <c r="TNF35" s="386"/>
      <c r="TNG35" s="386"/>
      <c r="TNH35" s="386"/>
      <c r="TNI35" s="386"/>
      <c r="TNJ35" s="386"/>
      <c r="TNK35" s="362"/>
      <c r="TNL35" s="362"/>
      <c r="TNM35" s="362"/>
      <c r="TNN35" s="386"/>
      <c r="TNO35" s="386"/>
      <c r="TNP35" s="386"/>
      <c r="TNQ35" s="386"/>
      <c r="TNR35" s="386"/>
      <c r="TNS35" s="362"/>
      <c r="TNT35" s="362"/>
      <c r="TNU35" s="362"/>
      <c r="TNV35" s="386"/>
      <c r="TNW35" s="386"/>
      <c r="TNX35" s="386"/>
      <c r="TNY35" s="386"/>
      <c r="TNZ35" s="386"/>
      <c r="TOA35" s="362"/>
      <c r="TOB35" s="362"/>
      <c r="TOC35" s="362"/>
      <c r="TOD35" s="386"/>
      <c r="TOE35" s="386"/>
      <c r="TOF35" s="386"/>
      <c r="TOG35" s="386"/>
      <c r="TOH35" s="386"/>
      <c r="TOI35" s="362"/>
      <c r="TOJ35" s="362"/>
      <c r="TOK35" s="362"/>
      <c r="TOL35" s="386"/>
      <c r="TOM35" s="386"/>
      <c r="TON35" s="386"/>
      <c r="TOO35" s="386"/>
      <c r="TOP35" s="386"/>
      <c r="TOQ35" s="362"/>
      <c r="TOR35" s="362"/>
      <c r="TOS35" s="362"/>
      <c r="TOT35" s="386"/>
      <c r="TOU35" s="386"/>
      <c r="TOV35" s="386"/>
      <c r="TOW35" s="386"/>
      <c r="TOX35" s="386"/>
      <c r="TOY35" s="362"/>
      <c r="TOZ35" s="362"/>
      <c r="TPA35" s="362"/>
      <c r="TPB35" s="386"/>
      <c r="TPC35" s="386"/>
      <c r="TPD35" s="386"/>
      <c r="TPE35" s="386"/>
      <c r="TPF35" s="386"/>
      <c r="TPG35" s="362"/>
      <c r="TPH35" s="362"/>
      <c r="TPI35" s="362"/>
      <c r="TPJ35" s="386"/>
      <c r="TPK35" s="386"/>
      <c r="TPL35" s="386"/>
      <c r="TPM35" s="386"/>
      <c r="TPN35" s="386"/>
      <c r="TPO35" s="362"/>
      <c r="TPP35" s="362"/>
      <c r="TPQ35" s="362"/>
      <c r="TPR35" s="386"/>
      <c r="TPS35" s="386"/>
      <c r="TPT35" s="386"/>
      <c r="TPU35" s="386"/>
      <c r="TPV35" s="386"/>
      <c r="TPW35" s="362"/>
      <c r="TPX35" s="362"/>
      <c r="TPY35" s="362"/>
      <c r="TPZ35" s="386"/>
      <c r="TQA35" s="386"/>
      <c r="TQB35" s="386"/>
      <c r="TQC35" s="386"/>
      <c r="TQD35" s="386"/>
      <c r="TQE35" s="362"/>
      <c r="TQF35" s="362"/>
      <c r="TQG35" s="362"/>
      <c r="TQH35" s="386"/>
      <c r="TQI35" s="386"/>
      <c r="TQJ35" s="386"/>
      <c r="TQK35" s="386"/>
      <c r="TQL35" s="386"/>
      <c r="TQM35" s="362"/>
      <c r="TQN35" s="362"/>
      <c r="TQO35" s="362"/>
      <c r="TQP35" s="386"/>
      <c r="TQQ35" s="386"/>
      <c r="TQR35" s="386"/>
      <c r="TQS35" s="386"/>
      <c r="TQT35" s="386"/>
      <c r="TQU35" s="362"/>
      <c r="TQV35" s="362"/>
      <c r="TQW35" s="362"/>
      <c r="TQX35" s="386"/>
      <c r="TQY35" s="386"/>
      <c r="TQZ35" s="386"/>
      <c r="TRA35" s="386"/>
      <c r="TRB35" s="386"/>
      <c r="TRC35" s="362"/>
      <c r="TRD35" s="362"/>
      <c r="TRE35" s="362"/>
      <c r="TRF35" s="386"/>
      <c r="TRG35" s="386"/>
      <c r="TRH35" s="386"/>
      <c r="TRI35" s="386"/>
      <c r="TRJ35" s="386"/>
      <c r="TRK35" s="362"/>
      <c r="TRL35" s="362"/>
      <c r="TRM35" s="362"/>
      <c r="TRN35" s="386"/>
      <c r="TRO35" s="386"/>
      <c r="TRP35" s="386"/>
      <c r="TRQ35" s="386"/>
      <c r="TRR35" s="386"/>
      <c r="TRS35" s="362"/>
      <c r="TRT35" s="362"/>
      <c r="TRU35" s="362"/>
      <c r="TRV35" s="386"/>
      <c r="TRW35" s="386"/>
      <c r="TRX35" s="386"/>
      <c r="TRY35" s="386"/>
      <c r="TRZ35" s="386"/>
      <c r="TSA35" s="362"/>
      <c r="TSB35" s="362"/>
      <c r="TSC35" s="362"/>
      <c r="TSD35" s="386"/>
      <c r="TSE35" s="386"/>
      <c r="TSF35" s="386"/>
      <c r="TSG35" s="386"/>
      <c r="TSH35" s="386"/>
      <c r="TSI35" s="362"/>
      <c r="TSJ35" s="362"/>
      <c r="TSK35" s="362"/>
      <c r="TSL35" s="386"/>
      <c r="TSM35" s="386"/>
      <c r="TSN35" s="386"/>
      <c r="TSO35" s="386"/>
      <c r="TSP35" s="386"/>
      <c r="TSQ35" s="362"/>
      <c r="TSR35" s="362"/>
      <c r="TSS35" s="362"/>
      <c r="TST35" s="386"/>
      <c r="TSU35" s="386"/>
      <c r="TSV35" s="386"/>
      <c r="TSW35" s="386"/>
      <c r="TSX35" s="386"/>
      <c r="TSY35" s="362"/>
      <c r="TSZ35" s="362"/>
      <c r="TTA35" s="362"/>
      <c r="TTB35" s="386"/>
      <c r="TTC35" s="386"/>
      <c r="TTD35" s="386"/>
      <c r="TTE35" s="386"/>
      <c r="TTF35" s="386"/>
      <c r="TTG35" s="362"/>
      <c r="TTH35" s="362"/>
      <c r="TTI35" s="362"/>
      <c r="TTJ35" s="386"/>
      <c r="TTK35" s="386"/>
      <c r="TTL35" s="386"/>
      <c r="TTM35" s="386"/>
      <c r="TTN35" s="386"/>
      <c r="TTO35" s="362"/>
      <c r="TTP35" s="362"/>
      <c r="TTQ35" s="362"/>
      <c r="TTR35" s="386"/>
      <c r="TTS35" s="386"/>
      <c r="TTT35" s="386"/>
      <c r="TTU35" s="386"/>
      <c r="TTV35" s="386"/>
      <c r="TTW35" s="362"/>
      <c r="TTX35" s="362"/>
      <c r="TTY35" s="362"/>
      <c r="TTZ35" s="386"/>
      <c r="TUA35" s="386"/>
      <c r="TUB35" s="386"/>
      <c r="TUC35" s="386"/>
      <c r="TUD35" s="386"/>
      <c r="TUE35" s="362"/>
      <c r="TUF35" s="362"/>
      <c r="TUG35" s="362"/>
      <c r="TUH35" s="386"/>
      <c r="TUI35" s="386"/>
      <c r="TUJ35" s="386"/>
      <c r="TUK35" s="386"/>
      <c r="TUL35" s="386"/>
      <c r="TUM35" s="362"/>
      <c r="TUN35" s="362"/>
      <c r="TUO35" s="362"/>
      <c r="TUP35" s="386"/>
      <c r="TUQ35" s="386"/>
      <c r="TUR35" s="386"/>
      <c r="TUS35" s="386"/>
      <c r="TUT35" s="386"/>
      <c r="TUU35" s="362"/>
      <c r="TUV35" s="362"/>
      <c r="TUW35" s="362"/>
      <c r="TUX35" s="386"/>
      <c r="TUY35" s="386"/>
      <c r="TUZ35" s="386"/>
      <c r="TVA35" s="386"/>
      <c r="TVB35" s="386"/>
      <c r="TVC35" s="362"/>
      <c r="TVD35" s="362"/>
      <c r="TVE35" s="362"/>
      <c r="TVF35" s="386"/>
      <c r="TVG35" s="386"/>
      <c r="TVH35" s="386"/>
      <c r="TVI35" s="386"/>
      <c r="TVJ35" s="386"/>
      <c r="TVK35" s="362"/>
      <c r="TVL35" s="362"/>
      <c r="TVM35" s="362"/>
      <c r="TVN35" s="386"/>
      <c r="TVO35" s="386"/>
      <c r="TVP35" s="386"/>
      <c r="TVQ35" s="386"/>
      <c r="TVR35" s="386"/>
      <c r="TVS35" s="362"/>
      <c r="TVT35" s="362"/>
      <c r="TVU35" s="362"/>
      <c r="TVV35" s="386"/>
      <c r="TVW35" s="386"/>
      <c r="TVX35" s="386"/>
      <c r="TVY35" s="386"/>
      <c r="TVZ35" s="386"/>
      <c r="TWA35" s="362"/>
      <c r="TWB35" s="362"/>
      <c r="TWC35" s="362"/>
      <c r="TWD35" s="386"/>
      <c r="TWE35" s="386"/>
      <c r="TWF35" s="386"/>
      <c r="TWG35" s="386"/>
      <c r="TWH35" s="386"/>
      <c r="TWI35" s="362"/>
      <c r="TWJ35" s="362"/>
      <c r="TWK35" s="362"/>
      <c r="TWL35" s="386"/>
      <c r="TWM35" s="386"/>
      <c r="TWN35" s="386"/>
      <c r="TWO35" s="386"/>
      <c r="TWP35" s="386"/>
      <c r="TWQ35" s="362"/>
      <c r="TWR35" s="362"/>
      <c r="TWS35" s="362"/>
      <c r="TWT35" s="386"/>
      <c r="TWU35" s="386"/>
      <c r="TWV35" s="386"/>
      <c r="TWW35" s="386"/>
      <c r="TWX35" s="386"/>
      <c r="TWY35" s="362"/>
      <c r="TWZ35" s="362"/>
      <c r="TXA35" s="362"/>
      <c r="TXB35" s="386"/>
      <c r="TXC35" s="386"/>
      <c r="TXD35" s="386"/>
      <c r="TXE35" s="386"/>
      <c r="TXF35" s="386"/>
      <c r="TXG35" s="362"/>
      <c r="TXH35" s="362"/>
      <c r="TXI35" s="362"/>
      <c r="TXJ35" s="386"/>
      <c r="TXK35" s="386"/>
      <c r="TXL35" s="386"/>
      <c r="TXM35" s="386"/>
      <c r="TXN35" s="386"/>
      <c r="TXO35" s="362"/>
      <c r="TXP35" s="362"/>
      <c r="TXQ35" s="362"/>
      <c r="TXR35" s="386"/>
      <c r="TXS35" s="386"/>
      <c r="TXT35" s="386"/>
      <c r="TXU35" s="386"/>
      <c r="TXV35" s="386"/>
      <c r="TXW35" s="362"/>
      <c r="TXX35" s="362"/>
      <c r="TXY35" s="362"/>
      <c r="TXZ35" s="386"/>
      <c r="TYA35" s="386"/>
      <c r="TYB35" s="386"/>
      <c r="TYC35" s="386"/>
      <c r="TYD35" s="386"/>
      <c r="TYE35" s="362"/>
      <c r="TYF35" s="362"/>
      <c r="TYG35" s="362"/>
      <c r="TYH35" s="386"/>
      <c r="TYI35" s="386"/>
      <c r="TYJ35" s="386"/>
      <c r="TYK35" s="386"/>
      <c r="TYL35" s="386"/>
      <c r="TYM35" s="362"/>
      <c r="TYN35" s="362"/>
      <c r="TYO35" s="362"/>
      <c r="TYP35" s="386"/>
      <c r="TYQ35" s="386"/>
      <c r="TYR35" s="386"/>
      <c r="TYS35" s="386"/>
      <c r="TYT35" s="386"/>
      <c r="TYU35" s="362"/>
      <c r="TYV35" s="362"/>
      <c r="TYW35" s="362"/>
      <c r="TYX35" s="386"/>
      <c r="TYY35" s="386"/>
      <c r="TYZ35" s="386"/>
      <c r="TZA35" s="386"/>
      <c r="TZB35" s="386"/>
      <c r="TZC35" s="362"/>
      <c r="TZD35" s="362"/>
      <c r="TZE35" s="362"/>
      <c r="TZF35" s="386"/>
      <c r="TZG35" s="386"/>
      <c r="TZH35" s="386"/>
      <c r="TZI35" s="386"/>
      <c r="TZJ35" s="386"/>
      <c r="TZK35" s="362"/>
      <c r="TZL35" s="362"/>
      <c r="TZM35" s="362"/>
      <c r="TZN35" s="386"/>
      <c r="TZO35" s="386"/>
      <c r="TZP35" s="386"/>
      <c r="TZQ35" s="386"/>
      <c r="TZR35" s="386"/>
      <c r="TZS35" s="362"/>
      <c r="TZT35" s="362"/>
      <c r="TZU35" s="362"/>
      <c r="TZV35" s="386"/>
      <c r="TZW35" s="386"/>
      <c r="TZX35" s="386"/>
      <c r="TZY35" s="386"/>
      <c r="TZZ35" s="386"/>
      <c r="UAA35" s="362"/>
      <c r="UAB35" s="362"/>
      <c r="UAC35" s="362"/>
      <c r="UAD35" s="386"/>
      <c r="UAE35" s="386"/>
      <c r="UAF35" s="386"/>
      <c r="UAG35" s="386"/>
      <c r="UAH35" s="386"/>
      <c r="UAI35" s="362"/>
      <c r="UAJ35" s="362"/>
      <c r="UAK35" s="362"/>
      <c r="UAL35" s="386"/>
      <c r="UAM35" s="386"/>
      <c r="UAN35" s="386"/>
      <c r="UAO35" s="386"/>
      <c r="UAP35" s="386"/>
      <c r="UAQ35" s="362"/>
      <c r="UAR35" s="362"/>
      <c r="UAS35" s="362"/>
      <c r="UAT35" s="386"/>
      <c r="UAU35" s="386"/>
      <c r="UAV35" s="386"/>
      <c r="UAW35" s="386"/>
      <c r="UAX35" s="386"/>
      <c r="UAY35" s="362"/>
      <c r="UAZ35" s="362"/>
      <c r="UBA35" s="362"/>
      <c r="UBB35" s="386"/>
      <c r="UBC35" s="386"/>
      <c r="UBD35" s="386"/>
      <c r="UBE35" s="386"/>
      <c r="UBF35" s="386"/>
      <c r="UBG35" s="362"/>
      <c r="UBH35" s="362"/>
      <c r="UBI35" s="362"/>
      <c r="UBJ35" s="386"/>
      <c r="UBK35" s="386"/>
      <c r="UBL35" s="386"/>
      <c r="UBM35" s="386"/>
      <c r="UBN35" s="386"/>
      <c r="UBO35" s="362"/>
      <c r="UBP35" s="362"/>
      <c r="UBQ35" s="362"/>
      <c r="UBR35" s="386"/>
      <c r="UBS35" s="386"/>
      <c r="UBT35" s="386"/>
      <c r="UBU35" s="386"/>
      <c r="UBV35" s="386"/>
      <c r="UBW35" s="362"/>
      <c r="UBX35" s="362"/>
      <c r="UBY35" s="362"/>
      <c r="UBZ35" s="386"/>
      <c r="UCA35" s="386"/>
      <c r="UCB35" s="386"/>
      <c r="UCC35" s="386"/>
      <c r="UCD35" s="386"/>
      <c r="UCE35" s="362"/>
      <c r="UCF35" s="362"/>
      <c r="UCG35" s="362"/>
      <c r="UCH35" s="386"/>
      <c r="UCI35" s="386"/>
      <c r="UCJ35" s="386"/>
      <c r="UCK35" s="386"/>
      <c r="UCL35" s="386"/>
      <c r="UCM35" s="362"/>
      <c r="UCN35" s="362"/>
      <c r="UCO35" s="362"/>
      <c r="UCP35" s="386"/>
      <c r="UCQ35" s="386"/>
      <c r="UCR35" s="386"/>
      <c r="UCS35" s="386"/>
      <c r="UCT35" s="386"/>
      <c r="UCU35" s="362"/>
      <c r="UCV35" s="362"/>
      <c r="UCW35" s="362"/>
      <c r="UCX35" s="386"/>
      <c r="UCY35" s="386"/>
      <c r="UCZ35" s="386"/>
      <c r="UDA35" s="386"/>
      <c r="UDB35" s="386"/>
      <c r="UDC35" s="362"/>
      <c r="UDD35" s="362"/>
      <c r="UDE35" s="362"/>
      <c r="UDF35" s="386"/>
      <c r="UDG35" s="386"/>
      <c r="UDH35" s="386"/>
      <c r="UDI35" s="386"/>
      <c r="UDJ35" s="386"/>
      <c r="UDK35" s="362"/>
      <c r="UDL35" s="362"/>
      <c r="UDM35" s="362"/>
      <c r="UDN35" s="386"/>
      <c r="UDO35" s="386"/>
      <c r="UDP35" s="386"/>
      <c r="UDQ35" s="386"/>
      <c r="UDR35" s="386"/>
      <c r="UDS35" s="362"/>
      <c r="UDT35" s="362"/>
      <c r="UDU35" s="362"/>
      <c r="UDV35" s="386"/>
      <c r="UDW35" s="386"/>
      <c r="UDX35" s="386"/>
      <c r="UDY35" s="386"/>
      <c r="UDZ35" s="386"/>
      <c r="UEA35" s="362"/>
      <c r="UEB35" s="362"/>
      <c r="UEC35" s="362"/>
      <c r="UED35" s="386"/>
      <c r="UEE35" s="386"/>
      <c r="UEF35" s="386"/>
      <c r="UEG35" s="386"/>
      <c r="UEH35" s="386"/>
      <c r="UEI35" s="362"/>
      <c r="UEJ35" s="362"/>
      <c r="UEK35" s="362"/>
      <c r="UEL35" s="386"/>
      <c r="UEM35" s="386"/>
      <c r="UEN35" s="386"/>
      <c r="UEO35" s="386"/>
      <c r="UEP35" s="386"/>
      <c r="UEQ35" s="362"/>
      <c r="UER35" s="362"/>
      <c r="UES35" s="362"/>
      <c r="UET35" s="386"/>
      <c r="UEU35" s="386"/>
      <c r="UEV35" s="386"/>
      <c r="UEW35" s="386"/>
      <c r="UEX35" s="386"/>
      <c r="UEY35" s="362"/>
      <c r="UEZ35" s="362"/>
      <c r="UFA35" s="362"/>
      <c r="UFB35" s="386"/>
      <c r="UFC35" s="386"/>
      <c r="UFD35" s="386"/>
      <c r="UFE35" s="386"/>
      <c r="UFF35" s="386"/>
      <c r="UFG35" s="362"/>
      <c r="UFH35" s="362"/>
      <c r="UFI35" s="362"/>
      <c r="UFJ35" s="386"/>
      <c r="UFK35" s="386"/>
      <c r="UFL35" s="386"/>
      <c r="UFM35" s="386"/>
      <c r="UFN35" s="386"/>
      <c r="UFO35" s="362"/>
      <c r="UFP35" s="362"/>
      <c r="UFQ35" s="362"/>
      <c r="UFR35" s="386"/>
      <c r="UFS35" s="386"/>
      <c r="UFT35" s="386"/>
      <c r="UFU35" s="386"/>
      <c r="UFV35" s="386"/>
      <c r="UFW35" s="362"/>
      <c r="UFX35" s="362"/>
      <c r="UFY35" s="362"/>
      <c r="UFZ35" s="386"/>
      <c r="UGA35" s="386"/>
      <c r="UGB35" s="386"/>
      <c r="UGC35" s="386"/>
      <c r="UGD35" s="386"/>
      <c r="UGE35" s="362"/>
      <c r="UGF35" s="362"/>
      <c r="UGG35" s="362"/>
      <c r="UGH35" s="386"/>
      <c r="UGI35" s="386"/>
      <c r="UGJ35" s="386"/>
      <c r="UGK35" s="386"/>
      <c r="UGL35" s="386"/>
      <c r="UGM35" s="362"/>
      <c r="UGN35" s="362"/>
      <c r="UGO35" s="362"/>
      <c r="UGP35" s="386"/>
      <c r="UGQ35" s="386"/>
      <c r="UGR35" s="386"/>
      <c r="UGS35" s="386"/>
      <c r="UGT35" s="386"/>
      <c r="UGU35" s="362"/>
      <c r="UGV35" s="362"/>
      <c r="UGW35" s="362"/>
      <c r="UGX35" s="386"/>
      <c r="UGY35" s="386"/>
      <c r="UGZ35" s="386"/>
      <c r="UHA35" s="386"/>
      <c r="UHB35" s="386"/>
      <c r="UHC35" s="362"/>
      <c r="UHD35" s="362"/>
      <c r="UHE35" s="362"/>
      <c r="UHF35" s="386"/>
      <c r="UHG35" s="386"/>
      <c r="UHH35" s="386"/>
      <c r="UHI35" s="386"/>
      <c r="UHJ35" s="386"/>
      <c r="UHK35" s="362"/>
      <c r="UHL35" s="362"/>
      <c r="UHM35" s="362"/>
      <c r="UHN35" s="386"/>
      <c r="UHO35" s="386"/>
      <c r="UHP35" s="386"/>
      <c r="UHQ35" s="386"/>
      <c r="UHR35" s="386"/>
      <c r="UHS35" s="362"/>
      <c r="UHT35" s="362"/>
      <c r="UHU35" s="362"/>
      <c r="UHV35" s="386"/>
      <c r="UHW35" s="386"/>
      <c r="UHX35" s="386"/>
      <c r="UHY35" s="386"/>
      <c r="UHZ35" s="386"/>
      <c r="UIA35" s="362"/>
      <c r="UIB35" s="362"/>
      <c r="UIC35" s="362"/>
      <c r="UID35" s="386"/>
      <c r="UIE35" s="386"/>
      <c r="UIF35" s="386"/>
      <c r="UIG35" s="386"/>
      <c r="UIH35" s="386"/>
      <c r="UII35" s="362"/>
      <c r="UIJ35" s="362"/>
      <c r="UIK35" s="362"/>
      <c r="UIL35" s="386"/>
      <c r="UIM35" s="386"/>
      <c r="UIN35" s="386"/>
      <c r="UIO35" s="386"/>
      <c r="UIP35" s="386"/>
      <c r="UIQ35" s="362"/>
      <c r="UIR35" s="362"/>
      <c r="UIS35" s="362"/>
      <c r="UIT35" s="386"/>
      <c r="UIU35" s="386"/>
      <c r="UIV35" s="386"/>
      <c r="UIW35" s="386"/>
      <c r="UIX35" s="386"/>
      <c r="UIY35" s="362"/>
      <c r="UIZ35" s="362"/>
      <c r="UJA35" s="362"/>
      <c r="UJB35" s="386"/>
      <c r="UJC35" s="386"/>
      <c r="UJD35" s="386"/>
      <c r="UJE35" s="386"/>
      <c r="UJF35" s="386"/>
      <c r="UJG35" s="362"/>
      <c r="UJH35" s="362"/>
      <c r="UJI35" s="362"/>
      <c r="UJJ35" s="386"/>
      <c r="UJK35" s="386"/>
      <c r="UJL35" s="386"/>
      <c r="UJM35" s="386"/>
      <c r="UJN35" s="386"/>
      <c r="UJO35" s="362"/>
      <c r="UJP35" s="362"/>
      <c r="UJQ35" s="362"/>
      <c r="UJR35" s="386"/>
      <c r="UJS35" s="386"/>
      <c r="UJT35" s="386"/>
      <c r="UJU35" s="386"/>
      <c r="UJV35" s="386"/>
      <c r="UJW35" s="362"/>
      <c r="UJX35" s="362"/>
      <c r="UJY35" s="362"/>
      <c r="UJZ35" s="386"/>
      <c r="UKA35" s="386"/>
      <c r="UKB35" s="386"/>
      <c r="UKC35" s="386"/>
      <c r="UKD35" s="386"/>
      <c r="UKE35" s="362"/>
      <c r="UKF35" s="362"/>
      <c r="UKG35" s="362"/>
      <c r="UKH35" s="386"/>
      <c r="UKI35" s="386"/>
      <c r="UKJ35" s="386"/>
      <c r="UKK35" s="386"/>
      <c r="UKL35" s="386"/>
      <c r="UKM35" s="362"/>
      <c r="UKN35" s="362"/>
      <c r="UKO35" s="362"/>
      <c r="UKP35" s="386"/>
      <c r="UKQ35" s="386"/>
      <c r="UKR35" s="386"/>
      <c r="UKS35" s="386"/>
      <c r="UKT35" s="386"/>
      <c r="UKU35" s="362"/>
      <c r="UKV35" s="362"/>
      <c r="UKW35" s="362"/>
      <c r="UKX35" s="386"/>
      <c r="UKY35" s="386"/>
      <c r="UKZ35" s="386"/>
      <c r="ULA35" s="386"/>
      <c r="ULB35" s="386"/>
      <c r="ULC35" s="362"/>
      <c r="ULD35" s="362"/>
      <c r="ULE35" s="362"/>
      <c r="ULF35" s="386"/>
      <c r="ULG35" s="386"/>
      <c r="ULH35" s="386"/>
      <c r="ULI35" s="386"/>
      <c r="ULJ35" s="386"/>
      <c r="ULK35" s="362"/>
      <c r="ULL35" s="362"/>
      <c r="ULM35" s="362"/>
      <c r="ULN35" s="386"/>
      <c r="ULO35" s="386"/>
      <c r="ULP35" s="386"/>
      <c r="ULQ35" s="386"/>
      <c r="ULR35" s="386"/>
      <c r="ULS35" s="362"/>
      <c r="ULT35" s="362"/>
      <c r="ULU35" s="362"/>
      <c r="ULV35" s="386"/>
      <c r="ULW35" s="386"/>
      <c r="ULX35" s="386"/>
      <c r="ULY35" s="386"/>
      <c r="ULZ35" s="386"/>
      <c r="UMA35" s="362"/>
      <c r="UMB35" s="362"/>
      <c r="UMC35" s="362"/>
      <c r="UMD35" s="386"/>
      <c r="UME35" s="386"/>
      <c r="UMF35" s="386"/>
      <c r="UMG35" s="386"/>
      <c r="UMH35" s="386"/>
      <c r="UMI35" s="362"/>
      <c r="UMJ35" s="362"/>
      <c r="UMK35" s="362"/>
      <c r="UML35" s="386"/>
      <c r="UMM35" s="386"/>
      <c r="UMN35" s="386"/>
      <c r="UMO35" s="386"/>
      <c r="UMP35" s="386"/>
      <c r="UMQ35" s="362"/>
      <c r="UMR35" s="362"/>
      <c r="UMS35" s="362"/>
      <c r="UMT35" s="386"/>
      <c r="UMU35" s="386"/>
      <c r="UMV35" s="386"/>
      <c r="UMW35" s="386"/>
      <c r="UMX35" s="386"/>
      <c r="UMY35" s="362"/>
      <c r="UMZ35" s="362"/>
      <c r="UNA35" s="362"/>
      <c r="UNB35" s="386"/>
      <c r="UNC35" s="386"/>
      <c r="UND35" s="386"/>
      <c r="UNE35" s="386"/>
      <c r="UNF35" s="386"/>
      <c r="UNG35" s="362"/>
      <c r="UNH35" s="362"/>
      <c r="UNI35" s="362"/>
      <c r="UNJ35" s="386"/>
      <c r="UNK35" s="386"/>
      <c r="UNL35" s="386"/>
      <c r="UNM35" s="386"/>
      <c r="UNN35" s="386"/>
      <c r="UNO35" s="362"/>
      <c r="UNP35" s="362"/>
      <c r="UNQ35" s="362"/>
      <c r="UNR35" s="386"/>
      <c r="UNS35" s="386"/>
      <c r="UNT35" s="386"/>
      <c r="UNU35" s="386"/>
      <c r="UNV35" s="386"/>
      <c r="UNW35" s="362"/>
      <c r="UNX35" s="362"/>
      <c r="UNY35" s="362"/>
      <c r="UNZ35" s="386"/>
      <c r="UOA35" s="386"/>
      <c r="UOB35" s="386"/>
      <c r="UOC35" s="386"/>
      <c r="UOD35" s="386"/>
      <c r="UOE35" s="362"/>
      <c r="UOF35" s="362"/>
      <c r="UOG35" s="362"/>
      <c r="UOH35" s="386"/>
      <c r="UOI35" s="386"/>
      <c r="UOJ35" s="386"/>
      <c r="UOK35" s="386"/>
      <c r="UOL35" s="386"/>
      <c r="UOM35" s="362"/>
      <c r="UON35" s="362"/>
      <c r="UOO35" s="362"/>
      <c r="UOP35" s="386"/>
      <c r="UOQ35" s="386"/>
      <c r="UOR35" s="386"/>
      <c r="UOS35" s="386"/>
      <c r="UOT35" s="386"/>
      <c r="UOU35" s="362"/>
      <c r="UOV35" s="362"/>
      <c r="UOW35" s="362"/>
      <c r="UOX35" s="386"/>
      <c r="UOY35" s="386"/>
      <c r="UOZ35" s="386"/>
      <c r="UPA35" s="386"/>
      <c r="UPB35" s="386"/>
      <c r="UPC35" s="362"/>
      <c r="UPD35" s="362"/>
      <c r="UPE35" s="362"/>
      <c r="UPF35" s="386"/>
      <c r="UPG35" s="386"/>
      <c r="UPH35" s="386"/>
      <c r="UPI35" s="386"/>
      <c r="UPJ35" s="386"/>
      <c r="UPK35" s="362"/>
      <c r="UPL35" s="362"/>
      <c r="UPM35" s="362"/>
      <c r="UPN35" s="386"/>
      <c r="UPO35" s="386"/>
      <c r="UPP35" s="386"/>
      <c r="UPQ35" s="386"/>
      <c r="UPR35" s="386"/>
      <c r="UPS35" s="362"/>
      <c r="UPT35" s="362"/>
      <c r="UPU35" s="362"/>
      <c r="UPV35" s="386"/>
      <c r="UPW35" s="386"/>
      <c r="UPX35" s="386"/>
      <c r="UPY35" s="386"/>
      <c r="UPZ35" s="386"/>
      <c r="UQA35" s="362"/>
      <c r="UQB35" s="362"/>
      <c r="UQC35" s="362"/>
      <c r="UQD35" s="386"/>
      <c r="UQE35" s="386"/>
      <c r="UQF35" s="386"/>
      <c r="UQG35" s="386"/>
      <c r="UQH35" s="386"/>
      <c r="UQI35" s="362"/>
      <c r="UQJ35" s="362"/>
      <c r="UQK35" s="362"/>
      <c r="UQL35" s="386"/>
      <c r="UQM35" s="386"/>
      <c r="UQN35" s="386"/>
      <c r="UQO35" s="386"/>
      <c r="UQP35" s="386"/>
      <c r="UQQ35" s="362"/>
      <c r="UQR35" s="362"/>
      <c r="UQS35" s="362"/>
      <c r="UQT35" s="386"/>
      <c r="UQU35" s="386"/>
      <c r="UQV35" s="386"/>
      <c r="UQW35" s="386"/>
      <c r="UQX35" s="386"/>
      <c r="UQY35" s="362"/>
      <c r="UQZ35" s="362"/>
      <c r="URA35" s="362"/>
      <c r="URB35" s="386"/>
      <c r="URC35" s="386"/>
      <c r="URD35" s="386"/>
      <c r="URE35" s="386"/>
      <c r="URF35" s="386"/>
      <c r="URG35" s="362"/>
      <c r="URH35" s="362"/>
      <c r="URI35" s="362"/>
      <c r="URJ35" s="386"/>
      <c r="URK35" s="386"/>
      <c r="URL35" s="386"/>
      <c r="URM35" s="386"/>
      <c r="URN35" s="386"/>
      <c r="URO35" s="362"/>
      <c r="URP35" s="362"/>
      <c r="URQ35" s="362"/>
      <c r="URR35" s="386"/>
      <c r="URS35" s="386"/>
      <c r="URT35" s="386"/>
      <c r="URU35" s="386"/>
      <c r="URV35" s="386"/>
      <c r="URW35" s="362"/>
      <c r="URX35" s="362"/>
      <c r="URY35" s="362"/>
      <c r="URZ35" s="386"/>
      <c r="USA35" s="386"/>
      <c r="USB35" s="386"/>
      <c r="USC35" s="386"/>
      <c r="USD35" s="386"/>
      <c r="USE35" s="362"/>
      <c r="USF35" s="362"/>
      <c r="USG35" s="362"/>
      <c r="USH35" s="386"/>
      <c r="USI35" s="386"/>
      <c r="USJ35" s="386"/>
      <c r="USK35" s="386"/>
      <c r="USL35" s="386"/>
      <c r="USM35" s="362"/>
      <c r="USN35" s="362"/>
      <c r="USO35" s="362"/>
      <c r="USP35" s="386"/>
      <c r="USQ35" s="386"/>
      <c r="USR35" s="386"/>
      <c r="USS35" s="386"/>
      <c r="UST35" s="386"/>
      <c r="USU35" s="362"/>
      <c r="USV35" s="362"/>
      <c r="USW35" s="362"/>
      <c r="USX35" s="386"/>
      <c r="USY35" s="386"/>
      <c r="USZ35" s="386"/>
      <c r="UTA35" s="386"/>
      <c r="UTB35" s="386"/>
      <c r="UTC35" s="362"/>
      <c r="UTD35" s="362"/>
      <c r="UTE35" s="362"/>
      <c r="UTF35" s="386"/>
      <c r="UTG35" s="386"/>
      <c r="UTH35" s="386"/>
      <c r="UTI35" s="386"/>
      <c r="UTJ35" s="386"/>
      <c r="UTK35" s="362"/>
      <c r="UTL35" s="362"/>
      <c r="UTM35" s="362"/>
      <c r="UTN35" s="386"/>
      <c r="UTO35" s="386"/>
      <c r="UTP35" s="386"/>
      <c r="UTQ35" s="386"/>
      <c r="UTR35" s="386"/>
      <c r="UTS35" s="362"/>
      <c r="UTT35" s="362"/>
      <c r="UTU35" s="362"/>
      <c r="UTV35" s="386"/>
      <c r="UTW35" s="386"/>
      <c r="UTX35" s="386"/>
      <c r="UTY35" s="386"/>
      <c r="UTZ35" s="386"/>
      <c r="UUA35" s="362"/>
      <c r="UUB35" s="362"/>
      <c r="UUC35" s="362"/>
      <c r="UUD35" s="386"/>
      <c r="UUE35" s="386"/>
      <c r="UUF35" s="386"/>
      <c r="UUG35" s="386"/>
      <c r="UUH35" s="386"/>
      <c r="UUI35" s="362"/>
      <c r="UUJ35" s="362"/>
      <c r="UUK35" s="362"/>
      <c r="UUL35" s="386"/>
      <c r="UUM35" s="386"/>
      <c r="UUN35" s="386"/>
      <c r="UUO35" s="386"/>
      <c r="UUP35" s="386"/>
      <c r="UUQ35" s="362"/>
      <c r="UUR35" s="362"/>
      <c r="UUS35" s="362"/>
      <c r="UUT35" s="386"/>
      <c r="UUU35" s="386"/>
      <c r="UUV35" s="386"/>
      <c r="UUW35" s="386"/>
      <c r="UUX35" s="386"/>
      <c r="UUY35" s="362"/>
      <c r="UUZ35" s="362"/>
      <c r="UVA35" s="362"/>
      <c r="UVB35" s="386"/>
      <c r="UVC35" s="386"/>
      <c r="UVD35" s="386"/>
      <c r="UVE35" s="386"/>
      <c r="UVF35" s="386"/>
      <c r="UVG35" s="362"/>
      <c r="UVH35" s="362"/>
      <c r="UVI35" s="362"/>
      <c r="UVJ35" s="386"/>
      <c r="UVK35" s="386"/>
      <c r="UVL35" s="386"/>
      <c r="UVM35" s="386"/>
      <c r="UVN35" s="386"/>
      <c r="UVO35" s="362"/>
      <c r="UVP35" s="362"/>
      <c r="UVQ35" s="362"/>
      <c r="UVR35" s="386"/>
      <c r="UVS35" s="386"/>
      <c r="UVT35" s="386"/>
      <c r="UVU35" s="386"/>
      <c r="UVV35" s="386"/>
      <c r="UVW35" s="362"/>
      <c r="UVX35" s="362"/>
      <c r="UVY35" s="362"/>
      <c r="UVZ35" s="386"/>
      <c r="UWA35" s="386"/>
      <c r="UWB35" s="386"/>
      <c r="UWC35" s="386"/>
      <c r="UWD35" s="386"/>
      <c r="UWE35" s="362"/>
      <c r="UWF35" s="362"/>
      <c r="UWG35" s="362"/>
      <c r="UWH35" s="386"/>
      <c r="UWI35" s="386"/>
      <c r="UWJ35" s="386"/>
      <c r="UWK35" s="386"/>
      <c r="UWL35" s="386"/>
      <c r="UWM35" s="362"/>
      <c r="UWN35" s="362"/>
      <c r="UWO35" s="362"/>
      <c r="UWP35" s="386"/>
      <c r="UWQ35" s="386"/>
      <c r="UWR35" s="386"/>
      <c r="UWS35" s="386"/>
      <c r="UWT35" s="386"/>
      <c r="UWU35" s="362"/>
      <c r="UWV35" s="362"/>
      <c r="UWW35" s="362"/>
      <c r="UWX35" s="386"/>
      <c r="UWY35" s="386"/>
      <c r="UWZ35" s="386"/>
      <c r="UXA35" s="386"/>
      <c r="UXB35" s="386"/>
      <c r="UXC35" s="362"/>
      <c r="UXD35" s="362"/>
      <c r="UXE35" s="362"/>
      <c r="UXF35" s="386"/>
      <c r="UXG35" s="386"/>
      <c r="UXH35" s="386"/>
      <c r="UXI35" s="386"/>
      <c r="UXJ35" s="386"/>
      <c r="UXK35" s="362"/>
      <c r="UXL35" s="362"/>
      <c r="UXM35" s="362"/>
      <c r="UXN35" s="386"/>
      <c r="UXO35" s="386"/>
      <c r="UXP35" s="386"/>
      <c r="UXQ35" s="386"/>
      <c r="UXR35" s="386"/>
      <c r="UXS35" s="362"/>
      <c r="UXT35" s="362"/>
      <c r="UXU35" s="362"/>
      <c r="UXV35" s="386"/>
      <c r="UXW35" s="386"/>
      <c r="UXX35" s="386"/>
      <c r="UXY35" s="386"/>
      <c r="UXZ35" s="386"/>
      <c r="UYA35" s="362"/>
      <c r="UYB35" s="362"/>
      <c r="UYC35" s="362"/>
      <c r="UYD35" s="386"/>
      <c r="UYE35" s="386"/>
      <c r="UYF35" s="386"/>
      <c r="UYG35" s="386"/>
      <c r="UYH35" s="386"/>
      <c r="UYI35" s="362"/>
      <c r="UYJ35" s="362"/>
      <c r="UYK35" s="362"/>
      <c r="UYL35" s="386"/>
      <c r="UYM35" s="386"/>
      <c r="UYN35" s="386"/>
      <c r="UYO35" s="386"/>
      <c r="UYP35" s="386"/>
      <c r="UYQ35" s="362"/>
      <c r="UYR35" s="362"/>
      <c r="UYS35" s="362"/>
      <c r="UYT35" s="386"/>
      <c r="UYU35" s="386"/>
      <c r="UYV35" s="386"/>
      <c r="UYW35" s="386"/>
      <c r="UYX35" s="386"/>
      <c r="UYY35" s="362"/>
      <c r="UYZ35" s="362"/>
      <c r="UZA35" s="362"/>
      <c r="UZB35" s="386"/>
      <c r="UZC35" s="386"/>
      <c r="UZD35" s="386"/>
      <c r="UZE35" s="386"/>
      <c r="UZF35" s="386"/>
      <c r="UZG35" s="362"/>
      <c r="UZH35" s="362"/>
      <c r="UZI35" s="362"/>
      <c r="UZJ35" s="386"/>
      <c r="UZK35" s="386"/>
      <c r="UZL35" s="386"/>
      <c r="UZM35" s="386"/>
      <c r="UZN35" s="386"/>
      <c r="UZO35" s="362"/>
      <c r="UZP35" s="362"/>
      <c r="UZQ35" s="362"/>
      <c r="UZR35" s="386"/>
      <c r="UZS35" s="386"/>
      <c r="UZT35" s="386"/>
      <c r="UZU35" s="386"/>
      <c r="UZV35" s="386"/>
      <c r="UZW35" s="362"/>
      <c r="UZX35" s="362"/>
      <c r="UZY35" s="362"/>
      <c r="UZZ35" s="386"/>
      <c r="VAA35" s="386"/>
      <c r="VAB35" s="386"/>
      <c r="VAC35" s="386"/>
      <c r="VAD35" s="386"/>
      <c r="VAE35" s="362"/>
      <c r="VAF35" s="362"/>
      <c r="VAG35" s="362"/>
      <c r="VAH35" s="386"/>
      <c r="VAI35" s="386"/>
      <c r="VAJ35" s="386"/>
      <c r="VAK35" s="386"/>
      <c r="VAL35" s="386"/>
      <c r="VAM35" s="362"/>
      <c r="VAN35" s="362"/>
      <c r="VAO35" s="362"/>
      <c r="VAP35" s="386"/>
      <c r="VAQ35" s="386"/>
      <c r="VAR35" s="386"/>
      <c r="VAS35" s="386"/>
      <c r="VAT35" s="386"/>
      <c r="VAU35" s="362"/>
      <c r="VAV35" s="362"/>
      <c r="VAW35" s="362"/>
      <c r="VAX35" s="386"/>
      <c r="VAY35" s="386"/>
      <c r="VAZ35" s="386"/>
      <c r="VBA35" s="386"/>
      <c r="VBB35" s="386"/>
      <c r="VBC35" s="362"/>
      <c r="VBD35" s="362"/>
      <c r="VBE35" s="362"/>
      <c r="VBF35" s="386"/>
      <c r="VBG35" s="386"/>
      <c r="VBH35" s="386"/>
      <c r="VBI35" s="386"/>
      <c r="VBJ35" s="386"/>
      <c r="VBK35" s="362"/>
      <c r="VBL35" s="362"/>
      <c r="VBM35" s="362"/>
      <c r="VBN35" s="386"/>
      <c r="VBO35" s="386"/>
      <c r="VBP35" s="386"/>
      <c r="VBQ35" s="386"/>
      <c r="VBR35" s="386"/>
      <c r="VBS35" s="362"/>
      <c r="VBT35" s="362"/>
      <c r="VBU35" s="362"/>
      <c r="VBV35" s="386"/>
      <c r="VBW35" s="386"/>
      <c r="VBX35" s="386"/>
      <c r="VBY35" s="386"/>
      <c r="VBZ35" s="386"/>
      <c r="VCA35" s="362"/>
      <c r="VCB35" s="362"/>
      <c r="VCC35" s="362"/>
      <c r="VCD35" s="386"/>
      <c r="VCE35" s="386"/>
      <c r="VCF35" s="386"/>
      <c r="VCG35" s="386"/>
      <c r="VCH35" s="386"/>
      <c r="VCI35" s="362"/>
      <c r="VCJ35" s="362"/>
      <c r="VCK35" s="362"/>
      <c r="VCL35" s="386"/>
      <c r="VCM35" s="386"/>
      <c r="VCN35" s="386"/>
      <c r="VCO35" s="386"/>
      <c r="VCP35" s="386"/>
      <c r="VCQ35" s="362"/>
      <c r="VCR35" s="362"/>
      <c r="VCS35" s="362"/>
      <c r="VCT35" s="386"/>
      <c r="VCU35" s="386"/>
      <c r="VCV35" s="386"/>
      <c r="VCW35" s="386"/>
      <c r="VCX35" s="386"/>
      <c r="VCY35" s="362"/>
      <c r="VCZ35" s="362"/>
      <c r="VDA35" s="362"/>
      <c r="VDB35" s="386"/>
      <c r="VDC35" s="386"/>
      <c r="VDD35" s="386"/>
      <c r="VDE35" s="386"/>
      <c r="VDF35" s="386"/>
      <c r="VDG35" s="362"/>
      <c r="VDH35" s="362"/>
      <c r="VDI35" s="362"/>
      <c r="VDJ35" s="386"/>
      <c r="VDK35" s="386"/>
      <c r="VDL35" s="386"/>
      <c r="VDM35" s="386"/>
      <c r="VDN35" s="386"/>
      <c r="VDO35" s="362"/>
      <c r="VDP35" s="362"/>
      <c r="VDQ35" s="362"/>
      <c r="VDR35" s="386"/>
      <c r="VDS35" s="386"/>
      <c r="VDT35" s="386"/>
      <c r="VDU35" s="386"/>
      <c r="VDV35" s="386"/>
      <c r="VDW35" s="362"/>
      <c r="VDX35" s="362"/>
      <c r="VDY35" s="362"/>
      <c r="VDZ35" s="386"/>
      <c r="VEA35" s="386"/>
      <c r="VEB35" s="386"/>
      <c r="VEC35" s="386"/>
      <c r="VED35" s="386"/>
      <c r="VEE35" s="362"/>
      <c r="VEF35" s="362"/>
      <c r="VEG35" s="362"/>
      <c r="VEH35" s="386"/>
      <c r="VEI35" s="386"/>
      <c r="VEJ35" s="386"/>
      <c r="VEK35" s="386"/>
      <c r="VEL35" s="386"/>
      <c r="VEM35" s="362"/>
      <c r="VEN35" s="362"/>
      <c r="VEO35" s="362"/>
      <c r="VEP35" s="386"/>
      <c r="VEQ35" s="386"/>
      <c r="VER35" s="386"/>
      <c r="VES35" s="386"/>
      <c r="VET35" s="386"/>
      <c r="VEU35" s="362"/>
      <c r="VEV35" s="362"/>
      <c r="VEW35" s="362"/>
      <c r="VEX35" s="386"/>
      <c r="VEY35" s="386"/>
      <c r="VEZ35" s="386"/>
      <c r="VFA35" s="386"/>
      <c r="VFB35" s="386"/>
      <c r="VFC35" s="362"/>
      <c r="VFD35" s="362"/>
      <c r="VFE35" s="362"/>
      <c r="VFF35" s="386"/>
      <c r="VFG35" s="386"/>
      <c r="VFH35" s="386"/>
      <c r="VFI35" s="386"/>
      <c r="VFJ35" s="386"/>
      <c r="VFK35" s="362"/>
      <c r="VFL35" s="362"/>
      <c r="VFM35" s="362"/>
      <c r="VFN35" s="386"/>
      <c r="VFO35" s="386"/>
      <c r="VFP35" s="386"/>
      <c r="VFQ35" s="386"/>
      <c r="VFR35" s="386"/>
      <c r="VFS35" s="362"/>
      <c r="VFT35" s="362"/>
      <c r="VFU35" s="362"/>
      <c r="VFV35" s="386"/>
      <c r="VFW35" s="386"/>
      <c r="VFX35" s="386"/>
      <c r="VFY35" s="386"/>
      <c r="VFZ35" s="386"/>
      <c r="VGA35" s="362"/>
      <c r="VGB35" s="362"/>
      <c r="VGC35" s="362"/>
      <c r="VGD35" s="386"/>
      <c r="VGE35" s="386"/>
      <c r="VGF35" s="386"/>
      <c r="VGG35" s="386"/>
      <c r="VGH35" s="386"/>
      <c r="VGI35" s="362"/>
      <c r="VGJ35" s="362"/>
      <c r="VGK35" s="362"/>
      <c r="VGL35" s="386"/>
      <c r="VGM35" s="386"/>
      <c r="VGN35" s="386"/>
      <c r="VGO35" s="386"/>
      <c r="VGP35" s="386"/>
      <c r="VGQ35" s="362"/>
      <c r="VGR35" s="362"/>
      <c r="VGS35" s="362"/>
      <c r="VGT35" s="386"/>
      <c r="VGU35" s="386"/>
      <c r="VGV35" s="386"/>
      <c r="VGW35" s="386"/>
      <c r="VGX35" s="386"/>
      <c r="VGY35" s="362"/>
      <c r="VGZ35" s="362"/>
      <c r="VHA35" s="362"/>
      <c r="VHB35" s="386"/>
      <c r="VHC35" s="386"/>
      <c r="VHD35" s="386"/>
      <c r="VHE35" s="386"/>
      <c r="VHF35" s="386"/>
      <c r="VHG35" s="362"/>
      <c r="VHH35" s="362"/>
      <c r="VHI35" s="362"/>
      <c r="VHJ35" s="386"/>
      <c r="VHK35" s="386"/>
      <c r="VHL35" s="386"/>
      <c r="VHM35" s="386"/>
      <c r="VHN35" s="386"/>
      <c r="VHO35" s="362"/>
      <c r="VHP35" s="362"/>
      <c r="VHQ35" s="362"/>
      <c r="VHR35" s="386"/>
      <c r="VHS35" s="386"/>
      <c r="VHT35" s="386"/>
      <c r="VHU35" s="386"/>
      <c r="VHV35" s="386"/>
      <c r="VHW35" s="362"/>
      <c r="VHX35" s="362"/>
      <c r="VHY35" s="362"/>
      <c r="VHZ35" s="386"/>
      <c r="VIA35" s="386"/>
      <c r="VIB35" s="386"/>
      <c r="VIC35" s="386"/>
      <c r="VID35" s="386"/>
      <c r="VIE35" s="362"/>
      <c r="VIF35" s="362"/>
      <c r="VIG35" s="362"/>
      <c r="VIH35" s="386"/>
      <c r="VII35" s="386"/>
      <c r="VIJ35" s="386"/>
      <c r="VIK35" s="386"/>
      <c r="VIL35" s="386"/>
      <c r="VIM35" s="362"/>
      <c r="VIN35" s="362"/>
      <c r="VIO35" s="362"/>
      <c r="VIP35" s="386"/>
      <c r="VIQ35" s="386"/>
      <c r="VIR35" s="386"/>
      <c r="VIS35" s="386"/>
      <c r="VIT35" s="386"/>
      <c r="VIU35" s="362"/>
      <c r="VIV35" s="362"/>
      <c r="VIW35" s="362"/>
      <c r="VIX35" s="386"/>
      <c r="VIY35" s="386"/>
      <c r="VIZ35" s="386"/>
      <c r="VJA35" s="386"/>
      <c r="VJB35" s="386"/>
      <c r="VJC35" s="362"/>
      <c r="VJD35" s="362"/>
      <c r="VJE35" s="362"/>
      <c r="VJF35" s="386"/>
      <c r="VJG35" s="386"/>
      <c r="VJH35" s="386"/>
      <c r="VJI35" s="386"/>
      <c r="VJJ35" s="386"/>
      <c r="VJK35" s="362"/>
      <c r="VJL35" s="362"/>
      <c r="VJM35" s="362"/>
      <c r="VJN35" s="386"/>
      <c r="VJO35" s="386"/>
      <c r="VJP35" s="386"/>
      <c r="VJQ35" s="386"/>
      <c r="VJR35" s="386"/>
      <c r="VJS35" s="362"/>
      <c r="VJT35" s="362"/>
      <c r="VJU35" s="362"/>
      <c r="VJV35" s="386"/>
      <c r="VJW35" s="386"/>
      <c r="VJX35" s="386"/>
      <c r="VJY35" s="386"/>
      <c r="VJZ35" s="386"/>
      <c r="VKA35" s="362"/>
      <c r="VKB35" s="362"/>
      <c r="VKC35" s="362"/>
      <c r="VKD35" s="386"/>
      <c r="VKE35" s="386"/>
      <c r="VKF35" s="386"/>
      <c r="VKG35" s="386"/>
      <c r="VKH35" s="386"/>
      <c r="VKI35" s="362"/>
      <c r="VKJ35" s="362"/>
      <c r="VKK35" s="362"/>
      <c r="VKL35" s="386"/>
      <c r="VKM35" s="386"/>
      <c r="VKN35" s="386"/>
      <c r="VKO35" s="386"/>
      <c r="VKP35" s="386"/>
      <c r="VKQ35" s="362"/>
      <c r="VKR35" s="362"/>
      <c r="VKS35" s="362"/>
      <c r="VKT35" s="386"/>
      <c r="VKU35" s="386"/>
      <c r="VKV35" s="386"/>
      <c r="VKW35" s="386"/>
      <c r="VKX35" s="386"/>
      <c r="VKY35" s="362"/>
      <c r="VKZ35" s="362"/>
      <c r="VLA35" s="362"/>
      <c r="VLB35" s="386"/>
      <c r="VLC35" s="386"/>
      <c r="VLD35" s="386"/>
      <c r="VLE35" s="386"/>
      <c r="VLF35" s="386"/>
      <c r="VLG35" s="362"/>
      <c r="VLH35" s="362"/>
      <c r="VLI35" s="362"/>
      <c r="VLJ35" s="386"/>
      <c r="VLK35" s="386"/>
      <c r="VLL35" s="386"/>
      <c r="VLM35" s="386"/>
      <c r="VLN35" s="386"/>
      <c r="VLO35" s="362"/>
      <c r="VLP35" s="362"/>
      <c r="VLQ35" s="362"/>
      <c r="VLR35" s="386"/>
      <c r="VLS35" s="386"/>
      <c r="VLT35" s="386"/>
      <c r="VLU35" s="386"/>
      <c r="VLV35" s="386"/>
      <c r="VLW35" s="362"/>
      <c r="VLX35" s="362"/>
      <c r="VLY35" s="362"/>
      <c r="VLZ35" s="386"/>
      <c r="VMA35" s="386"/>
      <c r="VMB35" s="386"/>
      <c r="VMC35" s="386"/>
      <c r="VMD35" s="386"/>
      <c r="VME35" s="362"/>
      <c r="VMF35" s="362"/>
      <c r="VMG35" s="362"/>
      <c r="VMH35" s="386"/>
      <c r="VMI35" s="386"/>
      <c r="VMJ35" s="386"/>
      <c r="VMK35" s="386"/>
      <c r="VML35" s="386"/>
      <c r="VMM35" s="362"/>
      <c r="VMN35" s="362"/>
      <c r="VMO35" s="362"/>
      <c r="VMP35" s="386"/>
      <c r="VMQ35" s="386"/>
      <c r="VMR35" s="386"/>
      <c r="VMS35" s="386"/>
      <c r="VMT35" s="386"/>
      <c r="VMU35" s="362"/>
      <c r="VMV35" s="362"/>
      <c r="VMW35" s="362"/>
      <c r="VMX35" s="386"/>
      <c r="VMY35" s="386"/>
      <c r="VMZ35" s="386"/>
      <c r="VNA35" s="386"/>
      <c r="VNB35" s="386"/>
      <c r="VNC35" s="362"/>
      <c r="VND35" s="362"/>
      <c r="VNE35" s="362"/>
      <c r="VNF35" s="386"/>
      <c r="VNG35" s="386"/>
      <c r="VNH35" s="386"/>
      <c r="VNI35" s="386"/>
      <c r="VNJ35" s="386"/>
      <c r="VNK35" s="362"/>
      <c r="VNL35" s="362"/>
      <c r="VNM35" s="362"/>
      <c r="VNN35" s="386"/>
      <c r="VNO35" s="386"/>
      <c r="VNP35" s="386"/>
      <c r="VNQ35" s="386"/>
      <c r="VNR35" s="386"/>
      <c r="VNS35" s="362"/>
      <c r="VNT35" s="362"/>
      <c r="VNU35" s="362"/>
      <c r="VNV35" s="386"/>
      <c r="VNW35" s="386"/>
      <c r="VNX35" s="386"/>
      <c r="VNY35" s="386"/>
      <c r="VNZ35" s="386"/>
      <c r="VOA35" s="362"/>
      <c r="VOB35" s="362"/>
      <c r="VOC35" s="362"/>
      <c r="VOD35" s="386"/>
      <c r="VOE35" s="386"/>
      <c r="VOF35" s="386"/>
      <c r="VOG35" s="386"/>
      <c r="VOH35" s="386"/>
      <c r="VOI35" s="362"/>
      <c r="VOJ35" s="362"/>
      <c r="VOK35" s="362"/>
      <c r="VOL35" s="386"/>
      <c r="VOM35" s="386"/>
      <c r="VON35" s="386"/>
      <c r="VOO35" s="386"/>
      <c r="VOP35" s="386"/>
      <c r="VOQ35" s="362"/>
      <c r="VOR35" s="362"/>
      <c r="VOS35" s="362"/>
      <c r="VOT35" s="386"/>
      <c r="VOU35" s="386"/>
      <c r="VOV35" s="386"/>
      <c r="VOW35" s="386"/>
      <c r="VOX35" s="386"/>
      <c r="VOY35" s="362"/>
      <c r="VOZ35" s="362"/>
      <c r="VPA35" s="362"/>
      <c r="VPB35" s="386"/>
      <c r="VPC35" s="386"/>
      <c r="VPD35" s="386"/>
      <c r="VPE35" s="386"/>
      <c r="VPF35" s="386"/>
      <c r="VPG35" s="362"/>
      <c r="VPH35" s="362"/>
      <c r="VPI35" s="362"/>
      <c r="VPJ35" s="386"/>
      <c r="VPK35" s="386"/>
      <c r="VPL35" s="386"/>
      <c r="VPM35" s="386"/>
      <c r="VPN35" s="386"/>
      <c r="VPO35" s="362"/>
      <c r="VPP35" s="362"/>
      <c r="VPQ35" s="362"/>
      <c r="VPR35" s="386"/>
      <c r="VPS35" s="386"/>
      <c r="VPT35" s="386"/>
      <c r="VPU35" s="386"/>
      <c r="VPV35" s="386"/>
      <c r="VPW35" s="362"/>
      <c r="VPX35" s="362"/>
      <c r="VPY35" s="362"/>
      <c r="VPZ35" s="386"/>
      <c r="VQA35" s="386"/>
      <c r="VQB35" s="386"/>
      <c r="VQC35" s="386"/>
      <c r="VQD35" s="386"/>
      <c r="VQE35" s="362"/>
      <c r="VQF35" s="362"/>
      <c r="VQG35" s="362"/>
      <c r="VQH35" s="386"/>
      <c r="VQI35" s="386"/>
      <c r="VQJ35" s="386"/>
      <c r="VQK35" s="386"/>
      <c r="VQL35" s="386"/>
      <c r="VQM35" s="362"/>
      <c r="VQN35" s="362"/>
      <c r="VQO35" s="362"/>
      <c r="VQP35" s="386"/>
      <c r="VQQ35" s="386"/>
      <c r="VQR35" s="386"/>
      <c r="VQS35" s="386"/>
      <c r="VQT35" s="386"/>
      <c r="VQU35" s="362"/>
      <c r="VQV35" s="362"/>
      <c r="VQW35" s="362"/>
      <c r="VQX35" s="386"/>
      <c r="VQY35" s="386"/>
      <c r="VQZ35" s="386"/>
      <c r="VRA35" s="386"/>
      <c r="VRB35" s="386"/>
      <c r="VRC35" s="362"/>
      <c r="VRD35" s="362"/>
      <c r="VRE35" s="362"/>
      <c r="VRF35" s="386"/>
      <c r="VRG35" s="386"/>
      <c r="VRH35" s="386"/>
      <c r="VRI35" s="386"/>
      <c r="VRJ35" s="386"/>
      <c r="VRK35" s="362"/>
      <c r="VRL35" s="362"/>
      <c r="VRM35" s="362"/>
      <c r="VRN35" s="386"/>
      <c r="VRO35" s="386"/>
      <c r="VRP35" s="386"/>
      <c r="VRQ35" s="386"/>
      <c r="VRR35" s="386"/>
      <c r="VRS35" s="362"/>
      <c r="VRT35" s="362"/>
      <c r="VRU35" s="362"/>
      <c r="VRV35" s="386"/>
      <c r="VRW35" s="386"/>
      <c r="VRX35" s="386"/>
      <c r="VRY35" s="386"/>
      <c r="VRZ35" s="386"/>
      <c r="VSA35" s="362"/>
      <c r="VSB35" s="362"/>
      <c r="VSC35" s="362"/>
      <c r="VSD35" s="386"/>
      <c r="VSE35" s="386"/>
      <c r="VSF35" s="386"/>
      <c r="VSG35" s="386"/>
      <c r="VSH35" s="386"/>
      <c r="VSI35" s="362"/>
      <c r="VSJ35" s="362"/>
      <c r="VSK35" s="362"/>
      <c r="VSL35" s="386"/>
      <c r="VSM35" s="386"/>
      <c r="VSN35" s="386"/>
      <c r="VSO35" s="386"/>
      <c r="VSP35" s="386"/>
      <c r="VSQ35" s="362"/>
      <c r="VSR35" s="362"/>
      <c r="VSS35" s="362"/>
      <c r="VST35" s="386"/>
      <c r="VSU35" s="386"/>
      <c r="VSV35" s="386"/>
      <c r="VSW35" s="386"/>
      <c r="VSX35" s="386"/>
      <c r="VSY35" s="362"/>
      <c r="VSZ35" s="362"/>
      <c r="VTA35" s="362"/>
      <c r="VTB35" s="386"/>
      <c r="VTC35" s="386"/>
      <c r="VTD35" s="386"/>
      <c r="VTE35" s="386"/>
      <c r="VTF35" s="386"/>
      <c r="VTG35" s="362"/>
      <c r="VTH35" s="362"/>
      <c r="VTI35" s="362"/>
      <c r="VTJ35" s="386"/>
      <c r="VTK35" s="386"/>
      <c r="VTL35" s="386"/>
      <c r="VTM35" s="386"/>
      <c r="VTN35" s="386"/>
      <c r="VTO35" s="362"/>
      <c r="VTP35" s="362"/>
      <c r="VTQ35" s="362"/>
      <c r="VTR35" s="386"/>
      <c r="VTS35" s="386"/>
      <c r="VTT35" s="386"/>
      <c r="VTU35" s="386"/>
      <c r="VTV35" s="386"/>
      <c r="VTW35" s="362"/>
      <c r="VTX35" s="362"/>
      <c r="VTY35" s="362"/>
      <c r="VTZ35" s="386"/>
      <c r="VUA35" s="386"/>
      <c r="VUB35" s="386"/>
      <c r="VUC35" s="386"/>
      <c r="VUD35" s="386"/>
      <c r="VUE35" s="362"/>
      <c r="VUF35" s="362"/>
      <c r="VUG35" s="362"/>
      <c r="VUH35" s="386"/>
      <c r="VUI35" s="386"/>
      <c r="VUJ35" s="386"/>
      <c r="VUK35" s="386"/>
      <c r="VUL35" s="386"/>
      <c r="VUM35" s="362"/>
      <c r="VUN35" s="362"/>
      <c r="VUO35" s="362"/>
      <c r="VUP35" s="386"/>
      <c r="VUQ35" s="386"/>
      <c r="VUR35" s="386"/>
      <c r="VUS35" s="386"/>
      <c r="VUT35" s="386"/>
      <c r="VUU35" s="362"/>
      <c r="VUV35" s="362"/>
      <c r="VUW35" s="362"/>
      <c r="VUX35" s="386"/>
      <c r="VUY35" s="386"/>
      <c r="VUZ35" s="386"/>
      <c r="VVA35" s="386"/>
      <c r="VVB35" s="386"/>
      <c r="VVC35" s="362"/>
      <c r="VVD35" s="362"/>
      <c r="VVE35" s="362"/>
      <c r="VVF35" s="386"/>
      <c r="VVG35" s="386"/>
      <c r="VVH35" s="386"/>
      <c r="VVI35" s="386"/>
      <c r="VVJ35" s="386"/>
      <c r="VVK35" s="362"/>
      <c r="VVL35" s="362"/>
      <c r="VVM35" s="362"/>
      <c r="VVN35" s="386"/>
      <c r="VVO35" s="386"/>
      <c r="VVP35" s="386"/>
      <c r="VVQ35" s="386"/>
      <c r="VVR35" s="386"/>
      <c r="VVS35" s="362"/>
      <c r="VVT35" s="362"/>
      <c r="VVU35" s="362"/>
      <c r="VVV35" s="386"/>
      <c r="VVW35" s="386"/>
      <c r="VVX35" s="386"/>
      <c r="VVY35" s="386"/>
      <c r="VVZ35" s="386"/>
      <c r="VWA35" s="362"/>
      <c r="VWB35" s="362"/>
      <c r="VWC35" s="362"/>
      <c r="VWD35" s="386"/>
      <c r="VWE35" s="386"/>
      <c r="VWF35" s="386"/>
      <c r="VWG35" s="386"/>
      <c r="VWH35" s="386"/>
      <c r="VWI35" s="362"/>
      <c r="VWJ35" s="362"/>
      <c r="VWK35" s="362"/>
      <c r="VWL35" s="386"/>
      <c r="VWM35" s="386"/>
      <c r="VWN35" s="386"/>
      <c r="VWO35" s="386"/>
      <c r="VWP35" s="386"/>
      <c r="VWQ35" s="362"/>
      <c r="VWR35" s="362"/>
      <c r="VWS35" s="362"/>
      <c r="VWT35" s="386"/>
      <c r="VWU35" s="386"/>
      <c r="VWV35" s="386"/>
      <c r="VWW35" s="386"/>
      <c r="VWX35" s="386"/>
      <c r="VWY35" s="362"/>
      <c r="VWZ35" s="362"/>
      <c r="VXA35" s="362"/>
      <c r="VXB35" s="386"/>
      <c r="VXC35" s="386"/>
      <c r="VXD35" s="386"/>
      <c r="VXE35" s="386"/>
      <c r="VXF35" s="386"/>
      <c r="VXG35" s="362"/>
      <c r="VXH35" s="362"/>
      <c r="VXI35" s="362"/>
      <c r="VXJ35" s="386"/>
      <c r="VXK35" s="386"/>
      <c r="VXL35" s="386"/>
      <c r="VXM35" s="386"/>
      <c r="VXN35" s="386"/>
      <c r="VXO35" s="362"/>
      <c r="VXP35" s="362"/>
      <c r="VXQ35" s="362"/>
      <c r="VXR35" s="386"/>
      <c r="VXS35" s="386"/>
      <c r="VXT35" s="386"/>
      <c r="VXU35" s="386"/>
      <c r="VXV35" s="386"/>
      <c r="VXW35" s="362"/>
      <c r="VXX35" s="362"/>
      <c r="VXY35" s="362"/>
      <c r="VXZ35" s="386"/>
      <c r="VYA35" s="386"/>
      <c r="VYB35" s="386"/>
      <c r="VYC35" s="386"/>
      <c r="VYD35" s="386"/>
      <c r="VYE35" s="362"/>
      <c r="VYF35" s="362"/>
      <c r="VYG35" s="362"/>
      <c r="VYH35" s="386"/>
      <c r="VYI35" s="386"/>
      <c r="VYJ35" s="386"/>
      <c r="VYK35" s="386"/>
      <c r="VYL35" s="386"/>
      <c r="VYM35" s="362"/>
      <c r="VYN35" s="362"/>
      <c r="VYO35" s="362"/>
      <c r="VYP35" s="386"/>
      <c r="VYQ35" s="386"/>
      <c r="VYR35" s="386"/>
      <c r="VYS35" s="386"/>
      <c r="VYT35" s="386"/>
      <c r="VYU35" s="362"/>
      <c r="VYV35" s="362"/>
      <c r="VYW35" s="362"/>
      <c r="VYX35" s="386"/>
      <c r="VYY35" s="386"/>
      <c r="VYZ35" s="386"/>
      <c r="VZA35" s="386"/>
      <c r="VZB35" s="386"/>
      <c r="VZC35" s="362"/>
      <c r="VZD35" s="362"/>
      <c r="VZE35" s="362"/>
      <c r="VZF35" s="386"/>
      <c r="VZG35" s="386"/>
      <c r="VZH35" s="386"/>
      <c r="VZI35" s="386"/>
      <c r="VZJ35" s="386"/>
      <c r="VZK35" s="362"/>
      <c r="VZL35" s="362"/>
      <c r="VZM35" s="362"/>
      <c r="VZN35" s="386"/>
      <c r="VZO35" s="386"/>
      <c r="VZP35" s="386"/>
      <c r="VZQ35" s="386"/>
      <c r="VZR35" s="386"/>
      <c r="VZS35" s="362"/>
      <c r="VZT35" s="362"/>
      <c r="VZU35" s="362"/>
      <c r="VZV35" s="386"/>
      <c r="VZW35" s="386"/>
      <c r="VZX35" s="386"/>
      <c r="VZY35" s="386"/>
      <c r="VZZ35" s="386"/>
      <c r="WAA35" s="362"/>
      <c r="WAB35" s="362"/>
      <c r="WAC35" s="362"/>
      <c r="WAD35" s="386"/>
      <c r="WAE35" s="386"/>
      <c r="WAF35" s="386"/>
      <c r="WAG35" s="386"/>
      <c r="WAH35" s="386"/>
      <c r="WAI35" s="362"/>
      <c r="WAJ35" s="362"/>
      <c r="WAK35" s="362"/>
      <c r="WAL35" s="386"/>
      <c r="WAM35" s="386"/>
      <c r="WAN35" s="386"/>
      <c r="WAO35" s="386"/>
      <c r="WAP35" s="386"/>
      <c r="WAQ35" s="362"/>
      <c r="WAR35" s="362"/>
      <c r="WAS35" s="362"/>
      <c r="WAT35" s="386"/>
      <c r="WAU35" s="386"/>
      <c r="WAV35" s="386"/>
      <c r="WAW35" s="386"/>
      <c r="WAX35" s="386"/>
      <c r="WAY35" s="362"/>
      <c r="WAZ35" s="362"/>
      <c r="WBA35" s="362"/>
      <c r="WBB35" s="386"/>
      <c r="WBC35" s="386"/>
      <c r="WBD35" s="386"/>
      <c r="WBE35" s="386"/>
      <c r="WBF35" s="386"/>
      <c r="WBG35" s="362"/>
      <c r="WBH35" s="362"/>
      <c r="WBI35" s="362"/>
      <c r="WBJ35" s="386"/>
      <c r="WBK35" s="386"/>
      <c r="WBL35" s="386"/>
      <c r="WBM35" s="386"/>
      <c r="WBN35" s="386"/>
      <c r="WBO35" s="362"/>
      <c r="WBP35" s="362"/>
      <c r="WBQ35" s="362"/>
      <c r="WBR35" s="386"/>
      <c r="WBS35" s="386"/>
      <c r="WBT35" s="386"/>
      <c r="WBU35" s="386"/>
      <c r="WBV35" s="386"/>
      <c r="WBW35" s="362"/>
      <c r="WBX35" s="362"/>
      <c r="WBY35" s="362"/>
      <c r="WBZ35" s="386"/>
      <c r="WCA35" s="386"/>
      <c r="WCB35" s="386"/>
      <c r="WCC35" s="386"/>
      <c r="WCD35" s="386"/>
      <c r="WCE35" s="362"/>
      <c r="WCF35" s="362"/>
      <c r="WCG35" s="362"/>
      <c r="WCH35" s="386"/>
      <c r="WCI35" s="386"/>
      <c r="WCJ35" s="386"/>
      <c r="WCK35" s="386"/>
      <c r="WCL35" s="386"/>
      <c r="WCM35" s="362"/>
      <c r="WCN35" s="362"/>
      <c r="WCO35" s="362"/>
      <c r="WCP35" s="386"/>
      <c r="WCQ35" s="386"/>
      <c r="WCR35" s="386"/>
      <c r="WCS35" s="386"/>
      <c r="WCT35" s="386"/>
      <c r="WCU35" s="362"/>
      <c r="WCV35" s="362"/>
      <c r="WCW35" s="362"/>
      <c r="WCX35" s="386"/>
      <c r="WCY35" s="386"/>
      <c r="WCZ35" s="386"/>
      <c r="WDA35" s="386"/>
      <c r="WDB35" s="386"/>
      <c r="WDC35" s="362"/>
      <c r="WDD35" s="362"/>
      <c r="WDE35" s="362"/>
      <c r="WDF35" s="386"/>
      <c r="WDG35" s="386"/>
      <c r="WDH35" s="386"/>
      <c r="WDI35" s="386"/>
      <c r="WDJ35" s="386"/>
      <c r="WDK35" s="362"/>
      <c r="WDL35" s="362"/>
      <c r="WDM35" s="362"/>
      <c r="WDN35" s="386"/>
      <c r="WDO35" s="386"/>
      <c r="WDP35" s="386"/>
      <c r="WDQ35" s="386"/>
      <c r="WDR35" s="386"/>
      <c r="WDS35" s="362"/>
      <c r="WDT35" s="362"/>
      <c r="WDU35" s="362"/>
      <c r="WDV35" s="386"/>
      <c r="WDW35" s="386"/>
      <c r="WDX35" s="386"/>
      <c r="WDY35" s="386"/>
      <c r="WDZ35" s="386"/>
      <c r="WEA35" s="362"/>
      <c r="WEB35" s="362"/>
      <c r="WEC35" s="362"/>
      <c r="WED35" s="386"/>
      <c r="WEE35" s="386"/>
      <c r="WEF35" s="386"/>
      <c r="WEG35" s="386"/>
      <c r="WEH35" s="386"/>
      <c r="WEI35" s="362"/>
      <c r="WEJ35" s="362"/>
      <c r="WEK35" s="362"/>
      <c r="WEL35" s="386"/>
      <c r="WEM35" s="386"/>
      <c r="WEN35" s="386"/>
      <c r="WEO35" s="386"/>
      <c r="WEP35" s="386"/>
      <c r="WEQ35" s="362"/>
      <c r="WER35" s="362"/>
      <c r="WES35" s="362"/>
      <c r="WET35" s="386"/>
      <c r="WEU35" s="386"/>
      <c r="WEV35" s="386"/>
      <c r="WEW35" s="386"/>
      <c r="WEX35" s="386"/>
      <c r="WEY35" s="362"/>
      <c r="WEZ35" s="362"/>
      <c r="WFA35" s="362"/>
      <c r="WFB35" s="386"/>
      <c r="WFC35" s="386"/>
      <c r="WFD35" s="386"/>
      <c r="WFE35" s="386"/>
      <c r="WFF35" s="386"/>
      <c r="WFG35" s="362"/>
      <c r="WFH35" s="362"/>
      <c r="WFI35" s="362"/>
      <c r="WFJ35" s="386"/>
      <c r="WFK35" s="386"/>
      <c r="WFL35" s="386"/>
      <c r="WFM35" s="386"/>
      <c r="WFN35" s="386"/>
      <c r="WFO35" s="362"/>
      <c r="WFP35" s="362"/>
      <c r="WFQ35" s="362"/>
      <c r="WFR35" s="386"/>
      <c r="WFS35" s="386"/>
      <c r="WFT35" s="386"/>
      <c r="WFU35" s="386"/>
      <c r="WFV35" s="386"/>
      <c r="WFW35" s="362"/>
      <c r="WFX35" s="362"/>
      <c r="WFY35" s="362"/>
      <c r="WFZ35" s="386"/>
      <c r="WGA35" s="386"/>
      <c r="WGB35" s="386"/>
      <c r="WGC35" s="386"/>
      <c r="WGD35" s="386"/>
      <c r="WGE35" s="362"/>
      <c r="WGF35" s="362"/>
      <c r="WGG35" s="362"/>
      <c r="WGH35" s="386"/>
      <c r="WGI35" s="386"/>
      <c r="WGJ35" s="386"/>
      <c r="WGK35" s="386"/>
      <c r="WGL35" s="386"/>
      <c r="WGM35" s="362"/>
      <c r="WGN35" s="362"/>
      <c r="WGO35" s="362"/>
      <c r="WGP35" s="386"/>
      <c r="WGQ35" s="386"/>
      <c r="WGR35" s="386"/>
      <c r="WGS35" s="386"/>
      <c r="WGT35" s="386"/>
      <c r="WGU35" s="362"/>
      <c r="WGV35" s="362"/>
      <c r="WGW35" s="362"/>
      <c r="WGX35" s="386"/>
      <c r="WGY35" s="386"/>
      <c r="WGZ35" s="386"/>
      <c r="WHA35" s="386"/>
      <c r="WHB35" s="386"/>
      <c r="WHC35" s="362"/>
      <c r="WHD35" s="362"/>
      <c r="WHE35" s="362"/>
      <c r="WHF35" s="386"/>
      <c r="WHG35" s="386"/>
      <c r="WHH35" s="386"/>
      <c r="WHI35" s="386"/>
      <c r="WHJ35" s="386"/>
      <c r="WHK35" s="362"/>
      <c r="WHL35" s="362"/>
      <c r="WHM35" s="362"/>
      <c r="WHN35" s="386"/>
      <c r="WHO35" s="386"/>
      <c r="WHP35" s="386"/>
      <c r="WHQ35" s="386"/>
      <c r="WHR35" s="386"/>
      <c r="WHS35" s="362"/>
      <c r="WHT35" s="362"/>
      <c r="WHU35" s="362"/>
      <c r="WHV35" s="386"/>
      <c r="WHW35" s="386"/>
      <c r="WHX35" s="386"/>
      <c r="WHY35" s="386"/>
      <c r="WHZ35" s="386"/>
      <c r="WIA35" s="362"/>
      <c r="WIB35" s="362"/>
      <c r="WIC35" s="362"/>
      <c r="WID35" s="386"/>
      <c r="WIE35" s="386"/>
      <c r="WIF35" s="386"/>
      <c r="WIG35" s="386"/>
      <c r="WIH35" s="386"/>
      <c r="WII35" s="362"/>
      <c r="WIJ35" s="362"/>
      <c r="WIK35" s="362"/>
      <c r="WIL35" s="386"/>
      <c r="WIM35" s="386"/>
      <c r="WIN35" s="386"/>
      <c r="WIO35" s="386"/>
      <c r="WIP35" s="386"/>
      <c r="WIQ35" s="362"/>
      <c r="WIR35" s="362"/>
      <c r="WIS35" s="362"/>
      <c r="WIT35" s="386"/>
      <c r="WIU35" s="386"/>
      <c r="WIV35" s="386"/>
      <c r="WIW35" s="386"/>
      <c r="WIX35" s="386"/>
      <c r="WIY35" s="362"/>
      <c r="WIZ35" s="362"/>
      <c r="WJA35" s="362"/>
      <c r="WJB35" s="386"/>
      <c r="WJC35" s="386"/>
      <c r="WJD35" s="386"/>
      <c r="WJE35" s="386"/>
      <c r="WJF35" s="386"/>
      <c r="WJG35" s="362"/>
      <c r="WJH35" s="362"/>
      <c r="WJI35" s="362"/>
      <c r="WJJ35" s="386"/>
      <c r="WJK35" s="386"/>
      <c r="WJL35" s="386"/>
      <c r="WJM35" s="386"/>
      <c r="WJN35" s="386"/>
      <c r="WJO35" s="362"/>
      <c r="WJP35" s="362"/>
      <c r="WJQ35" s="362"/>
      <c r="WJR35" s="386"/>
      <c r="WJS35" s="386"/>
      <c r="WJT35" s="386"/>
      <c r="WJU35" s="386"/>
      <c r="WJV35" s="386"/>
      <c r="WJW35" s="362"/>
      <c r="WJX35" s="362"/>
      <c r="WJY35" s="362"/>
      <c r="WJZ35" s="386"/>
      <c r="WKA35" s="386"/>
      <c r="WKB35" s="386"/>
      <c r="WKC35" s="386"/>
      <c r="WKD35" s="386"/>
      <c r="WKE35" s="362"/>
      <c r="WKF35" s="362"/>
      <c r="WKG35" s="362"/>
      <c r="WKH35" s="386"/>
      <c r="WKI35" s="386"/>
      <c r="WKJ35" s="386"/>
      <c r="WKK35" s="386"/>
      <c r="WKL35" s="386"/>
      <c r="WKM35" s="362"/>
      <c r="WKN35" s="362"/>
      <c r="WKO35" s="362"/>
      <c r="WKP35" s="386"/>
      <c r="WKQ35" s="386"/>
      <c r="WKR35" s="386"/>
      <c r="WKS35" s="386"/>
      <c r="WKT35" s="386"/>
      <c r="WKU35" s="362"/>
      <c r="WKV35" s="362"/>
      <c r="WKW35" s="362"/>
      <c r="WKX35" s="386"/>
      <c r="WKY35" s="386"/>
      <c r="WKZ35" s="386"/>
      <c r="WLA35" s="386"/>
      <c r="WLB35" s="386"/>
      <c r="WLC35" s="362"/>
      <c r="WLD35" s="362"/>
      <c r="WLE35" s="362"/>
      <c r="WLF35" s="386"/>
      <c r="WLG35" s="386"/>
      <c r="WLH35" s="386"/>
      <c r="WLI35" s="386"/>
      <c r="WLJ35" s="386"/>
      <c r="WLK35" s="362"/>
      <c r="WLL35" s="362"/>
      <c r="WLM35" s="362"/>
      <c r="WLN35" s="386"/>
      <c r="WLO35" s="386"/>
      <c r="WLP35" s="386"/>
      <c r="WLQ35" s="386"/>
      <c r="WLR35" s="386"/>
      <c r="WLS35" s="362"/>
      <c r="WLT35" s="362"/>
      <c r="WLU35" s="362"/>
      <c r="WLV35" s="386"/>
      <c r="WLW35" s="386"/>
      <c r="WLX35" s="386"/>
      <c r="WLY35" s="386"/>
      <c r="WLZ35" s="386"/>
      <c r="WMA35" s="362"/>
      <c r="WMB35" s="362"/>
      <c r="WMC35" s="362"/>
      <c r="WMD35" s="386"/>
      <c r="WME35" s="386"/>
      <c r="WMF35" s="386"/>
      <c r="WMG35" s="386"/>
      <c r="WMH35" s="386"/>
      <c r="WMI35" s="362"/>
      <c r="WMJ35" s="362"/>
      <c r="WMK35" s="362"/>
      <c r="WML35" s="386"/>
      <c r="WMM35" s="386"/>
      <c r="WMN35" s="386"/>
      <c r="WMO35" s="386"/>
      <c r="WMP35" s="386"/>
      <c r="WMQ35" s="362"/>
      <c r="WMR35" s="362"/>
      <c r="WMS35" s="362"/>
      <c r="WMT35" s="386"/>
      <c r="WMU35" s="386"/>
      <c r="WMV35" s="386"/>
      <c r="WMW35" s="386"/>
      <c r="WMX35" s="386"/>
      <c r="WMY35" s="362"/>
      <c r="WMZ35" s="362"/>
      <c r="WNA35" s="362"/>
      <c r="WNB35" s="386"/>
      <c r="WNC35" s="386"/>
      <c r="WND35" s="386"/>
      <c r="WNE35" s="386"/>
      <c r="WNF35" s="386"/>
      <c r="WNG35" s="362"/>
      <c r="WNH35" s="362"/>
      <c r="WNI35" s="362"/>
      <c r="WNJ35" s="386"/>
      <c r="WNK35" s="386"/>
      <c r="WNL35" s="386"/>
      <c r="WNM35" s="386"/>
      <c r="WNN35" s="386"/>
      <c r="WNO35" s="362"/>
      <c r="WNP35" s="362"/>
      <c r="WNQ35" s="362"/>
      <c r="WNR35" s="386"/>
      <c r="WNS35" s="386"/>
      <c r="WNT35" s="386"/>
      <c r="WNU35" s="386"/>
      <c r="WNV35" s="386"/>
      <c r="WNW35" s="362"/>
      <c r="WNX35" s="362"/>
      <c r="WNY35" s="362"/>
      <c r="WNZ35" s="386"/>
      <c r="WOA35" s="386"/>
      <c r="WOB35" s="386"/>
      <c r="WOC35" s="386"/>
      <c r="WOD35" s="386"/>
      <c r="WOE35" s="362"/>
      <c r="WOF35" s="362"/>
      <c r="WOG35" s="362"/>
      <c r="WOH35" s="386"/>
      <c r="WOI35" s="386"/>
      <c r="WOJ35" s="386"/>
      <c r="WOK35" s="386"/>
      <c r="WOL35" s="386"/>
      <c r="WOM35" s="362"/>
      <c r="WON35" s="362"/>
      <c r="WOO35" s="362"/>
      <c r="WOP35" s="386"/>
      <c r="WOQ35" s="386"/>
      <c r="WOR35" s="386"/>
      <c r="WOS35" s="386"/>
      <c r="WOT35" s="386"/>
      <c r="WOU35" s="362"/>
      <c r="WOV35" s="362"/>
      <c r="WOW35" s="362"/>
      <c r="WOX35" s="386"/>
      <c r="WOY35" s="386"/>
      <c r="WOZ35" s="386"/>
      <c r="WPA35" s="386"/>
      <c r="WPB35" s="386"/>
      <c r="WPC35" s="362"/>
      <c r="WPD35" s="362"/>
      <c r="WPE35" s="362"/>
      <c r="WPF35" s="386"/>
      <c r="WPG35" s="386"/>
      <c r="WPH35" s="386"/>
      <c r="WPI35" s="386"/>
      <c r="WPJ35" s="386"/>
      <c r="WPK35" s="362"/>
      <c r="WPL35" s="362"/>
      <c r="WPM35" s="362"/>
      <c r="WPN35" s="386"/>
      <c r="WPO35" s="386"/>
      <c r="WPP35" s="386"/>
      <c r="WPQ35" s="386"/>
      <c r="WPR35" s="386"/>
      <c r="WPS35" s="362"/>
      <c r="WPT35" s="362"/>
      <c r="WPU35" s="362"/>
      <c r="WPV35" s="386"/>
      <c r="WPW35" s="386"/>
      <c r="WPX35" s="386"/>
      <c r="WPY35" s="386"/>
      <c r="WPZ35" s="386"/>
      <c r="WQA35" s="362"/>
      <c r="WQB35" s="362"/>
      <c r="WQC35" s="362"/>
      <c r="WQD35" s="386"/>
      <c r="WQE35" s="386"/>
      <c r="WQF35" s="386"/>
      <c r="WQG35" s="386"/>
      <c r="WQH35" s="386"/>
      <c r="WQI35" s="362"/>
      <c r="WQJ35" s="362"/>
      <c r="WQK35" s="362"/>
      <c r="WQL35" s="386"/>
      <c r="WQM35" s="386"/>
      <c r="WQN35" s="386"/>
      <c r="WQO35" s="386"/>
      <c r="WQP35" s="386"/>
      <c r="WQQ35" s="362"/>
      <c r="WQR35" s="362"/>
      <c r="WQS35" s="362"/>
      <c r="WQT35" s="386"/>
      <c r="WQU35" s="386"/>
      <c r="WQV35" s="386"/>
      <c r="WQW35" s="386"/>
      <c r="WQX35" s="386"/>
      <c r="WQY35" s="362"/>
      <c r="WQZ35" s="362"/>
      <c r="WRA35" s="362"/>
      <c r="WRB35" s="386"/>
      <c r="WRC35" s="386"/>
      <c r="WRD35" s="386"/>
      <c r="WRE35" s="386"/>
      <c r="WRF35" s="386"/>
      <c r="WRG35" s="362"/>
      <c r="WRH35" s="362"/>
      <c r="WRI35" s="362"/>
      <c r="WRJ35" s="386"/>
      <c r="WRK35" s="386"/>
      <c r="WRL35" s="386"/>
      <c r="WRM35" s="386"/>
      <c r="WRN35" s="386"/>
      <c r="WRO35" s="362"/>
      <c r="WRP35" s="362"/>
      <c r="WRQ35" s="362"/>
      <c r="WRR35" s="386"/>
      <c r="WRS35" s="386"/>
      <c r="WRT35" s="386"/>
      <c r="WRU35" s="386"/>
      <c r="WRV35" s="386"/>
      <c r="WRW35" s="362"/>
      <c r="WRX35" s="362"/>
      <c r="WRY35" s="362"/>
      <c r="WRZ35" s="386"/>
      <c r="WSA35" s="386"/>
      <c r="WSB35" s="386"/>
      <c r="WSC35" s="386"/>
      <c r="WSD35" s="386"/>
      <c r="WSE35" s="362"/>
      <c r="WSF35" s="362"/>
      <c r="WSG35" s="362"/>
      <c r="WSH35" s="386"/>
      <c r="WSI35" s="386"/>
      <c r="WSJ35" s="386"/>
      <c r="WSK35" s="386"/>
      <c r="WSL35" s="386"/>
      <c r="WSM35" s="362"/>
      <c r="WSN35" s="362"/>
      <c r="WSO35" s="362"/>
      <c r="WSP35" s="386"/>
      <c r="WSQ35" s="386"/>
      <c r="WSR35" s="386"/>
      <c r="WSS35" s="386"/>
      <c r="WST35" s="386"/>
      <c r="WSU35" s="362"/>
      <c r="WSV35" s="362"/>
      <c r="WSW35" s="362"/>
      <c r="WSX35" s="386"/>
      <c r="WSY35" s="386"/>
      <c r="WSZ35" s="386"/>
      <c r="WTA35" s="386"/>
      <c r="WTB35" s="386"/>
      <c r="WTC35" s="362"/>
      <c r="WTD35" s="362"/>
      <c r="WTE35" s="362"/>
      <c r="WTF35" s="386"/>
      <c r="WTG35" s="386"/>
      <c r="WTH35" s="386"/>
      <c r="WTI35" s="386"/>
      <c r="WTJ35" s="386"/>
      <c r="WTK35" s="362"/>
      <c r="WTL35" s="362"/>
      <c r="WTM35" s="362"/>
      <c r="WTN35" s="386"/>
      <c r="WTO35" s="386"/>
      <c r="WTP35" s="386"/>
      <c r="WTQ35" s="386"/>
      <c r="WTR35" s="386"/>
      <c r="WTS35" s="362"/>
      <c r="WTT35" s="362"/>
      <c r="WTU35" s="362"/>
      <c r="WTV35" s="386"/>
      <c r="WTW35" s="386"/>
      <c r="WTX35" s="386"/>
      <c r="WTY35" s="386"/>
      <c r="WTZ35" s="386"/>
      <c r="WUA35" s="362"/>
      <c r="WUB35" s="362"/>
      <c r="WUC35" s="362"/>
      <c r="WUD35" s="386"/>
      <c r="WUE35" s="386"/>
      <c r="WUF35" s="386"/>
      <c r="WUG35" s="386"/>
      <c r="WUH35" s="386"/>
      <c r="WUI35" s="362"/>
      <c r="WUJ35" s="362"/>
      <c r="WUK35" s="362"/>
      <c r="WUL35" s="386"/>
      <c r="WUM35" s="386"/>
      <c r="WUN35" s="386"/>
      <c r="WUO35" s="386"/>
      <c r="WUP35" s="386"/>
      <c r="WUQ35" s="362"/>
      <c r="WUR35" s="362"/>
      <c r="WUS35" s="362"/>
      <c r="WUT35" s="386"/>
      <c r="WUU35" s="386"/>
      <c r="WUV35" s="386"/>
      <c r="WUW35" s="386"/>
      <c r="WUX35" s="386"/>
      <c r="WUY35" s="362"/>
      <c r="WUZ35" s="362"/>
      <c r="WVA35" s="362"/>
      <c r="WVB35" s="386"/>
      <c r="WVC35" s="386"/>
      <c r="WVD35" s="386"/>
      <c r="WVE35" s="386"/>
      <c r="WVF35" s="386"/>
      <c r="WVG35" s="362"/>
      <c r="WVH35" s="362"/>
      <c r="WVI35" s="362"/>
      <c r="WVJ35" s="386"/>
      <c r="WVK35" s="386"/>
      <c r="WVL35" s="386"/>
      <c r="WVM35" s="386"/>
      <c r="WVN35" s="386"/>
      <c r="WVO35" s="362"/>
      <c r="WVP35" s="362"/>
      <c r="WVQ35" s="362"/>
      <c r="WVR35" s="386"/>
      <c r="WVS35" s="386"/>
      <c r="WVT35" s="386"/>
      <c r="WVU35" s="386"/>
      <c r="WVV35" s="386"/>
      <c r="WVW35" s="362"/>
      <c r="WVX35" s="362"/>
      <c r="WVY35" s="362"/>
      <c r="WVZ35" s="386"/>
      <c r="WWA35" s="386"/>
      <c r="WWB35" s="386"/>
      <c r="WWC35" s="386"/>
      <c r="WWD35" s="386"/>
      <c r="WWE35" s="362"/>
      <c r="WWF35" s="362"/>
      <c r="WWG35" s="362"/>
      <c r="WWH35" s="386"/>
      <c r="WWI35" s="386"/>
      <c r="WWJ35" s="386"/>
      <c r="WWK35" s="386"/>
      <c r="WWL35" s="386"/>
      <c r="WWM35" s="362"/>
      <c r="WWN35" s="362"/>
      <c r="WWO35" s="362"/>
      <c r="WWP35" s="386"/>
      <c r="WWQ35" s="386"/>
      <c r="WWR35" s="386"/>
      <c r="WWS35" s="386"/>
      <c r="WWT35" s="386"/>
      <c r="WWU35" s="362"/>
      <c r="WWV35" s="362"/>
      <c r="WWW35" s="362"/>
      <c r="WWX35" s="386"/>
      <c r="WWY35" s="386"/>
      <c r="WWZ35" s="386"/>
      <c r="WXA35" s="386"/>
      <c r="WXB35" s="386"/>
      <c r="WXC35" s="362"/>
      <c r="WXD35" s="362"/>
      <c r="WXE35" s="362"/>
      <c r="WXF35" s="386"/>
      <c r="WXG35" s="386"/>
      <c r="WXH35" s="386"/>
      <c r="WXI35" s="386"/>
      <c r="WXJ35" s="386"/>
      <c r="WXK35" s="362"/>
      <c r="WXL35" s="362"/>
      <c r="WXM35" s="362"/>
      <c r="WXN35" s="386"/>
      <c r="WXO35" s="386"/>
      <c r="WXP35" s="386"/>
      <c r="WXQ35" s="386"/>
      <c r="WXR35" s="386"/>
      <c r="WXS35" s="362"/>
      <c r="WXT35" s="362"/>
      <c r="WXU35" s="362"/>
      <c r="WXV35" s="386"/>
      <c r="WXW35" s="386"/>
      <c r="WXX35" s="386"/>
      <c r="WXY35" s="386"/>
      <c r="WXZ35" s="386"/>
      <c r="WYA35" s="362"/>
      <c r="WYB35" s="362"/>
      <c r="WYC35" s="362"/>
      <c r="WYD35" s="386"/>
      <c r="WYE35" s="386"/>
      <c r="WYF35" s="386"/>
      <c r="WYG35" s="386"/>
      <c r="WYH35" s="386"/>
      <c r="WYI35" s="362"/>
      <c r="WYJ35" s="362"/>
      <c r="WYK35" s="362"/>
      <c r="WYL35" s="386"/>
      <c r="WYM35" s="386"/>
      <c r="WYN35" s="386"/>
      <c r="WYO35" s="386"/>
      <c r="WYP35" s="386"/>
      <c r="WYQ35" s="362"/>
      <c r="WYR35" s="362"/>
      <c r="WYS35" s="362"/>
      <c r="WYT35" s="386"/>
      <c r="WYU35" s="386"/>
      <c r="WYV35" s="386"/>
      <c r="WYW35" s="386"/>
      <c r="WYX35" s="386"/>
      <c r="WYY35" s="362"/>
      <c r="WYZ35" s="362"/>
      <c r="WZA35" s="362"/>
      <c r="WZB35" s="386"/>
      <c r="WZC35" s="386"/>
      <c r="WZD35" s="386"/>
      <c r="WZE35" s="386"/>
      <c r="WZF35" s="386"/>
      <c r="WZG35" s="362"/>
      <c r="WZH35" s="362"/>
      <c r="WZI35" s="362"/>
      <c r="WZJ35" s="386"/>
      <c r="WZK35" s="386"/>
      <c r="WZL35" s="386"/>
      <c r="WZM35" s="386"/>
      <c r="WZN35" s="386"/>
      <c r="WZO35" s="362"/>
      <c r="WZP35" s="362"/>
      <c r="WZQ35" s="362"/>
      <c r="WZR35" s="386"/>
      <c r="WZS35" s="386"/>
      <c r="WZT35" s="386"/>
      <c r="WZU35" s="386"/>
      <c r="WZV35" s="386"/>
      <c r="WZW35" s="362"/>
      <c r="WZX35" s="362"/>
      <c r="WZY35" s="362"/>
      <c r="WZZ35" s="386"/>
      <c r="XAA35" s="386"/>
      <c r="XAB35" s="386"/>
      <c r="XAC35" s="386"/>
      <c r="XAD35" s="386"/>
      <c r="XAE35" s="362"/>
      <c r="XAF35" s="362"/>
      <c r="XAG35" s="362"/>
      <c r="XAH35" s="386"/>
      <c r="XAI35" s="386"/>
      <c r="XAJ35" s="386"/>
      <c r="XAK35" s="386"/>
      <c r="XAL35" s="386"/>
      <c r="XAM35" s="362"/>
      <c r="XAN35" s="362"/>
      <c r="XAO35" s="362"/>
      <c r="XAP35" s="386"/>
      <c r="XAQ35" s="386"/>
      <c r="XAR35" s="386"/>
      <c r="XAS35" s="386"/>
      <c r="XAT35" s="386"/>
      <c r="XAU35" s="362"/>
      <c r="XAV35" s="362"/>
      <c r="XAW35" s="362"/>
      <c r="XAX35" s="386"/>
      <c r="XAY35" s="386"/>
      <c r="XAZ35" s="386"/>
      <c r="XBA35" s="386"/>
      <c r="XBB35" s="386"/>
      <c r="XBC35" s="362"/>
      <c r="XBD35" s="362"/>
      <c r="XBE35" s="362"/>
      <c r="XBF35" s="386"/>
      <c r="XBG35" s="386"/>
      <c r="XBH35" s="386"/>
      <c r="XBI35" s="386"/>
      <c r="XBJ35" s="386"/>
      <c r="XBK35" s="362"/>
      <c r="XBL35" s="362"/>
      <c r="XBM35" s="362"/>
      <c r="XBN35" s="386"/>
      <c r="XBO35" s="386"/>
      <c r="XBP35" s="386"/>
      <c r="XBQ35" s="386"/>
      <c r="XBR35" s="386"/>
      <c r="XBS35" s="362"/>
      <c r="XBT35" s="362"/>
      <c r="XBU35" s="362"/>
      <c r="XBV35" s="386"/>
      <c r="XBW35" s="386"/>
      <c r="XBX35" s="386"/>
      <c r="XBY35" s="386"/>
      <c r="XBZ35" s="386"/>
      <c r="XCA35" s="362"/>
      <c r="XCB35" s="362"/>
      <c r="XCC35" s="362"/>
      <c r="XCD35" s="386"/>
      <c r="XCE35" s="386"/>
      <c r="XCF35" s="386"/>
      <c r="XCG35" s="386"/>
      <c r="XCH35" s="386"/>
      <c r="XCI35" s="362"/>
      <c r="XCJ35" s="362"/>
      <c r="XCK35" s="362"/>
      <c r="XCL35" s="386"/>
      <c r="XCM35" s="386"/>
      <c r="XCN35" s="386"/>
      <c r="XCO35" s="386"/>
      <c r="XCP35" s="386"/>
      <c r="XCQ35" s="362"/>
      <c r="XCR35" s="362"/>
      <c r="XCS35" s="362"/>
      <c r="XCT35" s="386"/>
      <c r="XCU35" s="386"/>
      <c r="XCV35" s="386"/>
      <c r="XCW35" s="386"/>
      <c r="XCX35" s="386"/>
      <c r="XCY35" s="362"/>
      <c r="XCZ35" s="362"/>
      <c r="XDA35" s="362"/>
      <c r="XDB35" s="386"/>
      <c r="XDC35" s="386"/>
      <c r="XDD35" s="386"/>
      <c r="XDE35" s="386"/>
      <c r="XDF35" s="386"/>
      <c r="XDG35" s="362"/>
      <c r="XDH35" s="362"/>
      <c r="XDI35" s="362"/>
      <c r="XDJ35" s="386"/>
      <c r="XDK35" s="386"/>
      <c r="XDL35" s="386"/>
      <c r="XDM35" s="386"/>
      <c r="XDN35" s="386"/>
      <c r="XDO35" s="362"/>
      <c r="XDP35" s="362"/>
      <c r="XDQ35" s="362"/>
      <c r="XDR35" s="386"/>
      <c r="XDS35" s="386"/>
      <c r="XDT35" s="386"/>
      <c r="XDU35" s="386"/>
      <c r="XDV35" s="386"/>
      <c r="XDW35" s="362"/>
      <c r="XDX35" s="362"/>
      <c r="XDY35" s="362"/>
      <c r="XDZ35" s="386"/>
      <c r="XEA35" s="386"/>
      <c r="XEB35" s="386"/>
      <c r="XEC35" s="386"/>
      <c r="XED35" s="386"/>
      <c r="XEE35" s="362"/>
      <c r="XEF35" s="362"/>
      <c r="XEG35" s="362"/>
      <c r="XEH35" s="386"/>
      <c r="XEI35" s="386"/>
      <c r="XEJ35" s="386"/>
      <c r="XEK35" s="386"/>
      <c r="XEL35" s="386"/>
    </row>
    <row r="36" s="314" customFormat="1" ht="34.5" customHeight="1" spans="1:16366">
      <c r="A36" s="378" t="s">
        <v>499</v>
      </c>
      <c r="B36" s="379"/>
      <c r="C36" s="379"/>
      <c r="D36" s="378"/>
      <c r="E36" s="379"/>
      <c r="F36" s="379"/>
      <c r="G36" s="379"/>
      <c r="H36" s="380"/>
      <c r="I36" s="362"/>
      <c r="J36" s="386"/>
      <c r="K36" s="386"/>
      <c r="L36" s="386"/>
      <c r="M36" s="386"/>
      <c r="N36" s="386"/>
      <c r="O36" s="362"/>
      <c r="P36" s="362"/>
      <c r="Q36" s="362"/>
      <c r="R36" s="386"/>
      <c r="S36" s="386"/>
      <c r="T36" s="386"/>
      <c r="U36" s="386"/>
      <c r="V36" s="386"/>
      <c r="W36" s="362"/>
      <c r="X36" s="362"/>
      <c r="Y36" s="362"/>
      <c r="Z36" s="386"/>
      <c r="AA36" s="386"/>
      <c r="AB36" s="386"/>
      <c r="AC36" s="386"/>
      <c r="AD36" s="386"/>
      <c r="AE36" s="362"/>
      <c r="AF36" s="362"/>
      <c r="AG36" s="362"/>
      <c r="AH36" s="386"/>
      <c r="AI36" s="386"/>
      <c r="AJ36" s="386"/>
      <c r="AK36" s="386"/>
      <c r="AL36" s="386"/>
      <c r="AM36" s="362"/>
      <c r="AN36" s="362"/>
      <c r="AO36" s="362"/>
      <c r="AP36" s="386"/>
      <c r="AQ36" s="386"/>
      <c r="AR36" s="386"/>
      <c r="AS36" s="386"/>
      <c r="AT36" s="386"/>
      <c r="AU36" s="362"/>
      <c r="AV36" s="362"/>
      <c r="AW36" s="362"/>
      <c r="AX36" s="386"/>
      <c r="AY36" s="386"/>
      <c r="AZ36" s="386"/>
      <c r="BA36" s="386"/>
      <c r="BB36" s="386"/>
      <c r="BC36" s="362"/>
      <c r="BD36" s="362"/>
      <c r="BE36" s="362"/>
      <c r="BF36" s="386"/>
      <c r="BG36" s="386"/>
      <c r="BH36" s="386"/>
      <c r="BI36" s="386"/>
      <c r="BJ36" s="386"/>
      <c r="BK36" s="362"/>
      <c r="BL36" s="362"/>
      <c r="BM36" s="362"/>
      <c r="BN36" s="386"/>
      <c r="BO36" s="386"/>
      <c r="BP36" s="386"/>
      <c r="BQ36" s="386"/>
      <c r="BR36" s="386"/>
      <c r="BS36" s="362"/>
      <c r="BT36" s="362"/>
      <c r="BU36" s="362"/>
      <c r="BV36" s="386"/>
      <c r="BW36" s="386"/>
      <c r="BX36" s="386"/>
      <c r="BY36" s="386"/>
      <c r="BZ36" s="386"/>
      <c r="CA36" s="362"/>
      <c r="CB36" s="362"/>
      <c r="CC36" s="362"/>
      <c r="CD36" s="386"/>
      <c r="CE36" s="386"/>
      <c r="CF36" s="386"/>
      <c r="CG36" s="386"/>
      <c r="CH36" s="386"/>
      <c r="CI36" s="362"/>
      <c r="CJ36" s="362"/>
      <c r="CK36" s="362"/>
      <c r="CL36" s="386"/>
      <c r="CM36" s="386"/>
      <c r="CN36" s="386"/>
      <c r="CO36" s="386"/>
      <c r="CP36" s="386"/>
      <c r="CQ36" s="362"/>
      <c r="CR36" s="362"/>
      <c r="CS36" s="362"/>
      <c r="CT36" s="386"/>
      <c r="CU36" s="386"/>
      <c r="CV36" s="386"/>
      <c r="CW36" s="386"/>
      <c r="CX36" s="386"/>
      <c r="CY36" s="362"/>
      <c r="CZ36" s="362"/>
      <c r="DA36" s="362"/>
      <c r="DB36" s="386"/>
      <c r="DC36" s="386"/>
      <c r="DD36" s="386"/>
      <c r="DE36" s="386"/>
      <c r="DF36" s="386"/>
      <c r="DG36" s="362"/>
      <c r="DH36" s="362"/>
      <c r="DI36" s="362"/>
      <c r="DJ36" s="386"/>
      <c r="DK36" s="386"/>
      <c r="DL36" s="386"/>
      <c r="DM36" s="386"/>
      <c r="DN36" s="386"/>
      <c r="DO36" s="362"/>
      <c r="DP36" s="362"/>
      <c r="DQ36" s="362"/>
      <c r="DR36" s="386"/>
      <c r="DS36" s="386"/>
      <c r="DT36" s="386"/>
      <c r="DU36" s="386"/>
      <c r="DV36" s="386"/>
      <c r="DW36" s="362"/>
      <c r="DX36" s="362"/>
      <c r="DY36" s="362"/>
      <c r="DZ36" s="386"/>
      <c r="EA36" s="386"/>
      <c r="EB36" s="386"/>
      <c r="EC36" s="386"/>
      <c r="ED36" s="386"/>
      <c r="EE36" s="362"/>
      <c r="EF36" s="362"/>
      <c r="EG36" s="362"/>
      <c r="EH36" s="386"/>
      <c r="EI36" s="386"/>
      <c r="EJ36" s="386"/>
      <c r="EK36" s="386"/>
      <c r="EL36" s="386"/>
      <c r="EM36" s="362"/>
      <c r="EN36" s="362"/>
      <c r="EO36" s="362"/>
      <c r="EP36" s="386"/>
      <c r="EQ36" s="386"/>
      <c r="ER36" s="386"/>
      <c r="ES36" s="386"/>
      <c r="ET36" s="386"/>
      <c r="EU36" s="362"/>
      <c r="EV36" s="362"/>
      <c r="EW36" s="362"/>
      <c r="EX36" s="386"/>
      <c r="EY36" s="386"/>
      <c r="EZ36" s="386"/>
      <c r="FA36" s="386"/>
      <c r="FB36" s="386"/>
      <c r="FC36" s="362"/>
      <c r="FD36" s="362"/>
      <c r="FE36" s="362"/>
      <c r="FF36" s="386"/>
      <c r="FG36" s="386"/>
      <c r="FH36" s="386"/>
      <c r="FI36" s="386"/>
      <c r="FJ36" s="386"/>
      <c r="FK36" s="362"/>
      <c r="FL36" s="362"/>
      <c r="FM36" s="362"/>
      <c r="FN36" s="386"/>
      <c r="FO36" s="386"/>
      <c r="FP36" s="386"/>
      <c r="FQ36" s="386"/>
      <c r="FR36" s="386"/>
      <c r="FS36" s="362"/>
      <c r="FT36" s="362"/>
      <c r="FU36" s="362"/>
      <c r="FV36" s="386"/>
      <c r="FW36" s="386"/>
      <c r="FX36" s="386"/>
      <c r="FY36" s="386"/>
      <c r="FZ36" s="386"/>
      <c r="GA36" s="362"/>
      <c r="GB36" s="362"/>
      <c r="GC36" s="362"/>
      <c r="GD36" s="386"/>
      <c r="GE36" s="386"/>
      <c r="GF36" s="386"/>
      <c r="GG36" s="386"/>
      <c r="GH36" s="386"/>
      <c r="GI36" s="362"/>
      <c r="GJ36" s="362"/>
      <c r="GK36" s="362"/>
      <c r="GL36" s="386"/>
      <c r="GM36" s="386"/>
      <c r="GN36" s="386"/>
      <c r="GO36" s="386"/>
      <c r="GP36" s="386"/>
      <c r="GQ36" s="362"/>
      <c r="GR36" s="362"/>
      <c r="GS36" s="362"/>
      <c r="GT36" s="386"/>
      <c r="GU36" s="386"/>
      <c r="GV36" s="386"/>
      <c r="GW36" s="386"/>
      <c r="GX36" s="386"/>
      <c r="GY36" s="362"/>
      <c r="GZ36" s="362"/>
      <c r="HA36" s="362"/>
      <c r="HB36" s="386"/>
      <c r="HC36" s="386"/>
      <c r="HD36" s="386"/>
      <c r="HE36" s="386"/>
      <c r="HF36" s="386"/>
      <c r="HG36" s="362"/>
      <c r="HH36" s="362"/>
      <c r="HI36" s="362"/>
      <c r="HJ36" s="386"/>
      <c r="HK36" s="386"/>
      <c r="HL36" s="386"/>
      <c r="HM36" s="386"/>
      <c r="HN36" s="386"/>
      <c r="HO36" s="362"/>
      <c r="HP36" s="362"/>
      <c r="HQ36" s="362"/>
      <c r="HR36" s="386"/>
      <c r="HS36" s="386"/>
      <c r="HT36" s="386"/>
      <c r="HU36" s="386"/>
      <c r="HV36" s="386"/>
      <c r="HW36" s="362"/>
      <c r="HX36" s="362"/>
      <c r="HY36" s="362"/>
      <c r="HZ36" s="386"/>
      <c r="IA36" s="386"/>
      <c r="IB36" s="386"/>
      <c r="IC36" s="386"/>
      <c r="ID36" s="386"/>
      <c r="IE36" s="362"/>
      <c r="IF36" s="362"/>
      <c r="IG36" s="362"/>
      <c r="IH36" s="386"/>
      <c r="II36" s="386"/>
      <c r="IJ36" s="386"/>
      <c r="IK36" s="386"/>
      <c r="IL36" s="386"/>
      <c r="IM36" s="362"/>
      <c r="IN36" s="362"/>
      <c r="IO36" s="362"/>
      <c r="IP36" s="386"/>
      <c r="IQ36" s="386"/>
      <c r="IR36" s="386"/>
      <c r="IS36" s="386"/>
      <c r="IT36" s="386"/>
      <c r="IU36" s="362"/>
      <c r="IV36" s="362"/>
      <c r="IW36" s="362"/>
      <c r="IX36" s="386"/>
      <c r="IY36" s="386"/>
      <c r="IZ36" s="386"/>
      <c r="JA36" s="386"/>
      <c r="JB36" s="386"/>
      <c r="JC36" s="362"/>
      <c r="JD36" s="362"/>
      <c r="JE36" s="362"/>
      <c r="JF36" s="386"/>
      <c r="JG36" s="386"/>
      <c r="JH36" s="386"/>
      <c r="JI36" s="386"/>
      <c r="JJ36" s="386"/>
      <c r="JK36" s="362"/>
      <c r="JL36" s="362"/>
      <c r="JM36" s="362"/>
      <c r="JN36" s="386"/>
      <c r="JO36" s="386"/>
      <c r="JP36" s="386"/>
      <c r="JQ36" s="386"/>
      <c r="JR36" s="386"/>
      <c r="JS36" s="362"/>
      <c r="JT36" s="362"/>
      <c r="JU36" s="362"/>
      <c r="JV36" s="386"/>
      <c r="JW36" s="386"/>
      <c r="JX36" s="386"/>
      <c r="JY36" s="386"/>
      <c r="JZ36" s="386"/>
      <c r="KA36" s="362"/>
      <c r="KB36" s="362"/>
      <c r="KC36" s="362"/>
      <c r="KD36" s="386"/>
      <c r="KE36" s="386"/>
      <c r="KF36" s="386"/>
      <c r="KG36" s="386"/>
      <c r="KH36" s="386"/>
      <c r="KI36" s="362"/>
      <c r="KJ36" s="362"/>
      <c r="KK36" s="362"/>
      <c r="KL36" s="386"/>
      <c r="KM36" s="386"/>
      <c r="KN36" s="386"/>
      <c r="KO36" s="386"/>
      <c r="KP36" s="386"/>
      <c r="KQ36" s="362"/>
      <c r="KR36" s="362"/>
      <c r="KS36" s="362"/>
      <c r="KT36" s="386"/>
      <c r="KU36" s="386"/>
      <c r="KV36" s="386"/>
      <c r="KW36" s="386"/>
      <c r="KX36" s="386"/>
      <c r="KY36" s="362"/>
      <c r="KZ36" s="362"/>
      <c r="LA36" s="362"/>
      <c r="LB36" s="386"/>
      <c r="LC36" s="386"/>
      <c r="LD36" s="386"/>
      <c r="LE36" s="386"/>
      <c r="LF36" s="386"/>
      <c r="LG36" s="362"/>
      <c r="LH36" s="362"/>
      <c r="LI36" s="362"/>
      <c r="LJ36" s="386"/>
      <c r="LK36" s="386"/>
      <c r="LL36" s="386"/>
      <c r="LM36" s="386"/>
      <c r="LN36" s="386"/>
      <c r="LO36" s="362"/>
      <c r="LP36" s="362"/>
      <c r="LQ36" s="362"/>
      <c r="LR36" s="386"/>
      <c r="LS36" s="386"/>
      <c r="LT36" s="386"/>
      <c r="LU36" s="386"/>
      <c r="LV36" s="386"/>
      <c r="LW36" s="362"/>
      <c r="LX36" s="362"/>
      <c r="LY36" s="362"/>
      <c r="LZ36" s="386"/>
      <c r="MA36" s="386"/>
      <c r="MB36" s="386"/>
      <c r="MC36" s="386"/>
      <c r="MD36" s="386"/>
      <c r="ME36" s="362"/>
      <c r="MF36" s="362"/>
      <c r="MG36" s="362"/>
      <c r="MH36" s="386"/>
      <c r="MI36" s="386"/>
      <c r="MJ36" s="386"/>
      <c r="MK36" s="386"/>
      <c r="ML36" s="386"/>
      <c r="MM36" s="362"/>
      <c r="MN36" s="362"/>
      <c r="MO36" s="362"/>
      <c r="MP36" s="386"/>
      <c r="MQ36" s="386"/>
      <c r="MR36" s="386"/>
      <c r="MS36" s="386"/>
      <c r="MT36" s="386"/>
      <c r="MU36" s="362"/>
      <c r="MV36" s="362"/>
      <c r="MW36" s="362"/>
      <c r="MX36" s="386"/>
      <c r="MY36" s="386"/>
      <c r="MZ36" s="386"/>
      <c r="NA36" s="386"/>
      <c r="NB36" s="386"/>
      <c r="NC36" s="362"/>
      <c r="ND36" s="362"/>
      <c r="NE36" s="362"/>
      <c r="NF36" s="386"/>
      <c r="NG36" s="386"/>
      <c r="NH36" s="386"/>
      <c r="NI36" s="386"/>
      <c r="NJ36" s="386"/>
      <c r="NK36" s="362"/>
      <c r="NL36" s="362"/>
      <c r="NM36" s="362"/>
      <c r="NN36" s="386"/>
      <c r="NO36" s="386"/>
      <c r="NP36" s="386"/>
      <c r="NQ36" s="386"/>
      <c r="NR36" s="386"/>
      <c r="NS36" s="362"/>
      <c r="NT36" s="362"/>
      <c r="NU36" s="362"/>
      <c r="NV36" s="386"/>
      <c r="NW36" s="386"/>
      <c r="NX36" s="386"/>
      <c r="NY36" s="386"/>
      <c r="NZ36" s="386"/>
      <c r="OA36" s="362"/>
      <c r="OB36" s="362"/>
      <c r="OC36" s="362"/>
      <c r="OD36" s="386"/>
      <c r="OE36" s="386"/>
      <c r="OF36" s="386"/>
      <c r="OG36" s="386"/>
      <c r="OH36" s="386"/>
      <c r="OI36" s="362"/>
      <c r="OJ36" s="362"/>
      <c r="OK36" s="362"/>
      <c r="OL36" s="386"/>
      <c r="OM36" s="386"/>
      <c r="ON36" s="386"/>
      <c r="OO36" s="386"/>
      <c r="OP36" s="386"/>
      <c r="OQ36" s="362"/>
      <c r="OR36" s="362"/>
      <c r="OS36" s="362"/>
      <c r="OT36" s="386"/>
      <c r="OU36" s="386"/>
      <c r="OV36" s="386"/>
      <c r="OW36" s="386"/>
      <c r="OX36" s="386"/>
      <c r="OY36" s="362"/>
      <c r="OZ36" s="362"/>
      <c r="PA36" s="362"/>
      <c r="PB36" s="386"/>
      <c r="PC36" s="386"/>
      <c r="PD36" s="386"/>
      <c r="PE36" s="386"/>
      <c r="PF36" s="386"/>
      <c r="PG36" s="362"/>
      <c r="PH36" s="362"/>
      <c r="PI36" s="362"/>
      <c r="PJ36" s="386"/>
      <c r="PK36" s="386"/>
      <c r="PL36" s="386"/>
      <c r="PM36" s="386"/>
      <c r="PN36" s="386"/>
      <c r="PO36" s="362"/>
      <c r="PP36" s="362"/>
      <c r="PQ36" s="362"/>
      <c r="PR36" s="386"/>
      <c r="PS36" s="386"/>
      <c r="PT36" s="386"/>
      <c r="PU36" s="386"/>
      <c r="PV36" s="386"/>
      <c r="PW36" s="362"/>
      <c r="PX36" s="362"/>
      <c r="PY36" s="362"/>
      <c r="PZ36" s="386"/>
      <c r="QA36" s="386"/>
      <c r="QB36" s="386"/>
      <c r="QC36" s="386"/>
      <c r="QD36" s="386"/>
      <c r="QE36" s="362"/>
      <c r="QF36" s="362"/>
      <c r="QG36" s="362"/>
      <c r="QH36" s="386"/>
      <c r="QI36" s="386"/>
      <c r="QJ36" s="386"/>
      <c r="QK36" s="386"/>
      <c r="QL36" s="386"/>
      <c r="QM36" s="362"/>
      <c r="QN36" s="362"/>
      <c r="QO36" s="362"/>
      <c r="QP36" s="386"/>
      <c r="QQ36" s="386"/>
      <c r="QR36" s="386"/>
      <c r="QS36" s="386"/>
      <c r="QT36" s="386"/>
      <c r="QU36" s="362"/>
      <c r="QV36" s="362"/>
      <c r="QW36" s="362"/>
      <c r="QX36" s="386"/>
      <c r="QY36" s="386"/>
      <c r="QZ36" s="386"/>
      <c r="RA36" s="386"/>
      <c r="RB36" s="386"/>
      <c r="RC36" s="362"/>
      <c r="RD36" s="362"/>
      <c r="RE36" s="362"/>
      <c r="RF36" s="386"/>
      <c r="RG36" s="386"/>
      <c r="RH36" s="386"/>
      <c r="RI36" s="386"/>
      <c r="RJ36" s="386"/>
      <c r="RK36" s="362"/>
      <c r="RL36" s="362"/>
      <c r="RM36" s="362"/>
      <c r="RN36" s="386"/>
      <c r="RO36" s="386"/>
      <c r="RP36" s="386"/>
      <c r="RQ36" s="386"/>
      <c r="RR36" s="386"/>
      <c r="RS36" s="362"/>
      <c r="RT36" s="362"/>
      <c r="RU36" s="362"/>
      <c r="RV36" s="386"/>
      <c r="RW36" s="386"/>
      <c r="RX36" s="386"/>
      <c r="RY36" s="386"/>
      <c r="RZ36" s="386"/>
      <c r="SA36" s="362"/>
      <c r="SB36" s="362"/>
      <c r="SC36" s="362"/>
      <c r="SD36" s="386"/>
      <c r="SE36" s="386"/>
      <c r="SF36" s="386"/>
      <c r="SG36" s="386"/>
      <c r="SH36" s="386"/>
      <c r="SI36" s="362"/>
      <c r="SJ36" s="362"/>
      <c r="SK36" s="362"/>
      <c r="SL36" s="386"/>
      <c r="SM36" s="386"/>
      <c r="SN36" s="386"/>
      <c r="SO36" s="386"/>
      <c r="SP36" s="386"/>
      <c r="SQ36" s="362"/>
      <c r="SR36" s="362"/>
      <c r="SS36" s="362"/>
      <c r="ST36" s="386"/>
      <c r="SU36" s="386"/>
      <c r="SV36" s="386"/>
      <c r="SW36" s="386"/>
      <c r="SX36" s="386"/>
      <c r="SY36" s="362"/>
      <c r="SZ36" s="362"/>
      <c r="TA36" s="362"/>
      <c r="TB36" s="386"/>
      <c r="TC36" s="386"/>
      <c r="TD36" s="386"/>
      <c r="TE36" s="386"/>
      <c r="TF36" s="386"/>
      <c r="TG36" s="362"/>
      <c r="TH36" s="362"/>
      <c r="TI36" s="362"/>
      <c r="TJ36" s="386"/>
      <c r="TK36" s="386"/>
      <c r="TL36" s="386"/>
      <c r="TM36" s="386"/>
      <c r="TN36" s="386"/>
      <c r="TO36" s="362"/>
      <c r="TP36" s="362"/>
      <c r="TQ36" s="362"/>
      <c r="TR36" s="386"/>
      <c r="TS36" s="386"/>
      <c r="TT36" s="386"/>
      <c r="TU36" s="386"/>
      <c r="TV36" s="386"/>
      <c r="TW36" s="362"/>
      <c r="TX36" s="362"/>
      <c r="TY36" s="362"/>
      <c r="TZ36" s="386"/>
      <c r="UA36" s="386"/>
      <c r="UB36" s="386"/>
      <c r="UC36" s="386"/>
      <c r="UD36" s="386"/>
      <c r="UE36" s="362"/>
      <c r="UF36" s="362"/>
      <c r="UG36" s="362"/>
      <c r="UH36" s="386"/>
      <c r="UI36" s="386"/>
      <c r="UJ36" s="386"/>
      <c r="UK36" s="386"/>
      <c r="UL36" s="386"/>
      <c r="UM36" s="362"/>
      <c r="UN36" s="362"/>
      <c r="UO36" s="362"/>
      <c r="UP36" s="386"/>
      <c r="UQ36" s="386"/>
      <c r="UR36" s="386"/>
      <c r="US36" s="386"/>
      <c r="UT36" s="386"/>
      <c r="UU36" s="362"/>
      <c r="UV36" s="362"/>
      <c r="UW36" s="362"/>
      <c r="UX36" s="386"/>
      <c r="UY36" s="386"/>
      <c r="UZ36" s="386"/>
      <c r="VA36" s="386"/>
      <c r="VB36" s="386"/>
      <c r="VC36" s="362"/>
      <c r="VD36" s="362"/>
      <c r="VE36" s="362"/>
      <c r="VF36" s="386"/>
      <c r="VG36" s="386"/>
      <c r="VH36" s="386"/>
      <c r="VI36" s="386"/>
      <c r="VJ36" s="386"/>
      <c r="VK36" s="362"/>
      <c r="VL36" s="362"/>
      <c r="VM36" s="362"/>
      <c r="VN36" s="386"/>
      <c r="VO36" s="386"/>
      <c r="VP36" s="386"/>
      <c r="VQ36" s="386"/>
      <c r="VR36" s="386"/>
      <c r="VS36" s="362"/>
      <c r="VT36" s="362"/>
      <c r="VU36" s="362"/>
      <c r="VV36" s="386"/>
      <c r="VW36" s="386"/>
      <c r="VX36" s="386"/>
      <c r="VY36" s="386"/>
      <c r="VZ36" s="386"/>
      <c r="WA36" s="362"/>
      <c r="WB36" s="362"/>
      <c r="WC36" s="362"/>
      <c r="WD36" s="386"/>
      <c r="WE36" s="386"/>
      <c r="WF36" s="386"/>
      <c r="WG36" s="386"/>
      <c r="WH36" s="386"/>
      <c r="WI36" s="362"/>
      <c r="WJ36" s="362"/>
      <c r="WK36" s="362"/>
      <c r="WL36" s="386"/>
      <c r="WM36" s="386"/>
      <c r="WN36" s="386"/>
      <c r="WO36" s="386"/>
      <c r="WP36" s="386"/>
      <c r="WQ36" s="362"/>
      <c r="WR36" s="362"/>
      <c r="WS36" s="362"/>
      <c r="WT36" s="386"/>
      <c r="WU36" s="386"/>
      <c r="WV36" s="386"/>
      <c r="WW36" s="386"/>
      <c r="WX36" s="386"/>
      <c r="WY36" s="362"/>
      <c r="WZ36" s="362"/>
      <c r="XA36" s="362"/>
      <c r="XB36" s="386"/>
      <c r="XC36" s="386"/>
      <c r="XD36" s="386"/>
      <c r="XE36" s="386"/>
      <c r="XF36" s="386"/>
      <c r="XG36" s="362"/>
      <c r="XH36" s="362"/>
      <c r="XI36" s="362"/>
      <c r="XJ36" s="386"/>
      <c r="XK36" s="386"/>
      <c r="XL36" s="386"/>
      <c r="XM36" s="386"/>
      <c r="XN36" s="386"/>
      <c r="XO36" s="362"/>
      <c r="XP36" s="362"/>
      <c r="XQ36" s="362"/>
      <c r="XR36" s="386"/>
      <c r="XS36" s="386"/>
      <c r="XT36" s="386"/>
      <c r="XU36" s="386"/>
      <c r="XV36" s="386"/>
      <c r="XW36" s="362"/>
      <c r="XX36" s="362"/>
      <c r="XY36" s="362"/>
      <c r="XZ36" s="386"/>
      <c r="YA36" s="386"/>
      <c r="YB36" s="386"/>
      <c r="YC36" s="386"/>
      <c r="YD36" s="386"/>
      <c r="YE36" s="362"/>
      <c r="YF36" s="362"/>
      <c r="YG36" s="362"/>
      <c r="YH36" s="386"/>
      <c r="YI36" s="386"/>
      <c r="YJ36" s="386"/>
      <c r="YK36" s="386"/>
      <c r="YL36" s="386"/>
      <c r="YM36" s="362"/>
      <c r="YN36" s="362"/>
      <c r="YO36" s="362"/>
      <c r="YP36" s="386"/>
      <c r="YQ36" s="386"/>
      <c r="YR36" s="386"/>
      <c r="YS36" s="386"/>
      <c r="YT36" s="386"/>
      <c r="YU36" s="362"/>
      <c r="YV36" s="362"/>
      <c r="YW36" s="362"/>
      <c r="YX36" s="386"/>
      <c r="YY36" s="386"/>
      <c r="YZ36" s="386"/>
      <c r="ZA36" s="386"/>
      <c r="ZB36" s="386"/>
      <c r="ZC36" s="362"/>
      <c r="ZD36" s="362"/>
      <c r="ZE36" s="362"/>
      <c r="ZF36" s="386"/>
      <c r="ZG36" s="386"/>
      <c r="ZH36" s="386"/>
      <c r="ZI36" s="386"/>
      <c r="ZJ36" s="386"/>
      <c r="ZK36" s="362"/>
      <c r="ZL36" s="362"/>
      <c r="ZM36" s="362"/>
      <c r="ZN36" s="386"/>
      <c r="ZO36" s="386"/>
      <c r="ZP36" s="386"/>
      <c r="ZQ36" s="386"/>
      <c r="ZR36" s="386"/>
      <c r="ZS36" s="362"/>
      <c r="ZT36" s="362"/>
      <c r="ZU36" s="362"/>
      <c r="ZV36" s="386"/>
      <c r="ZW36" s="386"/>
      <c r="ZX36" s="386"/>
      <c r="ZY36" s="386"/>
      <c r="ZZ36" s="386"/>
      <c r="AAA36" s="362"/>
      <c r="AAB36" s="362"/>
      <c r="AAC36" s="362"/>
      <c r="AAD36" s="386"/>
      <c r="AAE36" s="386"/>
      <c r="AAF36" s="386"/>
      <c r="AAG36" s="386"/>
      <c r="AAH36" s="386"/>
      <c r="AAI36" s="362"/>
      <c r="AAJ36" s="362"/>
      <c r="AAK36" s="362"/>
      <c r="AAL36" s="386"/>
      <c r="AAM36" s="386"/>
      <c r="AAN36" s="386"/>
      <c r="AAO36" s="386"/>
      <c r="AAP36" s="386"/>
      <c r="AAQ36" s="362"/>
      <c r="AAR36" s="362"/>
      <c r="AAS36" s="362"/>
      <c r="AAT36" s="386"/>
      <c r="AAU36" s="386"/>
      <c r="AAV36" s="386"/>
      <c r="AAW36" s="386"/>
      <c r="AAX36" s="386"/>
      <c r="AAY36" s="362"/>
      <c r="AAZ36" s="362"/>
      <c r="ABA36" s="362"/>
      <c r="ABB36" s="386"/>
      <c r="ABC36" s="386"/>
      <c r="ABD36" s="386"/>
      <c r="ABE36" s="386"/>
      <c r="ABF36" s="386"/>
      <c r="ABG36" s="362"/>
      <c r="ABH36" s="362"/>
      <c r="ABI36" s="362"/>
      <c r="ABJ36" s="386"/>
      <c r="ABK36" s="386"/>
      <c r="ABL36" s="386"/>
      <c r="ABM36" s="386"/>
      <c r="ABN36" s="386"/>
      <c r="ABO36" s="362"/>
      <c r="ABP36" s="362"/>
      <c r="ABQ36" s="362"/>
      <c r="ABR36" s="386"/>
      <c r="ABS36" s="386"/>
      <c r="ABT36" s="386"/>
      <c r="ABU36" s="386"/>
      <c r="ABV36" s="386"/>
      <c r="ABW36" s="362"/>
      <c r="ABX36" s="362"/>
      <c r="ABY36" s="362"/>
      <c r="ABZ36" s="386"/>
      <c r="ACA36" s="386"/>
      <c r="ACB36" s="386"/>
      <c r="ACC36" s="386"/>
      <c r="ACD36" s="386"/>
      <c r="ACE36" s="362"/>
      <c r="ACF36" s="362"/>
      <c r="ACG36" s="362"/>
      <c r="ACH36" s="386"/>
      <c r="ACI36" s="386"/>
      <c r="ACJ36" s="386"/>
      <c r="ACK36" s="386"/>
      <c r="ACL36" s="386"/>
      <c r="ACM36" s="362"/>
      <c r="ACN36" s="362"/>
      <c r="ACO36" s="362"/>
      <c r="ACP36" s="386"/>
      <c r="ACQ36" s="386"/>
      <c r="ACR36" s="386"/>
      <c r="ACS36" s="386"/>
      <c r="ACT36" s="386"/>
      <c r="ACU36" s="362"/>
      <c r="ACV36" s="362"/>
      <c r="ACW36" s="362"/>
      <c r="ACX36" s="386"/>
      <c r="ACY36" s="386"/>
      <c r="ACZ36" s="386"/>
      <c r="ADA36" s="386"/>
      <c r="ADB36" s="386"/>
      <c r="ADC36" s="362"/>
      <c r="ADD36" s="362"/>
      <c r="ADE36" s="362"/>
      <c r="ADF36" s="386"/>
      <c r="ADG36" s="386"/>
      <c r="ADH36" s="386"/>
      <c r="ADI36" s="386"/>
      <c r="ADJ36" s="386"/>
      <c r="ADK36" s="362"/>
      <c r="ADL36" s="362"/>
      <c r="ADM36" s="362"/>
      <c r="ADN36" s="386"/>
      <c r="ADO36" s="386"/>
      <c r="ADP36" s="386"/>
      <c r="ADQ36" s="386"/>
      <c r="ADR36" s="386"/>
      <c r="ADS36" s="362"/>
      <c r="ADT36" s="362"/>
      <c r="ADU36" s="362"/>
      <c r="ADV36" s="386"/>
      <c r="ADW36" s="386"/>
      <c r="ADX36" s="386"/>
      <c r="ADY36" s="386"/>
      <c r="ADZ36" s="386"/>
      <c r="AEA36" s="362"/>
      <c r="AEB36" s="362"/>
      <c r="AEC36" s="362"/>
      <c r="AED36" s="386"/>
      <c r="AEE36" s="386"/>
      <c r="AEF36" s="386"/>
      <c r="AEG36" s="386"/>
      <c r="AEH36" s="386"/>
      <c r="AEI36" s="362"/>
      <c r="AEJ36" s="362"/>
      <c r="AEK36" s="362"/>
      <c r="AEL36" s="386"/>
      <c r="AEM36" s="386"/>
      <c r="AEN36" s="386"/>
      <c r="AEO36" s="386"/>
      <c r="AEP36" s="386"/>
      <c r="AEQ36" s="362"/>
      <c r="AER36" s="362"/>
      <c r="AES36" s="362"/>
      <c r="AET36" s="386"/>
      <c r="AEU36" s="386"/>
      <c r="AEV36" s="386"/>
      <c r="AEW36" s="386"/>
      <c r="AEX36" s="386"/>
      <c r="AEY36" s="362"/>
      <c r="AEZ36" s="362"/>
      <c r="AFA36" s="362"/>
      <c r="AFB36" s="386"/>
      <c r="AFC36" s="386"/>
      <c r="AFD36" s="386"/>
      <c r="AFE36" s="386"/>
      <c r="AFF36" s="386"/>
      <c r="AFG36" s="362"/>
      <c r="AFH36" s="362"/>
      <c r="AFI36" s="362"/>
      <c r="AFJ36" s="386"/>
      <c r="AFK36" s="386"/>
      <c r="AFL36" s="386"/>
      <c r="AFM36" s="386"/>
      <c r="AFN36" s="386"/>
      <c r="AFO36" s="362"/>
      <c r="AFP36" s="362"/>
      <c r="AFQ36" s="362"/>
      <c r="AFR36" s="386"/>
      <c r="AFS36" s="386"/>
      <c r="AFT36" s="386"/>
      <c r="AFU36" s="386"/>
      <c r="AFV36" s="386"/>
      <c r="AFW36" s="362"/>
      <c r="AFX36" s="362"/>
      <c r="AFY36" s="362"/>
      <c r="AFZ36" s="386"/>
      <c r="AGA36" s="386"/>
      <c r="AGB36" s="386"/>
      <c r="AGC36" s="386"/>
      <c r="AGD36" s="386"/>
      <c r="AGE36" s="362"/>
      <c r="AGF36" s="362"/>
      <c r="AGG36" s="362"/>
      <c r="AGH36" s="386"/>
      <c r="AGI36" s="386"/>
      <c r="AGJ36" s="386"/>
      <c r="AGK36" s="386"/>
      <c r="AGL36" s="386"/>
      <c r="AGM36" s="362"/>
      <c r="AGN36" s="362"/>
      <c r="AGO36" s="362"/>
      <c r="AGP36" s="386"/>
      <c r="AGQ36" s="386"/>
      <c r="AGR36" s="386"/>
      <c r="AGS36" s="386"/>
      <c r="AGT36" s="386"/>
      <c r="AGU36" s="362"/>
      <c r="AGV36" s="362"/>
      <c r="AGW36" s="362"/>
      <c r="AGX36" s="386"/>
      <c r="AGY36" s="386"/>
      <c r="AGZ36" s="386"/>
      <c r="AHA36" s="386"/>
      <c r="AHB36" s="386"/>
      <c r="AHC36" s="362"/>
      <c r="AHD36" s="362"/>
      <c r="AHE36" s="362"/>
      <c r="AHF36" s="386"/>
      <c r="AHG36" s="386"/>
      <c r="AHH36" s="386"/>
      <c r="AHI36" s="386"/>
      <c r="AHJ36" s="386"/>
      <c r="AHK36" s="362"/>
      <c r="AHL36" s="362"/>
      <c r="AHM36" s="362"/>
      <c r="AHN36" s="386"/>
      <c r="AHO36" s="386"/>
      <c r="AHP36" s="386"/>
      <c r="AHQ36" s="386"/>
      <c r="AHR36" s="386"/>
      <c r="AHS36" s="362"/>
      <c r="AHT36" s="362"/>
      <c r="AHU36" s="362"/>
      <c r="AHV36" s="386"/>
      <c r="AHW36" s="386"/>
      <c r="AHX36" s="386"/>
      <c r="AHY36" s="386"/>
      <c r="AHZ36" s="386"/>
      <c r="AIA36" s="362"/>
      <c r="AIB36" s="362"/>
      <c r="AIC36" s="362"/>
      <c r="AID36" s="386"/>
      <c r="AIE36" s="386"/>
      <c r="AIF36" s="386"/>
      <c r="AIG36" s="386"/>
      <c r="AIH36" s="386"/>
      <c r="AII36" s="362"/>
      <c r="AIJ36" s="362"/>
      <c r="AIK36" s="362"/>
      <c r="AIL36" s="386"/>
      <c r="AIM36" s="386"/>
      <c r="AIN36" s="386"/>
      <c r="AIO36" s="386"/>
      <c r="AIP36" s="386"/>
      <c r="AIQ36" s="362"/>
      <c r="AIR36" s="362"/>
      <c r="AIS36" s="362"/>
      <c r="AIT36" s="386"/>
      <c r="AIU36" s="386"/>
      <c r="AIV36" s="386"/>
      <c r="AIW36" s="386"/>
      <c r="AIX36" s="386"/>
      <c r="AIY36" s="362"/>
      <c r="AIZ36" s="362"/>
      <c r="AJA36" s="362"/>
      <c r="AJB36" s="386"/>
      <c r="AJC36" s="386"/>
      <c r="AJD36" s="386"/>
      <c r="AJE36" s="386"/>
      <c r="AJF36" s="386"/>
      <c r="AJG36" s="362"/>
      <c r="AJH36" s="362"/>
      <c r="AJI36" s="362"/>
      <c r="AJJ36" s="386"/>
      <c r="AJK36" s="386"/>
      <c r="AJL36" s="386"/>
      <c r="AJM36" s="386"/>
      <c r="AJN36" s="386"/>
      <c r="AJO36" s="362"/>
      <c r="AJP36" s="362"/>
      <c r="AJQ36" s="362"/>
      <c r="AJR36" s="386"/>
      <c r="AJS36" s="386"/>
      <c r="AJT36" s="386"/>
      <c r="AJU36" s="386"/>
      <c r="AJV36" s="386"/>
      <c r="AJW36" s="362"/>
      <c r="AJX36" s="362"/>
      <c r="AJY36" s="362"/>
      <c r="AJZ36" s="386"/>
      <c r="AKA36" s="386"/>
      <c r="AKB36" s="386"/>
      <c r="AKC36" s="386"/>
      <c r="AKD36" s="386"/>
      <c r="AKE36" s="362"/>
      <c r="AKF36" s="362"/>
      <c r="AKG36" s="362"/>
      <c r="AKH36" s="386"/>
      <c r="AKI36" s="386"/>
      <c r="AKJ36" s="386"/>
      <c r="AKK36" s="386"/>
      <c r="AKL36" s="386"/>
      <c r="AKM36" s="362"/>
      <c r="AKN36" s="362"/>
      <c r="AKO36" s="362"/>
      <c r="AKP36" s="386"/>
      <c r="AKQ36" s="386"/>
      <c r="AKR36" s="386"/>
      <c r="AKS36" s="386"/>
      <c r="AKT36" s="386"/>
      <c r="AKU36" s="362"/>
      <c r="AKV36" s="362"/>
      <c r="AKW36" s="362"/>
      <c r="AKX36" s="386"/>
      <c r="AKY36" s="386"/>
      <c r="AKZ36" s="386"/>
      <c r="ALA36" s="386"/>
      <c r="ALB36" s="386"/>
      <c r="ALC36" s="362"/>
      <c r="ALD36" s="362"/>
      <c r="ALE36" s="362"/>
      <c r="ALF36" s="386"/>
      <c r="ALG36" s="386"/>
      <c r="ALH36" s="386"/>
      <c r="ALI36" s="386"/>
      <c r="ALJ36" s="386"/>
      <c r="ALK36" s="362"/>
      <c r="ALL36" s="362"/>
      <c r="ALM36" s="362"/>
      <c r="ALN36" s="386"/>
      <c r="ALO36" s="386"/>
      <c r="ALP36" s="386"/>
      <c r="ALQ36" s="386"/>
      <c r="ALR36" s="386"/>
      <c r="ALS36" s="362"/>
      <c r="ALT36" s="362"/>
      <c r="ALU36" s="362"/>
      <c r="ALV36" s="386"/>
      <c r="ALW36" s="386"/>
      <c r="ALX36" s="386"/>
      <c r="ALY36" s="386"/>
      <c r="ALZ36" s="386"/>
      <c r="AMA36" s="362"/>
      <c r="AMB36" s="362"/>
      <c r="AMC36" s="362"/>
      <c r="AMD36" s="386"/>
      <c r="AME36" s="386"/>
      <c r="AMF36" s="386"/>
      <c r="AMG36" s="386"/>
      <c r="AMH36" s="386"/>
      <c r="AMI36" s="362"/>
      <c r="AMJ36" s="362"/>
      <c r="AMK36" s="362"/>
      <c r="AML36" s="386"/>
      <c r="AMM36" s="386"/>
      <c r="AMN36" s="386"/>
      <c r="AMO36" s="386"/>
      <c r="AMP36" s="386"/>
      <c r="AMQ36" s="362"/>
      <c r="AMR36" s="362"/>
      <c r="AMS36" s="362"/>
      <c r="AMT36" s="386"/>
      <c r="AMU36" s="386"/>
      <c r="AMV36" s="386"/>
      <c r="AMW36" s="386"/>
      <c r="AMX36" s="386"/>
      <c r="AMY36" s="362"/>
      <c r="AMZ36" s="362"/>
      <c r="ANA36" s="362"/>
      <c r="ANB36" s="386"/>
      <c r="ANC36" s="386"/>
      <c r="AND36" s="386"/>
      <c r="ANE36" s="386"/>
      <c r="ANF36" s="386"/>
      <c r="ANG36" s="362"/>
      <c r="ANH36" s="362"/>
      <c r="ANI36" s="362"/>
      <c r="ANJ36" s="386"/>
      <c r="ANK36" s="386"/>
      <c r="ANL36" s="386"/>
      <c r="ANM36" s="386"/>
      <c r="ANN36" s="386"/>
      <c r="ANO36" s="362"/>
      <c r="ANP36" s="362"/>
      <c r="ANQ36" s="362"/>
      <c r="ANR36" s="386"/>
      <c r="ANS36" s="386"/>
      <c r="ANT36" s="386"/>
      <c r="ANU36" s="386"/>
      <c r="ANV36" s="386"/>
      <c r="ANW36" s="362"/>
      <c r="ANX36" s="362"/>
      <c r="ANY36" s="362"/>
      <c r="ANZ36" s="386"/>
      <c r="AOA36" s="386"/>
      <c r="AOB36" s="386"/>
      <c r="AOC36" s="386"/>
      <c r="AOD36" s="386"/>
      <c r="AOE36" s="362"/>
      <c r="AOF36" s="362"/>
      <c r="AOG36" s="362"/>
      <c r="AOH36" s="386"/>
      <c r="AOI36" s="386"/>
      <c r="AOJ36" s="386"/>
      <c r="AOK36" s="386"/>
      <c r="AOL36" s="386"/>
      <c r="AOM36" s="362"/>
      <c r="AON36" s="362"/>
      <c r="AOO36" s="362"/>
      <c r="AOP36" s="386"/>
      <c r="AOQ36" s="386"/>
      <c r="AOR36" s="386"/>
      <c r="AOS36" s="386"/>
      <c r="AOT36" s="386"/>
      <c r="AOU36" s="362"/>
      <c r="AOV36" s="362"/>
      <c r="AOW36" s="362"/>
      <c r="AOX36" s="386"/>
      <c r="AOY36" s="386"/>
      <c r="AOZ36" s="386"/>
      <c r="APA36" s="386"/>
      <c r="APB36" s="386"/>
      <c r="APC36" s="362"/>
      <c r="APD36" s="362"/>
      <c r="APE36" s="362"/>
      <c r="APF36" s="386"/>
      <c r="APG36" s="386"/>
      <c r="APH36" s="386"/>
      <c r="API36" s="386"/>
      <c r="APJ36" s="386"/>
      <c r="APK36" s="362"/>
      <c r="APL36" s="362"/>
      <c r="APM36" s="362"/>
      <c r="APN36" s="386"/>
      <c r="APO36" s="386"/>
      <c r="APP36" s="386"/>
      <c r="APQ36" s="386"/>
      <c r="APR36" s="386"/>
      <c r="APS36" s="362"/>
      <c r="APT36" s="362"/>
      <c r="APU36" s="362"/>
      <c r="APV36" s="386"/>
      <c r="APW36" s="386"/>
      <c r="APX36" s="386"/>
      <c r="APY36" s="386"/>
      <c r="APZ36" s="386"/>
      <c r="AQA36" s="362"/>
      <c r="AQB36" s="362"/>
      <c r="AQC36" s="362"/>
      <c r="AQD36" s="386"/>
      <c r="AQE36" s="386"/>
      <c r="AQF36" s="386"/>
      <c r="AQG36" s="386"/>
      <c r="AQH36" s="386"/>
      <c r="AQI36" s="362"/>
      <c r="AQJ36" s="362"/>
      <c r="AQK36" s="362"/>
      <c r="AQL36" s="386"/>
      <c r="AQM36" s="386"/>
      <c r="AQN36" s="386"/>
      <c r="AQO36" s="386"/>
      <c r="AQP36" s="386"/>
      <c r="AQQ36" s="362"/>
      <c r="AQR36" s="362"/>
      <c r="AQS36" s="362"/>
      <c r="AQT36" s="386"/>
      <c r="AQU36" s="386"/>
      <c r="AQV36" s="386"/>
      <c r="AQW36" s="386"/>
      <c r="AQX36" s="386"/>
      <c r="AQY36" s="362"/>
      <c r="AQZ36" s="362"/>
      <c r="ARA36" s="362"/>
      <c r="ARB36" s="386"/>
      <c r="ARC36" s="386"/>
      <c r="ARD36" s="386"/>
      <c r="ARE36" s="386"/>
      <c r="ARF36" s="386"/>
      <c r="ARG36" s="362"/>
      <c r="ARH36" s="362"/>
      <c r="ARI36" s="362"/>
      <c r="ARJ36" s="386"/>
      <c r="ARK36" s="386"/>
      <c r="ARL36" s="386"/>
      <c r="ARM36" s="386"/>
      <c r="ARN36" s="386"/>
      <c r="ARO36" s="362"/>
      <c r="ARP36" s="362"/>
      <c r="ARQ36" s="362"/>
      <c r="ARR36" s="386"/>
      <c r="ARS36" s="386"/>
      <c r="ART36" s="386"/>
      <c r="ARU36" s="386"/>
      <c r="ARV36" s="386"/>
      <c r="ARW36" s="362"/>
      <c r="ARX36" s="362"/>
      <c r="ARY36" s="362"/>
      <c r="ARZ36" s="386"/>
      <c r="ASA36" s="386"/>
      <c r="ASB36" s="386"/>
      <c r="ASC36" s="386"/>
      <c r="ASD36" s="386"/>
      <c r="ASE36" s="362"/>
      <c r="ASF36" s="362"/>
      <c r="ASG36" s="362"/>
      <c r="ASH36" s="386"/>
      <c r="ASI36" s="386"/>
      <c r="ASJ36" s="386"/>
      <c r="ASK36" s="386"/>
      <c r="ASL36" s="386"/>
      <c r="ASM36" s="362"/>
      <c r="ASN36" s="362"/>
      <c r="ASO36" s="362"/>
      <c r="ASP36" s="386"/>
      <c r="ASQ36" s="386"/>
      <c r="ASR36" s="386"/>
      <c r="ASS36" s="386"/>
      <c r="AST36" s="386"/>
      <c r="ASU36" s="362"/>
      <c r="ASV36" s="362"/>
      <c r="ASW36" s="362"/>
      <c r="ASX36" s="386"/>
      <c r="ASY36" s="386"/>
      <c r="ASZ36" s="386"/>
      <c r="ATA36" s="386"/>
      <c r="ATB36" s="386"/>
      <c r="ATC36" s="362"/>
      <c r="ATD36" s="362"/>
      <c r="ATE36" s="362"/>
      <c r="ATF36" s="386"/>
      <c r="ATG36" s="386"/>
      <c r="ATH36" s="386"/>
      <c r="ATI36" s="386"/>
      <c r="ATJ36" s="386"/>
      <c r="ATK36" s="362"/>
      <c r="ATL36" s="362"/>
      <c r="ATM36" s="362"/>
      <c r="ATN36" s="386"/>
      <c r="ATO36" s="386"/>
      <c r="ATP36" s="386"/>
      <c r="ATQ36" s="386"/>
      <c r="ATR36" s="386"/>
      <c r="ATS36" s="362"/>
      <c r="ATT36" s="362"/>
      <c r="ATU36" s="362"/>
      <c r="ATV36" s="386"/>
      <c r="ATW36" s="386"/>
      <c r="ATX36" s="386"/>
      <c r="ATY36" s="386"/>
      <c r="ATZ36" s="386"/>
      <c r="AUA36" s="362"/>
      <c r="AUB36" s="362"/>
      <c r="AUC36" s="362"/>
      <c r="AUD36" s="386"/>
      <c r="AUE36" s="386"/>
      <c r="AUF36" s="386"/>
      <c r="AUG36" s="386"/>
      <c r="AUH36" s="386"/>
      <c r="AUI36" s="362"/>
      <c r="AUJ36" s="362"/>
      <c r="AUK36" s="362"/>
      <c r="AUL36" s="386"/>
      <c r="AUM36" s="386"/>
      <c r="AUN36" s="386"/>
      <c r="AUO36" s="386"/>
      <c r="AUP36" s="386"/>
      <c r="AUQ36" s="362"/>
      <c r="AUR36" s="362"/>
      <c r="AUS36" s="362"/>
      <c r="AUT36" s="386"/>
      <c r="AUU36" s="386"/>
      <c r="AUV36" s="386"/>
      <c r="AUW36" s="386"/>
      <c r="AUX36" s="386"/>
      <c r="AUY36" s="362"/>
      <c r="AUZ36" s="362"/>
      <c r="AVA36" s="362"/>
      <c r="AVB36" s="386"/>
      <c r="AVC36" s="386"/>
      <c r="AVD36" s="386"/>
      <c r="AVE36" s="386"/>
      <c r="AVF36" s="386"/>
      <c r="AVG36" s="362"/>
      <c r="AVH36" s="362"/>
      <c r="AVI36" s="362"/>
      <c r="AVJ36" s="386"/>
      <c r="AVK36" s="386"/>
      <c r="AVL36" s="386"/>
      <c r="AVM36" s="386"/>
      <c r="AVN36" s="386"/>
      <c r="AVO36" s="362"/>
      <c r="AVP36" s="362"/>
      <c r="AVQ36" s="362"/>
      <c r="AVR36" s="386"/>
      <c r="AVS36" s="386"/>
      <c r="AVT36" s="386"/>
      <c r="AVU36" s="386"/>
      <c r="AVV36" s="386"/>
      <c r="AVW36" s="362"/>
      <c r="AVX36" s="362"/>
      <c r="AVY36" s="362"/>
      <c r="AVZ36" s="386"/>
      <c r="AWA36" s="386"/>
      <c r="AWB36" s="386"/>
      <c r="AWC36" s="386"/>
      <c r="AWD36" s="386"/>
      <c r="AWE36" s="362"/>
      <c r="AWF36" s="362"/>
      <c r="AWG36" s="362"/>
      <c r="AWH36" s="386"/>
      <c r="AWI36" s="386"/>
      <c r="AWJ36" s="386"/>
      <c r="AWK36" s="386"/>
      <c r="AWL36" s="386"/>
      <c r="AWM36" s="362"/>
      <c r="AWN36" s="362"/>
      <c r="AWO36" s="362"/>
      <c r="AWP36" s="386"/>
      <c r="AWQ36" s="386"/>
      <c r="AWR36" s="386"/>
      <c r="AWS36" s="386"/>
      <c r="AWT36" s="386"/>
      <c r="AWU36" s="362"/>
      <c r="AWV36" s="362"/>
      <c r="AWW36" s="362"/>
      <c r="AWX36" s="386"/>
      <c r="AWY36" s="386"/>
      <c r="AWZ36" s="386"/>
      <c r="AXA36" s="386"/>
      <c r="AXB36" s="386"/>
      <c r="AXC36" s="362"/>
      <c r="AXD36" s="362"/>
      <c r="AXE36" s="362"/>
      <c r="AXF36" s="386"/>
      <c r="AXG36" s="386"/>
      <c r="AXH36" s="386"/>
      <c r="AXI36" s="386"/>
      <c r="AXJ36" s="386"/>
      <c r="AXK36" s="362"/>
      <c r="AXL36" s="362"/>
      <c r="AXM36" s="362"/>
      <c r="AXN36" s="386"/>
      <c r="AXO36" s="386"/>
      <c r="AXP36" s="386"/>
      <c r="AXQ36" s="386"/>
      <c r="AXR36" s="386"/>
      <c r="AXS36" s="362"/>
      <c r="AXT36" s="362"/>
      <c r="AXU36" s="362"/>
      <c r="AXV36" s="386"/>
      <c r="AXW36" s="386"/>
      <c r="AXX36" s="386"/>
      <c r="AXY36" s="386"/>
      <c r="AXZ36" s="386"/>
      <c r="AYA36" s="362"/>
      <c r="AYB36" s="362"/>
      <c r="AYC36" s="362"/>
      <c r="AYD36" s="386"/>
      <c r="AYE36" s="386"/>
      <c r="AYF36" s="386"/>
      <c r="AYG36" s="386"/>
      <c r="AYH36" s="386"/>
      <c r="AYI36" s="362"/>
      <c r="AYJ36" s="362"/>
      <c r="AYK36" s="362"/>
      <c r="AYL36" s="386"/>
      <c r="AYM36" s="386"/>
      <c r="AYN36" s="386"/>
      <c r="AYO36" s="386"/>
      <c r="AYP36" s="386"/>
      <c r="AYQ36" s="362"/>
      <c r="AYR36" s="362"/>
      <c r="AYS36" s="362"/>
      <c r="AYT36" s="386"/>
      <c r="AYU36" s="386"/>
      <c r="AYV36" s="386"/>
      <c r="AYW36" s="386"/>
      <c r="AYX36" s="386"/>
      <c r="AYY36" s="362"/>
      <c r="AYZ36" s="362"/>
      <c r="AZA36" s="362"/>
      <c r="AZB36" s="386"/>
      <c r="AZC36" s="386"/>
      <c r="AZD36" s="386"/>
      <c r="AZE36" s="386"/>
      <c r="AZF36" s="386"/>
      <c r="AZG36" s="362"/>
      <c r="AZH36" s="362"/>
      <c r="AZI36" s="362"/>
      <c r="AZJ36" s="386"/>
      <c r="AZK36" s="386"/>
      <c r="AZL36" s="386"/>
      <c r="AZM36" s="386"/>
      <c r="AZN36" s="386"/>
      <c r="AZO36" s="362"/>
      <c r="AZP36" s="362"/>
      <c r="AZQ36" s="362"/>
      <c r="AZR36" s="386"/>
      <c r="AZS36" s="386"/>
      <c r="AZT36" s="386"/>
      <c r="AZU36" s="386"/>
      <c r="AZV36" s="386"/>
      <c r="AZW36" s="362"/>
      <c r="AZX36" s="362"/>
      <c r="AZY36" s="362"/>
      <c r="AZZ36" s="386"/>
      <c r="BAA36" s="386"/>
      <c r="BAB36" s="386"/>
      <c r="BAC36" s="386"/>
      <c r="BAD36" s="386"/>
      <c r="BAE36" s="362"/>
      <c r="BAF36" s="362"/>
      <c r="BAG36" s="362"/>
      <c r="BAH36" s="386"/>
      <c r="BAI36" s="386"/>
      <c r="BAJ36" s="386"/>
      <c r="BAK36" s="386"/>
      <c r="BAL36" s="386"/>
      <c r="BAM36" s="362"/>
      <c r="BAN36" s="362"/>
      <c r="BAO36" s="362"/>
      <c r="BAP36" s="386"/>
      <c r="BAQ36" s="386"/>
      <c r="BAR36" s="386"/>
      <c r="BAS36" s="386"/>
      <c r="BAT36" s="386"/>
      <c r="BAU36" s="362"/>
      <c r="BAV36" s="362"/>
      <c r="BAW36" s="362"/>
      <c r="BAX36" s="386"/>
      <c r="BAY36" s="386"/>
      <c r="BAZ36" s="386"/>
      <c r="BBA36" s="386"/>
      <c r="BBB36" s="386"/>
      <c r="BBC36" s="362"/>
      <c r="BBD36" s="362"/>
      <c r="BBE36" s="362"/>
      <c r="BBF36" s="386"/>
      <c r="BBG36" s="386"/>
      <c r="BBH36" s="386"/>
      <c r="BBI36" s="386"/>
      <c r="BBJ36" s="386"/>
      <c r="BBK36" s="362"/>
      <c r="BBL36" s="362"/>
      <c r="BBM36" s="362"/>
      <c r="BBN36" s="386"/>
      <c r="BBO36" s="386"/>
      <c r="BBP36" s="386"/>
      <c r="BBQ36" s="386"/>
      <c r="BBR36" s="386"/>
      <c r="BBS36" s="362"/>
      <c r="BBT36" s="362"/>
      <c r="BBU36" s="362"/>
      <c r="BBV36" s="386"/>
      <c r="BBW36" s="386"/>
      <c r="BBX36" s="386"/>
      <c r="BBY36" s="386"/>
      <c r="BBZ36" s="386"/>
      <c r="BCA36" s="362"/>
      <c r="BCB36" s="362"/>
      <c r="BCC36" s="362"/>
      <c r="BCD36" s="386"/>
      <c r="BCE36" s="386"/>
      <c r="BCF36" s="386"/>
      <c r="BCG36" s="386"/>
      <c r="BCH36" s="386"/>
      <c r="BCI36" s="362"/>
      <c r="BCJ36" s="362"/>
      <c r="BCK36" s="362"/>
      <c r="BCL36" s="386"/>
      <c r="BCM36" s="386"/>
      <c r="BCN36" s="386"/>
      <c r="BCO36" s="386"/>
      <c r="BCP36" s="386"/>
      <c r="BCQ36" s="362"/>
      <c r="BCR36" s="362"/>
      <c r="BCS36" s="362"/>
      <c r="BCT36" s="386"/>
      <c r="BCU36" s="386"/>
      <c r="BCV36" s="386"/>
      <c r="BCW36" s="386"/>
      <c r="BCX36" s="386"/>
      <c r="BCY36" s="362"/>
      <c r="BCZ36" s="362"/>
      <c r="BDA36" s="362"/>
      <c r="BDB36" s="386"/>
      <c r="BDC36" s="386"/>
      <c r="BDD36" s="386"/>
      <c r="BDE36" s="386"/>
      <c r="BDF36" s="386"/>
      <c r="BDG36" s="362"/>
      <c r="BDH36" s="362"/>
      <c r="BDI36" s="362"/>
      <c r="BDJ36" s="386"/>
      <c r="BDK36" s="386"/>
      <c r="BDL36" s="386"/>
      <c r="BDM36" s="386"/>
      <c r="BDN36" s="386"/>
      <c r="BDO36" s="362"/>
      <c r="BDP36" s="362"/>
      <c r="BDQ36" s="362"/>
      <c r="BDR36" s="386"/>
      <c r="BDS36" s="386"/>
      <c r="BDT36" s="386"/>
      <c r="BDU36" s="386"/>
      <c r="BDV36" s="386"/>
      <c r="BDW36" s="362"/>
      <c r="BDX36" s="362"/>
      <c r="BDY36" s="362"/>
      <c r="BDZ36" s="386"/>
      <c r="BEA36" s="386"/>
      <c r="BEB36" s="386"/>
      <c r="BEC36" s="386"/>
      <c r="BED36" s="386"/>
      <c r="BEE36" s="362"/>
      <c r="BEF36" s="362"/>
      <c r="BEG36" s="362"/>
      <c r="BEH36" s="386"/>
      <c r="BEI36" s="386"/>
      <c r="BEJ36" s="386"/>
      <c r="BEK36" s="386"/>
      <c r="BEL36" s="386"/>
      <c r="BEM36" s="362"/>
      <c r="BEN36" s="362"/>
      <c r="BEO36" s="362"/>
      <c r="BEP36" s="386"/>
      <c r="BEQ36" s="386"/>
      <c r="BER36" s="386"/>
      <c r="BES36" s="386"/>
      <c r="BET36" s="386"/>
      <c r="BEU36" s="362"/>
      <c r="BEV36" s="362"/>
      <c r="BEW36" s="362"/>
      <c r="BEX36" s="386"/>
      <c r="BEY36" s="386"/>
      <c r="BEZ36" s="386"/>
      <c r="BFA36" s="386"/>
      <c r="BFB36" s="386"/>
      <c r="BFC36" s="362"/>
      <c r="BFD36" s="362"/>
      <c r="BFE36" s="362"/>
      <c r="BFF36" s="386"/>
      <c r="BFG36" s="386"/>
      <c r="BFH36" s="386"/>
      <c r="BFI36" s="386"/>
      <c r="BFJ36" s="386"/>
      <c r="BFK36" s="362"/>
      <c r="BFL36" s="362"/>
      <c r="BFM36" s="362"/>
      <c r="BFN36" s="386"/>
      <c r="BFO36" s="386"/>
      <c r="BFP36" s="386"/>
      <c r="BFQ36" s="386"/>
      <c r="BFR36" s="386"/>
      <c r="BFS36" s="362"/>
      <c r="BFT36" s="362"/>
      <c r="BFU36" s="362"/>
      <c r="BFV36" s="386"/>
      <c r="BFW36" s="386"/>
      <c r="BFX36" s="386"/>
      <c r="BFY36" s="386"/>
      <c r="BFZ36" s="386"/>
      <c r="BGA36" s="362"/>
      <c r="BGB36" s="362"/>
      <c r="BGC36" s="362"/>
      <c r="BGD36" s="386"/>
      <c r="BGE36" s="386"/>
      <c r="BGF36" s="386"/>
      <c r="BGG36" s="386"/>
      <c r="BGH36" s="386"/>
      <c r="BGI36" s="362"/>
      <c r="BGJ36" s="362"/>
      <c r="BGK36" s="362"/>
      <c r="BGL36" s="386"/>
      <c r="BGM36" s="386"/>
      <c r="BGN36" s="386"/>
      <c r="BGO36" s="386"/>
      <c r="BGP36" s="386"/>
      <c r="BGQ36" s="362"/>
      <c r="BGR36" s="362"/>
      <c r="BGS36" s="362"/>
      <c r="BGT36" s="386"/>
      <c r="BGU36" s="386"/>
      <c r="BGV36" s="386"/>
      <c r="BGW36" s="386"/>
      <c r="BGX36" s="386"/>
      <c r="BGY36" s="362"/>
      <c r="BGZ36" s="362"/>
      <c r="BHA36" s="362"/>
      <c r="BHB36" s="386"/>
      <c r="BHC36" s="386"/>
      <c r="BHD36" s="386"/>
      <c r="BHE36" s="386"/>
      <c r="BHF36" s="386"/>
      <c r="BHG36" s="362"/>
      <c r="BHH36" s="362"/>
      <c r="BHI36" s="362"/>
      <c r="BHJ36" s="386"/>
      <c r="BHK36" s="386"/>
      <c r="BHL36" s="386"/>
      <c r="BHM36" s="386"/>
      <c r="BHN36" s="386"/>
      <c r="BHO36" s="362"/>
      <c r="BHP36" s="362"/>
      <c r="BHQ36" s="362"/>
      <c r="BHR36" s="386"/>
      <c r="BHS36" s="386"/>
      <c r="BHT36" s="386"/>
      <c r="BHU36" s="386"/>
      <c r="BHV36" s="386"/>
      <c r="BHW36" s="362"/>
      <c r="BHX36" s="362"/>
      <c r="BHY36" s="362"/>
      <c r="BHZ36" s="386"/>
      <c r="BIA36" s="386"/>
      <c r="BIB36" s="386"/>
      <c r="BIC36" s="386"/>
      <c r="BID36" s="386"/>
      <c r="BIE36" s="362"/>
      <c r="BIF36" s="362"/>
      <c r="BIG36" s="362"/>
      <c r="BIH36" s="386"/>
      <c r="BII36" s="386"/>
      <c r="BIJ36" s="386"/>
      <c r="BIK36" s="386"/>
      <c r="BIL36" s="386"/>
      <c r="BIM36" s="362"/>
      <c r="BIN36" s="362"/>
      <c r="BIO36" s="362"/>
      <c r="BIP36" s="386"/>
      <c r="BIQ36" s="386"/>
      <c r="BIR36" s="386"/>
      <c r="BIS36" s="386"/>
      <c r="BIT36" s="386"/>
      <c r="BIU36" s="362"/>
      <c r="BIV36" s="362"/>
      <c r="BIW36" s="362"/>
      <c r="BIX36" s="386"/>
      <c r="BIY36" s="386"/>
      <c r="BIZ36" s="386"/>
      <c r="BJA36" s="386"/>
      <c r="BJB36" s="386"/>
      <c r="BJC36" s="362"/>
      <c r="BJD36" s="362"/>
      <c r="BJE36" s="362"/>
      <c r="BJF36" s="386"/>
      <c r="BJG36" s="386"/>
      <c r="BJH36" s="386"/>
      <c r="BJI36" s="386"/>
      <c r="BJJ36" s="386"/>
      <c r="BJK36" s="362"/>
      <c r="BJL36" s="362"/>
      <c r="BJM36" s="362"/>
      <c r="BJN36" s="386"/>
      <c r="BJO36" s="386"/>
      <c r="BJP36" s="386"/>
      <c r="BJQ36" s="386"/>
      <c r="BJR36" s="386"/>
      <c r="BJS36" s="362"/>
      <c r="BJT36" s="362"/>
      <c r="BJU36" s="362"/>
      <c r="BJV36" s="386"/>
      <c r="BJW36" s="386"/>
      <c r="BJX36" s="386"/>
      <c r="BJY36" s="386"/>
      <c r="BJZ36" s="386"/>
      <c r="BKA36" s="362"/>
      <c r="BKB36" s="362"/>
      <c r="BKC36" s="362"/>
      <c r="BKD36" s="386"/>
      <c r="BKE36" s="386"/>
      <c r="BKF36" s="386"/>
      <c r="BKG36" s="386"/>
      <c r="BKH36" s="386"/>
      <c r="BKI36" s="362"/>
      <c r="BKJ36" s="362"/>
      <c r="BKK36" s="362"/>
      <c r="BKL36" s="386"/>
      <c r="BKM36" s="386"/>
      <c r="BKN36" s="386"/>
      <c r="BKO36" s="386"/>
      <c r="BKP36" s="386"/>
      <c r="BKQ36" s="362"/>
      <c r="BKR36" s="362"/>
      <c r="BKS36" s="362"/>
      <c r="BKT36" s="386"/>
      <c r="BKU36" s="386"/>
      <c r="BKV36" s="386"/>
      <c r="BKW36" s="386"/>
      <c r="BKX36" s="386"/>
      <c r="BKY36" s="362"/>
      <c r="BKZ36" s="362"/>
      <c r="BLA36" s="362"/>
      <c r="BLB36" s="386"/>
      <c r="BLC36" s="386"/>
      <c r="BLD36" s="386"/>
      <c r="BLE36" s="386"/>
      <c r="BLF36" s="386"/>
      <c r="BLG36" s="362"/>
      <c r="BLH36" s="362"/>
      <c r="BLI36" s="362"/>
      <c r="BLJ36" s="386"/>
      <c r="BLK36" s="386"/>
      <c r="BLL36" s="386"/>
      <c r="BLM36" s="386"/>
      <c r="BLN36" s="386"/>
      <c r="BLO36" s="362"/>
      <c r="BLP36" s="362"/>
      <c r="BLQ36" s="362"/>
      <c r="BLR36" s="386"/>
      <c r="BLS36" s="386"/>
      <c r="BLT36" s="386"/>
      <c r="BLU36" s="386"/>
      <c r="BLV36" s="386"/>
      <c r="BLW36" s="362"/>
      <c r="BLX36" s="362"/>
      <c r="BLY36" s="362"/>
      <c r="BLZ36" s="386"/>
      <c r="BMA36" s="386"/>
      <c r="BMB36" s="386"/>
      <c r="BMC36" s="386"/>
      <c r="BMD36" s="386"/>
      <c r="BME36" s="362"/>
      <c r="BMF36" s="362"/>
      <c r="BMG36" s="362"/>
      <c r="BMH36" s="386"/>
      <c r="BMI36" s="386"/>
      <c r="BMJ36" s="386"/>
      <c r="BMK36" s="386"/>
      <c r="BML36" s="386"/>
      <c r="BMM36" s="362"/>
      <c r="BMN36" s="362"/>
      <c r="BMO36" s="362"/>
      <c r="BMP36" s="386"/>
      <c r="BMQ36" s="386"/>
      <c r="BMR36" s="386"/>
      <c r="BMS36" s="386"/>
      <c r="BMT36" s="386"/>
      <c r="BMU36" s="362"/>
      <c r="BMV36" s="362"/>
      <c r="BMW36" s="362"/>
      <c r="BMX36" s="386"/>
      <c r="BMY36" s="386"/>
      <c r="BMZ36" s="386"/>
      <c r="BNA36" s="386"/>
      <c r="BNB36" s="386"/>
      <c r="BNC36" s="362"/>
      <c r="BND36" s="362"/>
      <c r="BNE36" s="362"/>
      <c r="BNF36" s="386"/>
      <c r="BNG36" s="386"/>
      <c r="BNH36" s="386"/>
      <c r="BNI36" s="386"/>
      <c r="BNJ36" s="386"/>
      <c r="BNK36" s="362"/>
      <c r="BNL36" s="362"/>
      <c r="BNM36" s="362"/>
      <c r="BNN36" s="386"/>
      <c r="BNO36" s="386"/>
      <c r="BNP36" s="386"/>
      <c r="BNQ36" s="386"/>
      <c r="BNR36" s="386"/>
      <c r="BNS36" s="362"/>
      <c r="BNT36" s="362"/>
      <c r="BNU36" s="362"/>
      <c r="BNV36" s="386"/>
      <c r="BNW36" s="386"/>
      <c r="BNX36" s="386"/>
      <c r="BNY36" s="386"/>
      <c r="BNZ36" s="386"/>
      <c r="BOA36" s="362"/>
      <c r="BOB36" s="362"/>
      <c r="BOC36" s="362"/>
      <c r="BOD36" s="386"/>
      <c r="BOE36" s="386"/>
      <c r="BOF36" s="386"/>
      <c r="BOG36" s="386"/>
      <c r="BOH36" s="386"/>
      <c r="BOI36" s="362"/>
      <c r="BOJ36" s="362"/>
      <c r="BOK36" s="362"/>
      <c r="BOL36" s="386"/>
      <c r="BOM36" s="386"/>
      <c r="BON36" s="386"/>
      <c r="BOO36" s="386"/>
      <c r="BOP36" s="386"/>
      <c r="BOQ36" s="362"/>
      <c r="BOR36" s="362"/>
      <c r="BOS36" s="362"/>
      <c r="BOT36" s="386"/>
      <c r="BOU36" s="386"/>
      <c r="BOV36" s="386"/>
      <c r="BOW36" s="386"/>
      <c r="BOX36" s="386"/>
      <c r="BOY36" s="362"/>
      <c r="BOZ36" s="362"/>
      <c r="BPA36" s="362"/>
      <c r="BPB36" s="386"/>
      <c r="BPC36" s="386"/>
      <c r="BPD36" s="386"/>
      <c r="BPE36" s="386"/>
      <c r="BPF36" s="386"/>
      <c r="BPG36" s="362"/>
      <c r="BPH36" s="362"/>
      <c r="BPI36" s="362"/>
      <c r="BPJ36" s="386"/>
      <c r="BPK36" s="386"/>
      <c r="BPL36" s="386"/>
      <c r="BPM36" s="386"/>
      <c r="BPN36" s="386"/>
      <c r="BPO36" s="362"/>
      <c r="BPP36" s="362"/>
      <c r="BPQ36" s="362"/>
      <c r="BPR36" s="386"/>
      <c r="BPS36" s="386"/>
      <c r="BPT36" s="386"/>
      <c r="BPU36" s="386"/>
      <c r="BPV36" s="386"/>
      <c r="BPW36" s="362"/>
      <c r="BPX36" s="362"/>
      <c r="BPY36" s="362"/>
      <c r="BPZ36" s="386"/>
      <c r="BQA36" s="386"/>
      <c r="BQB36" s="386"/>
      <c r="BQC36" s="386"/>
      <c r="BQD36" s="386"/>
      <c r="BQE36" s="362"/>
      <c r="BQF36" s="362"/>
      <c r="BQG36" s="362"/>
      <c r="BQH36" s="386"/>
      <c r="BQI36" s="386"/>
      <c r="BQJ36" s="386"/>
      <c r="BQK36" s="386"/>
      <c r="BQL36" s="386"/>
      <c r="BQM36" s="362"/>
      <c r="BQN36" s="362"/>
      <c r="BQO36" s="362"/>
      <c r="BQP36" s="386"/>
      <c r="BQQ36" s="386"/>
      <c r="BQR36" s="386"/>
      <c r="BQS36" s="386"/>
      <c r="BQT36" s="386"/>
      <c r="BQU36" s="362"/>
      <c r="BQV36" s="362"/>
      <c r="BQW36" s="362"/>
      <c r="BQX36" s="386"/>
      <c r="BQY36" s="386"/>
      <c r="BQZ36" s="386"/>
      <c r="BRA36" s="386"/>
      <c r="BRB36" s="386"/>
      <c r="BRC36" s="362"/>
      <c r="BRD36" s="362"/>
      <c r="BRE36" s="362"/>
      <c r="BRF36" s="386"/>
      <c r="BRG36" s="386"/>
      <c r="BRH36" s="386"/>
      <c r="BRI36" s="386"/>
      <c r="BRJ36" s="386"/>
      <c r="BRK36" s="362"/>
      <c r="BRL36" s="362"/>
      <c r="BRM36" s="362"/>
      <c r="BRN36" s="386"/>
      <c r="BRO36" s="386"/>
      <c r="BRP36" s="386"/>
      <c r="BRQ36" s="386"/>
      <c r="BRR36" s="386"/>
      <c r="BRS36" s="362"/>
      <c r="BRT36" s="362"/>
      <c r="BRU36" s="362"/>
      <c r="BRV36" s="386"/>
      <c r="BRW36" s="386"/>
      <c r="BRX36" s="386"/>
      <c r="BRY36" s="386"/>
      <c r="BRZ36" s="386"/>
      <c r="BSA36" s="362"/>
      <c r="BSB36" s="362"/>
      <c r="BSC36" s="362"/>
      <c r="BSD36" s="386"/>
      <c r="BSE36" s="386"/>
      <c r="BSF36" s="386"/>
      <c r="BSG36" s="386"/>
      <c r="BSH36" s="386"/>
      <c r="BSI36" s="362"/>
      <c r="BSJ36" s="362"/>
      <c r="BSK36" s="362"/>
      <c r="BSL36" s="386"/>
      <c r="BSM36" s="386"/>
      <c r="BSN36" s="386"/>
      <c r="BSO36" s="386"/>
      <c r="BSP36" s="386"/>
      <c r="BSQ36" s="362"/>
      <c r="BSR36" s="362"/>
      <c r="BSS36" s="362"/>
      <c r="BST36" s="386"/>
      <c r="BSU36" s="386"/>
      <c r="BSV36" s="386"/>
      <c r="BSW36" s="386"/>
      <c r="BSX36" s="386"/>
      <c r="BSY36" s="362"/>
      <c r="BSZ36" s="362"/>
      <c r="BTA36" s="362"/>
      <c r="BTB36" s="386"/>
      <c r="BTC36" s="386"/>
      <c r="BTD36" s="386"/>
      <c r="BTE36" s="386"/>
      <c r="BTF36" s="386"/>
      <c r="BTG36" s="362"/>
      <c r="BTH36" s="362"/>
      <c r="BTI36" s="362"/>
      <c r="BTJ36" s="386"/>
      <c r="BTK36" s="386"/>
      <c r="BTL36" s="386"/>
      <c r="BTM36" s="386"/>
      <c r="BTN36" s="386"/>
      <c r="BTO36" s="362"/>
      <c r="BTP36" s="362"/>
      <c r="BTQ36" s="362"/>
      <c r="BTR36" s="386"/>
      <c r="BTS36" s="386"/>
      <c r="BTT36" s="386"/>
      <c r="BTU36" s="386"/>
      <c r="BTV36" s="386"/>
      <c r="BTW36" s="362"/>
      <c r="BTX36" s="362"/>
      <c r="BTY36" s="362"/>
      <c r="BTZ36" s="386"/>
      <c r="BUA36" s="386"/>
      <c r="BUB36" s="386"/>
      <c r="BUC36" s="386"/>
      <c r="BUD36" s="386"/>
      <c r="BUE36" s="362"/>
      <c r="BUF36" s="362"/>
      <c r="BUG36" s="362"/>
      <c r="BUH36" s="386"/>
      <c r="BUI36" s="386"/>
      <c r="BUJ36" s="386"/>
      <c r="BUK36" s="386"/>
      <c r="BUL36" s="386"/>
      <c r="BUM36" s="362"/>
      <c r="BUN36" s="362"/>
      <c r="BUO36" s="362"/>
      <c r="BUP36" s="386"/>
      <c r="BUQ36" s="386"/>
      <c r="BUR36" s="386"/>
      <c r="BUS36" s="386"/>
      <c r="BUT36" s="386"/>
      <c r="BUU36" s="362"/>
      <c r="BUV36" s="362"/>
      <c r="BUW36" s="362"/>
      <c r="BUX36" s="386"/>
      <c r="BUY36" s="386"/>
      <c r="BUZ36" s="386"/>
      <c r="BVA36" s="386"/>
      <c r="BVB36" s="386"/>
      <c r="BVC36" s="362"/>
      <c r="BVD36" s="362"/>
      <c r="BVE36" s="362"/>
      <c r="BVF36" s="386"/>
      <c r="BVG36" s="386"/>
      <c r="BVH36" s="386"/>
      <c r="BVI36" s="386"/>
      <c r="BVJ36" s="386"/>
      <c r="BVK36" s="362"/>
      <c r="BVL36" s="362"/>
      <c r="BVM36" s="362"/>
      <c r="BVN36" s="386"/>
      <c r="BVO36" s="386"/>
      <c r="BVP36" s="386"/>
      <c r="BVQ36" s="386"/>
      <c r="BVR36" s="386"/>
      <c r="BVS36" s="362"/>
      <c r="BVT36" s="362"/>
      <c r="BVU36" s="362"/>
      <c r="BVV36" s="386"/>
      <c r="BVW36" s="386"/>
      <c r="BVX36" s="386"/>
      <c r="BVY36" s="386"/>
      <c r="BVZ36" s="386"/>
      <c r="BWA36" s="362"/>
      <c r="BWB36" s="362"/>
      <c r="BWC36" s="362"/>
      <c r="BWD36" s="386"/>
      <c r="BWE36" s="386"/>
      <c r="BWF36" s="386"/>
      <c r="BWG36" s="386"/>
      <c r="BWH36" s="386"/>
      <c r="BWI36" s="362"/>
      <c r="BWJ36" s="362"/>
      <c r="BWK36" s="362"/>
      <c r="BWL36" s="386"/>
      <c r="BWM36" s="386"/>
      <c r="BWN36" s="386"/>
      <c r="BWO36" s="386"/>
      <c r="BWP36" s="386"/>
      <c r="BWQ36" s="362"/>
      <c r="BWR36" s="362"/>
      <c r="BWS36" s="362"/>
      <c r="BWT36" s="386"/>
      <c r="BWU36" s="386"/>
      <c r="BWV36" s="386"/>
      <c r="BWW36" s="386"/>
      <c r="BWX36" s="386"/>
      <c r="BWY36" s="362"/>
      <c r="BWZ36" s="362"/>
      <c r="BXA36" s="362"/>
      <c r="BXB36" s="386"/>
      <c r="BXC36" s="386"/>
      <c r="BXD36" s="386"/>
      <c r="BXE36" s="386"/>
      <c r="BXF36" s="386"/>
      <c r="BXG36" s="362"/>
      <c r="BXH36" s="362"/>
      <c r="BXI36" s="362"/>
      <c r="BXJ36" s="386"/>
      <c r="BXK36" s="386"/>
      <c r="BXL36" s="386"/>
      <c r="BXM36" s="386"/>
      <c r="BXN36" s="386"/>
      <c r="BXO36" s="362"/>
      <c r="BXP36" s="362"/>
      <c r="BXQ36" s="362"/>
      <c r="BXR36" s="386"/>
      <c r="BXS36" s="386"/>
      <c r="BXT36" s="386"/>
      <c r="BXU36" s="386"/>
      <c r="BXV36" s="386"/>
      <c r="BXW36" s="362"/>
      <c r="BXX36" s="362"/>
      <c r="BXY36" s="362"/>
      <c r="BXZ36" s="386"/>
      <c r="BYA36" s="386"/>
      <c r="BYB36" s="386"/>
      <c r="BYC36" s="386"/>
      <c r="BYD36" s="386"/>
      <c r="BYE36" s="362"/>
      <c r="BYF36" s="362"/>
      <c r="BYG36" s="362"/>
      <c r="BYH36" s="386"/>
      <c r="BYI36" s="386"/>
      <c r="BYJ36" s="386"/>
      <c r="BYK36" s="386"/>
      <c r="BYL36" s="386"/>
      <c r="BYM36" s="362"/>
      <c r="BYN36" s="362"/>
      <c r="BYO36" s="362"/>
      <c r="BYP36" s="386"/>
      <c r="BYQ36" s="386"/>
      <c r="BYR36" s="386"/>
      <c r="BYS36" s="386"/>
      <c r="BYT36" s="386"/>
      <c r="BYU36" s="362"/>
      <c r="BYV36" s="362"/>
      <c r="BYW36" s="362"/>
      <c r="BYX36" s="386"/>
      <c r="BYY36" s="386"/>
      <c r="BYZ36" s="386"/>
      <c r="BZA36" s="386"/>
      <c r="BZB36" s="386"/>
      <c r="BZC36" s="362"/>
      <c r="BZD36" s="362"/>
      <c r="BZE36" s="362"/>
      <c r="BZF36" s="386"/>
      <c r="BZG36" s="386"/>
      <c r="BZH36" s="386"/>
      <c r="BZI36" s="386"/>
      <c r="BZJ36" s="386"/>
      <c r="BZK36" s="362"/>
      <c r="BZL36" s="362"/>
      <c r="BZM36" s="362"/>
      <c r="BZN36" s="386"/>
      <c r="BZO36" s="386"/>
      <c r="BZP36" s="386"/>
      <c r="BZQ36" s="386"/>
      <c r="BZR36" s="386"/>
      <c r="BZS36" s="362"/>
      <c r="BZT36" s="362"/>
      <c r="BZU36" s="362"/>
      <c r="BZV36" s="386"/>
      <c r="BZW36" s="386"/>
      <c r="BZX36" s="386"/>
      <c r="BZY36" s="386"/>
      <c r="BZZ36" s="386"/>
      <c r="CAA36" s="362"/>
      <c r="CAB36" s="362"/>
      <c r="CAC36" s="362"/>
      <c r="CAD36" s="386"/>
      <c r="CAE36" s="386"/>
      <c r="CAF36" s="386"/>
      <c r="CAG36" s="386"/>
      <c r="CAH36" s="386"/>
      <c r="CAI36" s="362"/>
      <c r="CAJ36" s="362"/>
      <c r="CAK36" s="362"/>
      <c r="CAL36" s="386"/>
      <c r="CAM36" s="386"/>
      <c r="CAN36" s="386"/>
      <c r="CAO36" s="386"/>
      <c r="CAP36" s="386"/>
      <c r="CAQ36" s="362"/>
      <c r="CAR36" s="362"/>
      <c r="CAS36" s="362"/>
      <c r="CAT36" s="386"/>
      <c r="CAU36" s="386"/>
      <c r="CAV36" s="386"/>
      <c r="CAW36" s="386"/>
      <c r="CAX36" s="386"/>
      <c r="CAY36" s="362"/>
      <c r="CAZ36" s="362"/>
      <c r="CBA36" s="362"/>
      <c r="CBB36" s="386"/>
      <c r="CBC36" s="386"/>
      <c r="CBD36" s="386"/>
      <c r="CBE36" s="386"/>
      <c r="CBF36" s="386"/>
      <c r="CBG36" s="362"/>
      <c r="CBH36" s="362"/>
      <c r="CBI36" s="362"/>
      <c r="CBJ36" s="386"/>
      <c r="CBK36" s="386"/>
      <c r="CBL36" s="386"/>
      <c r="CBM36" s="386"/>
      <c r="CBN36" s="386"/>
      <c r="CBO36" s="362"/>
      <c r="CBP36" s="362"/>
      <c r="CBQ36" s="362"/>
      <c r="CBR36" s="386"/>
      <c r="CBS36" s="386"/>
      <c r="CBT36" s="386"/>
      <c r="CBU36" s="386"/>
      <c r="CBV36" s="386"/>
      <c r="CBW36" s="362"/>
      <c r="CBX36" s="362"/>
      <c r="CBY36" s="362"/>
      <c r="CBZ36" s="386"/>
      <c r="CCA36" s="386"/>
      <c r="CCB36" s="386"/>
      <c r="CCC36" s="386"/>
      <c r="CCD36" s="386"/>
      <c r="CCE36" s="362"/>
      <c r="CCF36" s="362"/>
      <c r="CCG36" s="362"/>
      <c r="CCH36" s="386"/>
      <c r="CCI36" s="386"/>
      <c r="CCJ36" s="386"/>
      <c r="CCK36" s="386"/>
      <c r="CCL36" s="386"/>
      <c r="CCM36" s="362"/>
      <c r="CCN36" s="362"/>
      <c r="CCO36" s="362"/>
      <c r="CCP36" s="386"/>
      <c r="CCQ36" s="386"/>
      <c r="CCR36" s="386"/>
      <c r="CCS36" s="386"/>
      <c r="CCT36" s="386"/>
      <c r="CCU36" s="362"/>
      <c r="CCV36" s="362"/>
      <c r="CCW36" s="362"/>
      <c r="CCX36" s="386"/>
      <c r="CCY36" s="386"/>
      <c r="CCZ36" s="386"/>
      <c r="CDA36" s="386"/>
      <c r="CDB36" s="386"/>
      <c r="CDC36" s="362"/>
      <c r="CDD36" s="362"/>
      <c r="CDE36" s="362"/>
      <c r="CDF36" s="386"/>
      <c r="CDG36" s="386"/>
      <c r="CDH36" s="386"/>
      <c r="CDI36" s="386"/>
      <c r="CDJ36" s="386"/>
      <c r="CDK36" s="362"/>
      <c r="CDL36" s="362"/>
      <c r="CDM36" s="362"/>
      <c r="CDN36" s="386"/>
      <c r="CDO36" s="386"/>
      <c r="CDP36" s="386"/>
      <c r="CDQ36" s="386"/>
      <c r="CDR36" s="386"/>
      <c r="CDS36" s="362"/>
      <c r="CDT36" s="362"/>
      <c r="CDU36" s="362"/>
      <c r="CDV36" s="386"/>
      <c r="CDW36" s="386"/>
      <c r="CDX36" s="386"/>
      <c r="CDY36" s="386"/>
      <c r="CDZ36" s="386"/>
      <c r="CEA36" s="362"/>
      <c r="CEB36" s="362"/>
      <c r="CEC36" s="362"/>
      <c r="CED36" s="386"/>
      <c r="CEE36" s="386"/>
      <c r="CEF36" s="386"/>
      <c r="CEG36" s="386"/>
      <c r="CEH36" s="386"/>
      <c r="CEI36" s="362"/>
      <c r="CEJ36" s="362"/>
      <c r="CEK36" s="362"/>
      <c r="CEL36" s="386"/>
      <c r="CEM36" s="386"/>
      <c r="CEN36" s="386"/>
      <c r="CEO36" s="386"/>
      <c r="CEP36" s="386"/>
      <c r="CEQ36" s="362"/>
      <c r="CER36" s="362"/>
      <c r="CES36" s="362"/>
      <c r="CET36" s="386"/>
      <c r="CEU36" s="386"/>
      <c r="CEV36" s="386"/>
      <c r="CEW36" s="386"/>
      <c r="CEX36" s="386"/>
      <c r="CEY36" s="362"/>
      <c r="CEZ36" s="362"/>
      <c r="CFA36" s="362"/>
      <c r="CFB36" s="386"/>
      <c r="CFC36" s="386"/>
      <c r="CFD36" s="386"/>
      <c r="CFE36" s="386"/>
      <c r="CFF36" s="386"/>
      <c r="CFG36" s="362"/>
      <c r="CFH36" s="362"/>
      <c r="CFI36" s="362"/>
      <c r="CFJ36" s="386"/>
      <c r="CFK36" s="386"/>
      <c r="CFL36" s="386"/>
      <c r="CFM36" s="386"/>
      <c r="CFN36" s="386"/>
      <c r="CFO36" s="362"/>
      <c r="CFP36" s="362"/>
      <c r="CFQ36" s="362"/>
      <c r="CFR36" s="386"/>
      <c r="CFS36" s="386"/>
      <c r="CFT36" s="386"/>
      <c r="CFU36" s="386"/>
      <c r="CFV36" s="386"/>
      <c r="CFW36" s="362"/>
      <c r="CFX36" s="362"/>
      <c r="CFY36" s="362"/>
      <c r="CFZ36" s="386"/>
      <c r="CGA36" s="386"/>
      <c r="CGB36" s="386"/>
      <c r="CGC36" s="386"/>
      <c r="CGD36" s="386"/>
      <c r="CGE36" s="362"/>
      <c r="CGF36" s="362"/>
      <c r="CGG36" s="362"/>
      <c r="CGH36" s="386"/>
      <c r="CGI36" s="386"/>
      <c r="CGJ36" s="386"/>
      <c r="CGK36" s="386"/>
      <c r="CGL36" s="386"/>
      <c r="CGM36" s="362"/>
      <c r="CGN36" s="362"/>
      <c r="CGO36" s="362"/>
      <c r="CGP36" s="386"/>
      <c r="CGQ36" s="386"/>
      <c r="CGR36" s="386"/>
      <c r="CGS36" s="386"/>
      <c r="CGT36" s="386"/>
      <c r="CGU36" s="362"/>
      <c r="CGV36" s="362"/>
      <c r="CGW36" s="362"/>
      <c r="CGX36" s="386"/>
      <c r="CGY36" s="386"/>
      <c r="CGZ36" s="386"/>
      <c r="CHA36" s="386"/>
      <c r="CHB36" s="386"/>
      <c r="CHC36" s="362"/>
      <c r="CHD36" s="362"/>
      <c r="CHE36" s="362"/>
      <c r="CHF36" s="386"/>
      <c r="CHG36" s="386"/>
      <c r="CHH36" s="386"/>
      <c r="CHI36" s="386"/>
      <c r="CHJ36" s="386"/>
      <c r="CHK36" s="362"/>
      <c r="CHL36" s="362"/>
      <c r="CHM36" s="362"/>
      <c r="CHN36" s="386"/>
      <c r="CHO36" s="386"/>
      <c r="CHP36" s="386"/>
      <c r="CHQ36" s="386"/>
      <c r="CHR36" s="386"/>
      <c r="CHS36" s="362"/>
      <c r="CHT36" s="362"/>
      <c r="CHU36" s="362"/>
      <c r="CHV36" s="386"/>
      <c r="CHW36" s="386"/>
      <c r="CHX36" s="386"/>
      <c r="CHY36" s="386"/>
      <c r="CHZ36" s="386"/>
      <c r="CIA36" s="362"/>
      <c r="CIB36" s="362"/>
      <c r="CIC36" s="362"/>
      <c r="CID36" s="386"/>
      <c r="CIE36" s="386"/>
      <c r="CIF36" s="386"/>
      <c r="CIG36" s="386"/>
      <c r="CIH36" s="386"/>
      <c r="CII36" s="362"/>
      <c r="CIJ36" s="362"/>
      <c r="CIK36" s="362"/>
      <c r="CIL36" s="386"/>
      <c r="CIM36" s="386"/>
      <c r="CIN36" s="386"/>
      <c r="CIO36" s="386"/>
      <c r="CIP36" s="386"/>
      <c r="CIQ36" s="362"/>
      <c r="CIR36" s="362"/>
      <c r="CIS36" s="362"/>
      <c r="CIT36" s="386"/>
      <c r="CIU36" s="386"/>
      <c r="CIV36" s="386"/>
      <c r="CIW36" s="386"/>
      <c r="CIX36" s="386"/>
      <c r="CIY36" s="362"/>
      <c r="CIZ36" s="362"/>
      <c r="CJA36" s="362"/>
      <c r="CJB36" s="386"/>
      <c r="CJC36" s="386"/>
      <c r="CJD36" s="386"/>
      <c r="CJE36" s="386"/>
      <c r="CJF36" s="386"/>
      <c r="CJG36" s="362"/>
      <c r="CJH36" s="362"/>
      <c r="CJI36" s="362"/>
      <c r="CJJ36" s="386"/>
      <c r="CJK36" s="386"/>
      <c r="CJL36" s="386"/>
      <c r="CJM36" s="386"/>
      <c r="CJN36" s="386"/>
      <c r="CJO36" s="362"/>
      <c r="CJP36" s="362"/>
      <c r="CJQ36" s="362"/>
      <c r="CJR36" s="386"/>
      <c r="CJS36" s="386"/>
      <c r="CJT36" s="386"/>
      <c r="CJU36" s="386"/>
      <c r="CJV36" s="386"/>
      <c r="CJW36" s="362"/>
      <c r="CJX36" s="362"/>
      <c r="CJY36" s="362"/>
      <c r="CJZ36" s="386"/>
      <c r="CKA36" s="386"/>
      <c r="CKB36" s="386"/>
      <c r="CKC36" s="386"/>
      <c r="CKD36" s="386"/>
      <c r="CKE36" s="362"/>
      <c r="CKF36" s="362"/>
      <c r="CKG36" s="362"/>
      <c r="CKH36" s="386"/>
      <c r="CKI36" s="386"/>
      <c r="CKJ36" s="386"/>
      <c r="CKK36" s="386"/>
      <c r="CKL36" s="386"/>
      <c r="CKM36" s="362"/>
      <c r="CKN36" s="362"/>
      <c r="CKO36" s="362"/>
      <c r="CKP36" s="386"/>
      <c r="CKQ36" s="386"/>
      <c r="CKR36" s="386"/>
      <c r="CKS36" s="386"/>
      <c r="CKT36" s="386"/>
      <c r="CKU36" s="362"/>
      <c r="CKV36" s="362"/>
      <c r="CKW36" s="362"/>
      <c r="CKX36" s="386"/>
      <c r="CKY36" s="386"/>
      <c r="CKZ36" s="386"/>
      <c r="CLA36" s="386"/>
      <c r="CLB36" s="386"/>
      <c r="CLC36" s="362"/>
      <c r="CLD36" s="362"/>
      <c r="CLE36" s="362"/>
      <c r="CLF36" s="386"/>
      <c r="CLG36" s="386"/>
      <c r="CLH36" s="386"/>
      <c r="CLI36" s="386"/>
      <c r="CLJ36" s="386"/>
      <c r="CLK36" s="362"/>
      <c r="CLL36" s="362"/>
      <c r="CLM36" s="362"/>
      <c r="CLN36" s="386"/>
      <c r="CLO36" s="386"/>
      <c r="CLP36" s="386"/>
      <c r="CLQ36" s="386"/>
      <c r="CLR36" s="386"/>
      <c r="CLS36" s="362"/>
      <c r="CLT36" s="362"/>
      <c r="CLU36" s="362"/>
      <c r="CLV36" s="386"/>
      <c r="CLW36" s="386"/>
      <c r="CLX36" s="386"/>
      <c r="CLY36" s="386"/>
      <c r="CLZ36" s="386"/>
      <c r="CMA36" s="362"/>
      <c r="CMB36" s="362"/>
      <c r="CMC36" s="362"/>
      <c r="CMD36" s="386"/>
      <c r="CME36" s="386"/>
      <c r="CMF36" s="386"/>
      <c r="CMG36" s="386"/>
      <c r="CMH36" s="386"/>
      <c r="CMI36" s="362"/>
      <c r="CMJ36" s="362"/>
      <c r="CMK36" s="362"/>
      <c r="CML36" s="386"/>
      <c r="CMM36" s="386"/>
      <c r="CMN36" s="386"/>
      <c r="CMO36" s="386"/>
      <c r="CMP36" s="386"/>
      <c r="CMQ36" s="362"/>
      <c r="CMR36" s="362"/>
      <c r="CMS36" s="362"/>
      <c r="CMT36" s="386"/>
      <c r="CMU36" s="386"/>
      <c r="CMV36" s="386"/>
      <c r="CMW36" s="386"/>
      <c r="CMX36" s="386"/>
      <c r="CMY36" s="362"/>
      <c r="CMZ36" s="362"/>
      <c r="CNA36" s="362"/>
      <c r="CNB36" s="386"/>
      <c r="CNC36" s="386"/>
      <c r="CND36" s="386"/>
      <c r="CNE36" s="386"/>
      <c r="CNF36" s="386"/>
      <c r="CNG36" s="362"/>
      <c r="CNH36" s="362"/>
      <c r="CNI36" s="362"/>
      <c r="CNJ36" s="386"/>
      <c r="CNK36" s="386"/>
      <c r="CNL36" s="386"/>
      <c r="CNM36" s="386"/>
      <c r="CNN36" s="386"/>
      <c r="CNO36" s="362"/>
      <c r="CNP36" s="362"/>
      <c r="CNQ36" s="362"/>
      <c r="CNR36" s="386"/>
      <c r="CNS36" s="386"/>
      <c r="CNT36" s="386"/>
      <c r="CNU36" s="386"/>
      <c r="CNV36" s="386"/>
      <c r="CNW36" s="362"/>
      <c r="CNX36" s="362"/>
      <c r="CNY36" s="362"/>
      <c r="CNZ36" s="386"/>
      <c r="COA36" s="386"/>
      <c r="COB36" s="386"/>
      <c r="COC36" s="386"/>
      <c r="COD36" s="386"/>
      <c r="COE36" s="362"/>
      <c r="COF36" s="362"/>
      <c r="COG36" s="362"/>
      <c r="COH36" s="386"/>
      <c r="COI36" s="386"/>
      <c r="COJ36" s="386"/>
      <c r="COK36" s="386"/>
      <c r="COL36" s="386"/>
      <c r="COM36" s="362"/>
      <c r="CON36" s="362"/>
      <c r="COO36" s="362"/>
      <c r="COP36" s="386"/>
      <c r="COQ36" s="386"/>
      <c r="COR36" s="386"/>
      <c r="COS36" s="386"/>
      <c r="COT36" s="386"/>
      <c r="COU36" s="362"/>
      <c r="COV36" s="362"/>
      <c r="COW36" s="362"/>
      <c r="COX36" s="386"/>
      <c r="COY36" s="386"/>
      <c r="COZ36" s="386"/>
      <c r="CPA36" s="386"/>
      <c r="CPB36" s="386"/>
      <c r="CPC36" s="362"/>
      <c r="CPD36" s="362"/>
      <c r="CPE36" s="362"/>
      <c r="CPF36" s="386"/>
      <c r="CPG36" s="386"/>
      <c r="CPH36" s="386"/>
      <c r="CPI36" s="386"/>
      <c r="CPJ36" s="386"/>
      <c r="CPK36" s="362"/>
      <c r="CPL36" s="362"/>
      <c r="CPM36" s="362"/>
      <c r="CPN36" s="386"/>
      <c r="CPO36" s="386"/>
      <c r="CPP36" s="386"/>
      <c r="CPQ36" s="386"/>
      <c r="CPR36" s="386"/>
      <c r="CPS36" s="362"/>
      <c r="CPT36" s="362"/>
      <c r="CPU36" s="362"/>
      <c r="CPV36" s="386"/>
      <c r="CPW36" s="386"/>
      <c r="CPX36" s="386"/>
      <c r="CPY36" s="386"/>
      <c r="CPZ36" s="386"/>
      <c r="CQA36" s="362"/>
      <c r="CQB36" s="362"/>
      <c r="CQC36" s="362"/>
      <c r="CQD36" s="386"/>
      <c r="CQE36" s="386"/>
      <c r="CQF36" s="386"/>
      <c r="CQG36" s="386"/>
      <c r="CQH36" s="386"/>
      <c r="CQI36" s="362"/>
      <c r="CQJ36" s="362"/>
      <c r="CQK36" s="362"/>
      <c r="CQL36" s="386"/>
      <c r="CQM36" s="386"/>
      <c r="CQN36" s="386"/>
      <c r="CQO36" s="386"/>
      <c r="CQP36" s="386"/>
      <c r="CQQ36" s="362"/>
      <c r="CQR36" s="362"/>
      <c r="CQS36" s="362"/>
      <c r="CQT36" s="386"/>
      <c r="CQU36" s="386"/>
      <c r="CQV36" s="386"/>
      <c r="CQW36" s="386"/>
      <c r="CQX36" s="386"/>
      <c r="CQY36" s="362"/>
      <c r="CQZ36" s="362"/>
      <c r="CRA36" s="362"/>
      <c r="CRB36" s="386"/>
      <c r="CRC36" s="386"/>
      <c r="CRD36" s="386"/>
      <c r="CRE36" s="386"/>
      <c r="CRF36" s="386"/>
      <c r="CRG36" s="362"/>
      <c r="CRH36" s="362"/>
      <c r="CRI36" s="362"/>
      <c r="CRJ36" s="386"/>
      <c r="CRK36" s="386"/>
      <c r="CRL36" s="386"/>
      <c r="CRM36" s="386"/>
      <c r="CRN36" s="386"/>
      <c r="CRO36" s="362"/>
      <c r="CRP36" s="362"/>
      <c r="CRQ36" s="362"/>
      <c r="CRR36" s="386"/>
      <c r="CRS36" s="386"/>
      <c r="CRT36" s="386"/>
      <c r="CRU36" s="386"/>
      <c r="CRV36" s="386"/>
      <c r="CRW36" s="362"/>
      <c r="CRX36" s="362"/>
      <c r="CRY36" s="362"/>
      <c r="CRZ36" s="386"/>
      <c r="CSA36" s="386"/>
      <c r="CSB36" s="386"/>
      <c r="CSC36" s="386"/>
      <c r="CSD36" s="386"/>
      <c r="CSE36" s="362"/>
      <c r="CSF36" s="362"/>
      <c r="CSG36" s="362"/>
      <c r="CSH36" s="386"/>
      <c r="CSI36" s="386"/>
      <c r="CSJ36" s="386"/>
      <c r="CSK36" s="386"/>
      <c r="CSL36" s="386"/>
      <c r="CSM36" s="362"/>
      <c r="CSN36" s="362"/>
      <c r="CSO36" s="362"/>
      <c r="CSP36" s="386"/>
      <c r="CSQ36" s="386"/>
      <c r="CSR36" s="386"/>
      <c r="CSS36" s="386"/>
      <c r="CST36" s="386"/>
      <c r="CSU36" s="362"/>
      <c r="CSV36" s="362"/>
      <c r="CSW36" s="362"/>
      <c r="CSX36" s="386"/>
      <c r="CSY36" s="386"/>
      <c r="CSZ36" s="386"/>
      <c r="CTA36" s="386"/>
      <c r="CTB36" s="386"/>
      <c r="CTC36" s="362"/>
      <c r="CTD36" s="362"/>
      <c r="CTE36" s="362"/>
      <c r="CTF36" s="386"/>
      <c r="CTG36" s="386"/>
      <c r="CTH36" s="386"/>
      <c r="CTI36" s="386"/>
      <c r="CTJ36" s="386"/>
      <c r="CTK36" s="362"/>
      <c r="CTL36" s="362"/>
      <c r="CTM36" s="362"/>
      <c r="CTN36" s="386"/>
      <c r="CTO36" s="386"/>
      <c r="CTP36" s="386"/>
      <c r="CTQ36" s="386"/>
      <c r="CTR36" s="386"/>
      <c r="CTS36" s="362"/>
      <c r="CTT36" s="362"/>
      <c r="CTU36" s="362"/>
      <c r="CTV36" s="386"/>
      <c r="CTW36" s="386"/>
      <c r="CTX36" s="386"/>
      <c r="CTY36" s="386"/>
      <c r="CTZ36" s="386"/>
      <c r="CUA36" s="362"/>
      <c r="CUB36" s="362"/>
      <c r="CUC36" s="362"/>
      <c r="CUD36" s="386"/>
      <c r="CUE36" s="386"/>
      <c r="CUF36" s="386"/>
      <c r="CUG36" s="386"/>
      <c r="CUH36" s="386"/>
      <c r="CUI36" s="362"/>
      <c r="CUJ36" s="362"/>
      <c r="CUK36" s="362"/>
      <c r="CUL36" s="386"/>
      <c r="CUM36" s="386"/>
      <c r="CUN36" s="386"/>
      <c r="CUO36" s="386"/>
      <c r="CUP36" s="386"/>
      <c r="CUQ36" s="362"/>
      <c r="CUR36" s="362"/>
      <c r="CUS36" s="362"/>
      <c r="CUT36" s="386"/>
      <c r="CUU36" s="386"/>
      <c r="CUV36" s="386"/>
      <c r="CUW36" s="386"/>
      <c r="CUX36" s="386"/>
      <c r="CUY36" s="362"/>
      <c r="CUZ36" s="362"/>
      <c r="CVA36" s="362"/>
      <c r="CVB36" s="386"/>
      <c r="CVC36" s="386"/>
      <c r="CVD36" s="386"/>
      <c r="CVE36" s="386"/>
      <c r="CVF36" s="386"/>
      <c r="CVG36" s="362"/>
      <c r="CVH36" s="362"/>
      <c r="CVI36" s="362"/>
      <c r="CVJ36" s="386"/>
      <c r="CVK36" s="386"/>
      <c r="CVL36" s="386"/>
      <c r="CVM36" s="386"/>
      <c r="CVN36" s="386"/>
      <c r="CVO36" s="362"/>
      <c r="CVP36" s="362"/>
      <c r="CVQ36" s="362"/>
      <c r="CVR36" s="386"/>
      <c r="CVS36" s="386"/>
      <c r="CVT36" s="386"/>
      <c r="CVU36" s="386"/>
      <c r="CVV36" s="386"/>
      <c r="CVW36" s="362"/>
      <c r="CVX36" s="362"/>
      <c r="CVY36" s="362"/>
      <c r="CVZ36" s="386"/>
      <c r="CWA36" s="386"/>
      <c r="CWB36" s="386"/>
      <c r="CWC36" s="386"/>
      <c r="CWD36" s="386"/>
      <c r="CWE36" s="362"/>
      <c r="CWF36" s="362"/>
      <c r="CWG36" s="362"/>
      <c r="CWH36" s="386"/>
      <c r="CWI36" s="386"/>
      <c r="CWJ36" s="386"/>
      <c r="CWK36" s="386"/>
      <c r="CWL36" s="386"/>
      <c r="CWM36" s="362"/>
      <c r="CWN36" s="362"/>
      <c r="CWO36" s="362"/>
      <c r="CWP36" s="386"/>
      <c r="CWQ36" s="386"/>
      <c r="CWR36" s="386"/>
      <c r="CWS36" s="386"/>
      <c r="CWT36" s="386"/>
      <c r="CWU36" s="362"/>
      <c r="CWV36" s="362"/>
      <c r="CWW36" s="362"/>
      <c r="CWX36" s="386"/>
      <c r="CWY36" s="386"/>
      <c r="CWZ36" s="386"/>
      <c r="CXA36" s="386"/>
      <c r="CXB36" s="386"/>
      <c r="CXC36" s="362"/>
      <c r="CXD36" s="362"/>
      <c r="CXE36" s="362"/>
      <c r="CXF36" s="386"/>
      <c r="CXG36" s="386"/>
      <c r="CXH36" s="386"/>
      <c r="CXI36" s="386"/>
      <c r="CXJ36" s="386"/>
      <c r="CXK36" s="362"/>
      <c r="CXL36" s="362"/>
      <c r="CXM36" s="362"/>
      <c r="CXN36" s="386"/>
      <c r="CXO36" s="386"/>
      <c r="CXP36" s="386"/>
      <c r="CXQ36" s="386"/>
      <c r="CXR36" s="386"/>
      <c r="CXS36" s="362"/>
      <c r="CXT36" s="362"/>
      <c r="CXU36" s="362"/>
      <c r="CXV36" s="386"/>
      <c r="CXW36" s="386"/>
      <c r="CXX36" s="386"/>
      <c r="CXY36" s="386"/>
      <c r="CXZ36" s="386"/>
      <c r="CYA36" s="362"/>
      <c r="CYB36" s="362"/>
      <c r="CYC36" s="362"/>
      <c r="CYD36" s="386"/>
      <c r="CYE36" s="386"/>
      <c r="CYF36" s="386"/>
      <c r="CYG36" s="386"/>
      <c r="CYH36" s="386"/>
      <c r="CYI36" s="362"/>
      <c r="CYJ36" s="362"/>
      <c r="CYK36" s="362"/>
      <c r="CYL36" s="386"/>
      <c r="CYM36" s="386"/>
      <c r="CYN36" s="386"/>
      <c r="CYO36" s="386"/>
      <c r="CYP36" s="386"/>
      <c r="CYQ36" s="362"/>
      <c r="CYR36" s="362"/>
      <c r="CYS36" s="362"/>
      <c r="CYT36" s="386"/>
      <c r="CYU36" s="386"/>
      <c r="CYV36" s="386"/>
      <c r="CYW36" s="386"/>
      <c r="CYX36" s="386"/>
      <c r="CYY36" s="362"/>
      <c r="CYZ36" s="362"/>
      <c r="CZA36" s="362"/>
      <c r="CZB36" s="386"/>
      <c r="CZC36" s="386"/>
      <c r="CZD36" s="386"/>
      <c r="CZE36" s="386"/>
      <c r="CZF36" s="386"/>
      <c r="CZG36" s="362"/>
      <c r="CZH36" s="362"/>
      <c r="CZI36" s="362"/>
      <c r="CZJ36" s="386"/>
      <c r="CZK36" s="386"/>
      <c r="CZL36" s="386"/>
      <c r="CZM36" s="386"/>
      <c r="CZN36" s="386"/>
      <c r="CZO36" s="362"/>
      <c r="CZP36" s="362"/>
      <c r="CZQ36" s="362"/>
      <c r="CZR36" s="386"/>
      <c r="CZS36" s="386"/>
      <c r="CZT36" s="386"/>
      <c r="CZU36" s="386"/>
      <c r="CZV36" s="386"/>
      <c r="CZW36" s="362"/>
      <c r="CZX36" s="362"/>
      <c r="CZY36" s="362"/>
      <c r="CZZ36" s="386"/>
      <c r="DAA36" s="386"/>
      <c r="DAB36" s="386"/>
      <c r="DAC36" s="386"/>
      <c r="DAD36" s="386"/>
      <c r="DAE36" s="362"/>
      <c r="DAF36" s="362"/>
      <c r="DAG36" s="362"/>
      <c r="DAH36" s="386"/>
      <c r="DAI36" s="386"/>
      <c r="DAJ36" s="386"/>
      <c r="DAK36" s="386"/>
      <c r="DAL36" s="386"/>
      <c r="DAM36" s="362"/>
      <c r="DAN36" s="362"/>
      <c r="DAO36" s="362"/>
      <c r="DAP36" s="386"/>
      <c r="DAQ36" s="386"/>
      <c r="DAR36" s="386"/>
      <c r="DAS36" s="386"/>
      <c r="DAT36" s="386"/>
      <c r="DAU36" s="362"/>
      <c r="DAV36" s="362"/>
      <c r="DAW36" s="362"/>
      <c r="DAX36" s="386"/>
      <c r="DAY36" s="386"/>
      <c r="DAZ36" s="386"/>
      <c r="DBA36" s="386"/>
      <c r="DBB36" s="386"/>
      <c r="DBC36" s="362"/>
      <c r="DBD36" s="362"/>
      <c r="DBE36" s="362"/>
      <c r="DBF36" s="386"/>
      <c r="DBG36" s="386"/>
      <c r="DBH36" s="386"/>
      <c r="DBI36" s="386"/>
      <c r="DBJ36" s="386"/>
      <c r="DBK36" s="362"/>
      <c r="DBL36" s="362"/>
      <c r="DBM36" s="362"/>
      <c r="DBN36" s="386"/>
      <c r="DBO36" s="386"/>
      <c r="DBP36" s="386"/>
      <c r="DBQ36" s="386"/>
      <c r="DBR36" s="386"/>
      <c r="DBS36" s="362"/>
      <c r="DBT36" s="362"/>
      <c r="DBU36" s="362"/>
      <c r="DBV36" s="386"/>
      <c r="DBW36" s="386"/>
      <c r="DBX36" s="386"/>
      <c r="DBY36" s="386"/>
      <c r="DBZ36" s="386"/>
      <c r="DCA36" s="362"/>
      <c r="DCB36" s="362"/>
      <c r="DCC36" s="362"/>
      <c r="DCD36" s="386"/>
      <c r="DCE36" s="386"/>
      <c r="DCF36" s="386"/>
      <c r="DCG36" s="386"/>
      <c r="DCH36" s="386"/>
      <c r="DCI36" s="362"/>
      <c r="DCJ36" s="362"/>
      <c r="DCK36" s="362"/>
      <c r="DCL36" s="386"/>
      <c r="DCM36" s="386"/>
      <c r="DCN36" s="386"/>
      <c r="DCO36" s="386"/>
      <c r="DCP36" s="386"/>
      <c r="DCQ36" s="362"/>
      <c r="DCR36" s="362"/>
      <c r="DCS36" s="362"/>
      <c r="DCT36" s="386"/>
      <c r="DCU36" s="386"/>
      <c r="DCV36" s="386"/>
      <c r="DCW36" s="386"/>
      <c r="DCX36" s="386"/>
      <c r="DCY36" s="362"/>
      <c r="DCZ36" s="362"/>
      <c r="DDA36" s="362"/>
      <c r="DDB36" s="386"/>
      <c r="DDC36" s="386"/>
      <c r="DDD36" s="386"/>
      <c r="DDE36" s="386"/>
      <c r="DDF36" s="386"/>
      <c r="DDG36" s="362"/>
      <c r="DDH36" s="362"/>
      <c r="DDI36" s="362"/>
      <c r="DDJ36" s="386"/>
      <c r="DDK36" s="386"/>
      <c r="DDL36" s="386"/>
      <c r="DDM36" s="386"/>
      <c r="DDN36" s="386"/>
      <c r="DDO36" s="362"/>
      <c r="DDP36" s="362"/>
      <c r="DDQ36" s="362"/>
      <c r="DDR36" s="386"/>
      <c r="DDS36" s="386"/>
      <c r="DDT36" s="386"/>
      <c r="DDU36" s="386"/>
      <c r="DDV36" s="386"/>
      <c r="DDW36" s="362"/>
      <c r="DDX36" s="362"/>
      <c r="DDY36" s="362"/>
      <c r="DDZ36" s="386"/>
      <c r="DEA36" s="386"/>
      <c r="DEB36" s="386"/>
      <c r="DEC36" s="386"/>
      <c r="DED36" s="386"/>
      <c r="DEE36" s="362"/>
      <c r="DEF36" s="362"/>
      <c r="DEG36" s="362"/>
      <c r="DEH36" s="386"/>
      <c r="DEI36" s="386"/>
      <c r="DEJ36" s="386"/>
      <c r="DEK36" s="386"/>
      <c r="DEL36" s="386"/>
      <c r="DEM36" s="362"/>
      <c r="DEN36" s="362"/>
      <c r="DEO36" s="362"/>
      <c r="DEP36" s="386"/>
      <c r="DEQ36" s="386"/>
      <c r="DER36" s="386"/>
      <c r="DES36" s="386"/>
      <c r="DET36" s="386"/>
      <c r="DEU36" s="362"/>
      <c r="DEV36" s="362"/>
      <c r="DEW36" s="362"/>
      <c r="DEX36" s="386"/>
      <c r="DEY36" s="386"/>
      <c r="DEZ36" s="386"/>
      <c r="DFA36" s="386"/>
      <c r="DFB36" s="386"/>
      <c r="DFC36" s="362"/>
      <c r="DFD36" s="362"/>
      <c r="DFE36" s="362"/>
      <c r="DFF36" s="386"/>
      <c r="DFG36" s="386"/>
      <c r="DFH36" s="386"/>
      <c r="DFI36" s="386"/>
      <c r="DFJ36" s="386"/>
      <c r="DFK36" s="362"/>
      <c r="DFL36" s="362"/>
      <c r="DFM36" s="362"/>
      <c r="DFN36" s="386"/>
      <c r="DFO36" s="386"/>
      <c r="DFP36" s="386"/>
      <c r="DFQ36" s="386"/>
      <c r="DFR36" s="386"/>
      <c r="DFS36" s="362"/>
      <c r="DFT36" s="362"/>
      <c r="DFU36" s="362"/>
      <c r="DFV36" s="386"/>
      <c r="DFW36" s="386"/>
      <c r="DFX36" s="386"/>
      <c r="DFY36" s="386"/>
      <c r="DFZ36" s="386"/>
      <c r="DGA36" s="362"/>
      <c r="DGB36" s="362"/>
      <c r="DGC36" s="362"/>
      <c r="DGD36" s="386"/>
      <c r="DGE36" s="386"/>
      <c r="DGF36" s="386"/>
      <c r="DGG36" s="386"/>
      <c r="DGH36" s="386"/>
      <c r="DGI36" s="362"/>
      <c r="DGJ36" s="362"/>
      <c r="DGK36" s="362"/>
      <c r="DGL36" s="386"/>
      <c r="DGM36" s="386"/>
      <c r="DGN36" s="386"/>
      <c r="DGO36" s="386"/>
      <c r="DGP36" s="386"/>
      <c r="DGQ36" s="362"/>
      <c r="DGR36" s="362"/>
      <c r="DGS36" s="362"/>
      <c r="DGT36" s="386"/>
      <c r="DGU36" s="386"/>
      <c r="DGV36" s="386"/>
      <c r="DGW36" s="386"/>
      <c r="DGX36" s="386"/>
      <c r="DGY36" s="362"/>
      <c r="DGZ36" s="362"/>
      <c r="DHA36" s="362"/>
      <c r="DHB36" s="386"/>
      <c r="DHC36" s="386"/>
      <c r="DHD36" s="386"/>
      <c r="DHE36" s="386"/>
      <c r="DHF36" s="386"/>
      <c r="DHG36" s="362"/>
      <c r="DHH36" s="362"/>
      <c r="DHI36" s="362"/>
      <c r="DHJ36" s="386"/>
      <c r="DHK36" s="386"/>
      <c r="DHL36" s="386"/>
      <c r="DHM36" s="386"/>
      <c r="DHN36" s="386"/>
      <c r="DHO36" s="362"/>
      <c r="DHP36" s="362"/>
      <c r="DHQ36" s="362"/>
      <c r="DHR36" s="386"/>
      <c r="DHS36" s="386"/>
      <c r="DHT36" s="386"/>
      <c r="DHU36" s="386"/>
      <c r="DHV36" s="386"/>
      <c r="DHW36" s="362"/>
      <c r="DHX36" s="362"/>
      <c r="DHY36" s="362"/>
      <c r="DHZ36" s="386"/>
      <c r="DIA36" s="386"/>
      <c r="DIB36" s="386"/>
      <c r="DIC36" s="386"/>
      <c r="DID36" s="386"/>
      <c r="DIE36" s="362"/>
      <c r="DIF36" s="362"/>
      <c r="DIG36" s="362"/>
      <c r="DIH36" s="386"/>
      <c r="DII36" s="386"/>
      <c r="DIJ36" s="386"/>
      <c r="DIK36" s="386"/>
      <c r="DIL36" s="386"/>
      <c r="DIM36" s="362"/>
      <c r="DIN36" s="362"/>
      <c r="DIO36" s="362"/>
      <c r="DIP36" s="386"/>
      <c r="DIQ36" s="386"/>
      <c r="DIR36" s="386"/>
      <c r="DIS36" s="386"/>
      <c r="DIT36" s="386"/>
      <c r="DIU36" s="362"/>
      <c r="DIV36" s="362"/>
      <c r="DIW36" s="362"/>
      <c r="DIX36" s="386"/>
      <c r="DIY36" s="386"/>
      <c r="DIZ36" s="386"/>
      <c r="DJA36" s="386"/>
      <c r="DJB36" s="386"/>
      <c r="DJC36" s="362"/>
      <c r="DJD36" s="362"/>
      <c r="DJE36" s="362"/>
      <c r="DJF36" s="386"/>
      <c r="DJG36" s="386"/>
      <c r="DJH36" s="386"/>
      <c r="DJI36" s="386"/>
      <c r="DJJ36" s="386"/>
      <c r="DJK36" s="362"/>
      <c r="DJL36" s="362"/>
      <c r="DJM36" s="362"/>
      <c r="DJN36" s="386"/>
      <c r="DJO36" s="386"/>
      <c r="DJP36" s="386"/>
      <c r="DJQ36" s="386"/>
      <c r="DJR36" s="386"/>
      <c r="DJS36" s="362"/>
      <c r="DJT36" s="362"/>
      <c r="DJU36" s="362"/>
      <c r="DJV36" s="386"/>
      <c r="DJW36" s="386"/>
      <c r="DJX36" s="386"/>
      <c r="DJY36" s="386"/>
      <c r="DJZ36" s="386"/>
      <c r="DKA36" s="362"/>
      <c r="DKB36" s="362"/>
      <c r="DKC36" s="362"/>
      <c r="DKD36" s="386"/>
      <c r="DKE36" s="386"/>
      <c r="DKF36" s="386"/>
      <c r="DKG36" s="386"/>
      <c r="DKH36" s="386"/>
      <c r="DKI36" s="362"/>
      <c r="DKJ36" s="362"/>
      <c r="DKK36" s="362"/>
      <c r="DKL36" s="386"/>
      <c r="DKM36" s="386"/>
      <c r="DKN36" s="386"/>
      <c r="DKO36" s="386"/>
      <c r="DKP36" s="386"/>
      <c r="DKQ36" s="362"/>
      <c r="DKR36" s="362"/>
      <c r="DKS36" s="362"/>
      <c r="DKT36" s="386"/>
      <c r="DKU36" s="386"/>
      <c r="DKV36" s="386"/>
      <c r="DKW36" s="386"/>
      <c r="DKX36" s="386"/>
      <c r="DKY36" s="362"/>
      <c r="DKZ36" s="362"/>
      <c r="DLA36" s="362"/>
      <c r="DLB36" s="386"/>
      <c r="DLC36" s="386"/>
      <c r="DLD36" s="386"/>
      <c r="DLE36" s="386"/>
      <c r="DLF36" s="386"/>
      <c r="DLG36" s="362"/>
      <c r="DLH36" s="362"/>
      <c r="DLI36" s="362"/>
      <c r="DLJ36" s="386"/>
      <c r="DLK36" s="386"/>
      <c r="DLL36" s="386"/>
      <c r="DLM36" s="386"/>
      <c r="DLN36" s="386"/>
      <c r="DLO36" s="362"/>
      <c r="DLP36" s="362"/>
      <c r="DLQ36" s="362"/>
      <c r="DLR36" s="386"/>
      <c r="DLS36" s="386"/>
      <c r="DLT36" s="386"/>
      <c r="DLU36" s="386"/>
      <c r="DLV36" s="386"/>
      <c r="DLW36" s="362"/>
      <c r="DLX36" s="362"/>
      <c r="DLY36" s="362"/>
      <c r="DLZ36" s="386"/>
      <c r="DMA36" s="386"/>
      <c r="DMB36" s="386"/>
      <c r="DMC36" s="386"/>
      <c r="DMD36" s="386"/>
      <c r="DME36" s="362"/>
      <c r="DMF36" s="362"/>
      <c r="DMG36" s="362"/>
      <c r="DMH36" s="386"/>
      <c r="DMI36" s="386"/>
      <c r="DMJ36" s="386"/>
      <c r="DMK36" s="386"/>
      <c r="DML36" s="386"/>
      <c r="DMM36" s="362"/>
      <c r="DMN36" s="362"/>
      <c r="DMO36" s="362"/>
      <c r="DMP36" s="386"/>
      <c r="DMQ36" s="386"/>
      <c r="DMR36" s="386"/>
      <c r="DMS36" s="386"/>
      <c r="DMT36" s="386"/>
      <c r="DMU36" s="362"/>
      <c r="DMV36" s="362"/>
      <c r="DMW36" s="362"/>
      <c r="DMX36" s="386"/>
      <c r="DMY36" s="386"/>
      <c r="DMZ36" s="386"/>
      <c r="DNA36" s="386"/>
      <c r="DNB36" s="386"/>
      <c r="DNC36" s="362"/>
      <c r="DND36" s="362"/>
      <c r="DNE36" s="362"/>
      <c r="DNF36" s="386"/>
      <c r="DNG36" s="386"/>
      <c r="DNH36" s="386"/>
      <c r="DNI36" s="386"/>
      <c r="DNJ36" s="386"/>
      <c r="DNK36" s="362"/>
      <c r="DNL36" s="362"/>
      <c r="DNM36" s="362"/>
      <c r="DNN36" s="386"/>
      <c r="DNO36" s="386"/>
      <c r="DNP36" s="386"/>
      <c r="DNQ36" s="386"/>
      <c r="DNR36" s="386"/>
      <c r="DNS36" s="362"/>
      <c r="DNT36" s="362"/>
      <c r="DNU36" s="362"/>
      <c r="DNV36" s="386"/>
      <c r="DNW36" s="386"/>
      <c r="DNX36" s="386"/>
      <c r="DNY36" s="386"/>
      <c r="DNZ36" s="386"/>
      <c r="DOA36" s="362"/>
      <c r="DOB36" s="362"/>
      <c r="DOC36" s="362"/>
      <c r="DOD36" s="386"/>
      <c r="DOE36" s="386"/>
      <c r="DOF36" s="386"/>
      <c r="DOG36" s="386"/>
      <c r="DOH36" s="386"/>
      <c r="DOI36" s="362"/>
      <c r="DOJ36" s="362"/>
      <c r="DOK36" s="362"/>
      <c r="DOL36" s="386"/>
      <c r="DOM36" s="386"/>
      <c r="DON36" s="386"/>
      <c r="DOO36" s="386"/>
      <c r="DOP36" s="386"/>
      <c r="DOQ36" s="362"/>
      <c r="DOR36" s="362"/>
      <c r="DOS36" s="362"/>
      <c r="DOT36" s="386"/>
      <c r="DOU36" s="386"/>
      <c r="DOV36" s="386"/>
      <c r="DOW36" s="386"/>
      <c r="DOX36" s="386"/>
      <c r="DOY36" s="362"/>
      <c r="DOZ36" s="362"/>
      <c r="DPA36" s="362"/>
      <c r="DPB36" s="386"/>
      <c r="DPC36" s="386"/>
      <c r="DPD36" s="386"/>
      <c r="DPE36" s="386"/>
      <c r="DPF36" s="386"/>
      <c r="DPG36" s="362"/>
      <c r="DPH36" s="362"/>
      <c r="DPI36" s="362"/>
      <c r="DPJ36" s="386"/>
      <c r="DPK36" s="386"/>
      <c r="DPL36" s="386"/>
      <c r="DPM36" s="386"/>
      <c r="DPN36" s="386"/>
      <c r="DPO36" s="362"/>
      <c r="DPP36" s="362"/>
      <c r="DPQ36" s="362"/>
      <c r="DPR36" s="386"/>
      <c r="DPS36" s="386"/>
      <c r="DPT36" s="386"/>
      <c r="DPU36" s="386"/>
      <c r="DPV36" s="386"/>
      <c r="DPW36" s="362"/>
      <c r="DPX36" s="362"/>
      <c r="DPY36" s="362"/>
      <c r="DPZ36" s="386"/>
      <c r="DQA36" s="386"/>
      <c r="DQB36" s="386"/>
      <c r="DQC36" s="386"/>
      <c r="DQD36" s="386"/>
      <c r="DQE36" s="362"/>
      <c r="DQF36" s="362"/>
      <c r="DQG36" s="362"/>
      <c r="DQH36" s="386"/>
      <c r="DQI36" s="386"/>
      <c r="DQJ36" s="386"/>
      <c r="DQK36" s="386"/>
      <c r="DQL36" s="386"/>
      <c r="DQM36" s="362"/>
      <c r="DQN36" s="362"/>
      <c r="DQO36" s="362"/>
      <c r="DQP36" s="386"/>
      <c r="DQQ36" s="386"/>
      <c r="DQR36" s="386"/>
      <c r="DQS36" s="386"/>
      <c r="DQT36" s="386"/>
      <c r="DQU36" s="362"/>
      <c r="DQV36" s="362"/>
      <c r="DQW36" s="362"/>
      <c r="DQX36" s="386"/>
      <c r="DQY36" s="386"/>
      <c r="DQZ36" s="386"/>
      <c r="DRA36" s="386"/>
      <c r="DRB36" s="386"/>
      <c r="DRC36" s="362"/>
      <c r="DRD36" s="362"/>
      <c r="DRE36" s="362"/>
      <c r="DRF36" s="386"/>
      <c r="DRG36" s="386"/>
      <c r="DRH36" s="386"/>
      <c r="DRI36" s="386"/>
      <c r="DRJ36" s="386"/>
      <c r="DRK36" s="362"/>
      <c r="DRL36" s="362"/>
      <c r="DRM36" s="362"/>
      <c r="DRN36" s="386"/>
      <c r="DRO36" s="386"/>
      <c r="DRP36" s="386"/>
      <c r="DRQ36" s="386"/>
      <c r="DRR36" s="386"/>
      <c r="DRS36" s="362"/>
      <c r="DRT36" s="362"/>
      <c r="DRU36" s="362"/>
      <c r="DRV36" s="386"/>
      <c r="DRW36" s="386"/>
      <c r="DRX36" s="386"/>
      <c r="DRY36" s="386"/>
      <c r="DRZ36" s="386"/>
      <c r="DSA36" s="362"/>
      <c r="DSB36" s="362"/>
      <c r="DSC36" s="362"/>
      <c r="DSD36" s="386"/>
      <c r="DSE36" s="386"/>
      <c r="DSF36" s="386"/>
      <c r="DSG36" s="386"/>
      <c r="DSH36" s="386"/>
      <c r="DSI36" s="362"/>
      <c r="DSJ36" s="362"/>
      <c r="DSK36" s="362"/>
      <c r="DSL36" s="386"/>
      <c r="DSM36" s="386"/>
      <c r="DSN36" s="386"/>
      <c r="DSO36" s="386"/>
      <c r="DSP36" s="386"/>
      <c r="DSQ36" s="362"/>
      <c r="DSR36" s="362"/>
      <c r="DSS36" s="362"/>
      <c r="DST36" s="386"/>
      <c r="DSU36" s="386"/>
      <c r="DSV36" s="386"/>
      <c r="DSW36" s="386"/>
      <c r="DSX36" s="386"/>
      <c r="DSY36" s="362"/>
      <c r="DSZ36" s="362"/>
      <c r="DTA36" s="362"/>
      <c r="DTB36" s="386"/>
      <c r="DTC36" s="386"/>
      <c r="DTD36" s="386"/>
      <c r="DTE36" s="386"/>
      <c r="DTF36" s="386"/>
      <c r="DTG36" s="362"/>
      <c r="DTH36" s="362"/>
      <c r="DTI36" s="362"/>
      <c r="DTJ36" s="386"/>
      <c r="DTK36" s="386"/>
      <c r="DTL36" s="386"/>
      <c r="DTM36" s="386"/>
      <c r="DTN36" s="386"/>
      <c r="DTO36" s="362"/>
      <c r="DTP36" s="362"/>
      <c r="DTQ36" s="362"/>
      <c r="DTR36" s="386"/>
      <c r="DTS36" s="386"/>
      <c r="DTT36" s="386"/>
      <c r="DTU36" s="386"/>
      <c r="DTV36" s="386"/>
      <c r="DTW36" s="362"/>
      <c r="DTX36" s="362"/>
      <c r="DTY36" s="362"/>
      <c r="DTZ36" s="386"/>
      <c r="DUA36" s="386"/>
      <c r="DUB36" s="386"/>
      <c r="DUC36" s="386"/>
      <c r="DUD36" s="386"/>
      <c r="DUE36" s="362"/>
      <c r="DUF36" s="362"/>
      <c r="DUG36" s="362"/>
      <c r="DUH36" s="386"/>
      <c r="DUI36" s="386"/>
      <c r="DUJ36" s="386"/>
      <c r="DUK36" s="386"/>
      <c r="DUL36" s="386"/>
      <c r="DUM36" s="362"/>
      <c r="DUN36" s="362"/>
      <c r="DUO36" s="362"/>
      <c r="DUP36" s="386"/>
      <c r="DUQ36" s="386"/>
      <c r="DUR36" s="386"/>
      <c r="DUS36" s="386"/>
      <c r="DUT36" s="386"/>
      <c r="DUU36" s="362"/>
      <c r="DUV36" s="362"/>
      <c r="DUW36" s="362"/>
      <c r="DUX36" s="386"/>
      <c r="DUY36" s="386"/>
      <c r="DUZ36" s="386"/>
      <c r="DVA36" s="386"/>
      <c r="DVB36" s="386"/>
      <c r="DVC36" s="362"/>
      <c r="DVD36" s="362"/>
      <c r="DVE36" s="362"/>
      <c r="DVF36" s="386"/>
      <c r="DVG36" s="386"/>
      <c r="DVH36" s="386"/>
      <c r="DVI36" s="386"/>
      <c r="DVJ36" s="386"/>
      <c r="DVK36" s="362"/>
      <c r="DVL36" s="362"/>
      <c r="DVM36" s="362"/>
      <c r="DVN36" s="386"/>
      <c r="DVO36" s="386"/>
      <c r="DVP36" s="386"/>
      <c r="DVQ36" s="386"/>
      <c r="DVR36" s="386"/>
      <c r="DVS36" s="362"/>
      <c r="DVT36" s="362"/>
      <c r="DVU36" s="362"/>
      <c r="DVV36" s="386"/>
      <c r="DVW36" s="386"/>
      <c r="DVX36" s="386"/>
      <c r="DVY36" s="386"/>
      <c r="DVZ36" s="386"/>
      <c r="DWA36" s="362"/>
      <c r="DWB36" s="362"/>
      <c r="DWC36" s="362"/>
      <c r="DWD36" s="386"/>
      <c r="DWE36" s="386"/>
      <c r="DWF36" s="386"/>
      <c r="DWG36" s="386"/>
      <c r="DWH36" s="386"/>
      <c r="DWI36" s="362"/>
      <c r="DWJ36" s="362"/>
      <c r="DWK36" s="362"/>
      <c r="DWL36" s="386"/>
      <c r="DWM36" s="386"/>
      <c r="DWN36" s="386"/>
      <c r="DWO36" s="386"/>
      <c r="DWP36" s="386"/>
      <c r="DWQ36" s="362"/>
      <c r="DWR36" s="362"/>
      <c r="DWS36" s="362"/>
      <c r="DWT36" s="386"/>
      <c r="DWU36" s="386"/>
      <c r="DWV36" s="386"/>
      <c r="DWW36" s="386"/>
      <c r="DWX36" s="386"/>
      <c r="DWY36" s="362"/>
      <c r="DWZ36" s="362"/>
      <c r="DXA36" s="362"/>
      <c r="DXB36" s="386"/>
      <c r="DXC36" s="386"/>
      <c r="DXD36" s="386"/>
      <c r="DXE36" s="386"/>
      <c r="DXF36" s="386"/>
      <c r="DXG36" s="362"/>
      <c r="DXH36" s="362"/>
      <c r="DXI36" s="362"/>
      <c r="DXJ36" s="386"/>
      <c r="DXK36" s="386"/>
      <c r="DXL36" s="386"/>
      <c r="DXM36" s="386"/>
      <c r="DXN36" s="386"/>
      <c r="DXO36" s="362"/>
      <c r="DXP36" s="362"/>
      <c r="DXQ36" s="362"/>
      <c r="DXR36" s="386"/>
      <c r="DXS36" s="386"/>
      <c r="DXT36" s="386"/>
      <c r="DXU36" s="386"/>
      <c r="DXV36" s="386"/>
      <c r="DXW36" s="362"/>
      <c r="DXX36" s="362"/>
      <c r="DXY36" s="362"/>
      <c r="DXZ36" s="386"/>
      <c r="DYA36" s="386"/>
      <c r="DYB36" s="386"/>
      <c r="DYC36" s="386"/>
      <c r="DYD36" s="386"/>
      <c r="DYE36" s="362"/>
      <c r="DYF36" s="362"/>
      <c r="DYG36" s="362"/>
      <c r="DYH36" s="386"/>
      <c r="DYI36" s="386"/>
      <c r="DYJ36" s="386"/>
      <c r="DYK36" s="386"/>
      <c r="DYL36" s="386"/>
      <c r="DYM36" s="362"/>
      <c r="DYN36" s="362"/>
      <c r="DYO36" s="362"/>
      <c r="DYP36" s="386"/>
      <c r="DYQ36" s="386"/>
      <c r="DYR36" s="386"/>
      <c r="DYS36" s="386"/>
      <c r="DYT36" s="386"/>
      <c r="DYU36" s="362"/>
      <c r="DYV36" s="362"/>
      <c r="DYW36" s="362"/>
      <c r="DYX36" s="386"/>
      <c r="DYY36" s="386"/>
      <c r="DYZ36" s="386"/>
      <c r="DZA36" s="386"/>
      <c r="DZB36" s="386"/>
      <c r="DZC36" s="362"/>
      <c r="DZD36" s="362"/>
      <c r="DZE36" s="362"/>
      <c r="DZF36" s="386"/>
      <c r="DZG36" s="386"/>
      <c r="DZH36" s="386"/>
      <c r="DZI36" s="386"/>
      <c r="DZJ36" s="386"/>
      <c r="DZK36" s="362"/>
      <c r="DZL36" s="362"/>
      <c r="DZM36" s="362"/>
      <c r="DZN36" s="386"/>
      <c r="DZO36" s="386"/>
      <c r="DZP36" s="386"/>
      <c r="DZQ36" s="386"/>
      <c r="DZR36" s="386"/>
      <c r="DZS36" s="362"/>
      <c r="DZT36" s="362"/>
      <c r="DZU36" s="362"/>
      <c r="DZV36" s="386"/>
      <c r="DZW36" s="386"/>
      <c r="DZX36" s="386"/>
      <c r="DZY36" s="386"/>
      <c r="DZZ36" s="386"/>
      <c r="EAA36" s="362"/>
      <c r="EAB36" s="362"/>
      <c r="EAC36" s="362"/>
      <c r="EAD36" s="386"/>
      <c r="EAE36" s="386"/>
      <c r="EAF36" s="386"/>
      <c r="EAG36" s="386"/>
      <c r="EAH36" s="386"/>
      <c r="EAI36" s="362"/>
      <c r="EAJ36" s="362"/>
      <c r="EAK36" s="362"/>
      <c r="EAL36" s="386"/>
      <c r="EAM36" s="386"/>
      <c r="EAN36" s="386"/>
      <c r="EAO36" s="386"/>
      <c r="EAP36" s="386"/>
      <c r="EAQ36" s="362"/>
      <c r="EAR36" s="362"/>
      <c r="EAS36" s="362"/>
      <c r="EAT36" s="386"/>
      <c r="EAU36" s="386"/>
      <c r="EAV36" s="386"/>
      <c r="EAW36" s="386"/>
      <c r="EAX36" s="386"/>
      <c r="EAY36" s="362"/>
      <c r="EAZ36" s="362"/>
      <c r="EBA36" s="362"/>
      <c r="EBB36" s="386"/>
      <c r="EBC36" s="386"/>
      <c r="EBD36" s="386"/>
      <c r="EBE36" s="386"/>
      <c r="EBF36" s="386"/>
      <c r="EBG36" s="362"/>
      <c r="EBH36" s="362"/>
      <c r="EBI36" s="362"/>
      <c r="EBJ36" s="386"/>
      <c r="EBK36" s="386"/>
      <c r="EBL36" s="386"/>
      <c r="EBM36" s="386"/>
      <c r="EBN36" s="386"/>
      <c r="EBO36" s="362"/>
      <c r="EBP36" s="362"/>
      <c r="EBQ36" s="362"/>
      <c r="EBR36" s="386"/>
      <c r="EBS36" s="386"/>
      <c r="EBT36" s="386"/>
      <c r="EBU36" s="386"/>
      <c r="EBV36" s="386"/>
      <c r="EBW36" s="362"/>
      <c r="EBX36" s="362"/>
      <c r="EBY36" s="362"/>
      <c r="EBZ36" s="386"/>
      <c r="ECA36" s="386"/>
      <c r="ECB36" s="386"/>
      <c r="ECC36" s="386"/>
      <c r="ECD36" s="386"/>
      <c r="ECE36" s="362"/>
      <c r="ECF36" s="362"/>
      <c r="ECG36" s="362"/>
      <c r="ECH36" s="386"/>
      <c r="ECI36" s="386"/>
      <c r="ECJ36" s="386"/>
      <c r="ECK36" s="386"/>
      <c r="ECL36" s="386"/>
      <c r="ECM36" s="362"/>
      <c r="ECN36" s="362"/>
      <c r="ECO36" s="362"/>
      <c r="ECP36" s="386"/>
      <c r="ECQ36" s="386"/>
      <c r="ECR36" s="386"/>
      <c r="ECS36" s="386"/>
      <c r="ECT36" s="386"/>
      <c r="ECU36" s="362"/>
      <c r="ECV36" s="362"/>
      <c r="ECW36" s="362"/>
      <c r="ECX36" s="386"/>
      <c r="ECY36" s="386"/>
      <c r="ECZ36" s="386"/>
      <c r="EDA36" s="386"/>
      <c r="EDB36" s="386"/>
      <c r="EDC36" s="362"/>
      <c r="EDD36" s="362"/>
      <c r="EDE36" s="362"/>
      <c r="EDF36" s="386"/>
      <c r="EDG36" s="386"/>
      <c r="EDH36" s="386"/>
      <c r="EDI36" s="386"/>
      <c r="EDJ36" s="386"/>
      <c r="EDK36" s="362"/>
      <c r="EDL36" s="362"/>
      <c r="EDM36" s="362"/>
      <c r="EDN36" s="386"/>
      <c r="EDO36" s="386"/>
      <c r="EDP36" s="386"/>
      <c r="EDQ36" s="386"/>
      <c r="EDR36" s="386"/>
      <c r="EDS36" s="362"/>
      <c r="EDT36" s="362"/>
      <c r="EDU36" s="362"/>
      <c r="EDV36" s="386"/>
      <c r="EDW36" s="386"/>
      <c r="EDX36" s="386"/>
      <c r="EDY36" s="386"/>
      <c r="EDZ36" s="386"/>
      <c r="EEA36" s="362"/>
      <c r="EEB36" s="362"/>
      <c r="EEC36" s="362"/>
      <c r="EED36" s="386"/>
      <c r="EEE36" s="386"/>
      <c r="EEF36" s="386"/>
      <c r="EEG36" s="386"/>
      <c r="EEH36" s="386"/>
      <c r="EEI36" s="362"/>
      <c r="EEJ36" s="362"/>
      <c r="EEK36" s="362"/>
      <c r="EEL36" s="386"/>
      <c r="EEM36" s="386"/>
      <c r="EEN36" s="386"/>
      <c r="EEO36" s="386"/>
      <c r="EEP36" s="386"/>
      <c r="EEQ36" s="362"/>
      <c r="EER36" s="362"/>
      <c r="EES36" s="362"/>
      <c r="EET36" s="386"/>
      <c r="EEU36" s="386"/>
      <c r="EEV36" s="386"/>
      <c r="EEW36" s="386"/>
      <c r="EEX36" s="386"/>
      <c r="EEY36" s="362"/>
      <c r="EEZ36" s="362"/>
      <c r="EFA36" s="362"/>
      <c r="EFB36" s="386"/>
      <c r="EFC36" s="386"/>
      <c r="EFD36" s="386"/>
      <c r="EFE36" s="386"/>
      <c r="EFF36" s="386"/>
      <c r="EFG36" s="362"/>
      <c r="EFH36" s="362"/>
      <c r="EFI36" s="362"/>
      <c r="EFJ36" s="386"/>
      <c r="EFK36" s="386"/>
      <c r="EFL36" s="386"/>
      <c r="EFM36" s="386"/>
      <c r="EFN36" s="386"/>
      <c r="EFO36" s="362"/>
      <c r="EFP36" s="362"/>
      <c r="EFQ36" s="362"/>
      <c r="EFR36" s="386"/>
      <c r="EFS36" s="386"/>
      <c r="EFT36" s="386"/>
      <c r="EFU36" s="386"/>
      <c r="EFV36" s="386"/>
      <c r="EFW36" s="362"/>
      <c r="EFX36" s="362"/>
      <c r="EFY36" s="362"/>
      <c r="EFZ36" s="386"/>
      <c r="EGA36" s="386"/>
      <c r="EGB36" s="386"/>
      <c r="EGC36" s="386"/>
      <c r="EGD36" s="386"/>
      <c r="EGE36" s="362"/>
      <c r="EGF36" s="362"/>
      <c r="EGG36" s="362"/>
      <c r="EGH36" s="386"/>
      <c r="EGI36" s="386"/>
      <c r="EGJ36" s="386"/>
      <c r="EGK36" s="386"/>
      <c r="EGL36" s="386"/>
      <c r="EGM36" s="362"/>
      <c r="EGN36" s="362"/>
      <c r="EGO36" s="362"/>
      <c r="EGP36" s="386"/>
      <c r="EGQ36" s="386"/>
      <c r="EGR36" s="386"/>
      <c r="EGS36" s="386"/>
      <c r="EGT36" s="386"/>
      <c r="EGU36" s="362"/>
      <c r="EGV36" s="362"/>
      <c r="EGW36" s="362"/>
      <c r="EGX36" s="386"/>
      <c r="EGY36" s="386"/>
      <c r="EGZ36" s="386"/>
      <c r="EHA36" s="386"/>
      <c r="EHB36" s="386"/>
      <c r="EHC36" s="362"/>
      <c r="EHD36" s="362"/>
      <c r="EHE36" s="362"/>
      <c r="EHF36" s="386"/>
      <c r="EHG36" s="386"/>
      <c r="EHH36" s="386"/>
      <c r="EHI36" s="386"/>
      <c r="EHJ36" s="386"/>
      <c r="EHK36" s="362"/>
      <c r="EHL36" s="362"/>
      <c r="EHM36" s="362"/>
      <c r="EHN36" s="386"/>
      <c r="EHO36" s="386"/>
      <c r="EHP36" s="386"/>
      <c r="EHQ36" s="386"/>
      <c r="EHR36" s="386"/>
      <c r="EHS36" s="362"/>
      <c r="EHT36" s="362"/>
      <c r="EHU36" s="362"/>
      <c r="EHV36" s="386"/>
      <c r="EHW36" s="386"/>
      <c r="EHX36" s="386"/>
      <c r="EHY36" s="386"/>
      <c r="EHZ36" s="386"/>
      <c r="EIA36" s="362"/>
      <c r="EIB36" s="362"/>
      <c r="EIC36" s="362"/>
      <c r="EID36" s="386"/>
      <c r="EIE36" s="386"/>
      <c r="EIF36" s="386"/>
      <c r="EIG36" s="386"/>
      <c r="EIH36" s="386"/>
      <c r="EII36" s="362"/>
      <c r="EIJ36" s="362"/>
      <c r="EIK36" s="362"/>
      <c r="EIL36" s="386"/>
      <c r="EIM36" s="386"/>
      <c r="EIN36" s="386"/>
      <c r="EIO36" s="386"/>
      <c r="EIP36" s="386"/>
      <c r="EIQ36" s="362"/>
      <c r="EIR36" s="362"/>
      <c r="EIS36" s="362"/>
      <c r="EIT36" s="386"/>
      <c r="EIU36" s="386"/>
      <c r="EIV36" s="386"/>
      <c r="EIW36" s="386"/>
      <c r="EIX36" s="386"/>
      <c r="EIY36" s="362"/>
      <c r="EIZ36" s="362"/>
      <c r="EJA36" s="362"/>
      <c r="EJB36" s="386"/>
      <c r="EJC36" s="386"/>
      <c r="EJD36" s="386"/>
      <c r="EJE36" s="386"/>
      <c r="EJF36" s="386"/>
      <c r="EJG36" s="362"/>
      <c r="EJH36" s="362"/>
      <c r="EJI36" s="362"/>
      <c r="EJJ36" s="386"/>
      <c r="EJK36" s="386"/>
      <c r="EJL36" s="386"/>
      <c r="EJM36" s="386"/>
      <c r="EJN36" s="386"/>
      <c r="EJO36" s="362"/>
      <c r="EJP36" s="362"/>
      <c r="EJQ36" s="362"/>
      <c r="EJR36" s="386"/>
      <c r="EJS36" s="386"/>
      <c r="EJT36" s="386"/>
      <c r="EJU36" s="386"/>
      <c r="EJV36" s="386"/>
      <c r="EJW36" s="362"/>
      <c r="EJX36" s="362"/>
      <c r="EJY36" s="362"/>
      <c r="EJZ36" s="386"/>
      <c r="EKA36" s="386"/>
      <c r="EKB36" s="386"/>
      <c r="EKC36" s="386"/>
      <c r="EKD36" s="386"/>
      <c r="EKE36" s="362"/>
      <c r="EKF36" s="362"/>
      <c r="EKG36" s="362"/>
      <c r="EKH36" s="386"/>
      <c r="EKI36" s="386"/>
      <c r="EKJ36" s="386"/>
      <c r="EKK36" s="386"/>
      <c r="EKL36" s="386"/>
      <c r="EKM36" s="362"/>
      <c r="EKN36" s="362"/>
      <c r="EKO36" s="362"/>
      <c r="EKP36" s="386"/>
      <c r="EKQ36" s="386"/>
      <c r="EKR36" s="386"/>
      <c r="EKS36" s="386"/>
      <c r="EKT36" s="386"/>
      <c r="EKU36" s="362"/>
      <c r="EKV36" s="362"/>
      <c r="EKW36" s="362"/>
      <c r="EKX36" s="386"/>
      <c r="EKY36" s="386"/>
      <c r="EKZ36" s="386"/>
      <c r="ELA36" s="386"/>
      <c r="ELB36" s="386"/>
      <c r="ELC36" s="362"/>
      <c r="ELD36" s="362"/>
      <c r="ELE36" s="362"/>
      <c r="ELF36" s="386"/>
      <c r="ELG36" s="386"/>
      <c r="ELH36" s="386"/>
      <c r="ELI36" s="386"/>
      <c r="ELJ36" s="386"/>
      <c r="ELK36" s="362"/>
      <c r="ELL36" s="362"/>
      <c r="ELM36" s="362"/>
      <c r="ELN36" s="386"/>
      <c r="ELO36" s="386"/>
      <c r="ELP36" s="386"/>
      <c r="ELQ36" s="386"/>
      <c r="ELR36" s="386"/>
      <c r="ELS36" s="362"/>
      <c r="ELT36" s="362"/>
      <c r="ELU36" s="362"/>
      <c r="ELV36" s="386"/>
      <c r="ELW36" s="386"/>
      <c r="ELX36" s="386"/>
      <c r="ELY36" s="386"/>
      <c r="ELZ36" s="386"/>
      <c r="EMA36" s="362"/>
      <c r="EMB36" s="362"/>
      <c r="EMC36" s="362"/>
      <c r="EMD36" s="386"/>
      <c r="EME36" s="386"/>
      <c r="EMF36" s="386"/>
      <c r="EMG36" s="386"/>
      <c r="EMH36" s="386"/>
      <c r="EMI36" s="362"/>
      <c r="EMJ36" s="362"/>
      <c r="EMK36" s="362"/>
      <c r="EML36" s="386"/>
      <c r="EMM36" s="386"/>
      <c r="EMN36" s="386"/>
      <c r="EMO36" s="386"/>
      <c r="EMP36" s="386"/>
      <c r="EMQ36" s="362"/>
      <c r="EMR36" s="362"/>
      <c r="EMS36" s="362"/>
      <c r="EMT36" s="386"/>
      <c r="EMU36" s="386"/>
      <c r="EMV36" s="386"/>
      <c r="EMW36" s="386"/>
      <c r="EMX36" s="386"/>
      <c r="EMY36" s="362"/>
      <c r="EMZ36" s="362"/>
      <c r="ENA36" s="362"/>
      <c r="ENB36" s="386"/>
      <c r="ENC36" s="386"/>
      <c r="END36" s="386"/>
      <c r="ENE36" s="386"/>
      <c r="ENF36" s="386"/>
      <c r="ENG36" s="362"/>
      <c r="ENH36" s="362"/>
      <c r="ENI36" s="362"/>
      <c r="ENJ36" s="386"/>
      <c r="ENK36" s="386"/>
      <c r="ENL36" s="386"/>
      <c r="ENM36" s="386"/>
      <c r="ENN36" s="386"/>
      <c r="ENO36" s="362"/>
      <c r="ENP36" s="362"/>
      <c r="ENQ36" s="362"/>
      <c r="ENR36" s="386"/>
      <c r="ENS36" s="386"/>
      <c r="ENT36" s="386"/>
      <c r="ENU36" s="386"/>
      <c r="ENV36" s="386"/>
      <c r="ENW36" s="362"/>
      <c r="ENX36" s="362"/>
      <c r="ENY36" s="362"/>
      <c r="ENZ36" s="386"/>
      <c r="EOA36" s="386"/>
      <c r="EOB36" s="386"/>
      <c r="EOC36" s="386"/>
      <c r="EOD36" s="386"/>
      <c r="EOE36" s="362"/>
      <c r="EOF36" s="362"/>
      <c r="EOG36" s="362"/>
      <c r="EOH36" s="386"/>
      <c r="EOI36" s="386"/>
      <c r="EOJ36" s="386"/>
      <c r="EOK36" s="386"/>
      <c r="EOL36" s="386"/>
      <c r="EOM36" s="362"/>
      <c r="EON36" s="362"/>
      <c r="EOO36" s="362"/>
      <c r="EOP36" s="386"/>
      <c r="EOQ36" s="386"/>
      <c r="EOR36" s="386"/>
      <c r="EOS36" s="386"/>
      <c r="EOT36" s="386"/>
      <c r="EOU36" s="362"/>
      <c r="EOV36" s="362"/>
      <c r="EOW36" s="362"/>
      <c r="EOX36" s="386"/>
      <c r="EOY36" s="386"/>
      <c r="EOZ36" s="386"/>
      <c r="EPA36" s="386"/>
      <c r="EPB36" s="386"/>
      <c r="EPC36" s="362"/>
      <c r="EPD36" s="362"/>
      <c r="EPE36" s="362"/>
      <c r="EPF36" s="386"/>
      <c r="EPG36" s="386"/>
      <c r="EPH36" s="386"/>
      <c r="EPI36" s="386"/>
      <c r="EPJ36" s="386"/>
      <c r="EPK36" s="362"/>
      <c r="EPL36" s="362"/>
      <c r="EPM36" s="362"/>
      <c r="EPN36" s="386"/>
      <c r="EPO36" s="386"/>
      <c r="EPP36" s="386"/>
      <c r="EPQ36" s="386"/>
      <c r="EPR36" s="386"/>
      <c r="EPS36" s="362"/>
      <c r="EPT36" s="362"/>
      <c r="EPU36" s="362"/>
      <c r="EPV36" s="386"/>
      <c r="EPW36" s="386"/>
      <c r="EPX36" s="386"/>
      <c r="EPY36" s="386"/>
      <c r="EPZ36" s="386"/>
      <c r="EQA36" s="362"/>
      <c r="EQB36" s="362"/>
      <c r="EQC36" s="362"/>
      <c r="EQD36" s="386"/>
      <c r="EQE36" s="386"/>
      <c r="EQF36" s="386"/>
      <c r="EQG36" s="386"/>
      <c r="EQH36" s="386"/>
      <c r="EQI36" s="362"/>
      <c r="EQJ36" s="362"/>
      <c r="EQK36" s="362"/>
      <c r="EQL36" s="386"/>
      <c r="EQM36" s="386"/>
      <c r="EQN36" s="386"/>
      <c r="EQO36" s="386"/>
      <c r="EQP36" s="386"/>
      <c r="EQQ36" s="362"/>
      <c r="EQR36" s="362"/>
      <c r="EQS36" s="362"/>
      <c r="EQT36" s="386"/>
      <c r="EQU36" s="386"/>
      <c r="EQV36" s="386"/>
      <c r="EQW36" s="386"/>
      <c r="EQX36" s="386"/>
      <c r="EQY36" s="362"/>
      <c r="EQZ36" s="362"/>
      <c r="ERA36" s="362"/>
      <c r="ERB36" s="386"/>
      <c r="ERC36" s="386"/>
      <c r="ERD36" s="386"/>
      <c r="ERE36" s="386"/>
      <c r="ERF36" s="386"/>
      <c r="ERG36" s="362"/>
      <c r="ERH36" s="362"/>
      <c r="ERI36" s="362"/>
      <c r="ERJ36" s="386"/>
      <c r="ERK36" s="386"/>
      <c r="ERL36" s="386"/>
      <c r="ERM36" s="386"/>
      <c r="ERN36" s="386"/>
      <c r="ERO36" s="362"/>
      <c r="ERP36" s="362"/>
      <c r="ERQ36" s="362"/>
      <c r="ERR36" s="386"/>
      <c r="ERS36" s="386"/>
      <c r="ERT36" s="386"/>
      <c r="ERU36" s="386"/>
      <c r="ERV36" s="386"/>
      <c r="ERW36" s="362"/>
      <c r="ERX36" s="362"/>
      <c r="ERY36" s="362"/>
      <c r="ERZ36" s="386"/>
      <c r="ESA36" s="386"/>
      <c r="ESB36" s="386"/>
      <c r="ESC36" s="386"/>
      <c r="ESD36" s="386"/>
      <c r="ESE36" s="362"/>
      <c r="ESF36" s="362"/>
      <c r="ESG36" s="362"/>
      <c r="ESH36" s="386"/>
      <c r="ESI36" s="386"/>
      <c r="ESJ36" s="386"/>
      <c r="ESK36" s="386"/>
      <c r="ESL36" s="386"/>
      <c r="ESM36" s="362"/>
      <c r="ESN36" s="362"/>
      <c r="ESO36" s="362"/>
      <c r="ESP36" s="386"/>
      <c r="ESQ36" s="386"/>
      <c r="ESR36" s="386"/>
      <c r="ESS36" s="386"/>
      <c r="EST36" s="386"/>
      <c r="ESU36" s="362"/>
      <c r="ESV36" s="362"/>
      <c r="ESW36" s="362"/>
      <c r="ESX36" s="386"/>
      <c r="ESY36" s="386"/>
      <c r="ESZ36" s="386"/>
      <c r="ETA36" s="386"/>
      <c r="ETB36" s="386"/>
      <c r="ETC36" s="362"/>
      <c r="ETD36" s="362"/>
      <c r="ETE36" s="362"/>
      <c r="ETF36" s="386"/>
      <c r="ETG36" s="386"/>
      <c r="ETH36" s="386"/>
      <c r="ETI36" s="386"/>
      <c r="ETJ36" s="386"/>
      <c r="ETK36" s="362"/>
      <c r="ETL36" s="362"/>
      <c r="ETM36" s="362"/>
      <c r="ETN36" s="386"/>
      <c r="ETO36" s="386"/>
      <c r="ETP36" s="386"/>
      <c r="ETQ36" s="386"/>
      <c r="ETR36" s="386"/>
      <c r="ETS36" s="362"/>
      <c r="ETT36" s="362"/>
      <c r="ETU36" s="362"/>
      <c r="ETV36" s="386"/>
      <c r="ETW36" s="386"/>
      <c r="ETX36" s="386"/>
      <c r="ETY36" s="386"/>
      <c r="ETZ36" s="386"/>
      <c r="EUA36" s="362"/>
      <c r="EUB36" s="362"/>
      <c r="EUC36" s="362"/>
      <c r="EUD36" s="386"/>
      <c r="EUE36" s="386"/>
      <c r="EUF36" s="386"/>
      <c r="EUG36" s="386"/>
      <c r="EUH36" s="386"/>
      <c r="EUI36" s="362"/>
      <c r="EUJ36" s="362"/>
      <c r="EUK36" s="362"/>
      <c r="EUL36" s="386"/>
      <c r="EUM36" s="386"/>
      <c r="EUN36" s="386"/>
      <c r="EUO36" s="386"/>
      <c r="EUP36" s="386"/>
      <c r="EUQ36" s="362"/>
      <c r="EUR36" s="362"/>
      <c r="EUS36" s="362"/>
      <c r="EUT36" s="386"/>
      <c r="EUU36" s="386"/>
      <c r="EUV36" s="386"/>
      <c r="EUW36" s="386"/>
      <c r="EUX36" s="386"/>
      <c r="EUY36" s="362"/>
      <c r="EUZ36" s="362"/>
      <c r="EVA36" s="362"/>
      <c r="EVB36" s="386"/>
      <c r="EVC36" s="386"/>
      <c r="EVD36" s="386"/>
      <c r="EVE36" s="386"/>
      <c r="EVF36" s="386"/>
      <c r="EVG36" s="362"/>
      <c r="EVH36" s="362"/>
      <c r="EVI36" s="362"/>
      <c r="EVJ36" s="386"/>
      <c r="EVK36" s="386"/>
      <c r="EVL36" s="386"/>
      <c r="EVM36" s="386"/>
      <c r="EVN36" s="386"/>
      <c r="EVO36" s="362"/>
      <c r="EVP36" s="362"/>
      <c r="EVQ36" s="362"/>
      <c r="EVR36" s="386"/>
      <c r="EVS36" s="386"/>
      <c r="EVT36" s="386"/>
      <c r="EVU36" s="386"/>
      <c r="EVV36" s="386"/>
      <c r="EVW36" s="362"/>
      <c r="EVX36" s="362"/>
      <c r="EVY36" s="362"/>
      <c r="EVZ36" s="386"/>
      <c r="EWA36" s="386"/>
      <c r="EWB36" s="386"/>
      <c r="EWC36" s="386"/>
      <c r="EWD36" s="386"/>
      <c r="EWE36" s="362"/>
      <c r="EWF36" s="362"/>
      <c r="EWG36" s="362"/>
      <c r="EWH36" s="386"/>
      <c r="EWI36" s="386"/>
      <c r="EWJ36" s="386"/>
      <c r="EWK36" s="386"/>
      <c r="EWL36" s="386"/>
      <c r="EWM36" s="362"/>
      <c r="EWN36" s="362"/>
      <c r="EWO36" s="362"/>
      <c r="EWP36" s="386"/>
      <c r="EWQ36" s="386"/>
      <c r="EWR36" s="386"/>
      <c r="EWS36" s="386"/>
      <c r="EWT36" s="386"/>
      <c r="EWU36" s="362"/>
      <c r="EWV36" s="362"/>
      <c r="EWW36" s="362"/>
      <c r="EWX36" s="386"/>
      <c r="EWY36" s="386"/>
      <c r="EWZ36" s="386"/>
      <c r="EXA36" s="386"/>
      <c r="EXB36" s="386"/>
      <c r="EXC36" s="362"/>
      <c r="EXD36" s="362"/>
      <c r="EXE36" s="362"/>
      <c r="EXF36" s="386"/>
      <c r="EXG36" s="386"/>
      <c r="EXH36" s="386"/>
      <c r="EXI36" s="386"/>
      <c r="EXJ36" s="386"/>
      <c r="EXK36" s="362"/>
      <c r="EXL36" s="362"/>
      <c r="EXM36" s="362"/>
      <c r="EXN36" s="386"/>
      <c r="EXO36" s="386"/>
      <c r="EXP36" s="386"/>
      <c r="EXQ36" s="386"/>
      <c r="EXR36" s="386"/>
      <c r="EXS36" s="362"/>
      <c r="EXT36" s="362"/>
      <c r="EXU36" s="362"/>
      <c r="EXV36" s="386"/>
      <c r="EXW36" s="386"/>
      <c r="EXX36" s="386"/>
      <c r="EXY36" s="386"/>
      <c r="EXZ36" s="386"/>
      <c r="EYA36" s="362"/>
      <c r="EYB36" s="362"/>
      <c r="EYC36" s="362"/>
      <c r="EYD36" s="386"/>
      <c r="EYE36" s="386"/>
      <c r="EYF36" s="386"/>
      <c r="EYG36" s="386"/>
      <c r="EYH36" s="386"/>
      <c r="EYI36" s="362"/>
      <c r="EYJ36" s="362"/>
      <c r="EYK36" s="362"/>
      <c r="EYL36" s="386"/>
      <c r="EYM36" s="386"/>
      <c r="EYN36" s="386"/>
      <c r="EYO36" s="386"/>
      <c r="EYP36" s="386"/>
      <c r="EYQ36" s="362"/>
      <c r="EYR36" s="362"/>
      <c r="EYS36" s="362"/>
      <c r="EYT36" s="386"/>
      <c r="EYU36" s="386"/>
      <c r="EYV36" s="386"/>
      <c r="EYW36" s="386"/>
      <c r="EYX36" s="386"/>
      <c r="EYY36" s="362"/>
      <c r="EYZ36" s="362"/>
      <c r="EZA36" s="362"/>
      <c r="EZB36" s="386"/>
      <c r="EZC36" s="386"/>
      <c r="EZD36" s="386"/>
      <c r="EZE36" s="386"/>
      <c r="EZF36" s="386"/>
      <c r="EZG36" s="362"/>
      <c r="EZH36" s="362"/>
      <c r="EZI36" s="362"/>
      <c r="EZJ36" s="386"/>
      <c r="EZK36" s="386"/>
      <c r="EZL36" s="386"/>
      <c r="EZM36" s="386"/>
      <c r="EZN36" s="386"/>
      <c r="EZO36" s="362"/>
      <c r="EZP36" s="362"/>
      <c r="EZQ36" s="362"/>
      <c r="EZR36" s="386"/>
      <c r="EZS36" s="386"/>
      <c r="EZT36" s="386"/>
      <c r="EZU36" s="386"/>
      <c r="EZV36" s="386"/>
      <c r="EZW36" s="362"/>
      <c r="EZX36" s="362"/>
      <c r="EZY36" s="362"/>
      <c r="EZZ36" s="386"/>
      <c r="FAA36" s="386"/>
      <c r="FAB36" s="386"/>
      <c r="FAC36" s="386"/>
      <c r="FAD36" s="386"/>
      <c r="FAE36" s="362"/>
      <c r="FAF36" s="362"/>
      <c r="FAG36" s="362"/>
      <c r="FAH36" s="386"/>
      <c r="FAI36" s="386"/>
      <c r="FAJ36" s="386"/>
      <c r="FAK36" s="386"/>
      <c r="FAL36" s="386"/>
      <c r="FAM36" s="362"/>
      <c r="FAN36" s="362"/>
      <c r="FAO36" s="362"/>
      <c r="FAP36" s="386"/>
      <c r="FAQ36" s="386"/>
      <c r="FAR36" s="386"/>
      <c r="FAS36" s="386"/>
      <c r="FAT36" s="386"/>
      <c r="FAU36" s="362"/>
      <c r="FAV36" s="362"/>
      <c r="FAW36" s="362"/>
      <c r="FAX36" s="386"/>
      <c r="FAY36" s="386"/>
      <c r="FAZ36" s="386"/>
      <c r="FBA36" s="386"/>
      <c r="FBB36" s="386"/>
      <c r="FBC36" s="362"/>
      <c r="FBD36" s="362"/>
      <c r="FBE36" s="362"/>
      <c r="FBF36" s="386"/>
      <c r="FBG36" s="386"/>
      <c r="FBH36" s="386"/>
      <c r="FBI36" s="386"/>
      <c r="FBJ36" s="386"/>
      <c r="FBK36" s="362"/>
      <c r="FBL36" s="362"/>
      <c r="FBM36" s="362"/>
      <c r="FBN36" s="386"/>
      <c r="FBO36" s="386"/>
      <c r="FBP36" s="386"/>
      <c r="FBQ36" s="386"/>
      <c r="FBR36" s="386"/>
      <c r="FBS36" s="362"/>
      <c r="FBT36" s="362"/>
      <c r="FBU36" s="362"/>
      <c r="FBV36" s="386"/>
      <c r="FBW36" s="386"/>
      <c r="FBX36" s="386"/>
      <c r="FBY36" s="386"/>
      <c r="FBZ36" s="386"/>
      <c r="FCA36" s="362"/>
      <c r="FCB36" s="362"/>
      <c r="FCC36" s="362"/>
      <c r="FCD36" s="386"/>
      <c r="FCE36" s="386"/>
      <c r="FCF36" s="386"/>
      <c r="FCG36" s="386"/>
      <c r="FCH36" s="386"/>
      <c r="FCI36" s="362"/>
      <c r="FCJ36" s="362"/>
      <c r="FCK36" s="362"/>
      <c r="FCL36" s="386"/>
      <c r="FCM36" s="386"/>
      <c r="FCN36" s="386"/>
      <c r="FCO36" s="386"/>
      <c r="FCP36" s="386"/>
      <c r="FCQ36" s="362"/>
      <c r="FCR36" s="362"/>
      <c r="FCS36" s="362"/>
      <c r="FCT36" s="386"/>
      <c r="FCU36" s="386"/>
      <c r="FCV36" s="386"/>
      <c r="FCW36" s="386"/>
      <c r="FCX36" s="386"/>
      <c r="FCY36" s="362"/>
      <c r="FCZ36" s="362"/>
      <c r="FDA36" s="362"/>
      <c r="FDB36" s="386"/>
      <c r="FDC36" s="386"/>
      <c r="FDD36" s="386"/>
      <c r="FDE36" s="386"/>
      <c r="FDF36" s="386"/>
      <c r="FDG36" s="362"/>
      <c r="FDH36" s="362"/>
      <c r="FDI36" s="362"/>
      <c r="FDJ36" s="386"/>
      <c r="FDK36" s="386"/>
      <c r="FDL36" s="386"/>
      <c r="FDM36" s="386"/>
      <c r="FDN36" s="386"/>
      <c r="FDO36" s="362"/>
      <c r="FDP36" s="362"/>
      <c r="FDQ36" s="362"/>
      <c r="FDR36" s="386"/>
      <c r="FDS36" s="386"/>
      <c r="FDT36" s="386"/>
      <c r="FDU36" s="386"/>
      <c r="FDV36" s="386"/>
      <c r="FDW36" s="362"/>
      <c r="FDX36" s="362"/>
      <c r="FDY36" s="362"/>
      <c r="FDZ36" s="386"/>
      <c r="FEA36" s="386"/>
      <c r="FEB36" s="386"/>
      <c r="FEC36" s="386"/>
      <c r="FED36" s="386"/>
      <c r="FEE36" s="362"/>
      <c r="FEF36" s="362"/>
      <c r="FEG36" s="362"/>
      <c r="FEH36" s="386"/>
      <c r="FEI36" s="386"/>
      <c r="FEJ36" s="386"/>
      <c r="FEK36" s="386"/>
      <c r="FEL36" s="386"/>
      <c r="FEM36" s="362"/>
      <c r="FEN36" s="362"/>
      <c r="FEO36" s="362"/>
      <c r="FEP36" s="386"/>
      <c r="FEQ36" s="386"/>
      <c r="FER36" s="386"/>
      <c r="FES36" s="386"/>
      <c r="FET36" s="386"/>
      <c r="FEU36" s="362"/>
      <c r="FEV36" s="362"/>
      <c r="FEW36" s="362"/>
      <c r="FEX36" s="386"/>
      <c r="FEY36" s="386"/>
      <c r="FEZ36" s="386"/>
      <c r="FFA36" s="386"/>
      <c r="FFB36" s="386"/>
      <c r="FFC36" s="362"/>
      <c r="FFD36" s="362"/>
      <c r="FFE36" s="362"/>
      <c r="FFF36" s="386"/>
      <c r="FFG36" s="386"/>
      <c r="FFH36" s="386"/>
      <c r="FFI36" s="386"/>
      <c r="FFJ36" s="386"/>
      <c r="FFK36" s="362"/>
      <c r="FFL36" s="362"/>
      <c r="FFM36" s="362"/>
      <c r="FFN36" s="386"/>
      <c r="FFO36" s="386"/>
      <c r="FFP36" s="386"/>
      <c r="FFQ36" s="386"/>
      <c r="FFR36" s="386"/>
      <c r="FFS36" s="362"/>
      <c r="FFT36" s="362"/>
      <c r="FFU36" s="362"/>
      <c r="FFV36" s="386"/>
      <c r="FFW36" s="386"/>
      <c r="FFX36" s="386"/>
      <c r="FFY36" s="386"/>
      <c r="FFZ36" s="386"/>
      <c r="FGA36" s="362"/>
      <c r="FGB36" s="362"/>
      <c r="FGC36" s="362"/>
      <c r="FGD36" s="386"/>
      <c r="FGE36" s="386"/>
      <c r="FGF36" s="386"/>
      <c r="FGG36" s="386"/>
      <c r="FGH36" s="386"/>
      <c r="FGI36" s="362"/>
      <c r="FGJ36" s="362"/>
      <c r="FGK36" s="362"/>
      <c r="FGL36" s="386"/>
      <c r="FGM36" s="386"/>
      <c r="FGN36" s="386"/>
      <c r="FGO36" s="386"/>
      <c r="FGP36" s="386"/>
      <c r="FGQ36" s="362"/>
      <c r="FGR36" s="362"/>
      <c r="FGS36" s="362"/>
      <c r="FGT36" s="386"/>
      <c r="FGU36" s="386"/>
      <c r="FGV36" s="386"/>
      <c r="FGW36" s="386"/>
      <c r="FGX36" s="386"/>
      <c r="FGY36" s="362"/>
      <c r="FGZ36" s="362"/>
      <c r="FHA36" s="362"/>
      <c r="FHB36" s="386"/>
      <c r="FHC36" s="386"/>
      <c r="FHD36" s="386"/>
      <c r="FHE36" s="386"/>
      <c r="FHF36" s="386"/>
      <c r="FHG36" s="362"/>
      <c r="FHH36" s="362"/>
      <c r="FHI36" s="362"/>
      <c r="FHJ36" s="386"/>
      <c r="FHK36" s="386"/>
      <c r="FHL36" s="386"/>
      <c r="FHM36" s="386"/>
      <c r="FHN36" s="386"/>
      <c r="FHO36" s="362"/>
      <c r="FHP36" s="362"/>
      <c r="FHQ36" s="362"/>
      <c r="FHR36" s="386"/>
      <c r="FHS36" s="386"/>
      <c r="FHT36" s="386"/>
      <c r="FHU36" s="386"/>
      <c r="FHV36" s="386"/>
      <c r="FHW36" s="362"/>
      <c r="FHX36" s="362"/>
      <c r="FHY36" s="362"/>
      <c r="FHZ36" s="386"/>
      <c r="FIA36" s="386"/>
      <c r="FIB36" s="386"/>
      <c r="FIC36" s="386"/>
      <c r="FID36" s="386"/>
      <c r="FIE36" s="362"/>
      <c r="FIF36" s="362"/>
      <c r="FIG36" s="362"/>
      <c r="FIH36" s="386"/>
      <c r="FII36" s="386"/>
      <c r="FIJ36" s="386"/>
      <c r="FIK36" s="386"/>
      <c r="FIL36" s="386"/>
      <c r="FIM36" s="362"/>
      <c r="FIN36" s="362"/>
      <c r="FIO36" s="362"/>
      <c r="FIP36" s="386"/>
      <c r="FIQ36" s="386"/>
      <c r="FIR36" s="386"/>
      <c r="FIS36" s="386"/>
      <c r="FIT36" s="386"/>
      <c r="FIU36" s="362"/>
      <c r="FIV36" s="362"/>
      <c r="FIW36" s="362"/>
      <c r="FIX36" s="386"/>
      <c r="FIY36" s="386"/>
      <c r="FIZ36" s="386"/>
      <c r="FJA36" s="386"/>
      <c r="FJB36" s="386"/>
      <c r="FJC36" s="362"/>
      <c r="FJD36" s="362"/>
      <c r="FJE36" s="362"/>
      <c r="FJF36" s="386"/>
      <c r="FJG36" s="386"/>
      <c r="FJH36" s="386"/>
      <c r="FJI36" s="386"/>
      <c r="FJJ36" s="386"/>
      <c r="FJK36" s="362"/>
      <c r="FJL36" s="362"/>
      <c r="FJM36" s="362"/>
      <c r="FJN36" s="386"/>
      <c r="FJO36" s="386"/>
      <c r="FJP36" s="386"/>
      <c r="FJQ36" s="386"/>
      <c r="FJR36" s="386"/>
      <c r="FJS36" s="362"/>
      <c r="FJT36" s="362"/>
      <c r="FJU36" s="362"/>
      <c r="FJV36" s="386"/>
      <c r="FJW36" s="386"/>
      <c r="FJX36" s="386"/>
      <c r="FJY36" s="386"/>
      <c r="FJZ36" s="386"/>
      <c r="FKA36" s="362"/>
      <c r="FKB36" s="362"/>
      <c r="FKC36" s="362"/>
      <c r="FKD36" s="386"/>
      <c r="FKE36" s="386"/>
      <c r="FKF36" s="386"/>
      <c r="FKG36" s="386"/>
      <c r="FKH36" s="386"/>
      <c r="FKI36" s="362"/>
      <c r="FKJ36" s="362"/>
      <c r="FKK36" s="362"/>
      <c r="FKL36" s="386"/>
      <c r="FKM36" s="386"/>
      <c r="FKN36" s="386"/>
      <c r="FKO36" s="386"/>
      <c r="FKP36" s="386"/>
      <c r="FKQ36" s="362"/>
      <c r="FKR36" s="362"/>
      <c r="FKS36" s="362"/>
      <c r="FKT36" s="386"/>
      <c r="FKU36" s="386"/>
      <c r="FKV36" s="386"/>
      <c r="FKW36" s="386"/>
      <c r="FKX36" s="386"/>
      <c r="FKY36" s="362"/>
      <c r="FKZ36" s="362"/>
      <c r="FLA36" s="362"/>
      <c r="FLB36" s="386"/>
      <c r="FLC36" s="386"/>
      <c r="FLD36" s="386"/>
      <c r="FLE36" s="386"/>
      <c r="FLF36" s="386"/>
      <c r="FLG36" s="362"/>
      <c r="FLH36" s="362"/>
      <c r="FLI36" s="362"/>
      <c r="FLJ36" s="386"/>
      <c r="FLK36" s="386"/>
      <c r="FLL36" s="386"/>
      <c r="FLM36" s="386"/>
      <c r="FLN36" s="386"/>
      <c r="FLO36" s="362"/>
      <c r="FLP36" s="362"/>
      <c r="FLQ36" s="362"/>
      <c r="FLR36" s="386"/>
      <c r="FLS36" s="386"/>
      <c r="FLT36" s="386"/>
      <c r="FLU36" s="386"/>
      <c r="FLV36" s="386"/>
      <c r="FLW36" s="362"/>
      <c r="FLX36" s="362"/>
      <c r="FLY36" s="362"/>
      <c r="FLZ36" s="386"/>
      <c r="FMA36" s="386"/>
      <c r="FMB36" s="386"/>
      <c r="FMC36" s="386"/>
      <c r="FMD36" s="386"/>
      <c r="FME36" s="362"/>
      <c r="FMF36" s="362"/>
      <c r="FMG36" s="362"/>
      <c r="FMH36" s="386"/>
      <c r="FMI36" s="386"/>
      <c r="FMJ36" s="386"/>
      <c r="FMK36" s="386"/>
      <c r="FML36" s="386"/>
      <c r="FMM36" s="362"/>
      <c r="FMN36" s="362"/>
      <c r="FMO36" s="362"/>
      <c r="FMP36" s="386"/>
      <c r="FMQ36" s="386"/>
      <c r="FMR36" s="386"/>
      <c r="FMS36" s="386"/>
      <c r="FMT36" s="386"/>
      <c r="FMU36" s="362"/>
      <c r="FMV36" s="362"/>
      <c r="FMW36" s="362"/>
      <c r="FMX36" s="386"/>
      <c r="FMY36" s="386"/>
      <c r="FMZ36" s="386"/>
      <c r="FNA36" s="386"/>
      <c r="FNB36" s="386"/>
      <c r="FNC36" s="362"/>
      <c r="FND36" s="362"/>
      <c r="FNE36" s="362"/>
      <c r="FNF36" s="386"/>
      <c r="FNG36" s="386"/>
      <c r="FNH36" s="386"/>
      <c r="FNI36" s="386"/>
      <c r="FNJ36" s="386"/>
      <c r="FNK36" s="362"/>
      <c r="FNL36" s="362"/>
      <c r="FNM36" s="362"/>
      <c r="FNN36" s="386"/>
      <c r="FNO36" s="386"/>
      <c r="FNP36" s="386"/>
      <c r="FNQ36" s="386"/>
      <c r="FNR36" s="386"/>
      <c r="FNS36" s="362"/>
      <c r="FNT36" s="362"/>
      <c r="FNU36" s="362"/>
      <c r="FNV36" s="386"/>
      <c r="FNW36" s="386"/>
      <c r="FNX36" s="386"/>
      <c r="FNY36" s="386"/>
      <c r="FNZ36" s="386"/>
      <c r="FOA36" s="362"/>
      <c r="FOB36" s="362"/>
      <c r="FOC36" s="362"/>
      <c r="FOD36" s="386"/>
      <c r="FOE36" s="386"/>
      <c r="FOF36" s="386"/>
      <c r="FOG36" s="386"/>
      <c r="FOH36" s="386"/>
      <c r="FOI36" s="362"/>
      <c r="FOJ36" s="362"/>
      <c r="FOK36" s="362"/>
      <c r="FOL36" s="386"/>
      <c r="FOM36" s="386"/>
      <c r="FON36" s="386"/>
      <c r="FOO36" s="386"/>
      <c r="FOP36" s="386"/>
      <c r="FOQ36" s="362"/>
      <c r="FOR36" s="362"/>
      <c r="FOS36" s="362"/>
      <c r="FOT36" s="386"/>
      <c r="FOU36" s="386"/>
      <c r="FOV36" s="386"/>
      <c r="FOW36" s="386"/>
      <c r="FOX36" s="386"/>
      <c r="FOY36" s="362"/>
      <c r="FOZ36" s="362"/>
      <c r="FPA36" s="362"/>
      <c r="FPB36" s="386"/>
      <c r="FPC36" s="386"/>
      <c r="FPD36" s="386"/>
      <c r="FPE36" s="386"/>
      <c r="FPF36" s="386"/>
      <c r="FPG36" s="362"/>
      <c r="FPH36" s="362"/>
      <c r="FPI36" s="362"/>
      <c r="FPJ36" s="386"/>
      <c r="FPK36" s="386"/>
      <c r="FPL36" s="386"/>
      <c r="FPM36" s="386"/>
      <c r="FPN36" s="386"/>
      <c r="FPO36" s="362"/>
      <c r="FPP36" s="362"/>
      <c r="FPQ36" s="362"/>
      <c r="FPR36" s="386"/>
      <c r="FPS36" s="386"/>
      <c r="FPT36" s="386"/>
      <c r="FPU36" s="386"/>
      <c r="FPV36" s="386"/>
      <c r="FPW36" s="362"/>
      <c r="FPX36" s="362"/>
      <c r="FPY36" s="362"/>
      <c r="FPZ36" s="386"/>
      <c r="FQA36" s="386"/>
      <c r="FQB36" s="386"/>
      <c r="FQC36" s="386"/>
      <c r="FQD36" s="386"/>
      <c r="FQE36" s="362"/>
      <c r="FQF36" s="362"/>
      <c r="FQG36" s="362"/>
      <c r="FQH36" s="386"/>
      <c r="FQI36" s="386"/>
      <c r="FQJ36" s="386"/>
      <c r="FQK36" s="386"/>
      <c r="FQL36" s="386"/>
      <c r="FQM36" s="362"/>
      <c r="FQN36" s="362"/>
      <c r="FQO36" s="362"/>
      <c r="FQP36" s="386"/>
      <c r="FQQ36" s="386"/>
      <c r="FQR36" s="386"/>
      <c r="FQS36" s="386"/>
      <c r="FQT36" s="386"/>
      <c r="FQU36" s="362"/>
      <c r="FQV36" s="362"/>
      <c r="FQW36" s="362"/>
      <c r="FQX36" s="386"/>
      <c r="FQY36" s="386"/>
      <c r="FQZ36" s="386"/>
      <c r="FRA36" s="386"/>
      <c r="FRB36" s="386"/>
      <c r="FRC36" s="362"/>
      <c r="FRD36" s="362"/>
      <c r="FRE36" s="362"/>
      <c r="FRF36" s="386"/>
      <c r="FRG36" s="386"/>
      <c r="FRH36" s="386"/>
      <c r="FRI36" s="386"/>
      <c r="FRJ36" s="386"/>
      <c r="FRK36" s="362"/>
      <c r="FRL36" s="362"/>
      <c r="FRM36" s="362"/>
      <c r="FRN36" s="386"/>
      <c r="FRO36" s="386"/>
      <c r="FRP36" s="386"/>
      <c r="FRQ36" s="386"/>
      <c r="FRR36" s="386"/>
      <c r="FRS36" s="362"/>
      <c r="FRT36" s="362"/>
      <c r="FRU36" s="362"/>
      <c r="FRV36" s="386"/>
      <c r="FRW36" s="386"/>
      <c r="FRX36" s="386"/>
      <c r="FRY36" s="386"/>
      <c r="FRZ36" s="386"/>
      <c r="FSA36" s="362"/>
      <c r="FSB36" s="362"/>
      <c r="FSC36" s="362"/>
      <c r="FSD36" s="386"/>
      <c r="FSE36" s="386"/>
      <c r="FSF36" s="386"/>
      <c r="FSG36" s="386"/>
      <c r="FSH36" s="386"/>
      <c r="FSI36" s="362"/>
      <c r="FSJ36" s="362"/>
      <c r="FSK36" s="362"/>
      <c r="FSL36" s="386"/>
      <c r="FSM36" s="386"/>
      <c r="FSN36" s="386"/>
      <c r="FSO36" s="386"/>
      <c r="FSP36" s="386"/>
      <c r="FSQ36" s="362"/>
      <c r="FSR36" s="362"/>
      <c r="FSS36" s="362"/>
      <c r="FST36" s="386"/>
      <c r="FSU36" s="386"/>
      <c r="FSV36" s="386"/>
      <c r="FSW36" s="386"/>
      <c r="FSX36" s="386"/>
      <c r="FSY36" s="362"/>
      <c r="FSZ36" s="362"/>
      <c r="FTA36" s="362"/>
      <c r="FTB36" s="386"/>
      <c r="FTC36" s="386"/>
      <c r="FTD36" s="386"/>
      <c r="FTE36" s="386"/>
      <c r="FTF36" s="386"/>
      <c r="FTG36" s="362"/>
      <c r="FTH36" s="362"/>
      <c r="FTI36" s="362"/>
      <c r="FTJ36" s="386"/>
      <c r="FTK36" s="386"/>
      <c r="FTL36" s="386"/>
      <c r="FTM36" s="386"/>
      <c r="FTN36" s="386"/>
      <c r="FTO36" s="362"/>
      <c r="FTP36" s="362"/>
      <c r="FTQ36" s="362"/>
      <c r="FTR36" s="386"/>
      <c r="FTS36" s="386"/>
      <c r="FTT36" s="386"/>
      <c r="FTU36" s="386"/>
      <c r="FTV36" s="386"/>
      <c r="FTW36" s="362"/>
      <c r="FTX36" s="362"/>
      <c r="FTY36" s="362"/>
      <c r="FTZ36" s="386"/>
      <c r="FUA36" s="386"/>
      <c r="FUB36" s="386"/>
      <c r="FUC36" s="386"/>
      <c r="FUD36" s="386"/>
      <c r="FUE36" s="362"/>
      <c r="FUF36" s="362"/>
      <c r="FUG36" s="362"/>
      <c r="FUH36" s="386"/>
      <c r="FUI36" s="386"/>
      <c r="FUJ36" s="386"/>
      <c r="FUK36" s="386"/>
      <c r="FUL36" s="386"/>
      <c r="FUM36" s="362"/>
      <c r="FUN36" s="362"/>
      <c r="FUO36" s="362"/>
      <c r="FUP36" s="386"/>
      <c r="FUQ36" s="386"/>
      <c r="FUR36" s="386"/>
      <c r="FUS36" s="386"/>
      <c r="FUT36" s="386"/>
      <c r="FUU36" s="362"/>
      <c r="FUV36" s="362"/>
      <c r="FUW36" s="362"/>
      <c r="FUX36" s="386"/>
      <c r="FUY36" s="386"/>
      <c r="FUZ36" s="386"/>
      <c r="FVA36" s="386"/>
      <c r="FVB36" s="386"/>
      <c r="FVC36" s="362"/>
      <c r="FVD36" s="362"/>
      <c r="FVE36" s="362"/>
      <c r="FVF36" s="386"/>
      <c r="FVG36" s="386"/>
      <c r="FVH36" s="386"/>
      <c r="FVI36" s="386"/>
      <c r="FVJ36" s="386"/>
      <c r="FVK36" s="362"/>
      <c r="FVL36" s="362"/>
      <c r="FVM36" s="362"/>
      <c r="FVN36" s="386"/>
      <c r="FVO36" s="386"/>
      <c r="FVP36" s="386"/>
      <c r="FVQ36" s="386"/>
      <c r="FVR36" s="386"/>
      <c r="FVS36" s="362"/>
      <c r="FVT36" s="362"/>
      <c r="FVU36" s="362"/>
      <c r="FVV36" s="386"/>
      <c r="FVW36" s="386"/>
      <c r="FVX36" s="386"/>
      <c r="FVY36" s="386"/>
      <c r="FVZ36" s="386"/>
      <c r="FWA36" s="362"/>
      <c r="FWB36" s="362"/>
      <c r="FWC36" s="362"/>
      <c r="FWD36" s="386"/>
      <c r="FWE36" s="386"/>
      <c r="FWF36" s="386"/>
      <c r="FWG36" s="386"/>
      <c r="FWH36" s="386"/>
      <c r="FWI36" s="362"/>
      <c r="FWJ36" s="362"/>
      <c r="FWK36" s="362"/>
      <c r="FWL36" s="386"/>
      <c r="FWM36" s="386"/>
      <c r="FWN36" s="386"/>
      <c r="FWO36" s="386"/>
      <c r="FWP36" s="386"/>
      <c r="FWQ36" s="362"/>
      <c r="FWR36" s="362"/>
      <c r="FWS36" s="362"/>
      <c r="FWT36" s="386"/>
      <c r="FWU36" s="386"/>
      <c r="FWV36" s="386"/>
      <c r="FWW36" s="386"/>
      <c r="FWX36" s="386"/>
      <c r="FWY36" s="362"/>
      <c r="FWZ36" s="362"/>
      <c r="FXA36" s="362"/>
      <c r="FXB36" s="386"/>
      <c r="FXC36" s="386"/>
      <c r="FXD36" s="386"/>
      <c r="FXE36" s="386"/>
      <c r="FXF36" s="386"/>
      <c r="FXG36" s="362"/>
      <c r="FXH36" s="362"/>
      <c r="FXI36" s="362"/>
      <c r="FXJ36" s="386"/>
      <c r="FXK36" s="386"/>
      <c r="FXL36" s="386"/>
      <c r="FXM36" s="386"/>
      <c r="FXN36" s="386"/>
      <c r="FXO36" s="362"/>
      <c r="FXP36" s="362"/>
      <c r="FXQ36" s="362"/>
      <c r="FXR36" s="386"/>
      <c r="FXS36" s="386"/>
      <c r="FXT36" s="386"/>
      <c r="FXU36" s="386"/>
      <c r="FXV36" s="386"/>
      <c r="FXW36" s="362"/>
      <c r="FXX36" s="362"/>
      <c r="FXY36" s="362"/>
      <c r="FXZ36" s="386"/>
      <c r="FYA36" s="386"/>
      <c r="FYB36" s="386"/>
      <c r="FYC36" s="386"/>
      <c r="FYD36" s="386"/>
      <c r="FYE36" s="362"/>
      <c r="FYF36" s="362"/>
      <c r="FYG36" s="362"/>
      <c r="FYH36" s="386"/>
      <c r="FYI36" s="386"/>
      <c r="FYJ36" s="386"/>
      <c r="FYK36" s="386"/>
      <c r="FYL36" s="386"/>
      <c r="FYM36" s="362"/>
      <c r="FYN36" s="362"/>
      <c r="FYO36" s="362"/>
      <c r="FYP36" s="386"/>
      <c r="FYQ36" s="386"/>
      <c r="FYR36" s="386"/>
      <c r="FYS36" s="386"/>
      <c r="FYT36" s="386"/>
      <c r="FYU36" s="362"/>
      <c r="FYV36" s="362"/>
      <c r="FYW36" s="362"/>
      <c r="FYX36" s="386"/>
      <c r="FYY36" s="386"/>
      <c r="FYZ36" s="386"/>
      <c r="FZA36" s="386"/>
      <c r="FZB36" s="386"/>
      <c r="FZC36" s="362"/>
      <c r="FZD36" s="362"/>
      <c r="FZE36" s="362"/>
      <c r="FZF36" s="386"/>
      <c r="FZG36" s="386"/>
      <c r="FZH36" s="386"/>
      <c r="FZI36" s="386"/>
      <c r="FZJ36" s="386"/>
      <c r="FZK36" s="362"/>
      <c r="FZL36" s="362"/>
      <c r="FZM36" s="362"/>
      <c r="FZN36" s="386"/>
      <c r="FZO36" s="386"/>
      <c r="FZP36" s="386"/>
      <c r="FZQ36" s="386"/>
      <c r="FZR36" s="386"/>
      <c r="FZS36" s="362"/>
      <c r="FZT36" s="362"/>
      <c r="FZU36" s="362"/>
      <c r="FZV36" s="386"/>
      <c r="FZW36" s="386"/>
      <c r="FZX36" s="386"/>
      <c r="FZY36" s="386"/>
      <c r="FZZ36" s="386"/>
      <c r="GAA36" s="362"/>
      <c r="GAB36" s="362"/>
      <c r="GAC36" s="362"/>
      <c r="GAD36" s="386"/>
      <c r="GAE36" s="386"/>
      <c r="GAF36" s="386"/>
      <c r="GAG36" s="386"/>
      <c r="GAH36" s="386"/>
      <c r="GAI36" s="362"/>
      <c r="GAJ36" s="362"/>
      <c r="GAK36" s="362"/>
      <c r="GAL36" s="386"/>
      <c r="GAM36" s="386"/>
      <c r="GAN36" s="386"/>
      <c r="GAO36" s="386"/>
      <c r="GAP36" s="386"/>
      <c r="GAQ36" s="362"/>
      <c r="GAR36" s="362"/>
      <c r="GAS36" s="362"/>
      <c r="GAT36" s="386"/>
      <c r="GAU36" s="386"/>
      <c r="GAV36" s="386"/>
      <c r="GAW36" s="386"/>
      <c r="GAX36" s="386"/>
      <c r="GAY36" s="362"/>
      <c r="GAZ36" s="362"/>
      <c r="GBA36" s="362"/>
      <c r="GBB36" s="386"/>
      <c r="GBC36" s="386"/>
      <c r="GBD36" s="386"/>
      <c r="GBE36" s="386"/>
      <c r="GBF36" s="386"/>
      <c r="GBG36" s="362"/>
      <c r="GBH36" s="362"/>
      <c r="GBI36" s="362"/>
      <c r="GBJ36" s="386"/>
      <c r="GBK36" s="386"/>
      <c r="GBL36" s="386"/>
      <c r="GBM36" s="386"/>
      <c r="GBN36" s="386"/>
      <c r="GBO36" s="362"/>
      <c r="GBP36" s="362"/>
      <c r="GBQ36" s="362"/>
      <c r="GBR36" s="386"/>
      <c r="GBS36" s="386"/>
      <c r="GBT36" s="386"/>
      <c r="GBU36" s="386"/>
      <c r="GBV36" s="386"/>
      <c r="GBW36" s="362"/>
      <c r="GBX36" s="362"/>
      <c r="GBY36" s="362"/>
      <c r="GBZ36" s="386"/>
      <c r="GCA36" s="386"/>
      <c r="GCB36" s="386"/>
      <c r="GCC36" s="386"/>
      <c r="GCD36" s="386"/>
      <c r="GCE36" s="362"/>
      <c r="GCF36" s="362"/>
      <c r="GCG36" s="362"/>
      <c r="GCH36" s="386"/>
      <c r="GCI36" s="386"/>
      <c r="GCJ36" s="386"/>
      <c r="GCK36" s="386"/>
      <c r="GCL36" s="386"/>
      <c r="GCM36" s="362"/>
      <c r="GCN36" s="362"/>
      <c r="GCO36" s="362"/>
      <c r="GCP36" s="386"/>
      <c r="GCQ36" s="386"/>
      <c r="GCR36" s="386"/>
      <c r="GCS36" s="386"/>
      <c r="GCT36" s="386"/>
      <c r="GCU36" s="362"/>
      <c r="GCV36" s="362"/>
      <c r="GCW36" s="362"/>
      <c r="GCX36" s="386"/>
      <c r="GCY36" s="386"/>
      <c r="GCZ36" s="386"/>
      <c r="GDA36" s="386"/>
      <c r="GDB36" s="386"/>
      <c r="GDC36" s="362"/>
      <c r="GDD36" s="362"/>
      <c r="GDE36" s="362"/>
      <c r="GDF36" s="386"/>
      <c r="GDG36" s="386"/>
      <c r="GDH36" s="386"/>
      <c r="GDI36" s="386"/>
      <c r="GDJ36" s="386"/>
      <c r="GDK36" s="362"/>
      <c r="GDL36" s="362"/>
      <c r="GDM36" s="362"/>
      <c r="GDN36" s="386"/>
      <c r="GDO36" s="386"/>
      <c r="GDP36" s="386"/>
      <c r="GDQ36" s="386"/>
      <c r="GDR36" s="386"/>
      <c r="GDS36" s="362"/>
      <c r="GDT36" s="362"/>
      <c r="GDU36" s="362"/>
      <c r="GDV36" s="386"/>
      <c r="GDW36" s="386"/>
      <c r="GDX36" s="386"/>
      <c r="GDY36" s="386"/>
      <c r="GDZ36" s="386"/>
      <c r="GEA36" s="362"/>
      <c r="GEB36" s="362"/>
      <c r="GEC36" s="362"/>
      <c r="GED36" s="386"/>
      <c r="GEE36" s="386"/>
      <c r="GEF36" s="386"/>
      <c r="GEG36" s="386"/>
      <c r="GEH36" s="386"/>
      <c r="GEI36" s="362"/>
      <c r="GEJ36" s="362"/>
      <c r="GEK36" s="362"/>
      <c r="GEL36" s="386"/>
      <c r="GEM36" s="386"/>
      <c r="GEN36" s="386"/>
      <c r="GEO36" s="386"/>
      <c r="GEP36" s="386"/>
      <c r="GEQ36" s="362"/>
      <c r="GER36" s="362"/>
      <c r="GES36" s="362"/>
      <c r="GET36" s="386"/>
      <c r="GEU36" s="386"/>
      <c r="GEV36" s="386"/>
      <c r="GEW36" s="386"/>
      <c r="GEX36" s="386"/>
      <c r="GEY36" s="362"/>
      <c r="GEZ36" s="362"/>
      <c r="GFA36" s="362"/>
      <c r="GFB36" s="386"/>
      <c r="GFC36" s="386"/>
      <c r="GFD36" s="386"/>
      <c r="GFE36" s="386"/>
      <c r="GFF36" s="386"/>
      <c r="GFG36" s="362"/>
      <c r="GFH36" s="362"/>
      <c r="GFI36" s="362"/>
      <c r="GFJ36" s="386"/>
      <c r="GFK36" s="386"/>
      <c r="GFL36" s="386"/>
      <c r="GFM36" s="386"/>
      <c r="GFN36" s="386"/>
      <c r="GFO36" s="362"/>
      <c r="GFP36" s="362"/>
      <c r="GFQ36" s="362"/>
      <c r="GFR36" s="386"/>
      <c r="GFS36" s="386"/>
      <c r="GFT36" s="386"/>
      <c r="GFU36" s="386"/>
      <c r="GFV36" s="386"/>
      <c r="GFW36" s="362"/>
      <c r="GFX36" s="362"/>
      <c r="GFY36" s="362"/>
      <c r="GFZ36" s="386"/>
      <c r="GGA36" s="386"/>
      <c r="GGB36" s="386"/>
      <c r="GGC36" s="386"/>
      <c r="GGD36" s="386"/>
      <c r="GGE36" s="362"/>
      <c r="GGF36" s="362"/>
      <c r="GGG36" s="362"/>
      <c r="GGH36" s="386"/>
      <c r="GGI36" s="386"/>
      <c r="GGJ36" s="386"/>
      <c r="GGK36" s="386"/>
      <c r="GGL36" s="386"/>
      <c r="GGM36" s="362"/>
      <c r="GGN36" s="362"/>
      <c r="GGO36" s="362"/>
      <c r="GGP36" s="386"/>
      <c r="GGQ36" s="386"/>
      <c r="GGR36" s="386"/>
      <c r="GGS36" s="386"/>
      <c r="GGT36" s="386"/>
      <c r="GGU36" s="362"/>
      <c r="GGV36" s="362"/>
      <c r="GGW36" s="362"/>
      <c r="GGX36" s="386"/>
      <c r="GGY36" s="386"/>
      <c r="GGZ36" s="386"/>
      <c r="GHA36" s="386"/>
      <c r="GHB36" s="386"/>
      <c r="GHC36" s="362"/>
      <c r="GHD36" s="362"/>
      <c r="GHE36" s="362"/>
      <c r="GHF36" s="386"/>
      <c r="GHG36" s="386"/>
      <c r="GHH36" s="386"/>
      <c r="GHI36" s="386"/>
      <c r="GHJ36" s="386"/>
      <c r="GHK36" s="362"/>
      <c r="GHL36" s="362"/>
      <c r="GHM36" s="362"/>
      <c r="GHN36" s="386"/>
      <c r="GHO36" s="386"/>
      <c r="GHP36" s="386"/>
      <c r="GHQ36" s="386"/>
      <c r="GHR36" s="386"/>
      <c r="GHS36" s="362"/>
      <c r="GHT36" s="362"/>
      <c r="GHU36" s="362"/>
      <c r="GHV36" s="386"/>
      <c r="GHW36" s="386"/>
      <c r="GHX36" s="386"/>
      <c r="GHY36" s="386"/>
      <c r="GHZ36" s="386"/>
      <c r="GIA36" s="362"/>
      <c r="GIB36" s="362"/>
      <c r="GIC36" s="362"/>
      <c r="GID36" s="386"/>
      <c r="GIE36" s="386"/>
      <c r="GIF36" s="386"/>
      <c r="GIG36" s="386"/>
      <c r="GIH36" s="386"/>
      <c r="GII36" s="362"/>
      <c r="GIJ36" s="362"/>
      <c r="GIK36" s="362"/>
      <c r="GIL36" s="386"/>
      <c r="GIM36" s="386"/>
      <c r="GIN36" s="386"/>
      <c r="GIO36" s="386"/>
      <c r="GIP36" s="386"/>
      <c r="GIQ36" s="362"/>
      <c r="GIR36" s="362"/>
      <c r="GIS36" s="362"/>
      <c r="GIT36" s="386"/>
      <c r="GIU36" s="386"/>
      <c r="GIV36" s="386"/>
      <c r="GIW36" s="386"/>
      <c r="GIX36" s="386"/>
      <c r="GIY36" s="362"/>
      <c r="GIZ36" s="362"/>
      <c r="GJA36" s="362"/>
      <c r="GJB36" s="386"/>
      <c r="GJC36" s="386"/>
      <c r="GJD36" s="386"/>
      <c r="GJE36" s="386"/>
      <c r="GJF36" s="386"/>
      <c r="GJG36" s="362"/>
      <c r="GJH36" s="362"/>
      <c r="GJI36" s="362"/>
      <c r="GJJ36" s="386"/>
      <c r="GJK36" s="386"/>
      <c r="GJL36" s="386"/>
      <c r="GJM36" s="386"/>
      <c r="GJN36" s="386"/>
      <c r="GJO36" s="362"/>
      <c r="GJP36" s="362"/>
      <c r="GJQ36" s="362"/>
      <c r="GJR36" s="386"/>
      <c r="GJS36" s="386"/>
      <c r="GJT36" s="386"/>
      <c r="GJU36" s="386"/>
      <c r="GJV36" s="386"/>
      <c r="GJW36" s="362"/>
      <c r="GJX36" s="362"/>
      <c r="GJY36" s="362"/>
      <c r="GJZ36" s="386"/>
      <c r="GKA36" s="386"/>
      <c r="GKB36" s="386"/>
      <c r="GKC36" s="386"/>
      <c r="GKD36" s="386"/>
      <c r="GKE36" s="362"/>
      <c r="GKF36" s="362"/>
      <c r="GKG36" s="362"/>
      <c r="GKH36" s="386"/>
      <c r="GKI36" s="386"/>
      <c r="GKJ36" s="386"/>
      <c r="GKK36" s="386"/>
      <c r="GKL36" s="386"/>
      <c r="GKM36" s="362"/>
      <c r="GKN36" s="362"/>
      <c r="GKO36" s="362"/>
      <c r="GKP36" s="386"/>
      <c r="GKQ36" s="386"/>
      <c r="GKR36" s="386"/>
      <c r="GKS36" s="386"/>
      <c r="GKT36" s="386"/>
      <c r="GKU36" s="362"/>
      <c r="GKV36" s="362"/>
      <c r="GKW36" s="362"/>
      <c r="GKX36" s="386"/>
      <c r="GKY36" s="386"/>
      <c r="GKZ36" s="386"/>
      <c r="GLA36" s="386"/>
      <c r="GLB36" s="386"/>
      <c r="GLC36" s="362"/>
      <c r="GLD36" s="362"/>
      <c r="GLE36" s="362"/>
      <c r="GLF36" s="386"/>
      <c r="GLG36" s="386"/>
      <c r="GLH36" s="386"/>
      <c r="GLI36" s="386"/>
      <c r="GLJ36" s="386"/>
      <c r="GLK36" s="362"/>
      <c r="GLL36" s="362"/>
      <c r="GLM36" s="362"/>
      <c r="GLN36" s="386"/>
      <c r="GLO36" s="386"/>
      <c r="GLP36" s="386"/>
      <c r="GLQ36" s="386"/>
      <c r="GLR36" s="386"/>
      <c r="GLS36" s="362"/>
      <c r="GLT36" s="362"/>
      <c r="GLU36" s="362"/>
      <c r="GLV36" s="386"/>
      <c r="GLW36" s="386"/>
      <c r="GLX36" s="386"/>
      <c r="GLY36" s="386"/>
      <c r="GLZ36" s="386"/>
      <c r="GMA36" s="362"/>
      <c r="GMB36" s="362"/>
      <c r="GMC36" s="362"/>
      <c r="GMD36" s="386"/>
      <c r="GME36" s="386"/>
      <c r="GMF36" s="386"/>
      <c r="GMG36" s="386"/>
      <c r="GMH36" s="386"/>
      <c r="GMI36" s="362"/>
      <c r="GMJ36" s="362"/>
      <c r="GMK36" s="362"/>
      <c r="GML36" s="386"/>
      <c r="GMM36" s="386"/>
      <c r="GMN36" s="386"/>
      <c r="GMO36" s="386"/>
      <c r="GMP36" s="386"/>
      <c r="GMQ36" s="362"/>
      <c r="GMR36" s="362"/>
      <c r="GMS36" s="362"/>
      <c r="GMT36" s="386"/>
      <c r="GMU36" s="386"/>
      <c r="GMV36" s="386"/>
      <c r="GMW36" s="386"/>
      <c r="GMX36" s="386"/>
      <c r="GMY36" s="362"/>
      <c r="GMZ36" s="362"/>
      <c r="GNA36" s="362"/>
      <c r="GNB36" s="386"/>
      <c r="GNC36" s="386"/>
      <c r="GND36" s="386"/>
      <c r="GNE36" s="386"/>
      <c r="GNF36" s="386"/>
      <c r="GNG36" s="362"/>
      <c r="GNH36" s="362"/>
      <c r="GNI36" s="362"/>
      <c r="GNJ36" s="386"/>
      <c r="GNK36" s="386"/>
      <c r="GNL36" s="386"/>
      <c r="GNM36" s="386"/>
      <c r="GNN36" s="386"/>
      <c r="GNO36" s="362"/>
      <c r="GNP36" s="362"/>
      <c r="GNQ36" s="362"/>
      <c r="GNR36" s="386"/>
      <c r="GNS36" s="386"/>
      <c r="GNT36" s="386"/>
      <c r="GNU36" s="386"/>
      <c r="GNV36" s="386"/>
      <c r="GNW36" s="362"/>
      <c r="GNX36" s="362"/>
      <c r="GNY36" s="362"/>
      <c r="GNZ36" s="386"/>
      <c r="GOA36" s="386"/>
      <c r="GOB36" s="386"/>
      <c r="GOC36" s="386"/>
      <c r="GOD36" s="386"/>
      <c r="GOE36" s="362"/>
      <c r="GOF36" s="362"/>
      <c r="GOG36" s="362"/>
      <c r="GOH36" s="386"/>
      <c r="GOI36" s="386"/>
      <c r="GOJ36" s="386"/>
      <c r="GOK36" s="386"/>
      <c r="GOL36" s="386"/>
      <c r="GOM36" s="362"/>
      <c r="GON36" s="362"/>
      <c r="GOO36" s="362"/>
      <c r="GOP36" s="386"/>
      <c r="GOQ36" s="386"/>
      <c r="GOR36" s="386"/>
      <c r="GOS36" s="386"/>
      <c r="GOT36" s="386"/>
      <c r="GOU36" s="362"/>
      <c r="GOV36" s="362"/>
      <c r="GOW36" s="362"/>
      <c r="GOX36" s="386"/>
      <c r="GOY36" s="386"/>
      <c r="GOZ36" s="386"/>
      <c r="GPA36" s="386"/>
      <c r="GPB36" s="386"/>
      <c r="GPC36" s="362"/>
      <c r="GPD36" s="362"/>
      <c r="GPE36" s="362"/>
      <c r="GPF36" s="386"/>
      <c r="GPG36" s="386"/>
      <c r="GPH36" s="386"/>
      <c r="GPI36" s="386"/>
      <c r="GPJ36" s="386"/>
      <c r="GPK36" s="362"/>
      <c r="GPL36" s="362"/>
      <c r="GPM36" s="362"/>
      <c r="GPN36" s="386"/>
      <c r="GPO36" s="386"/>
      <c r="GPP36" s="386"/>
      <c r="GPQ36" s="386"/>
      <c r="GPR36" s="386"/>
      <c r="GPS36" s="362"/>
      <c r="GPT36" s="362"/>
      <c r="GPU36" s="362"/>
      <c r="GPV36" s="386"/>
      <c r="GPW36" s="386"/>
      <c r="GPX36" s="386"/>
      <c r="GPY36" s="386"/>
      <c r="GPZ36" s="386"/>
      <c r="GQA36" s="362"/>
      <c r="GQB36" s="362"/>
      <c r="GQC36" s="362"/>
      <c r="GQD36" s="386"/>
      <c r="GQE36" s="386"/>
      <c r="GQF36" s="386"/>
      <c r="GQG36" s="386"/>
      <c r="GQH36" s="386"/>
      <c r="GQI36" s="362"/>
      <c r="GQJ36" s="362"/>
      <c r="GQK36" s="362"/>
      <c r="GQL36" s="386"/>
      <c r="GQM36" s="386"/>
      <c r="GQN36" s="386"/>
      <c r="GQO36" s="386"/>
      <c r="GQP36" s="386"/>
      <c r="GQQ36" s="362"/>
      <c r="GQR36" s="362"/>
      <c r="GQS36" s="362"/>
      <c r="GQT36" s="386"/>
      <c r="GQU36" s="386"/>
      <c r="GQV36" s="386"/>
      <c r="GQW36" s="386"/>
      <c r="GQX36" s="386"/>
      <c r="GQY36" s="362"/>
      <c r="GQZ36" s="362"/>
      <c r="GRA36" s="362"/>
      <c r="GRB36" s="386"/>
      <c r="GRC36" s="386"/>
      <c r="GRD36" s="386"/>
      <c r="GRE36" s="386"/>
      <c r="GRF36" s="386"/>
      <c r="GRG36" s="362"/>
      <c r="GRH36" s="362"/>
      <c r="GRI36" s="362"/>
      <c r="GRJ36" s="386"/>
      <c r="GRK36" s="386"/>
      <c r="GRL36" s="386"/>
      <c r="GRM36" s="386"/>
      <c r="GRN36" s="386"/>
      <c r="GRO36" s="362"/>
      <c r="GRP36" s="362"/>
      <c r="GRQ36" s="362"/>
      <c r="GRR36" s="386"/>
      <c r="GRS36" s="386"/>
      <c r="GRT36" s="386"/>
      <c r="GRU36" s="386"/>
      <c r="GRV36" s="386"/>
      <c r="GRW36" s="362"/>
      <c r="GRX36" s="362"/>
      <c r="GRY36" s="362"/>
      <c r="GRZ36" s="386"/>
      <c r="GSA36" s="386"/>
      <c r="GSB36" s="386"/>
      <c r="GSC36" s="386"/>
      <c r="GSD36" s="386"/>
      <c r="GSE36" s="362"/>
      <c r="GSF36" s="362"/>
      <c r="GSG36" s="362"/>
      <c r="GSH36" s="386"/>
      <c r="GSI36" s="386"/>
      <c r="GSJ36" s="386"/>
      <c r="GSK36" s="386"/>
      <c r="GSL36" s="386"/>
      <c r="GSM36" s="362"/>
      <c r="GSN36" s="362"/>
      <c r="GSO36" s="362"/>
      <c r="GSP36" s="386"/>
      <c r="GSQ36" s="386"/>
      <c r="GSR36" s="386"/>
      <c r="GSS36" s="386"/>
      <c r="GST36" s="386"/>
      <c r="GSU36" s="362"/>
      <c r="GSV36" s="362"/>
      <c r="GSW36" s="362"/>
      <c r="GSX36" s="386"/>
      <c r="GSY36" s="386"/>
      <c r="GSZ36" s="386"/>
      <c r="GTA36" s="386"/>
      <c r="GTB36" s="386"/>
      <c r="GTC36" s="362"/>
      <c r="GTD36" s="362"/>
      <c r="GTE36" s="362"/>
      <c r="GTF36" s="386"/>
      <c r="GTG36" s="386"/>
      <c r="GTH36" s="386"/>
      <c r="GTI36" s="386"/>
      <c r="GTJ36" s="386"/>
      <c r="GTK36" s="362"/>
      <c r="GTL36" s="362"/>
      <c r="GTM36" s="362"/>
      <c r="GTN36" s="386"/>
      <c r="GTO36" s="386"/>
      <c r="GTP36" s="386"/>
      <c r="GTQ36" s="386"/>
      <c r="GTR36" s="386"/>
      <c r="GTS36" s="362"/>
      <c r="GTT36" s="362"/>
      <c r="GTU36" s="362"/>
      <c r="GTV36" s="386"/>
      <c r="GTW36" s="386"/>
      <c r="GTX36" s="386"/>
      <c r="GTY36" s="386"/>
      <c r="GTZ36" s="386"/>
      <c r="GUA36" s="362"/>
      <c r="GUB36" s="362"/>
      <c r="GUC36" s="362"/>
      <c r="GUD36" s="386"/>
      <c r="GUE36" s="386"/>
      <c r="GUF36" s="386"/>
      <c r="GUG36" s="386"/>
      <c r="GUH36" s="386"/>
      <c r="GUI36" s="362"/>
      <c r="GUJ36" s="362"/>
      <c r="GUK36" s="362"/>
      <c r="GUL36" s="386"/>
      <c r="GUM36" s="386"/>
      <c r="GUN36" s="386"/>
      <c r="GUO36" s="386"/>
      <c r="GUP36" s="386"/>
      <c r="GUQ36" s="362"/>
      <c r="GUR36" s="362"/>
      <c r="GUS36" s="362"/>
      <c r="GUT36" s="386"/>
      <c r="GUU36" s="386"/>
      <c r="GUV36" s="386"/>
      <c r="GUW36" s="386"/>
      <c r="GUX36" s="386"/>
      <c r="GUY36" s="362"/>
      <c r="GUZ36" s="362"/>
      <c r="GVA36" s="362"/>
      <c r="GVB36" s="386"/>
      <c r="GVC36" s="386"/>
      <c r="GVD36" s="386"/>
      <c r="GVE36" s="386"/>
      <c r="GVF36" s="386"/>
      <c r="GVG36" s="362"/>
      <c r="GVH36" s="362"/>
      <c r="GVI36" s="362"/>
      <c r="GVJ36" s="386"/>
      <c r="GVK36" s="386"/>
      <c r="GVL36" s="386"/>
      <c r="GVM36" s="386"/>
      <c r="GVN36" s="386"/>
      <c r="GVO36" s="362"/>
      <c r="GVP36" s="362"/>
      <c r="GVQ36" s="362"/>
      <c r="GVR36" s="386"/>
      <c r="GVS36" s="386"/>
      <c r="GVT36" s="386"/>
      <c r="GVU36" s="386"/>
      <c r="GVV36" s="386"/>
      <c r="GVW36" s="362"/>
      <c r="GVX36" s="362"/>
      <c r="GVY36" s="362"/>
      <c r="GVZ36" s="386"/>
      <c r="GWA36" s="386"/>
      <c r="GWB36" s="386"/>
      <c r="GWC36" s="386"/>
      <c r="GWD36" s="386"/>
      <c r="GWE36" s="362"/>
      <c r="GWF36" s="362"/>
      <c r="GWG36" s="362"/>
      <c r="GWH36" s="386"/>
      <c r="GWI36" s="386"/>
      <c r="GWJ36" s="386"/>
      <c r="GWK36" s="386"/>
      <c r="GWL36" s="386"/>
      <c r="GWM36" s="362"/>
      <c r="GWN36" s="362"/>
      <c r="GWO36" s="362"/>
      <c r="GWP36" s="386"/>
      <c r="GWQ36" s="386"/>
      <c r="GWR36" s="386"/>
      <c r="GWS36" s="386"/>
      <c r="GWT36" s="386"/>
      <c r="GWU36" s="362"/>
      <c r="GWV36" s="362"/>
      <c r="GWW36" s="362"/>
      <c r="GWX36" s="386"/>
      <c r="GWY36" s="386"/>
      <c r="GWZ36" s="386"/>
      <c r="GXA36" s="386"/>
      <c r="GXB36" s="386"/>
      <c r="GXC36" s="362"/>
      <c r="GXD36" s="362"/>
      <c r="GXE36" s="362"/>
      <c r="GXF36" s="386"/>
      <c r="GXG36" s="386"/>
      <c r="GXH36" s="386"/>
      <c r="GXI36" s="386"/>
      <c r="GXJ36" s="386"/>
      <c r="GXK36" s="362"/>
      <c r="GXL36" s="362"/>
      <c r="GXM36" s="362"/>
      <c r="GXN36" s="386"/>
      <c r="GXO36" s="386"/>
      <c r="GXP36" s="386"/>
      <c r="GXQ36" s="386"/>
      <c r="GXR36" s="386"/>
      <c r="GXS36" s="362"/>
      <c r="GXT36" s="362"/>
      <c r="GXU36" s="362"/>
      <c r="GXV36" s="386"/>
      <c r="GXW36" s="386"/>
      <c r="GXX36" s="386"/>
      <c r="GXY36" s="386"/>
      <c r="GXZ36" s="386"/>
      <c r="GYA36" s="362"/>
      <c r="GYB36" s="362"/>
      <c r="GYC36" s="362"/>
      <c r="GYD36" s="386"/>
      <c r="GYE36" s="386"/>
      <c r="GYF36" s="386"/>
      <c r="GYG36" s="386"/>
      <c r="GYH36" s="386"/>
      <c r="GYI36" s="362"/>
      <c r="GYJ36" s="362"/>
      <c r="GYK36" s="362"/>
      <c r="GYL36" s="386"/>
      <c r="GYM36" s="386"/>
      <c r="GYN36" s="386"/>
      <c r="GYO36" s="386"/>
      <c r="GYP36" s="386"/>
      <c r="GYQ36" s="362"/>
      <c r="GYR36" s="362"/>
      <c r="GYS36" s="362"/>
      <c r="GYT36" s="386"/>
      <c r="GYU36" s="386"/>
      <c r="GYV36" s="386"/>
      <c r="GYW36" s="386"/>
      <c r="GYX36" s="386"/>
      <c r="GYY36" s="362"/>
      <c r="GYZ36" s="362"/>
      <c r="GZA36" s="362"/>
      <c r="GZB36" s="386"/>
      <c r="GZC36" s="386"/>
      <c r="GZD36" s="386"/>
      <c r="GZE36" s="386"/>
      <c r="GZF36" s="386"/>
      <c r="GZG36" s="362"/>
      <c r="GZH36" s="362"/>
      <c r="GZI36" s="362"/>
      <c r="GZJ36" s="386"/>
      <c r="GZK36" s="386"/>
      <c r="GZL36" s="386"/>
      <c r="GZM36" s="386"/>
      <c r="GZN36" s="386"/>
      <c r="GZO36" s="362"/>
      <c r="GZP36" s="362"/>
      <c r="GZQ36" s="362"/>
      <c r="GZR36" s="386"/>
      <c r="GZS36" s="386"/>
      <c r="GZT36" s="386"/>
      <c r="GZU36" s="386"/>
      <c r="GZV36" s="386"/>
      <c r="GZW36" s="362"/>
      <c r="GZX36" s="362"/>
      <c r="GZY36" s="362"/>
      <c r="GZZ36" s="386"/>
      <c r="HAA36" s="386"/>
      <c r="HAB36" s="386"/>
      <c r="HAC36" s="386"/>
      <c r="HAD36" s="386"/>
      <c r="HAE36" s="362"/>
      <c r="HAF36" s="362"/>
      <c r="HAG36" s="362"/>
      <c r="HAH36" s="386"/>
      <c r="HAI36" s="386"/>
      <c r="HAJ36" s="386"/>
      <c r="HAK36" s="386"/>
      <c r="HAL36" s="386"/>
      <c r="HAM36" s="362"/>
      <c r="HAN36" s="362"/>
      <c r="HAO36" s="362"/>
      <c r="HAP36" s="386"/>
      <c r="HAQ36" s="386"/>
      <c r="HAR36" s="386"/>
      <c r="HAS36" s="386"/>
      <c r="HAT36" s="386"/>
      <c r="HAU36" s="362"/>
      <c r="HAV36" s="362"/>
      <c r="HAW36" s="362"/>
      <c r="HAX36" s="386"/>
      <c r="HAY36" s="386"/>
      <c r="HAZ36" s="386"/>
      <c r="HBA36" s="386"/>
      <c r="HBB36" s="386"/>
      <c r="HBC36" s="362"/>
      <c r="HBD36" s="362"/>
      <c r="HBE36" s="362"/>
      <c r="HBF36" s="386"/>
      <c r="HBG36" s="386"/>
      <c r="HBH36" s="386"/>
      <c r="HBI36" s="386"/>
      <c r="HBJ36" s="386"/>
      <c r="HBK36" s="362"/>
      <c r="HBL36" s="362"/>
      <c r="HBM36" s="362"/>
      <c r="HBN36" s="386"/>
      <c r="HBO36" s="386"/>
      <c r="HBP36" s="386"/>
      <c r="HBQ36" s="386"/>
      <c r="HBR36" s="386"/>
      <c r="HBS36" s="362"/>
      <c r="HBT36" s="362"/>
      <c r="HBU36" s="362"/>
      <c r="HBV36" s="386"/>
      <c r="HBW36" s="386"/>
      <c r="HBX36" s="386"/>
      <c r="HBY36" s="386"/>
      <c r="HBZ36" s="386"/>
      <c r="HCA36" s="362"/>
      <c r="HCB36" s="362"/>
      <c r="HCC36" s="362"/>
      <c r="HCD36" s="386"/>
      <c r="HCE36" s="386"/>
      <c r="HCF36" s="386"/>
      <c r="HCG36" s="386"/>
      <c r="HCH36" s="386"/>
      <c r="HCI36" s="362"/>
      <c r="HCJ36" s="362"/>
      <c r="HCK36" s="362"/>
      <c r="HCL36" s="386"/>
      <c r="HCM36" s="386"/>
      <c r="HCN36" s="386"/>
      <c r="HCO36" s="386"/>
      <c r="HCP36" s="386"/>
      <c r="HCQ36" s="362"/>
      <c r="HCR36" s="362"/>
      <c r="HCS36" s="362"/>
      <c r="HCT36" s="386"/>
      <c r="HCU36" s="386"/>
      <c r="HCV36" s="386"/>
      <c r="HCW36" s="386"/>
      <c r="HCX36" s="386"/>
      <c r="HCY36" s="362"/>
      <c r="HCZ36" s="362"/>
      <c r="HDA36" s="362"/>
      <c r="HDB36" s="386"/>
      <c r="HDC36" s="386"/>
      <c r="HDD36" s="386"/>
      <c r="HDE36" s="386"/>
      <c r="HDF36" s="386"/>
      <c r="HDG36" s="362"/>
      <c r="HDH36" s="362"/>
      <c r="HDI36" s="362"/>
      <c r="HDJ36" s="386"/>
      <c r="HDK36" s="386"/>
      <c r="HDL36" s="386"/>
      <c r="HDM36" s="386"/>
      <c r="HDN36" s="386"/>
      <c r="HDO36" s="362"/>
      <c r="HDP36" s="362"/>
      <c r="HDQ36" s="362"/>
      <c r="HDR36" s="386"/>
      <c r="HDS36" s="386"/>
      <c r="HDT36" s="386"/>
      <c r="HDU36" s="386"/>
      <c r="HDV36" s="386"/>
      <c r="HDW36" s="362"/>
      <c r="HDX36" s="362"/>
      <c r="HDY36" s="362"/>
      <c r="HDZ36" s="386"/>
      <c r="HEA36" s="386"/>
      <c r="HEB36" s="386"/>
      <c r="HEC36" s="386"/>
      <c r="HED36" s="386"/>
      <c r="HEE36" s="362"/>
      <c r="HEF36" s="362"/>
      <c r="HEG36" s="362"/>
      <c r="HEH36" s="386"/>
      <c r="HEI36" s="386"/>
      <c r="HEJ36" s="386"/>
      <c r="HEK36" s="386"/>
      <c r="HEL36" s="386"/>
      <c r="HEM36" s="362"/>
      <c r="HEN36" s="362"/>
      <c r="HEO36" s="362"/>
      <c r="HEP36" s="386"/>
      <c r="HEQ36" s="386"/>
      <c r="HER36" s="386"/>
      <c r="HES36" s="386"/>
      <c r="HET36" s="386"/>
      <c r="HEU36" s="362"/>
      <c r="HEV36" s="362"/>
      <c r="HEW36" s="362"/>
      <c r="HEX36" s="386"/>
      <c r="HEY36" s="386"/>
      <c r="HEZ36" s="386"/>
      <c r="HFA36" s="386"/>
      <c r="HFB36" s="386"/>
      <c r="HFC36" s="362"/>
      <c r="HFD36" s="362"/>
      <c r="HFE36" s="362"/>
      <c r="HFF36" s="386"/>
      <c r="HFG36" s="386"/>
      <c r="HFH36" s="386"/>
      <c r="HFI36" s="386"/>
      <c r="HFJ36" s="386"/>
      <c r="HFK36" s="362"/>
      <c r="HFL36" s="362"/>
      <c r="HFM36" s="362"/>
      <c r="HFN36" s="386"/>
      <c r="HFO36" s="386"/>
      <c r="HFP36" s="386"/>
      <c r="HFQ36" s="386"/>
      <c r="HFR36" s="386"/>
      <c r="HFS36" s="362"/>
      <c r="HFT36" s="362"/>
      <c r="HFU36" s="362"/>
      <c r="HFV36" s="386"/>
      <c r="HFW36" s="386"/>
      <c r="HFX36" s="386"/>
      <c r="HFY36" s="386"/>
      <c r="HFZ36" s="386"/>
      <c r="HGA36" s="362"/>
      <c r="HGB36" s="362"/>
      <c r="HGC36" s="362"/>
      <c r="HGD36" s="386"/>
      <c r="HGE36" s="386"/>
      <c r="HGF36" s="386"/>
      <c r="HGG36" s="386"/>
      <c r="HGH36" s="386"/>
      <c r="HGI36" s="362"/>
      <c r="HGJ36" s="362"/>
      <c r="HGK36" s="362"/>
      <c r="HGL36" s="386"/>
      <c r="HGM36" s="386"/>
      <c r="HGN36" s="386"/>
      <c r="HGO36" s="386"/>
      <c r="HGP36" s="386"/>
      <c r="HGQ36" s="362"/>
      <c r="HGR36" s="362"/>
      <c r="HGS36" s="362"/>
      <c r="HGT36" s="386"/>
      <c r="HGU36" s="386"/>
      <c r="HGV36" s="386"/>
      <c r="HGW36" s="386"/>
      <c r="HGX36" s="386"/>
      <c r="HGY36" s="362"/>
      <c r="HGZ36" s="362"/>
      <c r="HHA36" s="362"/>
      <c r="HHB36" s="386"/>
      <c r="HHC36" s="386"/>
      <c r="HHD36" s="386"/>
      <c r="HHE36" s="386"/>
      <c r="HHF36" s="386"/>
      <c r="HHG36" s="362"/>
      <c r="HHH36" s="362"/>
      <c r="HHI36" s="362"/>
      <c r="HHJ36" s="386"/>
      <c r="HHK36" s="386"/>
      <c r="HHL36" s="386"/>
      <c r="HHM36" s="386"/>
      <c r="HHN36" s="386"/>
      <c r="HHO36" s="362"/>
      <c r="HHP36" s="362"/>
      <c r="HHQ36" s="362"/>
      <c r="HHR36" s="386"/>
      <c r="HHS36" s="386"/>
      <c r="HHT36" s="386"/>
      <c r="HHU36" s="386"/>
      <c r="HHV36" s="386"/>
      <c r="HHW36" s="362"/>
      <c r="HHX36" s="362"/>
      <c r="HHY36" s="362"/>
      <c r="HHZ36" s="386"/>
      <c r="HIA36" s="386"/>
      <c r="HIB36" s="386"/>
      <c r="HIC36" s="386"/>
      <c r="HID36" s="386"/>
      <c r="HIE36" s="362"/>
      <c r="HIF36" s="362"/>
      <c r="HIG36" s="362"/>
      <c r="HIH36" s="386"/>
      <c r="HII36" s="386"/>
      <c r="HIJ36" s="386"/>
      <c r="HIK36" s="386"/>
      <c r="HIL36" s="386"/>
      <c r="HIM36" s="362"/>
      <c r="HIN36" s="362"/>
      <c r="HIO36" s="362"/>
      <c r="HIP36" s="386"/>
      <c r="HIQ36" s="386"/>
      <c r="HIR36" s="386"/>
      <c r="HIS36" s="386"/>
      <c r="HIT36" s="386"/>
      <c r="HIU36" s="362"/>
      <c r="HIV36" s="362"/>
      <c r="HIW36" s="362"/>
      <c r="HIX36" s="386"/>
      <c r="HIY36" s="386"/>
      <c r="HIZ36" s="386"/>
      <c r="HJA36" s="386"/>
      <c r="HJB36" s="386"/>
      <c r="HJC36" s="362"/>
      <c r="HJD36" s="362"/>
      <c r="HJE36" s="362"/>
      <c r="HJF36" s="386"/>
      <c r="HJG36" s="386"/>
      <c r="HJH36" s="386"/>
      <c r="HJI36" s="386"/>
      <c r="HJJ36" s="386"/>
      <c r="HJK36" s="362"/>
      <c r="HJL36" s="362"/>
      <c r="HJM36" s="362"/>
      <c r="HJN36" s="386"/>
      <c r="HJO36" s="386"/>
      <c r="HJP36" s="386"/>
      <c r="HJQ36" s="386"/>
      <c r="HJR36" s="386"/>
      <c r="HJS36" s="362"/>
      <c r="HJT36" s="362"/>
      <c r="HJU36" s="362"/>
      <c r="HJV36" s="386"/>
      <c r="HJW36" s="386"/>
      <c r="HJX36" s="386"/>
      <c r="HJY36" s="386"/>
      <c r="HJZ36" s="386"/>
      <c r="HKA36" s="362"/>
      <c r="HKB36" s="362"/>
      <c r="HKC36" s="362"/>
      <c r="HKD36" s="386"/>
      <c r="HKE36" s="386"/>
      <c r="HKF36" s="386"/>
      <c r="HKG36" s="386"/>
      <c r="HKH36" s="386"/>
      <c r="HKI36" s="362"/>
      <c r="HKJ36" s="362"/>
      <c r="HKK36" s="362"/>
      <c r="HKL36" s="386"/>
      <c r="HKM36" s="386"/>
      <c r="HKN36" s="386"/>
      <c r="HKO36" s="386"/>
      <c r="HKP36" s="386"/>
      <c r="HKQ36" s="362"/>
      <c r="HKR36" s="362"/>
      <c r="HKS36" s="362"/>
      <c r="HKT36" s="386"/>
      <c r="HKU36" s="386"/>
      <c r="HKV36" s="386"/>
      <c r="HKW36" s="386"/>
      <c r="HKX36" s="386"/>
      <c r="HKY36" s="362"/>
      <c r="HKZ36" s="362"/>
      <c r="HLA36" s="362"/>
      <c r="HLB36" s="386"/>
      <c r="HLC36" s="386"/>
      <c r="HLD36" s="386"/>
      <c r="HLE36" s="386"/>
      <c r="HLF36" s="386"/>
      <c r="HLG36" s="362"/>
      <c r="HLH36" s="362"/>
      <c r="HLI36" s="362"/>
      <c r="HLJ36" s="386"/>
      <c r="HLK36" s="386"/>
      <c r="HLL36" s="386"/>
      <c r="HLM36" s="386"/>
      <c r="HLN36" s="386"/>
      <c r="HLO36" s="362"/>
      <c r="HLP36" s="362"/>
      <c r="HLQ36" s="362"/>
      <c r="HLR36" s="386"/>
      <c r="HLS36" s="386"/>
      <c r="HLT36" s="386"/>
      <c r="HLU36" s="386"/>
      <c r="HLV36" s="386"/>
      <c r="HLW36" s="362"/>
      <c r="HLX36" s="362"/>
      <c r="HLY36" s="362"/>
      <c r="HLZ36" s="386"/>
      <c r="HMA36" s="386"/>
      <c r="HMB36" s="386"/>
      <c r="HMC36" s="386"/>
      <c r="HMD36" s="386"/>
      <c r="HME36" s="362"/>
      <c r="HMF36" s="362"/>
      <c r="HMG36" s="362"/>
      <c r="HMH36" s="386"/>
      <c r="HMI36" s="386"/>
      <c r="HMJ36" s="386"/>
      <c r="HMK36" s="386"/>
      <c r="HML36" s="386"/>
      <c r="HMM36" s="362"/>
      <c r="HMN36" s="362"/>
      <c r="HMO36" s="362"/>
      <c r="HMP36" s="386"/>
      <c r="HMQ36" s="386"/>
      <c r="HMR36" s="386"/>
      <c r="HMS36" s="386"/>
      <c r="HMT36" s="386"/>
      <c r="HMU36" s="362"/>
      <c r="HMV36" s="362"/>
      <c r="HMW36" s="362"/>
      <c r="HMX36" s="386"/>
      <c r="HMY36" s="386"/>
      <c r="HMZ36" s="386"/>
      <c r="HNA36" s="386"/>
      <c r="HNB36" s="386"/>
      <c r="HNC36" s="362"/>
      <c r="HND36" s="362"/>
      <c r="HNE36" s="362"/>
      <c r="HNF36" s="386"/>
      <c r="HNG36" s="386"/>
      <c r="HNH36" s="386"/>
      <c r="HNI36" s="386"/>
      <c r="HNJ36" s="386"/>
      <c r="HNK36" s="362"/>
      <c r="HNL36" s="362"/>
      <c r="HNM36" s="362"/>
      <c r="HNN36" s="386"/>
      <c r="HNO36" s="386"/>
      <c r="HNP36" s="386"/>
      <c r="HNQ36" s="386"/>
      <c r="HNR36" s="386"/>
      <c r="HNS36" s="362"/>
      <c r="HNT36" s="362"/>
      <c r="HNU36" s="362"/>
      <c r="HNV36" s="386"/>
      <c r="HNW36" s="386"/>
      <c r="HNX36" s="386"/>
      <c r="HNY36" s="386"/>
      <c r="HNZ36" s="386"/>
      <c r="HOA36" s="362"/>
      <c r="HOB36" s="362"/>
      <c r="HOC36" s="362"/>
      <c r="HOD36" s="386"/>
      <c r="HOE36" s="386"/>
      <c r="HOF36" s="386"/>
      <c r="HOG36" s="386"/>
      <c r="HOH36" s="386"/>
      <c r="HOI36" s="362"/>
      <c r="HOJ36" s="362"/>
      <c r="HOK36" s="362"/>
      <c r="HOL36" s="386"/>
      <c r="HOM36" s="386"/>
      <c r="HON36" s="386"/>
      <c r="HOO36" s="386"/>
      <c r="HOP36" s="386"/>
      <c r="HOQ36" s="362"/>
      <c r="HOR36" s="362"/>
      <c r="HOS36" s="362"/>
      <c r="HOT36" s="386"/>
      <c r="HOU36" s="386"/>
      <c r="HOV36" s="386"/>
      <c r="HOW36" s="386"/>
      <c r="HOX36" s="386"/>
      <c r="HOY36" s="362"/>
      <c r="HOZ36" s="362"/>
      <c r="HPA36" s="362"/>
      <c r="HPB36" s="386"/>
      <c r="HPC36" s="386"/>
      <c r="HPD36" s="386"/>
      <c r="HPE36" s="386"/>
      <c r="HPF36" s="386"/>
      <c r="HPG36" s="362"/>
      <c r="HPH36" s="362"/>
      <c r="HPI36" s="362"/>
      <c r="HPJ36" s="386"/>
      <c r="HPK36" s="386"/>
      <c r="HPL36" s="386"/>
      <c r="HPM36" s="386"/>
      <c r="HPN36" s="386"/>
      <c r="HPO36" s="362"/>
      <c r="HPP36" s="362"/>
      <c r="HPQ36" s="362"/>
      <c r="HPR36" s="386"/>
      <c r="HPS36" s="386"/>
      <c r="HPT36" s="386"/>
      <c r="HPU36" s="386"/>
      <c r="HPV36" s="386"/>
      <c r="HPW36" s="362"/>
      <c r="HPX36" s="362"/>
      <c r="HPY36" s="362"/>
      <c r="HPZ36" s="386"/>
      <c r="HQA36" s="386"/>
      <c r="HQB36" s="386"/>
      <c r="HQC36" s="386"/>
      <c r="HQD36" s="386"/>
      <c r="HQE36" s="362"/>
      <c r="HQF36" s="362"/>
      <c r="HQG36" s="362"/>
      <c r="HQH36" s="386"/>
      <c r="HQI36" s="386"/>
      <c r="HQJ36" s="386"/>
      <c r="HQK36" s="386"/>
      <c r="HQL36" s="386"/>
      <c r="HQM36" s="362"/>
      <c r="HQN36" s="362"/>
      <c r="HQO36" s="362"/>
      <c r="HQP36" s="386"/>
      <c r="HQQ36" s="386"/>
      <c r="HQR36" s="386"/>
      <c r="HQS36" s="386"/>
      <c r="HQT36" s="386"/>
      <c r="HQU36" s="362"/>
      <c r="HQV36" s="362"/>
      <c r="HQW36" s="362"/>
      <c r="HQX36" s="386"/>
      <c r="HQY36" s="386"/>
      <c r="HQZ36" s="386"/>
      <c r="HRA36" s="386"/>
      <c r="HRB36" s="386"/>
      <c r="HRC36" s="362"/>
      <c r="HRD36" s="362"/>
      <c r="HRE36" s="362"/>
      <c r="HRF36" s="386"/>
      <c r="HRG36" s="386"/>
      <c r="HRH36" s="386"/>
      <c r="HRI36" s="386"/>
      <c r="HRJ36" s="386"/>
      <c r="HRK36" s="362"/>
      <c r="HRL36" s="362"/>
      <c r="HRM36" s="362"/>
      <c r="HRN36" s="386"/>
      <c r="HRO36" s="386"/>
      <c r="HRP36" s="386"/>
      <c r="HRQ36" s="386"/>
      <c r="HRR36" s="386"/>
      <c r="HRS36" s="362"/>
      <c r="HRT36" s="362"/>
      <c r="HRU36" s="362"/>
      <c r="HRV36" s="386"/>
      <c r="HRW36" s="386"/>
      <c r="HRX36" s="386"/>
      <c r="HRY36" s="386"/>
      <c r="HRZ36" s="386"/>
      <c r="HSA36" s="362"/>
      <c r="HSB36" s="362"/>
      <c r="HSC36" s="362"/>
      <c r="HSD36" s="386"/>
      <c r="HSE36" s="386"/>
      <c r="HSF36" s="386"/>
      <c r="HSG36" s="386"/>
      <c r="HSH36" s="386"/>
      <c r="HSI36" s="362"/>
      <c r="HSJ36" s="362"/>
      <c r="HSK36" s="362"/>
      <c r="HSL36" s="386"/>
      <c r="HSM36" s="386"/>
      <c r="HSN36" s="386"/>
      <c r="HSO36" s="386"/>
      <c r="HSP36" s="386"/>
      <c r="HSQ36" s="362"/>
      <c r="HSR36" s="362"/>
      <c r="HSS36" s="362"/>
      <c r="HST36" s="386"/>
      <c r="HSU36" s="386"/>
      <c r="HSV36" s="386"/>
      <c r="HSW36" s="386"/>
      <c r="HSX36" s="386"/>
      <c r="HSY36" s="362"/>
      <c r="HSZ36" s="362"/>
      <c r="HTA36" s="362"/>
      <c r="HTB36" s="386"/>
      <c r="HTC36" s="386"/>
      <c r="HTD36" s="386"/>
      <c r="HTE36" s="386"/>
      <c r="HTF36" s="386"/>
      <c r="HTG36" s="362"/>
      <c r="HTH36" s="362"/>
      <c r="HTI36" s="362"/>
      <c r="HTJ36" s="386"/>
      <c r="HTK36" s="386"/>
      <c r="HTL36" s="386"/>
      <c r="HTM36" s="386"/>
      <c r="HTN36" s="386"/>
      <c r="HTO36" s="362"/>
      <c r="HTP36" s="362"/>
      <c r="HTQ36" s="362"/>
      <c r="HTR36" s="386"/>
      <c r="HTS36" s="386"/>
      <c r="HTT36" s="386"/>
      <c r="HTU36" s="386"/>
      <c r="HTV36" s="386"/>
      <c r="HTW36" s="362"/>
      <c r="HTX36" s="362"/>
      <c r="HTY36" s="362"/>
      <c r="HTZ36" s="386"/>
      <c r="HUA36" s="386"/>
      <c r="HUB36" s="386"/>
      <c r="HUC36" s="386"/>
      <c r="HUD36" s="386"/>
      <c r="HUE36" s="362"/>
      <c r="HUF36" s="362"/>
      <c r="HUG36" s="362"/>
      <c r="HUH36" s="386"/>
      <c r="HUI36" s="386"/>
      <c r="HUJ36" s="386"/>
      <c r="HUK36" s="386"/>
      <c r="HUL36" s="386"/>
      <c r="HUM36" s="362"/>
      <c r="HUN36" s="362"/>
      <c r="HUO36" s="362"/>
      <c r="HUP36" s="386"/>
      <c r="HUQ36" s="386"/>
      <c r="HUR36" s="386"/>
      <c r="HUS36" s="386"/>
      <c r="HUT36" s="386"/>
      <c r="HUU36" s="362"/>
      <c r="HUV36" s="362"/>
      <c r="HUW36" s="362"/>
      <c r="HUX36" s="386"/>
      <c r="HUY36" s="386"/>
      <c r="HUZ36" s="386"/>
      <c r="HVA36" s="386"/>
      <c r="HVB36" s="386"/>
      <c r="HVC36" s="362"/>
      <c r="HVD36" s="362"/>
      <c r="HVE36" s="362"/>
      <c r="HVF36" s="386"/>
      <c r="HVG36" s="386"/>
      <c r="HVH36" s="386"/>
      <c r="HVI36" s="386"/>
      <c r="HVJ36" s="386"/>
      <c r="HVK36" s="362"/>
      <c r="HVL36" s="362"/>
      <c r="HVM36" s="362"/>
      <c r="HVN36" s="386"/>
      <c r="HVO36" s="386"/>
      <c r="HVP36" s="386"/>
      <c r="HVQ36" s="386"/>
      <c r="HVR36" s="386"/>
      <c r="HVS36" s="362"/>
      <c r="HVT36" s="362"/>
      <c r="HVU36" s="362"/>
      <c r="HVV36" s="386"/>
      <c r="HVW36" s="386"/>
      <c r="HVX36" s="386"/>
      <c r="HVY36" s="386"/>
      <c r="HVZ36" s="386"/>
      <c r="HWA36" s="362"/>
      <c r="HWB36" s="362"/>
      <c r="HWC36" s="362"/>
      <c r="HWD36" s="386"/>
      <c r="HWE36" s="386"/>
      <c r="HWF36" s="386"/>
      <c r="HWG36" s="386"/>
      <c r="HWH36" s="386"/>
      <c r="HWI36" s="362"/>
      <c r="HWJ36" s="362"/>
      <c r="HWK36" s="362"/>
      <c r="HWL36" s="386"/>
      <c r="HWM36" s="386"/>
      <c r="HWN36" s="386"/>
      <c r="HWO36" s="386"/>
      <c r="HWP36" s="386"/>
      <c r="HWQ36" s="362"/>
      <c r="HWR36" s="362"/>
      <c r="HWS36" s="362"/>
      <c r="HWT36" s="386"/>
      <c r="HWU36" s="386"/>
      <c r="HWV36" s="386"/>
      <c r="HWW36" s="386"/>
      <c r="HWX36" s="386"/>
      <c r="HWY36" s="362"/>
      <c r="HWZ36" s="362"/>
      <c r="HXA36" s="362"/>
      <c r="HXB36" s="386"/>
      <c r="HXC36" s="386"/>
      <c r="HXD36" s="386"/>
      <c r="HXE36" s="386"/>
      <c r="HXF36" s="386"/>
      <c r="HXG36" s="362"/>
      <c r="HXH36" s="362"/>
      <c r="HXI36" s="362"/>
      <c r="HXJ36" s="386"/>
      <c r="HXK36" s="386"/>
      <c r="HXL36" s="386"/>
      <c r="HXM36" s="386"/>
      <c r="HXN36" s="386"/>
      <c r="HXO36" s="362"/>
      <c r="HXP36" s="362"/>
      <c r="HXQ36" s="362"/>
      <c r="HXR36" s="386"/>
      <c r="HXS36" s="386"/>
      <c r="HXT36" s="386"/>
      <c r="HXU36" s="386"/>
      <c r="HXV36" s="386"/>
      <c r="HXW36" s="362"/>
      <c r="HXX36" s="362"/>
      <c r="HXY36" s="362"/>
      <c r="HXZ36" s="386"/>
      <c r="HYA36" s="386"/>
      <c r="HYB36" s="386"/>
      <c r="HYC36" s="386"/>
      <c r="HYD36" s="386"/>
      <c r="HYE36" s="362"/>
      <c r="HYF36" s="362"/>
      <c r="HYG36" s="362"/>
      <c r="HYH36" s="386"/>
      <c r="HYI36" s="386"/>
      <c r="HYJ36" s="386"/>
      <c r="HYK36" s="386"/>
      <c r="HYL36" s="386"/>
      <c r="HYM36" s="362"/>
      <c r="HYN36" s="362"/>
      <c r="HYO36" s="362"/>
      <c r="HYP36" s="386"/>
      <c r="HYQ36" s="386"/>
      <c r="HYR36" s="386"/>
      <c r="HYS36" s="386"/>
      <c r="HYT36" s="386"/>
      <c r="HYU36" s="362"/>
      <c r="HYV36" s="362"/>
      <c r="HYW36" s="362"/>
      <c r="HYX36" s="386"/>
      <c r="HYY36" s="386"/>
      <c r="HYZ36" s="386"/>
      <c r="HZA36" s="386"/>
      <c r="HZB36" s="386"/>
      <c r="HZC36" s="362"/>
      <c r="HZD36" s="362"/>
      <c r="HZE36" s="362"/>
      <c r="HZF36" s="386"/>
      <c r="HZG36" s="386"/>
      <c r="HZH36" s="386"/>
      <c r="HZI36" s="386"/>
      <c r="HZJ36" s="386"/>
      <c r="HZK36" s="362"/>
      <c r="HZL36" s="362"/>
      <c r="HZM36" s="362"/>
      <c r="HZN36" s="386"/>
      <c r="HZO36" s="386"/>
      <c r="HZP36" s="386"/>
      <c r="HZQ36" s="386"/>
      <c r="HZR36" s="386"/>
      <c r="HZS36" s="362"/>
      <c r="HZT36" s="362"/>
      <c r="HZU36" s="362"/>
      <c r="HZV36" s="386"/>
      <c r="HZW36" s="386"/>
      <c r="HZX36" s="386"/>
      <c r="HZY36" s="386"/>
      <c r="HZZ36" s="386"/>
      <c r="IAA36" s="362"/>
      <c r="IAB36" s="362"/>
      <c r="IAC36" s="362"/>
      <c r="IAD36" s="386"/>
      <c r="IAE36" s="386"/>
      <c r="IAF36" s="386"/>
      <c r="IAG36" s="386"/>
      <c r="IAH36" s="386"/>
      <c r="IAI36" s="362"/>
      <c r="IAJ36" s="362"/>
      <c r="IAK36" s="362"/>
      <c r="IAL36" s="386"/>
      <c r="IAM36" s="386"/>
      <c r="IAN36" s="386"/>
      <c r="IAO36" s="386"/>
      <c r="IAP36" s="386"/>
      <c r="IAQ36" s="362"/>
      <c r="IAR36" s="362"/>
      <c r="IAS36" s="362"/>
      <c r="IAT36" s="386"/>
      <c r="IAU36" s="386"/>
      <c r="IAV36" s="386"/>
      <c r="IAW36" s="386"/>
      <c r="IAX36" s="386"/>
      <c r="IAY36" s="362"/>
      <c r="IAZ36" s="362"/>
      <c r="IBA36" s="362"/>
      <c r="IBB36" s="386"/>
      <c r="IBC36" s="386"/>
      <c r="IBD36" s="386"/>
      <c r="IBE36" s="386"/>
      <c r="IBF36" s="386"/>
      <c r="IBG36" s="362"/>
      <c r="IBH36" s="362"/>
      <c r="IBI36" s="362"/>
      <c r="IBJ36" s="386"/>
      <c r="IBK36" s="386"/>
      <c r="IBL36" s="386"/>
      <c r="IBM36" s="386"/>
      <c r="IBN36" s="386"/>
      <c r="IBO36" s="362"/>
      <c r="IBP36" s="362"/>
      <c r="IBQ36" s="362"/>
      <c r="IBR36" s="386"/>
      <c r="IBS36" s="386"/>
      <c r="IBT36" s="386"/>
      <c r="IBU36" s="386"/>
      <c r="IBV36" s="386"/>
      <c r="IBW36" s="362"/>
      <c r="IBX36" s="362"/>
      <c r="IBY36" s="362"/>
      <c r="IBZ36" s="386"/>
      <c r="ICA36" s="386"/>
      <c r="ICB36" s="386"/>
      <c r="ICC36" s="386"/>
      <c r="ICD36" s="386"/>
      <c r="ICE36" s="362"/>
      <c r="ICF36" s="362"/>
      <c r="ICG36" s="362"/>
      <c r="ICH36" s="386"/>
      <c r="ICI36" s="386"/>
      <c r="ICJ36" s="386"/>
      <c r="ICK36" s="386"/>
      <c r="ICL36" s="386"/>
      <c r="ICM36" s="362"/>
      <c r="ICN36" s="362"/>
      <c r="ICO36" s="362"/>
      <c r="ICP36" s="386"/>
      <c r="ICQ36" s="386"/>
      <c r="ICR36" s="386"/>
      <c r="ICS36" s="386"/>
      <c r="ICT36" s="386"/>
      <c r="ICU36" s="362"/>
      <c r="ICV36" s="362"/>
      <c r="ICW36" s="362"/>
      <c r="ICX36" s="386"/>
      <c r="ICY36" s="386"/>
      <c r="ICZ36" s="386"/>
      <c r="IDA36" s="386"/>
      <c r="IDB36" s="386"/>
      <c r="IDC36" s="362"/>
      <c r="IDD36" s="362"/>
      <c r="IDE36" s="362"/>
      <c r="IDF36" s="386"/>
      <c r="IDG36" s="386"/>
      <c r="IDH36" s="386"/>
      <c r="IDI36" s="386"/>
      <c r="IDJ36" s="386"/>
      <c r="IDK36" s="362"/>
      <c r="IDL36" s="362"/>
      <c r="IDM36" s="362"/>
      <c r="IDN36" s="386"/>
      <c r="IDO36" s="386"/>
      <c r="IDP36" s="386"/>
      <c r="IDQ36" s="386"/>
      <c r="IDR36" s="386"/>
      <c r="IDS36" s="362"/>
      <c r="IDT36" s="362"/>
      <c r="IDU36" s="362"/>
      <c r="IDV36" s="386"/>
      <c r="IDW36" s="386"/>
      <c r="IDX36" s="386"/>
      <c r="IDY36" s="386"/>
      <c r="IDZ36" s="386"/>
      <c r="IEA36" s="362"/>
      <c r="IEB36" s="362"/>
      <c r="IEC36" s="362"/>
      <c r="IED36" s="386"/>
      <c r="IEE36" s="386"/>
      <c r="IEF36" s="386"/>
      <c r="IEG36" s="386"/>
      <c r="IEH36" s="386"/>
      <c r="IEI36" s="362"/>
      <c r="IEJ36" s="362"/>
      <c r="IEK36" s="362"/>
      <c r="IEL36" s="386"/>
      <c r="IEM36" s="386"/>
      <c r="IEN36" s="386"/>
      <c r="IEO36" s="386"/>
      <c r="IEP36" s="386"/>
      <c r="IEQ36" s="362"/>
      <c r="IER36" s="362"/>
      <c r="IES36" s="362"/>
      <c r="IET36" s="386"/>
      <c r="IEU36" s="386"/>
      <c r="IEV36" s="386"/>
      <c r="IEW36" s="386"/>
      <c r="IEX36" s="386"/>
      <c r="IEY36" s="362"/>
      <c r="IEZ36" s="362"/>
      <c r="IFA36" s="362"/>
      <c r="IFB36" s="386"/>
      <c r="IFC36" s="386"/>
      <c r="IFD36" s="386"/>
      <c r="IFE36" s="386"/>
      <c r="IFF36" s="386"/>
      <c r="IFG36" s="362"/>
      <c r="IFH36" s="362"/>
      <c r="IFI36" s="362"/>
      <c r="IFJ36" s="386"/>
      <c r="IFK36" s="386"/>
      <c r="IFL36" s="386"/>
      <c r="IFM36" s="386"/>
      <c r="IFN36" s="386"/>
      <c r="IFO36" s="362"/>
      <c r="IFP36" s="362"/>
      <c r="IFQ36" s="362"/>
      <c r="IFR36" s="386"/>
      <c r="IFS36" s="386"/>
      <c r="IFT36" s="386"/>
      <c r="IFU36" s="386"/>
      <c r="IFV36" s="386"/>
      <c r="IFW36" s="362"/>
      <c r="IFX36" s="362"/>
      <c r="IFY36" s="362"/>
      <c r="IFZ36" s="386"/>
      <c r="IGA36" s="386"/>
      <c r="IGB36" s="386"/>
      <c r="IGC36" s="386"/>
      <c r="IGD36" s="386"/>
      <c r="IGE36" s="362"/>
      <c r="IGF36" s="362"/>
      <c r="IGG36" s="362"/>
      <c r="IGH36" s="386"/>
      <c r="IGI36" s="386"/>
      <c r="IGJ36" s="386"/>
      <c r="IGK36" s="386"/>
      <c r="IGL36" s="386"/>
      <c r="IGM36" s="362"/>
      <c r="IGN36" s="362"/>
      <c r="IGO36" s="362"/>
      <c r="IGP36" s="386"/>
      <c r="IGQ36" s="386"/>
      <c r="IGR36" s="386"/>
      <c r="IGS36" s="386"/>
      <c r="IGT36" s="386"/>
      <c r="IGU36" s="362"/>
      <c r="IGV36" s="362"/>
      <c r="IGW36" s="362"/>
      <c r="IGX36" s="386"/>
      <c r="IGY36" s="386"/>
      <c r="IGZ36" s="386"/>
      <c r="IHA36" s="386"/>
      <c r="IHB36" s="386"/>
      <c r="IHC36" s="362"/>
      <c r="IHD36" s="362"/>
      <c r="IHE36" s="362"/>
      <c r="IHF36" s="386"/>
      <c r="IHG36" s="386"/>
      <c r="IHH36" s="386"/>
      <c r="IHI36" s="386"/>
      <c r="IHJ36" s="386"/>
      <c r="IHK36" s="362"/>
      <c r="IHL36" s="362"/>
      <c r="IHM36" s="362"/>
      <c r="IHN36" s="386"/>
      <c r="IHO36" s="386"/>
      <c r="IHP36" s="386"/>
      <c r="IHQ36" s="386"/>
      <c r="IHR36" s="386"/>
      <c r="IHS36" s="362"/>
      <c r="IHT36" s="362"/>
      <c r="IHU36" s="362"/>
      <c r="IHV36" s="386"/>
      <c r="IHW36" s="386"/>
      <c r="IHX36" s="386"/>
      <c r="IHY36" s="386"/>
      <c r="IHZ36" s="386"/>
      <c r="IIA36" s="362"/>
      <c r="IIB36" s="362"/>
      <c r="IIC36" s="362"/>
      <c r="IID36" s="386"/>
      <c r="IIE36" s="386"/>
      <c r="IIF36" s="386"/>
      <c r="IIG36" s="386"/>
      <c r="IIH36" s="386"/>
      <c r="III36" s="362"/>
      <c r="IIJ36" s="362"/>
      <c r="IIK36" s="362"/>
      <c r="IIL36" s="386"/>
      <c r="IIM36" s="386"/>
      <c r="IIN36" s="386"/>
      <c r="IIO36" s="386"/>
      <c r="IIP36" s="386"/>
      <c r="IIQ36" s="362"/>
      <c r="IIR36" s="362"/>
      <c r="IIS36" s="362"/>
      <c r="IIT36" s="386"/>
      <c r="IIU36" s="386"/>
      <c r="IIV36" s="386"/>
      <c r="IIW36" s="386"/>
      <c r="IIX36" s="386"/>
      <c r="IIY36" s="362"/>
      <c r="IIZ36" s="362"/>
      <c r="IJA36" s="362"/>
      <c r="IJB36" s="386"/>
      <c r="IJC36" s="386"/>
      <c r="IJD36" s="386"/>
      <c r="IJE36" s="386"/>
      <c r="IJF36" s="386"/>
      <c r="IJG36" s="362"/>
      <c r="IJH36" s="362"/>
      <c r="IJI36" s="362"/>
      <c r="IJJ36" s="386"/>
      <c r="IJK36" s="386"/>
      <c r="IJL36" s="386"/>
      <c r="IJM36" s="386"/>
      <c r="IJN36" s="386"/>
      <c r="IJO36" s="362"/>
      <c r="IJP36" s="362"/>
      <c r="IJQ36" s="362"/>
      <c r="IJR36" s="386"/>
      <c r="IJS36" s="386"/>
      <c r="IJT36" s="386"/>
      <c r="IJU36" s="386"/>
      <c r="IJV36" s="386"/>
      <c r="IJW36" s="362"/>
      <c r="IJX36" s="362"/>
      <c r="IJY36" s="362"/>
      <c r="IJZ36" s="386"/>
      <c r="IKA36" s="386"/>
      <c r="IKB36" s="386"/>
      <c r="IKC36" s="386"/>
      <c r="IKD36" s="386"/>
      <c r="IKE36" s="362"/>
      <c r="IKF36" s="362"/>
      <c r="IKG36" s="362"/>
      <c r="IKH36" s="386"/>
      <c r="IKI36" s="386"/>
      <c r="IKJ36" s="386"/>
      <c r="IKK36" s="386"/>
      <c r="IKL36" s="386"/>
      <c r="IKM36" s="362"/>
      <c r="IKN36" s="362"/>
      <c r="IKO36" s="362"/>
      <c r="IKP36" s="386"/>
      <c r="IKQ36" s="386"/>
      <c r="IKR36" s="386"/>
      <c r="IKS36" s="386"/>
      <c r="IKT36" s="386"/>
      <c r="IKU36" s="362"/>
      <c r="IKV36" s="362"/>
      <c r="IKW36" s="362"/>
      <c r="IKX36" s="386"/>
      <c r="IKY36" s="386"/>
      <c r="IKZ36" s="386"/>
      <c r="ILA36" s="386"/>
      <c r="ILB36" s="386"/>
      <c r="ILC36" s="362"/>
      <c r="ILD36" s="362"/>
      <c r="ILE36" s="362"/>
      <c r="ILF36" s="386"/>
      <c r="ILG36" s="386"/>
      <c r="ILH36" s="386"/>
      <c r="ILI36" s="386"/>
      <c r="ILJ36" s="386"/>
      <c r="ILK36" s="362"/>
      <c r="ILL36" s="362"/>
      <c r="ILM36" s="362"/>
      <c r="ILN36" s="386"/>
      <c r="ILO36" s="386"/>
      <c r="ILP36" s="386"/>
      <c r="ILQ36" s="386"/>
      <c r="ILR36" s="386"/>
      <c r="ILS36" s="362"/>
      <c r="ILT36" s="362"/>
      <c r="ILU36" s="362"/>
      <c r="ILV36" s="386"/>
      <c r="ILW36" s="386"/>
      <c r="ILX36" s="386"/>
      <c r="ILY36" s="386"/>
      <c r="ILZ36" s="386"/>
      <c r="IMA36" s="362"/>
      <c r="IMB36" s="362"/>
      <c r="IMC36" s="362"/>
      <c r="IMD36" s="386"/>
      <c r="IME36" s="386"/>
      <c r="IMF36" s="386"/>
      <c r="IMG36" s="386"/>
      <c r="IMH36" s="386"/>
      <c r="IMI36" s="362"/>
      <c r="IMJ36" s="362"/>
      <c r="IMK36" s="362"/>
      <c r="IML36" s="386"/>
      <c r="IMM36" s="386"/>
      <c r="IMN36" s="386"/>
      <c r="IMO36" s="386"/>
      <c r="IMP36" s="386"/>
      <c r="IMQ36" s="362"/>
      <c r="IMR36" s="362"/>
      <c r="IMS36" s="362"/>
      <c r="IMT36" s="386"/>
      <c r="IMU36" s="386"/>
      <c r="IMV36" s="386"/>
      <c r="IMW36" s="386"/>
      <c r="IMX36" s="386"/>
      <c r="IMY36" s="362"/>
      <c r="IMZ36" s="362"/>
      <c r="INA36" s="362"/>
      <c r="INB36" s="386"/>
      <c r="INC36" s="386"/>
      <c r="IND36" s="386"/>
      <c r="INE36" s="386"/>
      <c r="INF36" s="386"/>
      <c r="ING36" s="362"/>
      <c r="INH36" s="362"/>
      <c r="INI36" s="362"/>
      <c r="INJ36" s="386"/>
      <c r="INK36" s="386"/>
      <c r="INL36" s="386"/>
      <c r="INM36" s="386"/>
      <c r="INN36" s="386"/>
      <c r="INO36" s="362"/>
      <c r="INP36" s="362"/>
      <c r="INQ36" s="362"/>
      <c r="INR36" s="386"/>
      <c r="INS36" s="386"/>
      <c r="INT36" s="386"/>
      <c r="INU36" s="386"/>
      <c r="INV36" s="386"/>
      <c r="INW36" s="362"/>
      <c r="INX36" s="362"/>
      <c r="INY36" s="362"/>
      <c r="INZ36" s="386"/>
      <c r="IOA36" s="386"/>
      <c r="IOB36" s="386"/>
      <c r="IOC36" s="386"/>
      <c r="IOD36" s="386"/>
      <c r="IOE36" s="362"/>
      <c r="IOF36" s="362"/>
      <c r="IOG36" s="362"/>
      <c r="IOH36" s="386"/>
      <c r="IOI36" s="386"/>
      <c r="IOJ36" s="386"/>
      <c r="IOK36" s="386"/>
      <c r="IOL36" s="386"/>
      <c r="IOM36" s="362"/>
      <c r="ION36" s="362"/>
      <c r="IOO36" s="362"/>
      <c r="IOP36" s="386"/>
      <c r="IOQ36" s="386"/>
      <c r="IOR36" s="386"/>
      <c r="IOS36" s="386"/>
      <c r="IOT36" s="386"/>
      <c r="IOU36" s="362"/>
      <c r="IOV36" s="362"/>
      <c r="IOW36" s="362"/>
      <c r="IOX36" s="386"/>
      <c r="IOY36" s="386"/>
      <c r="IOZ36" s="386"/>
      <c r="IPA36" s="386"/>
      <c r="IPB36" s="386"/>
      <c r="IPC36" s="362"/>
      <c r="IPD36" s="362"/>
      <c r="IPE36" s="362"/>
      <c r="IPF36" s="386"/>
      <c r="IPG36" s="386"/>
      <c r="IPH36" s="386"/>
      <c r="IPI36" s="386"/>
      <c r="IPJ36" s="386"/>
      <c r="IPK36" s="362"/>
      <c r="IPL36" s="362"/>
      <c r="IPM36" s="362"/>
      <c r="IPN36" s="386"/>
      <c r="IPO36" s="386"/>
      <c r="IPP36" s="386"/>
      <c r="IPQ36" s="386"/>
      <c r="IPR36" s="386"/>
      <c r="IPS36" s="362"/>
      <c r="IPT36" s="362"/>
      <c r="IPU36" s="362"/>
      <c r="IPV36" s="386"/>
      <c r="IPW36" s="386"/>
      <c r="IPX36" s="386"/>
      <c r="IPY36" s="386"/>
      <c r="IPZ36" s="386"/>
      <c r="IQA36" s="362"/>
      <c r="IQB36" s="362"/>
      <c r="IQC36" s="362"/>
      <c r="IQD36" s="386"/>
      <c r="IQE36" s="386"/>
      <c r="IQF36" s="386"/>
      <c r="IQG36" s="386"/>
      <c r="IQH36" s="386"/>
      <c r="IQI36" s="362"/>
      <c r="IQJ36" s="362"/>
      <c r="IQK36" s="362"/>
      <c r="IQL36" s="386"/>
      <c r="IQM36" s="386"/>
      <c r="IQN36" s="386"/>
      <c r="IQO36" s="386"/>
      <c r="IQP36" s="386"/>
      <c r="IQQ36" s="362"/>
      <c r="IQR36" s="362"/>
      <c r="IQS36" s="362"/>
      <c r="IQT36" s="386"/>
      <c r="IQU36" s="386"/>
      <c r="IQV36" s="386"/>
      <c r="IQW36" s="386"/>
      <c r="IQX36" s="386"/>
      <c r="IQY36" s="362"/>
      <c r="IQZ36" s="362"/>
      <c r="IRA36" s="362"/>
      <c r="IRB36" s="386"/>
      <c r="IRC36" s="386"/>
      <c r="IRD36" s="386"/>
      <c r="IRE36" s="386"/>
      <c r="IRF36" s="386"/>
      <c r="IRG36" s="362"/>
      <c r="IRH36" s="362"/>
      <c r="IRI36" s="362"/>
      <c r="IRJ36" s="386"/>
      <c r="IRK36" s="386"/>
      <c r="IRL36" s="386"/>
      <c r="IRM36" s="386"/>
      <c r="IRN36" s="386"/>
      <c r="IRO36" s="362"/>
      <c r="IRP36" s="362"/>
      <c r="IRQ36" s="362"/>
      <c r="IRR36" s="386"/>
      <c r="IRS36" s="386"/>
      <c r="IRT36" s="386"/>
      <c r="IRU36" s="386"/>
      <c r="IRV36" s="386"/>
      <c r="IRW36" s="362"/>
      <c r="IRX36" s="362"/>
      <c r="IRY36" s="362"/>
      <c r="IRZ36" s="386"/>
      <c r="ISA36" s="386"/>
      <c r="ISB36" s="386"/>
      <c r="ISC36" s="386"/>
      <c r="ISD36" s="386"/>
      <c r="ISE36" s="362"/>
      <c r="ISF36" s="362"/>
      <c r="ISG36" s="362"/>
      <c r="ISH36" s="386"/>
      <c r="ISI36" s="386"/>
      <c r="ISJ36" s="386"/>
      <c r="ISK36" s="386"/>
      <c r="ISL36" s="386"/>
      <c r="ISM36" s="362"/>
      <c r="ISN36" s="362"/>
      <c r="ISO36" s="362"/>
      <c r="ISP36" s="386"/>
      <c r="ISQ36" s="386"/>
      <c r="ISR36" s="386"/>
      <c r="ISS36" s="386"/>
      <c r="IST36" s="386"/>
      <c r="ISU36" s="362"/>
      <c r="ISV36" s="362"/>
      <c r="ISW36" s="362"/>
      <c r="ISX36" s="386"/>
      <c r="ISY36" s="386"/>
      <c r="ISZ36" s="386"/>
      <c r="ITA36" s="386"/>
      <c r="ITB36" s="386"/>
      <c r="ITC36" s="362"/>
      <c r="ITD36" s="362"/>
      <c r="ITE36" s="362"/>
      <c r="ITF36" s="386"/>
      <c r="ITG36" s="386"/>
      <c r="ITH36" s="386"/>
      <c r="ITI36" s="386"/>
      <c r="ITJ36" s="386"/>
      <c r="ITK36" s="362"/>
      <c r="ITL36" s="362"/>
      <c r="ITM36" s="362"/>
      <c r="ITN36" s="386"/>
      <c r="ITO36" s="386"/>
      <c r="ITP36" s="386"/>
      <c r="ITQ36" s="386"/>
      <c r="ITR36" s="386"/>
      <c r="ITS36" s="362"/>
      <c r="ITT36" s="362"/>
      <c r="ITU36" s="362"/>
      <c r="ITV36" s="386"/>
      <c r="ITW36" s="386"/>
      <c r="ITX36" s="386"/>
      <c r="ITY36" s="386"/>
      <c r="ITZ36" s="386"/>
      <c r="IUA36" s="362"/>
      <c r="IUB36" s="362"/>
      <c r="IUC36" s="362"/>
      <c r="IUD36" s="386"/>
      <c r="IUE36" s="386"/>
      <c r="IUF36" s="386"/>
      <c r="IUG36" s="386"/>
      <c r="IUH36" s="386"/>
      <c r="IUI36" s="362"/>
      <c r="IUJ36" s="362"/>
      <c r="IUK36" s="362"/>
      <c r="IUL36" s="386"/>
      <c r="IUM36" s="386"/>
      <c r="IUN36" s="386"/>
      <c r="IUO36" s="386"/>
      <c r="IUP36" s="386"/>
      <c r="IUQ36" s="362"/>
      <c r="IUR36" s="362"/>
      <c r="IUS36" s="362"/>
      <c r="IUT36" s="386"/>
      <c r="IUU36" s="386"/>
      <c r="IUV36" s="386"/>
      <c r="IUW36" s="386"/>
      <c r="IUX36" s="386"/>
      <c r="IUY36" s="362"/>
      <c r="IUZ36" s="362"/>
      <c r="IVA36" s="362"/>
      <c r="IVB36" s="386"/>
      <c r="IVC36" s="386"/>
      <c r="IVD36" s="386"/>
      <c r="IVE36" s="386"/>
      <c r="IVF36" s="386"/>
      <c r="IVG36" s="362"/>
      <c r="IVH36" s="362"/>
      <c r="IVI36" s="362"/>
      <c r="IVJ36" s="386"/>
      <c r="IVK36" s="386"/>
      <c r="IVL36" s="386"/>
      <c r="IVM36" s="386"/>
      <c r="IVN36" s="386"/>
      <c r="IVO36" s="362"/>
      <c r="IVP36" s="362"/>
      <c r="IVQ36" s="362"/>
      <c r="IVR36" s="386"/>
      <c r="IVS36" s="386"/>
      <c r="IVT36" s="386"/>
      <c r="IVU36" s="386"/>
      <c r="IVV36" s="386"/>
      <c r="IVW36" s="362"/>
      <c r="IVX36" s="362"/>
      <c r="IVY36" s="362"/>
      <c r="IVZ36" s="386"/>
      <c r="IWA36" s="386"/>
      <c r="IWB36" s="386"/>
      <c r="IWC36" s="386"/>
      <c r="IWD36" s="386"/>
      <c r="IWE36" s="362"/>
      <c r="IWF36" s="362"/>
      <c r="IWG36" s="362"/>
      <c r="IWH36" s="386"/>
      <c r="IWI36" s="386"/>
      <c r="IWJ36" s="386"/>
      <c r="IWK36" s="386"/>
      <c r="IWL36" s="386"/>
      <c r="IWM36" s="362"/>
      <c r="IWN36" s="362"/>
      <c r="IWO36" s="362"/>
      <c r="IWP36" s="386"/>
      <c r="IWQ36" s="386"/>
      <c r="IWR36" s="386"/>
      <c r="IWS36" s="386"/>
      <c r="IWT36" s="386"/>
      <c r="IWU36" s="362"/>
      <c r="IWV36" s="362"/>
      <c r="IWW36" s="362"/>
      <c r="IWX36" s="386"/>
      <c r="IWY36" s="386"/>
      <c r="IWZ36" s="386"/>
      <c r="IXA36" s="386"/>
      <c r="IXB36" s="386"/>
      <c r="IXC36" s="362"/>
      <c r="IXD36" s="362"/>
      <c r="IXE36" s="362"/>
      <c r="IXF36" s="386"/>
      <c r="IXG36" s="386"/>
      <c r="IXH36" s="386"/>
      <c r="IXI36" s="386"/>
      <c r="IXJ36" s="386"/>
      <c r="IXK36" s="362"/>
      <c r="IXL36" s="362"/>
      <c r="IXM36" s="362"/>
      <c r="IXN36" s="386"/>
      <c r="IXO36" s="386"/>
      <c r="IXP36" s="386"/>
      <c r="IXQ36" s="386"/>
      <c r="IXR36" s="386"/>
      <c r="IXS36" s="362"/>
      <c r="IXT36" s="362"/>
      <c r="IXU36" s="362"/>
      <c r="IXV36" s="386"/>
      <c r="IXW36" s="386"/>
      <c r="IXX36" s="386"/>
      <c r="IXY36" s="386"/>
      <c r="IXZ36" s="386"/>
      <c r="IYA36" s="362"/>
      <c r="IYB36" s="362"/>
      <c r="IYC36" s="362"/>
      <c r="IYD36" s="386"/>
      <c r="IYE36" s="386"/>
      <c r="IYF36" s="386"/>
      <c r="IYG36" s="386"/>
      <c r="IYH36" s="386"/>
      <c r="IYI36" s="362"/>
      <c r="IYJ36" s="362"/>
      <c r="IYK36" s="362"/>
      <c r="IYL36" s="386"/>
      <c r="IYM36" s="386"/>
      <c r="IYN36" s="386"/>
      <c r="IYO36" s="386"/>
      <c r="IYP36" s="386"/>
      <c r="IYQ36" s="362"/>
      <c r="IYR36" s="362"/>
      <c r="IYS36" s="362"/>
      <c r="IYT36" s="386"/>
      <c r="IYU36" s="386"/>
      <c r="IYV36" s="386"/>
      <c r="IYW36" s="386"/>
      <c r="IYX36" s="386"/>
      <c r="IYY36" s="362"/>
      <c r="IYZ36" s="362"/>
      <c r="IZA36" s="362"/>
      <c r="IZB36" s="386"/>
      <c r="IZC36" s="386"/>
      <c r="IZD36" s="386"/>
      <c r="IZE36" s="386"/>
      <c r="IZF36" s="386"/>
      <c r="IZG36" s="362"/>
      <c r="IZH36" s="362"/>
      <c r="IZI36" s="362"/>
      <c r="IZJ36" s="386"/>
      <c r="IZK36" s="386"/>
      <c r="IZL36" s="386"/>
      <c r="IZM36" s="386"/>
      <c r="IZN36" s="386"/>
      <c r="IZO36" s="362"/>
      <c r="IZP36" s="362"/>
      <c r="IZQ36" s="362"/>
      <c r="IZR36" s="386"/>
      <c r="IZS36" s="386"/>
      <c r="IZT36" s="386"/>
      <c r="IZU36" s="386"/>
      <c r="IZV36" s="386"/>
      <c r="IZW36" s="362"/>
      <c r="IZX36" s="362"/>
      <c r="IZY36" s="362"/>
      <c r="IZZ36" s="386"/>
      <c r="JAA36" s="386"/>
      <c r="JAB36" s="386"/>
      <c r="JAC36" s="386"/>
      <c r="JAD36" s="386"/>
      <c r="JAE36" s="362"/>
      <c r="JAF36" s="362"/>
      <c r="JAG36" s="362"/>
      <c r="JAH36" s="386"/>
      <c r="JAI36" s="386"/>
      <c r="JAJ36" s="386"/>
      <c r="JAK36" s="386"/>
      <c r="JAL36" s="386"/>
      <c r="JAM36" s="362"/>
      <c r="JAN36" s="362"/>
      <c r="JAO36" s="362"/>
      <c r="JAP36" s="386"/>
      <c r="JAQ36" s="386"/>
      <c r="JAR36" s="386"/>
      <c r="JAS36" s="386"/>
      <c r="JAT36" s="386"/>
      <c r="JAU36" s="362"/>
      <c r="JAV36" s="362"/>
      <c r="JAW36" s="362"/>
      <c r="JAX36" s="386"/>
      <c r="JAY36" s="386"/>
      <c r="JAZ36" s="386"/>
      <c r="JBA36" s="386"/>
      <c r="JBB36" s="386"/>
      <c r="JBC36" s="362"/>
      <c r="JBD36" s="362"/>
      <c r="JBE36" s="362"/>
      <c r="JBF36" s="386"/>
      <c r="JBG36" s="386"/>
      <c r="JBH36" s="386"/>
      <c r="JBI36" s="386"/>
      <c r="JBJ36" s="386"/>
      <c r="JBK36" s="362"/>
      <c r="JBL36" s="362"/>
      <c r="JBM36" s="362"/>
      <c r="JBN36" s="386"/>
      <c r="JBO36" s="386"/>
      <c r="JBP36" s="386"/>
      <c r="JBQ36" s="386"/>
      <c r="JBR36" s="386"/>
      <c r="JBS36" s="362"/>
      <c r="JBT36" s="362"/>
      <c r="JBU36" s="362"/>
      <c r="JBV36" s="386"/>
      <c r="JBW36" s="386"/>
      <c r="JBX36" s="386"/>
      <c r="JBY36" s="386"/>
      <c r="JBZ36" s="386"/>
      <c r="JCA36" s="362"/>
      <c r="JCB36" s="362"/>
      <c r="JCC36" s="362"/>
      <c r="JCD36" s="386"/>
      <c r="JCE36" s="386"/>
      <c r="JCF36" s="386"/>
      <c r="JCG36" s="386"/>
      <c r="JCH36" s="386"/>
      <c r="JCI36" s="362"/>
      <c r="JCJ36" s="362"/>
      <c r="JCK36" s="362"/>
      <c r="JCL36" s="386"/>
      <c r="JCM36" s="386"/>
      <c r="JCN36" s="386"/>
      <c r="JCO36" s="386"/>
      <c r="JCP36" s="386"/>
      <c r="JCQ36" s="362"/>
      <c r="JCR36" s="362"/>
      <c r="JCS36" s="362"/>
      <c r="JCT36" s="386"/>
      <c r="JCU36" s="386"/>
      <c r="JCV36" s="386"/>
      <c r="JCW36" s="386"/>
      <c r="JCX36" s="386"/>
      <c r="JCY36" s="362"/>
      <c r="JCZ36" s="362"/>
      <c r="JDA36" s="362"/>
      <c r="JDB36" s="386"/>
      <c r="JDC36" s="386"/>
      <c r="JDD36" s="386"/>
      <c r="JDE36" s="386"/>
      <c r="JDF36" s="386"/>
      <c r="JDG36" s="362"/>
      <c r="JDH36" s="362"/>
      <c r="JDI36" s="362"/>
      <c r="JDJ36" s="386"/>
      <c r="JDK36" s="386"/>
      <c r="JDL36" s="386"/>
      <c r="JDM36" s="386"/>
      <c r="JDN36" s="386"/>
      <c r="JDO36" s="362"/>
      <c r="JDP36" s="362"/>
      <c r="JDQ36" s="362"/>
      <c r="JDR36" s="386"/>
      <c r="JDS36" s="386"/>
      <c r="JDT36" s="386"/>
      <c r="JDU36" s="386"/>
      <c r="JDV36" s="386"/>
      <c r="JDW36" s="362"/>
      <c r="JDX36" s="362"/>
      <c r="JDY36" s="362"/>
      <c r="JDZ36" s="386"/>
      <c r="JEA36" s="386"/>
      <c r="JEB36" s="386"/>
      <c r="JEC36" s="386"/>
      <c r="JED36" s="386"/>
      <c r="JEE36" s="362"/>
      <c r="JEF36" s="362"/>
      <c r="JEG36" s="362"/>
      <c r="JEH36" s="386"/>
      <c r="JEI36" s="386"/>
      <c r="JEJ36" s="386"/>
      <c r="JEK36" s="386"/>
      <c r="JEL36" s="386"/>
      <c r="JEM36" s="362"/>
      <c r="JEN36" s="362"/>
      <c r="JEO36" s="362"/>
      <c r="JEP36" s="386"/>
      <c r="JEQ36" s="386"/>
      <c r="JER36" s="386"/>
      <c r="JES36" s="386"/>
      <c r="JET36" s="386"/>
      <c r="JEU36" s="362"/>
      <c r="JEV36" s="362"/>
      <c r="JEW36" s="362"/>
      <c r="JEX36" s="386"/>
      <c r="JEY36" s="386"/>
      <c r="JEZ36" s="386"/>
      <c r="JFA36" s="386"/>
      <c r="JFB36" s="386"/>
      <c r="JFC36" s="362"/>
      <c r="JFD36" s="362"/>
      <c r="JFE36" s="362"/>
      <c r="JFF36" s="386"/>
      <c r="JFG36" s="386"/>
      <c r="JFH36" s="386"/>
      <c r="JFI36" s="386"/>
      <c r="JFJ36" s="386"/>
      <c r="JFK36" s="362"/>
      <c r="JFL36" s="362"/>
      <c r="JFM36" s="362"/>
      <c r="JFN36" s="386"/>
      <c r="JFO36" s="386"/>
      <c r="JFP36" s="386"/>
      <c r="JFQ36" s="386"/>
      <c r="JFR36" s="386"/>
      <c r="JFS36" s="362"/>
      <c r="JFT36" s="362"/>
      <c r="JFU36" s="362"/>
      <c r="JFV36" s="386"/>
      <c r="JFW36" s="386"/>
      <c r="JFX36" s="386"/>
      <c r="JFY36" s="386"/>
      <c r="JFZ36" s="386"/>
      <c r="JGA36" s="362"/>
      <c r="JGB36" s="362"/>
      <c r="JGC36" s="362"/>
      <c r="JGD36" s="386"/>
      <c r="JGE36" s="386"/>
      <c r="JGF36" s="386"/>
      <c r="JGG36" s="386"/>
      <c r="JGH36" s="386"/>
      <c r="JGI36" s="362"/>
      <c r="JGJ36" s="362"/>
      <c r="JGK36" s="362"/>
      <c r="JGL36" s="386"/>
      <c r="JGM36" s="386"/>
      <c r="JGN36" s="386"/>
      <c r="JGO36" s="386"/>
      <c r="JGP36" s="386"/>
      <c r="JGQ36" s="362"/>
      <c r="JGR36" s="362"/>
      <c r="JGS36" s="362"/>
      <c r="JGT36" s="386"/>
      <c r="JGU36" s="386"/>
      <c r="JGV36" s="386"/>
      <c r="JGW36" s="386"/>
      <c r="JGX36" s="386"/>
      <c r="JGY36" s="362"/>
      <c r="JGZ36" s="362"/>
      <c r="JHA36" s="362"/>
      <c r="JHB36" s="386"/>
      <c r="JHC36" s="386"/>
      <c r="JHD36" s="386"/>
      <c r="JHE36" s="386"/>
      <c r="JHF36" s="386"/>
      <c r="JHG36" s="362"/>
      <c r="JHH36" s="362"/>
      <c r="JHI36" s="362"/>
      <c r="JHJ36" s="386"/>
      <c r="JHK36" s="386"/>
      <c r="JHL36" s="386"/>
      <c r="JHM36" s="386"/>
      <c r="JHN36" s="386"/>
      <c r="JHO36" s="362"/>
      <c r="JHP36" s="362"/>
      <c r="JHQ36" s="362"/>
      <c r="JHR36" s="386"/>
      <c r="JHS36" s="386"/>
      <c r="JHT36" s="386"/>
      <c r="JHU36" s="386"/>
      <c r="JHV36" s="386"/>
      <c r="JHW36" s="362"/>
      <c r="JHX36" s="362"/>
      <c r="JHY36" s="362"/>
      <c r="JHZ36" s="386"/>
      <c r="JIA36" s="386"/>
      <c r="JIB36" s="386"/>
      <c r="JIC36" s="386"/>
      <c r="JID36" s="386"/>
      <c r="JIE36" s="362"/>
      <c r="JIF36" s="362"/>
      <c r="JIG36" s="362"/>
      <c r="JIH36" s="386"/>
      <c r="JII36" s="386"/>
      <c r="JIJ36" s="386"/>
      <c r="JIK36" s="386"/>
      <c r="JIL36" s="386"/>
      <c r="JIM36" s="362"/>
      <c r="JIN36" s="362"/>
      <c r="JIO36" s="362"/>
      <c r="JIP36" s="386"/>
      <c r="JIQ36" s="386"/>
      <c r="JIR36" s="386"/>
      <c r="JIS36" s="386"/>
      <c r="JIT36" s="386"/>
      <c r="JIU36" s="362"/>
      <c r="JIV36" s="362"/>
      <c r="JIW36" s="362"/>
      <c r="JIX36" s="386"/>
      <c r="JIY36" s="386"/>
      <c r="JIZ36" s="386"/>
      <c r="JJA36" s="386"/>
      <c r="JJB36" s="386"/>
      <c r="JJC36" s="362"/>
      <c r="JJD36" s="362"/>
      <c r="JJE36" s="362"/>
      <c r="JJF36" s="386"/>
      <c r="JJG36" s="386"/>
      <c r="JJH36" s="386"/>
      <c r="JJI36" s="386"/>
      <c r="JJJ36" s="386"/>
      <c r="JJK36" s="362"/>
      <c r="JJL36" s="362"/>
      <c r="JJM36" s="362"/>
      <c r="JJN36" s="386"/>
      <c r="JJO36" s="386"/>
      <c r="JJP36" s="386"/>
      <c r="JJQ36" s="386"/>
      <c r="JJR36" s="386"/>
      <c r="JJS36" s="362"/>
      <c r="JJT36" s="362"/>
      <c r="JJU36" s="362"/>
      <c r="JJV36" s="386"/>
      <c r="JJW36" s="386"/>
      <c r="JJX36" s="386"/>
      <c r="JJY36" s="386"/>
      <c r="JJZ36" s="386"/>
      <c r="JKA36" s="362"/>
      <c r="JKB36" s="362"/>
      <c r="JKC36" s="362"/>
      <c r="JKD36" s="386"/>
      <c r="JKE36" s="386"/>
      <c r="JKF36" s="386"/>
      <c r="JKG36" s="386"/>
      <c r="JKH36" s="386"/>
      <c r="JKI36" s="362"/>
      <c r="JKJ36" s="362"/>
      <c r="JKK36" s="362"/>
      <c r="JKL36" s="386"/>
      <c r="JKM36" s="386"/>
      <c r="JKN36" s="386"/>
      <c r="JKO36" s="386"/>
      <c r="JKP36" s="386"/>
      <c r="JKQ36" s="362"/>
      <c r="JKR36" s="362"/>
      <c r="JKS36" s="362"/>
      <c r="JKT36" s="386"/>
      <c r="JKU36" s="386"/>
      <c r="JKV36" s="386"/>
      <c r="JKW36" s="386"/>
      <c r="JKX36" s="386"/>
      <c r="JKY36" s="362"/>
      <c r="JKZ36" s="362"/>
      <c r="JLA36" s="362"/>
      <c r="JLB36" s="386"/>
      <c r="JLC36" s="386"/>
      <c r="JLD36" s="386"/>
      <c r="JLE36" s="386"/>
      <c r="JLF36" s="386"/>
      <c r="JLG36" s="362"/>
      <c r="JLH36" s="362"/>
      <c r="JLI36" s="362"/>
      <c r="JLJ36" s="386"/>
      <c r="JLK36" s="386"/>
      <c r="JLL36" s="386"/>
      <c r="JLM36" s="386"/>
      <c r="JLN36" s="386"/>
      <c r="JLO36" s="362"/>
      <c r="JLP36" s="362"/>
      <c r="JLQ36" s="362"/>
      <c r="JLR36" s="386"/>
      <c r="JLS36" s="386"/>
      <c r="JLT36" s="386"/>
      <c r="JLU36" s="386"/>
      <c r="JLV36" s="386"/>
      <c r="JLW36" s="362"/>
      <c r="JLX36" s="362"/>
      <c r="JLY36" s="362"/>
      <c r="JLZ36" s="386"/>
      <c r="JMA36" s="386"/>
      <c r="JMB36" s="386"/>
      <c r="JMC36" s="386"/>
      <c r="JMD36" s="386"/>
      <c r="JME36" s="362"/>
      <c r="JMF36" s="362"/>
      <c r="JMG36" s="362"/>
      <c r="JMH36" s="386"/>
      <c r="JMI36" s="386"/>
      <c r="JMJ36" s="386"/>
      <c r="JMK36" s="386"/>
      <c r="JML36" s="386"/>
      <c r="JMM36" s="362"/>
      <c r="JMN36" s="362"/>
      <c r="JMO36" s="362"/>
      <c r="JMP36" s="386"/>
      <c r="JMQ36" s="386"/>
      <c r="JMR36" s="386"/>
      <c r="JMS36" s="386"/>
      <c r="JMT36" s="386"/>
      <c r="JMU36" s="362"/>
      <c r="JMV36" s="362"/>
      <c r="JMW36" s="362"/>
      <c r="JMX36" s="386"/>
      <c r="JMY36" s="386"/>
      <c r="JMZ36" s="386"/>
      <c r="JNA36" s="386"/>
      <c r="JNB36" s="386"/>
      <c r="JNC36" s="362"/>
      <c r="JND36" s="362"/>
      <c r="JNE36" s="362"/>
      <c r="JNF36" s="386"/>
      <c r="JNG36" s="386"/>
      <c r="JNH36" s="386"/>
      <c r="JNI36" s="386"/>
      <c r="JNJ36" s="386"/>
      <c r="JNK36" s="362"/>
      <c r="JNL36" s="362"/>
      <c r="JNM36" s="362"/>
      <c r="JNN36" s="386"/>
      <c r="JNO36" s="386"/>
      <c r="JNP36" s="386"/>
      <c r="JNQ36" s="386"/>
      <c r="JNR36" s="386"/>
      <c r="JNS36" s="362"/>
      <c r="JNT36" s="362"/>
      <c r="JNU36" s="362"/>
      <c r="JNV36" s="386"/>
      <c r="JNW36" s="386"/>
      <c r="JNX36" s="386"/>
      <c r="JNY36" s="386"/>
      <c r="JNZ36" s="386"/>
      <c r="JOA36" s="362"/>
      <c r="JOB36" s="362"/>
      <c r="JOC36" s="362"/>
      <c r="JOD36" s="386"/>
      <c r="JOE36" s="386"/>
      <c r="JOF36" s="386"/>
      <c r="JOG36" s="386"/>
      <c r="JOH36" s="386"/>
      <c r="JOI36" s="362"/>
      <c r="JOJ36" s="362"/>
      <c r="JOK36" s="362"/>
      <c r="JOL36" s="386"/>
      <c r="JOM36" s="386"/>
      <c r="JON36" s="386"/>
      <c r="JOO36" s="386"/>
      <c r="JOP36" s="386"/>
      <c r="JOQ36" s="362"/>
      <c r="JOR36" s="362"/>
      <c r="JOS36" s="362"/>
      <c r="JOT36" s="386"/>
      <c r="JOU36" s="386"/>
      <c r="JOV36" s="386"/>
      <c r="JOW36" s="386"/>
      <c r="JOX36" s="386"/>
      <c r="JOY36" s="362"/>
      <c r="JOZ36" s="362"/>
      <c r="JPA36" s="362"/>
      <c r="JPB36" s="386"/>
      <c r="JPC36" s="386"/>
      <c r="JPD36" s="386"/>
      <c r="JPE36" s="386"/>
      <c r="JPF36" s="386"/>
      <c r="JPG36" s="362"/>
      <c r="JPH36" s="362"/>
      <c r="JPI36" s="362"/>
      <c r="JPJ36" s="386"/>
      <c r="JPK36" s="386"/>
      <c r="JPL36" s="386"/>
      <c r="JPM36" s="386"/>
      <c r="JPN36" s="386"/>
      <c r="JPO36" s="362"/>
      <c r="JPP36" s="362"/>
      <c r="JPQ36" s="362"/>
      <c r="JPR36" s="386"/>
      <c r="JPS36" s="386"/>
      <c r="JPT36" s="386"/>
      <c r="JPU36" s="386"/>
      <c r="JPV36" s="386"/>
      <c r="JPW36" s="362"/>
      <c r="JPX36" s="362"/>
      <c r="JPY36" s="362"/>
      <c r="JPZ36" s="386"/>
      <c r="JQA36" s="386"/>
      <c r="JQB36" s="386"/>
      <c r="JQC36" s="386"/>
      <c r="JQD36" s="386"/>
      <c r="JQE36" s="362"/>
      <c r="JQF36" s="362"/>
      <c r="JQG36" s="362"/>
      <c r="JQH36" s="386"/>
      <c r="JQI36" s="386"/>
      <c r="JQJ36" s="386"/>
      <c r="JQK36" s="386"/>
      <c r="JQL36" s="386"/>
      <c r="JQM36" s="362"/>
      <c r="JQN36" s="362"/>
      <c r="JQO36" s="362"/>
      <c r="JQP36" s="386"/>
      <c r="JQQ36" s="386"/>
      <c r="JQR36" s="386"/>
      <c r="JQS36" s="386"/>
      <c r="JQT36" s="386"/>
      <c r="JQU36" s="362"/>
      <c r="JQV36" s="362"/>
      <c r="JQW36" s="362"/>
      <c r="JQX36" s="386"/>
      <c r="JQY36" s="386"/>
      <c r="JQZ36" s="386"/>
      <c r="JRA36" s="386"/>
      <c r="JRB36" s="386"/>
      <c r="JRC36" s="362"/>
      <c r="JRD36" s="362"/>
      <c r="JRE36" s="362"/>
      <c r="JRF36" s="386"/>
      <c r="JRG36" s="386"/>
      <c r="JRH36" s="386"/>
      <c r="JRI36" s="386"/>
      <c r="JRJ36" s="386"/>
      <c r="JRK36" s="362"/>
      <c r="JRL36" s="362"/>
      <c r="JRM36" s="362"/>
      <c r="JRN36" s="386"/>
      <c r="JRO36" s="386"/>
      <c r="JRP36" s="386"/>
      <c r="JRQ36" s="386"/>
      <c r="JRR36" s="386"/>
      <c r="JRS36" s="362"/>
      <c r="JRT36" s="362"/>
      <c r="JRU36" s="362"/>
      <c r="JRV36" s="386"/>
      <c r="JRW36" s="386"/>
      <c r="JRX36" s="386"/>
      <c r="JRY36" s="386"/>
      <c r="JRZ36" s="386"/>
      <c r="JSA36" s="362"/>
      <c r="JSB36" s="362"/>
      <c r="JSC36" s="362"/>
      <c r="JSD36" s="386"/>
      <c r="JSE36" s="386"/>
      <c r="JSF36" s="386"/>
      <c r="JSG36" s="386"/>
      <c r="JSH36" s="386"/>
      <c r="JSI36" s="362"/>
      <c r="JSJ36" s="362"/>
      <c r="JSK36" s="362"/>
      <c r="JSL36" s="386"/>
      <c r="JSM36" s="386"/>
      <c r="JSN36" s="386"/>
      <c r="JSO36" s="386"/>
      <c r="JSP36" s="386"/>
      <c r="JSQ36" s="362"/>
      <c r="JSR36" s="362"/>
      <c r="JSS36" s="362"/>
      <c r="JST36" s="386"/>
      <c r="JSU36" s="386"/>
      <c r="JSV36" s="386"/>
      <c r="JSW36" s="386"/>
      <c r="JSX36" s="386"/>
      <c r="JSY36" s="362"/>
      <c r="JSZ36" s="362"/>
      <c r="JTA36" s="362"/>
      <c r="JTB36" s="386"/>
      <c r="JTC36" s="386"/>
      <c r="JTD36" s="386"/>
      <c r="JTE36" s="386"/>
      <c r="JTF36" s="386"/>
      <c r="JTG36" s="362"/>
      <c r="JTH36" s="362"/>
      <c r="JTI36" s="362"/>
      <c r="JTJ36" s="386"/>
      <c r="JTK36" s="386"/>
      <c r="JTL36" s="386"/>
      <c r="JTM36" s="386"/>
      <c r="JTN36" s="386"/>
      <c r="JTO36" s="362"/>
      <c r="JTP36" s="362"/>
      <c r="JTQ36" s="362"/>
      <c r="JTR36" s="386"/>
      <c r="JTS36" s="386"/>
      <c r="JTT36" s="386"/>
      <c r="JTU36" s="386"/>
      <c r="JTV36" s="386"/>
      <c r="JTW36" s="362"/>
      <c r="JTX36" s="362"/>
      <c r="JTY36" s="362"/>
      <c r="JTZ36" s="386"/>
      <c r="JUA36" s="386"/>
      <c r="JUB36" s="386"/>
      <c r="JUC36" s="386"/>
      <c r="JUD36" s="386"/>
      <c r="JUE36" s="362"/>
      <c r="JUF36" s="362"/>
      <c r="JUG36" s="362"/>
      <c r="JUH36" s="386"/>
      <c r="JUI36" s="386"/>
      <c r="JUJ36" s="386"/>
      <c r="JUK36" s="386"/>
      <c r="JUL36" s="386"/>
      <c r="JUM36" s="362"/>
      <c r="JUN36" s="362"/>
      <c r="JUO36" s="362"/>
      <c r="JUP36" s="386"/>
      <c r="JUQ36" s="386"/>
      <c r="JUR36" s="386"/>
      <c r="JUS36" s="386"/>
      <c r="JUT36" s="386"/>
      <c r="JUU36" s="362"/>
      <c r="JUV36" s="362"/>
      <c r="JUW36" s="362"/>
      <c r="JUX36" s="386"/>
      <c r="JUY36" s="386"/>
      <c r="JUZ36" s="386"/>
      <c r="JVA36" s="386"/>
      <c r="JVB36" s="386"/>
      <c r="JVC36" s="362"/>
      <c r="JVD36" s="362"/>
      <c r="JVE36" s="362"/>
      <c r="JVF36" s="386"/>
      <c r="JVG36" s="386"/>
      <c r="JVH36" s="386"/>
      <c r="JVI36" s="386"/>
      <c r="JVJ36" s="386"/>
      <c r="JVK36" s="362"/>
      <c r="JVL36" s="362"/>
      <c r="JVM36" s="362"/>
      <c r="JVN36" s="386"/>
      <c r="JVO36" s="386"/>
      <c r="JVP36" s="386"/>
      <c r="JVQ36" s="386"/>
      <c r="JVR36" s="386"/>
      <c r="JVS36" s="362"/>
      <c r="JVT36" s="362"/>
      <c r="JVU36" s="362"/>
      <c r="JVV36" s="386"/>
      <c r="JVW36" s="386"/>
      <c r="JVX36" s="386"/>
      <c r="JVY36" s="386"/>
      <c r="JVZ36" s="386"/>
      <c r="JWA36" s="362"/>
      <c r="JWB36" s="362"/>
      <c r="JWC36" s="362"/>
      <c r="JWD36" s="386"/>
      <c r="JWE36" s="386"/>
      <c r="JWF36" s="386"/>
      <c r="JWG36" s="386"/>
      <c r="JWH36" s="386"/>
      <c r="JWI36" s="362"/>
      <c r="JWJ36" s="362"/>
      <c r="JWK36" s="362"/>
      <c r="JWL36" s="386"/>
      <c r="JWM36" s="386"/>
      <c r="JWN36" s="386"/>
      <c r="JWO36" s="386"/>
      <c r="JWP36" s="386"/>
      <c r="JWQ36" s="362"/>
      <c r="JWR36" s="362"/>
      <c r="JWS36" s="362"/>
      <c r="JWT36" s="386"/>
      <c r="JWU36" s="386"/>
      <c r="JWV36" s="386"/>
      <c r="JWW36" s="386"/>
      <c r="JWX36" s="386"/>
      <c r="JWY36" s="362"/>
      <c r="JWZ36" s="362"/>
      <c r="JXA36" s="362"/>
      <c r="JXB36" s="386"/>
      <c r="JXC36" s="386"/>
      <c r="JXD36" s="386"/>
      <c r="JXE36" s="386"/>
      <c r="JXF36" s="386"/>
      <c r="JXG36" s="362"/>
      <c r="JXH36" s="362"/>
      <c r="JXI36" s="362"/>
      <c r="JXJ36" s="386"/>
      <c r="JXK36" s="386"/>
      <c r="JXL36" s="386"/>
      <c r="JXM36" s="386"/>
      <c r="JXN36" s="386"/>
      <c r="JXO36" s="362"/>
      <c r="JXP36" s="362"/>
      <c r="JXQ36" s="362"/>
      <c r="JXR36" s="386"/>
      <c r="JXS36" s="386"/>
      <c r="JXT36" s="386"/>
      <c r="JXU36" s="386"/>
      <c r="JXV36" s="386"/>
      <c r="JXW36" s="362"/>
      <c r="JXX36" s="362"/>
      <c r="JXY36" s="362"/>
      <c r="JXZ36" s="386"/>
      <c r="JYA36" s="386"/>
      <c r="JYB36" s="386"/>
      <c r="JYC36" s="386"/>
      <c r="JYD36" s="386"/>
      <c r="JYE36" s="362"/>
      <c r="JYF36" s="362"/>
      <c r="JYG36" s="362"/>
      <c r="JYH36" s="386"/>
      <c r="JYI36" s="386"/>
      <c r="JYJ36" s="386"/>
      <c r="JYK36" s="386"/>
      <c r="JYL36" s="386"/>
      <c r="JYM36" s="362"/>
      <c r="JYN36" s="362"/>
      <c r="JYO36" s="362"/>
      <c r="JYP36" s="386"/>
      <c r="JYQ36" s="386"/>
      <c r="JYR36" s="386"/>
      <c r="JYS36" s="386"/>
      <c r="JYT36" s="386"/>
      <c r="JYU36" s="362"/>
      <c r="JYV36" s="362"/>
      <c r="JYW36" s="362"/>
      <c r="JYX36" s="386"/>
      <c r="JYY36" s="386"/>
      <c r="JYZ36" s="386"/>
      <c r="JZA36" s="386"/>
      <c r="JZB36" s="386"/>
      <c r="JZC36" s="362"/>
      <c r="JZD36" s="362"/>
      <c r="JZE36" s="362"/>
      <c r="JZF36" s="386"/>
      <c r="JZG36" s="386"/>
      <c r="JZH36" s="386"/>
      <c r="JZI36" s="386"/>
      <c r="JZJ36" s="386"/>
      <c r="JZK36" s="362"/>
      <c r="JZL36" s="362"/>
      <c r="JZM36" s="362"/>
      <c r="JZN36" s="386"/>
      <c r="JZO36" s="386"/>
      <c r="JZP36" s="386"/>
      <c r="JZQ36" s="386"/>
      <c r="JZR36" s="386"/>
      <c r="JZS36" s="362"/>
      <c r="JZT36" s="362"/>
      <c r="JZU36" s="362"/>
      <c r="JZV36" s="386"/>
      <c r="JZW36" s="386"/>
      <c r="JZX36" s="386"/>
      <c r="JZY36" s="386"/>
      <c r="JZZ36" s="386"/>
      <c r="KAA36" s="362"/>
      <c r="KAB36" s="362"/>
      <c r="KAC36" s="362"/>
      <c r="KAD36" s="386"/>
      <c r="KAE36" s="386"/>
      <c r="KAF36" s="386"/>
      <c r="KAG36" s="386"/>
      <c r="KAH36" s="386"/>
      <c r="KAI36" s="362"/>
      <c r="KAJ36" s="362"/>
      <c r="KAK36" s="362"/>
      <c r="KAL36" s="386"/>
      <c r="KAM36" s="386"/>
      <c r="KAN36" s="386"/>
      <c r="KAO36" s="386"/>
      <c r="KAP36" s="386"/>
      <c r="KAQ36" s="362"/>
      <c r="KAR36" s="362"/>
      <c r="KAS36" s="362"/>
      <c r="KAT36" s="386"/>
      <c r="KAU36" s="386"/>
      <c r="KAV36" s="386"/>
      <c r="KAW36" s="386"/>
      <c r="KAX36" s="386"/>
      <c r="KAY36" s="362"/>
      <c r="KAZ36" s="362"/>
      <c r="KBA36" s="362"/>
      <c r="KBB36" s="386"/>
      <c r="KBC36" s="386"/>
      <c r="KBD36" s="386"/>
      <c r="KBE36" s="386"/>
      <c r="KBF36" s="386"/>
      <c r="KBG36" s="362"/>
      <c r="KBH36" s="362"/>
      <c r="KBI36" s="362"/>
      <c r="KBJ36" s="386"/>
      <c r="KBK36" s="386"/>
      <c r="KBL36" s="386"/>
      <c r="KBM36" s="386"/>
      <c r="KBN36" s="386"/>
      <c r="KBO36" s="362"/>
      <c r="KBP36" s="362"/>
      <c r="KBQ36" s="362"/>
      <c r="KBR36" s="386"/>
      <c r="KBS36" s="386"/>
      <c r="KBT36" s="386"/>
      <c r="KBU36" s="386"/>
      <c r="KBV36" s="386"/>
      <c r="KBW36" s="362"/>
      <c r="KBX36" s="362"/>
      <c r="KBY36" s="362"/>
      <c r="KBZ36" s="386"/>
      <c r="KCA36" s="386"/>
      <c r="KCB36" s="386"/>
      <c r="KCC36" s="386"/>
      <c r="KCD36" s="386"/>
      <c r="KCE36" s="362"/>
      <c r="KCF36" s="362"/>
      <c r="KCG36" s="362"/>
      <c r="KCH36" s="386"/>
      <c r="KCI36" s="386"/>
      <c r="KCJ36" s="386"/>
      <c r="KCK36" s="386"/>
      <c r="KCL36" s="386"/>
      <c r="KCM36" s="362"/>
      <c r="KCN36" s="362"/>
      <c r="KCO36" s="362"/>
      <c r="KCP36" s="386"/>
      <c r="KCQ36" s="386"/>
      <c r="KCR36" s="386"/>
      <c r="KCS36" s="386"/>
      <c r="KCT36" s="386"/>
      <c r="KCU36" s="362"/>
      <c r="KCV36" s="362"/>
      <c r="KCW36" s="362"/>
      <c r="KCX36" s="386"/>
      <c r="KCY36" s="386"/>
      <c r="KCZ36" s="386"/>
      <c r="KDA36" s="386"/>
      <c r="KDB36" s="386"/>
      <c r="KDC36" s="362"/>
      <c r="KDD36" s="362"/>
      <c r="KDE36" s="362"/>
      <c r="KDF36" s="386"/>
      <c r="KDG36" s="386"/>
      <c r="KDH36" s="386"/>
      <c r="KDI36" s="386"/>
      <c r="KDJ36" s="386"/>
      <c r="KDK36" s="362"/>
      <c r="KDL36" s="362"/>
      <c r="KDM36" s="362"/>
      <c r="KDN36" s="386"/>
      <c r="KDO36" s="386"/>
      <c r="KDP36" s="386"/>
      <c r="KDQ36" s="386"/>
      <c r="KDR36" s="386"/>
      <c r="KDS36" s="362"/>
      <c r="KDT36" s="362"/>
      <c r="KDU36" s="362"/>
      <c r="KDV36" s="386"/>
      <c r="KDW36" s="386"/>
      <c r="KDX36" s="386"/>
      <c r="KDY36" s="386"/>
      <c r="KDZ36" s="386"/>
      <c r="KEA36" s="362"/>
      <c r="KEB36" s="362"/>
      <c r="KEC36" s="362"/>
      <c r="KED36" s="386"/>
      <c r="KEE36" s="386"/>
      <c r="KEF36" s="386"/>
      <c r="KEG36" s="386"/>
      <c r="KEH36" s="386"/>
      <c r="KEI36" s="362"/>
      <c r="KEJ36" s="362"/>
      <c r="KEK36" s="362"/>
      <c r="KEL36" s="386"/>
      <c r="KEM36" s="386"/>
      <c r="KEN36" s="386"/>
      <c r="KEO36" s="386"/>
      <c r="KEP36" s="386"/>
      <c r="KEQ36" s="362"/>
      <c r="KER36" s="362"/>
      <c r="KES36" s="362"/>
      <c r="KET36" s="386"/>
      <c r="KEU36" s="386"/>
      <c r="KEV36" s="386"/>
      <c r="KEW36" s="386"/>
      <c r="KEX36" s="386"/>
      <c r="KEY36" s="362"/>
      <c r="KEZ36" s="362"/>
      <c r="KFA36" s="362"/>
      <c r="KFB36" s="386"/>
      <c r="KFC36" s="386"/>
      <c r="KFD36" s="386"/>
      <c r="KFE36" s="386"/>
      <c r="KFF36" s="386"/>
      <c r="KFG36" s="362"/>
      <c r="KFH36" s="362"/>
      <c r="KFI36" s="362"/>
      <c r="KFJ36" s="386"/>
      <c r="KFK36" s="386"/>
      <c r="KFL36" s="386"/>
      <c r="KFM36" s="386"/>
      <c r="KFN36" s="386"/>
      <c r="KFO36" s="362"/>
      <c r="KFP36" s="362"/>
      <c r="KFQ36" s="362"/>
      <c r="KFR36" s="386"/>
      <c r="KFS36" s="386"/>
      <c r="KFT36" s="386"/>
      <c r="KFU36" s="386"/>
      <c r="KFV36" s="386"/>
      <c r="KFW36" s="362"/>
      <c r="KFX36" s="362"/>
      <c r="KFY36" s="362"/>
      <c r="KFZ36" s="386"/>
      <c r="KGA36" s="386"/>
      <c r="KGB36" s="386"/>
      <c r="KGC36" s="386"/>
      <c r="KGD36" s="386"/>
      <c r="KGE36" s="362"/>
      <c r="KGF36" s="362"/>
      <c r="KGG36" s="362"/>
      <c r="KGH36" s="386"/>
      <c r="KGI36" s="386"/>
      <c r="KGJ36" s="386"/>
      <c r="KGK36" s="386"/>
      <c r="KGL36" s="386"/>
      <c r="KGM36" s="362"/>
      <c r="KGN36" s="362"/>
      <c r="KGO36" s="362"/>
      <c r="KGP36" s="386"/>
      <c r="KGQ36" s="386"/>
      <c r="KGR36" s="386"/>
      <c r="KGS36" s="386"/>
      <c r="KGT36" s="386"/>
      <c r="KGU36" s="362"/>
      <c r="KGV36" s="362"/>
      <c r="KGW36" s="362"/>
      <c r="KGX36" s="386"/>
      <c r="KGY36" s="386"/>
      <c r="KGZ36" s="386"/>
      <c r="KHA36" s="386"/>
      <c r="KHB36" s="386"/>
      <c r="KHC36" s="362"/>
      <c r="KHD36" s="362"/>
      <c r="KHE36" s="362"/>
      <c r="KHF36" s="386"/>
      <c r="KHG36" s="386"/>
      <c r="KHH36" s="386"/>
      <c r="KHI36" s="386"/>
      <c r="KHJ36" s="386"/>
      <c r="KHK36" s="362"/>
      <c r="KHL36" s="362"/>
      <c r="KHM36" s="362"/>
      <c r="KHN36" s="386"/>
      <c r="KHO36" s="386"/>
      <c r="KHP36" s="386"/>
      <c r="KHQ36" s="386"/>
      <c r="KHR36" s="386"/>
      <c r="KHS36" s="362"/>
      <c r="KHT36" s="362"/>
      <c r="KHU36" s="362"/>
      <c r="KHV36" s="386"/>
      <c r="KHW36" s="386"/>
      <c r="KHX36" s="386"/>
      <c r="KHY36" s="386"/>
      <c r="KHZ36" s="386"/>
      <c r="KIA36" s="362"/>
      <c r="KIB36" s="362"/>
      <c r="KIC36" s="362"/>
      <c r="KID36" s="386"/>
      <c r="KIE36" s="386"/>
      <c r="KIF36" s="386"/>
      <c r="KIG36" s="386"/>
      <c r="KIH36" s="386"/>
      <c r="KII36" s="362"/>
      <c r="KIJ36" s="362"/>
      <c r="KIK36" s="362"/>
      <c r="KIL36" s="386"/>
      <c r="KIM36" s="386"/>
      <c r="KIN36" s="386"/>
      <c r="KIO36" s="386"/>
      <c r="KIP36" s="386"/>
      <c r="KIQ36" s="362"/>
      <c r="KIR36" s="362"/>
      <c r="KIS36" s="362"/>
      <c r="KIT36" s="386"/>
      <c r="KIU36" s="386"/>
      <c r="KIV36" s="386"/>
      <c r="KIW36" s="386"/>
      <c r="KIX36" s="386"/>
      <c r="KIY36" s="362"/>
      <c r="KIZ36" s="362"/>
      <c r="KJA36" s="362"/>
      <c r="KJB36" s="386"/>
      <c r="KJC36" s="386"/>
      <c r="KJD36" s="386"/>
      <c r="KJE36" s="386"/>
      <c r="KJF36" s="386"/>
      <c r="KJG36" s="362"/>
      <c r="KJH36" s="362"/>
      <c r="KJI36" s="362"/>
      <c r="KJJ36" s="386"/>
      <c r="KJK36" s="386"/>
      <c r="KJL36" s="386"/>
      <c r="KJM36" s="386"/>
      <c r="KJN36" s="386"/>
      <c r="KJO36" s="362"/>
      <c r="KJP36" s="362"/>
      <c r="KJQ36" s="362"/>
      <c r="KJR36" s="386"/>
      <c r="KJS36" s="386"/>
      <c r="KJT36" s="386"/>
      <c r="KJU36" s="386"/>
      <c r="KJV36" s="386"/>
      <c r="KJW36" s="362"/>
      <c r="KJX36" s="362"/>
      <c r="KJY36" s="362"/>
      <c r="KJZ36" s="386"/>
      <c r="KKA36" s="386"/>
      <c r="KKB36" s="386"/>
      <c r="KKC36" s="386"/>
      <c r="KKD36" s="386"/>
      <c r="KKE36" s="362"/>
      <c r="KKF36" s="362"/>
      <c r="KKG36" s="362"/>
      <c r="KKH36" s="386"/>
      <c r="KKI36" s="386"/>
      <c r="KKJ36" s="386"/>
      <c r="KKK36" s="386"/>
      <c r="KKL36" s="386"/>
      <c r="KKM36" s="362"/>
      <c r="KKN36" s="362"/>
      <c r="KKO36" s="362"/>
      <c r="KKP36" s="386"/>
      <c r="KKQ36" s="386"/>
      <c r="KKR36" s="386"/>
      <c r="KKS36" s="386"/>
      <c r="KKT36" s="386"/>
      <c r="KKU36" s="362"/>
      <c r="KKV36" s="362"/>
      <c r="KKW36" s="362"/>
      <c r="KKX36" s="386"/>
      <c r="KKY36" s="386"/>
      <c r="KKZ36" s="386"/>
      <c r="KLA36" s="386"/>
      <c r="KLB36" s="386"/>
      <c r="KLC36" s="362"/>
      <c r="KLD36" s="362"/>
      <c r="KLE36" s="362"/>
      <c r="KLF36" s="386"/>
      <c r="KLG36" s="386"/>
      <c r="KLH36" s="386"/>
      <c r="KLI36" s="386"/>
      <c r="KLJ36" s="386"/>
      <c r="KLK36" s="362"/>
      <c r="KLL36" s="362"/>
      <c r="KLM36" s="362"/>
      <c r="KLN36" s="386"/>
      <c r="KLO36" s="386"/>
      <c r="KLP36" s="386"/>
      <c r="KLQ36" s="386"/>
      <c r="KLR36" s="386"/>
      <c r="KLS36" s="362"/>
      <c r="KLT36" s="362"/>
      <c r="KLU36" s="362"/>
      <c r="KLV36" s="386"/>
      <c r="KLW36" s="386"/>
      <c r="KLX36" s="386"/>
      <c r="KLY36" s="386"/>
      <c r="KLZ36" s="386"/>
      <c r="KMA36" s="362"/>
      <c r="KMB36" s="362"/>
      <c r="KMC36" s="362"/>
      <c r="KMD36" s="386"/>
      <c r="KME36" s="386"/>
      <c r="KMF36" s="386"/>
      <c r="KMG36" s="386"/>
      <c r="KMH36" s="386"/>
      <c r="KMI36" s="362"/>
      <c r="KMJ36" s="362"/>
      <c r="KMK36" s="362"/>
      <c r="KML36" s="386"/>
      <c r="KMM36" s="386"/>
      <c r="KMN36" s="386"/>
      <c r="KMO36" s="386"/>
      <c r="KMP36" s="386"/>
      <c r="KMQ36" s="362"/>
      <c r="KMR36" s="362"/>
      <c r="KMS36" s="362"/>
      <c r="KMT36" s="386"/>
      <c r="KMU36" s="386"/>
      <c r="KMV36" s="386"/>
      <c r="KMW36" s="386"/>
      <c r="KMX36" s="386"/>
      <c r="KMY36" s="362"/>
      <c r="KMZ36" s="362"/>
      <c r="KNA36" s="362"/>
      <c r="KNB36" s="386"/>
      <c r="KNC36" s="386"/>
      <c r="KND36" s="386"/>
      <c r="KNE36" s="386"/>
      <c r="KNF36" s="386"/>
      <c r="KNG36" s="362"/>
      <c r="KNH36" s="362"/>
      <c r="KNI36" s="362"/>
      <c r="KNJ36" s="386"/>
      <c r="KNK36" s="386"/>
      <c r="KNL36" s="386"/>
      <c r="KNM36" s="386"/>
      <c r="KNN36" s="386"/>
      <c r="KNO36" s="362"/>
      <c r="KNP36" s="362"/>
      <c r="KNQ36" s="362"/>
      <c r="KNR36" s="386"/>
      <c r="KNS36" s="386"/>
      <c r="KNT36" s="386"/>
      <c r="KNU36" s="386"/>
      <c r="KNV36" s="386"/>
      <c r="KNW36" s="362"/>
      <c r="KNX36" s="362"/>
      <c r="KNY36" s="362"/>
      <c r="KNZ36" s="386"/>
      <c r="KOA36" s="386"/>
      <c r="KOB36" s="386"/>
      <c r="KOC36" s="386"/>
      <c r="KOD36" s="386"/>
      <c r="KOE36" s="362"/>
      <c r="KOF36" s="362"/>
      <c r="KOG36" s="362"/>
      <c r="KOH36" s="386"/>
      <c r="KOI36" s="386"/>
      <c r="KOJ36" s="386"/>
      <c r="KOK36" s="386"/>
      <c r="KOL36" s="386"/>
      <c r="KOM36" s="362"/>
      <c r="KON36" s="362"/>
      <c r="KOO36" s="362"/>
      <c r="KOP36" s="386"/>
      <c r="KOQ36" s="386"/>
      <c r="KOR36" s="386"/>
      <c r="KOS36" s="386"/>
      <c r="KOT36" s="386"/>
      <c r="KOU36" s="362"/>
      <c r="KOV36" s="362"/>
      <c r="KOW36" s="362"/>
      <c r="KOX36" s="386"/>
      <c r="KOY36" s="386"/>
      <c r="KOZ36" s="386"/>
      <c r="KPA36" s="386"/>
      <c r="KPB36" s="386"/>
      <c r="KPC36" s="362"/>
      <c r="KPD36" s="362"/>
      <c r="KPE36" s="362"/>
      <c r="KPF36" s="386"/>
      <c r="KPG36" s="386"/>
      <c r="KPH36" s="386"/>
      <c r="KPI36" s="386"/>
      <c r="KPJ36" s="386"/>
      <c r="KPK36" s="362"/>
      <c r="KPL36" s="362"/>
      <c r="KPM36" s="362"/>
      <c r="KPN36" s="386"/>
      <c r="KPO36" s="386"/>
      <c r="KPP36" s="386"/>
      <c r="KPQ36" s="386"/>
      <c r="KPR36" s="386"/>
      <c r="KPS36" s="362"/>
      <c r="KPT36" s="362"/>
      <c r="KPU36" s="362"/>
      <c r="KPV36" s="386"/>
      <c r="KPW36" s="386"/>
      <c r="KPX36" s="386"/>
      <c r="KPY36" s="386"/>
      <c r="KPZ36" s="386"/>
      <c r="KQA36" s="362"/>
      <c r="KQB36" s="362"/>
      <c r="KQC36" s="362"/>
      <c r="KQD36" s="386"/>
      <c r="KQE36" s="386"/>
      <c r="KQF36" s="386"/>
      <c r="KQG36" s="386"/>
      <c r="KQH36" s="386"/>
      <c r="KQI36" s="362"/>
      <c r="KQJ36" s="362"/>
      <c r="KQK36" s="362"/>
      <c r="KQL36" s="386"/>
      <c r="KQM36" s="386"/>
      <c r="KQN36" s="386"/>
      <c r="KQO36" s="386"/>
      <c r="KQP36" s="386"/>
      <c r="KQQ36" s="362"/>
      <c r="KQR36" s="362"/>
      <c r="KQS36" s="362"/>
      <c r="KQT36" s="386"/>
      <c r="KQU36" s="386"/>
      <c r="KQV36" s="386"/>
      <c r="KQW36" s="386"/>
      <c r="KQX36" s="386"/>
      <c r="KQY36" s="362"/>
      <c r="KQZ36" s="362"/>
      <c r="KRA36" s="362"/>
      <c r="KRB36" s="386"/>
      <c r="KRC36" s="386"/>
      <c r="KRD36" s="386"/>
      <c r="KRE36" s="386"/>
      <c r="KRF36" s="386"/>
      <c r="KRG36" s="362"/>
      <c r="KRH36" s="362"/>
      <c r="KRI36" s="362"/>
      <c r="KRJ36" s="386"/>
      <c r="KRK36" s="386"/>
      <c r="KRL36" s="386"/>
      <c r="KRM36" s="386"/>
      <c r="KRN36" s="386"/>
      <c r="KRO36" s="362"/>
      <c r="KRP36" s="362"/>
      <c r="KRQ36" s="362"/>
      <c r="KRR36" s="386"/>
      <c r="KRS36" s="386"/>
      <c r="KRT36" s="386"/>
      <c r="KRU36" s="386"/>
      <c r="KRV36" s="386"/>
      <c r="KRW36" s="362"/>
      <c r="KRX36" s="362"/>
      <c r="KRY36" s="362"/>
      <c r="KRZ36" s="386"/>
      <c r="KSA36" s="386"/>
      <c r="KSB36" s="386"/>
      <c r="KSC36" s="386"/>
      <c r="KSD36" s="386"/>
      <c r="KSE36" s="362"/>
      <c r="KSF36" s="362"/>
      <c r="KSG36" s="362"/>
      <c r="KSH36" s="386"/>
      <c r="KSI36" s="386"/>
      <c r="KSJ36" s="386"/>
      <c r="KSK36" s="386"/>
      <c r="KSL36" s="386"/>
      <c r="KSM36" s="362"/>
      <c r="KSN36" s="362"/>
      <c r="KSO36" s="362"/>
      <c r="KSP36" s="386"/>
      <c r="KSQ36" s="386"/>
      <c r="KSR36" s="386"/>
      <c r="KSS36" s="386"/>
      <c r="KST36" s="386"/>
      <c r="KSU36" s="362"/>
      <c r="KSV36" s="362"/>
      <c r="KSW36" s="362"/>
      <c r="KSX36" s="386"/>
      <c r="KSY36" s="386"/>
      <c r="KSZ36" s="386"/>
      <c r="KTA36" s="386"/>
      <c r="KTB36" s="386"/>
      <c r="KTC36" s="362"/>
      <c r="KTD36" s="362"/>
      <c r="KTE36" s="362"/>
      <c r="KTF36" s="386"/>
      <c r="KTG36" s="386"/>
      <c r="KTH36" s="386"/>
      <c r="KTI36" s="386"/>
      <c r="KTJ36" s="386"/>
      <c r="KTK36" s="362"/>
      <c r="KTL36" s="362"/>
      <c r="KTM36" s="362"/>
      <c r="KTN36" s="386"/>
      <c r="KTO36" s="386"/>
      <c r="KTP36" s="386"/>
      <c r="KTQ36" s="386"/>
      <c r="KTR36" s="386"/>
      <c r="KTS36" s="362"/>
      <c r="KTT36" s="362"/>
      <c r="KTU36" s="362"/>
      <c r="KTV36" s="386"/>
      <c r="KTW36" s="386"/>
      <c r="KTX36" s="386"/>
      <c r="KTY36" s="386"/>
      <c r="KTZ36" s="386"/>
      <c r="KUA36" s="362"/>
      <c r="KUB36" s="362"/>
      <c r="KUC36" s="362"/>
      <c r="KUD36" s="386"/>
      <c r="KUE36" s="386"/>
      <c r="KUF36" s="386"/>
      <c r="KUG36" s="386"/>
      <c r="KUH36" s="386"/>
      <c r="KUI36" s="362"/>
      <c r="KUJ36" s="362"/>
      <c r="KUK36" s="362"/>
      <c r="KUL36" s="386"/>
      <c r="KUM36" s="386"/>
      <c r="KUN36" s="386"/>
      <c r="KUO36" s="386"/>
      <c r="KUP36" s="386"/>
      <c r="KUQ36" s="362"/>
      <c r="KUR36" s="362"/>
      <c r="KUS36" s="362"/>
      <c r="KUT36" s="386"/>
      <c r="KUU36" s="386"/>
      <c r="KUV36" s="386"/>
      <c r="KUW36" s="386"/>
      <c r="KUX36" s="386"/>
      <c r="KUY36" s="362"/>
      <c r="KUZ36" s="362"/>
      <c r="KVA36" s="362"/>
      <c r="KVB36" s="386"/>
      <c r="KVC36" s="386"/>
      <c r="KVD36" s="386"/>
      <c r="KVE36" s="386"/>
      <c r="KVF36" s="386"/>
      <c r="KVG36" s="362"/>
      <c r="KVH36" s="362"/>
      <c r="KVI36" s="362"/>
      <c r="KVJ36" s="386"/>
      <c r="KVK36" s="386"/>
      <c r="KVL36" s="386"/>
      <c r="KVM36" s="386"/>
      <c r="KVN36" s="386"/>
      <c r="KVO36" s="362"/>
      <c r="KVP36" s="362"/>
      <c r="KVQ36" s="362"/>
      <c r="KVR36" s="386"/>
      <c r="KVS36" s="386"/>
      <c r="KVT36" s="386"/>
      <c r="KVU36" s="386"/>
      <c r="KVV36" s="386"/>
      <c r="KVW36" s="362"/>
      <c r="KVX36" s="362"/>
      <c r="KVY36" s="362"/>
      <c r="KVZ36" s="386"/>
      <c r="KWA36" s="386"/>
      <c r="KWB36" s="386"/>
      <c r="KWC36" s="386"/>
      <c r="KWD36" s="386"/>
      <c r="KWE36" s="362"/>
      <c r="KWF36" s="362"/>
      <c r="KWG36" s="362"/>
      <c r="KWH36" s="386"/>
      <c r="KWI36" s="386"/>
      <c r="KWJ36" s="386"/>
      <c r="KWK36" s="386"/>
      <c r="KWL36" s="386"/>
      <c r="KWM36" s="362"/>
      <c r="KWN36" s="362"/>
      <c r="KWO36" s="362"/>
      <c r="KWP36" s="386"/>
      <c r="KWQ36" s="386"/>
      <c r="KWR36" s="386"/>
      <c r="KWS36" s="386"/>
      <c r="KWT36" s="386"/>
      <c r="KWU36" s="362"/>
      <c r="KWV36" s="362"/>
      <c r="KWW36" s="362"/>
      <c r="KWX36" s="386"/>
      <c r="KWY36" s="386"/>
      <c r="KWZ36" s="386"/>
      <c r="KXA36" s="386"/>
      <c r="KXB36" s="386"/>
      <c r="KXC36" s="362"/>
      <c r="KXD36" s="362"/>
      <c r="KXE36" s="362"/>
      <c r="KXF36" s="386"/>
      <c r="KXG36" s="386"/>
      <c r="KXH36" s="386"/>
      <c r="KXI36" s="386"/>
      <c r="KXJ36" s="386"/>
      <c r="KXK36" s="362"/>
      <c r="KXL36" s="362"/>
      <c r="KXM36" s="362"/>
      <c r="KXN36" s="386"/>
      <c r="KXO36" s="386"/>
      <c r="KXP36" s="386"/>
      <c r="KXQ36" s="386"/>
      <c r="KXR36" s="386"/>
      <c r="KXS36" s="362"/>
      <c r="KXT36" s="362"/>
      <c r="KXU36" s="362"/>
      <c r="KXV36" s="386"/>
      <c r="KXW36" s="386"/>
      <c r="KXX36" s="386"/>
      <c r="KXY36" s="386"/>
      <c r="KXZ36" s="386"/>
      <c r="KYA36" s="362"/>
      <c r="KYB36" s="362"/>
      <c r="KYC36" s="362"/>
      <c r="KYD36" s="386"/>
      <c r="KYE36" s="386"/>
      <c r="KYF36" s="386"/>
      <c r="KYG36" s="386"/>
      <c r="KYH36" s="386"/>
      <c r="KYI36" s="362"/>
      <c r="KYJ36" s="362"/>
      <c r="KYK36" s="362"/>
      <c r="KYL36" s="386"/>
      <c r="KYM36" s="386"/>
      <c r="KYN36" s="386"/>
      <c r="KYO36" s="386"/>
      <c r="KYP36" s="386"/>
      <c r="KYQ36" s="362"/>
      <c r="KYR36" s="362"/>
      <c r="KYS36" s="362"/>
      <c r="KYT36" s="386"/>
      <c r="KYU36" s="386"/>
      <c r="KYV36" s="386"/>
      <c r="KYW36" s="386"/>
      <c r="KYX36" s="386"/>
      <c r="KYY36" s="362"/>
      <c r="KYZ36" s="362"/>
      <c r="KZA36" s="362"/>
      <c r="KZB36" s="386"/>
      <c r="KZC36" s="386"/>
      <c r="KZD36" s="386"/>
      <c r="KZE36" s="386"/>
      <c r="KZF36" s="386"/>
      <c r="KZG36" s="362"/>
      <c r="KZH36" s="362"/>
      <c r="KZI36" s="362"/>
      <c r="KZJ36" s="386"/>
      <c r="KZK36" s="386"/>
      <c r="KZL36" s="386"/>
      <c r="KZM36" s="386"/>
      <c r="KZN36" s="386"/>
      <c r="KZO36" s="362"/>
      <c r="KZP36" s="362"/>
      <c r="KZQ36" s="362"/>
      <c r="KZR36" s="386"/>
      <c r="KZS36" s="386"/>
      <c r="KZT36" s="386"/>
      <c r="KZU36" s="386"/>
      <c r="KZV36" s="386"/>
      <c r="KZW36" s="362"/>
      <c r="KZX36" s="362"/>
      <c r="KZY36" s="362"/>
      <c r="KZZ36" s="386"/>
      <c r="LAA36" s="386"/>
      <c r="LAB36" s="386"/>
      <c r="LAC36" s="386"/>
      <c r="LAD36" s="386"/>
      <c r="LAE36" s="362"/>
      <c r="LAF36" s="362"/>
      <c r="LAG36" s="362"/>
      <c r="LAH36" s="386"/>
      <c r="LAI36" s="386"/>
      <c r="LAJ36" s="386"/>
      <c r="LAK36" s="386"/>
      <c r="LAL36" s="386"/>
      <c r="LAM36" s="362"/>
      <c r="LAN36" s="362"/>
      <c r="LAO36" s="362"/>
      <c r="LAP36" s="386"/>
      <c r="LAQ36" s="386"/>
      <c r="LAR36" s="386"/>
      <c r="LAS36" s="386"/>
      <c r="LAT36" s="386"/>
      <c r="LAU36" s="362"/>
      <c r="LAV36" s="362"/>
      <c r="LAW36" s="362"/>
      <c r="LAX36" s="386"/>
      <c r="LAY36" s="386"/>
      <c r="LAZ36" s="386"/>
      <c r="LBA36" s="386"/>
      <c r="LBB36" s="386"/>
      <c r="LBC36" s="362"/>
      <c r="LBD36" s="362"/>
      <c r="LBE36" s="362"/>
      <c r="LBF36" s="386"/>
      <c r="LBG36" s="386"/>
      <c r="LBH36" s="386"/>
      <c r="LBI36" s="386"/>
      <c r="LBJ36" s="386"/>
      <c r="LBK36" s="362"/>
      <c r="LBL36" s="362"/>
      <c r="LBM36" s="362"/>
      <c r="LBN36" s="386"/>
      <c r="LBO36" s="386"/>
      <c r="LBP36" s="386"/>
      <c r="LBQ36" s="386"/>
      <c r="LBR36" s="386"/>
      <c r="LBS36" s="362"/>
      <c r="LBT36" s="362"/>
      <c r="LBU36" s="362"/>
      <c r="LBV36" s="386"/>
      <c r="LBW36" s="386"/>
      <c r="LBX36" s="386"/>
      <c r="LBY36" s="386"/>
      <c r="LBZ36" s="386"/>
      <c r="LCA36" s="362"/>
      <c r="LCB36" s="362"/>
      <c r="LCC36" s="362"/>
      <c r="LCD36" s="386"/>
      <c r="LCE36" s="386"/>
      <c r="LCF36" s="386"/>
      <c r="LCG36" s="386"/>
      <c r="LCH36" s="386"/>
      <c r="LCI36" s="362"/>
      <c r="LCJ36" s="362"/>
      <c r="LCK36" s="362"/>
      <c r="LCL36" s="386"/>
      <c r="LCM36" s="386"/>
      <c r="LCN36" s="386"/>
      <c r="LCO36" s="386"/>
      <c r="LCP36" s="386"/>
      <c r="LCQ36" s="362"/>
      <c r="LCR36" s="362"/>
      <c r="LCS36" s="362"/>
      <c r="LCT36" s="386"/>
      <c r="LCU36" s="386"/>
      <c r="LCV36" s="386"/>
      <c r="LCW36" s="386"/>
      <c r="LCX36" s="386"/>
      <c r="LCY36" s="362"/>
      <c r="LCZ36" s="362"/>
      <c r="LDA36" s="362"/>
      <c r="LDB36" s="386"/>
      <c r="LDC36" s="386"/>
      <c r="LDD36" s="386"/>
      <c r="LDE36" s="386"/>
      <c r="LDF36" s="386"/>
      <c r="LDG36" s="362"/>
      <c r="LDH36" s="362"/>
      <c r="LDI36" s="362"/>
      <c r="LDJ36" s="386"/>
      <c r="LDK36" s="386"/>
      <c r="LDL36" s="386"/>
      <c r="LDM36" s="386"/>
      <c r="LDN36" s="386"/>
      <c r="LDO36" s="362"/>
      <c r="LDP36" s="362"/>
      <c r="LDQ36" s="362"/>
      <c r="LDR36" s="386"/>
      <c r="LDS36" s="386"/>
      <c r="LDT36" s="386"/>
      <c r="LDU36" s="386"/>
      <c r="LDV36" s="386"/>
      <c r="LDW36" s="362"/>
      <c r="LDX36" s="362"/>
      <c r="LDY36" s="362"/>
      <c r="LDZ36" s="386"/>
      <c r="LEA36" s="386"/>
      <c r="LEB36" s="386"/>
      <c r="LEC36" s="386"/>
      <c r="LED36" s="386"/>
      <c r="LEE36" s="362"/>
      <c r="LEF36" s="362"/>
      <c r="LEG36" s="362"/>
      <c r="LEH36" s="386"/>
      <c r="LEI36" s="386"/>
      <c r="LEJ36" s="386"/>
      <c r="LEK36" s="386"/>
      <c r="LEL36" s="386"/>
      <c r="LEM36" s="362"/>
      <c r="LEN36" s="362"/>
      <c r="LEO36" s="362"/>
      <c r="LEP36" s="386"/>
      <c r="LEQ36" s="386"/>
      <c r="LER36" s="386"/>
      <c r="LES36" s="386"/>
      <c r="LET36" s="386"/>
      <c r="LEU36" s="362"/>
      <c r="LEV36" s="362"/>
      <c r="LEW36" s="362"/>
      <c r="LEX36" s="386"/>
      <c r="LEY36" s="386"/>
      <c r="LEZ36" s="386"/>
      <c r="LFA36" s="386"/>
      <c r="LFB36" s="386"/>
      <c r="LFC36" s="362"/>
      <c r="LFD36" s="362"/>
      <c r="LFE36" s="362"/>
      <c r="LFF36" s="386"/>
      <c r="LFG36" s="386"/>
      <c r="LFH36" s="386"/>
      <c r="LFI36" s="386"/>
      <c r="LFJ36" s="386"/>
      <c r="LFK36" s="362"/>
      <c r="LFL36" s="362"/>
      <c r="LFM36" s="362"/>
      <c r="LFN36" s="386"/>
      <c r="LFO36" s="386"/>
      <c r="LFP36" s="386"/>
      <c r="LFQ36" s="386"/>
      <c r="LFR36" s="386"/>
      <c r="LFS36" s="362"/>
      <c r="LFT36" s="362"/>
      <c r="LFU36" s="362"/>
      <c r="LFV36" s="386"/>
      <c r="LFW36" s="386"/>
      <c r="LFX36" s="386"/>
      <c r="LFY36" s="386"/>
      <c r="LFZ36" s="386"/>
      <c r="LGA36" s="362"/>
      <c r="LGB36" s="362"/>
      <c r="LGC36" s="362"/>
      <c r="LGD36" s="386"/>
      <c r="LGE36" s="386"/>
      <c r="LGF36" s="386"/>
      <c r="LGG36" s="386"/>
      <c r="LGH36" s="386"/>
      <c r="LGI36" s="362"/>
      <c r="LGJ36" s="362"/>
      <c r="LGK36" s="362"/>
      <c r="LGL36" s="386"/>
      <c r="LGM36" s="386"/>
      <c r="LGN36" s="386"/>
      <c r="LGO36" s="386"/>
      <c r="LGP36" s="386"/>
      <c r="LGQ36" s="362"/>
      <c r="LGR36" s="362"/>
      <c r="LGS36" s="362"/>
      <c r="LGT36" s="386"/>
      <c r="LGU36" s="386"/>
      <c r="LGV36" s="386"/>
      <c r="LGW36" s="386"/>
      <c r="LGX36" s="386"/>
      <c r="LGY36" s="362"/>
      <c r="LGZ36" s="362"/>
      <c r="LHA36" s="362"/>
      <c r="LHB36" s="386"/>
      <c r="LHC36" s="386"/>
      <c r="LHD36" s="386"/>
      <c r="LHE36" s="386"/>
      <c r="LHF36" s="386"/>
      <c r="LHG36" s="362"/>
      <c r="LHH36" s="362"/>
      <c r="LHI36" s="362"/>
      <c r="LHJ36" s="386"/>
      <c r="LHK36" s="386"/>
      <c r="LHL36" s="386"/>
      <c r="LHM36" s="386"/>
      <c r="LHN36" s="386"/>
      <c r="LHO36" s="362"/>
      <c r="LHP36" s="362"/>
      <c r="LHQ36" s="362"/>
      <c r="LHR36" s="386"/>
      <c r="LHS36" s="386"/>
      <c r="LHT36" s="386"/>
      <c r="LHU36" s="386"/>
      <c r="LHV36" s="386"/>
      <c r="LHW36" s="362"/>
      <c r="LHX36" s="362"/>
      <c r="LHY36" s="362"/>
      <c r="LHZ36" s="386"/>
      <c r="LIA36" s="386"/>
      <c r="LIB36" s="386"/>
      <c r="LIC36" s="386"/>
      <c r="LID36" s="386"/>
      <c r="LIE36" s="362"/>
      <c r="LIF36" s="362"/>
      <c r="LIG36" s="362"/>
      <c r="LIH36" s="386"/>
      <c r="LII36" s="386"/>
      <c r="LIJ36" s="386"/>
      <c r="LIK36" s="386"/>
      <c r="LIL36" s="386"/>
      <c r="LIM36" s="362"/>
      <c r="LIN36" s="362"/>
      <c r="LIO36" s="362"/>
      <c r="LIP36" s="386"/>
      <c r="LIQ36" s="386"/>
      <c r="LIR36" s="386"/>
      <c r="LIS36" s="386"/>
      <c r="LIT36" s="386"/>
      <c r="LIU36" s="362"/>
      <c r="LIV36" s="362"/>
      <c r="LIW36" s="362"/>
      <c r="LIX36" s="386"/>
      <c r="LIY36" s="386"/>
      <c r="LIZ36" s="386"/>
      <c r="LJA36" s="386"/>
      <c r="LJB36" s="386"/>
      <c r="LJC36" s="362"/>
      <c r="LJD36" s="362"/>
      <c r="LJE36" s="362"/>
      <c r="LJF36" s="386"/>
      <c r="LJG36" s="386"/>
      <c r="LJH36" s="386"/>
      <c r="LJI36" s="386"/>
      <c r="LJJ36" s="386"/>
      <c r="LJK36" s="362"/>
      <c r="LJL36" s="362"/>
      <c r="LJM36" s="362"/>
      <c r="LJN36" s="386"/>
      <c r="LJO36" s="386"/>
      <c r="LJP36" s="386"/>
      <c r="LJQ36" s="386"/>
      <c r="LJR36" s="386"/>
      <c r="LJS36" s="362"/>
      <c r="LJT36" s="362"/>
      <c r="LJU36" s="362"/>
      <c r="LJV36" s="386"/>
      <c r="LJW36" s="386"/>
      <c r="LJX36" s="386"/>
      <c r="LJY36" s="386"/>
      <c r="LJZ36" s="386"/>
      <c r="LKA36" s="362"/>
      <c r="LKB36" s="362"/>
      <c r="LKC36" s="362"/>
      <c r="LKD36" s="386"/>
      <c r="LKE36" s="386"/>
      <c r="LKF36" s="386"/>
      <c r="LKG36" s="386"/>
      <c r="LKH36" s="386"/>
      <c r="LKI36" s="362"/>
      <c r="LKJ36" s="362"/>
      <c r="LKK36" s="362"/>
      <c r="LKL36" s="386"/>
      <c r="LKM36" s="386"/>
      <c r="LKN36" s="386"/>
      <c r="LKO36" s="386"/>
      <c r="LKP36" s="386"/>
      <c r="LKQ36" s="362"/>
      <c r="LKR36" s="362"/>
      <c r="LKS36" s="362"/>
      <c r="LKT36" s="386"/>
      <c r="LKU36" s="386"/>
      <c r="LKV36" s="386"/>
      <c r="LKW36" s="386"/>
      <c r="LKX36" s="386"/>
      <c r="LKY36" s="362"/>
      <c r="LKZ36" s="362"/>
      <c r="LLA36" s="362"/>
      <c r="LLB36" s="386"/>
      <c r="LLC36" s="386"/>
      <c r="LLD36" s="386"/>
      <c r="LLE36" s="386"/>
      <c r="LLF36" s="386"/>
      <c r="LLG36" s="362"/>
      <c r="LLH36" s="362"/>
      <c r="LLI36" s="362"/>
      <c r="LLJ36" s="386"/>
      <c r="LLK36" s="386"/>
      <c r="LLL36" s="386"/>
      <c r="LLM36" s="386"/>
      <c r="LLN36" s="386"/>
      <c r="LLO36" s="362"/>
      <c r="LLP36" s="362"/>
      <c r="LLQ36" s="362"/>
      <c r="LLR36" s="386"/>
      <c r="LLS36" s="386"/>
      <c r="LLT36" s="386"/>
      <c r="LLU36" s="386"/>
      <c r="LLV36" s="386"/>
      <c r="LLW36" s="362"/>
      <c r="LLX36" s="362"/>
      <c r="LLY36" s="362"/>
      <c r="LLZ36" s="386"/>
      <c r="LMA36" s="386"/>
      <c r="LMB36" s="386"/>
      <c r="LMC36" s="386"/>
      <c r="LMD36" s="386"/>
      <c r="LME36" s="362"/>
      <c r="LMF36" s="362"/>
      <c r="LMG36" s="362"/>
      <c r="LMH36" s="386"/>
      <c r="LMI36" s="386"/>
      <c r="LMJ36" s="386"/>
      <c r="LMK36" s="386"/>
      <c r="LML36" s="386"/>
      <c r="LMM36" s="362"/>
      <c r="LMN36" s="362"/>
      <c r="LMO36" s="362"/>
      <c r="LMP36" s="386"/>
      <c r="LMQ36" s="386"/>
      <c r="LMR36" s="386"/>
      <c r="LMS36" s="386"/>
      <c r="LMT36" s="386"/>
      <c r="LMU36" s="362"/>
      <c r="LMV36" s="362"/>
      <c r="LMW36" s="362"/>
      <c r="LMX36" s="386"/>
      <c r="LMY36" s="386"/>
      <c r="LMZ36" s="386"/>
      <c r="LNA36" s="386"/>
      <c r="LNB36" s="386"/>
      <c r="LNC36" s="362"/>
      <c r="LND36" s="362"/>
      <c r="LNE36" s="362"/>
      <c r="LNF36" s="386"/>
      <c r="LNG36" s="386"/>
      <c r="LNH36" s="386"/>
      <c r="LNI36" s="386"/>
      <c r="LNJ36" s="386"/>
      <c r="LNK36" s="362"/>
      <c r="LNL36" s="362"/>
      <c r="LNM36" s="362"/>
      <c r="LNN36" s="386"/>
      <c r="LNO36" s="386"/>
      <c r="LNP36" s="386"/>
      <c r="LNQ36" s="386"/>
      <c r="LNR36" s="386"/>
      <c r="LNS36" s="362"/>
      <c r="LNT36" s="362"/>
      <c r="LNU36" s="362"/>
      <c r="LNV36" s="386"/>
      <c r="LNW36" s="386"/>
      <c r="LNX36" s="386"/>
      <c r="LNY36" s="386"/>
      <c r="LNZ36" s="386"/>
      <c r="LOA36" s="362"/>
      <c r="LOB36" s="362"/>
      <c r="LOC36" s="362"/>
      <c r="LOD36" s="386"/>
      <c r="LOE36" s="386"/>
      <c r="LOF36" s="386"/>
      <c r="LOG36" s="386"/>
      <c r="LOH36" s="386"/>
      <c r="LOI36" s="362"/>
      <c r="LOJ36" s="362"/>
      <c r="LOK36" s="362"/>
      <c r="LOL36" s="386"/>
      <c r="LOM36" s="386"/>
      <c r="LON36" s="386"/>
      <c r="LOO36" s="386"/>
      <c r="LOP36" s="386"/>
      <c r="LOQ36" s="362"/>
      <c r="LOR36" s="362"/>
      <c r="LOS36" s="362"/>
      <c r="LOT36" s="386"/>
      <c r="LOU36" s="386"/>
      <c r="LOV36" s="386"/>
      <c r="LOW36" s="386"/>
      <c r="LOX36" s="386"/>
      <c r="LOY36" s="362"/>
      <c r="LOZ36" s="362"/>
      <c r="LPA36" s="362"/>
      <c r="LPB36" s="386"/>
      <c r="LPC36" s="386"/>
      <c r="LPD36" s="386"/>
      <c r="LPE36" s="386"/>
      <c r="LPF36" s="386"/>
      <c r="LPG36" s="362"/>
      <c r="LPH36" s="362"/>
      <c r="LPI36" s="362"/>
      <c r="LPJ36" s="386"/>
      <c r="LPK36" s="386"/>
      <c r="LPL36" s="386"/>
      <c r="LPM36" s="386"/>
      <c r="LPN36" s="386"/>
      <c r="LPO36" s="362"/>
      <c r="LPP36" s="362"/>
      <c r="LPQ36" s="362"/>
      <c r="LPR36" s="386"/>
      <c r="LPS36" s="386"/>
      <c r="LPT36" s="386"/>
      <c r="LPU36" s="386"/>
      <c r="LPV36" s="386"/>
      <c r="LPW36" s="362"/>
      <c r="LPX36" s="362"/>
      <c r="LPY36" s="362"/>
      <c r="LPZ36" s="386"/>
      <c r="LQA36" s="386"/>
      <c r="LQB36" s="386"/>
      <c r="LQC36" s="386"/>
      <c r="LQD36" s="386"/>
      <c r="LQE36" s="362"/>
      <c r="LQF36" s="362"/>
      <c r="LQG36" s="362"/>
      <c r="LQH36" s="386"/>
      <c r="LQI36" s="386"/>
      <c r="LQJ36" s="386"/>
      <c r="LQK36" s="386"/>
      <c r="LQL36" s="386"/>
      <c r="LQM36" s="362"/>
      <c r="LQN36" s="362"/>
      <c r="LQO36" s="362"/>
      <c r="LQP36" s="386"/>
      <c r="LQQ36" s="386"/>
      <c r="LQR36" s="386"/>
      <c r="LQS36" s="386"/>
      <c r="LQT36" s="386"/>
      <c r="LQU36" s="362"/>
      <c r="LQV36" s="362"/>
      <c r="LQW36" s="362"/>
      <c r="LQX36" s="386"/>
      <c r="LQY36" s="386"/>
      <c r="LQZ36" s="386"/>
      <c r="LRA36" s="386"/>
      <c r="LRB36" s="386"/>
      <c r="LRC36" s="362"/>
      <c r="LRD36" s="362"/>
      <c r="LRE36" s="362"/>
      <c r="LRF36" s="386"/>
      <c r="LRG36" s="386"/>
      <c r="LRH36" s="386"/>
      <c r="LRI36" s="386"/>
      <c r="LRJ36" s="386"/>
      <c r="LRK36" s="362"/>
      <c r="LRL36" s="362"/>
      <c r="LRM36" s="362"/>
      <c r="LRN36" s="386"/>
      <c r="LRO36" s="386"/>
      <c r="LRP36" s="386"/>
      <c r="LRQ36" s="386"/>
      <c r="LRR36" s="386"/>
      <c r="LRS36" s="362"/>
      <c r="LRT36" s="362"/>
      <c r="LRU36" s="362"/>
      <c r="LRV36" s="386"/>
      <c r="LRW36" s="386"/>
      <c r="LRX36" s="386"/>
      <c r="LRY36" s="386"/>
      <c r="LRZ36" s="386"/>
      <c r="LSA36" s="362"/>
      <c r="LSB36" s="362"/>
      <c r="LSC36" s="362"/>
      <c r="LSD36" s="386"/>
      <c r="LSE36" s="386"/>
      <c r="LSF36" s="386"/>
      <c r="LSG36" s="386"/>
      <c r="LSH36" s="386"/>
      <c r="LSI36" s="362"/>
      <c r="LSJ36" s="362"/>
      <c r="LSK36" s="362"/>
      <c r="LSL36" s="386"/>
      <c r="LSM36" s="386"/>
      <c r="LSN36" s="386"/>
      <c r="LSO36" s="386"/>
      <c r="LSP36" s="386"/>
      <c r="LSQ36" s="362"/>
      <c r="LSR36" s="362"/>
      <c r="LSS36" s="362"/>
      <c r="LST36" s="386"/>
      <c r="LSU36" s="386"/>
      <c r="LSV36" s="386"/>
      <c r="LSW36" s="386"/>
      <c r="LSX36" s="386"/>
      <c r="LSY36" s="362"/>
      <c r="LSZ36" s="362"/>
      <c r="LTA36" s="362"/>
      <c r="LTB36" s="386"/>
      <c r="LTC36" s="386"/>
      <c r="LTD36" s="386"/>
      <c r="LTE36" s="386"/>
      <c r="LTF36" s="386"/>
      <c r="LTG36" s="362"/>
      <c r="LTH36" s="362"/>
      <c r="LTI36" s="362"/>
      <c r="LTJ36" s="386"/>
      <c r="LTK36" s="386"/>
      <c r="LTL36" s="386"/>
      <c r="LTM36" s="386"/>
      <c r="LTN36" s="386"/>
      <c r="LTO36" s="362"/>
      <c r="LTP36" s="362"/>
      <c r="LTQ36" s="362"/>
      <c r="LTR36" s="386"/>
      <c r="LTS36" s="386"/>
      <c r="LTT36" s="386"/>
      <c r="LTU36" s="386"/>
      <c r="LTV36" s="386"/>
      <c r="LTW36" s="362"/>
      <c r="LTX36" s="362"/>
      <c r="LTY36" s="362"/>
      <c r="LTZ36" s="386"/>
      <c r="LUA36" s="386"/>
      <c r="LUB36" s="386"/>
      <c r="LUC36" s="386"/>
      <c r="LUD36" s="386"/>
      <c r="LUE36" s="362"/>
      <c r="LUF36" s="362"/>
      <c r="LUG36" s="362"/>
      <c r="LUH36" s="386"/>
      <c r="LUI36" s="386"/>
      <c r="LUJ36" s="386"/>
      <c r="LUK36" s="386"/>
      <c r="LUL36" s="386"/>
      <c r="LUM36" s="362"/>
      <c r="LUN36" s="362"/>
      <c r="LUO36" s="362"/>
      <c r="LUP36" s="386"/>
      <c r="LUQ36" s="386"/>
      <c r="LUR36" s="386"/>
      <c r="LUS36" s="386"/>
      <c r="LUT36" s="386"/>
      <c r="LUU36" s="362"/>
      <c r="LUV36" s="362"/>
      <c r="LUW36" s="362"/>
      <c r="LUX36" s="386"/>
      <c r="LUY36" s="386"/>
      <c r="LUZ36" s="386"/>
      <c r="LVA36" s="386"/>
      <c r="LVB36" s="386"/>
      <c r="LVC36" s="362"/>
      <c r="LVD36" s="362"/>
      <c r="LVE36" s="362"/>
      <c r="LVF36" s="386"/>
      <c r="LVG36" s="386"/>
      <c r="LVH36" s="386"/>
      <c r="LVI36" s="386"/>
      <c r="LVJ36" s="386"/>
      <c r="LVK36" s="362"/>
      <c r="LVL36" s="362"/>
      <c r="LVM36" s="362"/>
      <c r="LVN36" s="386"/>
      <c r="LVO36" s="386"/>
      <c r="LVP36" s="386"/>
      <c r="LVQ36" s="386"/>
      <c r="LVR36" s="386"/>
      <c r="LVS36" s="362"/>
      <c r="LVT36" s="362"/>
      <c r="LVU36" s="362"/>
      <c r="LVV36" s="386"/>
      <c r="LVW36" s="386"/>
      <c r="LVX36" s="386"/>
      <c r="LVY36" s="386"/>
      <c r="LVZ36" s="386"/>
      <c r="LWA36" s="362"/>
      <c r="LWB36" s="362"/>
      <c r="LWC36" s="362"/>
      <c r="LWD36" s="386"/>
      <c r="LWE36" s="386"/>
      <c r="LWF36" s="386"/>
      <c r="LWG36" s="386"/>
      <c r="LWH36" s="386"/>
      <c r="LWI36" s="362"/>
      <c r="LWJ36" s="362"/>
      <c r="LWK36" s="362"/>
      <c r="LWL36" s="386"/>
      <c r="LWM36" s="386"/>
      <c r="LWN36" s="386"/>
      <c r="LWO36" s="386"/>
      <c r="LWP36" s="386"/>
      <c r="LWQ36" s="362"/>
      <c r="LWR36" s="362"/>
      <c r="LWS36" s="362"/>
      <c r="LWT36" s="386"/>
      <c r="LWU36" s="386"/>
      <c r="LWV36" s="386"/>
      <c r="LWW36" s="386"/>
      <c r="LWX36" s="386"/>
      <c r="LWY36" s="362"/>
      <c r="LWZ36" s="362"/>
      <c r="LXA36" s="362"/>
      <c r="LXB36" s="386"/>
      <c r="LXC36" s="386"/>
      <c r="LXD36" s="386"/>
      <c r="LXE36" s="386"/>
      <c r="LXF36" s="386"/>
      <c r="LXG36" s="362"/>
      <c r="LXH36" s="362"/>
      <c r="LXI36" s="362"/>
      <c r="LXJ36" s="386"/>
      <c r="LXK36" s="386"/>
      <c r="LXL36" s="386"/>
      <c r="LXM36" s="386"/>
      <c r="LXN36" s="386"/>
      <c r="LXO36" s="362"/>
      <c r="LXP36" s="362"/>
      <c r="LXQ36" s="362"/>
      <c r="LXR36" s="386"/>
      <c r="LXS36" s="386"/>
      <c r="LXT36" s="386"/>
      <c r="LXU36" s="386"/>
      <c r="LXV36" s="386"/>
      <c r="LXW36" s="362"/>
      <c r="LXX36" s="362"/>
      <c r="LXY36" s="362"/>
      <c r="LXZ36" s="386"/>
      <c r="LYA36" s="386"/>
      <c r="LYB36" s="386"/>
      <c r="LYC36" s="386"/>
      <c r="LYD36" s="386"/>
      <c r="LYE36" s="362"/>
      <c r="LYF36" s="362"/>
      <c r="LYG36" s="362"/>
      <c r="LYH36" s="386"/>
      <c r="LYI36" s="386"/>
      <c r="LYJ36" s="386"/>
      <c r="LYK36" s="386"/>
      <c r="LYL36" s="386"/>
      <c r="LYM36" s="362"/>
      <c r="LYN36" s="362"/>
      <c r="LYO36" s="362"/>
      <c r="LYP36" s="386"/>
      <c r="LYQ36" s="386"/>
      <c r="LYR36" s="386"/>
      <c r="LYS36" s="386"/>
      <c r="LYT36" s="386"/>
      <c r="LYU36" s="362"/>
      <c r="LYV36" s="362"/>
      <c r="LYW36" s="362"/>
      <c r="LYX36" s="386"/>
      <c r="LYY36" s="386"/>
      <c r="LYZ36" s="386"/>
      <c r="LZA36" s="386"/>
      <c r="LZB36" s="386"/>
      <c r="LZC36" s="362"/>
      <c r="LZD36" s="362"/>
      <c r="LZE36" s="362"/>
      <c r="LZF36" s="386"/>
      <c r="LZG36" s="386"/>
      <c r="LZH36" s="386"/>
      <c r="LZI36" s="386"/>
      <c r="LZJ36" s="386"/>
      <c r="LZK36" s="362"/>
      <c r="LZL36" s="362"/>
      <c r="LZM36" s="362"/>
      <c r="LZN36" s="386"/>
      <c r="LZO36" s="386"/>
      <c r="LZP36" s="386"/>
      <c r="LZQ36" s="386"/>
      <c r="LZR36" s="386"/>
      <c r="LZS36" s="362"/>
      <c r="LZT36" s="362"/>
      <c r="LZU36" s="362"/>
      <c r="LZV36" s="386"/>
      <c r="LZW36" s="386"/>
      <c r="LZX36" s="386"/>
      <c r="LZY36" s="386"/>
      <c r="LZZ36" s="386"/>
      <c r="MAA36" s="362"/>
      <c r="MAB36" s="362"/>
      <c r="MAC36" s="362"/>
      <c r="MAD36" s="386"/>
      <c r="MAE36" s="386"/>
      <c r="MAF36" s="386"/>
      <c r="MAG36" s="386"/>
      <c r="MAH36" s="386"/>
      <c r="MAI36" s="362"/>
      <c r="MAJ36" s="362"/>
      <c r="MAK36" s="362"/>
      <c r="MAL36" s="386"/>
      <c r="MAM36" s="386"/>
      <c r="MAN36" s="386"/>
      <c r="MAO36" s="386"/>
      <c r="MAP36" s="386"/>
      <c r="MAQ36" s="362"/>
      <c r="MAR36" s="362"/>
      <c r="MAS36" s="362"/>
      <c r="MAT36" s="386"/>
      <c r="MAU36" s="386"/>
      <c r="MAV36" s="386"/>
      <c r="MAW36" s="386"/>
      <c r="MAX36" s="386"/>
      <c r="MAY36" s="362"/>
      <c r="MAZ36" s="362"/>
      <c r="MBA36" s="362"/>
      <c r="MBB36" s="386"/>
      <c r="MBC36" s="386"/>
      <c r="MBD36" s="386"/>
      <c r="MBE36" s="386"/>
      <c r="MBF36" s="386"/>
      <c r="MBG36" s="362"/>
      <c r="MBH36" s="362"/>
      <c r="MBI36" s="362"/>
      <c r="MBJ36" s="386"/>
      <c r="MBK36" s="386"/>
      <c r="MBL36" s="386"/>
      <c r="MBM36" s="386"/>
      <c r="MBN36" s="386"/>
      <c r="MBO36" s="362"/>
      <c r="MBP36" s="362"/>
      <c r="MBQ36" s="362"/>
      <c r="MBR36" s="386"/>
      <c r="MBS36" s="386"/>
      <c r="MBT36" s="386"/>
      <c r="MBU36" s="386"/>
      <c r="MBV36" s="386"/>
      <c r="MBW36" s="362"/>
      <c r="MBX36" s="362"/>
      <c r="MBY36" s="362"/>
      <c r="MBZ36" s="386"/>
      <c r="MCA36" s="386"/>
      <c r="MCB36" s="386"/>
      <c r="MCC36" s="386"/>
      <c r="MCD36" s="386"/>
      <c r="MCE36" s="362"/>
      <c r="MCF36" s="362"/>
      <c r="MCG36" s="362"/>
      <c r="MCH36" s="386"/>
      <c r="MCI36" s="386"/>
      <c r="MCJ36" s="386"/>
      <c r="MCK36" s="386"/>
      <c r="MCL36" s="386"/>
      <c r="MCM36" s="362"/>
      <c r="MCN36" s="362"/>
      <c r="MCO36" s="362"/>
      <c r="MCP36" s="386"/>
      <c r="MCQ36" s="386"/>
      <c r="MCR36" s="386"/>
      <c r="MCS36" s="386"/>
      <c r="MCT36" s="386"/>
      <c r="MCU36" s="362"/>
      <c r="MCV36" s="362"/>
      <c r="MCW36" s="362"/>
      <c r="MCX36" s="386"/>
      <c r="MCY36" s="386"/>
      <c r="MCZ36" s="386"/>
      <c r="MDA36" s="386"/>
      <c r="MDB36" s="386"/>
      <c r="MDC36" s="362"/>
      <c r="MDD36" s="362"/>
      <c r="MDE36" s="362"/>
      <c r="MDF36" s="386"/>
      <c r="MDG36" s="386"/>
      <c r="MDH36" s="386"/>
      <c r="MDI36" s="386"/>
      <c r="MDJ36" s="386"/>
      <c r="MDK36" s="362"/>
      <c r="MDL36" s="362"/>
      <c r="MDM36" s="362"/>
      <c r="MDN36" s="386"/>
      <c r="MDO36" s="386"/>
      <c r="MDP36" s="386"/>
      <c r="MDQ36" s="386"/>
      <c r="MDR36" s="386"/>
      <c r="MDS36" s="362"/>
      <c r="MDT36" s="362"/>
      <c r="MDU36" s="362"/>
      <c r="MDV36" s="386"/>
      <c r="MDW36" s="386"/>
      <c r="MDX36" s="386"/>
      <c r="MDY36" s="386"/>
      <c r="MDZ36" s="386"/>
      <c r="MEA36" s="362"/>
      <c r="MEB36" s="362"/>
      <c r="MEC36" s="362"/>
      <c r="MED36" s="386"/>
      <c r="MEE36" s="386"/>
      <c r="MEF36" s="386"/>
      <c r="MEG36" s="386"/>
      <c r="MEH36" s="386"/>
      <c r="MEI36" s="362"/>
      <c r="MEJ36" s="362"/>
      <c r="MEK36" s="362"/>
      <c r="MEL36" s="386"/>
      <c r="MEM36" s="386"/>
      <c r="MEN36" s="386"/>
      <c r="MEO36" s="386"/>
      <c r="MEP36" s="386"/>
      <c r="MEQ36" s="362"/>
      <c r="MER36" s="362"/>
      <c r="MES36" s="362"/>
      <c r="MET36" s="386"/>
      <c r="MEU36" s="386"/>
      <c r="MEV36" s="386"/>
      <c r="MEW36" s="386"/>
      <c r="MEX36" s="386"/>
      <c r="MEY36" s="362"/>
      <c r="MEZ36" s="362"/>
      <c r="MFA36" s="362"/>
      <c r="MFB36" s="386"/>
      <c r="MFC36" s="386"/>
      <c r="MFD36" s="386"/>
      <c r="MFE36" s="386"/>
      <c r="MFF36" s="386"/>
      <c r="MFG36" s="362"/>
      <c r="MFH36" s="362"/>
      <c r="MFI36" s="362"/>
      <c r="MFJ36" s="386"/>
      <c r="MFK36" s="386"/>
      <c r="MFL36" s="386"/>
      <c r="MFM36" s="386"/>
      <c r="MFN36" s="386"/>
      <c r="MFO36" s="362"/>
      <c r="MFP36" s="362"/>
      <c r="MFQ36" s="362"/>
      <c r="MFR36" s="386"/>
      <c r="MFS36" s="386"/>
      <c r="MFT36" s="386"/>
      <c r="MFU36" s="386"/>
      <c r="MFV36" s="386"/>
      <c r="MFW36" s="362"/>
      <c r="MFX36" s="362"/>
      <c r="MFY36" s="362"/>
      <c r="MFZ36" s="386"/>
      <c r="MGA36" s="386"/>
      <c r="MGB36" s="386"/>
      <c r="MGC36" s="386"/>
      <c r="MGD36" s="386"/>
      <c r="MGE36" s="362"/>
      <c r="MGF36" s="362"/>
      <c r="MGG36" s="362"/>
      <c r="MGH36" s="386"/>
      <c r="MGI36" s="386"/>
      <c r="MGJ36" s="386"/>
      <c r="MGK36" s="386"/>
      <c r="MGL36" s="386"/>
      <c r="MGM36" s="362"/>
      <c r="MGN36" s="362"/>
      <c r="MGO36" s="362"/>
      <c r="MGP36" s="386"/>
      <c r="MGQ36" s="386"/>
      <c r="MGR36" s="386"/>
      <c r="MGS36" s="386"/>
      <c r="MGT36" s="386"/>
      <c r="MGU36" s="362"/>
      <c r="MGV36" s="362"/>
      <c r="MGW36" s="362"/>
      <c r="MGX36" s="386"/>
      <c r="MGY36" s="386"/>
      <c r="MGZ36" s="386"/>
      <c r="MHA36" s="386"/>
      <c r="MHB36" s="386"/>
      <c r="MHC36" s="362"/>
      <c r="MHD36" s="362"/>
      <c r="MHE36" s="362"/>
      <c r="MHF36" s="386"/>
      <c r="MHG36" s="386"/>
      <c r="MHH36" s="386"/>
      <c r="MHI36" s="386"/>
      <c r="MHJ36" s="386"/>
      <c r="MHK36" s="362"/>
      <c r="MHL36" s="362"/>
      <c r="MHM36" s="362"/>
      <c r="MHN36" s="386"/>
      <c r="MHO36" s="386"/>
      <c r="MHP36" s="386"/>
      <c r="MHQ36" s="386"/>
      <c r="MHR36" s="386"/>
      <c r="MHS36" s="362"/>
      <c r="MHT36" s="362"/>
      <c r="MHU36" s="362"/>
      <c r="MHV36" s="386"/>
      <c r="MHW36" s="386"/>
      <c r="MHX36" s="386"/>
      <c r="MHY36" s="386"/>
      <c r="MHZ36" s="386"/>
      <c r="MIA36" s="362"/>
      <c r="MIB36" s="362"/>
      <c r="MIC36" s="362"/>
      <c r="MID36" s="386"/>
      <c r="MIE36" s="386"/>
      <c r="MIF36" s="386"/>
      <c r="MIG36" s="386"/>
      <c r="MIH36" s="386"/>
      <c r="MII36" s="362"/>
      <c r="MIJ36" s="362"/>
      <c r="MIK36" s="362"/>
      <c r="MIL36" s="386"/>
      <c r="MIM36" s="386"/>
      <c r="MIN36" s="386"/>
      <c r="MIO36" s="386"/>
      <c r="MIP36" s="386"/>
      <c r="MIQ36" s="362"/>
      <c r="MIR36" s="362"/>
      <c r="MIS36" s="362"/>
      <c r="MIT36" s="386"/>
      <c r="MIU36" s="386"/>
      <c r="MIV36" s="386"/>
      <c r="MIW36" s="386"/>
      <c r="MIX36" s="386"/>
      <c r="MIY36" s="362"/>
      <c r="MIZ36" s="362"/>
      <c r="MJA36" s="362"/>
      <c r="MJB36" s="386"/>
      <c r="MJC36" s="386"/>
      <c r="MJD36" s="386"/>
      <c r="MJE36" s="386"/>
      <c r="MJF36" s="386"/>
      <c r="MJG36" s="362"/>
      <c r="MJH36" s="362"/>
      <c r="MJI36" s="362"/>
      <c r="MJJ36" s="386"/>
      <c r="MJK36" s="386"/>
      <c r="MJL36" s="386"/>
      <c r="MJM36" s="386"/>
      <c r="MJN36" s="386"/>
      <c r="MJO36" s="362"/>
      <c r="MJP36" s="362"/>
      <c r="MJQ36" s="362"/>
      <c r="MJR36" s="386"/>
      <c r="MJS36" s="386"/>
      <c r="MJT36" s="386"/>
      <c r="MJU36" s="386"/>
      <c r="MJV36" s="386"/>
      <c r="MJW36" s="362"/>
      <c r="MJX36" s="362"/>
      <c r="MJY36" s="362"/>
      <c r="MJZ36" s="386"/>
      <c r="MKA36" s="386"/>
      <c r="MKB36" s="386"/>
      <c r="MKC36" s="386"/>
      <c r="MKD36" s="386"/>
      <c r="MKE36" s="362"/>
      <c r="MKF36" s="362"/>
      <c r="MKG36" s="362"/>
      <c r="MKH36" s="386"/>
      <c r="MKI36" s="386"/>
      <c r="MKJ36" s="386"/>
      <c r="MKK36" s="386"/>
      <c r="MKL36" s="386"/>
      <c r="MKM36" s="362"/>
      <c r="MKN36" s="362"/>
      <c r="MKO36" s="362"/>
      <c r="MKP36" s="386"/>
      <c r="MKQ36" s="386"/>
      <c r="MKR36" s="386"/>
      <c r="MKS36" s="386"/>
      <c r="MKT36" s="386"/>
      <c r="MKU36" s="362"/>
      <c r="MKV36" s="362"/>
      <c r="MKW36" s="362"/>
      <c r="MKX36" s="386"/>
      <c r="MKY36" s="386"/>
      <c r="MKZ36" s="386"/>
      <c r="MLA36" s="386"/>
      <c r="MLB36" s="386"/>
      <c r="MLC36" s="362"/>
      <c r="MLD36" s="362"/>
      <c r="MLE36" s="362"/>
      <c r="MLF36" s="386"/>
      <c r="MLG36" s="386"/>
      <c r="MLH36" s="386"/>
      <c r="MLI36" s="386"/>
      <c r="MLJ36" s="386"/>
      <c r="MLK36" s="362"/>
      <c r="MLL36" s="362"/>
      <c r="MLM36" s="362"/>
      <c r="MLN36" s="386"/>
      <c r="MLO36" s="386"/>
      <c r="MLP36" s="386"/>
      <c r="MLQ36" s="386"/>
      <c r="MLR36" s="386"/>
      <c r="MLS36" s="362"/>
      <c r="MLT36" s="362"/>
      <c r="MLU36" s="362"/>
      <c r="MLV36" s="386"/>
      <c r="MLW36" s="386"/>
      <c r="MLX36" s="386"/>
      <c r="MLY36" s="386"/>
      <c r="MLZ36" s="386"/>
      <c r="MMA36" s="362"/>
      <c r="MMB36" s="362"/>
      <c r="MMC36" s="362"/>
      <c r="MMD36" s="386"/>
      <c r="MME36" s="386"/>
      <c r="MMF36" s="386"/>
      <c r="MMG36" s="386"/>
      <c r="MMH36" s="386"/>
      <c r="MMI36" s="362"/>
      <c r="MMJ36" s="362"/>
      <c r="MMK36" s="362"/>
      <c r="MML36" s="386"/>
      <c r="MMM36" s="386"/>
      <c r="MMN36" s="386"/>
      <c r="MMO36" s="386"/>
      <c r="MMP36" s="386"/>
      <c r="MMQ36" s="362"/>
      <c r="MMR36" s="362"/>
      <c r="MMS36" s="362"/>
      <c r="MMT36" s="386"/>
      <c r="MMU36" s="386"/>
      <c r="MMV36" s="386"/>
      <c r="MMW36" s="386"/>
      <c r="MMX36" s="386"/>
      <c r="MMY36" s="362"/>
      <c r="MMZ36" s="362"/>
      <c r="MNA36" s="362"/>
      <c r="MNB36" s="386"/>
      <c r="MNC36" s="386"/>
      <c r="MND36" s="386"/>
      <c r="MNE36" s="386"/>
      <c r="MNF36" s="386"/>
      <c r="MNG36" s="362"/>
      <c r="MNH36" s="362"/>
      <c r="MNI36" s="362"/>
      <c r="MNJ36" s="386"/>
      <c r="MNK36" s="386"/>
      <c r="MNL36" s="386"/>
      <c r="MNM36" s="386"/>
      <c r="MNN36" s="386"/>
      <c r="MNO36" s="362"/>
      <c r="MNP36" s="362"/>
      <c r="MNQ36" s="362"/>
      <c r="MNR36" s="386"/>
      <c r="MNS36" s="386"/>
      <c r="MNT36" s="386"/>
      <c r="MNU36" s="386"/>
      <c r="MNV36" s="386"/>
      <c r="MNW36" s="362"/>
      <c r="MNX36" s="362"/>
      <c r="MNY36" s="362"/>
      <c r="MNZ36" s="386"/>
      <c r="MOA36" s="386"/>
      <c r="MOB36" s="386"/>
      <c r="MOC36" s="386"/>
      <c r="MOD36" s="386"/>
      <c r="MOE36" s="362"/>
      <c r="MOF36" s="362"/>
      <c r="MOG36" s="362"/>
      <c r="MOH36" s="386"/>
      <c r="MOI36" s="386"/>
      <c r="MOJ36" s="386"/>
      <c r="MOK36" s="386"/>
      <c r="MOL36" s="386"/>
      <c r="MOM36" s="362"/>
      <c r="MON36" s="362"/>
      <c r="MOO36" s="362"/>
      <c r="MOP36" s="386"/>
      <c r="MOQ36" s="386"/>
      <c r="MOR36" s="386"/>
      <c r="MOS36" s="386"/>
      <c r="MOT36" s="386"/>
      <c r="MOU36" s="362"/>
      <c r="MOV36" s="362"/>
      <c r="MOW36" s="362"/>
      <c r="MOX36" s="386"/>
      <c r="MOY36" s="386"/>
      <c r="MOZ36" s="386"/>
      <c r="MPA36" s="386"/>
      <c r="MPB36" s="386"/>
      <c r="MPC36" s="362"/>
      <c r="MPD36" s="362"/>
      <c r="MPE36" s="362"/>
      <c r="MPF36" s="386"/>
      <c r="MPG36" s="386"/>
      <c r="MPH36" s="386"/>
      <c r="MPI36" s="386"/>
      <c r="MPJ36" s="386"/>
      <c r="MPK36" s="362"/>
      <c r="MPL36" s="362"/>
      <c r="MPM36" s="362"/>
      <c r="MPN36" s="386"/>
      <c r="MPO36" s="386"/>
      <c r="MPP36" s="386"/>
      <c r="MPQ36" s="386"/>
      <c r="MPR36" s="386"/>
      <c r="MPS36" s="362"/>
      <c r="MPT36" s="362"/>
      <c r="MPU36" s="362"/>
      <c r="MPV36" s="386"/>
      <c r="MPW36" s="386"/>
      <c r="MPX36" s="386"/>
      <c r="MPY36" s="386"/>
      <c r="MPZ36" s="386"/>
      <c r="MQA36" s="362"/>
      <c r="MQB36" s="362"/>
      <c r="MQC36" s="362"/>
      <c r="MQD36" s="386"/>
      <c r="MQE36" s="386"/>
      <c r="MQF36" s="386"/>
      <c r="MQG36" s="386"/>
      <c r="MQH36" s="386"/>
      <c r="MQI36" s="362"/>
      <c r="MQJ36" s="362"/>
      <c r="MQK36" s="362"/>
      <c r="MQL36" s="386"/>
      <c r="MQM36" s="386"/>
      <c r="MQN36" s="386"/>
      <c r="MQO36" s="386"/>
      <c r="MQP36" s="386"/>
      <c r="MQQ36" s="362"/>
      <c r="MQR36" s="362"/>
      <c r="MQS36" s="362"/>
      <c r="MQT36" s="386"/>
      <c r="MQU36" s="386"/>
      <c r="MQV36" s="386"/>
      <c r="MQW36" s="386"/>
      <c r="MQX36" s="386"/>
      <c r="MQY36" s="362"/>
      <c r="MQZ36" s="362"/>
      <c r="MRA36" s="362"/>
      <c r="MRB36" s="386"/>
      <c r="MRC36" s="386"/>
      <c r="MRD36" s="386"/>
      <c r="MRE36" s="386"/>
      <c r="MRF36" s="386"/>
      <c r="MRG36" s="362"/>
      <c r="MRH36" s="362"/>
      <c r="MRI36" s="362"/>
      <c r="MRJ36" s="386"/>
      <c r="MRK36" s="386"/>
      <c r="MRL36" s="386"/>
      <c r="MRM36" s="386"/>
      <c r="MRN36" s="386"/>
      <c r="MRO36" s="362"/>
      <c r="MRP36" s="362"/>
      <c r="MRQ36" s="362"/>
      <c r="MRR36" s="386"/>
      <c r="MRS36" s="386"/>
      <c r="MRT36" s="386"/>
      <c r="MRU36" s="386"/>
      <c r="MRV36" s="386"/>
      <c r="MRW36" s="362"/>
      <c r="MRX36" s="362"/>
      <c r="MRY36" s="362"/>
      <c r="MRZ36" s="386"/>
      <c r="MSA36" s="386"/>
      <c r="MSB36" s="386"/>
      <c r="MSC36" s="386"/>
      <c r="MSD36" s="386"/>
      <c r="MSE36" s="362"/>
      <c r="MSF36" s="362"/>
      <c r="MSG36" s="362"/>
      <c r="MSH36" s="386"/>
      <c r="MSI36" s="386"/>
      <c r="MSJ36" s="386"/>
      <c r="MSK36" s="386"/>
      <c r="MSL36" s="386"/>
      <c r="MSM36" s="362"/>
      <c r="MSN36" s="362"/>
      <c r="MSO36" s="362"/>
      <c r="MSP36" s="386"/>
      <c r="MSQ36" s="386"/>
      <c r="MSR36" s="386"/>
      <c r="MSS36" s="386"/>
      <c r="MST36" s="386"/>
      <c r="MSU36" s="362"/>
      <c r="MSV36" s="362"/>
      <c r="MSW36" s="362"/>
      <c r="MSX36" s="386"/>
      <c r="MSY36" s="386"/>
      <c r="MSZ36" s="386"/>
      <c r="MTA36" s="386"/>
      <c r="MTB36" s="386"/>
      <c r="MTC36" s="362"/>
      <c r="MTD36" s="362"/>
      <c r="MTE36" s="362"/>
      <c r="MTF36" s="386"/>
      <c r="MTG36" s="386"/>
      <c r="MTH36" s="386"/>
      <c r="MTI36" s="386"/>
      <c r="MTJ36" s="386"/>
      <c r="MTK36" s="362"/>
      <c r="MTL36" s="362"/>
      <c r="MTM36" s="362"/>
      <c r="MTN36" s="386"/>
      <c r="MTO36" s="386"/>
      <c r="MTP36" s="386"/>
      <c r="MTQ36" s="386"/>
      <c r="MTR36" s="386"/>
      <c r="MTS36" s="362"/>
      <c r="MTT36" s="362"/>
      <c r="MTU36" s="362"/>
      <c r="MTV36" s="386"/>
      <c r="MTW36" s="386"/>
      <c r="MTX36" s="386"/>
      <c r="MTY36" s="386"/>
      <c r="MTZ36" s="386"/>
      <c r="MUA36" s="362"/>
      <c r="MUB36" s="362"/>
      <c r="MUC36" s="362"/>
      <c r="MUD36" s="386"/>
      <c r="MUE36" s="386"/>
      <c r="MUF36" s="386"/>
      <c r="MUG36" s="386"/>
      <c r="MUH36" s="386"/>
      <c r="MUI36" s="362"/>
      <c r="MUJ36" s="362"/>
      <c r="MUK36" s="362"/>
      <c r="MUL36" s="386"/>
      <c r="MUM36" s="386"/>
      <c r="MUN36" s="386"/>
      <c r="MUO36" s="386"/>
      <c r="MUP36" s="386"/>
      <c r="MUQ36" s="362"/>
      <c r="MUR36" s="362"/>
      <c r="MUS36" s="362"/>
      <c r="MUT36" s="386"/>
      <c r="MUU36" s="386"/>
      <c r="MUV36" s="386"/>
      <c r="MUW36" s="386"/>
      <c r="MUX36" s="386"/>
      <c r="MUY36" s="362"/>
      <c r="MUZ36" s="362"/>
      <c r="MVA36" s="362"/>
      <c r="MVB36" s="386"/>
      <c r="MVC36" s="386"/>
      <c r="MVD36" s="386"/>
      <c r="MVE36" s="386"/>
      <c r="MVF36" s="386"/>
      <c r="MVG36" s="362"/>
      <c r="MVH36" s="362"/>
      <c r="MVI36" s="362"/>
      <c r="MVJ36" s="386"/>
      <c r="MVK36" s="386"/>
      <c r="MVL36" s="386"/>
      <c r="MVM36" s="386"/>
      <c r="MVN36" s="386"/>
      <c r="MVO36" s="362"/>
      <c r="MVP36" s="362"/>
      <c r="MVQ36" s="362"/>
      <c r="MVR36" s="386"/>
      <c r="MVS36" s="386"/>
      <c r="MVT36" s="386"/>
      <c r="MVU36" s="386"/>
      <c r="MVV36" s="386"/>
      <c r="MVW36" s="362"/>
      <c r="MVX36" s="362"/>
      <c r="MVY36" s="362"/>
      <c r="MVZ36" s="386"/>
      <c r="MWA36" s="386"/>
      <c r="MWB36" s="386"/>
      <c r="MWC36" s="386"/>
      <c r="MWD36" s="386"/>
      <c r="MWE36" s="362"/>
      <c r="MWF36" s="362"/>
      <c r="MWG36" s="362"/>
      <c r="MWH36" s="386"/>
      <c r="MWI36" s="386"/>
      <c r="MWJ36" s="386"/>
      <c r="MWK36" s="386"/>
      <c r="MWL36" s="386"/>
      <c r="MWM36" s="362"/>
      <c r="MWN36" s="362"/>
      <c r="MWO36" s="362"/>
      <c r="MWP36" s="386"/>
      <c r="MWQ36" s="386"/>
      <c r="MWR36" s="386"/>
      <c r="MWS36" s="386"/>
      <c r="MWT36" s="386"/>
      <c r="MWU36" s="362"/>
      <c r="MWV36" s="362"/>
      <c r="MWW36" s="362"/>
      <c r="MWX36" s="386"/>
      <c r="MWY36" s="386"/>
      <c r="MWZ36" s="386"/>
      <c r="MXA36" s="386"/>
      <c r="MXB36" s="386"/>
      <c r="MXC36" s="362"/>
      <c r="MXD36" s="362"/>
      <c r="MXE36" s="362"/>
      <c r="MXF36" s="386"/>
      <c r="MXG36" s="386"/>
      <c r="MXH36" s="386"/>
      <c r="MXI36" s="386"/>
      <c r="MXJ36" s="386"/>
      <c r="MXK36" s="362"/>
      <c r="MXL36" s="362"/>
      <c r="MXM36" s="362"/>
      <c r="MXN36" s="386"/>
      <c r="MXO36" s="386"/>
      <c r="MXP36" s="386"/>
      <c r="MXQ36" s="386"/>
      <c r="MXR36" s="386"/>
      <c r="MXS36" s="362"/>
      <c r="MXT36" s="362"/>
      <c r="MXU36" s="362"/>
      <c r="MXV36" s="386"/>
      <c r="MXW36" s="386"/>
      <c r="MXX36" s="386"/>
      <c r="MXY36" s="386"/>
      <c r="MXZ36" s="386"/>
      <c r="MYA36" s="362"/>
      <c r="MYB36" s="362"/>
      <c r="MYC36" s="362"/>
      <c r="MYD36" s="386"/>
      <c r="MYE36" s="386"/>
      <c r="MYF36" s="386"/>
      <c r="MYG36" s="386"/>
      <c r="MYH36" s="386"/>
      <c r="MYI36" s="362"/>
      <c r="MYJ36" s="362"/>
      <c r="MYK36" s="362"/>
      <c r="MYL36" s="386"/>
      <c r="MYM36" s="386"/>
      <c r="MYN36" s="386"/>
      <c r="MYO36" s="386"/>
      <c r="MYP36" s="386"/>
      <c r="MYQ36" s="362"/>
      <c r="MYR36" s="362"/>
      <c r="MYS36" s="362"/>
      <c r="MYT36" s="386"/>
      <c r="MYU36" s="386"/>
      <c r="MYV36" s="386"/>
      <c r="MYW36" s="386"/>
      <c r="MYX36" s="386"/>
      <c r="MYY36" s="362"/>
      <c r="MYZ36" s="362"/>
      <c r="MZA36" s="362"/>
      <c r="MZB36" s="386"/>
      <c r="MZC36" s="386"/>
      <c r="MZD36" s="386"/>
      <c r="MZE36" s="386"/>
      <c r="MZF36" s="386"/>
      <c r="MZG36" s="362"/>
      <c r="MZH36" s="362"/>
      <c r="MZI36" s="362"/>
      <c r="MZJ36" s="386"/>
      <c r="MZK36" s="386"/>
      <c r="MZL36" s="386"/>
      <c r="MZM36" s="386"/>
      <c r="MZN36" s="386"/>
      <c r="MZO36" s="362"/>
      <c r="MZP36" s="362"/>
      <c r="MZQ36" s="362"/>
      <c r="MZR36" s="386"/>
      <c r="MZS36" s="386"/>
      <c r="MZT36" s="386"/>
      <c r="MZU36" s="386"/>
      <c r="MZV36" s="386"/>
      <c r="MZW36" s="362"/>
      <c r="MZX36" s="362"/>
      <c r="MZY36" s="362"/>
      <c r="MZZ36" s="386"/>
      <c r="NAA36" s="386"/>
      <c r="NAB36" s="386"/>
      <c r="NAC36" s="386"/>
      <c r="NAD36" s="386"/>
      <c r="NAE36" s="362"/>
      <c r="NAF36" s="362"/>
      <c r="NAG36" s="362"/>
      <c r="NAH36" s="386"/>
      <c r="NAI36" s="386"/>
      <c r="NAJ36" s="386"/>
      <c r="NAK36" s="386"/>
      <c r="NAL36" s="386"/>
      <c r="NAM36" s="362"/>
      <c r="NAN36" s="362"/>
      <c r="NAO36" s="362"/>
      <c r="NAP36" s="386"/>
      <c r="NAQ36" s="386"/>
      <c r="NAR36" s="386"/>
      <c r="NAS36" s="386"/>
      <c r="NAT36" s="386"/>
      <c r="NAU36" s="362"/>
      <c r="NAV36" s="362"/>
      <c r="NAW36" s="362"/>
      <c r="NAX36" s="386"/>
      <c r="NAY36" s="386"/>
      <c r="NAZ36" s="386"/>
      <c r="NBA36" s="386"/>
      <c r="NBB36" s="386"/>
      <c r="NBC36" s="362"/>
      <c r="NBD36" s="362"/>
      <c r="NBE36" s="362"/>
      <c r="NBF36" s="386"/>
      <c r="NBG36" s="386"/>
      <c r="NBH36" s="386"/>
      <c r="NBI36" s="386"/>
      <c r="NBJ36" s="386"/>
      <c r="NBK36" s="362"/>
      <c r="NBL36" s="362"/>
      <c r="NBM36" s="362"/>
      <c r="NBN36" s="386"/>
      <c r="NBO36" s="386"/>
      <c r="NBP36" s="386"/>
      <c r="NBQ36" s="386"/>
      <c r="NBR36" s="386"/>
      <c r="NBS36" s="362"/>
      <c r="NBT36" s="362"/>
      <c r="NBU36" s="362"/>
      <c r="NBV36" s="386"/>
      <c r="NBW36" s="386"/>
      <c r="NBX36" s="386"/>
      <c r="NBY36" s="386"/>
      <c r="NBZ36" s="386"/>
      <c r="NCA36" s="362"/>
      <c r="NCB36" s="362"/>
      <c r="NCC36" s="362"/>
      <c r="NCD36" s="386"/>
      <c r="NCE36" s="386"/>
      <c r="NCF36" s="386"/>
      <c r="NCG36" s="386"/>
      <c r="NCH36" s="386"/>
      <c r="NCI36" s="362"/>
      <c r="NCJ36" s="362"/>
      <c r="NCK36" s="362"/>
      <c r="NCL36" s="386"/>
      <c r="NCM36" s="386"/>
      <c r="NCN36" s="386"/>
      <c r="NCO36" s="386"/>
      <c r="NCP36" s="386"/>
      <c r="NCQ36" s="362"/>
      <c r="NCR36" s="362"/>
      <c r="NCS36" s="362"/>
      <c r="NCT36" s="386"/>
      <c r="NCU36" s="386"/>
      <c r="NCV36" s="386"/>
      <c r="NCW36" s="386"/>
      <c r="NCX36" s="386"/>
      <c r="NCY36" s="362"/>
      <c r="NCZ36" s="362"/>
      <c r="NDA36" s="362"/>
      <c r="NDB36" s="386"/>
      <c r="NDC36" s="386"/>
      <c r="NDD36" s="386"/>
      <c r="NDE36" s="386"/>
      <c r="NDF36" s="386"/>
      <c r="NDG36" s="362"/>
      <c r="NDH36" s="362"/>
      <c r="NDI36" s="362"/>
      <c r="NDJ36" s="386"/>
      <c r="NDK36" s="386"/>
      <c r="NDL36" s="386"/>
      <c r="NDM36" s="386"/>
      <c r="NDN36" s="386"/>
      <c r="NDO36" s="362"/>
      <c r="NDP36" s="362"/>
      <c r="NDQ36" s="362"/>
      <c r="NDR36" s="386"/>
      <c r="NDS36" s="386"/>
      <c r="NDT36" s="386"/>
      <c r="NDU36" s="386"/>
      <c r="NDV36" s="386"/>
      <c r="NDW36" s="362"/>
      <c r="NDX36" s="362"/>
      <c r="NDY36" s="362"/>
      <c r="NDZ36" s="386"/>
      <c r="NEA36" s="386"/>
      <c r="NEB36" s="386"/>
      <c r="NEC36" s="386"/>
      <c r="NED36" s="386"/>
      <c r="NEE36" s="362"/>
      <c r="NEF36" s="362"/>
      <c r="NEG36" s="362"/>
      <c r="NEH36" s="386"/>
      <c r="NEI36" s="386"/>
      <c r="NEJ36" s="386"/>
      <c r="NEK36" s="386"/>
      <c r="NEL36" s="386"/>
      <c r="NEM36" s="362"/>
      <c r="NEN36" s="362"/>
      <c r="NEO36" s="362"/>
      <c r="NEP36" s="386"/>
      <c r="NEQ36" s="386"/>
      <c r="NER36" s="386"/>
      <c r="NES36" s="386"/>
      <c r="NET36" s="386"/>
      <c r="NEU36" s="362"/>
      <c r="NEV36" s="362"/>
      <c r="NEW36" s="362"/>
      <c r="NEX36" s="386"/>
      <c r="NEY36" s="386"/>
      <c r="NEZ36" s="386"/>
      <c r="NFA36" s="386"/>
      <c r="NFB36" s="386"/>
      <c r="NFC36" s="362"/>
      <c r="NFD36" s="362"/>
      <c r="NFE36" s="362"/>
      <c r="NFF36" s="386"/>
      <c r="NFG36" s="386"/>
      <c r="NFH36" s="386"/>
      <c r="NFI36" s="386"/>
      <c r="NFJ36" s="386"/>
      <c r="NFK36" s="362"/>
      <c r="NFL36" s="362"/>
      <c r="NFM36" s="362"/>
      <c r="NFN36" s="386"/>
      <c r="NFO36" s="386"/>
      <c r="NFP36" s="386"/>
      <c r="NFQ36" s="386"/>
      <c r="NFR36" s="386"/>
      <c r="NFS36" s="362"/>
      <c r="NFT36" s="362"/>
      <c r="NFU36" s="362"/>
      <c r="NFV36" s="386"/>
      <c r="NFW36" s="386"/>
      <c r="NFX36" s="386"/>
      <c r="NFY36" s="386"/>
      <c r="NFZ36" s="386"/>
      <c r="NGA36" s="362"/>
      <c r="NGB36" s="362"/>
      <c r="NGC36" s="362"/>
      <c r="NGD36" s="386"/>
      <c r="NGE36" s="386"/>
      <c r="NGF36" s="386"/>
      <c r="NGG36" s="386"/>
      <c r="NGH36" s="386"/>
      <c r="NGI36" s="362"/>
      <c r="NGJ36" s="362"/>
      <c r="NGK36" s="362"/>
      <c r="NGL36" s="386"/>
      <c r="NGM36" s="386"/>
      <c r="NGN36" s="386"/>
      <c r="NGO36" s="386"/>
      <c r="NGP36" s="386"/>
      <c r="NGQ36" s="362"/>
      <c r="NGR36" s="362"/>
      <c r="NGS36" s="362"/>
      <c r="NGT36" s="386"/>
      <c r="NGU36" s="386"/>
      <c r="NGV36" s="386"/>
      <c r="NGW36" s="386"/>
      <c r="NGX36" s="386"/>
      <c r="NGY36" s="362"/>
      <c r="NGZ36" s="362"/>
      <c r="NHA36" s="362"/>
      <c r="NHB36" s="386"/>
      <c r="NHC36" s="386"/>
      <c r="NHD36" s="386"/>
      <c r="NHE36" s="386"/>
      <c r="NHF36" s="386"/>
      <c r="NHG36" s="362"/>
      <c r="NHH36" s="362"/>
      <c r="NHI36" s="362"/>
      <c r="NHJ36" s="386"/>
      <c r="NHK36" s="386"/>
      <c r="NHL36" s="386"/>
      <c r="NHM36" s="386"/>
      <c r="NHN36" s="386"/>
      <c r="NHO36" s="362"/>
      <c r="NHP36" s="362"/>
      <c r="NHQ36" s="362"/>
      <c r="NHR36" s="386"/>
      <c r="NHS36" s="386"/>
      <c r="NHT36" s="386"/>
      <c r="NHU36" s="386"/>
      <c r="NHV36" s="386"/>
      <c r="NHW36" s="362"/>
      <c r="NHX36" s="362"/>
      <c r="NHY36" s="362"/>
      <c r="NHZ36" s="386"/>
      <c r="NIA36" s="386"/>
      <c r="NIB36" s="386"/>
      <c r="NIC36" s="386"/>
      <c r="NID36" s="386"/>
      <c r="NIE36" s="362"/>
      <c r="NIF36" s="362"/>
      <c r="NIG36" s="362"/>
      <c r="NIH36" s="386"/>
      <c r="NII36" s="386"/>
      <c r="NIJ36" s="386"/>
      <c r="NIK36" s="386"/>
      <c r="NIL36" s="386"/>
      <c r="NIM36" s="362"/>
      <c r="NIN36" s="362"/>
      <c r="NIO36" s="362"/>
      <c r="NIP36" s="386"/>
      <c r="NIQ36" s="386"/>
      <c r="NIR36" s="386"/>
      <c r="NIS36" s="386"/>
      <c r="NIT36" s="386"/>
      <c r="NIU36" s="362"/>
      <c r="NIV36" s="362"/>
      <c r="NIW36" s="362"/>
      <c r="NIX36" s="386"/>
      <c r="NIY36" s="386"/>
      <c r="NIZ36" s="386"/>
      <c r="NJA36" s="386"/>
      <c r="NJB36" s="386"/>
      <c r="NJC36" s="362"/>
      <c r="NJD36" s="362"/>
      <c r="NJE36" s="362"/>
      <c r="NJF36" s="386"/>
      <c r="NJG36" s="386"/>
      <c r="NJH36" s="386"/>
      <c r="NJI36" s="386"/>
      <c r="NJJ36" s="386"/>
      <c r="NJK36" s="362"/>
      <c r="NJL36" s="362"/>
      <c r="NJM36" s="362"/>
      <c r="NJN36" s="386"/>
      <c r="NJO36" s="386"/>
      <c r="NJP36" s="386"/>
      <c r="NJQ36" s="386"/>
      <c r="NJR36" s="386"/>
      <c r="NJS36" s="362"/>
      <c r="NJT36" s="362"/>
      <c r="NJU36" s="362"/>
      <c r="NJV36" s="386"/>
      <c r="NJW36" s="386"/>
      <c r="NJX36" s="386"/>
      <c r="NJY36" s="386"/>
      <c r="NJZ36" s="386"/>
      <c r="NKA36" s="362"/>
      <c r="NKB36" s="362"/>
      <c r="NKC36" s="362"/>
      <c r="NKD36" s="386"/>
      <c r="NKE36" s="386"/>
      <c r="NKF36" s="386"/>
      <c r="NKG36" s="386"/>
      <c r="NKH36" s="386"/>
      <c r="NKI36" s="362"/>
      <c r="NKJ36" s="362"/>
      <c r="NKK36" s="362"/>
      <c r="NKL36" s="386"/>
      <c r="NKM36" s="386"/>
      <c r="NKN36" s="386"/>
      <c r="NKO36" s="386"/>
      <c r="NKP36" s="386"/>
      <c r="NKQ36" s="362"/>
      <c r="NKR36" s="362"/>
      <c r="NKS36" s="362"/>
      <c r="NKT36" s="386"/>
      <c r="NKU36" s="386"/>
      <c r="NKV36" s="386"/>
      <c r="NKW36" s="386"/>
      <c r="NKX36" s="386"/>
      <c r="NKY36" s="362"/>
      <c r="NKZ36" s="362"/>
      <c r="NLA36" s="362"/>
      <c r="NLB36" s="386"/>
      <c r="NLC36" s="386"/>
      <c r="NLD36" s="386"/>
      <c r="NLE36" s="386"/>
      <c r="NLF36" s="386"/>
      <c r="NLG36" s="362"/>
      <c r="NLH36" s="362"/>
      <c r="NLI36" s="362"/>
      <c r="NLJ36" s="386"/>
      <c r="NLK36" s="386"/>
      <c r="NLL36" s="386"/>
      <c r="NLM36" s="386"/>
      <c r="NLN36" s="386"/>
      <c r="NLO36" s="362"/>
      <c r="NLP36" s="362"/>
      <c r="NLQ36" s="362"/>
      <c r="NLR36" s="386"/>
      <c r="NLS36" s="386"/>
      <c r="NLT36" s="386"/>
      <c r="NLU36" s="386"/>
      <c r="NLV36" s="386"/>
      <c r="NLW36" s="362"/>
      <c r="NLX36" s="362"/>
      <c r="NLY36" s="362"/>
      <c r="NLZ36" s="386"/>
      <c r="NMA36" s="386"/>
      <c r="NMB36" s="386"/>
      <c r="NMC36" s="386"/>
      <c r="NMD36" s="386"/>
      <c r="NME36" s="362"/>
      <c r="NMF36" s="362"/>
      <c r="NMG36" s="362"/>
      <c r="NMH36" s="386"/>
      <c r="NMI36" s="386"/>
      <c r="NMJ36" s="386"/>
      <c r="NMK36" s="386"/>
      <c r="NML36" s="386"/>
      <c r="NMM36" s="362"/>
      <c r="NMN36" s="362"/>
      <c r="NMO36" s="362"/>
      <c r="NMP36" s="386"/>
      <c r="NMQ36" s="386"/>
      <c r="NMR36" s="386"/>
      <c r="NMS36" s="386"/>
      <c r="NMT36" s="386"/>
      <c r="NMU36" s="362"/>
      <c r="NMV36" s="362"/>
      <c r="NMW36" s="362"/>
      <c r="NMX36" s="386"/>
      <c r="NMY36" s="386"/>
      <c r="NMZ36" s="386"/>
      <c r="NNA36" s="386"/>
      <c r="NNB36" s="386"/>
      <c r="NNC36" s="362"/>
      <c r="NND36" s="362"/>
      <c r="NNE36" s="362"/>
      <c r="NNF36" s="386"/>
      <c r="NNG36" s="386"/>
      <c r="NNH36" s="386"/>
      <c r="NNI36" s="386"/>
      <c r="NNJ36" s="386"/>
      <c r="NNK36" s="362"/>
      <c r="NNL36" s="362"/>
      <c r="NNM36" s="362"/>
      <c r="NNN36" s="386"/>
      <c r="NNO36" s="386"/>
      <c r="NNP36" s="386"/>
      <c r="NNQ36" s="386"/>
      <c r="NNR36" s="386"/>
      <c r="NNS36" s="362"/>
      <c r="NNT36" s="362"/>
      <c r="NNU36" s="362"/>
      <c r="NNV36" s="386"/>
      <c r="NNW36" s="386"/>
      <c r="NNX36" s="386"/>
      <c r="NNY36" s="386"/>
      <c r="NNZ36" s="386"/>
      <c r="NOA36" s="362"/>
      <c r="NOB36" s="362"/>
      <c r="NOC36" s="362"/>
      <c r="NOD36" s="386"/>
      <c r="NOE36" s="386"/>
      <c r="NOF36" s="386"/>
      <c r="NOG36" s="386"/>
      <c r="NOH36" s="386"/>
      <c r="NOI36" s="362"/>
      <c r="NOJ36" s="362"/>
      <c r="NOK36" s="362"/>
      <c r="NOL36" s="386"/>
      <c r="NOM36" s="386"/>
      <c r="NON36" s="386"/>
      <c r="NOO36" s="386"/>
      <c r="NOP36" s="386"/>
      <c r="NOQ36" s="362"/>
      <c r="NOR36" s="362"/>
      <c r="NOS36" s="362"/>
      <c r="NOT36" s="386"/>
      <c r="NOU36" s="386"/>
      <c r="NOV36" s="386"/>
      <c r="NOW36" s="386"/>
      <c r="NOX36" s="386"/>
      <c r="NOY36" s="362"/>
      <c r="NOZ36" s="362"/>
      <c r="NPA36" s="362"/>
      <c r="NPB36" s="386"/>
      <c r="NPC36" s="386"/>
      <c r="NPD36" s="386"/>
      <c r="NPE36" s="386"/>
      <c r="NPF36" s="386"/>
      <c r="NPG36" s="362"/>
      <c r="NPH36" s="362"/>
      <c r="NPI36" s="362"/>
      <c r="NPJ36" s="386"/>
      <c r="NPK36" s="386"/>
      <c r="NPL36" s="386"/>
      <c r="NPM36" s="386"/>
      <c r="NPN36" s="386"/>
      <c r="NPO36" s="362"/>
      <c r="NPP36" s="362"/>
      <c r="NPQ36" s="362"/>
      <c r="NPR36" s="386"/>
      <c r="NPS36" s="386"/>
      <c r="NPT36" s="386"/>
      <c r="NPU36" s="386"/>
      <c r="NPV36" s="386"/>
      <c r="NPW36" s="362"/>
      <c r="NPX36" s="362"/>
      <c r="NPY36" s="362"/>
      <c r="NPZ36" s="386"/>
      <c r="NQA36" s="386"/>
      <c r="NQB36" s="386"/>
      <c r="NQC36" s="386"/>
      <c r="NQD36" s="386"/>
      <c r="NQE36" s="362"/>
      <c r="NQF36" s="362"/>
      <c r="NQG36" s="362"/>
      <c r="NQH36" s="386"/>
      <c r="NQI36" s="386"/>
      <c r="NQJ36" s="386"/>
      <c r="NQK36" s="386"/>
      <c r="NQL36" s="386"/>
      <c r="NQM36" s="362"/>
      <c r="NQN36" s="362"/>
      <c r="NQO36" s="362"/>
      <c r="NQP36" s="386"/>
      <c r="NQQ36" s="386"/>
      <c r="NQR36" s="386"/>
      <c r="NQS36" s="386"/>
      <c r="NQT36" s="386"/>
      <c r="NQU36" s="362"/>
      <c r="NQV36" s="362"/>
      <c r="NQW36" s="362"/>
      <c r="NQX36" s="386"/>
      <c r="NQY36" s="386"/>
      <c r="NQZ36" s="386"/>
      <c r="NRA36" s="386"/>
      <c r="NRB36" s="386"/>
      <c r="NRC36" s="362"/>
      <c r="NRD36" s="362"/>
      <c r="NRE36" s="362"/>
      <c r="NRF36" s="386"/>
      <c r="NRG36" s="386"/>
      <c r="NRH36" s="386"/>
      <c r="NRI36" s="386"/>
      <c r="NRJ36" s="386"/>
      <c r="NRK36" s="362"/>
      <c r="NRL36" s="362"/>
      <c r="NRM36" s="362"/>
      <c r="NRN36" s="386"/>
      <c r="NRO36" s="386"/>
      <c r="NRP36" s="386"/>
      <c r="NRQ36" s="386"/>
      <c r="NRR36" s="386"/>
      <c r="NRS36" s="362"/>
      <c r="NRT36" s="362"/>
      <c r="NRU36" s="362"/>
      <c r="NRV36" s="386"/>
      <c r="NRW36" s="386"/>
      <c r="NRX36" s="386"/>
      <c r="NRY36" s="386"/>
      <c r="NRZ36" s="386"/>
      <c r="NSA36" s="362"/>
      <c r="NSB36" s="362"/>
      <c r="NSC36" s="362"/>
      <c r="NSD36" s="386"/>
      <c r="NSE36" s="386"/>
      <c r="NSF36" s="386"/>
      <c r="NSG36" s="386"/>
      <c r="NSH36" s="386"/>
      <c r="NSI36" s="362"/>
      <c r="NSJ36" s="362"/>
      <c r="NSK36" s="362"/>
      <c r="NSL36" s="386"/>
      <c r="NSM36" s="386"/>
      <c r="NSN36" s="386"/>
      <c r="NSO36" s="386"/>
      <c r="NSP36" s="386"/>
      <c r="NSQ36" s="362"/>
      <c r="NSR36" s="362"/>
      <c r="NSS36" s="362"/>
      <c r="NST36" s="386"/>
      <c r="NSU36" s="386"/>
      <c r="NSV36" s="386"/>
      <c r="NSW36" s="386"/>
      <c r="NSX36" s="386"/>
      <c r="NSY36" s="362"/>
      <c r="NSZ36" s="362"/>
      <c r="NTA36" s="362"/>
      <c r="NTB36" s="386"/>
      <c r="NTC36" s="386"/>
      <c r="NTD36" s="386"/>
      <c r="NTE36" s="386"/>
      <c r="NTF36" s="386"/>
      <c r="NTG36" s="362"/>
      <c r="NTH36" s="362"/>
      <c r="NTI36" s="362"/>
      <c r="NTJ36" s="386"/>
      <c r="NTK36" s="386"/>
      <c r="NTL36" s="386"/>
      <c r="NTM36" s="386"/>
      <c r="NTN36" s="386"/>
      <c r="NTO36" s="362"/>
      <c r="NTP36" s="362"/>
      <c r="NTQ36" s="362"/>
      <c r="NTR36" s="386"/>
      <c r="NTS36" s="386"/>
      <c r="NTT36" s="386"/>
      <c r="NTU36" s="386"/>
      <c r="NTV36" s="386"/>
      <c r="NTW36" s="362"/>
      <c r="NTX36" s="362"/>
      <c r="NTY36" s="362"/>
      <c r="NTZ36" s="386"/>
      <c r="NUA36" s="386"/>
      <c r="NUB36" s="386"/>
      <c r="NUC36" s="386"/>
      <c r="NUD36" s="386"/>
      <c r="NUE36" s="362"/>
      <c r="NUF36" s="362"/>
      <c r="NUG36" s="362"/>
      <c r="NUH36" s="386"/>
      <c r="NUI36" s="386"/>
      <c r="NUJ36" s="386"/>
      <c r="NUK36" s="386"/>
      <c r="NUL36" s="386"/>
      <c r="NUM36" s="362"/>
      <c r="NUN36" s="362"/>
      <c r="NUO36" s="362"/>
      <c r="NUP36" s="386"/>
      <c r="NUQ36" s="386"/>
      <c r="NUR36" s="386"/>
      <c r="NUS36" s="386"/>
      <c r="NUT36" s="386"/>
      <c r="NUU36" s="362"/>
      <c r="NUV36" s="362"/>
      <c r="NUW36" s="362"/>
      <c r="NUX36" s="386"/>
      <c r="NUY36" s="386"/>
      <c r="NUZ36" s="386"/>
      <c r="NVA36" s="386"/>
      <c r="NVB36" s="386"/>
      <c r="NVC36" s="362"/>
      <c r="NVD36" s="362"/>
      <c r="NVE36" s="362"/>
      <c r="NVF36" s="386"/>
      <c r="NVG36" s="386"/>
      <c r="NVH36" s="386"/>
      <c r="NVI36" s="386"/>
      <c r="NVJ36" s="386"/>
      <c r="NVK36" s="362"/>
      <c r="NVL36" s="362"/>
      <c r="NVM36" s="362"/>
      <c r="NVN36" s="386"/>
      <c r="NVO36" s="386"/>
      <c r="NVP36" s="386"/>
      <c r="NVQ36" s="386"/>
      <c r="NVR36" s="386"/>
      <c r="NVS36" s="362"/>
      <c r="NVT36" s="362"/>
      <c r="NVU36" s="362"/>
      <c r="NVV36" s="386"/>
      <c r="NVW36" s="386"/>
      <c r="NVX36" s="386"/>
      <c r="NVY36" s="386"/>
      <c r="NVZ36" s="386"/>
      <c r="NWA36" s="362"/>
      <c r="NWB36" s="362"/>
      <c r="NWC36" s="362"/>
      <c r="NWD36" s="386"/>
      <c r="NWE36" s="386"/>
      <c r="NWF36" s="386"/>
      <c r="NWG36" s="386"/>
      <c r="NWH36" s="386"/>
      <c r="NWI36" s="362"/>
      <c r="NWJ36" s="362"/>
      <c r="NWK36" s="362"/>
      <c r="NWL36" s="386"/>
      <c r="NWM36" s="386"/>
      <c r="NWN36" s="386"/>
      <c r="NWO36" s="386"/>
      <c r="NWP36" s="386"/>
      <c r="NWQ36" s="362"/>
      <c r="NWR36" s="362"/>
      <c r="NWS36" s="362"/>
      <c r="NWT36" s="386"/>
      <c r="NWU36" s="386"/>
      <c r="NWV36" s="386"/>
      <c r="NWW36" s="386"/>
      <c r="NWX36" s="386"/>
      <c r="NWY36" s="362"/>
      <c r="NWZ36" s="362"/>
      <c r="NXA36" s="362"/>
      <c r="NXB36" s="386"/>
      <c r="NXC36" s="386"/>
      <c r="NXD36" s="386"/>
      <c r="NXE36" s="386"/>
      <c r="NXF36" s="386"/>
      <c r="NXG36" s="362"/>
      <c r="NXH36" s="362"/>
      <c r="NXI36" s="362"/>
      <c r="NXJ36" s="386"/>
      <c r="NXK36" s="386"/>
      <c r="NXL36" s="386"/>
      <c r="NXM36" s="386"/>
      <c r="NXN36" s="386"/>
      <c r="NXO36" s="362"/>
      <c r="NXP36" s="362"/>
      <c r="NXQ36" s="362"/>
      <c r="NXR36" s="386"/>
      <c r="NXS36" s="386"/>
      <c r="NXT36" s="386"/>
      <c r="NXU36" s="386"/>
      <c r="NXV36" s="386"/>
      <c r="NXW36" s="362"/>
      <c r="NXX36" s="362"/>
      <c r="NXY36" s="362"/>
      <c r="NXZ36" s="386"/>
      <c r="NYA36" s="386"/>
      <c r="NYB36" s="386"/>
      <c r="NYC36" s="386"/>
      <c r="NYD36" s="386"/>
      <c r="NYE36" s="362"/>
      <c r="NYF36" s="362"/>
      <c r="NYG36" s="362"/>
      <c r="NYH36" s="386"/>
      <c r="NYI36" s="386"/>
      <c r="NYJ36" s="386"/>
      <c r="NYK36" s="386"/>
      <c r="NYL36" s="386"/>
      <c r="NYM36" s="362"/>
      <c r="NYN36" s="362"/>
      <c r="NYO36" s="362"/>
      <c r="NYP36" s="386"/>
      <c r="NYQ36" s="386"/>
      <c r="NYR36" s="386"/>
      <c r="NYS36" s="386"/>
      <c r="NYT36" s="386"/>
      <c r="NYU36" s="362"/>
      <c r="NYV36" s="362"/>
      <c r="NYW36" s="362"/>
      <c r="NYX36" s="386"/>
      <c r="NYY36" s="386"/>
      <c r="NYZ36" s="386"/>
      <c r="NZA36" s="386"/>
      <c r="NZB36" s="386"/>
      <c r="NZC36" s="362"/>
      <c r="NZD36" s="362"/>
      <c r="NZE36" s="362"/>
      <c r="NZF36" s="386"/>
      <c r="NZG36" s="386"/>
      <c r="NZH36" s="386"/>
      <c r="NZI36" s="386"/>
      <c r="NZJ36" s="386"/>
      <c r="NZK36" s="362"/>
      <c r="NZL36" s="362"/>
      <c r="NZM36" s="362"/>
      <c r="NZN36" s="386"/>
      <c r="NZO36" s="386"/>
      <c r="NZP36" s="386"/>
      <c r="NZQ36" s="386"/>
      <c r="NZR36" s="386"/>
      <c r="NZS36" s="362"/>
      <c r="NZT36" s="362"/>
      <c r="NZU36" s="362"/>
      <c r="NZV36" s="386"/>
      <c r="NZW36" s="386"/>
      <c r="NZX36" s="386"/>
      <c r="NZY36" s="386"/>
      <c r="NZZ36" s="386"/>
      <c r="OAA36" s="362"/>
      <c r="OAB36" s="362"/>
      <c r="OAC36" s="362"/>
      <c r="OAD36" s="386"/>
      <c r="OAE36" s="386"/>
      <c r="OAF36" s="386"/>
      <c r="OAG36" s="386"/>
      <c r="OAH36" s="386"/>
      <c r="OAI36" s="362"/>
      <c r="OAJ36" s="362"/>
      <c r="OAK36" s="362"/>
      <c r="OAL36" s="386"/>
      <c r="OAM36" s="386"/>
      <c r="OAN36" s="386"/>
      <c r="OAO36" s="386"/>
      <c r="OAP36" s="386"/>
      <c r="OAQ36" s="362"/>
      <c r="OAR36" s="362"/>
      <c r="OAS36" s="362"/>
      <c r="OAT36" s="386"/>
      <c r="OAU36" s="386"/>
      <c r="OAV36" s="386"/>
      <c r="OAW36" s="386"/>
      <c r="OAX36" s="386"/>
      <c r="OAY36" s="362"/>
      <c r="OAZ36" s="362"/>
      <c r="OBA36" s="362"/>
      <c r="OBB36" s="386"/>
      <c r="OBC36" s="386"/>
      <c r="OBD36" s="386"/>
      <c r="OBE36" s="386"/>
      <c r="OBF36" s="386"/>
      <c r="OBG36" s="362"/>
      <c r="OBH36" s="362"/>
      <c r="OBI36" s="362"/>
      <c r="OBJ36" s="386"/>
      <c r="OBK36" s="386"/>
      <c r="OBL36" s="386"/>
      <c r="OBM36" s="386"/>
      <c r="OBN36" s="386"/>
      <c r="OBO36" s="362"/>
      <c r="OBP36" s="362"/>
      <c r="OBQ36" s="362"/>
      <c r="OBR36" s="386"/>
      <c r="OBS36" s="386"/>
      <c r="OBT36" s="386"/>
      <c r="OBU36" s="386"/>
      <c r="OBV36" s="386"/>
      <c r="OBW36" s="362"/>
      <c r="OBX36" s="362"/>
      <c r="OBY36" s="362"/>
      <c r="OBZ36" s="386"/>
      <c r="OCA36" s="386"/>
      <c r="OCB36" s="386"/>
      <c r="OCC36" s="386"/>
      <c r="OCD36" s="386"/>
      <c r="OCE36" s="362"/>
      <c r="OCF36" s="362"/>
      <c r="OCG36" s="362"/>
      <c r="OCH36" s="386"/>
      <c r="OCI36" s="386"/>
      <c r="OCJ36" s="386"/>
      <c r="OCK36" s="386"/>
      <c r="OCL36" s="386"/>
      <c r="OCM36" s="362"/>
      <c r="OCN36" s="362"/>
      <c r="OCO36" s="362"/>
      <c r="OCP36" s="386"/>
      <c r="OCQ36" s="386"/>
      <c r="OCR36" s="386"/>
      <c r="OCS36" s="386"/>
      <c r="OCT36" s="386"/>
      <c r="OCU36" s="362"/>
      <c r="OCV36" s="362"/>
      <c r="OCW36" s="362"/>
      <c r="OCX36" s="386"/>
      <c r="OCY36" s="386"/>
      <c r="OCZ36" s="386"/>
      <c r="ODA36" s="386"/>
      <c r="ODB36" s="386"/>
      <c r="ODC36" s="362"/>
      <c r="ODD36" s="362"/>
      <c r="ODE36" s="362"/>
      <c r="ODF36" s="386"/>
      <c r="ODG36" s="386"/>
      <c r="ODH36" s="386"/>
      <c r="ODI36" s="386"/>
      <c r="ODJ36" s="386"/>
      <c r="ODK36" s="362"/>
      <c r="ODL36" s="362"/>
      <c r="ODM36" s="362"/>
      <c r="ODN36" s="386"/>
      <c r="ODO36" s="386"/>
      <c r="ODP36" s="386"/>
      <c r="ODQ36" s="386"/>
      <c r="ODR36" s="386"/>
      <c r="ODS36" s="362"/>
      <c r="ODT36" s="362"/>
      <c r="ODU36" s="362"/>
      <c r="ODV36" s="386"/>
      <c r="ODW36" s="386"/>
      <c r="ODX36" s="386"/>
      <c r="ODY36" s="386"/>
      <c r="ODZ36" s="386"/>
      <c r="OEA36" s="362"/>
      <c r="OEB36" s="362"/>
      <c r="OEC36" s="362"/>
      <c r="OED36" s="386"/>
      <c r="OEE36" s="386"/>
      <c r="OEF36" s="386"/>
      <c r="OEG36" s="386"/>
      <c r="OEH36" s="386"/>
      <c r="OEI36" s="362"/>
      <c r="OEJ36" s="362"/>
      <c r="OEK36" s="362"/>
      <c r="OEL36" s="386"/>
      <c r="OEM36" s="386"/>
      <c r="OEN36" s="386"/>
      <c r="OEO36" s="386"/>
      <c r="OEP36" s="386"/>
      <c r="OEQ36" s="362"/>
      <c r="OER36" s="362"/>
      <c r="OES36" s="362"/>
      <c r="OET36" s="386"/>
      <c r="OEU36" s="386"/>
      <c r="OEV36" s="386"/>
      <c r="OEW36" s="386"/>
      <c r="OEX36" s="386"/>
      <c r="OEY36" s="362"/>
      <c r="OEZ36" s="362"/>
      <c r="OFA36" s="362"/>
      <c r="OFB36" s="386"/>
      <c r="OFC36" s="386"/>
      <c r="OFD36" s="386"/>
      <c r="OFE36" s="386"/>
      <c r="OFF36" s="386"/>
      <c r="OFG36" s="362"/>
      <c r="OFH36" s="362"/>
      <c r="OFI36" s="362"/>
      <c r="OFJ36" s="386"/>
      <c r="OFK36" s="386"/>
      <c r="OFL36" s="386"/>
      <c r="OFM36" s="386"/>
      <c r="OFN36" s="386"/>
      <c r="OFO36" s="362"/>
      <c r="OFP36" s="362"/>
      <c r="OFQ36" s="362"/>
      <c r="OFR36" s="386"/>
      <c r="OFS36" s="386"/>
      <c r="OFT36" s="386"/>
      <c r="OFU36" s="386"/>
      <c r="OFV36" s="386"/>
      <c r="OFW36" s="362"/>
      <c r="OFX36" s="362"/>
      <c r="OFY36" s="362"/>
      <c r="OFZ36" s="386"/>
      <c r="OGA36" s="386"/>
      <c r="OGB36" s="386"/>
      <c r="OGC36" s="386"/>
      <c r="OGD36" s="386"/>
      <c r="OGE36" s="362"/>
      <c r="OGF36" s="362"/>
      <c r="OGG36" s="362"/>
      <c r="OGH36" s="386"/>
      <c r="OGI36" s="386"/>
      <c r="OGJ36" s="386"/>
      <c r="OGK36" s="386"/>
      <c r="OGL36" s="386"/>
      <c r="OGM36" s="362"/>
      <c r="OGN36" s="362"/>
      <c r="OGO36" s="362"/>
      <c r="OGP36" s="386"/>
      <c r="OGQ36" s="386"/>
      <c r="OGR36" s="386"/>
      <c r="OGS36" s="386"/>
      <c r="OGT36" s="386"/>
      <c r="OGU36" s="362"/>
      <c r="OGV36" s="362"/>
      <c r="OGW36" s="362"/>
      <c r="OGX36" s="386"/>
      <c r="OGY36" s="386"/>
      <c r="OGZ36" s="386"/>
      <c r="OHA36" s="386"/>
      <c r="OHB36" s="386"/>
      <c r="OHC36" s="362"/>
      <c r="OHD36" s="362"/>
      <c r="OHE36" s="362"/>
      <c r="OHF36" s="386"/>
      <c r="OHG36" s="386"/>
      <c r="OHH36" s="386"/>
      <c r="OHI36" s="386"/>
      <c r="OHJ36" s="386"/>
      <c r="OHK36" s="362"/>
      <c r="OHL36" s="362"/>
      <c r="OHM36" s="362"/>
      <c r="OHN36" s="386"/>
      <c r="OHO36" s="386"/>
      <c r="OHP36" s="386"/>
      <c r="OHQ36" s="386"/>
      <c r="OHR36" s="386"/>
      <c r="OHS36" s="362"/>
      <c r="OHT36" s="362"/>
      <c r="OHU36" s="362"/>
      <c r="OHV36" s="386"/>
      <c r="OHW36" s="386"/>
      <c r="OHX36" s="386"/>
      <c r="OHY36" s="386"/>
      <c r="OHZ36" s="386"/>
      <c r="OIA36" s="362"/>
      <c r="OIB36" s="362"/>
      <c r="OIC36" s="362"/>
      <c r="OID36" s="386"/>
      <c r="OIE36" s="386"/>
      <c r="OIF36" s="386"/>
      <c r="OIG36" s="386"/>
      <c r="OIH36" s="386"/>
      <c r="OII36" s="362"/>
      <c r="OIJ36" s="362"/>
      <c r="OIK36" s="362"/>
      <c r="OIL36" s="386"/>
      <c r="OIM36" s="386"/>
      <c r="OIN36" s="386"/>
      <c r="OIO36" s="386"/>
      <c r="OIP36" s="386"/>
      <c r="OIQ36" s="362"/>
      <c r="OIR36" s="362"/>
      <c r="OIS36" s="362"/>
      <c r="OIT36" s="386"/>
      <c r="OIU36" s="386"/>
      <c r="OIV36" s="386"/>
      <c r="OIW36" s="386"/>
      <c r="OIX36" s="386"/>
      <c r="OIY36" s="362"/>
      <c r="OIZ36" s="362"/>
      <c r="OJA36" s="362"/>
      <c r="OJB36" s="386"/>
      <c r="OJC36" s="386"/>
      <c r="OJD36" s="386"/>
      <c r="OJE36" s="386"/>
      <c r="OJF36" s="386"/>
      <c r="OJG36" s="362"/>
      <c r="OJH36" s="362"/>
      <c r="OJI36" s="362"/>
      <c r="OJJ36" s="386"/>
      <c r="OJK36" s="386"/>
      <c r="OJL36" s="386"/>
      <c r="OJM36" s="386"/>
      <c r="OJN36" s="386"/>
      <c r="OJO36" s="362"/>
      <c r="OJP36" s="362"/>
      <c r="OJQ36" s="362"/>
      <c r="OJR36" s="386"/>
      <c r="OJS36" s="386"/>
      <c r="OJT36" s="386"/>
      <c r="OJU36" s="386"/>
      <c r="OJV36" s="386"/>
      <c r="OJW36" s="362"/>
      <c r="OJX36" s="362"/>
      <c r="OJY36" s="362"/>
      <c r="OJZ36" s="386"/>
      <c r="OKA36" s="386"/>
      <c r="OKB36" s="386"/>
      <c r="OKC36" s="386"/>
      <c r="OKD36" s="386"/>
      <c r="OKE36" s="362"/>
      <c r="OKF36" s="362"/>
      <c r="OKG36" s="362"/>
      <c r="OKH36" s="386"/>
      <c r="OKI36" s="386"/>
      <c r="OKJ36" s="386"/>
      <c r="OKK36" s="386"/>
      <c r="OKL36" s="386"/>
      <c r="OKM36" s="362"/>
      <c r="OKN36" s="362"/>
      <c r="OKO36" s="362"/>
      <c r="OKP36" s="386"/>
      <c r="OKQ36" s="386"/>
      <c r="OKR36" s="386"/>
      <c r="OKS36" s="386"/>
      <c r="OKT36" s="386"/>
      <c r="OKU36" s="362"/>
      <c r="OKV36" s="362"/>
      <c r="OKW36" s="362"/>
      <c r="OKX36" s="386"/>
      <c r="OKY36" s="386"/>
      <c r="OKZ36" s="386"/>
      <c r="OLA36" s="386"/>
      <c r="OLB36" s="386"/>
      <c r="OLC36" s="362"/>
      <c r="OLD36" s="362"/>
      <c r="OLE36" s="362"/>
      <c r="OLF36" s="386"/>
      <c r="OLG36" s="386"/>
      <c r="OLH36" s="386"/>
      <c r="OLI36" s="386"/>
      <c r="OLJ36" s="386"/>
      <c r="OLK36" s="362"/>
      <c r="OLL36" s="362"/>
      <c r="OLM36" s="362"/>
      <c r="OLN36" s="386"/>
      <c r="OLO36" s="386"/>
      <c r="OLP36" s="386"/>
      <c r="OLQ36" s="386"/>
      <c r="OLR36" s="386"/>
      <c r="OLS36" s="362"/>
      <c r="OLT36" s="362"/>
      <c r="OLU36" s="362"/>
      <c r="OLV36" s="386"/>
      <c r="OLW36" s="386"/>
      <c r="OLX36" s="386"/>
      <c r="OLY36" s="386"/>
      <c r="OLZ36" s="386"/>
      <c r="OMA36" s="362"/>
      <c r="OMB36" s="362"/>
      <c r="OMC36" s="362"/>
      <c r="OMD36" s="386"/>
      <c r="OME36" s="386"/>
      <c r="OMF36" s="386"/>
      <c r="OMG36" s="386"/>
      <c r="OMH36" s="386"/>
      <c r="OMI36" s="362"/>
      <c r="OMJ36" s="362"/>
      <c r="OMK36" s="362"/>
      <c r="OML36" s="386"/>
      <c r="OMM36" s="386"/>
      <c r="OMN36" s="386"/>
      <c r="OMO36" s="386"/>
      <c r="OMP36" s="386"/>
      <c r="OMQ36" s="362"/>
      <c r="OMR36" s="362"/>
      <c r="OMS36" s="362"/>
      <c r="OMT36" s="386"/>
      <c r="OMU36" s="386"/>
      <c r="OMV36" s="386"/>
      <c r="OMW36" s="386"/>
      <c r="OMX36" s="386"/>
      <c r="OMY36" s="362"/>
      <c r="OMZ36" s="362"/>
      <c r="ONA36" s="362"/>
      <c r="ONB36" s="386"/>
      <c r="ONC36" s="386"/>
      <c r="OND36" s="386"/>
      <c r="ONE36" s="386"/>
      <c r="ONF36" s="386"/>
      <c r="ONG36" s="362"/>
      <c r="ONH36" s="362"/>
      <c r="ONI36" s="362"/>
      <c r="ONJ36" s="386"/>
      <c r="ONK36" s="386"/>
      <c r="ONL36" s="386"/>
      <c r="ONM36" s="386"/>
      <c r="ONN36" s="386"/>
      <c r="ONO36" s="362"/>
      <c r="ONP36" s="362"/>
      <c r="ONQ36" s="362"/>
      <c r="ONR36" s="386"/>
      <c r="ONS36" s="386"/>
      <c r="ONT36" s="386"/>
      <c r="ONU36" s="386"/>
      <c r="ONV36" s="386"/>
      <c r="ONW36" s="362"/>
      <c r="ONX36" s="362"/>
      <c r="ONY36" s="362"/>
      <c r="ONZ36" s="386"/>
      <c r="OOA36" s="386"/>
      <c r="OOB36" s="386"/>
      <c r="OOC36" s="386"/>
      <c r="OOD36" s="386"/>
      <c r="OOE36" s="362"/>
      <c r="OOF36" s="362"/>
      <c r="OOG36" s="362"/>
      <c r="OOH36" s="386"/>
      <c r="OOI36" s="386"/>
      <c r="OOJ36" s="386"/>
      <c r="OOK36" s="386"/>
      <c r="OOL36" s="386"/>
      <c r="OOM36" s="362"/>
      <c r="OON36" s="362"/>
      <c r="OOO36" s="362"/>
      <c r="OOP36" s="386"/>
      <c r="OOQ36" s="386"/>
      <c r="OOR36" s="386"/>
      <c r="OOS36" s="386"/>
      <c r="OOT36" s="386"/>
      <c r="OOU36" s="362"/>
      <c r="OOV36" s="362"/>
      <c r="OOW36" s="362"/>
      <c r="OOX36" s="386"/>
      <c r="OOY36" s="386"/>
      <c r="OOZ36" s="386"/>
      <c r="OPA36" s="386"/>
      <c r="OPB36" s="386"/>
      <c r="OPC36" s="362"/>
      <c r="OPD36" s="362"/>
      <c r="OPE36" s="362"/>
      <c r="OPF36" s="386"/>
      <c r="OPG36" s="386"/>
      <c r="OPH36" s="386"/>
      <c r="OPI36" s="386"/>
      <c r="OPJ36" s="386"/>
      <c r="OPK36" s="362"/>
      <c r="OPL36" s="362"/>
      <c r="OPM36" s="362"/>
      <c r="OPN36" s="386"/>
      <c r="OPO36" s="386"/>
      <c r="OPP36" s="386"/>
      <c r="OPQ36" s="386"/>
      <c r="OPR36" s="386"/>
      <c r="OPS36" s="362"/>
      <c r="OPT36" s="362"/>
      <c r="OPU36" s="362"/>
      <c r="OPV36" s="386"/>
      <c r="OPW36" s="386"/>
      <c r="OPX36" s="386"/>
      <c r="OPY36" s="386"/>
      <c r="OPZ36" s="386"/>
      <c r="OQA36" s="362"/>
      <c r="OQB36" s="362"/>
      <c r="OQC36" s="362"/>
      <c r="OQD36" s="386"/>
      <c r="OQE36" s="386"/>
      <c r="OQF36" s="386"/>
      <c r="OQG36" s="386"/>
      <c r="OQH36" s="386"/>
      <c r="OQI36" s="362"/>
      <c r="OQJ36" s="362"/>
      <c r="OQK36" s="362"/>
      <c r="OQL36" s="386"/>
      <c r="OQM36" s="386"/>
      <c r="OQN36" s="386"/>
      <c r="OQO36" s="386"/>
      <c r="OQP36" s="386"/>
      <c r="OQQ36" s="362"/>
      <c r="OQR36" s="362"/>
      <c r="OQS36" s="362"/>
      <c r="OQT36" s="386"/>
      <c r="OQU36" s="386"/>
      <c r="OQV36" s="386"/>
      <c r="OQW36" s="386"/>
      <c r="OQX36" s="386"/>
      <c r="OQY36" s="362"/>
      <c r="OQZ36" s="362"/>
      <c r="ORA36" s="362"/>
      <c r="ORB36" s="386"/>
      <c r="ORC36" s="386"/>
      <c r="ORD36" s="386"/>
      <c r="ORE36" s="386"/>
      <c r="ORF36" s="386"/>
      <c r="ORG36" s="362"/>
      <c r="ORH36" s="362"/>
      <c r="ORI36" s="362"/>
      <c r="ORJ36" s="386"/>
      <c r="ORK36" s="386"/>
      <c r="ORL36" s="386"/>
      <c r="ORM36" s="386"/>
      <c r="ORN36" s="386"/>
      <c r="ORO36" s="362"/>
      <c r="ORP36" s="362"/>
      <c r="ORQ36" s="362"/>
      <c r="ORR36" s="386"/>
      <c r="ORS36" s="386"/>
      <c r="ORT36" s="386"/>
      <c r="ORU36" s="386"/>
      <c r="ORV36" s="386"/>
      <c r="ORW36" s="362"/>
      <c r="ORX36" s="362"/>
      <c r="ORY36" s="362"/>
      <c r="ORZ36" s="386"/>
      <c r="OSA36" s="386"/>
      <c r="OSB36" s="386"/>
      <c r="OSC36" s="386"/>
      <c r="OSD36" s="386"/>
      <c r="OSE36" s="362"/>
      <c r="OSF36" s="362"/>
      <c r="OSG36" s="362"/>
      <c r="OSH36" s="386"/>
      <c r="OSI36" s="386"/>
      <c r="OSJ36" s="386"/>
      <c r="OSK36" s="386"/>
      <c r="OSL36" s="386"/>
      <c r="OSM36" s="362"/>
      <c r="OSN36" s="362"/>
      <c r="OSO36" s="362"/>
      <c r="OSP36" s="386"/>
      <c r="OSQ36" s="386"/>
      <c r="OSR36" s="386"/>
      <c r="OSS36" s="386"/>
      <c r="OST36" s="386"/>
      <c r="OSU36" s="362"/>
      <c r="OSV36" s="362"/>
      <c r="OSW36" s="362"/>
      <c r="OSX36" s="386"/>
      <c r="OSY36" s="386"/>
      <c r="OSZ36" s="386"/>
      <c r="OTA36" s="386"/>
      <c r="OTB36" s="386"/>
      <c r="OTC36" s="362"/>
      <c r="OTD36" s="362"/>
      <c r="OTE36" s="362"/>
      <c r="OTF36" s="386"/>
      <c r="OTG36" s="386"/>
      <c r="OTH36" s="386"/>
      <c r="OTI36" s="386"/>
      <c r="OTJ36" s="386"/>
      <c r="OTK36" s="362"/>
      <c r="OTL36" s="362"/>
      <c r="OTM36" s="362"/>
      <c r="OTN36" s="386"/>
      <c r="OTO36" s="386"/>
      <c r="OTP36" s="386"/>
      <c r="OTQ36" s="386"/>
      <c r="OTR36" s="386"/>
      <c r="OTS36" s="362"/>
      <c r="OTT36" s="362"/>
      <c r="OTU36" s="362"/>
      <c r="OTV36" s="386"/>
      <c r="OTW36" s="386"/>
      <c r="OTX36" s="386"/>
      <c r="OTY36" s="386"/>
      <c r="OTZ36" s="386"/>
      <c r="OUA36" s="362"/>
      <c r="OUB36" s="362"/>
      <c r="OUC36" s="362"/>
      <c r="OUD36" s="386"/>
      <c r="OUE36" s="386"/>
      <c r="OUF36" s="386"/>
      <c r="OUG36" s="386"/>
      <c r="OUH36" s="386"/>
      <c r="OUI36" s="362"/>
      <c r="OUJ36" s="362"/>
      <c r="OUK36" s="362"/>
      <c r="OUL36" s="386"/>
      <c r="OUM36" s="386"/>
      <c r="OUN36" s="386"/>
      <c r="OUO36" s="386"/>
      <c r="OUP36" s="386"/>
      <c r="OUQ36" s="362"/>
      <c r="OUR36" s="362"/>
      <c r="OUS36" s="362"/>
      <c r="OUT36" s="386"/>
      <c r="OUU36" s="386"/>
      <c r="OUV36" s="386"/>
      <c r="OUW36" s="386"/>
      <c r="OUX36" s="386"/>
      <c r="OUY36" s="362"/>
      <c r="OUZ36" s="362"/>
      <c r="OVA36" s="362"/>
      <c r="OVB36" s="386"/>
      <c r="OVC36" s="386"/>
      <c r="OVD36" s="386"/>
      <c r="OVE36" s="386"/>
      <c r="OVF36" s="386"/>
      <c r="OVG36" s="362"/>
      <c r="OVH36" s="362"/>
      <c r="OVI36" s="362"/>
      <c r="OVJ36" s="386"/>
      <c r="OVK36" s="386"/>
      <c r="OVL36" s="386"/>
      <c r="OVM36" s="386"/>
      <c r="OVN36" s="386"/>
      <c r="OVO36" s="362"/>
      <c r="OVP36" s="362"/>
      <c r="OVQ36" s="362"/>
      <c r="OVR36" s="386"/>
      <c r="OVS36" s="386"/>
      <c r="OVT36" s="386"/>
      <c r="OVU36" s="386"/>
      <c r="OVV36" s="386"/>
      <c r="OVW36" s="362"/>
      <c r="OVX36" s="362"/>
      <c r="OVY36" s="362"/>
      <c r="OVZ36" s="386"/>
      <c r="OWA36" s="386"/>
      <c r="OWB36" s="386"/>
      <c r="OWC36" s="386"/>
      <c r="OWD36" s="386"/>
      <c r="OWE36" s="362"/>
      <c r="OWF36" s="362"/>
      <c r="OWG36" s="362"/>
      <c r="OWH36" s="386"/>
      <c r="OWI36" s="386"/>
      <c r="OWJ36" s="386"/>
      <c r="OWK36" s="386"/>
      <c r="OWL36" s="386"/>
      <c r="OWM36" s="362"/>
      <c r="OWN36" s="362"/>
      <c r="OWO36" s="362"/>
      <c r="OWP36" s="386"/>
      <c r="OWQ36" s="386"/>
      <c r="OWR36" s="386"/>
      <c r="OWS36" s="386"/>
      <c r="OWT36" s="386"/>
      <c r="OWU36" s="362"/>
      <c r="OWV36" s="362"/>
      <c r="OWW36" s="362"/>
      <c r="OWX36" s="386"/>
      <c r="OWY36" s="386"/>
      <c r="OWZ36" s="386"/>
      <c r="OXA36" s="386"/>
      <c r="OXB36" s="386"/>
      <c r="OXC36" s="362"/>
      <c r="OXD36" s="362"/>
      <c r="OXE36" s="362"/>
      <c r="OXF36" s="386"/>
      <c r="OXG36" s="386"/>
      <c r="OXH36" s="386"/>
      <c r="OXI36" s="386"/>
      <c r="OXJ36" s="386"/>
      <c r="OXK36" s="362"/>
      <c r="OXL36" s="362"/>
      <c r="OXM36" s="362"/>
      <c r="OXN36" s="386"/>
      <c r="OXO36" s="386"/>
      <c r="OXP36" s="386"/>
      <c r="OXQ36" s="386"/>
      <c r="OXR36" s="386"/>
      <c r="OXS36" s="362"/>
      <c r="OXT36" s="362"/>
      <c r="OXU36" s="362"/>
      <c r="OXV36" s="386"/>
      <c r="OXW36" s="386"/>
      <c r="OXX36" s="386"/>
      <c r="OXY36" s="386"/>
      <c r="OXZ36" s="386"/>
      <c r="OYA36" s="362"/>
      <c r="OYB36" s="362"/>
      <c r="OYC36" s="362"/>
      <c r="OYD36" s="386"/>
      <c r="OYE36" s="386"/>
      <c r="OYF36" s="386"/>
      <c r="OYG36" s="386"/>
      <c r="OYH36" s="386"/>
      <c r="OYI36" s="362"/>
      <c r="OYJ36" s="362"/>
      <c r="OYK36" s="362"/>
      <c r="OYL36" s="386"/>
      <c r="OYM36" s="386"/>
      <c r="OYN36" s="386"/>
      <c r="OYO36" s="386"/>
      <c r="OYP36" s="386"/>
      <c r="OYQ36" s="362"/>
      <c r="OYR36" s="362"/>
      <c r="OYS36" s="362"/>
      <c r="OYT36" s="386"/>
      <c r="OYU36" s="386"/>
      <c r="OYV36" s="386"/>
      <c r="OYW36" s="386"/>
      <c r="OYX36" s="386"/>
      <c r="OYY36" s="362"/>
      <c r="OYZ36" s="362"/>
      <c r="OZA36" s="362"/>
      <c r="OZB36" s="386"/>
      <c r="OZC36" s="386"/>
      <c r="OZD36" s="386"/>
      <c r="OZE36" s="386"/>
      <c r="OZF36" s="386"/>
      <c r="OZG36" s="362"/>
      <c r="OZH36" s="362"/>
      <c r="OZI36" s="362"/>
      <c r="OZJ36" s="386"/>
      <c r="OZK36" s="386"/>
      <c r="OZL36" s="386"/>
      <c r="OZM36" s="386"/>
      <c r="OZN36" s="386"/>
      <c r="OZO36" s="362"/>
      <c r="OZP36" s="362"/>
      <c r="OZQ36" s="362"/>
      <c r="OZR36" s="386"/>
      <c r="OZS36" s="386"/>
      <c r="OZT36" s="386"/>
      <c r="OZU36" s="386"/>
      <c r="OZV36" s="386"/>
      <c r="OZW36" s="362"/>
      <c r="OZX36" s="362"/>
      <c r="OZY36" s="362"/>
      <c r="OZZ36" s="386"/>
      <c r="PAA36" s="386"/>
      <c r="PAB36" s="386"/>
      <c r="PAC36" s="386"/>
      <c r="PAD36" s="386"/>
      <c r="PAE36" s="362"/>
      <c r="PAF36" s="362"/>
      <c r="PAG36" s="362"/>
      <c r="PAH36" s="386"/>
      <c r="PAI36" s="386"/>
      <c r="PAJ36" s="386"/>
      <c r="PAK36" s="386"/>
      <c r="PAL36" s="386"/>
      <c r="PAM36" s="362"/>
      <c r="PAN36" s="362"/>
      <c r="PAO36" s="362"/>
      <c r="PAP36" s="386"/>
      <c r="PAQ36" s="386"/>
      <c r="PAR36" s="386"/>
      <c r="PAS36" s="386"/>
      <c r="PAT36" s="386"/>
      <c r="PAU36" s="362"/>
      <c r="PAV36" s="362"/>
      <c r="PAW36" s="362"/>
      <c r="PAX36" s="386"/>
      <c r="PAY36" s="386"/>
      <c r="PAZ36" s="386"/>
      <c r="PBA36" s="386"/>
      <c r="PBB36" s="386"/>
      <c r="PBC36" s="362"/>
      <c r="PBD36" s="362"/>
      <c r="PBE36" s="362"/>
      <c r="PBF36" s="386"/>
      <c r="PBG36" s="386"/>
      <c r="PBH36" s="386"/>
      <c r="PBI36" s="386"/>
      <c r="PBJ36" s="386"/>
      <c r="PBK36" s="362"/>
      <c r="PBL36" s="362"/>
      <c r="PBM36" s="362"/>
      <c r="PBN36" s="386"/>
      <c r="PBO36" s="386"/>
      <c r="PBP36" s="386"/>
      <c r="PBQ36" s="386"/>
      <c r="PBR36" s="386"/>
      <c r="PBS36" s="362"/>
      <c r="PBT36" s="362"/>
      <c r="PBU36" s="362"/>
      <c r="PBV36" s="386"/>
      <c r="PBW36" s="386"/>
      <c r="PBX36" s="386"/>
      <c r="PBY36" s="386"/>
      <c r="PBZ36" s="386"/>
      <c r="PCA36" s="362"/>
      <c r="PCB36" s="362"/>
      <c r="PCC36" s="362"/>
      <c r="PCD36" s="386"/>
      <c r="PCE36" s="386"/>
      <c r="PCF36" s="386"/>
      <c r="PCG36" s="386"/>
      <c r="PCH36" s="386"/>
      <c r="PCI36" s="362"/>
      <c r="PCJ36" s="362"/>
      <c r="PCK36" s="362"/>
      <c r="PCL36" s="386"/>
      <c r="PCM36" s="386"/>
      <c r="PCN36" s="386"/>
      <c r="PCO36" s="386"/>
      <c r="PCP36" s="386"/>
      <c r="PCQ36" s="362"/>
      <c r="PCR36" s="362"/>
      <c r="PCS36" s="362"/>
      <c r="PCT36" s="386"/>
      <c r="PCU36" s="386"/>
      <c r="PCV36" s="386"/>
      <c r="PCW36" s="386"/>
      <c r="PCX36" s="386"/>
      <c r="PCY36" s="362"/>
      <c r="PCZ36" s="362"/>
      <c r="PDA36" s="362"/>
      <c r="PDB36" s="386"/>
      <c r="PDC36" s="386"/>
      <c r="PDD36" s="386"/>
      <c r="PDE36" s="386"/>
      <c r="PDF36" s="386"/>
      <c r="PDG36" s="362"/>
      <c r="PDH36" s="362"/>
      <c r="PDI36" s="362"/>
      <c r="PDJ36" s="386"/>
      <c r="PDK36" s="386"/>
      <c r="PDL36" s="386"/>
      <c r="PDM36" s="386"/>
      <c r="PDN36" s="386"/>
      <c r="PDO36" s="362"/>
      <c r="PDP36" s="362"/>
      <c r="PDQ36" s="362"/>
      <c r="PDR36" s="386"/>
      <c r="PDS36" s="386"/>
      <c r="PDT36" s="386"/>
      <c r="PDU36" s="386"/>
      <c r="PDV36" s="386"/>
      <c r="PDW36" s="362"/>
      <c r="PDX36" s="362"/>
      <c r="PDY36" s="362"/>
      <c r="PDZ36" s="386"/>
      <c r="PEA36" s="386"/>
      <c r="PEB36" s="386"/>
      <c r="PEC36" s="386"/>
      <c r="PED36" s="386"/>
      <c r="PEE36" s="362"/>
      <c r="PEF36" s="362"/>
      <c r="PEG36" s="362"/>
      <c r="PEH36" s="386"/>
      <c r="PEI36" s="386"/>
      <c r="PEJ36" s="386"/>
      <c r="PEK36" s="386"/>
      <c r="PEL36" s="386"/>
      <c r="PEM36" s="362"/>
      <c r="PEN36" s="362"/>
      <c r="PEO36" s="362"/>
      <c r="PEP36" s="386"/>
      <c r="PEQ36" s="386"/>
      <c r="PER36" s="386"/>
      <c r="PES36" s="386"/>
      <c r="PET36" s="386"/>
      <c r="PEU36" s="362"/>
      <c r="PEV36" s="362"/>
      <c r="PEW36" s="362"/>
      <c r="PEX36" s="386"/>
      <c r="PEY36" s="386"/>
      <c r="PEZ36" s="386"/>
      <c r="PFA36" s="386"/>
      <c r="PFB36" s="386"/>
      <c r="PFC36" s="362"/>
      <c r="PFD36" s="362"/>
      <c r="PFE36" s="362"/>
      <c r="PFF36" s="386"/>
      <c r="PFG36" s="386"/>
      <c r="PFH36" s="386"/>
      <c r="PFI36" s="386"/>
      <c r="PFJ36" s="386"/>
      <c r="PFK36" s="362"/>
      <c r="PFL36" s="362"/>
      <c r="PFM36" s="362"/>
      <c r="PFN36" s="386"/>
      <c r="PFO36" s="386"/>
      <c r="PFP36" s="386"/>
      <c r="PFQ36" s="386"/>
      <c r="PFR36" s="386"/>
      <c r="PFS36" s="362"/>
      <c r="PFT36" s="362"/>
      <c r="PFU36" s="362"/>
      <c r="PFV36" s="386"/>
      <c r="PFW36" s="386"/>
      <c r="PFX36" s="386"/>
      <c r="PFY36" s="386"/>
      <c r="PFZ36" s="386"/>
      <c r="PGA36" s="362"/>
      <c r="PGB36" s="362"/>
      <c r="PGC36" s="362"/>
      <c r="PGD36" s="386"/>
      <c r="PGE36" s="386"/>
      <c r="PGF36" s="386"/>
      <c r="PGG36" s="386"/>
      <c r="PGH36" s="386"/>
      <c r="PGI36" s="362"/>
      <c r="PGJ36" s="362"/>
      <c r="PGK36" s="362"/>
      <c r="PGL36" s="386"/>
      <c r="PGM36" s="386"/>
      <c r="PGN36" s="386"/>
      <c r="PGO36" s="386"/>
      <c r="PGP36" s="386"/>
      <c r="PGQ36" s="362"/>
      <c r="PGR36" s="362"/>
      <c r="PGS36" s="362"/>
      <c r="PGT36" s="386"/>
      <c r="PGU36" s="386"/>
      <c r="PGV36" s="386"/>
      <c r="PGW36" s="386"/>
      <c r="PGX36" s="386"/>
      <c r="PGY36" s="362"/>
      <c r="PGZ36" s="362"/>
      <c r="PHA36" s="362"/>
      <c r="PHB36" s="386"/>
      <c r="PHC36" s="386"/>
      <c r="PHD36" s="386"/>
      <c r="PHE36" s="386"/>
      <c r="PHF36" s="386"/>
      <c r="PHG36" s="362"/>
      <c r="PHH36" s="362"/>
      <c r="PHI36" s="362"/>
      <c r="PHJ36" s="386"/>
      <c r="PHK36" s="386"/>
      <c r="PHL36" s="386"/>
      <c r="PHM36" s="386"/>
      <c r="PHN36" s="386"/>
      <c r="PHO36" s="362"/>
      <c r="PHP36" s="362"/>
      <c r="PHQ36" s="362"/>
      <c r="PHR36" s="386"/>
      <c r="PHS36" s="386"/>
      <c r="PHT36" s="386"/>
      <c r="PHU36" s="386"/>
      <c r="PHV36" s="386"/>
      <c r="PHW36" s="362"/>
      <c r="PHX36" s="362"/>
      <c r="PHY36" s="362"/>
      <c r="PHZ36" s="386"/>
      <c r="PIA36" s="386"/>
      <c r="PIB36" s="386"/>
      <c r="PIC36" s="386"/>
      <c r="PID36" s="386"/>
      <c r="PIE36" s="362"/>
      <c r="PIF36" s="362"/>
      <c r="PIG36" s="362"/>
      <c r="PIH36" s="386"/>
      <c r="PII36" s="386"/>
      <c r="PIJ36" s="386"/>
      <c r="PIK36" s="386"/>
      <c r="PIL36" s="386"/>
      <c r="PIM36" s="362"/>
      <c r="PIN36" s="362"/>
      <c r="PIO36" s="362"/>
      <c r="PIP36" s="386"/>
      <c r="PIQ36" s="386"/>
      <c r="PIR36" s="386"/>
      <c r="PIS36" s="386"/>
      <c r="PIT36" s="386"/>
      <c r="PIU36" s="362"/>
      <c r="PIV36" s="362"/>
      <c r="PIW36" s="362"/>
      <c r="PIX36" s="386"/>
      <c r="PIY36" s="386"/>
      <c r="PIZ36" s="386"/>
      <c r="PJA36" s="386"/>
      <c r="PJB36" s="386"/>
      <c r="PJC36" s="362"/>
      <c r="PJD36" s="362"/>
      <c r="PJE36" s="362"/>
      <c r="PJF36" s="386"/>
      <c r="PJG36" s="386"/>
      <c r="PJH36" s="386"/>
      <c r="PJI36" s="386"/>
      <c r="PJJ36" s="386"/>
      <c r="PJK36" s="362"/>
      <c r="PJL36" s="362"/>
      <c r="PJM36" s="362"/>
      <c r="PJN36" s="386"/>
      <c r="PJO36" s="386"/>
      <c r="PJP36" s="386"/>
      <c r="PJQ36" s="386"/>
      <c r="PJR36" s="386"/>
      <c r="PJS36" s="362"/>
      <c r="PJT36" s="362"/>
      <c r="PJU36" s="362"/>
      <c r="PJV36" s="386"/>
      <c r="PJW36" s="386"/>
      <c r="PJX36" s="386"/>
      <c r="PJY36" s="386"/>
      <c r="PJZ36" s="386"/>
      <c r="PKA36" s="362"/>
      <c r="PKB36" s="362"/>
      <c r="PKC36" s="362"/>
      <c r="PKD36" s="386"/>
      <c r="PKE36" s="386"/>
      <c r="PKF36" s="386"/>
      <c r="PKG36" s="386"/>
      <c r="PKH36" s="386"/>
      <c r="PKI36" s="362"/>
      <c r="PKJ36" s="362"/>
      <c r="PKK36" s="362"/>
      <c r="PKL36" s="386"/>
      <c r="PKM36" s="386"/>
      <c r="PKN36" s="386"/>
      <c r="PKO36" s="386"/>
      <c r="PKP36" s="386"/>
      <c r="PKQ36" s="362"/>
      <c r="PKR36" s="362"/>
      <c r="PKS36" s="362"/>
      <c r="PKT36" s="386"/>
      <c r="PKU36" s="386"/>
      <c r="PKV36" s="386"/>
      <c r="PKW36" s="386"/>
      <c r="PKX36" s="386"/>
      <c r="PKY36" s="362"/>
      <c r="PKZ36" s="362"/>
      <c r="PLA36" s="362"/>
      <c r="PLB36" s="386"/>
      <c r="PLC36" s="386"/>
      <c r="PLD36" s="386"/>
      <c r="PLE36" s="386"/>
      <c r="PLF36" s="386"/>
      <c r="PLG36" s="362"/>
      <c r="PLH36" s="362"/>
      <c r="PLI36" s="362"/>
      <c r="PLJ36" s="386"/>
      <c r="PLK36" s="386"/>
      <c r="PLL36" s="386"/>
      <c r="PLM36" s="386"/>
      <c r="PLN36" s="386"/>
      <c r="PLO36" s="362"/>
      <c r="PLP36" s="362"/>
      <c r="PLQ36" s="362"/>
      <c r="PLR36" s="386"/>
      <c r="PLS36" s="386"/>
      <c r="PLT36" s="386"/>
      <c r="PLU36" s="386"/>
      <c r="PLV36" s="386"/>
      <c r="PLW36" s="362"/>
      <c r="PLX36" s="362"/>
      <c r="PLY36" s="362"/>
      <c r="PLZ36" s="386"/>
      <c r="PMA36" s="386"/>
      <c r="PMB36" s="386"/>
      <c r="PMC36" s="386"/>
      <c r="PMD36" s="386"/>
      <c r="PME36" s="362"/>
      <c r="PMF36" s="362"/>
      <c r="PMG36" s="362"/>
      <c r="PMH36" s="386"/>
      <c r="PMI36" s="386"/>
      <c r="PMJ36" s="386"/>
      <c r="PMK36" s="386"/>
      <c r="PML36" s="386"/>
      <c r="PMM36" s="362"/>
      <c r="PMN36" s="362"/>
      <c r="PMO36" s="362"/>
      <c r="PMP36" s="386"/>
      <c r="PMQ36" s="386"/>
      <c r="PMR36" s="386"/>
      <c r="PMS36" s="386"/>
      <c r="PMT36" s="386"/>
      <c r="PMU36" s="362"/>
      <c r="PMV36" s="362"/>
      <c r="PMW36" s="362"/>
      <c r="PMX36" s="386"/>
      <c r="PMY36" s="386"/>
      <c r="PMZ36" s="386"/>
      <c r="PNA36" s="386"/>
      <c r="PNB36" s="386"/>
      <c r="PNC36" s="362"/>
      <c r="PND36" s="362"/>
      <c r="PNE36" s="362"/>
      <c r="PNF36" s="386"/>
      <c r="PNG36" s="386"/>
      <c r="PNH36" s="386"/>
      <c r="PNI36" s="386"/>
      <c r="PNJ36" s="386"/>
      <c r="PNK36" s="362"/>
      <c r="PNL36" s="362"/>
      <c r="PNM36" s="362"/>
      <c r="PNN36" s="386"/>
      <c r="PNO36" s="386"/>
      <c r="PNP36" s="386"/>
      <c r="PNQ36" s="386"/>
      <c r="PNR36" s="386"/>
      <c r="PNS36" s="362"/>
      <c r="PNT36" s="362"/>
      <c r="PNU36" s="362"/>
      <c r="PNV36" s="386"/>
      <c r="PNW36" s="386"/>
      <c r="PNX36" s="386"/>
      <c r="PNY36" s="386"/>
      <c r="PNZ36" s="386"/>
      <c r="POA36" s="362"/>
      <c r="POB36" s="362"/>
      <c r="POC36" s="362"/>
      <c r="POD36" s="386"/>
      <c r="POE36" s="386"/>
      <c r="POF36" s="386"/>
      <c r="POG36" s="386"/>
      <c r="POH36" s="386"/>
      <c r="POI36" s="362"/>
      <c r="POJ36" s="362"/>
      <c r="POK36" s="362"/>
      <c r="POL36" s="386"/>
      <c r="POM36" s="386"/>
      <c r="PON36" s="386"/>
      <c r="POO36" s="386"/>
      <c r="POP36" s="386"/>
      <c r="POQ36" s="362"/>
      <c r="POR36" s="362"/>
      <c r="POS36" s="362"/>
      <c r="POT36" s="386"/>
      <c r="POU36" s="386"/>
      <c r="POV36" s="386"/>
      <c r="POW36" s="386"/>
      <c r="POX36" s="386"/>
      <c r="POY36" s="362"/>
      <c r="POZ36" s="362"/>
      <c r="PPA36" s="362"/>
      <c r="PPB36" s="386"/>
      <c r="PPC36" s="386"/>
      <c r="PPD36" s="386"/>
      <c r="PPE36" s="386"/>
      <c r="PPF36" s="386"/>
      <c r="PPG36" s="362"/>
      <c r="PPH36" s="362"/>
      <c r="PPI36" s="362"/>
      <c r="PPJ36" s="386"/>
      <c r="PPK36" s="386"/>
      <c r="PPL36" s="386"/>
      <c r="PPM36" s="386"/>
      <c r="PPN36" s="386"/>
      <c r="PPO36" s="362"/>
      <c r="PPP36" s="362"/>
      <c r="PPQ36" s="362"/>
      <c r="PPR36" s="386"/>
      <c r="PPS36" s="386"/>
      <c r="PPT36" s="386"/>
      <c r="PPU36" s="386"/>
      <c r="PPV36" s="386"/>
      <c r="PPW36" s="362"/>
      <c r="PPX36" s="362"/>
      <c r="PPY36" s="362"/>
      <c r="PPZ36" s="386"/>
      <c r="PQA36" s="386"/>
      <c r="PQB36" s="386"/>
      <c r="PQC36" s="386"/>
      <c r="PQD36" s="386"/>
      <c r="PQE36" s="362"/>
      <c r="PQF36" s="362"/>
      <c r="PQG36" s="362"/>
      <c r="PQH36" s="386"/>
      <c r="PQI36" s="386"/>
      <c r="PQJ36" s="386"/>
      <c r="PQK36" s="386"/>
      <c r="PQL36" s="386"/>
      <c r="PQM36" s="362"/>
      <c r="PQN36" s="362"/>
      <c r="PQO36" s="362"/>
      <c r="PQP36" s="386"/>
      <c r="PQQ36" s="386"/>
      <c r="PQR36" s="386"/>
      <c r="PQS36" s="386"/>
      <c r="PQT36" s="386"/>
      <c r="PQU36" s="362"/>
      <c r="PQV36" s="362"/>
      <c r="PQW36" s="362"/>
      <c r="PQX36" s="386"/>
      <c r="PQY36" s="386"/>
      <c r="PQZ36" s="386"/>
      <c r="PRA36" s="386"/>
      <c r="PRB36" s="386"/>
      <c r="PRC36" s="362"/>
      <c r="PRD36" s="362"/>
      <c r="PRE36" s="362"/>
      <c r="PRF36" s="386"/>
      <c r="PRG36" s="386"/>
      <c r="PRH36" s="386"/>
      <c r="PRI36" s="386"/>
      <c r="PRJ36" s="386"/>
      <c r="PRK36" s="362"/>
      <c r="PRL36" s="362"/>
      <c r="PRM36" s="362"/>
      <c r="PRN36" s="386"/>
      <c r="PRO36" s="386"/>
      <c r="PRP36" s="386"/>
      <c r="PRQ36" s="386"/>
      <c r="PRR36" s="386"/>
      <c r="PRS36" s="362"/>
      <c r="PRT36" s="362"/>
      <c r="PRU36" s="362"/>
      <c r="PRV36" s="386"/>
      <c r="PRW36" s="386"/>
      <c r="PRX36" s="386"/>
      <c r="PRY36" s="386"/>
      <c r="PRZ36" s="386"/>
      <c r="PSA36" s="362"/>
      <c r="PSB36" s="362"/>
      <c r="PSC36" s="362"/>
      <c r="PSD36" s="386"/>
      <c r="PSE36" s="386"/>
      <c r="PSF36" s="386"/>
      <c r="PSG36" s="386"/>
      <c r="PSH36" s="386"/>
      <c r="PSI36" s="362"/>
      <c r="PSJ36" s="362"/>
      <c r="PSK36" s="362"/>
      <c r="PSL36" s="386"/>
      <c r="PSM36" s="386"/>
      <c r="PSN36" s="386"/>
      <c r="PSO36" s="386"/>
      <c r="PSP36" s="386"/>
      <c r="PSQ36" s="362"/>
      <c r="PSR36" s="362"/>
      <c r="PSS36" s="362"/>
      <c r="PST36" s="386"/>
      <c r="PSU36" s="386"/>
      <c r="PSV36" s="386"/>
      <c r="PSW36" s="386"/>
      <c r="PSX36" s="386"/>
      <c r="PSY36" s="362"/>
      <c r="PSZ36" s="362"/>
      <c r="PTA36" s="362"/>
      <c r="PTB36" s="386"/>
      <c r="PTC36" s="386"/>
      <c r="PTD36" s="386"/>
      <c r="PTE36" s="386"/>
      <c r="PTF36" s="386"/>
      <c r="PTG36" s="362"/>
      <c r="PTH36" s="362"/>
      <c r="PTI36" s="362"/>
      <c r="PTJ36" s="386"/>
      <c r="PTK36" s="386"/>
      <c r="PTL36" s="386"/>
      <c r="PTM36" s="386"/>
      <c r="PTN36" s="386"/>
      <c r="PTO36" s="362"/>
      <c r="PTP36" s="362"/>
      <c r="PTQ36" s="362"/>
      <c r="PTR36" s="386"/>
      <c r="PTS36" s="386"/>
      <c r="PTT36" s="386"/>
      <c r="PTU36" s="386"/>
      <c r="PTV36" s="386"/>
      <c r="PTW36" s="362"/>
      <c r="PTX36" s="362"/>
      <c r="PTY36" s="362"/>
      <c r="PTZ36" s="386"/>
      <c r="PUA36" s="386"/>
      <c r="PUB36" s="386"/>
      <c r="PUC36" s="386"/>
      <c r="PUD36" s="386"/>
      <c r="PUE36" s="362"/>
      <c r="PUF36" s="362"/>
      <c r="PUG36" s="362"/>
      <c r="PUH36" s="386"/>
      <c r="PUI36" s="386"/>
      <c r="PUJ36" s="386"/>
      <c r="PUK36" s="386"/>
      <c r="PUL36" s="386"/>
      <c r="PUM36" s="362"/>
      <c r="PUN36" s="362"/>
      <c r="PUO36" s="362"/>
      <c r="PUP36" s="386"/>
      <c r="PUQ36" s="386"/>
      <c r="PUR36" s="386"/>
      <c r="PUS36" s="386"/>
      <c r="PUT36" s="386"/>
      <c r="PUU36" s="362"/>
      <c r="PUV36" s="362"/>
      <c r="PUW36" s="362"/>
      <c r="PUX36" s="386"/>
      <c r="PUY36" s="386"/>
      <c r="PUZ36" s="386"/>
      <c r="PVA36" s="386"/>
      <c r="PVB36" s="386"/>
      <c r="PVC36" s="362"/>
      <c r="PVD36" s="362"/>
      <c r="PVE36" s="362"/>
      <c r="PVF36" s="386"/>
      <c r="PVG36" s="386"/>
      <c r="PVH36" s="386"/>
      <c r="PVI36" s="386"/>
      <c r="PVJ36" s="386"/>
      <c r="PVK36" s="362"/>
      <c r="PVL36" s="362"/>
      <c r="PVM36" s="362"/>
      <c r="PVN36" s="386"/>
      <c r="PVO36" s="386"/>
      <c r="PVP36" s="386"/>
      <c r="PVQ36" s="386"/>
      <c r="PVR36" s="386"/>
      <c r="PVS36" s="362"/>
      <c r="PVT36" s="362"/>
      <c r="PVU36" s="362"/>
      <c r="PVV36" s="386"/>
      <c r="PVW36" s="386"/>
      <c r="PVX36" s="386"/>
      <c r="PVY36" s="386"/>
      <c r="PVZ36" s="386"/>
      <c r="PWA36" s="362"/>
      <c r="PWB36" s="362"/>
      <c r="PWC36" s="362"/>
      <c r="PWD36" s="386"/>
      <c r="PWE36" s="386"/>
      <c r="PWF36" s="386"/>
      <c r="PWG36" s="386"/>
      <c r="PWH36" s="386"/>
      <c r="PWI36" s="362"/>
      <c r="PWJ36" s="362"/>
      <c r="PWK36" s="362"/>
      <c r="PWL36" s="386"/>
      <c r="PWM36" s="386"/>
      <c r="PWN36" s="386"/>
      <c r="PWO36" s="386"/>
      <c r="PWP36" s="386"/>
      <c r="PWQ36" s="362"/>
      <c r="PWR36" s="362"/>
      <c r="PWS36" s="362"/>
      <c r="PWT36" s="386"/>
      <c r="PWU36" s="386"/>
      <c r="PWV36" s="386"/>
      <c r="PWW36" s="386"/>
      <c r="PWX36" s="386"/>
      <c r="PWY36" s="362"/>
      <c r="PWZ36" s="362"/>
      <c r="PXA36" s="362"/>
      <c r="PXB36" s="386"/>
      <c r="PXC36" s="386"/>
      <c r="PXD36" s="386"/>
      <c r="PXE36" s="386"/>
      <c r="PXF36" s="386"/>
      <c r="PXG36" s="362"/>
      <c r="PXH36" s="362"/>
      <c r="PXI36" s="362"/>
      <c r="PXJ36" s="386"/>
      <c r="PXK36" s="386"/>
      <c r="PXL36" s="386"/>
      <c r="PXM36" s="386"/>
      <c r="PXN36" s="386"/>
      <c r="PXO36" s="362"/>
      <c r="PXP36" s="362"/>
      <c r="PXQ36" s="362"/>
      <c r="PXR36" s="386"/>
      <c r="PXS36" s="386"/>
      <c r="PXT36" s="386"/>
      <c r="PXU36" s="386"/>
      <c r="PXV36" s="386"/>
      <c r="PXW36" s="362"/>
      <c r="PXX36" s="362"/>
      <c r="PXY36" s="362"/>
      <c r="PXZ36" s="386"/>
      <c r="PYA36" s="386"/>
      <c r="PYB36" s="386"/>
      <c r="PYC36" s="386"/>
      <c r="PYD36" s="386"/>
      <c r="PYE36" s="362"/>
      <c r="PYF36" s="362"/>
      <c r="PYG36" s="362"/>
      <c r="PYH36" s="386"/>
      <c r="PYI36" s="386"/>
      <c r="PYJ36" s="386"/>
      <c r="PYK36" s="386"/>
      <c r="PYL36" s="386"/>
      <c r="PYM36" s="362"/>
      <c r="PYN36" s="362"/>
      <c r="PYO36" s="362"/>
      <c r="PYP36" s="386"/>
      <c r="PYQ36" s="386"/>
      <c r="PYR36" s="386"/>
      <c r="PYS36" s="386"/>
      <c r="PYT36" s="386"/>
      <c r="PYU36" s="362"/>
      <c r="PYV36" s="362"/>
      <c r="PYW36" s="362"/>
      <c r="PYX36" s="386"/>
      <c r="PYY36" s="386"/>
      <c r="PYZ36" s="386"/>
      <c r="PZA36" s="386"/>
      <c r="PZB36" s="386"/>
      <c r="PZC36" s="362"/>
      <c r="PZD36" s="362"/>
      <c r="PZE36" s="362"/>
      <c r="PZF36" s="386"/>
      <c r="PZG36" s="386"/>
      <c r="PZH36" s="386"/>
      <c r="PZI36" s="386"/>
      <c r="PZJ36" s="386"/>
      <c r="PZK36" s="362"/>
      <c r="PZL36" s="362"/>
      <c r="PZM36" s="362"/>
      <c r="PZN36" s="386"/>
      <c r="PZO36" s="386"/>
      <c r="PZP36" s="386"/>
      <c r="PZQ36" s="386"/>
      <c r="PZR36" s="386"/>
      <c r="PZS36" s="362"/>
      <c r="PZT36" s="362"/>
      <c r="PZU36" s="362"/>
      <c r="PZV36" s="386"/>
      <c r="PZW36" s="386"/>
      <c r="PZX36" s="386"/>
      <c r="PZY36" s="386"/>
      <c r="PZZ36" s="386"/>
      <c r="QAA36" s="362"/>
      <c r="QAB36" s="362"/>
      <c r="QAC36" s="362"/>
      <c r="QAD36" s="386"/>
      <c r="QAE36" s="386"/>
      <c r="QAF36" s="386"/>
      <c r="QAG36" s="386"/>
      <c r="QAH36" s="386"/>
      <c r="QAI36" s="362"/>
      <c r="QAJ36" s="362"/>
      <c r="QAK36" s="362"/>
      <c r="QAL36" s="386"/>
      <c r="QAM36" s="386"/>
      <c r="QAN36" s="386"/>
      <c r="QAO36" s="386"/>
      <c r="QAP36" s="386"/>
      <c r="QAQ36" s="362"/>
      <c r="QAR36" s="362"/>
      <c r="QAS36" s="362"/>
      <c r="QAT36" s="386"/>
      <c r="QAU36" s="386"/>
      <c r="QAV36" s="386"/>
      <c r="QAW36" s="386"/>
      <c r="QAX36" s="386"/>
      <c r="QAY36" s="362"/>
      <c r="QAZ36" s="362"/>
      <c r="QBA36" s="362"/>
      <c r="QBB36" s="386"/>
      <c r="QBC36" s="386"/>
      <c r="QBD36" s="386"/>
      <c r="QBE36" s="386"/>
      <c r="QBF36" s="386"/>
      <c r="QBG36" s="362"/>
      <c r="QBH36" s="362"/>
      <c r="QBI36" s="362"/>
      <c r="QBJ36" s="386"/>
      <c r="QBK36" s="386"/>
      <c r="QBL36" s="386"/>
      <c r="QBM36" s="386"/>
      <c r="QBN36" s="386"/>
      <c r="QBO36" s="362"/>
      <c r="QBP36" s="362"/>
      <c r="QBQ36" s="362"/>
      <c r="QBR36" s="386"/>
      <c r="QBS36" s="386"/>
      <c r="QBT36" s="386"/>
      <c r="QBU36" s="386"/>
      <c r="QBV36" s="386"/>
      <c r="QBW36" s="362"/>
      <c r="QBX36" s="362"/>
      <c r="QBY36" s="362"/>
      <c r="QBZ36" s="386"/>
      <c r="QCA36" s="386"/>
      <c r="QCB36" s="386"/>
      <c r="QCC36" s="386"/>
      <c r="QCD36" s="386"/>
      <c r="QCE36" s="362"/>
      <c r="QCF36" s="362"/>
      <c r="QCG36" s="362"/>
      <c r="QCH36" s="386"/>
      <c r="QCI36" s="386"/>
      <c r="QCJ36" s="386"/>
      <c r="QCK36" s="386"/>
      <c r="QCL36" s="386"/>
      <c r="QCM36" s="362"/>
      <c r="QCN36" s="362"/>
      <c r="QCO36" s="362"/>
      <c r="QCP36" s="386"/>
      <c r="QCQ36" s="386"/>
      <c r="QCR36" s="386"/>
      <c r="QCS36" s="386"/>
      <c r="QCT36" s="386"/>
      <c r="QCU36" s="362"/>
      <c r="QCV36" s="362"/>
      <c r="QCW36" s="362"/>
      <c r="QCX36" s="386"/>
      <c r="QCY36" s="386"/>
      <c r="QCZ36" s="386"/>
      <c r="QDA36" s="386"/>
      <c r="QDB36" s="386"/>
      <c r="QDC36" s="362"/>
      <c r="QDD36" s="362"/>
      <c r="QDE36" s="362"/>
      <c r="QDF36" s="386"/>
      <c r="QDG36" s="386"/>
      <c r="QDH36" s="386"/>
      <c r="QDI36" s="386"/>
      <c r="QDJ36" s="386"/>
      <c r="QDK36" s="362"/>
      <c r="QDL36" s="362"/>
      <c r="QDM36" s="362"/>
      <c r="QDN36" s="386"/>
      <c r="QDO36" s="386"/>
      <c r="QDP36" s="386"/>
      <c r="QDQ36" s="386"/>
      <c r="QDR36" s="386"/>
      <c r="QDS36" s="362"/>
      <c r="QDT36" s="362"/>
      <c r="QDU36" s="362"/>
      <c r="QDV36" s="386"/>
      <c r="QDW36" s="386"/>
      <c r="QDX36" s="386"/>
      <c r="QDY36" s="386"/>
      <c r="QDZ36" s="386"/>
      <c r="QEA36" s="362"/>
      <c r="QEB36" s="362"/>
      <c r="QEC36" s="362"/>
      <c r="QED36" s="386"/>
      <c r="QEE36" s="386"/>
      <c r="QEF36" s="386"/>
      <c r="QEG36" s="386"/>
      <c r="QEH36" s="386"/>
      <c r="QEI36" s="362"/>
      <c r="QEJ36" s="362"/>
      <c r="QEK36" s="362"/>
      <c r="QEL36" s="386"/>
      <c r="QEM36" s="386"/>
      <c r="QEN36" s="386"/>
      <c r="QEO36" s="386"/>
      <c r="QEP36" s="386"/>
      <c r="QEQ36" s="362"/>
      <c r="QER36" s="362"/>
      <c r="QES36" s="362"/>
      <c r="QET36" s="386"/>
      <c r="QEU36" s="386"/>
      <c r="QEV36" s="386"/>
      <c r="QEW36" s="386"/>
      <c r="QEX36" s="386"/>
      <c r="QEY36" s="362"/>
      <c r="QEZ36" s="362"/>
      <c r="QFA36" s="362"/>
      <c r="QFB36" s="386"/>
      <c r="QFC36" s="386"/>
      <c r="QFD36" s="386"/>
      <c r="QFE36" s="386"/>
      <c r="QFF36" s="386"/>
      <c r="QFG36" s="362"/>
      <c r="QFH36" s="362"/>
      <c r="QFI36" s="362"/>
      <c r="QFJ36" s="386"/>
      <c r="QFK36" s="386"/>
      <c r="QFL36" s="386"/>
      <c r="QFM36" s="386"/>
      <c r="QFN36" s="386"/>
      <c r="QFO36" s="362"/>
      <c r="QFP36" s="362"/>
      <c r="QFQ36" s="362"/>
      <c r="QFR36" s="386"/>
      <c r="QFS36" s="386"/>
      <c r="QFT36" s="386"/>
      <c r="QFU36" s="386"/>
      <c r="QFV36" s="386"/>
      <c r="QFW36" s="362"/>
      <c r="QFX36" s="362"/>
      <c r="QFY36" s="362"/>
      <c r="QFZ36" s="386"/>
      <c r="QGA36" s="386"/>
      <c r="QGB36" s="386"/>
      <c r="QGC36" s="386"/>
      <c r="QGD36" s="386"/>
      <c r="QGE36" s="362"/>
      <c r="QGF36" s="362"/>
      <c r="QGG36" s="362"/>
      <c r="QGH36" s="386"/>
      <c r="QGI36" s="386"/>
      <c r="QGJ36" s="386"/>
      <c r="QGK36" s="386"/>
      <c r="QGL36" s="386"/>
      <c r="QGM36" s="362"/>
      <c r="QGN36" s="362"/>
      <c r="QGO36" s="362"/>
      <c r="QGP36" s="386"/>
      <c r="QGQ36" s="386"/>
      <c r="QGR36" s="386"/>
      <c r="QGS36" s="386"/>
      <c r="QGT36" s="386"/>
      <c r="QGU36" s="362"/>
      <c r="QGV36" s="362"/>
      <c r="QGW36" s="362"/>
      <c r="QGX36" s="386"/>
      <c r="QGY36" s="386"/>
      <c r="QGZ36" s="386"/>
      <c r="QHA36" s="386"/>
      <c r="QHB36" s="386"/>
      <c r="QHC36" s="362"/>
      <c r="QHD36" s="362"/>
      <c r="QHE36" s="362"/>
      <c r="QHF36" s="386"/>
      <c r="QHG36" s="386"/>
      <c r="QHH36" s="386"/>
      <c r="QHI36" s="386"/>
      <c r="QHJ36" s="386"/>
      <c r="QHK36" s="362"/>
      <c r="QHL36" s="362"/>
      <c r="QHM36" s="362"/>
      <c r="QHN36" s="386"/>
      <c r="QHO36" s="386"/>
      <c r="QHP36" s="386"/>
      <c r="QHQ36" s="386"/>
      <c r="QHR36" s="386"/>
      <c r="QHS36" s="362"/>
      <c r="QHT36" s="362"/>
      <c r="QHU36" s="362"/>
      <c r="QHV36" s="386"/>
      <c r="QHW36" s="386"/>
      <c r="QHX36" s="386"/>
      <c r="QHY36" s="386"/>
      <c r="QHZ36" s="386"/>
      <c r="QIA36" s="362"/>
      <c r="QIB36" s="362"/>
      <c r="QIC36" s="362"/>
      <c r="QID36" s="386"/>
      <c r="QIE36" s="386"/>
      <c r="QIF36" s="386"/>
      <c r="QIG36" s="386"/>
      <c r="QIH36" s="386"/>
      <c r="QII36" s="362"/>
      <c r="QIJ36" s="362"/>
      <c r="QIK36" s="362"/>
      <c r="QIL36" s="386"/>
      <c r="QIM36" s="386"/>
      <c r="QIN36" s="386"/>
      <c r="QIO36" s="386"/>
      <c r="QIP36" s="386"/>
      <c r="QIQ36" s="362"/>
      <c r="QIR36" s="362"/>
      <c r="QIS36" s="362"/>
      <c r="QIT36" s="386"/>
      <c r="QIU36" s="386"/>
      <c r="QIV36" s="386"/>
      <c r="QIW36" s="386"/>
      <c r="QIX36" s="386"/>
      <c r="QIY36" s="362"/>
      <c r="QIZ36" s="362"/>
      <c r="QJA36" s="362"/>
      <c r="QJB36" s="386"/>
      <c r="QJC36" s="386"/>
      <c r="QJD36" s="386"/>
      <c r="QJE36" s="386"/>
      <c r="QJF36" s="386"/>
      <c r="QJG36" s="362"/>
      <c r="QJH36" s="362"/>
      <c r="QJI36" s="362"/>
      <c r="QJJ36" s="386"/>
      <c r="QJK36" s="386"/>
      <c r="QJL36" s="386"/>
      <c r="QJM36" s="386"/>
      <c r="QJN36" s="386"/>
      <c r="QJO36" s="362"/>
      <c r="QJP36" s="362"/>
      <c r="QJQ36" s="362"/>
      <c r="QJR36" s="386"/>
      <c r="QJS36" s="386"/>
      <c r="QJT36" s="386"/>
      <c r="QJU36" s="386"/>
      <c r="QJV36" s="386"/>
      <c r="QJW36" s="362"/>
      <c r="QJX36" s="362"/>
      <c r="QJY36" s="362"/>
      <c r="QJZ36" s="386"/>
      <c r="QKA36" s="386"/>
      <c r="QKB36" s="386"/>
      <c r="QKC36" s="386"/>
      <c r="QKD36" s="386"/>
      <c r="QKE36" s="362"/>
      <c r="QKF36" s="362"/>
      <c r="QKG36" s="362"/>
      <c r="QKH36" s="386"/>
      <c r="QKI36" s="386"/>
      <c r="QKJ36" s="386"/>
      <c r="QKK36" s="386"/>
      <c r="QKL36" s="386"/>
      <c r="QKM36" s="362"/>
      <c r="QKN36" s="362"/>
      <c r="QKO36" s="362"/>
      <c r="QKP36" s="386"/>
      <c r="QKQ36" s="386"/>
      <c r="QKR36" s="386"/>
      <c r="QKS36" s="386"/>
      <c r="QKT36" s="386"/>
      <c r="QKU36" s="362"/>
      <c r="QKV36" s="362"/>
      <c r="QKW36" s="362"/>
      <c r="QKX36" s="386"/>
      <c r="QKY36" s="386"/>
      <c r="QKZ36" s="386"/>
      <c r="QLA36" s="386"/>
      <c r="QLB36" s="386"/>
      <c r="QLC36" s="362"/>
      <c r="QLD36" s="362"/>
      <c r="QLE36" s="362"/>
      <c r="QLF36" s="386"/>
      <c r="QLG36" s="386"/>
      <c r="QLH36" s="386"/>
      <c r="QLI36" s="386"/>
      <c r="QLJ36" s="386"/>
      <c r="QLK36" s="362"/>
      <c r="QLL36" s="362"/>
      <c r="QLM36" s="362"/>
      <c r="QLN36" s="386"/>
      <c r="QLO36" s="386"/>
      <c r="QLP36" s="386"/>
      <c r="QLQ36" s="386"/>
      <c r="QLR36" s="386"/>
      <c r="QLS36" s="362"/>
      <c r="QLT36" s="362"/>
      <c r="QLU36" s="362"/>
      <c r="QLV36" s="386"/>
      <c r="QLW36" s="386"/>
      <c r="QLX36" s="386"/>
      <c r="QLY36" s="386"/>
      <c r="QLZ36" s="386"/>
      <c r="QMA36" s="362"/>
      <c r="QMB36" s="362"/>
      <c r="QMC36" s="362"/>
      <c r="QMD36" s="386"/>
      <c r="QME36" s="386"/>
      <c r="QMF36" s="386"/>
      <c r="QMG36" s="386"/>
      <c r="QMH36" s="386"/>
      <c r="QMI36" s="362"/>
      <c r="QMJ36" s="362"/>
      <c r="QMK36" s="362"/>
      <c r="QML36" s="386"/>
      <c r="QMM36" s="386"/>
      <c r="QMN36" s="386"/>
      <c r="QMO36" s="386"/>
      <c r="QMP36" s="386"/>
      <c r="QMQ36" s="362"/>
      <c r="QMR36" s="362"/>
      <c r="QMS36" s="362"/>
      <c r="QMT36" s="386"/>
      <c r="QMU36" s="386"/>
      <c r="QMV36" s="386"/>
      <c r="QMW36" s="386"/>
      <c r="QMX36" s="386"/>
      <c r="QMY36" s="362"/>
      <c r="QMZ36" s="362"/>
      <c r="QNA36" s="362"/>
      <c r="QNB36" s="386"/>
      <c r="QNC36" s="386"/>
      <c r="QND36" s="386"/>
      <c r="QNE36" s="386"/>
      <c r="QNF36" s="386"/>
      <c r="QNG36" s="362"/>
      <c r="QNH36" s="362"/>
      <c r="QNI36" s="362"/>
      <c r="QNJ36" s="386"/>
      <c r="QNK36" s="386"/>
      <c r="QNL36" s="386"/>
      <c r="QNM36" s="386"/>
      <c r="QNN36" s="386"/>
      <c r="QNO36" s="362"/>
      <c r="QNP36" s="362"/>
      <c r="QNQ36" s="362"/>
      <c r="QNR36" s="386"/>
      <c r="QNS36" s="386"/>
      <c r="QNT36" s="386"/>
      <c r="QNU36" s="386"/>
      <c r="QNV36" s="386"/>
      <c r="QNW36" s="362"/>
      <c r="QNX36" s="362"/>
      <c r="QNY36" s="362"/>
      <c r="QNZ36" s="386"/>
      <c r="QOA36" s="386"/>
      <c r="QOB36" s="386"/>
      <c r="QOC36" s="386"/>
      <c r="QOD36" s="386"/>
      <c r="QOE36" s="362"/>
      <c r="QOF36" s="362"/>
      <c r="QOG36" s="362"/>
      <c r="QOH36" s="386"/>
      <c r="QOI36" s="386"/>
      <c r="QOJ36" s="386"/>
      <c r="QOK36" s="386"/>
      <c r="QOL36" s="386"/>
      <c r="QOM36" s="362"/>
      <c r="QON36" s="362"/>
      <c r="QOO36" s="362"/>
      <c r="QOP36" s="386"/>
      <c r="QOQ36" s="386"/>
      <c r="QOR36" s="386"/>
      <c r="QOS36" s="386"/>
      <c r="QOT36" s="386"/>
      <c r="QOU36" s="362"/>
      <c r="QOV36" s="362"/>
      <c r="QOW36" s="362"/>
      <c r="QOX36" s="386"/>
      <c r="QOY36" s="386"/>
      <c r="QOZ36" s="386"/>
      <c r="QPA36" s="386"/>
      <c r="QPB36" s="386"/>
      <c r="QPC36" s="362"/>
      <c r="QPD36" s="362"/>
      <c r="QPE36" s="362"/>
      <c r="QPF36" s="386"/>
      <c r="QPG36" s="386"/>
      <c r="QPH36" s="386"/>
      <c r="QPI36" s="386"/>
      <c r="QPJ36" s="386"/>
      <c r="QPK36" s="362"/>
      <c r="QPL36" s="362"/>
      <c r="QPM36" s="362"/>
      <c r="QPN36" s="386"/>
      <c r="QPO36" s="386"/>
      <c r="QPP36" s="386"/>
      <c r="QPQ36" s="386"/>
      <c r="QPR36" s="386"/>
      <c r="QPS36" s="362"/>
      <c r="QPT36" s="362"/>
      <c r="QPU36" s="362"/>
      <c r="QPV36" s="386"/>
      <c r="QPW36" s="386"/>
      <c r="QPX36" s="386"/>
      <c r="QPY36" s="386"/>
      <c r="QPZ36" s="386"/>
      <c r="QQA36" s="362"/>
      <c r="QQB36" s="362"/>
      <c r="QQC36" s="362"/>
      <c r="QQD36" s="386"/>
      <c r="QQE36" s="386"/>
      <c r="QQF36" s="386"/>
      <c r="QQG36" s="386"/>
      <c r="QQH36" s="386"/>
      <c r="QQI36" s="362"/>
      <c r="QQJ36" s="362"/>
      <c r="QQK36" s="362"/>
      <c r="QQL36" s="386"/>
      <c r="QQM36" s="386"/>
      <c r="QQN36" s="386"/>
      <c r="QQO36" s="386"/>
      <c r="QQP36" s="386"/>
      <c r="QQQ36" s="362"/>
      <c r="QQR36" s="362"/>
      <c r="QQS36" s="362"/>
      <c r="QQT36" s="386"/>
      <c r="QQU36" s="386"/>
      <c r="QQV36" s="386"/>
      <c r="QQW36" s="386"/>
      <c r="QQX36" s="386"/>
      <c r="QQY36" s="362"/>
      <c r="QQZ36" s="362"/>
      <c r="QRA36" s="362"/>
      <c r="QRB36" s="386"/>
      <c r="QRC36" s="386"/>
      <c r="QRD36" s="386"/>
      <c r="QRE36" s="386"/>
      <c r="QRF36" s="386"/>
      <c r="QRG36" s="362"/>
      <c r="QRH36" s="362"/>
      <c r="QRI36" s="362"/>
      <c r="QRJ36" s="386"/>
      <c r="QRK36" s="386"/>
      <c r="QRL36" s="386"/>
      <c r="QRM36" s="386"/>
      <c r="QRN36" s="386"/>
      <c r="QRO36" s="362"/>
      <c r="QRP36" s="362"/>
      <c r="QRQ36" s="362"/>
      <c r="QRR36" s="386"/>
      <c r="QRS36" s="386"/>
      <c r="QRT36" s="386"/>
      <c r="QRU36" s="386"/>
      <c r="QRV36" s="386"/>
      <c r="QRW36" s="362"/>
      <c r="QRX36" s="362"/>
      <c r="QRY36" s="362"/>
      <c r="QRZ36" s="386"/>
      <c r="QSA36" s="386"/>
      <c r="QSB36" s="386"/>
      <c r="QSC36" s="386"/>
      <c r="QSD36" s="386"/>
      <c r="QSE36" s="362"/>
      <c r="QSF36" s="362"/>
      <c r="QSG36" s="362"/>
      <c r="QSH36" s="386"/>
      <c r="QSI36" s="386"/>
      <c r="QSJ36" s="386"/>
      <c r="QSK36" s="386"/>
      <c r="QSL36" s="386"/>
      <c r="QSM36" s="362"/>
      <c r="QSN36" s="362"/>
      <c r="QSO36" s="362"/>
      <c r="QSP36" s="386"/>
      <c r="QSQ36" s="386"/>
      <c r="QSR36" s="386"/>
      <c r="QSS36" s="386"/>
      <c r="QST36" s="386"/>
      <c r="QSU36" s="362"/>
      <c r="QSV36" s="362"/>
      <c r="QSW36" s="362"/>
      <c r="QSX36" s="386"/>
      <c r="QSY36" s="386"/>
      <c r="QSZ36" s="386"/>
      <c r="QTA36" s="386"/>
      <c r="QTB36" s="386"/>
      <c r="QTC36" s="362"/>
      <c r="QTD36" s="362"/>
      <c r="QTE36" s="362"/>
      <c r="QTF36" s="386"/>
      <c r="QTG36" s="386"/>
      <c r="QTH36" s="386"/>
      <c r="QTI36" s="386"/>
      <c r="QTJ36" s="386"/>
      <c r="QTK36" s="362"/>
      <c r="QTL36" s="362"/>
      <c r="QTM36" s="362"/>
      <c r="QTN36" s="386"/>
      <c r="QTO36" s="386"/>
      <c r="QTP36" s="386"/>
      <c r="QTQ36" s="386"/>
      <c r="QTR36" s="386"/>
      <c r="QTS36" s="362"/>
      <c r="QTT36" s="362"/>
      <c r="QTU36" s="362"/>
      <c r="QTV36" s="386"/>
      <c r="QTW36" s="386"/>
      <c r="QTX36" s="386"/>
      <c r="QTY36" s="386"/>
      <c r="QTZ36" s="386"/>
      <c r="QUA36" s="362"/>
      <c r="QUB36" s="362"/>
      <c r="QUC36" s="362"/>
      <c r="QUD36" s="386"/>
      <c r="QUE36" s="386"/>
      <c r="QUF36" s="386"/>
      <c r="QUG36" s="386"/>
      <c r="QUH36" s="386"/>
      <c r="QUI36" s="362"/>
      <c r="QUJ36" s="362"/>
      <c r="QUK36" s="362"/>
      <c r="QUL36" s="386"/>
      <c r="QUM36" s="386"/>
      <c r="QUN36" s="386"/>
      <c r="QUO36" s="386"/>
      <c r="QUP36" s="386"/>
      <c r="QUQ36" s="362"/>
      <c r="QUR36" s="362"/>
      <c r="QUS36" s="362"/>
      <c r="QUT36" s="386"/>
      <c r="QUU36" s="386"/>
      <c r="QUV36" s="386"/>
      <c r="QUW36" s="386"/>
      <c r="QUX36" s="386"/>
      <c r="QUY36" s="362"/>
      <c r="QUZ36" s="362"/>
      <c r="QVA36" s="362"/>
      <c r="QVB36" s="386"/>
      <c r="QVC36" s="386"/>
      <c r="QVD36" s="386"/>
      <c r="QVE36" s="386"/>
      <c r="QVF36" s="386"/>
      <c r="QVG36" s="362"/>
      <c r="QVH36" s="362"/>
      <c r="QVI36" s="362"/>
      <c r="QVJ36" s="386"/>
      <c r="QVK36" s="386"/>
      <c r="QVL36" s="386"/>
      <c r="QVM36" s="386"/>
      <c r="QVN36" s="386"/>
      <c r="QVO36" s="362"/>
      <c r="QVP36" s="362"/>
      <c r="QVQ36" s="362"/>
      <c r="QVR36" s="386"/>
      <c r="QVS36" s="386"/>
      <c r="QVT36" s="386"/>
      <c r="QVU36" s="386"/>
      <c r="QVV36" s="386"/>
      <c r="QVW36" s="362"/>
      <c r="QVX36" s="362"/>
      <c r="QVY36" s="362"/>
      <c r="QVZ36" s="386"/>
      <c r="QWA36" s="386"/>
      <c r="QWB36" s="386"/>
      <c r="QWC36" s="386"/>
      <c r="QWD36" s="386"/>
      <c r="QWE36" s="362"/>
      <c r="QWF36" s="362"/>
      <c r="QWG36" s="362"/>
      <c r="QWH36" s="386"/>
      <c r="QWI36" s="386"/>
      <c r="QWJ36" s="386"/>
      <c r="QWK36" s="386"/>
      <c r="QWL36" s="386"/>
      <c r="QWM36" s="362"/>
      <c r="QWN36" s="362"/>
      <c r="QWO36" s="362"/>
      <c r="QWP36" s="386"/>
      <c r="QWQ36" s="386"/>
      <c r="QWR36" s="386"/>
      <c r="QWS36" s="386"/>
      <c r="QWT36" s="386"/>
      <c r="QWU36" s="362"/>
      <c r="QWV36" s="362"/>
      <c r="QWW36" s="362"/>
      <c r="QWX36" s="386"/>
      <c r="QWY36" s="386"/>
      <c r="QWZ36" s="386"/>
      <c r="QXA36" s="386"/>
      <c r="QXB36" s="386"/>
      <c r="QXC36" s="362"/>
      <c r="QXD36" s="362"/>
      <c r="QXE36" s="362"/>
      <c r="QXF36" s="386"/>
      <c r="QXG36" s="386"/>
      <c r="QXH36" s="386"/>
      <c r="QXI36" s="386"/>
      <c r="QXJ36" s="386"/>
      <c r="QXK36" s="362"/>
      <c r="QXL36" s="362"/>
      <c r="QXM36" s="362"/>
      <c r="QXN36" s="386"/>
      <c r="QXO36" s="386"/>
      <c r="QXP36" s="386"/>
      <c r="QXQ36" s="386"/>
      <c r="QXR36" s="386"/>
      <c r="QXS36" s="362"/>
      <c r="QXT36" s="362"/>
      <c r="QXU36" s="362"/>
      <c r="QXV36" s="386"/>
      <c r="QXW36" s="386"/>
      <c r="QXX36" s="386"/>
      <c r="QXY36" s="386"/>
      <c r="QXZ36" s="386"/>
      <c r="QYA36" s="362"/>
      <c r="QYB36" s="362"/>
      <c r="QYC36" s="362"/>
      <c r="QYD36" s="386"/>
      <c r="QYE36" s="386"/>
      <c r="QYF36" s="386"/>
      <c r="QYG36" s="386"/>
      <c r="QYH36" s="386"/>
      <c r="QYI36" s="362"/>
      <c r="QYJ36" s="362"/>
      <c r="QYK36" s="362"/>
      <c r="QYL36" s="386"/>
      <c r="QYM36" s="386"/>
      <c r="QYN36" s="386"/>
      <c r="QYO36" s="386"/>
      <c r="QYP36" s="386"/>
      <c r="QYQ36" s="362"/>
      <c r="QYR36" s="362"/>
      <c r="QYS36" s="362"/>
      <c r="QYT36" s="386"/>
      <c r="QYU36" s="386"/>
      <c r="QYV36" s="386"/>
      <c r="QYW36" s="386"/>
      <c r="QYX36" s="386"/>
      <c r="QYY36" s="362"/>
      <c r="QYZ36" s="362"/>
      <c r="QZA36" s="362"/>
      <c r="QZB36" s="386"/>
      <c r="QZC36" s="386"/>
      <c r="QZD36" s="386"/>
      <c r="QZE36" s="386"/>
      <c r="QZF36" s="386"/>
      <c r="QZG36" s="362"/>
      <c r="QZH36" s="362"/>
      <c r="QZI36" s="362"/>
      <c r="QZJ36" s="386"/>
      <c r="QZK36" s="386"/>
      <c r="QZL36" s="386"/>
      <c r="QZM36" s="386"/>
      <c r="QZN36" s="386"/>
      <c r="QZO36" s="362"/>
      <c r="QZP36" s="362"/>
      <c r="QZQ36" s="362"/>
      <c r="QZR36" s="386"/>
      <c r="QZS36" s="386"/>
      <c r="QZT36" s="386"/>
      <c r="QZU36" s="386"/>
      <c r="QZV36" s="386"/>
      <c r="QZW36" s="362"/>
      <c r="QZX36" s="362"/>
      <c r="QZY36" s="362"/>
      <c r="QZZ36" s="386"/>
      <c r="RAA36" s="386"/>
      <c r="RAB36" s="386"/>
      <c r="RAC36" s="386"/>
      <c r="RAD36" s="386"/>
      <c r="RAE36" s="362"/>
      <c r="RAF36" s="362"/>
      <c r="RAG36" s="362"/>
      <c r="RAH36" s="386"/>
      <c r="RAI36" s="386"/>
      <c r="RAJ36" s="386"/>
      <c r="RAK36" s="386"/>
      <c r="RAL36" s="386"/>
      <c r="RAM36" s="362"/>
      <c r="RAN36" s="362"/>
      <c r="RAO36" s="362"/>
      <c r="RAP36" s="386"/>
      <c r="RAQ36" s="386"/>
      <c r="RAR36" s="386"/>
      <c r="RAS36" s="386"/>
      <c r="RAT36" s="386"/>
      <c r="RAU36" s="362"/>
      <c r="RAV36" s="362"/>
      <c r="RAW36" s="362"/>
      <c r="RAX36" s="386"/>
      <c r="RAY36" s="386"/>
      <c r="RAZ36" s="386"/>
      <c r="RBA36" s="386"/>
      <c r="RBB36" s="386"/>
      <c r="RBC36" s="362"/>
      <c r="RBD36" s="362"/>
      <c r="RBE36" s="362"/>
      <c r="RBF36" s="386"/>
      <c r="RBG36" s="386"/>
      <c r="RBH36" s="386"/>
      <c r="RBI36" s="386"/>
      <c r="RBJ36" s="386"/>
      <c r="RBK36" s="362"/>
      <c r="RBL36" s="362"/>
      <c r="RBM36" s="362"/>
      <c r="RBN36" s="386"/>
      <c r="RBO36" s="386"/>
      <c r="RBP36" s="386"/>
      <c r="RBQ36" s="386"/>
      <c r="RBR36" s="386"/>
      <c r="RBS36" s="362"/>
      <c r="RBT36" s="362"/>
      <c r="RBU36" s="362"/>
      <c r="RBV36" s="386"/>
      <c r="RBW36" s="386"/>
      <c r="RBX36" s="386"/>
      <c r="RBY36" s="386"/>
      <c r="RBZ36" s="386"/>
      <c r="RCA36" s="362"/>
      <c r="RCB36" s="362"/>
      <c r="RCC36" s="362"/>
      <c r="RCD36" s="386"/>
      <c r="RCE36" s="386"/>
      <c r="RCF36" s="386"/>
      <c r="RCG36" s="386"/>
      <c r="RCH36" s="386"/>
      <c r="RCI36" s="362"/>
      <c r="RCJ36" s="362"/>
      <c r="RCK36" s="362"/>
      <c r="RCL36" s="386"/>
      <c r="RCM36" s="386"/>
      <c r="RCN36" s="386"/>
      <c r="RCO36" s="386"/>
      <c r="RCP36" s="386"/>
      <c r="RCQ36" s="362"/>
      <c r="RCR36" s="362"/>
      <c r="RCS36" s="362"/>
      <c r="RCT36" s="386"/>
      <c r="RCU36" s="386"/>
      <c r="RCV36" s="386"/>
      <c r="RCW36" s="386"/>
      <c r="RCX36" s="386"/>
      <c r="RCY36" s="362"/>
      <c r="RCZ36" s="362"/>
      <c r="RDA36" s="362"/>
      <c r="RDB36" s="386"/>
      <c r="RDC36" s="386"/>
      <c r="RDD36" s="386"/>
      <c r="RDE36" s="386"/>
      <c r="RDF36" s="386"/>
      <c r="RDG36" s="362"/>
      <c r="RDH36" s="362"/>
      <c r="RDI36" s="362"/>
      <c r="RDJ36" s="386"/>
      <c r="RDK36" s="386"/>
      <c r="RDL36" s="386"/>
      <c r="RDM36" s="386"/>
      <c r="RDN36" s="386"/>
      <c r="RDO36" s="362"/>
      <c r="RDP36" s="362"/>
      <c r="RDQ36" s="362"/>
      <c r="RDR36" s="386"/>
      <c r="RDS36" s="386"/>
      <c r="RDT36" s="386"/>
      <c r="RDU36" s="386"/>
      <c r="RDV36" s="386"/>
      <c r="RDW36" s="362"/>
      <c r="RDX36" s="362"/>
      <c r="RDY36" s="362"/>
      <c r="RDZ36" s="386"/>
      <c r="REA36" s="386"/>
      <c r="REB36" s="386"/>
      <c r="REC36" s="386"/>
      <c r="RED36" s="386"/>
      <c r="REE36" s="362"/>
      <c r="REF36" s="362"/>
      <c r="REG36" s="362"/>
      <c r="REH36" s="386"/>
      <c r="REI36" s="386"/>
      <c r="REJ36" s="386"/>
      <c r="REK36" s="386"/>
      <c r="REL36" s="386"/>
      <c r="REM36" s="362"/>
      <c r="REN36" s="362"/>
      <c r="REO36" s="362"/>
      <c r="REP36" s="386"/>
      <c r="REQ36" s="386"/>
      <c r="RER36" s="386"/>
      <c r="RES36" s="386"/>
      <c r="RET36" s="386"/>
      <c r="REU36" s="362"/>
      <c r="REV36" s="362"/>
      <c r="REW36" s="362"/>
      <c r="REX36" s="386"/>
      <c r="REY36" s="386"/>
      <c r="REZ36" s="386"/>
      <c r="RFA36" s="386"/>
      <c r="RFB36" s="386"/>
      <c r="RFC36" s="362"/>
      <c r="RFD36" s="362"/>
      <c r="RFE36" s="362"/>
      <c r="RFF36" s="386"/>
      <c r="RFG36" s="386"/>
      <c r="RFH36" s="386"/>
      <c r="RFI36" s="386"/>
      <c r="RFJ36" s="386"/>
      <c r="RFK36" s="362"/>
      <c r="RFL36" s="362"/>
      <c r="RFM36" s="362"/>
      <c r="RFN36" s="386"/>
      <c r="RFO36" s="386"/>
      <c r="RFP36" s="386"/>
      <c r="RFQ36" s="386"/>
      <c r="RFR36" s="386"/>
      <c r="RFS36" s="362"/>
      <c r="RFT36" s="362"/>
      <c r="RFU36" s="362"/>
      <c r="RFV36" s="386"/>
      <c r="RFW36" s="386"/>
      <c r="RFX36" s="386"/>
      <c r="RFY36" s="386"/>
      <c r="RFZ36" s="386"/>
      <c r="RGA36" s="362"/>
      <c r="RGB36" s="362"/>
      <c r="RGC36" s="362"/>
      <c r="RGD36" s="386"/>
      <c r="RGE36" s="386"/>
      <c r="RGF36" s="386"/>
      <c r="RGG36" s="386"/>
      <c r="RGH36" s="386"/>
      <c r="RGI36" s="362"/>
      <c r="RGJ36" s="362"/>
      <c r="RGK36" s="362"/>
      <c r="RGL36" s="386"/>
      <c r="RGM36" s="386"/>
      <c r="RGN36" s="386"/>
      <c r="RGO36" s="386"/>
      <c r="RGP36" s="386"/>
      <c r="RGQ36" s="362"/>
      <c r="RGR36" s="362"/>
      <c r="RGS36" s="362"/>
      <c r="RGT36" s="386"/>
      <c r="RGU36" s="386"/>
      <c r="RGV36" s="386"/>
      <c r="RGW36" s="386"/>
      <c r="RGX36" s="386"/>
      <c r="RGY36" s="362"/>
      <c r="RGZ36" s="362"/>
      <c r="RHA36" s="362"/>
      <c r="RHB36" s="386"/>
      <c r="RHC36" s="386"/>
      <c r="RHD36" s="386"/>
      <c r="RHE36" s="386"/>
      <c r="RHF36" s="386"/>
      <c r="RHG36" s="362"/>
      <c r="RHH36" s="362"/>
      <c r="RHI36" s="362"/>
      <c r="RHJ36" s="386"/>
      <c r="RHK36" s="386"/>
      <c r="RHL36" s="386"/>
      <c r="RHM36" s="386"/>
      <c r="RHN36" s="386"/>
      <c r="RHO36" s="362"/>
      <c r="RHP36" s="362"/>
      <c r="RHQ36" s="362"/>
      <c r="RHR36" s="386"/>
      <c r="RHS36" s="386"/>
      <c r="RHT36" s="386"/>
      <c r="RHU36" s="386"/>
      <c r="RHV36" s="386"/>
      <c r="RHW36" s="362"/>
      <c r="RHX36" s="362"/>
      <c r="RHY36" s="362"/>
      <c r="RHZ36" s="386"/>
      <c r="RIA36" s="386"/>
      <c r="RIB36" s="386"/>
      <c r="RIC36" s="386"/>
      <c r="RID36" s="386"/>
      <c r="RIE36" s="362"/>
      <c r="RIF36" s="362"/>
      <c r="RIG36" s="362"/>
      <c r="RIH36" s="386"/>
      <c r="RII36" s="386"/>
      <c r="RIJ36" s="386"/>
      <c r="RIK36" s="386"/>
      <c r="RIL36" s="386"/>
      <c r="RIM36" s="362"/>
      <c r="RIN36" s="362"/>
      <c r="RIO36" s="362"/>
      <c r="RIP36" s="386"/>
      <c r="RIQ36" s="386"/>
      <c r="RIR36" s="386"/>
      <c r="RIS36" s="386"/>
      <c r="RIT36" s="386"/>
      <c r="RIU36" s="362"/>
      <c r="RIV36" s="362"/>
      <c r="RIW36" s="362"/>
      <c r="RIX36" s="386"/>
      <c r="RIY36" s="386"/>
      <c r="RIZ36" s="386"/>
      <c r="RJA36" s="386"/>
      <c r="RJB36" s="386"/>
      <c r="RJC36" s="362"/>
      <c r="RJD36" s="362"/>
      <c r="RJE36" s="362"/>
      <c r="RJF36" s="386"/>
      <c r="RJG36" s="386"/>
      <c r="RJH36" s="386"/>
      <c r="RJI36" s="386"/>
      <c r="RJJ36" s="386"/>
      <c r="RJK36" s="362"/>
      <c r="RJL36" s="362"/>
      <c r="RJM36" s="362"/>
      <c r="RJN36" s="386"/>
      <c r="RJO36" s="386"/>
      <c r="RJP36" s="386"/>
      <c r="RJQ36" s="386"/>
      <c r="RJR36" s="386"/>
      <c r="RJS36" s="362"/>
      <c r="RJT36" s="362"/>
      <c r="RJU36" s="362"/>
      <c r="RJV36" s="386"/>
      <c r="RJW36" s="386"/>
      <c r="RJX36" s="386"/>
      <c r="RJY36" s="386"/>
      <c r="RJZ36" s="386"/>
      <c r="RKA36" s="362"/>
      <c r="RKB36" s="362"/>
      <c r="RKC36" s="362"/>
      <c r="RKD36" s="386"/>
      <c r="RKE36" s="386"/>
      <c r="RKF36" s="386"/>
      <c r="RKG36" s="386"/>
      <c r="RKH36" s="386"/>
      <c r="RKI36" s="362"/>
      <c r="RKJ36" s="362"/>
      <c r="RKK36" s="362"/>
      <c r="RKL36" s="386"/>
      <c r="RKM36" s="386"/>
      <c r="RKN36" s="386"/>
      <c r="RKO36" s="386"/>
      <c r="RKP36" s="386"/>
      <c r="RKQ36" s="362"/>
      <c r="RKR36" s="362"/>
      <c r="RKS36" s="362"/>
      <c r="RKT36" s="386"/>
      <c r="RKU36" s="386"/>
      <c r="RKV36" s="386"/>
      <c r="RKW36" s="386"/>
      <c r="RKX36" s="386"/>
      <c r="RKY36" s="362"/>
      <c r="RKZ36" s="362"/>
      <c r="RLA36" s="362"/>
      <c r="RLB36" s="386"/>
      <c r="RLC36" s="386"/>
      <c r="RLD36" s="386"/>
      <c r="RLE36" s="386"/>
      <c r="RLF36" s="386"/>
      <c r="RLG36" s="362"/>
      <c r="RLH36" s="362"/>
      <c r="RLI36" s="362"/>
      <c r="RLJ36" s="386"/>
      <c r="RLK36" s="386"/>
      <c r="RLL36" s="386"/>
      <c r="RLM36" s="386"/>
      <c r="RLN36" s="386"/>
      <c r="RLO36" s="362"/>
      <c r="RLP36" s="362"/>
      <c r="RLQ36" s="362"/>
      <c r="RLR36" s="386"/>
      <c r="RLS36" s="386"/>
      <c r="RLT36" s="386"/>
      <c r="RLU36" s="386"/>
      <c r="RLV36" s="386"/>
      <c r="RLW36" s="362"/>
      <c r="RLX36" s="362"/>
      <c r="RLY36" s="362"/>
      <c r="RLZ36" s="386"/>
      <c r="RMA36" s="386"/>
      <c r="RMB36" s="386"/>
      <c r="RMC36" s="386"/>
      <c r="RMD36" s="386"/>
      <c r="RME36" s="362"/>
      <c r="RMF36" s="362"/>
      <c r="RMG36" s="362"/>
      <c r="RMH36" s="386"/>
      <c r="RMI36" s="386"/>
      <c r="RMJ36" s="386"/>
      <c r="RMK36" s="386"/>
      <c r="RML36" s="386"/>
      <c r="RMM36" s="362"/>
      <c r="RMN36" s="362"/>
      <c r="RMO36" s="362"/>
      <c r="RMP36" s="386"/>
      <c r="RMQ36" s="386"/>
      <c r="RMR36" s="386"/>
      <c r="RMS36" s="386"/>
      <c r="RMT36" s="386"/>
      <c r="RMU36" s="362"/>
      <c r="RMV36" s="362"/>
      <c r="RMW36" s="362"/>
      <c r="RMX36" s="386"/>
      <c r="RMY36" s="386"/>
      <c r="RMZ36" s="386"/>
      <c r="RNA36" s="386"/>
      <c r="RNB36" s="386"/>
      <c r="RNC36" s="362"/>
      <c r="RND36" s="362"/>
      <c r="RNE36" s="362"/>
      <c r="RNF36" s="386"/>
      <c r="RNG36" s="386"/>
      <c r="RNH36" s="386"/>
      <c r="RNI36" s="386"/>
      <c r="RNJ36" s="386"/>
      <c r="RNK36" s="362"/>
      <c r="RNL36" s="362"/>
      <c r="RNM36" s="362"/>
      <c r="RNN36" s="386"/>
      <c r="RNO36" s="386"/>
      <c r="RNP36" s="386"/>
      <c r="RNQ36" s="386"/>
      <c r="RNR36" s="386"/>
      <c r="RNS36" s="362"/>
      <c r="RNT36" s="362"/>
      <c r="RNU36" s="362"/>
      <c r="RNV36" s="386"/>
      <c r="RNW36" s="386"/>
      <c r="RNX36" s="386"/>
      <c r="RNY36" s="386"/>
      <c r="RNZ36" s="386"/>
      <c r="ROA36" s="362"/>
      <c r="ROB36" s="362"/>
      <c r="ROC36" s="362"/>
      <c r="ROD36" s="386"/>
      <c r="ROE36" s="386"/>
      <c r="ROF36" s="386"/>
      <c r="ROG36" s="386"/>
      <c r="ROH36" s="386"/>
      <c r="ROI36" s="362"/>
      <c r="ROJ36" s="362"/>
      <c r="ROK36" s="362"/>
      <c r="ROL36" s="386"/>
      <c r="ROM36" s="386"/>
      <c r="RON36" s="386"/>
      <c r="ROO36" s="386"/>
      <c r="ROP36" s="386"/>
      <c r="ROQ36" s="362"/>
      <c r="ROR36" s="362"/>
      <c r="ROS36" s="362"/>
      <c r="ROT36" s="386"/>
      <c r="ROU36" s="386"/>
      <c r="ROV36" s="386"/>
      <c r="ROW36" s="386"/>
      <c r="ROX36" s="386"/>
      <c r="ROY36" s="362"/>
      <c r="ROZ36" s="362"/>
      <c r="RPA36" s="362"/>
      <c r="RPB36" s="386"/>
      <c r="RPC36" s="386"/>
      <c r="RPD36" s="386"/>
      <c r="RPE36" s="386"/>
      <c r="RPF36" s="386"/>
      <c r="RPG36" s="362"/>
      <c r="RPH36" s="362"/>
      <c r="RPI36" s="362"/>
      <c r="RPJ36" s="386"/>
      <c r="RPK36" s="386"/>
      <c r="RPL36" s="386"/>
      <c r="RPM36" s="386"/>
      <c r="RPN36" s="386"/>
      <c r="RPO36" s="362"/>
      <c r="RPP36" s="362"/>
      <c r="RPQ36" s="362"/>
      <c r="RPR36" s="386"/>
      <c r="RPS36" s="386"/>
      <c r="RPT36" s="386"/>
      <c r="RPU36" s="386"/>
      <c r="RPV36" s="386"/>
      <c r="RPW36" s="362"/>
      <c r="RPX36" s="362"/>
      <c r="RPY36" s="362"/>
      <c r="RPZ36" s="386"/>
      <c r="RQA36" s="386"/>
      <c r="RQB36" s="386"/>
      <c r="RQC36" s="386"/>
      <c r="RQD36" s="386"/>
      <c r="RQE36" s="362"/>
      <c r="RQF36" s="362"/>
      <c r="RQG36" s="362"/>
      <c r="RQH36" s="386"/>
      <c r="RQI36" s="386"/>
      <c r="RQJ36" s="386"/>
      <c r="RQK36" s="386"/>
      <c r="RQL36" s="386"/>
      <c r="RQM36" s="362"/>
      <c r="RQN36" s="362"/>
      <c r="RQO36" s="362"/>
      <c r="RQP36" s="386"/>
      <c r="RQQ36" s="386"/>
      <c r="RQR36" s="386"/>
      <c r="RQS36" s="386"/>
      <c r="RQT36" s="386"/>
      <c r="RQU36" s="362"/>
      <c r="RQV36" s="362"/>
      <c r="RQW36" s="362"/>
      <c r="RQX36" s="386"/>
      <c r="RQY36" s="386"/>
      <c r="RQZ36" s="386"/>
      <c r="RRA36" s="386"/>
      <c r="RRB36" s="386"/>
      <c r="RRC36" s="362"/>
      <c r="RRD36" s="362"/>
      <c r="RRE36" s="362"/>
      <c r="RRF36" s="386"/>
      <c r="RRG36" s="386"/>
      <c r="RRH36" s="386"/>
      <c r="RRI36" s="386"/>
      <c r="RRJ36" s="386"/>
      <c r="RRK36" s="362"/>
      <c r="RRL36" s="362"/>
      <c r="RRM36" s="362"/>
      <c r="RRN36" s="386"/>
      <c r="RRO36" s="386"/>
      <c r="RRP36" s="386"/>
      <c r="RRQ36" s="386"/>
      <c r="RRR36" s="386"/>
      <c r="RRS36" s="362"/>
      <c r="RRT36" s="362"/>
      <c r="RRU36" s="362"/>
      <c r="RRV36" s="386"/>
      <c r="RRW36" s="386"/>
      <c r="RRX36" s="386"/>
      <c r="RRY36" s="386"/>
      <c r="RRZ36" s="386"/>
      <c r="RSA36" s="362"/>
      <c r="RSB36" s="362"/>
      <c r="RSC36" s="362"/>
      <c r="RSD36" s="386"/>
      <c r="RSE36" s="386"/>
      <c r="RSF36" s="386"/>
      <c r="RSG36" s="386"/>
      <c r="RSH36" s="386"/>
      <c r="RSI36" s="362"/>
      <c r="RSJ36" s="362"/>
      <c r="RSK36" s="362"/>
      <c r="RSL36" s="386"/>
      <c r="RSM36" s="386"/>
      <c r="RSN36" s="386"/>
      <c r="RSO36" s="386"/>
      <c r="RSP36" s="386"/>
      <c r="RSQ36" s="362"/>
      <c r="RSR36" s="362"/>
      <c r="RSS36" s="362"/>
      <c r="RST36" s="386"/>
      <c r="RSU36" s="386"/>
      <c r="RSV36" s="386"/>
      <c r="RSW36" s="386"/>
      <c r="RSX36" s="386"/>
      <c r="RSY36" s="362"/>
      <c r="RSZ36" s="362"/>
      <c r="RTA36" s="362"/>
      <c r="RTB36" s="386"/>
      <c r="RTC36" s="386"/>
      <c r="RTD36" s="386"/>
      <c r="RTE36" s="386"/>
      <c r="RTF36" s="386"/>
      <c r="RTG36" s="362"/>
      <c r="RTH36" s="362"/>
      <c r="RTI36" s="362"/>
      <c r="RTJ36" s="386"/>
      <c r="RTK36" s="386"/>
      <c r="RTL36" s="386"/>
      <c r="RTM36" s="386"/>
      <c r="RTN36" s="386"/>
      <c r="RTO36" s="362"/>
      <c r="RTP36" s="362"/>
      <c r="RTQ36" s="362"/>
      <c r="RTR36" s="386"/>
      <c r="RTS36" s="386"/>
      <c r="RTT36" s="386"/>
      <c r="RTU36" s="386"/>
      <c r="RTV36" s="386"/>
      <c r="RTW36" s="362"/>
      <c r="RTX36" s="362"/>
      <c r="RTY36" s="362"/>
      <c r="RTZ36" s="386"/>
      <c r="RUA36" s="386"/>
      <c r="RUB36" s="386"/>
      <c r="RUC36" s="386"/>
      <c r="RUD36" s="386"/>
      <c r="RUE36" s="362"/>
      <c r="RUF36" s="362"/>
      <c r="RUG36" s="362"/>
      <c r="RUH36" s="386"/>
      <c r="RUI36" s="386"/>
      <c r="RUJ36" s="386"/>
      <c r="RUK36" s="386"/>
      <c r="RUL36" s="386"/>
      <c r="RUM36" s="362"/>
      <c r="RUN36" s="362"/>
      <c r="RUO36" s="362"/>
      <c r="RUP36" s="386"/>
      <c r="RUQ36" s="386"/>
      <c r="RUR36" s="386"/>
      <c r="RUS36" s="386"/>
      <c r="RUT36" s="386"/>
      <c r="RUU36" s="362"/>
      <c r="RUV36" s="362"/>
      <c r="RUW36" s="362"/>
      <c r="RUX36" s="386"/>
      <c r="RUY36" s="386"/>
      <c r="RUZ36" s="386"/>
      <c r="RVA36" s="386"/>
      <c r="RVB36" s="386"/>
      <c r="RVC36" s="362"/>
      <c r="RVD36" s="362"/>
      <c r="RVE36" s="362"/>
      <c r="RVF36" s="386"/>
      <c r="RVG36" s="386"/>
      <c r="RVH36" s="386"/>
      <c r="RVI36" s="386"/>
      <c r="RVJ36" s="386"/>
      <c r="RVK36" s="362"/>
      <c r="RVL36" s="362"/>
      <c r="RVM36" s="362"/>
      <c r="RVN36" s="386"/>
      <c r="RVO36" s="386"/>
      <c r="RVP36" s="386"/>
      <c r="RVQ36" s="386"/>
      <c r="RVR36" s="386"/>
      <c r="RVS36" s="362"/>
      <c r="RVT36" s="362"/>
      <c r="RVU36" s="362"/>
      <c r="RVV36" s="386"/>
      <c r="RVW36" s="386"/>
      <c r="RVX36" s="386"/>
      <c r="RVY36" s="386"/>
      <c r="RVZ36" s="386"/>
      <c r="RWA36" s="362"/>
      <c r="RWB36" s="362"/>
      <c r="RWC36" s="362"/>
      <c r="RWD36" s="386"/>
      <c r="RWE36" s="386"/>
      <c r="RWF36" s="386"/>
      <c r="RWG36" s="386"/>
      <c r="RWH36" s="386"/>
      <c r="RWI36" s="362"/>
      <c r="RWJ36" s="362"/>
      <c r="RWK36" s="362"/>
      <c r="RWL36" s="386"/>
      <c r="RWM36" s="386"/>
      <c r="RWN36" s="386"/>
      <c r="RWO36" s="386"/>
      <c r="RWP36" s="386"/>
      <c r="RWQ36" s="362"/>
      <c r="RWR36" s="362"/>
      <c r="RWS36" s="362"/>
      <c r="RWT36" s="386"/>
      <c r="RWU36" s="386"/>
      <c r="RWV36" s="386"/>
      <c r="RWW36" s="386"/>
      <c r="RWX36" s="386"/>
      <c r="RWY36" s="362"/>
      <c r="RWZ36" s="362"/>
      <c r="RXA36" s="362"/>
      <c r="RXB36" s="386"/>
      <c r="RXC36" s="386"/>
      <c r="RXD36" s="386"/>
      <c r="RXE36" s="386"/>
      <c r="RXF36" s="386"/>
      <c r="RXG36" s="362"/>
      <c r="RXH36" s="362"/>
      <c r="RXI36" s="362"/>
      <c r="RXJ36" s="386"/>
      <c r="RXK36" s="386"/>
      <c r="RXL36" s="386"/>
      <c r="RXM36" s="386"/>
      <c r="RXN36" s="386"/>
      <c r="RXO36" s="362"/>
      <c r="RXP36" s="362"/>
      <c r="RXQ36" s="362"/>
      <c r="RXR36" s="386"/>
      <c r="RXS36" s="386"/>
      <c r="RXT36" s="386"/>
      <c r="RXU36" s="386"/>
      <c r="RXV36" s="386"/>
      <c r="RXW36" s="362"/>
      <c r="RXX36" s="362"/>
      <c r="RXY36" s="362"/>
      <c r="RXZ36" s="386"/>
      <c r="RYA36" s="386"/>
      <c r="RYB36" s="386"/>
      <c r="RYC36" s="386"/>
      <c r="RYD36" s="386"/>
      <c r="RYE36" s="362"/>
      <c r="RYF36" s="362"/>
      <c r="RYG36" s="362"/>
      <c r="RYH36" s="386"/>
      <c r="RYI36" s="386"/>
      <c r="RYJ36" s="386"/>
      <c r="RYK36" s="386"/>
      <c r="RYL36" s="386"/>
      <c r="RYM36" s="362"/>
      <c r="RYN36" s="362"/>
      <c r="RYO36" s="362"/>
      <c r="RYP36" s="386"/>
      <c r="RYQ36" s="386"/>
      <c r="RYR36" s="386"/>
      <c r="RYS36" s="386"/>
      <c r="RYT36" s="386"/>
      <c r="RYU36" s="362"/>
      <c r="RYV36" s="362"/>
      <c r="RYW36" s="362"/>
      <c r="RYX36" s="386"/>
      <c r="RYY36" s="386"/>
      <c r="RYZ36" s="386"/>
      <c r="RZA36" s="386"/>
      <c r="RZB36" s="386"/>
      <c r="RZC36" s="362"/>
      <c r="RZD36" s="362"/>
      <c r="RZE36" s="362"/>
      <c r="RZF36" s="386"/>
      <c r="RZG36" s="386"/>
      <c r="RZH36" s="386"/>
      <c r="RZI36" s="386"/>
      <c r="RZJ36" s="386"/>
      <c r="RZK36" s="362"/>
      <c r="RZL36" s="362"/>
      <c r="RZM36" s="362"/>
      <c r="RZN36" s="386"/>
      <c r="RZO36" s="386"/>
      <c r="RZP36" s="386"/>
      <c r="RZQ36" s="386"/>
      <c r="RZR36" s="386"/>
      <c r="RZS36" s="362"/>
      <c r="RZT36" s="362"/>
      <c r="RZU36" s="362"/>
      <c r="RZV36" s="386"/>
      <c r="RZW36" s="386"/>
      <c r="RZX36" s="386"/>
      <c r="RZY36" s="386"/>
      <c r="RZZ36" s="386"/>
      <c r="SAA36" s="362"/>
      <c r="SAB36" s="362"/>
      <c r="SAC36" s="362"/>
      <c r="SAD36" s="386"/>
      <c r="SAE36" s="386"/>
      <c r="SAF36" s="386"/>
      <c r="SAG36" s="386"/>
      <c r="SAH36" s="386"/>
      <c r="SAI36" s="362"/>
      <c r="SAJ36" s="362"/>
      <c r="SAK36" s="362"/>
      <c r="SAL36" s="386"/>
      <c r="SAM36" s="386"/>
      <c r="SAN36" s="386"/>
      <c r="SAO36" s="386"/>
      <c r="SAP36" s="386"/>
      <c r="SAQ36" s="362"/>
      <c r="SAR36" s="362"/>
      <c r="SAS36" s="362"/>
      <c r="SAT36" s="386"/>
      <c r="SAU36" s="386"/>
      <c r="SAV36" s="386"/>
      <c r="SAW36" s="386"/>
      <c r="SAX36" s="386"/>
      <c r="SAY36" s="362"/>
      <c r="SAZ36" s="362"/>
      <c r="SBA36" s="362"/>
      <c r="SBB36" s="386"/>
      <c r="SBC36" s="386"/>
      <c r="SBD36" s="386"/>
      <c r="SBE36" s="386"/>
      <c r="SBF36" s="386"/>
      <c r="SBG36" s="362"/>
      <c r="SBH36" s="362"/>
      <c r="SBI36" s="362"/>
      <c r="SBJ36" s="386"/>
      <c r="SBK36" s="386"/>
      <c r="SBL36" s="386"/>
      <c r="SBM36" s="386"/>
      <c r="SBN36" s="386"/>
      <c r="SBO36" s="362"/>
      <c r="SBP36" s="362"/>
      <c r="SBQ36" s="362"/>
      <c r="SBR36" s="386"/>
      <c r="SBS36" s="386"/>
      <c r="SBT36" s="386"/>
      <c r="SBU36" s="386"/>
      <c r="SBV36" s="386"/>
      <c r="SBW36" s="362"/>
      <c r="SBX36" s="362"/>
      <c r="SBY36" s="362"/>
      <c r="SBZ36" s="386"/>
      <c r="SCA36" s="386"/>
      <c r="SCB36" s="386"/>
      <c r="SCC36" s="386"/>
      <c r="SCD36" s="386"/>
      <c r="SCE36" s="362"/>
      <c r="SCF36" s="362"/>
      <c r="SCG36" s="362"/>
      <c r="SCH36" s="386"/>
      <c r="SCI36" s="386"/>
      <c r="SCJ36" s="386"/>
      <c r="SCK36" s="386"/>
      <c r="SCL36" s="386"/>
      <c r="SCM36" s="362"/>
      <c r="SCN36" s="362"/>
      <c r="SCO36" s="362"/>
      <c r="SCP36" s="386"/>
      <c r="SCQ36" s="386"/>
      <c r="SCR36" s="386"/>
      <c r="SCS36" s="386"/>
      <c r="SCT36" s="386"/>
      <c r="SCU36" s="362"/>
      <c r="SCV36" s="362"/>
      <c r="SCW36" s="362"/>
      <c r="SCX36" s="386"/>
      <c r="SCY36" s="386"/>
      <c r="SCZ36" s="386"/>
      <c r="SDA36" s="386"/>
      <c r="SDB36" s="386"/>
      <c r="SDC36" s="362"/>
      <c r="SDD36" s="362"/>
      <c r="SDE36" s="362"/>
      <c r="SDF36" s="386"/>
      <c r="SDG36" s="386"/>
      <c r="SDH36" s="386"/>
      <c r="SDI36" s="386"/>
      <c r="SDJ36" s="386"/>
      <c r="SDK36" s="362"/>
      <c r="SDL36" s="362"/>
      <c r="SDM36" s="362"/>
      <c r="SDN36" s="386"/>
      <c r="SDO36" s="386"/>
      <c r="SDP36" s="386"/>
      <c r="SDQ36" s="386"/>
      <c r="SDR36" s="386"/>
      <c r="SDS36" s="362"/>
      <c r="SDT36" s="362"/>
      <c r="SDU36" s="362"/>
      <c r="SDV36" s="386"/>
      <c r="SDW36" s="386"/>
      <c r="SDX36" s="386"/>
      <c r="SDY36" s="386"/>
      <c r="SDZ36" s="386"/>
      <c r="SEA36" s="362"/>
      <c r="SEB36" s="362"/>
      <c r="SEC36" s="362"/>
      <c r="SED36" s="386"/>
      <c r="SEE36" s="386"/>
      <c r="SEF36" s="386"/>
      <c r="SEG36" s="386"/>
      <c r="SEH36" s="386"/>
      <c r="SEI36" s="362"/>
      <c r="SEJ36" s="362"/>
      <c r="SEK36" s="362"/>
      <c r="SEL36" s="386"/>
      <c r="SEM36" s="386"/>
      <c r="SEN36" s="386"/>
      <c r="SEO36" s="386"/>
      <c r="SEP36" s="386"/>
      <c r="SEQ36" s="362"/>
      <c r="SER36" s="362"/>
      <c r="SES36" s="362"/>
      <c r="SET36" s="386"/>
      <c r="SEU36" s="386"/>
      <c r="SEV36" s="386"/>
      <c r="SEW36" s="386"/>
      <c r="SEX36" s="386"/>
      <c r="SEY36" s="362"/>
      <c r="SEZ36" s="362"/>
      <c r="SFA36" s="362"/>
      <c r="SFB36" s="386"/>
      <c r="SFC36" s="386"/>
      <c r="SFD36" s="386"/>
      <c r="SFE36" s="386"/>
      <c r="SFF36" s="386"/>
      <c r="SFG36" s="362"/>
      <c r="SFH36" s="362"/>
      <c r="SFI36" s="362"/>
      <c r="SFJ36" s="386"/>
      <c r="SFK36" s="386"/>
      <c r="SFL36" s="386"/>
      <c r="SFM36" s="386"/>
      <c r="SFN36" s="386"/>
      <c r="SFO36" s="362"/>
      <c r="SFP36" s="362"/>
      <c r="SFQ36" s="362"/>
      <c r="SFR36" s="386"/>
      <c r="SFS36" s="386"/>
      <c r="SFT36" s="386"/>
      <c r="SFU36" s="386"/>
      <c r="SFV36" s="386"/>
      <c r="SFW36" s="362"/>
      <c r="SFX36" s="362"/>
      <c r="SFY36" s="362"/>
      <c r="SFZ36" s="386"/>
      <c r="SGA36" s="386"/>
      <c r="SGB36" s="386"/>
      <c r="SGC36" s="386"/>
      <c r="SGD36" s="386"/>
      <c r="SGE36" s="362"/>
      <c r="SGF36" s="362"/>
      <c r="SGG36" s="362"/>
      <c r="SGH36" s="386"/>
      <c r="SGI36" s="386"/>
      <c r="SGJ36" s="386"/>
      <c r="SGK36" s="386"/>
      <c r="SGL36" s="386"/>
      <c r="SGM36" s="362"/>
      <c r="SGN36" s="362"/>
      <c r="SGO36" s="362"/>
      <c r="SGP36" s="386"/>
      <c r="SGQ36" s="386"/>
      <c r="SGR36" s="386"/>
      <c r="SGS36" s="386"/>
      <c r="SGT36" s="386"/>
      <c r="SGU36" s="362"/>
      <c r="SGV36" s="362"/>
      <c r="SGW36" s="362"/>
      <c r="SGX36" s="386"/>
      <c r="SGY36" s="386"/>
      <c r="SGZ36" s="386"/>
      <c r="SHA36" s="386"/>
      <c r="SHB36" s="386"/>
      <c r="SHC36" s="362"/>
      <c r="SHD36" s="362"/>
      <c r="SHE36" s="362"/>
      <c r="SHF36" s="386"/>
      <c r="SHG36" s="386"/>
      <c r="SHH36" s="386"/>
      <c r="SHI36" s="386"/>
      <c r="SHJ36" s="386"/>
      <c r="SHK36" s="362"/>
      <c r="SHL36" s="362"/>
      <c r="SHM36" s="362"/>
      <c r="SHN36" s="386"/>
      <c r="SHO36" s="386"/>
      <c r="SHP36" s="386"/>
      <c r="SHQ36" s="386"/>
      <c r="SHR36" s="386"/>
      <c r="SHS36" s="362"/>
      <c r="SHT36" s="362"/>
      <c r="SHU36" s="362"/>
      <c r="SHV36" s="386"/>
      <c r="SHW36" s="386"/>
      <c r="SHX36" s="386"/>
      <c r="SHY36" s="386"/>
      <c r="SHZ36" s="386"/>
      <c r="SIA36" s="362"/>
      <c r="SIB36" s="362"/>
      <c r="SIC36" s="362"/>
      <c r="SID36" s="386"/>
      <c r="SIE36" s="386"/>
      <c r="SIF36" s="386"/>
      <c r="SIG36" s="386"/>
      <c r="SIH36" s="386"/>
      <c r="SII36" s="362"/>
      <c r="SIJ36" s="362"/>
      <c r="SIK36" s="362"/>
      <c r="SIL36" s="386"/>
      <c r="SIM36" s="386"/>
      <c r="SIN36" s="386"/>
      <c r="SIO36" s="386"/>
      <c r="SIP36" s="386"/>
      <c r="SIQ36" s="362"/>
      <c r="SIR36" s="362"/>
      <c r="SIS36" s="362"/>
      <c r="SIT36" s="386"/>
      <c r="SIU36" s="386"/>
      <c r="SIV36" s="386"/>
      <c r="SIW36" s="386"/>
      <c r="SIX36" s="386"/>
      <c r="SIY36" s="362"/>
      <c r="SIZ36" s="362"/>
      <c r="SJA36" s="362"/>
      <c r="SJB36" s="386"/>
      <c r="SJC36" s="386"/>
      <c r="SJD36" s="386"/>
      <c r="SJE36" s="386"/>
      <c r="SJF36" s="386"/>
      <c r="SJG36" s="362"/>
      <c r="SJH36" s="362"/>
      <c r="SJI36" s="362"/>
      <c r="SJJ36" s="386"/>
      <c r="SJK36" s="386"/>
      <c r="SJL36" s="386"/>
      <c r="SJM36" s="386"/>
      <c r="SJN36" s="386"/>
      <c r="SJO36" s="362"/>
      <c r="SJP36" s="362"/>
      <c r="SJQ36" s="362"/>
      <c r="SJR36" s="386"/>
      <c r="SJS36" s="386"/>
      <c r="SJT36" s="386"/>
      <c r="SJU36" s="386"/>
      <c r="SJV36" s="386"/>
      <c r="SJW36" s="362"/>
      <c r="SJX36" s="362"/>
      <c r="SJY36" s="362"/>
      <c r="SJZ36" s="386"/>
      <c r="SKA36" s="386"/>
      <c r="SKB36" s="386"/>
      <c r="SKC36" s="386"/>
      <c r="SKD36" s="386"/>
      <c r="SKE36" s="362"/>
      <c r="SKF36" s="362"/>
      <c r="SKG36" s="362"/>
      <c r="SKH36" s="386"/>
      <c r="SKI36" s="386"/>
      <c r="SKJ36" s="386"/>
      <c r="SKK36" s="386"/>
      <c r="SKL36" s="386"/>
      <c r="SKM36" s="362"/>
      <c r="SKN36" s="362"/>
      <c r="SKO36" s="362"/>
      <c r="SKP36" s="386"/>
      <c r="SKQ36" s="386"/>
      <c r="SKR36" s="386"/>
      <c r="SKS36" s="386"/>
      <c r="SKT36" s="386"/>
      <c r="SKU36" s="362"/>
      <c r="SKV36" s="362"/>
      <c r="SKW36" s="362"/>
      <c r="SKX36" s="386"/>
      <c r="SKY36" s="386"/>
      <c r="SKZ36" s="386"/>
      <c r="SLA36" s="386"/>
      <c r="SLB36" s="386"/>
      <c r="SLC36" s="362"/>
      <c r="SLD36" s="362"/>
      <c r="SLE36" s="362"/>
      <c r="SLF36" s="386"/>
      <c r="SLG36" s="386"/>
      <c r="SLH36" s="386"/>
      <c r="SLI36" s="386"/>
      <c r="SLJ36" s="386"/>
      <c r="SLK36" s="362"/>
      <c r="SLL36" s="362"/>
      <c r="SLM36" s="362"/>
      <c r="SLN36" s="386"/>
      <c r="SLO36" s="386"/>
      <c r="SLP36" s="386"/>
      <c r="SLQ36" s="386"/>
      <c r="SLR36" s="386"/>
      <c r="SLS36" s="362"/>
      <c r="SLT36" s="362"/>
      <c r="SLU36" s="362"/>
      <c r="SLV36" s="386"/>
      <c r="SLW36" s="386"/>
      <c r="SLX36" s="386"/>
      <c r="SLY36" s="386"/>
      <c r="SLZ36" s="386"/>
      <c r="SMA36" s="362"/>
      <c r="SMB36" s="362"/>
      <c r="SMC36" s="362"/>
      <c r="SMD36" s="386"/>
      <c r="SME36" s="386"/>
      <c r="SMF36" s="386"/>
      <c r="SMG36" s="386"/>
      <c r="SMH36" s="386"/>
      <c r="SMI36" s="362"/>
      <c r="SMJ36" s="362"/>
      <c r="SMK36" s="362"/>
      <c r="SML36" s="386"/>
      <c r="SMM36" s="386"/>
      <c r="SMN36" s="386"/>
      <c r="SMO36" s="386"/>
      <c r="SMP36" s="386"/>
      <c r="SMQ36" s="362"/>
      <c r="SMR36" s="362"/>
      <c r="SMS36" s="362"/>
      <c r="SMT36" s="386"/>
      <c r="SMU36" s="386"/>
      <c r="SMV36" s="386"/>
      <c r="SMW36" s="386"/>
      <c r="SMX36" s="386"/>
      <c r="SMY36" s="362"/>
      <c r="SMZ36" s="362"/>
      <c r="SNA36" s="362"/>
      <c r="SNB36" s="386"/>
      <c r="SNC36" s="386"/>
      <c r="SND36" s="386"/>
      <c r="SNE36" s="386"/>
      <c r="SNF36" s="386"/>
      <c r="SNG36" s="362"/>
      <c r="SNH36" s="362"/>
      <c r="SNI36" s="362"/>
      <c r="SNJ36" s="386"/>
      <c r="SNK36" s="386"/>
      <c r="SNL36" s="386"/>
      <c r="SNM36" s="386"/>
      <c r="SNN36" s="386"/>
      <c r="SNO36" s="362"/>
      <c r="SNP36" s="362"/>
      <c r="SNQ36" s="362"/>
      <c r="SNR36" s="386"/>
      <c r="SNS36" s="386"/>
      <c r="SNT36" s="386"/>
      <c r="SNU36" s="386"/>
      <c r="SNV36" s="386"/>
      <c r="SNW36" s="362"/>
      <c r="SNX36" s="362"/>
      <c r="SNY36" s="362"/>
      <c r="SNZ36" s="386"/>
      <c r="SOA36" s="386"/>
      <c r="SOB36" s="386"/>
      <c r="SOC36" s="386"/>
      <c r="SOD36" s="386"/>
      <c r="SOE36" s="362"/>
      <c r="SOF36" s="362"/>
      <c r="SOG36" s="362"/>
      <c r="SOH36" s="386"/>
      <c r="SOI36" s="386"/>
      <c r="SOJ36" s="386"/>
      <c r="SOK36" s="386"/>
      <c r="SOL36" s="386"/>
      <c r="SOM36" s="362"/>
      <c r="SON36" s="362"/>
      <c r="SOO36" s="362"/>
      <c r="SOP36" s="386"/>
      <c r="SOQ36" s="386"/>
      <c r="SOR36" s="386"/>
      <c r="SOS36" s="386"/>
      <c r="SOT36" s="386"/>
      <c r="SOU36" s="362"/>
      <c r="SOV36" s="362"/>
      <c r="SOW36" s="362"/>
      <c r="SOX36" s="386"/>
      <c r="SOY36" s="386"/>
      <c r="SOZ36" s="386"/>
      <c r="SPA36" s="386"/>
      <c r="SPB36" s="386"/>
      <c r="SPC36" s="362"/>
      <c r="SPD36" s="362"/>
      <c r="SPE36" s="362"/>
      <c r="SPF36" s="386"/>
      <c r="SPG36" s="386"/>
      <c r="SPH36" s="386"/>
      <c r="SPI36" s="386"/>
      <c r="SPJ36" s="386"/>
      <c r="SPK36" s="362"/>
      <c r="SPL36" s="362"/>
      <c r="SPM36" s="362"/>
      <c r="SPN36" s="386"/>
      <c r="SPO36" s="386"/>
      <c r="SPP36" s="386"/>
      <c r="SPQ36" s="386"/>
      <c r="SPR36" s="386"/>
      <c r="SPS36" s="362"/>
      <c r="SPT36" s="362"/>
      <c r="SPU36" s="362"/>
      <c r="SPV36" s="386"/>
      <c r="SPW36" s="386"/>
      <c r="SPX36" s="386"/>
      <c r="SPY36" s="386"/>
      <c r="SPZ36" s="386"/>
      <c r="SQA36" s="362"/>
      <c r="SQB36" s="362"/>
      <c r="SQC36" s="362"/>
      <c r="SQD36" s="386"/>
      <c r="SQE36" s="386"/>
      <c r="SQF36" s="386"/>
      <c r="SQG36" s="386"/>
      <c r="SQH36" s="386"/>
      <c r="SQI36" s="362"/>
      <c r="SQJ36" s="362"/>
      <c r="SQK36" s="362"/>
      <c r="SQL36" s="386"/>
      <c r="SQM36" s="386"/>
      <c r="SQN36" s="386"/>
      <c r="SQO36" s="386"/>
      <c r="SQP36" s="386"/>
      <c r="SQQ36" s="362"/>
      <c r="SQR36" s="362"/>
      <c r="SQS36" s="362"/>
      <c r="SQT36" s="386"/>
      <c r="SQU36" s="386"/>
      <c r="SQV36" s="386"/>
      <c r="SQW36" s="386"/>
      <c r="SQX36" s="386"/>
      <c r="SQY36" s="362"/>
      <c r="SQZ36" s="362"/>
      <c r="SRA36" s="362"/>
      <c r="SRB36" s="386"/>
      <c r="SRC36" s="386"/>
      <c r="SRD36" s="386"/>
      <c r="SRE36" s="386"/>
      <c r="SRF36" s="386"/>
      <c r="SRG36" s="362"/>
      <c r="SRH36" s="362"/>
      <c r="SRI36" s="362"/>
      <c r="SRJ36" s="386"/>
      <c r="SRK36" s="386"/>
      <c r="SRL36" s="386"/>
      <c r="SRM36" s="386"/>
      <c r="SRN36" s="386"/>
      <c r="SRO36" s="362"/>
      <c r="SRP36" s="362"/>
      <c r="SRQ36" s="362"/>
      <c r="SRR36" s="386"/>
      <c r="SRS36" s="386"/>
      <c r="SRT36" s="386"/>
      <c r="SRU36" s="386"/>
      <c r="SRV36" s="386"/>
      <c r="SRW36" s="362"/>
      <c r="SRX36" s="362"/>
      <c r="SRY36" s="362"/>
      <c r="SRZ36" s="386"/>
      <c r="SSA36" s="386"/>
      <c r="SSB36" s="386"/>
      <c r="SSC36" s="386"/>
      <c r="SSD36" s="386"/>
      <c r="SSE36" s="362"/>
      <c r="SSF36" s="362"/>
      <c r="SSG36" s="362"/>
      <c r="SSH36" s="386"/>
      <c r="SSI36" s="386"/>
      <c r="SSJ36" s="386"/>
      <c r="SSK36" s="386"/>
      <c r="SSL36" s="386"/>
      <c r="SSM36" s="362"/>
      <c r="SSN36" s="362"/>
      <c r="SSO36" s="362"/>
      <c r="SSP36" s="386"/>
      <c r="SSQ36" s="386"/>
      <c r="SSR36" s="386"/>
      <c r="SSS36" s="386"/>
      <c r="SST36" s="386"/>
      <c r="SSU36" s="362"/>
      <c r="SSV36" s="362"/>
      <c r="SSW36" s="362"/>
      <c r="SSX36" s="386"/>
      <c r="SSY36" s="386"/>
      <c r="SSZ36" s="386"/>
      <c r="STA36" s="386"/>
      <c r="STB36" s="386"/>
      <c r="STC36" s="362"/>
      <c r="STD36" s="362"/>
      <c r="STE36" s="362"/>
      <c r="STF36" s="386"/>
      <c r="STG36" s="386"/>
      <c r="STH36" s="386"/>
      <c r="STI36" s="386"/>
      <c r="STJ36" s="386"/>
      <c r="STK36" s="362"/>
      <c r="STL36" s="362"/>
      <c r="STM36" s="362"/>
      <c r="STN36" s="386"/>
      <c r="STO36" s="386"/>
      <c r="STP36" s="386"/>
      <c r="STQ36" s="386"/>
      <c r="STR36" s="386"/>
      <c r="STS36" s="362"/>
      <c r="STT36" s="362"/>
      <c r="STU36" s="362"/>
      <c r="STV36" s="386"/>
      <c r="STW36" s="386"/>
      <c r="STX36" s="386"/>
      <c r="STY36" s="386"/>
      <c r="STZ36" s="386"/>
      <c r="SUA36" s="362"/>
      <c r="SUB36" s="362"/>
      <c r="SUC36" s="362"/>
      <c r="SUD36" s="386"/>
      <c r="SUE36" s="386"/>
      <c r="SUF36" s="386"/>
      <c r="SUG36" s="386"/>
      <c r="SUH36" s="386"/>
      <c r="SUI36" s="362"/>
      <c r="SUJ36" s="362"/>
      <c r="SUK36" s="362"/>
      <c r="SUL36" s="386"/>
      <c r="SUM36" s="386"/>
      <c r="SUN36" s="386"/>
      <c r="SUO36" s="386"/>
      <c r="SUP36" s="386"/>
      <c r="SUQ36" s="362"/>
      <c r="SUR36" s="362"/>
      <c r="SUS36" s="362"/>
      <c r="SUT36" s="386"/>
      <c r="SUU36" s="386"/>
      <c r="SUV36" s="386"/>
      <c r="SUW36" s="386"/>
      <c r="SUX36" s="386"/>
      <c r="SUY36" s="362"/>
      <c r="SUZ36" s="362"/>
      <c r="SVA36" s="362"/>
      <c r="SVB36" s="386"/>
      <c r="SVC36" s="386"/>
      <c r="SVD36" s="386"/>
      <c r="SVE36" s="386"/>
      <c r="SVF36" s="386"/>
      <c r="SVG36" s="362"/>
      <c r="SVH36" s="362"/>
      <c r="SVI36" s="362"/>
      <c r="SVJ36" s="386"/>
      <c r="SVK36" s="386"/>
      <c r="SVL36" s="386"/>
      <c r="SVM36" s="386"/>
      <c r="SVN36" s="386"/>
      <c r="SVO36" s="362"/>
      <c r="SVP36" s="362"/>
      <c r="SVQ36" s="362"/>
      <c r="SVR36" s="386"/>
      <c r="SVS36" s="386"/>
      <c r="SVT36" s="386"/>
      <c r="SVU36" s="386"/>
      <c r="SVV36" s="386"/>
      <c r="SVW36" s="362"/>
      <c r="SVX36" s="362"/>
      <c r="SVY36" s="362"/>
      <c r="SVZ36" s="386"/>
      <c r="SWA36" s="386"/>
      <c r="SWB36" s="386"/>
      <c r="SWC36" s="386"/>
      <c r="SWD36" s="386"/>
      <c r="SWE36" s="362"/>
      <c r="SWF36" s="362"/>
      <c r="SWG36" s="362"/>
      <c r="SWH36" s="386"/>
      <c r="SWI36" s="386"/>
      <c r="SWJ36" s="386"/>
      <c r="SWK36" s="386"/>
      <c r="SWL36" s="386"/>
      <c r="SWM36" s="362"/>
      <c r="SWN36" s="362"/>
      <c r="SWO36" s="362"/>
      <c r="SWP36" s="386"/>
      <c r="SWQ36" s="386"/>
      <c r="SWR36" s="386"/>
      <c r="SWS36" s="386"/>
      <c r="SWT36" s="386"/>
      <c r="SWU36" s="362"/>
      <c r="SWV36" s="362"/>
      <c r="SWW36" s="362"/>
      <c r="SWX36" s="386"/>
      <c r="SWY36" s="386"/>
      <c r="SWZ36" s="386"/>
      <c r="SXA36" s="386"/>
      <c r="SXB36" s="386"/>
      <c r="SXC36" s="362"/>
      <c r="SXD36" s="362"/>
      <c r="SXE36" s="362"/>
      <c r="SXF36" s="386"/>
      <c r="SXG36" s="386"/>
      <c r="SXH36" s="386"/>
      <c r="SXI36" s="386"/>
      <c r="SXJ36" s="386"/>
      <c r="SXK36" s="362"/>
      <c r="SXL36" s="362"/>
      <c r="SXM36" s="362"/>
      <c r="SXN36" s="386"/>
      <c r="SXO36" s="386"/>
      <c r="SXP36" s="386"/>
      <c r="SXQ36" s="386"/>
      <c r="SXR36" s="386"/>
      <c r="SXS36" s="362"/>
      <c r="SXT36" s="362"/>
      <c r="SXU36" s="362"/>
      <c r="SXV36" s="386"/>
      <c r="SXW36" s="386"/>
      <c r="SXX36" s="386"/>
      <c r="SXY36" s="386"/>
      <c r="SXZ36" s="386"/>
      <c r="SYA36" s="362"/>
      <c r="SYB36" s="362"/>
      <c r="SYC36" s="362"/>
      <c r="SYD36" s="386"/>
      <c r="SYE36" s="386"/>
      <c r="SYF36" s="386"/>
      <c r="SYG36" s="386"/>
      <c r="SYH36" s="386"/>
      <c r="SYI36" s="362"/>
      <c r="SYJ36" s="362"/>
      <c r="SYK36" s="362"/>
      <c r="SYL36" s="386"/>
      <c r="SYM36" s="386"/>
      <c r="SYN36" s="386"/>
      <c r="SYO36" s="386"/>
      <c r="SYP36" s="386"/>
      <c r="SYQ36" s="362"/>
      <c r="SYR36" s="362"/>
      <c r="SYS36" s="362"/>
      <c r="SYT36" s="386"/>
      <c r="SYU36" s="386"/>
      <c r="SYV36" s="386"/>
      <c r="SYW36" s="386"/>
      <c r="SYX36" s="386"/>
      <c r="SYY36" s="362"/>
      <c r="SYZ36" s="362"/>
      <c r="SZA36" s="362"/>
      <c r="SZB36" s="386"/>
      <c r="SZC36" s="386"/>
      <c r="SZD36" s="386"/>
      <c r="SZE36" s="386"/>
      <c r="SZF36" s="386"/>
      <c r="SZG36" s="362"/>
      <c r="SZH36" s="362"/>
      <c r="SZI36" s="362"/>
      <c r="SZJ36" s="386"/>
      <c r="SZK36" s="386"/>
      <c r="SZL36" s="386"/>
      <c r="SZM36" s="386"/>
      <c r="SZN36" s="386"/>
      <c r="SZO36" s="362"/>
      <c r="SZP36" s="362"/>
      <c r="SZQ36" s="362"/>
      <c r="SZR36" s="386"/>
      <c r="SZS36" s="386"/>
      <c r="SZT36" s="386"/>
      <c r="SZU36" s="386"/>
      <c r="SZV36" s="386"/>
      <c r="SZW36" s="362"/>
      <c r="SZX36" s="362"/>
      <c r="SZY36" s="362"/>
      <c r="SZZ36" s="386"/>
      <c r="TAA36" s="386"/>
      <c r="TAB36" s="386"/>
      <c r="TAC36" s="386"/>
      <c r="TAD36" s="386"/>
      <c r="TAE36" s="362"/>
      <c r="TAF36" s="362"/>
      <c r="TAG36" s="362"/>
      <c r="TAH36" s="386"/>
      <c r="TAI36" s="386"/>
      <c r="TAJ36" s="386"/>
      <c r="TAK36" s="386"/>
      <c r="TAL36" s="386"/>
      <c r="TAM36" s="362"/>
      <c r="TAN36" s="362"/>
      <c r="TAO36" s="362"/>
      <c r="TAP36" s="386"/>
      <c r="TAQ36" s="386"/>
      <c r="TAR36" s="386"/>
      <c r="TAS36" s="386"/>
      <c r="TAT36" s="386"/>
      <c r="TAU36" s="362"/>
      <c r="TAV36" s="362"/>
      <c r="TAW36" s="362"/>
      <c r="TAX36" s="386"/>
      <c r="TAY36" s="386"/>
      <c r="TAZ36" s="386"/>
      <c r="TBA36" s="386"/>
      <c r="TBB36" s="386"/>
      <c r="TBC36" s="362"/>
      <c r="TBD36" s="362"/>
      <c r="TBE36" s="362"/>
      <c r="TBF36" s="386"/>
      <c r="TBG36" s="386"/>
      <c r="TBH36" s="386"/>
      <c r="TBI36" s="386"/>
      <c r="TBJ36" s="386"/>
      <c r="TBK36" s="362"/>
      <c r="TBL36" s="362"/>
      <c r="TBM36" s="362"/>
      <c r="TBN36" s="386"/>
      <c r="TBO36" s="386"/>
      <c r="TBP36" s="386"/>
      <c r="TBQ36" s="386"/>
      <c r="TBR36" s="386"/>
      <c r="TBS36" s="362"/>
      <c r="TBT36" s="362"/>
      <c r="TBU36" s="362"/>
      <c r="TBV36" s="386"/>
      <c r="TBW36" s="386"/>
      <c r="TBX36" s="386"/>
      <c r="TBY36" s="386"/>
      <c r="TBZ36" s="386"/>
      <c r="TCA36" s="362"/>
      <c r="TCB36" s="362"/>
      <c r="TCC36" s="362"/>
      <c r="TCD36" s="386"/>
      <c r="TCE36" s="386"/>
      <c r="TCF36" s="386"/>
      <c r="TCG36" s="386"/>
      <c r="TCH36" s="386"/>
      <c r="TCI36" s="362"/>
      <c r="TCJ36" s="362"/>
      <c r="TCK36" s="362"/>
      <c r="TCL36" s="386"/>
      <c r="TCM36" s="386"/>
      <c r="TCN36" s="386"/>
      <c r="TCO36" s="386"/>
      <c r="TCP36" s="386"/>
      <c r="TCQ36" s="362"/>
      <c r="TCR36" s="362"/>
      <c r="TCS36" s="362"/>
      <c r="TCT36" s="386"/>
      <c r="TCU36" s="386"/>
      <c r="TCV36" s="386"/>
      <c r="TCW36" s="386"/>
      <c r="TCX36" s="386"/>
      <c r="TCY36" s="362"/>
      <c r="TCZ36" s="362"/>
      <c r="TDA36" s="362"/>
      <c r="TDB36" s="386"/>
      <c r="TDC36" s="386"/>
      <c r="TDD36" s="386"/>
      <c r="TDE36" s="386"/>
      <c r="TDF36" s="386"/>
      <c r="TDG36" s="362"/>
      <c r="TDH36" s="362"/>
      <c r="TDI36" s="362"/>
      <c r="TDJ36" s="386"/>
      <c r="TDK36" s="386"/>
      <c r="TDL36" s="386"/>
      <c r="TDM36" s="386"/>
      <c r="TDN36" s="386"/>
      <c r="TDO36" s="362"/>
      <c r="TDP36" s="362"/>
      <c r="TDQ36" s="362"/>
      <c r="TDR36" s="386"/>
      <c r="TDS36" s="386"/>
      <c r="TDT36" s="386"/>
      <c r="TDU36" s="386"/>
      <c r="TDV36" s="386"/>
      <c r="TDW36" s="362"/>
      <c r="TDX36" s="362"/>
      <c r="TDY36" s="362"/>
      <c r="TDZ36" s="386"/>
      <c r="TEA36" s="386"/>
      <c r="TEB36" s="386"/>
      <c r="TEC36" s="386"/>
      <c r="TED36" s="386"/>
      <c r="TEE36" s="362"/>
      <c r="TEF36" s="362"/>
      <c r="TEG36" s="362"/>
      <c r="TEH36" s="386"/>
      <c r="TEI36" s="386"/>
      <c r="TEJ36" s="386"/>
      <c r="TEK36" s="386"/>
      <c r="TEL36" s="386"/>
      <c r="TEM36" s="362"/>
      <c r="TEN36" s="362"/>
      <c r="TEO36" s="362"/>
      <c r="TEP36" s="386"/>
      <c r="TEQ36" s="386"/>
      <c r="TER36" s="386"/>
      <c r="TES36" s="386"/>
      <c r="TET36" s="386"/>
      <c r="TEU36" s="362"/>
      <c r="TEV36" s="362"/>
      <c r="TEW36" s="362"/>
      <c r="TEX36" s="386"/>
      <c r="TEY36" s="386"/>
      <c r="TEZ36" s="386"/>
      <c r="TFA36" s="386"/>
      <c r="TFB36" s="386"/>
      <c r="TFC36" s="362"/>
      <c r="TFD36" s="362"/>
      <c r="TFE36" s="362"/>
      <c r="TFF36" s="386"/>
      <c r="TFG36" s="386"/>
      <c r="TFH36" s="386"/>
      <c r="TFI36" s="386"/>
      <c r="TFJ36" s="386"/>
      <c r="TFK36" s="362"/>
      <c r="TFL36" s="362"/>
      <c r="TFM36" s="362"/>
      <c r="TFN36" s="386"/>
      <c r="TFO36" s="386"/>
      <c r="TFP36" s="386"/>
      <c r="TFQ36" s="386"/>
      <c r="TFR36" s="386"/>
      <c r="TFS36" s="362"/>
      <c r="TFT36" s="362"/>
      <c r="TFU36" s="362"/>
      <c r="TFV36" s="386"/>
      <c r="TFW36" s="386"/>
      <c r="TFX36" s="386"/>
      <c r="TFY36" s="386"/>
      <c r="TFZ36" s="386"/>
      <c r="TGA36" s="362"/>
      <c r="TGB36" s="362"/>
      <c r="TGC36" s="362"/>
      <c r="TGD36" s="386"/>
      <c r="TGE36" s="386"/>
      <c r="TGF36" s="386"/>
      <c r="TGG36" s="386"/>
      <c r="TGH36" s="386"/>
      <c r="TGI36" s="362"/>
      <c r="TGJ36" s="362"/>
      <c r="TGK36" s="362"/>
      <c r="TGL36" s="386"/>
      <c r="TGM36" s="386"/>
      <c r="TGN36" s="386"/>
      <c r="TGO36" s="386"/>
      <c r="TGP36" s="386"/>
      <c r="TGQ36" s="362"/>
      <c r="TGR36" s="362"/>
      <c r="TGS36" s="362"/>
      <c r="TGT36" s="386"/>
      <c r="TGU36" s="386"/>
      <c r="TGV36" s="386"/>
      <c r="TGW36" s="386"/>
      <c r="TGX36" s="386"/>
      <c r="TGY36" s="362"/>
      <c r="TGZ36" s="362"/>
      <c r="THA36" s="362"/>
      <c r="THB36" s="386"/>
      <c r="THC36" s="386"/>
      <c r="THD36" s="386"/>
      <c r="THE36" s="386"/>
      <c r="THF36" s="386"/>
      <c r="THG36" s="362"/>
      <c r="THH36" s="362"/>
      <c r="THI36" s="362"/>
      <c r="THJ36" s="386"/>
      <c r="THK36" s="386"/>
      <c r="THL36" s="386"/>
      <c r="THM36" s="386"/>
      <c r="THN36" s="386"/>
      <c r="THO36" s="362"/>
      <c r="THP36" s="362"/>
      <c r="THQ36" s="362"/>
      <c r="THR36" s="386"/>
      <c r="THS36" s="386"/>
      <c r="THT36" s="386"/>
      <c r="THU36" s="386"/>
      <c r="THV36" s="386"/>
      <c r="THW36" s="362"/>
      <c r="THX36" s="362"/>
      <c r="THY36" s="362"/>
      <c r="THZ36" s="386"/>
      <c r="TIA36" s="386"/>
      <c r="TIB36" s="386"/>
      <c r="TIC36" s="386"/>
      <c r="TID36" s="386"/>
      <c r="TIE36" s="362"/>
      <c r="TIF36" s="362"/>
      <c r="TIG36" s="362"/>
      <c r="TIH36" s="386"/>
      <c r="TII36" s="386"/>
      <c r="TIJ36" s="386"/>
      <c r="TIK36" s="386"/>
      <c r="TIL36" s="386"/>
      <c r="TIM36" s="362"/>
      <c r="TIN36" s="362"/>
      <c r="TIO36" s="362"/>
      <c r="TIP36" s="386"/>
      <c r="TIQ36" s="386"/>
      <c r="TIR36" s="386"/>
      <c r="TIS36" s="386"/>
      <c r="TIT36" s="386"/>
      <c r="TIU36" s="362"/>
      <c r="TIV36" s="362"/>
      <c r="TIW36" s="362"/>
      <c r="TIX36" s="386"/>
      <c r="TIY36" s="386"/>
      <c r="TIZ36" s="386"/>
      <c r="TJA36" s="386"/>
      <c r="TJB36" s="386"/>
      <c r="TJC36" s="362"/>
      <c r="TJD36" s="362"/>
      <c r="TJE36" s="362"/>
      <c r="TJF36" s="386"/>
      <c r="TJG36" s="386"/>
      <c r="TJH36" s="386"/>
      <c r="TJI36" s="386"/>
      <c r="TJJ36" s="386"/>
      <c r="TJK36" s="362"/>
      <c r="TJL36" s="362"/>
      <c r="TJM36" s="362"/>
      <c r="TJN36" s="386"/>
      <c r="TJO36" s="386"/>
      <c r="TJP36" s="386"/>
      <c r="TJQ36" s="386"/>
      <c r="TJR36" s="386"/>
      <c r="TJS36" s="362"/>
      <c r="TJT36" s="362"/>
      <c r="TJU36" s="362"/>
      <c r="TJV36" s="386"/>
      <c r="TJW36" s="386"/>
      <c r="TJX36" s="386"/>
      <c r="TJY36" s="386"/>
      <c r="TJZ36" s="386"/>
      <c r="TKA36" s="362"/>
      <c r="TKB36" s="362"/>
      <c r="TKC36" s="362"/>
      <c r="TKD36" s="386"/>
      <c r="TKE36" s="386"/>
      <c r="TKF36" s="386"/>
      <c r="TKG36" s="386"/>
      <c r="TKH36" s="386"/>
      <c r="TKI36" s="362"/>
      <c r="TKJ36" s="362"/>
      <c r="TKK36" s="362"/>
      <c r="TKL36" s="386"/>
      <c r="TKM36" s="386"/>
      <c r="TKN36" s="386"/>
      <c r="TKO36" s="386"/>
      <c r="TKP36" s="386"/>
      <c r="TKQ36" s="362"/>
      <c r="TKR36" s="362"/>
      <c r="TKS36" s="362"/>
      <c r="TKT36" s="386"/>
      <c r="TKU36" s="386"/>
      <c r="TKV36" s="386"/>
      <c r="TKW36" s="386"/>
      <c r="TKX36" s="386"/>
      <c r="TKY36" s="362"/>
      <c r="TKZ36" s="362"/>
      <c r="TLA36" s="362"/>
      <c r="TLB36" s="386"/>
      <c r="TLC36" s="386"/>
      <c r="TLD36" s="386"/>
      <c r="TLE36" s="386"/>
      <c r="TLF36" s="386"/>
      <c r="TLG36" s="362"/>
      <c r="TLH36" s="362"/>
      <c r="TLI36" s="362"/>
      <c r="TLJ36" s="386"/>
      <c r="TLK36" s="386"/>
      <c r="TLL36" s="386"/>
      <c r="TLM36" s="386"/>
      <c r="TLN36" s="386"/>
      <c r="TLO36" s="362"/>
      <c r="TLP36" s="362"/>
      <c r="TLQ36" s="362"/>
      <c r="TLR36" s="386"/>
      <c r="TLS36" s="386"/>
      <c r="TLT36" s="386"/>
      <c r="TLU36" s="386"/>
      <c r="TLV36" s="386"/>
      <c r="TLW36" s="362"/>
      <c r="TLX36" s="362"/>
      <c r="TLY36" s="362"/>
      <c r="TLZ36" s="386"/>
      <c r="TMA36" s="386"/>
      <c r="TMB36" s="386"/>
      <c r="TMC36" s="386"/>
      <c r="TMD36" s="386"/>
      <c r="TME36" s="362"/>
      <c r="TMF36" s="362"/>
      <c r="TMG36" s="362"/>
      <c r="TMH36" s="386"/>
      <c r="TMI36" s="386"/>
      <c r="TMJ36" s="386"/>
      <c r="TMK36" s="386"/>
      <c r="TML36" s="386"/>
      <c r="TMM36" s="362"/>
      <c r="TMN36" s="362"/>
      <c r="TMO36" s="362"/>
      <c r="TMP36" s="386"/>
      <c r="TMQ36" s="386"/>
      <c r="TMR36" s="386"/>
      <c r="TMS36" s="386"/>
      <c r="TMT36" s="386"/>
      <c r="TMU36" s="362"/>
      <c r="TMV36" s="362"/>
      <c r="TMW36" s="362"/>
      <c r="TMX36" s="386"/>
      <c r="TMY36" s="386"/>
      <c r="TMZ36" s="386"/>
      <c r="TNA36" s="386"/>
      <c r="TNB36" s="386"/>
      <c r="TNC36" s="362"/>
      <c r="TND36" s="362"/>
      <c r="TNE36" s="362"/>
      <c r="TNF36" s="386"/>
      <c r="TNG36" s="386"/>
      <c r="TNH36" s="386"/>
      <c r="TNI36" s="386"/>
      <c r="TNJ36" s="386"/>
      <c r="TNK36" s="362"/>
      <c r="TNL36" s="362"/>
      <c r="TNM36" s="362"/>
      <c r="TNN36" s="386"/>
      <c r="TNO36" s="386"/>
      <c r="TNP36" s="386"/>
      <c r="TNQ36" s="386"/>
      <c r="TNR36" s="386"/>
      <c r="TNS36" s="362"/>
      <c r="TNT36" s="362"/>
      <c r="TNU36" s="362"/>
      <c r="TNV36" s="386"/>
      <c r="TNW36" s="386"/>
      <c r="TNX36" s="386"/>
      <c r="TNY36" s="386"/>
      <c r="TNZ36" s="386"/>
      <c r="TOA36" s="362"/>
      <c r="TOB36" s="362"/>
      <c r="TOC36" s="362"/>
      <c r="TOD36" s="386"/>
      <c r="TOE36" s="386"/>
      <c r="TOF36" s="386"/>
      <c r="TOG36" s="386"/>
      <c r="TOH36" s="386"/>
      <c r="TOI36" s="362"/>
      <c r="TOJ36" s="362"/>
      <c r="TOK36" s="362"/>
      <c r="TOL36" s="386"/>
      <c r="TOM36" s="386"/>
      <c r="TON36" s="386"/>
      <c r="TOO36" s="386"/>
      <c r="TOP36" s="386"/>
      <c r="TOQ36" s="362"/>
      <c r="TOR36" s="362"/>
      <c r="TOS36" s="362"/>
      <c r="TOT36" s="386"/>
      <c r="TOU36" s="386"/>
      <c r="TOV36" s="386"/>
      <c r="TOW36" s="386"/>
      <c r="TOX36" s="386"/>
      <c r="TOY36" s="362"/>
      <c r="TOZ36" s="362"/>
      <c r="TPA36" s="362"/>
      <c r="TPB36" s="386"/>
      <c r="TPC36" s="386"/>
      <c r="TPD36" s="386"/>
      <c r="TPE36" s="386"/>
      <c r="TPF36" s="386"/>
      <c r="TPG36" s="362"/>
      <c r="TPH36" s="362"/>
      <c r="TPI36" s="362"/>
      <c r="TPJ36" s="386"/>
      <c r="TPK36" s="386"/>
      <c r="TPL36" s="386"/>
      <c r="TPM36" s="386"/>
      <c r="TPN36" s="386"/>
      <c r="TPO36" s="362"/>
      <c r="TPP36" s="362"/>
      <c r="TPQ36" s="362"/>
      <c r="TPR36" s="386"/>
      <c r="TPS36" s="386"/>
      <c r="TPT36" s="386"/>
      <c r="TPU36" s="386"/>
      <c r="TPV36" s="386"/>
      <c r="TPW36" s="362"/>
      <c r="TPX36" s="362"/>
      <c r="TPY36" s="362"/>
      <c r="TPZ36" s="386"/>
      <c r="TQA36" s="386"/>
      <c r="TQB36" s="386"/>
      <c r="TQC36" s="386"/>
      <c r="TQD36" s="386"/>
      <c r="TQE36" s="362"/>
      <c r="TQF36" s="362"/>
      <c r="TQG36" s="362"/>
      <c r="TQH36" s="386"/>
      <c r="TQI36" s="386"/>
      <c r="TQJ36" s="386"/>
      <c r="TQK36" s="386"/>
      <c r="TQL36" s="386"/>
      <c r="TQM36" s="362"/>
      <c r="TQN36" s="362"/>
      <c r="TQO36" s="362"/>
      <c r="TQP36" s="386"/>
      <c r="TQQ36" s="386"/>
      <c r="TQR36" s="386"/>
      <c r="TQS36" s="386"/>
      <c r="TQT36" s="386"/>
      <c r="TQU36" s="362"/>
      <c r="TQV36" s="362"/>
      <c r="TQW36" s="362"/>
      <c r="TQX36" s="386"/>
      <c r="TQY36" s="386"/>
      <c r="TQZ36" s="386"/>
      <c r="TRA36" s="386"/>
      <c r="TRB36" s="386"/>
      <c r="TRC36" s="362"/>
      <c r="TRD36" s="362"/>
      <c r="TRE36" s="362"/>
      <c r="TRF36" s="386"/>
      <c r="TRG36" s="386"/>
      <c r="TRH36" s="386"/>
      <c r="TRI36" s="386"/>
      <c r="TRJ36" s="386"/>
      <c r="TRK36" s="362"/>
      <c r="TRL36" s="362"/>
      <c r="TRM36" s="362"/>
      <c r="TRN36" s="386"/>
      <c r="TRO36" s="386"/>
      <c r="TRP36" s="386"/>
      <c r="TRQ36" s="386"/>
      <c r="TRR36" s="386"/>
      <c r="TRS36" s="362"/>
      <c r="TRT36" s="362"/>
      <c r="TRU36" s="362"/>
      <c r="TRV36" s="386"/>
      <c r="TRW36" s="386"/>
      <c r="TRX36" s="386"/>
      <c r="TRY36" s="386"/>
      <c r="TRZ36" s="386"/>
      <c r="TSA36" s="362"/>
      <c r="TSB36" s="362"/>
      <c r="TSC36" s="362"/>
      <c r="TSD36" s="386"/>
      <c r="TSE36" s="386"/>
      <c r="TSF36" s="386"/>
      <c r="TSG36" s="386"/>
      <c r="TSH36" s="386"/>
      <c r="TSI36" s="362"/>
      <c r="TSJ36" s="362"/>
      <c r="TSK36" s="362"/>
      <c r="TSL36" s="386"/>
      <c r="TSM36" s="386"/>
      <c r="TSN36" s="386"/>
      <c r="TSO36" s="386"/>
      <c r="TSP36" s="386"/>
      <c r="TSQ36" s="362"/>
      <c r="TSR36" s="362"/>
      <c r="TSS36" s="362"/>
      <c r="TST36" s="386"/>
      <c r="TSU36" s="386"/>
      <c r="TSV36" s="386"/>
      <c r="TSW36" s="386"/>
      <c r="TSX36" s="386"/>
      <c r="TSY36" s="362"/>
      <c r="TSZ36" s="362"/>
      <c r="TTA36" s="362"/>
      <c r="TTB36" s="386"/>
      <c r="TTC36" s="386"/>
      <c r="TTD36" s="386"/>
      <c r="TTE36" s="386"/>
      <c r="TTF36" s="386"/>
      <c r="TTG36" s="362"/>
      <c r="TTH36" s="362"/>
      <c r="TTI36" s="362"/>
      <c r="TTJ36" s="386"/>
      <c r="TTK36" s="386"/>
      <c r="TTL36" s="386"/>
      <c r="TTM36" s="386"/>
      <c r="TTN36" s="386"/>
      <c r="TTO36" s="362"/>
      <c r="TTP36" s="362"/>
      <c r="TTQ36" s="362"/>
      <c r="TTR36" s="386"/>
      <c r="TTS36" s="386"/>
      <c r="TTT36" s="386"/>
      <c r="TTU36" s="386"/>
      <c r="TTV36" s="386"/>
      <c r="TTW36" s="362"/>
      <c r="TTX36" s="362"/>
      <c r="TTY36" s="362"/>
      <c r="TTZ36" s="386"/>
      <c r="TUA36" s="386"/>
      <c r="TUB36" s="386"/>
      <c r="TUC36" s="386"/>
      <c r="TUD36" s="386"/>
      <c r="TUE36" s="362"/>
      <c r="TUF36" s="362"/>
      <c r="TUG36" s="362"/>
      <c r="TUH36" s="386"/>
      <c r="TUI36" s="386"/>
      <c r="TUJ36" s="386"/>
      <c r="TUK36" s="386"/>
      <c r="TUL36" s="386"/>
      <c r="TUM36" s="362"/>
      <c r="TUN36" s="362"/>
      <c r="TUO36" s="362"/>
      <c r="TUP36" s="386"/>
      <c r="TUQ36" s="386"/>
      <c r="TUR36" s="386"/>
      <c r="TUS36" s="386"/>
      <c r="TUT36" s="386"/>
      <c r="TUU36" s="362"/>
      <c r="TUV36" s="362"/>
      <c r="TUW36" s="362"/>
      <c r="TUX36" s="386"/>
      <c r="TUY36" s="386"/>
      <c r="TUZ36" s="386"/>
      <c r="TVA36" s="386"/>
      <c r="TVB36" s="386"/>
      <c r="TVC36" s="362"/>
      <c r="TVD36" s="362"/>
      <c r="TVE36" s="362"/>
      <c r="TVF36" s="386"/>
      <c r="TVG36" s="386"/>
      <c r="TVH36" s="386"/>
      <c r="TVI36" s="386"/>
      <c r="TVJ36" s="386"/>
      <c r="TVK36" s="362"/>
      <c r="TVL36" s="362"/>
      <c r="TVM36" s="362"/>
      <c r="TVN36" s="386"/>
      <c r="TVO36" s="386"/>
      <c r="TVP36" s="386"/>
      <c r="TVQ36" s="386"/>
      <c r="TVR36" s="386"/>
      <c r="TVS36" s="362"/>
      <c r="TVT36" s="362"/>
      <c r="TVU36" s="362"/>
      <c r="TVV36" s="386"/>
      <c r="TVW36" s="386"/>
      <c r="TVX36" s="386"/>
      <c r="TVY36" s="386"/>
      <c r="TVZ36" s="386"/>
      <c r="TWA36" s="362"/>
      <c r="TWB36" s="362"/>
      <c r="TWC36" s="362"/>
      <c r="TWD36" s="386"/>
      <c r="TWE36" s="386"/>
      <c r="TWF36" s="386"/>
      <c r="TWG36" s="386"/>
      <c r="TWH36" s="386"/>
      <c r="TWI36" s="362"/>
      <c r="TWJ36" s="362"/>
      <c r="TWK36" s="362"/>
      <c r="TWL36" s="386"/>
      <c r="TWM36" s="386"/>
      <c r="TWN36" s="386"/>
      <c r="TWO36" s="386"/>
      <c r="TWP36" s="386"/>
      <c r="TWQ36" s="362"/>
      <c r="TWR36" s="362"/>
      <c r="TWS36" s="362"/>
      <c r="TWT36" s="386"/>
      <c r="TWU36" s="386"/>
      <c r="TWV36" s="386"/>
      <c r="TWW36" s="386"/>
      <c r="TWX36" s="386"/>
      <c r="TWY36" s="362"/>
      <c r="TWZ36" s="362"/>
      <c r="TXA36" s="362"/>
      <c r="TXB36" s="386"/>
      <c r="TXC36" s="386"/>
      <c r="TXD36" s="386"/>
      <c r="TXE36" s="386"/>
      <c r="TXF36" s="386"/>
      <c r="TXG36" s="362"/>
      <c r="TXH36" s="362"/>
      <c r="TXI36" s="362"/>
      <c r="TXJ36" s="386"/>
      <c r="TXK36" s="386"/>
      <c r="TXL36" s="386"/>
      <c r="TXM36" s="386"/>
      <c r="TXN36" s="386"/>
      <c r="TXO36" s="362"/>
      <c r="TXP36" s="362"/>
      <c r="TXQ36" s="362"/>
      <c r="TXR36" s="386"/>
      <c r="TXS36" s="386"/>
      <c r="TXT36" s="386"/>
      <c r="TXU36" s="386"/>
      <c r="TXV36" s="386"/>
      <c r="TXW36" s="362"/>
      <c r="TXX36" s="362"/>
      <c r="TXY36" s="362"/>
      <c r="TXZ36" s="386"/>
      <c r="TYA36" s="386"/>
      <c r="TYB36" s="386"/>
      <c r="TYC36" s="386"/>
      <c r="TYD36" s="386"/>
      <c r="TYE36" s="362"/>
      <c r="TYF36" s="362"/>
      <c r="TYG36" s="362"/>
      <c r="TYH36" s="386"/>
      <c r="TYI36" s="386"/>
      <c r="TYJ36" s="386"/>
      <c r="TYK36" s="386"/>
      <c r="TYL36" s="386"/>
      <c r="TYM36" s="362"/>
      <c r="TYN36" s="362"/>
      <c r="TYO36" s="362"/>
      <c r="TYP36" s="386"/>
      <c r="TYQ36" s="386"/>
      <c r="TYR36" s="386"/>
      <c r="TYS36" s="386"/>
      <c r="TYT36" s="386"/>
      <c r="TYU36" s="362"/>
      <c r="TYV36" s="362"/>
      <c r="TYW36" s="362"/>
      <c r="TYX36" s="386"/>
      <c r="TYY36" s="386"/>
      <c r="TYZ36" s="386"/>
      <c r="TZA36" s="386"/>
      <c r="TZB36" s="386"/>
      <c r="TZC36" s="362"/>
      <c r="TZD36" s="362"/>
      <c r="TZE36" s="362"/>
      <c r="TZF36" s="386"/>
      <c r="TZG36" s="386"/>
      <c r="TZH36" s="386"/>
      <c r="TZI36" s="386"/>
      <c r="TZJ36" s="386"/>
      <c r="TZK36" s="362"/>
      <c r="TZL36" s="362"/>
      <c r="TZM36" s="362"/>
      <c r="TZN36" s="386"/>
      <c r="TZO36" s="386"/>
      <c r="TZP36" s="386"/>
      <c r="TZQ36" s="386"/>
      <c r="TZR36" s="386"/>
      <c r="TZS36" s="362"/>
      <c r="TZT36" s="362"/>
      <c r="TZU36" s="362"/>
      <c r="TZV36" s="386"/>
      <c r="TZW36" s="386"/>
      <c r="TZX36" s="386"/>
      <c r="TZY36" s="386"/>
      <c r="TZZ36" s="386"/>
      <c r="UAA36" s="362"/>
      <c r="UAB36" s="362"/>
      <c r="UAC36" s="362"/>
      <c r="UAD36" s="386"/>
      <c r="UAE36" s="386"/>
      <c r="UAF36" s="386"/>
      <c r="UAG36" s="386"/>
      <c r="UAH36" s="386"/>
      <c r="UAI36" s="362"/>
      <c r="UAJ36" s="362"/>
      <c r="UAK36" s="362"/>
      <c r="UAL36" s="386"/>
      <c r="UAM36" s="386"/>
      <c r="UAN36" s="386"/>
      <c r="UAO36" s="386"/>
      <c r="UAP36" s="386"/>
      <c r="UAQ36" s="362"/>
      <c r="UAR36" s="362"/>
      <c r="UAS36" s="362"/>
      <c r="UAT36" s="386"/>
      <c r="UAU36" s="386"/>
      <c r="UAV36" s="386"/>
      <c r="UAW36" s="386"/>
      <c r="UAX36" s="386"/>
      <c r="UAY36" s="362"/>
      <c r="UAZ36" s="362"/>
      <c r="UBA36" s="362"/>
      <c r="UBB36" s="386"/>
      <c r="UBC36" s="386"/>
      <c r="UBD36" s="386"/>
      <c r="UBE36" s="386"/>
      <c r="UBF36" s="386"/>
      <c r="UBG36" s="362"/>
      <c r="UBH36" s="362"/>
      <c r="UBI36" s="362"/>
      <c r="UBJ36" s="386"/>
      <c r="UBK36" s="386"/>
      <c r="UBL36" s="386"/>
      <c r="UBM36" s="386"/>
      <c r="UBN36" s="386"/>
      <c r="UBO36" s="362"/>
      <c r="UBP36" s="362"/>
      <c r="UBQ36" s="362"/>
      <c r="UBR36" s="386"/>
      <c r="UBS36" s="386"/>
      <c r="UBT36" s="386"/>
      <c r="UBU36" s="386"/>
      <c r="UBV36" s="386"/>
      <c r="UBW36" s="362"/>
      <c r="UBX36" s="362"/>
      <c r="UBY36" s="362"/>
      <c r="UBZ36" s="386"/>
      <c r="UCA36" s="386"/>
      <c r="UCB36" s="386"/>
      <c r="UCC36" s="386"/>
      <c r="UCD36" s="386"/>
      <c r="UCE36" s="362"/>
      <c r="UCF36" s="362"/>
      <c r="UCG36" s="362"/>
      <c r="UCH36" s="386"/>
      <c r="UCI36" s="386"/>
      <c r="UCJ36" s="386"/>
      <c r="UCK36" s="386"/>
      <c r="UCL36" s="386"/>
      <c r="UCM36" s="362"/>
      <c r="UCN36" s="362"/>
      <c r="UCO36" s="362"/>
      <c r="UCP36" s="386"/>
      <c r="UCQ36" s="386"/>
      <c r="UCR36" s="386"/>
      <c r="UCS36" s="386"/>
      <c r="UCT36" s="386"/>
      <c r="UCU36" s="362"/>
      <c r="UCV36" s="362"/>
      <c r="UCW36" s="362"/>
      <c r="UCX36" s="386"/>
      <c r="UCY36" s="386"/>
      <c r="UCZ36" s="386"/>
      <c r="UDA36" s="386"/>
      <c r="UDB36" s="386"/>
      <c r="UDC36" s="362"/>
      <c r="UDD36" s="362"/>
      <c r="UDE36" s="362"/>
      <c r="UDF36" s="386"/>
      <c r="UDG36" s="386"/>
      <c r="UDH36" s="386"/>
      <c r="UDI36" s="386"/>
      <c r="UDJ36" s="386"/>
      <c r="UDK36" s="362"/>
      <c r="UDL36" s="362"/>
      <c r="UDM36" s="362"/>
      <c r="UDN36" s="386"/>
      <c r="UDO36" s="386"/>
      <c r="UDP36" s="386"/>
      <c r="UDQ36" s="386"/>
      <c r="UDR36" s="386"/>
      <c r="UDS36" s="362"/>
      <c r="UDT36" s="362"/>
      <c r="UDU36" s="362"/>
      <c r="UDV36" s="386"/>
      <c r="UDW36" s="386"/>
      <c r="UDX36" s="386"/>
      <c r="UDY36" s="386"/>
      <c r="UDZ36" s="386"/>
      <c r="UEA36" s="362"/>
      <c r="UEB36" s="362"/>
      <c r="UEC36" s="362"/>
      <c r="UED36" s="386"/>
      <c r="UEE36" s="386"/>
      <c r="UEF36" s="386"/>
      <c r="UEG36" s="386"/>
      <c r="UEH36" s="386"/>
      <c r="UEI36" s="362"/>
      <c r="UEJ36" s="362"/>
      <c r="UEK36" s="362"/>
      <c r="UEL36" s="386"/>
      <c r="UEM36" s="386"/>
      <c r="UEN36" s="386"/>
      <c r="UEO36" s="386"/>
      <c r="UEP36" s="386"/>
      <c r="UEQ36" s="362"/>
      <c r="UER36" s="362"/>
      <c r="UES36" s="362"/>
      <c r="UET36" s="386"/>
      <c r="UEU36" s="386"/>
      <c r="UEV36" s="386"/>
      <c r="UEW36" s="386"/>
      <c r="UEX36" s="386"/>
      <c r="UEY36" s="362"/>
      <c r="UEZ36" s="362"/>
      <c r="UFA36" s="362"/>
      <c r="UFB36" s="386"/>
      <c r="UFC36" s="386"/>
      <c r="UFD36" s="386"/>
      <c r="UFE36" s="386"/>
      <c r="UFF36" s="386"/>
      <c r="UFG36" s="362"/>
      <c r="UFH36" s="362"/>
      <c r="UFI36" s="362"/>
      <c r="UFJ36" s="386"/>
      <c r="UFK36" s="386"/>
      <c r="UFL36" s="386"/>
      <c r="UFM36" s="386"/>
      <c r="UFN36" s="386"/>
      <c r="UFO36" s="362"/>
      <c r="UFP36" s="362"/>
      <c r="UFQ36" s="362"/>
      <c r="UFR36" s="386"/>
      <c r="UFS36" s="386"/>
      <c r="UFT36" s="386"/>
      <c r="UFU36" s="386"/>
      <c r="UFV36" s="386"/>
      <c r="UFW36" s="362"/>
      <c r="UFX36" s="362"/>
      <c r="UFY36" s="362"/>
      <c r="UFZ36" s="386"/>
      <c r="UGA36" s="386"/>
      <c r="UGB36" s="386"/>
      <c r="UGC36" s="386"/>
      <c r="UGD36" s="386"/>
      <c r="UGE36" s="362"/>
      <c r="UGF36" s="362"/>
      <c r="UGG36" s="362"/>
      <c r="UGH36" s="386"/>
      <c r="UGI36" s="386"/>
      <c r="UGJ36" s="386"/>
      <c r="UGK36" s="386"/>
      <c r="UGL36" s="386"/>
      <c r="UGM36" s="362"/>
      <c r="UGN36" s="362"/>
      <c r="UGO36" s="362"/>
      <c r="UGP36" s="386"/>
      <c r="UGQ36" s="386"/>
      <c r="UGR36" s="386"/>
      <c r="UGS36" s="386"/>
      <c r="UGT36" s="386"/>
      <c r="UGU36" s="362"/>
      <c r="UGV36" s="362"/>
      <c r="UGW36" s="362"/>
      <c r="UGX36" s="386"/>
      <c r="UGY36" s="386"/>
      <c r="UGZ36" s="386"/>
      <c r="UHA36" s="386"/>
      <c r="UHB36" s="386"/>
      <c r="UHC36" s="362"/>
      <c r="UHD36" s="362"/>
      <c r="UHE36" s="362"/>
      <c r="UHF36" s="386"/>
      <c r="UHG36" s="386"/>
      <c r="UHH36" s="386"/>
      <c r="UHI36" s="386"/>
      <c r="UHJ36" s="386"/>
      <c r="UHK36" s="362"/>
      <c r="UHL36" s="362"/>
      <c r="UHM36" s="362"/>
      <c r="UHN36" s="386"/>
      <c r="UHO36" s="386"/>
      <c r="UHP36" s="386"/>
      <c r="UHQ36" s="386"/>
      <c r="UHR36" s="386"/>
      <c r="UHS36" s="362"/>
      <c r="UHT36" s="362"/>
      <c r="UHU36" s="362"/>
      <c r="UHV36" s="386"/>
      <c r="UHW36" s="386"/>
      <c r="UHX36" s="386"/>
      <c r="UHY36" s="386"/>
      <c r="UHZ36" s="386"/>
      <c r="UIA36" s="362"/>
      <c r="UIB36" s="362"/>
      <c r="UIC36" s="362"/>
      <c r="UID36" s="386"/>
      <c r="UIE36" s="386"/>
      <c r="UIF36" s="386"/>
      <c r="UIG36" s="386"/>
      <c r="UIH36" s="386"/>
      <c r="UII36" s="362"/>
      <c r="UIJ36" s="362"/>
      <c r="UIK36" s="362"/>
      <c r="UIL36" s="386"/>
      <c r="UIM36" s="386"/>
      <c r="UIN36" s="386"/>
      <c r="UIO36" s="386"/>
      <c r="UIP36" s="386"/>
      <c r="UIQ36" s="362"/>
      <c r="UIR36" s="362"/>
      <c r="UIS36" s="362"/>
      <c r="UIT36" s="386"/>
      <c r="UIU36" s="386"/>
      <c r="UIV36" s="386"/>
      <c r="UIW36" s="386"/>
      <c r="UIX36" s="386"/>
      <c r="UIY36" s="362"/>
      <c r="UIZ36" s="362"/>
      <c r="UJA36" s="362"/>
      <c r="UJB36" s="386"/>
      <c r="UJC36" s="386"/>
      <c r="UJD36" s="386"/>
      <c r="UJE36" s="386"/>
      <c r="UJF36" s="386"/>
      <c r="UJG36" s="362"/>
      <c r="UJH36" s="362"/>
      <c r="UJI36" s="362"/>
      <c r="UJJ36" s="386"/>
      <c r="UJK36" s="386"/>
      <c r="UJL36" s="386"/>
      <c r="UJM36" s="386"/>
      <c r="UJN36" s="386"/>
      <c r="UJO36" s="362"/>
      <c r="UJP36" s="362"/>
      <c r="UJQ36" s="362"/>
      <c r="UJR36" s="386"/>
      <c r="UJS36" s="386"/>
      <c r="UJT36" s="386"/>
      <c r="UJU36" s="386"/>
      <c r="UJV36" s="386"/>
      <c r="UJW36" s="362"/>
      <c r="UJX36" s="362"/>
      <c r="UJY36" s="362"/>
      <c r="UJZ36" s="386"/>
      <c r="UKA36" s="386"/>
      <c r="UKB36" s="386"/>
      <c r="UKC36" s="386"/>
      <c r="UKD36" s="386"/>
      <c r="UKE36" s="362"/>
      <c r="UKF36" s="362"/>
      <c r="UKG36" s="362"/>
      <c r="UKH36" s="386"/>
      <c r="UKI36" s="386"/>
      <c r="UKJ36" s="386"/>
      <c r="UKK36" s="386"/>
      <c r="UKL36" s="386"/>
      <c r="UKM36" s="362"/>
      <c r="UKN36" s="362"/>
      <c r="UKO36" s="362"/>
      <c r="UKP36" s="386"/>
      <c r="UKQ36" s="386"/>
      <c r="UKR36" s="386"/>
      <c r="UKS36" s="386"/>
      <c r="UKT36" s="386"/>
      <c r="UKU36" s="362"/>
      <c r="UKV36" s="362"/>
      <c r="UKW36" s="362"/>
      <c r="UKX36" s="386"/>
      <c r="UKY36" s="386"/>
      <c r="UKZ36" s="386"/>
      <c r="ULA36" s="386"/>
      <c r="ULB36" s="386"/>
      <c r="ULC36" s="362"/>
      <c r="ULD36" s="362"/>
      <c r="ULE36" s="362"/>
      <c r="ULF36" s="386"/>
      <c r="ULG36" s="386"/>
      <c r="ULH36" s="386"/>
      <c r="ULI36" s="386"/>
      <c r="ULJ36" s="386"/>
      <c r="ULK36" s="362"/>
      <c r="ULL36" s="362"/>
      <c r="ULM36" s="362"/>
      <c r="ULN36" s="386"/>
      <c r="ULO36" s="386"/>
      <c r="ULP36" s="386"/>
      <c r="ULQ36" s="386"/>
      <c r="ULR36" s="386"/>
      <c r="ULS36" s="362"/>
      <c r="ULT36" s="362"/>
      <c r="ULU36" s="362"/>
      <c r="ULV36" s="386"/>
      <c r="ULW36" s="386"/>
      <c r="ULX36" s="386"/>
      <c r="ULY36" s="386"/>
      <c r="ULZ36" s="386"/>
      <c r="UMA36" s="362"/>
      <c r="UMB36" s="362"/>
      <c r="UMC36" s="362"/>
      <c r="UMD36" s="386"/>
      <c r="UME36" s="386"/>
      <c r="UMF36" s="386"/>
      <c r="UMG36" s="386"/>
      <c r="UMH36" s="386"/>
      <c r="UMI36" s="362"/>
      <c r="UMJ36" s="362"/>
      <c r="UMK36" s="362"/>
      <c r="UML36" s="386"/>
      <c r="UMM36" s="386"/>
      <c r="UMN36" s="386"/>
      <c r="UMO36" s="386"/>
      <c r="UMP36" s="386"/>
      <c r="UMQ36" s="362"/>
      <c r="UMR36" s="362"/>
      <c r="UMS36" s="362"/>
      <c r="UMT36" s="386"/>
      <c r="UMU36" s="386"/>
      <c r="UMV36" s="386"/>
      <c r="UMW36" s="386"/>
      <c r="UMX36" s="386"/>
      <c r="UMY36" s="362"/>
      <c r="UMZ36" s="362"/>
      <c r="UNA36" s="362"/>
      <c r="UNB36" s="386"/>
      <c r="UNC36" s="386"/>
      <c r="UND36" s="386"/>
      <c r="UNE36" s="386"/>
      <c r="UNF36" s="386"/>
      <c r="UNG36" s="362"/>
      <c r="UNH36" s="362"/>
      <c r="UNI36" s="362"/>
      <c r="UNJ36" s="386"/>
      <c r="UNK36" s="386"/>
      <c r="UNL36" s="386"/>
      <c r="UNM36" s="386"/>
      <c r="UNN36" s="386"/>
      <c r="UNO36" s="362"/>
      <c r="UNP36" s="362"/>
      <c r="UNQ36" s="362"/>
      <c r="UNR36" s="386"/>
      <c r="UNS36" s="386"/>
      <c r="UNT36" s="386"/>
      <c r="UNU36" s="386"/>
      <c r="UNV36" s="386"/>
      <c r="UNW36" s="362"/>
      <c r="UNX36" s="362"/>
      <c r="UNY36" s="362"/>
      <c r="UNZ36" s="386"/>
      <c r="UOA36" s="386"/>
      <c r="UOB36" s="386"/>
      <c r="UOC36" s="386"/>
      <c r="UOD36" s="386"/>
      <c r="UOE36" s="362"/>
      <c r="UOF36" s="362"/>
      <c r="UOG36" s="362"/>
      <c r="UOH36" s="386"/>
      <c r="UOI36" s="386"/>
      <c r="UOJ36" s="386"/>
      <c r="UOK36" s="386"/>
      <c r="UOL36" s="386"/>
      <c r="UOM36" s="362"/>
      <c r="UON36" s="362"/>
      <c r="UOO36" s="362"/>
      <c r="UOP36" s="386"/>
      <c r="UOQ36" s="386"/>
      <c r="UOR36" s="386"/>
      <c r="UOS36" s="386"/>
      <c r="UOT36" s="386"/>
      <c r="UOU36" s="362"/>
      <c r="UOV36" s="362"/>
      <c r="UOW36" s="362"/>
      <c r="UOX36" s="386"/>
      <c r="UOY36" s="386"/>
      <c r="UOZ36" s="386"/>
      <c r="UPA36" s="386"/>
      <c r="UPB36" s="386"/>
      <c r="UPC36" s="362"/>
      <c r="UPD36" s="362"/>
      <c r="UPE36" s="362"/>
      <c r="UPF36" s="386"/>
      <c r="UPG36" s="386"/>
      <c r="UPH36" s="386"/>
      <c r="UPI36" s="386"/>
      <c r="UPJ36" s="386"/>
      <c r="UPK36" s="362"/>
      <c r="UPL36" s="362"/>
      <c r="UPM36" s="362"/>
      <c r="UPN36" s="386"/>
      <c r="UPO36" s="386"/>
      <c r="UPP36" s="386"/>
      <c r="UPQ36" s="386"/>
      <c r="UPR36" s="386"/>
      <c r="UPS36" s="362"/>
      <c r="UPT36" s="362"/>
      <c r="UPU36" s="362"/>
      <c r="UPV36" s="386"/>
      <c r="UPW36" s="386"/>
      <c r="UPX36" s="386"/>
      <c r="UPY36" s="386"/>
      <c r="UPZ36" s="386"/>
      <c r="UQA36" s="362"/>
      <c r="UQB36" s="362"/>
      <c r="UQC36" s="362"/>
      <c r="UQD36" s="386"/>
      <c r="UQE36" s="386"/>
      <c r="UQF36" s="386"/>
      <c r="UQG36" s="386"/>
      <c r="UQH36" s="386"/>
      <c r="UQI36" s="362"/>
      <c r="UQJ36" s="362"/>
      <c r="UQK36" s="362"/>
      <c r="UQL36" s="386"/>
      <c r="UQM36" s="386"/>
      <c r="UQN36" s="386"/>
      <c r="UQO36" s="386"/>
      <c r="UQP36" s="386"/>
      <c r="UQQ36" s="362"/>
      <c r="UQR36" s="362"/>
      <c r="UQS36" s="362"/>
      <c r="UQT36" s="386"/>
      <c r="UQU36" s="386"/>
      <c r="UQV36" s="386"/>
      <c r="UQW36" s="386"/>
      <c r="UQX36" s="386"/>
      <c r="UQY36" s="362"/>
      <c r="UQZ36" s="362"/>
      <c r="URA36" s="362"/>
      <c r="URB36" s="386"/>
      <c r="URC36" s="386"/>
      <c r="URD36" s="386"/>
      <c r="URE36" s="386"/>
      <c r="URF36" s="386"/>
      <c r="URG36" s="362"/>
      <c r="URH36" s="362"/>
      <c r="URI36" s="362"/>
      <c r="URJ36" s="386"/>
      <c r="URK36" s="386"/>
      <c r="URL36" s="386"/>
      <c r="URM36" s="386"/>
      <c r="URN36" s="386"/>
      <c r="URO36" s="362"/>
      <c r="URP36" s="362"/>
      <c r="URQ36" s="362"/>
      <c r="URR36" s="386"/>
      <c r="URS36" s="386"/>
      <c r="URT36" s="386"/>
      <c r="URU36" s="386"/>
      <c r="URV36" s="386"/>
      <c r="URW36" s="362"/>
      <c r="URX36" s="362"/>
      <c r="URY36" s="362"/>
      <c r="URZ36" s="386"/>
      <c r="USA36" s="386"/>
      <c r="USB36" s="386"/>
      <c r="USC36" s="386"/>
      <c r="USD36" s="386"/>
      <c r="USE36" s="362"/>
      <c r="USF36" s="362"/>
      <c r="USG36" s="362"/>
      <c r="USH36" s="386"/>
      <c r="USI36" s="386"/>
      <c r="USJ36" s="386"/>
      <c r="USK36" s="386"/>
      <c r="USL36" s="386"/>
      <c r="USM36" s="362"/>
      <c r="USN36" s="362"/>
      <c r="USO36" s="362"/>
      <c r="USP36" s="386"/>
      <c r="USQ36" s="386"/>
      <c r="USR36" s="386"/>
      <c r="USS36" s="386"/>
      <c r="UST36" s="386"/>
      <c r="USU36" s="362"/>
      <c r="USV36" s="362"/>
      <c r="USW36" s="362"/>
      <c r="USX36" s="386"/>
      <c r="USY36" s="386"/>
      <c r="USZ36" s="386"/>
      <c r="UTA36" s="386"/>
      <c r="UTB36" s="386"/>
      <c r="UTC36" s="362"/>
      <c r="UTD36" s="362"/>
      <c r="UTE36" s="362"/>
      <c r="UTF36" s="386"/>
      <c r="UTG36" s="386"/>
      <c r="UTH36" s="386"/>
      <c r="UTI36" s="386"/>
      <c r="UTJ36" s="386"/>
      <c r="UTK36" s="362"/>
      <c r="UTL36" s="362"/>
      <c r="UTM36" s="362"/>
      <c r="UTN36" s="386"/>
      <c r="UTO36" s="386"/>
      <c r="UTP36" s="386"/>
      <c r="UTQ36" s="386"/>
      <c r="UTR36" s="386"/>
      <c r="UTS36" s="362"/>
      <c r="UTT36" s="362"/>
      <c r="UTU36" s="362"/>
      <c r="UTV36" s="386"/>
      <c r="UTW36" s="386"/>
      <c r="UTX36" s="386"/>
      <c r="UTY36" s="386"/>
      <c r="UTZ36" s="386"/>
      <c r="UUA36" s="362"/>
      <c r="UUB36" s="362"/>
      <c r="UUC36" s="362"/>
      <c r="UUD36" s="386"/>
      <c r="UUE36" s="386"/>
      <c r="UUF36" s="386"/>
      <c r="UUG36" s="386"/>
      <c r="UUH36" s="386"/>
      <c r="UUI36" s="362"/>
      <c r="UUJ36" s="362"/>
      <c r="UUK36" s="362"/>
      <c r="UUL36" s="386"/>
      <c r="UUM36" s="386"/>
      <c r="UUN36" s="386"/>
      <c r="UUO36" s="386"/>
      <c r="UUP36" s="386"/>
      <c r="UUQ36" s="362"/>
      <c r="UUR36" s="362"/>
      <c r="UUS36" s="362"/>
      <c r="UUT36" s="386"/>
      <c r="UUU36" s="386"/>
      <c r="UUV36" s="386"/>
      <c r="UUW36" s="386"/>
      <c r="UUX36" s="386"/>
      <c r="UUY36" s="362"/>
      <c r="UUZ36" s="362"/>
      <c r="UVA36" s="362"/>
      <c r="UVB36" s="386"/>
      <c r="UVC36" s="386"/>
      <c r="UVD36" s="386"/>
      <c r="UVE36" s="386"/>
      <c r="UVF36" s="386"/>
      <c r="UVG36" s="362"/>
      <c r="UVH36" s="362"/>
      <c r="UVI36" s="362"/>
      <c r="UVJ36" s="386"/>
      <c r="UVK36" s="386"/>
      <c r="UVL36" s="386"/>
      <c r="UVM36" s="386"/>
      <c r="UVN36" s="386"/>
      <c r="UVO36" s="362"/>
      <c r="UVP36" s="362"/>
      <c r="UVQ36" s="362"/>
      <c r="UVR36" s="386"/>
      <c r="UVS36" s="386"/>
      <c r="UVT36" s="386"/>
      <c r="UVU36" s="386"/>
      <c r="UVV36" s="386"/>
      <c r="UVW36" s="362"/>
      <c r="UVX36" s="362"/>
      <c r="UVY36" s="362"/>
      <c r="UVZ36" s="386"/>
      <c r="UWA36" s="386"/>
      <c r="UWB36" s="386"/>
      <c r="UWC36" s="386"/>
      <c r="UWD36" s="386"/>
      <c r="UWE36" s="362"/>
      <c r="UWF36" s="362"/>
      <c r="UWG36" s="362"/>
      <c r="UWH36" s="386"/>
      <c r="UWI36" s="386"/>
      <c r="UWJ36" s="386"/>
      <c r="UWK36" s="386"/>
      <c r="UWL36" s="386"/>
      <c r="UWM36" s="362"/>
      <c r="UWN36" s="362"/>
      <c r="UWO36" s="362"/>
      <c r="UWP36" s="386"/>
      <c r="UWQ36" s="386"/>
      <c r="UWR36" s="386"/>
      <c r="UWS36" s="386"/>
      <c r="UWT36" s="386"/>
      <c r="UWU36" s="362"/>
      <c r="UWV36" s="362"/>
      <c r="UWW36" s="362"/>
      <c r="UWX36" s="386"/>
      <c r="UWY36" s="386"/>
      <c r="UWZ36" s="386"/>
      <c r="UXA36" s="386"/>
      <c r="UXB36" s="386"/>
      <c r="UXC36" s="362"/>
      <c r="UXD36" s="362"/>
      <c r="UXE36" s="362"/>
      <c r="UXF36" s="386"/>
      <c r="UXG36" s="386"/>
      <c r="UXH36" s="386"/>
      <c r="UXI36" s="386"/>
      <c r="UXJ36" s="386"/>
      <c r="UXK36" s="362"/>
      <c r="UXL36" s="362"/>
      <c r="UXM36" s="362"/>
      <c r="UXN36" s="386"/>
      <c r="UXO36" s="386"/>
      <c r="UXP36" s="386"/>
      <c r="UXQ36" s="386"/>
      <c r="UXR36" s="386"/>
      <c r="UXS36" s="362"/>
      <c r="UXT36" s="362"/>
      <c r="UXU36" s="362"/>
      <c r="UXV36" s="386"/>
      <c r="UXW36" s="386"/>
      <c r="UXX36" s="386"/>
      <c r="UXY36" s="386"/>
      <c r="UXZ36" s="386"/>
      <c r="UYA36" s="362"/>
      <c r="UYB36" s="362"/>
      <c r="UYC36" s="362"/>
      <c r="UYD36" s="386"/>
      <c r="UYE36" s="386"/>
      <c r="UYF36" s="386"/>
      <c r="UYG36" s="386"/>
      <c r="UYH36" s="386"/>
      <c r="UYI36" s="362"/>
      <c r="UYJ36" s="362"/>
      <c r="UYK36" s="362"/>
      <c r="UYL36" s="386"/>
      <c r="UYM36" s="386"/>
      <c r="UYN36" s="386"/>
      <c r="UYO36" s="386"/>
      <c r="UYP36" s="386"/>
      <c r="UYQ36" s="362"/>
      <c r="UYR36" s="362"/>
      <c r="UYS36" s="362"/>
      <c r="UYT36" s="386"/>
      <c r="UYU36" s="386"/>
      <c r="UYV36" s="386"/>
      <c r="UYW36" s="386"/>
      <c r="UYX36" s="386"/>
      <c r="UYY36" s="362"/>
      <c r="UYZ36" s="362"/>
      <c r="UZA36" s="362"/>
      <c r="UZB36" s="386"/>
      <c r="UZC36" s="386"/>
      <c r="UZD36" s="386"/>
      <c r="UZE36" s="386"/>
      <c r="UZF36" s="386"/>
      <c r="UZG36" s="362"/>
      <c r="UZH36" s="362"/>
      <c r="UZI36" s="362"/>
      <c r="UZJ36" s="386"/>
      <c r="UZK36" s="386"/>
      <c r="UZL36" s="386"/>
      <c r="UZM36" s="386"/>
      <c r="UZN36" s="386"/>
      <c r="UZO36" s="362"/>
      <c r="UZP36" s="362"/>
      <c r="UZQ36" s="362"/>
      <c r="UZR36" s="386"/>
      <c r="UZS36" s="386"/>
      <c r="UZT36" s="386"/>
      <c r="UZU36" s="386"/>
      <c r="UZV36" s="386"/>
      <c r="UZW36" s="362"/>
      <c r="UZX36" s="362"/>
      <c r="UZY36" s="362"/>
      <c r="UZZ36" s="386"/>
      <c r="VAA36" s="386"/>
      <c r="VAB36" s="386"/>
      <c r="VAC36" s="386"/>
      <c r="VAD36" s="386"/>
      <c r="VAE36" s="362"/>
      <c r="VAF36" s="362"/>
      <c r="VAG36" s="362"/>
      <c r="VAH36" s="386"/>
      <c r="VAI36" s="386"/>
      <c r="VAJ36" s="386"/>
      <c r="VAK36" s="386"/>
      <c r="VAL36" s="386"/>
      <c r="VAM36" s="362"/>
      <c r="VAN36" s="362"/>
      <c r="VAO36" s="362"/>
      <c r="VAP36" s="386"/>
      <c r="VAQ36" s="386"/>
      <c r="VAR36" s="386"/>
      <c r="VAS36" s="386"/>
      <c r="VAT36" s="386"/>
      <c r="VAU36" s="362"/>
      <c r="VAV36" s="362"/>
      <c r="VAW36" s="362"/>
      <c r="VAX36" s="386"/>
      <c r="VAY36" s="386"/>
      <c r="VAZ36" s="386"/>
      <c r="VBA36" s="386"/>
      <c r="VBB36" s="386"/>
      <c r="VBC36" s="362"/>
      <c r="VBD36" s="362"/>
      <c r="VBE36" s="362"/>
      <c r="VBF36" s="386"/>
      <c r="VBG36" s="386"/>
      <c r="VBH36" s="386"/>
      <c r="VBI36" s="386"/>
      <c r="VBJ36" s="386"/>
      <c r="VBK36" s="362"/>
      <c r="VBL36" s="362"/>
      <c r="VBM36" s="362"/>
      <c r="VBN36" s="386"/>
      <c r="VBO36" s="386"/>
      <c r="VBP36" s="386"/>
      <c r="VBQ36" s="386"/>
      <c r="VBR36" s="386"/>
      <c r="VBS36" s="362"/>
      <c r="VBT36" s="362"/>
      <c r="VBU36" s="362"/>
      <c r="VBV36" s="386"/>
      <c r="VBW36" s="386"/>
      <c r="VBX36" s="386"/>
      <c r="VBY36" s="386"/>
      <c r="VBZ36" s="386"/>
      <c r="VCA36" s="362"/>
      <c r="VCB36" s="362"/>
      <c r="VCC36" s="362"/>
      <c r="VCD36" s="386"/>
      <c r="VCE36" s="386"/>
      <c r="VCF36" s="386"/>
      <c r="VCG36" s="386"/>
      <c r="VCH36" s="386"/>
      <c r="VCI36" s="362"/>
      <c r="VCJ36" s="362"/>
      <c r="VCK36" s="362"/>
      <c r="VCL36" s="386"/>
      <c r="VCM36" s="386"/>
      <c r="VCN36" s="386"/>
      <c r="VCO36" s="386"/>
      <c r="VCP36" s="386"/>
      <c r="VCQ36" s="362"/>
      <c r="VCR36" s="362"/>
      <c r="VCS36" s="362"/>
      <c r="VCT36" s="386"/>
      <c r="VCU36" s="386"/>
      <c r="VCV36" s="386"/>
      <c r="VCW36" s="386"/>
      <c r="VCX36" s="386"/>
      <c r="VCY36" s="362"/>
      <c r="VCZ36" s="362"/>
      <c r="VDA36" s="362"/>
      <c r="VDB36" s="386"/>
      <c r="VDC36" s="386"/>
      <c r="VDD36" s="386"/>
      <c r="VDE36" s="386"/>
      <c r="VDF36" s="386"/>
      <c r="VDG36" s="362"/>
      <c r="VDH36" s="362"/>
      <c r="VDI36" s="362"/>
      <c r="VDJ36" s="386"/>
      <c r="VDK36" s="386"/>
      <c r="VDL36" s="386"/>
      <c r="VDM36" s="386"/>
      <c r="VDN36" s="386"/>
      <c r="VDO36" s="362"/>
      <c r="VDP36" s="362"/>
      <c r="VDQ36" s="362"/>
      <c r="VDR36" s="386"/>
      <c r="VDS36" s="386"/>
      <c r="VDT36" s="386"/>
      <c r="VDU36" s="386"/>
      <c r="VDV36" s="386"/>
      <c r="VDW36" s="362"/>
      <c r="VDX36" s="362"/>
      <c r="VDY36" s="362"/>
      <c r="VDZ36" s="386"/>
      <c r="VEA36" s="386"/>
      <c r="VEB36" s="386"/>
      <c r="VEC36" s="386"/>
      <c r="VED36" s="386"/>
      <c r="VEE36" s="362"/>
      <c r="VEF36" s="362"/>
      <c r="VEG36" s="362"/>
      <c r="VEH36" s="386"/>
      <c r="VEI36" s="386"/>
      <c r="VEJ36" s="386"/>
      <c r="VEK36" s="386"/>
      <c r="VEL36" s="386"/>
      <c r="VEM36" s="362"/>
      <c r="VEN36" s="362"/>
      <c r="VEO36" s="362"/>
      <c r="VEP36" s="386"/>
      <c r="VEQ36" s="386"/>
      <c r="VER36" s="386"/>
      <c r="VES36" s="386"/>
      <c r="VET36" s="386"/>
      <c r="VEU36" s="362"/>
      <c r="VEV36" s="362"/>
      <c r="VEW36" s="362"/>
      <c r="VEX36" s="386"/>
      <c r="VEY36" s="386"/>
      <c r="VEZ36" s="386"/>
      <c r="VFA36" s="386"/>
      <c r="VFB36" s="386"/>
      <c r="VFC36" s="362"/>
      <c r="VFD36" s="362"/>
      <c r="VFE36" s="362"/>
      <c r="VFF36" s="386"/>
      <c r="VFG36" s="386"/>
      <c r="VFH36" s="386"/>
      <c r="VFI36" s="386"/>
      <c r="VFJ36" s="386"/>
      <c r="VFK36" s="362"/>
      <c r="VFL36" s="362"/>
      <c r="VFM36" s="362"/>
      <c r="VFN36" s="386"/>
      <c r="VFO36" s="386"/>
      <c r="VFP36" s="386"/>
      <c r="VFQ36" s="386"/>
      <c r="VFR36" s="386"/>
      <c r="VFS36" s="362"/>
      <c r="VFT36" s="362"/>
      <c r="VFU36" s="362"/>
      <c r="VFV36" s="386"/>
      <c r="VFW36" s="386"/>
      <c r="VFX36" s="386"/>
      <c r="VFY36" s="386"/>
      <c r="VFZ36" s="386"/>
      <c r="VGA36" s="362"/>
      <c r="VGB36" s="362"/>
      <c r="VGC36" s="362"/>
      <c r="VGD36" s="386"/>
      <c r="VGE36" s="386"/>
      <c r="VGF36" s="386"/>
      <c r="VGG36" s="386"/>
      <c r="VGH36" s="386"/>
      <c r="VGI36" s="362"/>
      <c r="VGJ36" s="362"/>
      <c r="VGK36" s="362"/>
      <c r="VGL36" s="386"/>
      <c r="VGM36" s="386"/>
      <c r="VGN36" s="386"/>
      <c r="VGO36" s="386"/>
      <c r="VGP36" s="386"/>
      <c r="VGQ36" s="362"/>
      <c r="VGR36" s="362"/>
      <c r="VGS36" s="362"/>
      <c r="VGT36" s="386"/>
      <c r="VGU36" s="386"/>
      <c r="VGV36" s="386"/>
      <c r="VGW36" s="386"/>
      <c r="VGX36" s="386"/>
      <c r="VGY36" s="362"/>
      <c r="VGZ36" s="362"/>
      <c r="VHA36" s="362"/>
      <c r="VHB36" s="386"/>
      <c r="VHC36" s="386"/>
      <c r="VHD36" s="386"/>
      <c r="VHE36" s="386"/>
      <c r="VHF36" s="386"/>
      <c r="VHG36" s="362"/>
      <c r="VHH36" s="362"/>
      <c r="VHI36" s="362"/>
      <c r="VHJ36" s="386"/>
      <c r="VHK36" s="386"/>
      <c r="VHL36" s="386"/>
      <c r="VHM36" s="386"/>
      <c r="VHN36" s="386"/>
      <c r="VHO36" s="362"/>
      <c r="VHP36" s="362"/>
      <c r="VHQ36" s="362"/>
      <c r="VHR36" s="386"/>
      <c r="VHS36" s="386"/>
      <c r="VHT36" s="386"/>
      <c r="VHU36" s="386"/>
      <c r="VHV36" s="386"/>
      <c r="VHW36" s="362"/>
      <c r="VHX36" s="362"/>
      <c r="VHY36" s="362"/>
      <c r="VHZ36" s="386"/>
      <c r="VIA36" s="386"/>
      <c r="VIB36" s="386"/>
      <c r="VIC36" s="386"/>
      <c r="VID36" s="386"/>
      <c r="VIE36" s="362"/>
      <c r="VIF36" s="362"/>
      <c r="VIG36" s="362"/>
      <c r="VIH36" s="386"/>
      <c r="VII36" s="386"/>
      <c r="VIJ36" s="386"/>
      <c r="VIK36" s="386"/>
      <c r="VIL36" s="386"/>
      <c r="VIM36" s="362"/>
      <c r="VIN36" s="362"/>
      <c r="VIO36" s="362"/>
      <c r="VIP36" s="386"/>
      <c r="VIQ36" s="386"/>
      <c r="VIR36" s="386"/>
      <c r="VIS36" s="386"/>
      <c r="VIT36" s="386"/>
      <c r="VIU36" s="362"/>
      <c r="VIV36" s="362"/>
      <c r="VIW36" s="362"/>
      <c r="VIX36" s="386"/>
      <c r="VIY36" s="386"/>
      <c r="VIZ36" s="386"/>
      <c r="VJA36" s="386"/>
      <c r="VJB36" s="386"/>
      <c r="VJC36" s="362"/>
      <c r="VJD36" s="362"/>
      <c r="VJE36" s="362"/>
      <c r="VJF36" s="386"/>
      <c r="VJG36" s="386"/>
      <c r="VJH36" s="386"/>
      <c r="VJI36" s="386"/>
      <c r="VJJ36" s="386"/>
      <c r="VJK36" s="362"/>
      <c r="VJL36" s="362"/>
      <c r="VJM36" s="362"/>
      <c r="VJN36" s="386"/>
      <c r="VJO36" s="386"/>
      <c r="VJP36" s="386"/>
      <c r="VJQ36" s="386"/>
      <c r="VJR36" s="386"/>
      <c r="VJS36" s="362"/>
      <c r="VJT36" s="362"/>
      <c r="VJU36" s="362"/>
      <c r="VJV36" s="386"/>
      <c r="VJW36" s="386"/>
      <c r="VJX36" s="386"/>
      <c r="VJY36" s="386"/>
      <c r="VJZ36" s="386"/>
      <c r="VKA36" s="362"/>
      <c r="VKB36" s="362"/>
      <c r="VKC36" s="362"/>
      <c r="VKD36" s="386"/>
      <c r="VKE36" s="386"/>
      <c r="VKF36" s="386"/>
      <c r="VKG36" s="386"/>
      <c r="VKH36" s="386"/>
      <c r="VKI36" s="362"/>
      <c r="VKJ36" s="362"/>
      <c r="VKK36" s="362"/>
      <c r="VKL36" s="386"/>
      <c r="VKM36" s="386"/>
      <c r="VKN36" s="386"/>
      <c r="VKO36" s="386"/>
      <c r="VKP36" s="386"/>
      <c r="VKQ36" s="362"/>
      <c r="VKR36" s="362"/>
      <c r="VKS36" s="362"/>
      <c r="VKT36" s="386"/>
      <c r="VKU36" s="386"/>
      <c r="VKV36" s="386"/>
      <c r="VKW36" s="386"/>
      <c r="VKX36" s="386"/>
      <c r="VKY36" s="362"/>
      <c r="VKZ36" s="362"/>
      <c r="VLA36" s="362"/>
      <c r="VLB36" s="386"/>
      <c r="VLC36" s="386"/>
      <c r="VLD36" s="386"/>
      <c r="VLE36" s="386"/>
      <c r="VLF36" s="386"/>
      <c r="VLG36" s="362"/>
      <c r="VLH36" s="362"/>
      <c r="VLI36" s="362"/>
      <c r="VLJ36" s="386"/>
      <c r="VLK36" s="386"/>
      <c r="VLL36" s="386"/>
      <c r="VLM36" s="386"/>
      <c r="VLN36" s="386"/>
      <c r="VLO36" s="362"/>
      <c r="VLP36" s="362"/>
      <c r="VLQ36" s="362"/>
      <c r="VLR36" s="386"/>
      <c r="VLS36" s="386"/>
      <c r="VLT36" s="386"/>
      <c r="VLU36" s="386"/>
      <c r="VLV36" s="386"/>
      <c r="VLW36" s="362"/>
      <c r="VLX36" s="362"/>
      <c r="VLY36" s="362"/>
      <c r="VLZ36" s="386"/>
      <c r="VMA36" s="386"/>
      <c r="VMB36" s="386"/>
      <c r="VMC36" s="386"/>
      <c r="VMD36" s="386"/>
      <c r="VME36" s="362"/>
      <c r="VMF36" s="362"/>
      <c r="VMG36" s="362"/>
      <c r="VMH36" s="386"/>
      <c r="VMI36" s="386"/>
      <c r="VMJ36" s="386"/>
      <c r="VMK36" s="386"/>
      <c r="VML36" s="386"/>
      <c r="VMM36" s="362"/>
      <c r="VMN36" s="362"/>
      <c r="VMO36" s="362"/>
      <c r="VMP36" s="386"/>
      <c r="VMQ36" s="386"/>
      <c r="VMR36" s="386"/>
      <c r="VMS36" s="386"/>
      <c r="VMT36" s="386"/>
      <c r="VMU36" s="362"/>
      <c r="VMV36" s="362"/>
      <c r="VMW36" s="362"/>
      <c r="VMX36" s="386"/>
      <c r="VMY36" s="386"/>
      <c r="VMZ36" s="386"/>
      <c r="VNA36" s="386"/>
      <c r="VNB36" s="386"/>
      <c r="VNC36" s="362"/>
      <c r="VND36" s="362"/>
      <c r="VNE36" s="362"/>
      <c r="VNF36" s="386"/>
      <c r="VNG36" s="386"/>
      <c r="VNH36" s="386"/>
      <c r="VNI36" s="386"/>
      <c r="VNJ36" s="386"/>
      <c r="VNK36" s="362"/>
      <c r="VNL36" s="362"/>
      <c r="VNM36" s="362"/>
      <c r="VNN36" s="386"/>
      <c r="VNO36" s="386"/>
      <c r="VNP36" s="386"/>
      <c r="VNQ36" s="386"/>
      <c r="VNR36" s="386"/>
      <c r="VNS36" s="362"/>
      <c r="VNT36" s="362"/>
      <c r="VNU36" s="362"/>
      <c r="VNV36" s="386"/>
      <c r="VNW36" s="386"/>
      <c r="VNX36" s="386"/>
      <c r="VNY36" s="386"/>
      <c r="VNZ36" s="386"/>
      <c r="VOA36" s="362"/>
      <c r="VOB36" s="362"/>
      <c r="VOC36" s="362"/>
      <c r="VOD36" s="386"/>
      <c r="VOE36" s="386"/>
      <c r="VOF36" s="386"/>
      <c r="VOG36" s="386"/>
      <c r="VOH36" s="386"/>
      <c r="VOI36" s="362"/>
      <c r="VOJ36" s="362"/>
      <c r="VOK36" s="362"/>
      <c r="VOL36" s="386"/>
      <c r="VOM36" s="386"/>
      <c r="VON36" s="386"/>
      <c r="VOO36" s="386"/>
      <c r="VOP36" s="386"/>
      <c r="VOQ36" s="362"/>
      <c r="VOR36" s="362"/>
      <c r="VOS36" s="362"/>
      <c r="VOT36" s="386"/>
      <c r="VOU36" s="386"/>
      <c r="VOV36" s="386"/>
      <c r="VOW36" s="386"/>
      <c r="VOX36" s="386"/>
      <c r="VOY36" s="362"/>
      <c r="VOZ36" s="362"/>
      <c r="VPA36" s="362"/>
      <c r="VPB36" s="386"/>
      <c r="VPC36" s="386"/>
      <c r="VPD36" s="386"/>
      <c r="VPE36" s="386"/>
      <c r="VPF36" s="386"/>
      <c r="VPG36" s="362"/>
      <c r="VPH36" s="362"/>
      <c r="VPI36" s="362"/>
      <c r="VPJ36" s="386"/>
      <c r="VPK36" s="386"/>
      <c r="VPL36" s="386"/>
      <c r="VPM36" s="386"/>
      <c r="VPN36" s="386"/>
      <c r="VPO36" s="362"/>
      <c r="VPP36" s="362"/>
      <c r="VPQ36" s="362"/>
      <c r="VPR36" s="386"/>
      <c r="VPS36" s="386"/>
      <c r="VPT36" s="386"/>
      <c r="VPU36" s="386"/>
      <c r="VPV36" s="386"/>
      <c r="VPW36" s="362"/>
      <c r="VPX36" s="362"/>
      <c r="VPY36" s="362"/>
      <c r="VPZ36" s="386"/>
      <c r="VQA36" s="386"/>
      <c r="VQB36" s="386"/>
      <c r="VQC36" s="386"/>
      <c r="VQD36" s="386"/>
      <c r="VQE36" s="362"/>
      <c r="VQF36" s="362"/>
      <c r="VQG36" s="362"/>
      <c r="VQH36" s="386"/>
      <c r="VQI36" s="386"/>
      <c r="VQJ36" s="386"/>
      <c r="VQK36" s="386"/>
      <c r="VQL36" s="386"/>
      <c r="VQM36" s="362"/>
      <c r="VQN36" s="362"/>
      <c r="VQO36" s="362"/>
      <c r="VQP36" s="386"/>
      <c r="VQQ36" s="386"/>
      <c r="VQR36" s="386"/>
      <c r="VQS36" s="386"/>
      <c r="VQT36" s="386"/>
      <c r="VQU36" s="362"/>
      <c r="VQV36" s="362"/>
      <c r="VQW36" s="362"/>
      <c r="VQX36" s="386"/>
      <c r="VQY36" s="386"/>
      <c r="VQZ36" s="386"/>
      <c r="VRA36" s="386"/>
      <c r="VRB36" s="386"/>
      <c r="VRC36" s="362"/>
      <c r="VRD36" s="362"/>
      <c r="VRE36" s="362"/>
      <c r="VRF36" s="386"/>
      <c r="VRG36" s="386"/>
      <c r="VRH36" s="386"/>
      <c r="VRI36" s="386"/>
      <c r="VRJ36" s="386"/>
      <c r="VRK36" s="362"/>
      <c r="VRL36" s="362"/>
      <c r="VRM36" s="362"/>
      <c r="VRN36" s="386"/>
      <c r="VRO36" s="386"/>
      <c r="VRP36" s="386"/>
      <c r="VRQ36" s="386"/>
      <c r="VRR36" s="386"/>
      <c r="VRS36" s="362"/>
      <c r="VRT36" s="362"/>
      <c r="VRU36" s="362"/>
      <c r="VRV36" s="386"/>
      <c r="VRW36" s="386"/>
      <c r="VRX36" s="386"/>
      <c r="VRY36" s="386"/>
      <c r="VRZ36" s="386"/>
      <c r="VSA36" s="362"/>
      <c r="VSB36" s="362"/>
      <c r="VSC36" s="362"/>
      <c r="VSD36" s="386"/>
      <c r="VSE36" s="386"/>
      <c r="VSF36" s="386"/>
      <c r="VSG36" s="386"/>
      <c r="VSH36" s="386"/>
      <c r="VSI36" s="362"/>
      <c r="VSJ36" s="362"/>
      <c r="VSK36" s="362"/>
      <c r="VSL36" s="386"/>
      <c r="VSM36" s="386"/>
      <c r="VSN36" s="386"/>
      <c r="VSO36" s="386"/>
      <c r="VSP36" s="386"/>
      <c r="VSQ36" s="362"/>
      <c r="VSR36" s="362"/>
      <c r="VSS36" s="362"/>
      <c r="VST36" s="386"/>
      <c r="VSU36" s="386"/>
      <c r="VSV36" s="386"/>
      <c r="VSW36" s="386"/>
      <c r="VSX36" s="386"/>
      <c r="VSY36" s="362"/>
      <c r="VSZ36" s="362"/>
      <c r="VTA36" s="362"/>
      <c r="VTB36" s="386"/>
      <c r="VTC36" s="386"/>
      <c r="VTD36" s="386"/>
      <c r="VTE36" s="386"/>
      <c r="VTF36" s="386"/>
      <c r="VTG36" s="362"/>
      <c r="VTH36" s="362"/>
      <c r="VTI36" s="362"/>
      <c r="VTJ36" s="386"/>
      <c r="VTK36" s="386"/>
      <c r="VTL36" s="386"/>
      <c r="VTM36" s="386"/>
      <c r="VTN36" s="386"/>
      <c r="VTO36" s="362"/>
      <c r="VTP36" s="362"/>
      <c r="VTQ36" s="362"/>
      <c r="VTR36" s="386"/>
      <c r="VTS36" s="386"/>
      <c r="VTT36" s="386"/>
      <c r="VTU36" s="386"/>
      <c r="VTV36" s="386"/>
      <c r="VTW36" s="362"/>
      <c r="VTX36" s="362"/>
      <c r="VTY36" s="362"/>
      <c r="VTZ36" s="386"/>
      <c r="VUA36" s="386"/>
      <c r="VUB36" s="386"/>
      <c r="VUC36" s="386"/>
      <c r="VUD36" s="386"/>
      <c r="VUE36" s="362"/>
      <c r="VUF36" s="362"/>
      <c r="VUG36" s="362"/>
      <c r="VUH36" s="386"/>
      <c r="VUI36" s="386"/>
      <c r="VUJ36" s="386"/>
      <c r="VUK36" s="386"/>
      <c r="VUL36" s="386"/>
      <c r="VUM36" s="362"/>
      <c r="VUN36" s="362"/>
      <c r="VUO36" s="362"/>
      <c r="VUP36" s="386"/>
      <c r="VUQ36" s="386"/>
      <c r="VUR36" s="386"/>
      <c r="VUS36" s="386"/>
      <c r="VUT36" s="386"/>
      <c r="VUU36" s="362"/>
      <c r="VUV36" s="362"/>
      <c r="VUW36" s="362"/>
      <c r="VUX36" s="386"/>
      <c r="VUY36" s="386"/>
      <c r="VUZ36" s="386"/>
      <c r="VVA36" s="386"/>
      <c r="VVB36" s="386"/>
      <c r="VVC36" s="362"/>
      <c r="VVD36" s="362"/>
      <c r="VVE36" s="362"/>
      <c r="VVF36" s="386"/>
      <c r="VVG36" s="386"/>
      <c r="VVH36" s="386"/>
      <c r="VVI36" s="386"/>
      <c r="VVJ36" s="386"/>
      <c r="VVK36" s="362"/>
      <c r="VVL36" s="362"/>
      <c r="VVM36" s="362"/>
      <c r="VVN36" s="386"/>
      <c r="VVO36" s="386"/>
      <c r="VVP36" s="386"/>
      <c r="VVQ36" s="386"/>
      <c r="VVR36" s="386"/>
      <c r="VVS36" s="362"/>
      <c r="VVT36" s="362"/>
      <c r="VVU36" s="362"/>
      <c r="VVV36" s="386"/>
      <c r="VVW36" s="386"/>
      <c r="VVX36" s="386"/>
      <c r="VVY36" s="386"/>
      <c r="VVZ36" s="386"/>
      <c r="VWA36" s="362"/>
      <c r="VWB36" s="362"/>
      <c r="VWC36" s="362"/>
      <c r="VWD36" s="386"/>
      <c r="VWE36" s="386"/>
      <c r="VWF36" s="386"/>
      <c r="VWG36" s="386"/>
      <c r="VWH36" s="386"/>
      <c r="VWI36" s="362"/>
      <c r="VWJ36" s="362"/>
      <c r="VWK36" s="362"/>
      <c r="VWL36" s="386"/>
      <c r="VWM36" s="386"/>
      <c r="VWN36" s="386"/>
      <c r="VWO36" s="386"/>
      <c r="VWP36" s="386"/>
      <c r="VWQ36" s="362"/>
      <c r="VWR36" s="362"/>
      <c r="VWS36" s="362"/>
      <c r="VWT36" s="386"/>
      <c r="VWU36" s="386"/>
      <c r="VWV36" s="386"/>
      <c r="VWW36" s="386"/>
      <c r="VWX36" s="386"/>
      <c r="VWY36" s="362"/>
      <c r="VWZ36" s="362"/>
      <c r="VXA36" s="362"/>
      <c r="VXB36" s="386"/>
      <c r="VXC36" s="386"/>
      <c r="VXD36" s="386"/>
      <c r="VXE36" s="386"/>
      <c r="VXF36" s="386"/>
      <c r="VXG36" s="362"/>
      <c r="VXH36" s="362"/>
      <c r="VXI36" s="362"/>
      <c r="VXJ36" s="386"/>
      <c r="VXK36" s="386"/>
      <c r="VXL36" s="386"/>
      <c r="VXM36" s="386"/>
      <c r="VXN36" s="386"/>
      <c r="VXO36" s="362"/>
      <c r="VXP36" s="362"/>
      <c r="VXQ36" s="362"/>
      <c r="VXR36" s="386"/>
      <c r="VXS36" s="386"/>
      <c r="VXT36" s="386"/>
      <c r="VXU36" s="386"/>
      <c r="VXV36" s="386"/>
      <c r="VXW36" s="362"/>
      <c r="VXX36" s="362"/>
      <c r="VXY36" s="362"/>
      <c r="VXZ36" s="386"/>
      <c r="VYA36" s="386"/>
      <c r="VYB36" s="386"/>
      <c r="VYC36" s="386"/>
      <c r="VYD36" s="386"/>
      <c r="VYE36" s="362"/>
      <c r="VYF36" s="362"/>
      <c r="VYG36" s="362"/>
      <c r="VYH36" s="386"/>
      <c r="VYI36" s="386"/>
      <c r="VYJ36" s="386"/>
      <c r="VYK36" s="386"/>
      <c r="VYL36" s="386"/>
      <c r="VYM36" s="362"/>
      <c r="VYN36" s="362"/>
      <c r="VYO36" s="362"/>
      <c r="VYP36" s="386"/>
      <c r="VYQ36" s="386"/>
      <c r="VYR36" s="386"/>
      <c r="VYS36" s="386"/>
      <c r="VYT36" s="386"/>
      <c r="VYU36" s="362"/>
      <c r="VYV36" s="362"/>
      <c r="VYW36" s="362"/>
      <c r="VYX36" s="386"/>
      <c r="VYY36" s="386"/>
      <c r="VYZ36" s="386"/>
      <c r="VZA36" s="386"/>
      <c r="VZB36" s="386"/>
      <c r="VZC36" s="362"/>
      <c r="VZD36" s="362"/>
      <c r="VZE36" s="362"/>
      <c r="VZF36" s="386"/>
      <c r="VZG36" s="386"/>
      <c r="VZH36" s="386"/>
      <c r="VZI36" s="386"/>
      <c r="VZJ36" s="386"/>
      <c r="VZK36" s="362"/>
      <c r="VZL36" s="362"/>
      <c r="VZM36" s="362"/>
      <c r="VZN36" s="386"/>
      <c r="VZO36" s="386"/>
      <c r="VZP36" s="386"/>
      <c r="VZQ36" s="386"/>
      <c r="VZR36" s="386"/>
      <c r="VZS36" s="362"/>
      <c r="VZT36" s="362"/>
      <c r="VZU36" s="362"/>
      <c r="VZV36" s="386"/>
      <c r="VZW36" s="386"/>
      <c r="VZX36" s="386"/>
      <c r="VZY36" s="386"/>
      <c r="VZZ36" s="386"/>
      <c r="WAA36" s="362"/>
      <c r="WAB36" s="362"/>
      <c r="WAC36" s="362"/>
      <c r="WAD36" s="386"/>
      <c r="WAE36" s="386"/>
      <c r="WAF36" s="386"/>
      <c r="WAG36" s="386"/>
      <c r="WAH36" s="386"/>
      <c r="WAI36" s="362"/>
      <c r="WAJ36" s="362"/>
      <c r="WAK36" s="362"/>
      <c r="WAL36" s="386"/>
      <c r="WAM36" s="386"/>
      <c r="WAN36" s="386"/>
      <c r="WAO36" s="386"/>
      <c r="WAP36" s="386"/>
      <c r="WAQ36" s="362"/>
      <c r="WAR36" s="362"/>
      <c r="WAS36" s="362"/>
      <c r="WAT36" s="386"/>
      <c r="WAU36" s="386"/>
      <c r="WAV36" s="386"/>
      <c r="WAW36" s="386"/>
      <c r="WAX36" s="386"/>
      <c r="WAY36" s="362"/>
      <c r="WAZ36" s="362"/>
      <c r="WBA36" s="362"/>
      <c r="WBB36" s="386"/>
      <c r="WBC36" s="386"/>
      <c r="WBD36" s="386"/>
      <c r="WBE36" s="386"/>
      <c r="WBF36" s="386"/>
      <c r="WBG36" s="362"/>
      <c r="WBH36" s="362"/>
      <c r="WBI36" s="362"/>
      <c r="WBJ36" s="386"/>
      <c r="WBK36" s="386"/>
      <c r="WBL36" s="386"/>
      <c r="WBM36" s="386"/>
      <c r="WBN36" s="386"/>
      <c r="WBO36" s="362"/>
      <c r="WBP36" s="362"/>
      <c r="WBQ36" s="362"/>
      <c r="WBR36" s="386"/>
      <c r="WBS36" s="386"/>
      <c r="WBT36" s="386"/>
      <c r="WBU36" s="386"/>
      <c r="WBV36" s="386"/>
      <c r="WBW36" s="362"/>
      <c r="WBX36" s="362"/>
      <c r="WBY36" s="362"/>
      <c r="WBZ36" s="386"/>
      <c r="WCA36" s="386"/>
      <c r="WCB36" s="386"/>
      <c r="WCC36" s="386"/>
      <c r="WCD36" s="386"/>
      <c r="WCE36" s="362"/>
      <c r="WCF36" s="362"/>
      <c r="WCG36" s="362"/>
      <c r="WCH36" s="386"/>
      <c r="WCI36" s="386"/>
      <c r="WCJ36" s="386"/>
      <c r="WCK36" s="386"/>
      <c r="WCL36" s="386"/>
      <c r="WCM36" s="362"/>
      <c r="WCN36" s="362"/>
      <c r="WCO36" s="362"/>
      <c r="WCP36" s="386"/>
      <c r="WCQ36" s="386"/>
      <c r="WCR36" s="386"/>
      <c r="WCS36" s="386"/>
      <c r="WCT36" s="386"/>
      <c r="WCU36" s="362"/>
      <c r="WCV36" s="362"/>
      <c r="WCW36" s="362"/>
      <c r="WCX36" s="386"/>
      <c r="WCY36" s="386"/>
      <c r="WCZ36" s="386"/>
      <c r="WDA36" s="386"/>
      <c r="WDB36" s="386"/>
      <c r="WDC36" s="362"/>
      <c r="WDD36" s="362"/>
      <c r="WDE36" s="362"/>
      <c r="WDF36" s="386"/>
      <c r="WDG36" s="386"/>
      <c r="WDH36" s="386"/>
      <c r="WDI36" s="386"/>
      <c r="WDJ36" s="386"/>
      <c r="WDK36" s="362"/>
      <c r="WDL36" s="362"/>
      <c r="WDM36" s="362"/>
      <c r="WDN36" s="386"/>
      <c r="WDO36" s="386"/>
      <c r="WDP36" s="386"/>
      <c r="WDQ36" s="386"/>
      <c r="WDR36" s="386"/>
      <c r="WDS36" s="362"/>
      <c r="WDT36" s="362"/>
      <c r="WDU36" s="362"/>
      <c r="WDV36" s="386"/>
      <c r="WDW36" s="386"/>
      <c r="WDX36" s="386"/>
      <c r="WDY36" s="386"/>
      <c r="WDZ36" s="386"/>
      <c r="WEA36" s="362"/>
      <c r="WEB36" s="362"/>
      <c r="WEC36" s="362"/>
      <c r="WED36" s="386"/>
      <c r="WEE36" s="386"/>
      <c r="WEF36" s="386"/>
      <c r="WEG36" s="386"/>
      <c r="WEH36" s="386"/>
      <c r="WEI36" s="362"/>
      <c r="WEJ36" s="362"/>
      <c r="WEK36" s="362"/>
      <c r="WEL36" s="386"/>
      <c r="WEM36" s="386"/>
      <c r="WEN36" s="386"/>
      <c r="WEO36" s="386"/>
      <c r="WEP36" s="386"/>
      <c r="WEQ36" s="362"/>
      <c r="WER36" s="362"/>
      <c r="WES36" s="362"/>
      <c r="WET36" s="386"/>
      <c r="WEU36" s="386"/>
      <c r="WEV36" s="386"/>
      <c r="WEW36" s="386"/>
      <c r="WEX36" s="386"/>
      <c r="WEY36" s="362"/>
      <c r="WEZ36" s="362"/>
      <c r="WFA36" s="362"/>
      <c r="WFB36" s="386"/>
      <c r="WFC36" s="386"/>
      <c r="WFD36" s="386"/>
      <c r="WFE36" s="386"/>
      <c r="WFF36" s="386"/>
      <c r="WFG36" s="362"/>
      <c r="WFH36" s="362"/>
      <c r="WFI36" s="362"/>
      <c r="WFJ36" s="386"/>
      <c r="WFK36" s="386"/>
      <c r="WFL36" s="386"/>
      <c r="WFM36" s="386"/>
      <c r="WFN36" s="386"/>
      <c r="WFO36" s="362"/>
      <c r="WFP36" s="362"/>
      <c r="WFQ36" s="362"/>
      <c r="WFR36" s="386"/>
      <c r="WFS36" s="386"/>
      <c r="WFT36" s="386"/>
      <c r="WFU36" s="386"/>
      <c r="WFV36" s="386"/>
      <c r="WFW36" s="362"/>
      <c r="WFX36" s="362"/>
      <c r="WFY36" s="362"/>
      <c r="WFZ36" s="386"/>
      <c r="WGA36" s="386"/>
      <c r="WGB36" s="386"/>
      <c r="WGC36" s="386"/>
      <c r="WGD36" s="386"/>
      <c r="WGE36" s="362"/>
      <c r="WGF36" s="362"/>
      <c r="WGG36" s="362"/>
      <c r="WGH36" s="386"/>
      <c r="WGI36" s="386"/>
      <c r="WGJ36" s="386"/>
      <c r="WGK36" s="386"/>
      <c r="WGL36" s="386"/>
      <c r="WGM36" s="362"/>
      <c r="WGN36" s="362"/>
      <c r="WGO36" s="362"/>
      <c r="WGP36" s="386"/>
      <c r="WGQ36" s="386"/>
      <c r="WGR36" s="386"/>
      <c r="WGS36" s="386"/>
      <c r="WGT36" s="386"/>
      <c r="WGU36" s="362"/>
      <c r="WGV36" s="362"/>
      <c r="WGW36" s="362"/>
      <c r="WGX36" s="386"/>
      <c r="WGY36" s="386"/>
      <c r="WGZ36" s="386"/>
      <c r="WHA36" s="386"/>
      <c r="WHB36" s="386"/>
      <c r="WHC36" s="362"/>
      <c r="WHD36" s="362"/>
      <c r="WHE36" s="362"/>
      <c r="WHF36" s="386"/>
      <c r="WHG36" s="386"/>
      <c r="WHH36" s="386"/>
      <c r="WHI36" s="386"/>
      <c r="WHJ36" s="386"/>
      <c r="WHK36" s="362"/>
      <c r="WHL36" s="362"/>
      <c r="WHM36" s="362"/>
      <c r="WHN36" s="386"/>
      <c r="WHO36" s="386"/>
      <c r="WHP36" s="386"/>
      <c r="WHQ36" s="386"/>
      <c r="WHR36" s="386"/>
      <c r="WHS36" s="362"/>
      <c r="WHT36" s="362"/>
      <c r="WHU36" s="362"/>
      <c r="WHV36" s="386"/>
      <c r="WHW36" s="386"/>
      <c r="WHX36" s="386"/>
      <c r="WHY36" s="386"/>
      <c r="WHZ36" s="386"/>
      <c r="WIA36" s="362"/>
      <c r="WIB36" s="362"/>
      <c r="WIC36" s="362"/>
      <c r="WID36" s="386"/>
      <c r="WIE36" s="386"/>
      <c r="WIF36" s="386"/>
      <c r="WIG36" s="386"/>
      <c r="WIH36" s="386"/>
      <c r="WII36" s="362"/>
      <c r="WIJ36" s="362"/>
      <c r="WIK36" s="362"/>
      <c r="WIL36" s="386"/>
      <c r="WIM36" s="386"/>
      <c r="WIN36" s="386"/>
      <c r="WIO36" s="386"/>
      <c r="WIP36" s="386"/>
      <c r="WIQ36" s="362"/>
      <c r="WIR36" s="362"/>
      <c r="WIS36" s="362"/>
      <c r="WIT36" s="386"/>
      <c r="WIU36" s="386"/>
      <c r="WIV36" s="386"/>
      <c r="WIW36" s="386"/>
      <c r="WIX36" s="386"/>
      <c r="WIY36" s="362"/>
      <c r="WIZ36" s="362"/>
      <c r="WJA36" s="362"/>
      <c r="WJB36" s="386"/>
      <c r="WJC36" s="386"/>
      <c r="WJD36" s="386"/>
      <c r="WJE36" s="386"/>
      <c r="WJF36" s="386"/>
      <c r="WJG36" s="362"/>
      <c r="WJH36" s="362"/>
      <c r="WJI36" s="362"/>
      <c r="WJJ36" s="386"/>
      <c r="WJK36" s="386"/>
      <c r="WJL36" s="386"/>
      <c r="WJM36" s="386"/>
      <c r="WJN36" s="386"/>
      <c r="WJO36" s="362"/>
      <c r="WJP36" s="362"/>
      <c r="WJQ36" s="362"/>
      <c r="WJR36" s="386"/>
      <c r="WJS36" s="386"/>
      <c r="WJT36" s="386"/>
      <c r="WJU36" s="386"/>
      <c r="WJV36" s="386"/>
      <c r="WJW36" s="362"/>
      <c r="WJX36" s="362"/>
      <c r="WJY36" s="362"/>
      <c r="WJZ36" s="386"/>
      <c r="WKA36" s="386"/>
      <c r="WKB36" s="386"/>
      <c r="WKC36" s="386"/>
      <c r="WKD36" s="386"/>
      <c r="WKE36" s="362"/>
      <c r="WKF36" s="362"/>
      <c r="WKG36" s="362"/>
      <c r="WKH36" s="386"/>
      <c r="WKI36" s="386"/>
      <c r="WKJ36" s="386"/>
      <c r="WKK36" s="386"/>
      <c r="WKL36" s="386"/>
      <c r="WKM36" s="362"/>
      <c r="WKN36" s="362"/>
      <c r="WKO36" s="362"/>
      <c r="WKP36" s="386"/>
      <c r="WKQ36" s="386"/>
      <c r="WKR36" s="386"/>
      <c r="WKS36" s="386"/>
      <c r="WKT36" s="386"/>
      <c r="WKU36" s="362"/>
      <c r="WKV36" s="362"/>
      <c r="WKW36" s="362"/>
      <c r="WKX36" s="386"/>
      <c r="WKY36" s="386"/>
      <c r="WKZ36" s="386"/>
      <c r="WLA36" s="386"/>
      <c r="WLB36" s="386"/>
      <c r="WLC36" s="362"/>
      <c r="WLD36" s="362"/>
      <c r="WLE36" s="362"/>
      <c r="WLF36" s="386"/>
      <c r="WLG36" s="386"/>
      <c r="WLH36" s="386"/>
      <c r="WLI36" s="386"/>
      <c r="WLJ36" s="386"/>
      <c r="WLK36" s="362"/>
      <c r="WLL36" s="362"/>
      <c r="WLM36" s="362"/>
      <c r="WLN36" s="386"/>
      <c r="WLO36" s="386"/>
      <c r="WLP36" s="386"/>
      <c r="WLQ36" s="386"/>
      <c r="WLR36" s="386"/>
      <c r="WLS36" s="362"/>
      <c r="WLT36" s="362"/>
      <c r="WLU36" s="362"/>
      <c r="WLV36" s="386"/>
      <c r="WLW36" s="386"/>
      <c r="WLX36" s="386"/>
      <c r="WLY36" s="386"/>
      <c r="WLZ36" s="386"/>
      <c r="WMA36" s="362"/>
      <c r="WMB36" s="362"/>
      <c r="WMC36" s="362"/>
      <c r="WMD36" s="386"/>
      <c r="WME36" s="386"/>
      <c r="WMF36" s="386"/>
      <c r="WMG36" s="386"/>
      <c r="WMH36" s="386"/>
      <c r="WMI36" s="362"/>
      <c r="WMJ36" s="362"/>
      <c r="WMK36" s="362"/>
      <c r="WML36" s="386"/>
      <c r="WMM36" s="386"/>
      <c r="WMN36" s="386"/>
      <c r="WMO36" s="386"/>
      <c r="WMP36" s="386"/>
      <c r="WMQ36" s="362"/>
      <c r="WMR36" s="362"/>
      <c r="WMS36" s="362"/>
      <c r="WMT36" s="386"/>
      <c r="WMU36" s="386"/>
      <c r="WMV36" s="386"/>
      <c r="WMW36" s="386"/>
      <c r="WMX36" s="386"/>
      <c r="WMY36" s="362"/>
      <c r="WMZ36" s="362"/>
      <c r="WNA36" s="362"/>
      <c r="WNB36" s="386"/>
      <c r="WNC36" s="386"/>
      <c r="WND36" s="386"/>
      <c r="WNE36" s="386"/>
      <c r="WNF36" s="386"/>
      <c r="WNG36" s="362"/>
      <c r="WNH36" s="362"/>
      <c r="WNI36" s="362"/>
      <c r="WNJ36" s="386"/>
      <c r="WNK36" s="386"/>
      <c r="WNL36" s="386"/>
      <c r="WNM36" s="386"/>
      <c r="WNN36" s="386"/>
      <c r="WNO36" s="362"/>
      <c r="WNP36" s="362"/>
      <c r="WNQ36" s="362"/>
      <c r="WNR36" s="386"/>
      <c r="WNS36" s="386"/>
      <c r="WNT36" s="386"/>
      <c r="WNU36" s="386"/>
      <c r="WNV36" s="386"/>
      <c r="WNW36" s="362"/>
      <c r="WNX36" s="362"/>
      <c r="WNY36" s="362"/>
      <c r="WNZ36" s="386"/>
      <c r="WOA36" s="386"/>
      <c r="WOB36" s="386"/>
      <c r="WOC36" s="386"/>
      <c r="WOD36" s="386"/>
      <c r="WOE36" s="362"/>
      <c r="WOF36" s="362"/>
      <c r="WOG36" s="362"/>
      <c r="WOH36" s="386"/>
      <c r="WOI36" s="386"/>
      <c r="WOJ36" s="386"/>
      <c r="WOK36" s="386"/>
      <c r="WOL36" s="386"/>
      <c r="WOM36" s="362"/>
      <c r="WON36" s="362"/>
      <c r="WOO36" s="362"/>
      <c r="WOP36" s="386"/>
      <c r="WOQ36" s="386"/>
      <c r="WOR36" s="386"/>
      <c r="WOS36" s="386"/>
      <c r="WOT36" s="386"/>
      <c r="WOU36" s="362"/>
      <c r="WOV36" s="362"/>
      <c r="WOW36" s="362"/>
      <c r="WOX36" s="386"/>
      <c r="WOY36" s="386"/>
      <c r="WOZ36" s="386"/>
      <c r="WPA36" s="386"/>
      <c r="WPB36" s="386"/>
      <c r="WPC36" s="362"/>
      <c r="WPD36" s="362"/>
      <c r="WPE36" s="362"/>
      <c r="WPF36" s="386"/>
      <c r="WPG36" s="386"/>
      <c r="WPH36" s="386"/>
      <c r="WPI36" s="386"/>
      <c r="WPJ36" s="386"/>
      <c r="WPK36" s="362"/>
      <c r="WPL36" s="362"/>
      <c r="WPM36" s="362"/>
      <c r="WPN36" s="386"/>
      <c r="WPO36" s="386"/>
      <c r="WPP36" s="386"/>
      <c r="WPQ36" s="386"/>
      <c r="WPR36" s="386"/>
      <c r="WPS36" s="362"/>
      <c r="WPT36" s="362"/>
      <c r="WPU36" s="362"/>
      <c r="WPV36" s="386"/>
      <c r="WPW36" s="386"/>
      <c r="WPX36" s="386"/>
      <c r="WPY36" s="386"/>
      <c r="WPZ36" s="386"/>
      <c r="WQA36" s="362"/>
      <c r="WQB36" s="362"/>
      <c r="WQC36" s="362"/>
      <c r="WQD36" s="386"/>
      <c r="WQE36" s="386"/>
      <c r="WQF36" s="386"/>
      <c r="WQG36" s="386"/>
      <c r="WQH36" s="386"/>
      <c r="WQI36" s="362"/>
      <c r="WQJ36" s="362"/>
      <c r="WQK36" s="362"/>
      <c r="WQL36" s="386"/>
      <c r="WQM36" s="386"/>
      <c r="WQN36" s="386"/>
      <c r="WQO36" s="386"/>
      <c r="WQP36" s="386"/>
      <c r="WQQ36" s="362"/>
      <c r="WQR36" s="362"/>
      <c r="WQS36" s="362"/>
      <c r="WQT36" s="386"/>
      <c r="WQU36" s="386"/>
      <c r="WQV36" s="386"/>
      <c r="WQW36" s="386"/>
      <c r="WQX36" s="386"/>
      <c r="WQY36" s="362"/>
      <c r="WQZ36" s="362"/>
      <c r="WRA36" s="362"/>
      <c r="WRB36" s="386"/>
      <c r="WRC36" s="386"/>
      <c r="WRD36" s="386"/>
      <c r="WRE36" s="386"/>
      <c r="WRF36" s="386"/>
      <c r="WRG36" s="362"/>
      <c r="WRH36" s="362"/>
      <c r="WRI36" s="362"/>
      <c r="WRJ36" s="386"/>
      <c r="WRK36" s="386"/>
      <c r="WRL36" s="386"/>
      <c r="WRM36" s="386"/>
      <c r="WRN36" s="386"/>
      <c r="WRO36" s="362"/>
      <c r="WRP36" s="362"/>
      <c r="WRQ36" s="362"/>
      <c r="WRR36" s="386"/>
      <c r="WRS36" s="386"/>
      <c r="WRT36" s="386"/>
      <c r="WRU36" s="386"/>
      <c r="WRV36" s="386"/>
      <c r="WRW36" s="362"/>
      <c r="WRX36" s="362"/>
      <c r="WRY36" s="362"/>
      <c r="WRZ36" s="386"/>
      <c r="WSA36" s="386"/>
      <c r="WSB36" s="386"/>
      <c r="WSC36" s="386"/>
      <c r="WSD36" s="386"/>
      <c r="WSE36" s="362"/>
      <c r="WSF36" s="362"/>
      <c r="WSG36" s="362"/>
      <c r="WSH36" s="386"/>
      <c r="WSI36" s="386"/>
      <c r="WSJ36" s="386"/>
      <c r="WSK36" s="386"/>
      <c r="WSL36" s="386"/>
      <c r="WSM36" s="362"/>
      <c r="WSN36" s="362"/>
      <c r="WSO36" s="362"/>
      <c r="WSP36" s="386"/>
      <c r="WSQ36" s="386"/>
      <c r="WSR36" s="386"/>
      <c r="WSS36" s="386"/>
      <c r="WST36" s="386"/>
      <c r="WSU36" s="362"/>
      <c r="WSV36" s="362"/>
      <c r="WSW36" s="362"/>
      <c r="WSX36" s="386"/>
      <c r="WSY36" s="386"/>
      <c r="WSZ36" s="386"/>
      <c r="WTA36" s="386"/>
      <c r="WTB36" s="386"/>
      <c r="WTC36" s="362"/>
      <c r="WTD36" s="362"/>
      <c r="WTE36" s="362"/>
      <c r="WTF36" s="386"/>
      <c r="WTG36" s="386"/>
      <c r="WTH36" s="386"/>
      <c r="WTI36" s="386"/>
      <c r="WTJ36" s="386"/>
      <c r="WTK36" s="362"/>
      <c r="WTL36" s="362"/>
      <c r="WTM36" s="362"/>
      <c r="WTN36" s="386"/>
      <c r="WTO36" s="386"/>
      <c r="WTP36" s="386"/>
      <c r="WTQ36" s="386"/>
      <c r="WTR36" s="386"/>
      <c r="WTS36" s="362"/>
      <c r="WTT36" s="362"/>
      <c r="WTU36" s="362"/>
      <c r="WTV36" s="386"/>
      <c r="WTW36" s="386"/>
      <c r="WTX36" s="386"/>
      <c r="WTY36" s="386"/>
      <c r="WTZ36" s="386"/>
      <c r="WUA36" s="362"/>
      <c r="WUB36" s="362"/>
      <c r="WUC36" s="362"/>
      <c r="WUD36" s="386"/>
      <c r="WUE36" s="386"/>
      <c r="WUF36" s="386"/>
      <c r="WUG36" s="386"/>
      <c r="WUH36" s="386"/>
      <c r="WUI36" s="362"/>
      <c r="WUJ36" s="362"/>
      <c r="WUK36" s="362"/>
      <c r="WUL36" s="386"/>
      <c r="WUM36" s="386"/>
      <c r="WUN36" s="386"/>
      <c r="WUO36" s="386"/>
      <c r="WUP36" s="386"/>
      <c r="WUQ36" s="362"/>
      <c r="WUR36" s="362"/>
      <c r="WUS36" s="362"/>
      <c r="WUT36" s="386"/>
      <c r="WUU36" s="386"/>
      <c r="WUV36" s="386"/>
      <c r="WUW36" s="386"/>
      <c r="WUX36" s="386"/>
      <c r="WUY36" s="362"/>
      <c r="WUZ36" s="362"/>
      <c r="WVA36" s="362"/>
      <c r="WVB36" s="386"/>
      <c r="WVC36" s="386"/>
      <c r="WVD36" s="386"/>
      <c r="WVE36" s="386"/>
      <c r="WVF36" s="386"/>
      <c r="WVG36" s="362"/>
      <c r="WVH36" s="362"/>
      <c r="WVI36" s="362"/>
      <c r="WVJ36" s="386"/>
      <c r="WVK36" s="386"/>
      <c r="WVL36" s="386"/>
      <c r="WVM36" s="386"/>
      <c r="WVN36" s="386"/>
      <c r="WVO36" s="362"/>
      <c r="WVP36" s="362"/>
      <c r="WVQ36" s="362"/>
      <c r="WVR36" s="386"/>
      <c r="WVS36" s="386"/>
      <c r="WVT36" s="386"/>
      <c r="WVU36" s="386"/>
      <c r="WVV36" s="386"/>
      <c r="WVW36" s="362"/>
      <c r="WVX36" s="362"/>
      <c r="WVY36" s="362"/>
      <c r="WVZ36" s="386"/>
      <c r="WWA36" s="386"/>
      <c r="WWB36" s="386"/>
      <c r="WWC36" s="386"/>
      <c r="WWD36" s="386"/>
      <c r="WWE36" s="362"/>
      <c r="WWF36" s="362"/>
      <c r="WWG36" s="362"/>
      <c r="WWH36" s="386"/>
      <c r="WWI36" s="386"/>
      <c r="WWJ36" s="386"/>
      <c r="WWK36" s="386"/>
      <c r="WWL36" s="386"/>
      <c r="WWM36" s="362"/>
      <c r="WWN36" s="362"/>
      <c r="WWO36" s="362"/>
      <c r="WWP36" s="386"/>
      <c r="WWQ36" s="386"/>
      <c r="WWR36" s="386"/>
      <c r="WWS36" s="386"/>
      <c r="WWT36" s="386"/>
      <c r="WWU36" s="362"/>
      <c r="WWV36" s="362"/>
      <c r="WWW36" s="362"/>
      <c r="WWX36" s="386"/>
      <c r="WWY36" s="386"/>
      <c r="WWZ36" s="386"/>
      <c r="WXA36" s="386"/>
      <c r="WXB36" s="386"/>
      <c r="WXC36" s="362"/>
      <c r="WXD36" s="362"/>
      <c r="WXE36" s="362"/>
      <c r="WXF36" s="386"/>
      <c r="WXG36" s="386"/>
      <c r="WXH36" s="386"/>
      <c r="WXI36" s="386"/>
      <c r="WXJ36" s="386"/>
      <c r="WXK36" s="362"/>
      <c r="WXL36" s="362"/>
      <c r="WXM36" s="362"/>
      <c r="WXN36" s="386"/>
      <c r="WXO36" s="386"/>
      <c r="WXP36" s="386"/>
      <c r="WXQ36" s="386"/>
      <c r="WXR36" s="386"/>
      <c r="WXS36" s="362"/>
      <c r="WXT36" s="362"/>
      <c r="WXU36" s="362"/>
      <c r="WXV36" s="386"/>
      <c r="WXW36" s="386"/>
      <c r="WXX36" s="386"/>
      <c r="WXY36" s="386"/>
      <c r="WXZ36" s="386"/>
      <c r="WYA36" s="362"/>
      <c r="WYB36" s="362"/>
      <c r="WYC36" s="362"/>
      <c r="WYD36" s="386"/>
      <c r="WYE36" s="386"/>
      <c r="WYF36" s="386"/>
      <c r="WYG36" s="386"/>
      <c r="WYH36" s="386"/>
      <c r="WYI36" s="362"/>
      <c r="WYJ36" s="362"/>
      <c r="WYK36" s="362"/>
      <c r="WYL36" s="386"/>
      <c r="WYM36" s="386"/>
      <c r="WYN36" s="386"/>
      <c r="WYO36" s="386"/>
      <c r="WYP36" s="386"/>
      <c r="WYQ36" s="362"/>
      <c r="WYR36" s="362"/>
      <c r="WYS36" s="362"/>
      <c r="WYT36" s="386"/>
      <c r="WYU36" s="386"/>
      <c r="WYV36" s="386"/>
      <c r="WYW36" s="386"/>
      <c r="WYX36" s="386"/>
      <c r="WYY36" s="362"/>
      <c r="WYZ36" s="362"/>
      <c r="WZA36" s="362"/>
      <c r="WZB36" s="386"/>
      <c r="WZC36" s="386"/>
      <c r="WZD36" s="386"/>
      <c r="WZE36" s="386"/>
      <c r="WZF36" s="386"/>
      <c r="WZG36" s="362"/>
      <c r="WZH36" s="362"/>
      <c r="WZI36" s="362"/>
      <c r="WZJ36" s="386"/>
      <c r="WZK36" s="386"/>
      <c r="WZL36" s="386"/>
      <c r="WZM36" s="386"/>
      <c r="WZN36" s="386"/>
      <c r="WZO36" s="362"/>
      <c r="WZP36" s="362"/>
      <c r="WZQ36" s="362"/>
      <c r="WZR36" s="386"/>
      <c r="WZS36" s="386"/>
      <c r="WZT36" s="386"/>
      <c r="WZU36" s="386"/>
      <c r="WZV36" s="386"/>
      <c r="WZW36" s="362"/>
      <c r="WZX36" s="362"/>
      <c r="WZY36" s="362"/>
      <c r="WZZ36" s="386"/>
      <c r="XAA36" s="386"/>
      <c r="XAB36" s="386"/>
      <c r="XAC36" s="386"/>
      <c r="XAD36" s="386"/>
      <c r="XAE36" s="362"/>
      <c r="XAF36" s="362"/>
      <c r="XAG36" s="362"/>
      <c r="XAH36" s="386"/>
      <c r="XAI36" s="386"/>
      <c r="XAJ36" s="386"/>
      <c r="XAK36" s="386"/>
      <c r="XAL36" s="386"/>
      <c r="XAM36" s="362"/>
      <c r="XAN36" s="362"/>
      <c r="XAO36" s="362"/>
      <c r="XAP36" s="386"/>
      <c r="XAQ36" s="386"/>
      <c r="XAR36" s="386"/>
      <c r="XAS36" s="386"/>
      <c r="XAT36" s="386"/>
      <c r="XAU36" s="362"/>
      <c r="XAV36" s="362"/>
      <c r="XAW36" s="362"/>
      <c r="XAX36" s="386"/>
      <c r="XAY36" s="386"/>
      <c r="XAZ36" s="386"/>
      <c r="XBA36" s="386"/>
      <c r="XBB36" s="386"/>
      <c r="XBC36" s="362"/>
      <c r="XBD36" s="362"/>
      <c r="XBE36" s="362"/>
      <c r="XBF36" s="386"/>
      <c r="XBG36" s="386"/>
      <c r="XBH36" s="386"/>
      <c r="XBI36" s="386"/>
      <c r="XBJ36" s="386"/>
      <c r="XBK36" s="362"/>
      <c r="XBL36" s="362"/>
      <c r="XBM36" s="362"/>
      <c r="XBN36" s="386"/>
      <c r="XBO36" s="386"/>
      <c r="XBP36" s="386"/>
      <c r="XBQ36" s="386"/>
      <c r="XBR36" s="386"/>
      <c r="XBS36" s="362"/>
      <c r="XBT36" s="362"/>
      <c r="XBU36" s="362"/>
      <c r="XBV36" s="386"/>
      <c r="XBW36" s="386"/>
      <c r="XBX36" s="386"/>
      <c r="XBY36" s="386"/>
      <c r="XBZ36" s="386"/>
      <c r="XCA36" s="362"/>
      <c r="XCB36" s="362"/>
      <c r="XCC36" s="362"/>
      <c r="XCD36" s="386"/>
      <c r="XCE36" s="386"/>
      <c r="XCF36" s="386"/>
      <c r="XCG36" s="386"/>
      <c r="XCH36" s="386"/>
      <c r="XCI36" s="362"/>
      <c r="XCJ36" s="362"/>
      <c r="XCK36" s="362"/>
      <c r="XCL36" s="386"/>
      <c r="XCM36" s="386"/>
      <c r="XCN36" s="386"/>
      <c r="XCO36" s="386"/>
      <c r="XCP36" s="386"/>
      <c r="XCQ36" s="362"/>
      <c r="XCR36" s="362"/>
      <c r="XCS36" s="362"/>
      <c r="XCT36" s="386"/>
      <c r="XCU36" s="386"/>
      <c r="XCV36" s="386"/>
      <c r="XCW36" s="386"/>
      <c r="XCX36" s="386"/>
      <c r="XCY36" s="362"/>
      <c r="XCZ36" s="362"/>
      <c r="XDA36" s="362"/>
      <c r="XDB36" s="386"/>
      <c r="XDC36" s="386"/>
      <c r="XDD36" s="386"/>
      <c r="XDE36" s="386"/>
      <c r="XDF36" s="386"/>
      <c r="XDG36" s="362"/>
      <c r="XDH36" s="362"/>
      <c r="XDI36" s="362"/>
      <c r="XDJ36" s="386"/>
      <c r="XDK36" s="386"/>
      <c r="XDL36" s="386"/>
      <c r="XDM36" s="386"/>
      <c r="XDN36" s="386"/>
      <c r="XDO36" s="362"/>
      <c r="XDP36" s="362"/>
      <c r="XDQ36" s="362"/>
      <c r="XDR36" s="386"/>
      <c r="XDS36" s="386"/>
      <c r="XDT36" s="386"/>
      <c r="XDU36" s="386"/>
      <c r="XDV36" s="386"/>
      <c r="XDW36" s="362"/>
      <c r="XDX36" s="362"/>
      <c r="XDY36" s="362"/>
      <c r="XDZ36" s="386"/>
      <c r="XEA36" s="386"/>
      <c r="XEB36" s="386"/>
      <c r="XEC36" s="386"/>
      <c r="XED36" s="386"/>
      <c r="XEE36" s="362"/>
      <c r="XEF36" s="362"/>
      <c r="XEG36" s="362"/>
      <c r="XEH36" s="386"/>
      <c r="XEI36" s="386"/>
      <c r="XEJ36" s="386"/>
      <c r="XEK36" s="386"/>
      <c r="XEL36" s="386"/>
    </row>
    <row r="37" s="314" customFormat="1" ht="34.5" customHeight="1" spans="1:16366">
      <c r="A37" s="378" t="s">
        <v>500</v>
      </c>
      <c r="B37" s="379"/>
      <c r="C37" s="379"/>
      <c r="D37" s="378"/>
      <c r="E37" s="379"/>
      <c r="F37" s="379"/>
      <c r="G37" s="379"/>
      <c r="H37" s="380"/>
      <c r="I37" s="362"/>
      <c r="J37" s="386"/>
      <c r="K37" s="386"/>
      <c r="L37" s="386"/>
      <c r="M37" s="386"/>
      <c r="N37" s="386"/>
      <c r="O37" s="362"/>
      <c r="P37" s="362"/>
      <c r="Q37" s="362"/>
      <c r="R37" s="386"/>
      <c r="S37" s="386"/>
      <c r="T37" s="386"/>
      <c r="U37" s="386"/>
      <c r="V37" s="386"/>
      <c r="W37" s="362"/>
      <c r="X37" s="362"/>
      <c r="Y37" s="362"/>
      <c r="Z37" s="386"/>
      <c r="AA37" s="386"/>
      <c r="AB37" s="386"/>
      <c r="AC37" s="386"/>
      <c r="AD37" s="386"/>
      <c r="AE37" s="362"/>
      <c r="AF37" s="362"/>
      <c r="AG37" s="362"/>
      <c r="AH37" s="386"/>
      <c r="AI37" s="386"/>
      <c r="AJ37" s="386"/>
      <c r="AK37" s="386"/>
      <c r="AL37" s="386"/>
      <c r="AM37" s="362"/>
      <c r="AN37" s="362"/>
      <c r="AO37" s="362"/>
      <c r="AP37" s="386"/>
      <c r="AQ37" s="386"/>
      <c r="AR37" s="386"/>
      <c r="AS37" s="386"/>
      <c r="AT37" s="386"/>
      <c r="AU37" s="362"/>
      <c r="AV37" s="362"/>
      <c r="AW37" s="362"/>
      <c r="AX37" s="386"/>
      <c r="AY37" s="386"/>
      <c r="AZ37" s="386"/>
      <c r="BA37" s="386"/>
      <c r="BB37" s="386"/>
      <c r="BC37" s="362"/>
      <c r="BD37" s="362"/>
      <c r="BE37" s="362"/>
      <c r="BF37" s="386"/>
      <c r="BG37" s="386"/>
      <c r="BH37" s="386"/>
      <c r="BI37" s="386"/>
      <c r="BJ37" s="386"/>
      <c r="BK37" s="362"/>
      <c r="BL37" s="362"/>
      <c r="BM37" s="362"/>
      <c r="BN37" s="386"/>
      <c r="BO37" s="386"/>
      <c r="BP37" s="386"/>
      <c r="BQ37" s="386"/>
      <c r="BR37" s="386"/>
      <c r="BS37" s="362"/>
      <c r="BT37" s="362"/>
      <c r="BU37" s="362"/>
      <c r="BV37" s="386"/>
      <c r="BW37" s="386"/>
      <c r="BX37" s="386"/>
      <c r="BY37" s="386"/>
      <c r="BZ37" s="386"/>
      <c r="CA37" s="362"/>
      <c r="CB37" s="362"/>
      <c r="CC37" s="362"/>
      <c r="CD37" s="386"/>
      <c r="CE37" s="386"/>
      <c r="CF37" s="386"/>
      <c r="CG37" s="386"/>
      <c r="CH37" s="386"/>
      <c r="CI37" s="362"/>
      <c r="CJ37" s="362"/>
      <c r="CK37" s="362"/>
      <c r="CL37" s="386"/>
      <c r="CM37" s="386"/>
      <c r="CN37" s="386"/>
      <c r="CO37" s="386"/>
      <c r="CP37" s="386"/>
      <c r="CQ37" s="362"/>
      <c r="CR37" s="362"/>
      <c r="CS37" s="362"/>
      <c r="CT37" s="386"/>
      <c r="CU37" s="386"/>
      <c r="CV37" s="386"/>
      <c r="CW37" s="386"/>
      <c r="CX37" s="386"/>
      <c r="CY37" s="362"/>
      <c r="CZ37" s="362"/>
      <c r="DA37" s="362"/>
      <c r="DB37" s="386"/>
      <c r="DC37" s="386"/>
      <c r="DD37" s="386"/>
      <c r="DE37" s="386"/>
      <c r="DF37" s="386"/>
      <c r="DG37" s="362"/>
      <c r="DH37" s="362"/>
      <c r="DI37" s="362"/>
      <c r="DJ37" s="386"/>
      <c r="DK37" s="386"/>
      <c r="DL37" s="386"/>
      <c r="DM37" s="386"/>
      <c r="DN37" s="386"/>
      <c r="DO37" s="362"/>
      <c r="DP37" s="362"/>
      <c r="DQ37" s="362"/>
      <c r="DR37" s="386"/>
      <c r="DS37" s="386"/>
      <c r="DT37" s="386"/>
      <c r="DU37" s="386"/>
      <c r="DV37" s="386"/>
      <c r="DW37" s="362"/>
      <c r="DX37" s="362"/>
      <c r="DY37" s="362"/>
      <c r="DZ37" s="386"/>
      <c r="EA37" s="386"/>
      <c r="EB37" s="386"/>
      <c r="EC37" s="386"/>
      <c r="ED37" s="386"/>
      <c r="EE37" s="362"/>
      <c r="EF37" s="362"/>
      <c r="EG37" s="362"/>
      <c r="EH37" s="386"/>
      <c r="EI37" s="386"/>
      <c r="EJ37" s="386"/>
      <c r="EK37" s="386"/>
      <c r="EL37" s="386"/>
      <c r="EM37" s="362"/>
      <c r="EN37" s="362"/>
      <c r="EO37" s="362"/>
      <c r="EP37" s="386"/>
      <c r="EQ37" s="386"/>
      <c r="ER37" s="386"/>
      <c r="ES37" s="386"/>
      <c r="ET37" s="386"/>
      <c r="EU37" s="362"/>
      <c r="EV37" s="362"/>
      <c r="EW37" s="362"/>
      <c r="EX37" s="386"/>
      <c r="EY37" s="386"/>
      <c r="EZ37" s="386"/>
      <c r="FA37" s="386"/>
      <c r="FB37" s="386"/>
      <c r="FC37" s="362"/>
      <c r="FD37" s="362"/>
      <c r="FE37" s="362"/>
      <c r="FF37" s="386"/>
      <c r="FG37" s="386"/>
      <c r="FH37" s="386"/>
      <c r="FI37" s="386"/>
      <c r="FJ37" s="386"/>
      <c r="FK37" s="362"/>
      <c r="FL37" s="362"/>
      <c r="FM37" s="362"/>
      <c r="FN37" s="386"/>
      <c r="FO37" s="386"/>
      <c r="FP37" s="386"/>
      <c r="FQ37" s="386"/>
      <c r="FR37" s="386"/>
      <c r="FS37" s="362"/>
      <c r="FT37" s="362"/>
      <c r="FU37" s="362"/>
      <c r="FV37" s="386"/>
      <c r="FW37" s="386"/>
      <c r="FX37" s="386"/>
      <c r="FY37" s="386"/>
      <c r="FZ37" s="386"/>
      <c r="GA37" s="362"/>
      <c r="GB37" s="362"/>
      <c r="GC37" s="362"/>
      <c r="GD37" s="386"/>
      <c r="GE37" s="386"/>
      <c r="GF37" s="386"/>
      <c r="GG37" s="386"/>
      <c r="GH37" s="386"/>
      <c r="GI37" s="362"/>
      <c r="GJ37" s="362"/>
      <c r="GK37" s="362"/>
      <c r="GL37" s="386"/>
      <c r="GM37" s="386"/>
      <c r="GN37" s="386"/>
      <c r="GO37" s="386"/>
      <c r="GP37" s="386"/>
      <c r="GQ37" s="362"/>
      <c r="GR37" s="362"/>
      <c r="GS37" s="362"/>
      <c r="GT37" s="386"/>
      <c r="GU37" s="386"/>
      <c r="GV37" s="386"/>
      <c r="GW37" s="386"/>
      <c r="GX37" s="386"/>
      <c r="GY37" s="362"/>
      <c r="GZ37" s="362"/>
      <c r="HA37" s="362"/>
      <c r="HB37" s="386"/>
      <c r="HC37" s="386"/>
      <c r="HD37" s="386"/>
      <c r="HE37" s="386"/>
      <c r="HF37" s="386"/>
      <c r="HG37" s="362"/>
      <c r="HH37" s="362"/>
      <c r="HI37" s="362"/>
      <c r="HJ37" s="386"/>
      <c r="HK37" s="386"/>
      <c r="HL37" s="386"/>
      <c r="HM37" s="386"/>
      <c r="HN37" s="386"/>
      <c r="HO37" s="362"/>
      <c r="HP37" s="362"/>
      <c r="HQ37" s="362"/>
      <c r="HR37" s="386"/>
      <c r="HS37" s="386"/>
      <c r="HT37" s="386"/>
      <c r="HU37" s="386"/>
      <c r="HV37" s="386"/>
      <c r="HW37" s="362"/>
      <c r="HX37" s="362"/>
      <c r="HY37" s="362"/>
      <c r="HZ37" s="386"/>
      <c r="IA37" s="386"/>
      <c r="IB37" s="386"/>
      <c r="IC37" s="386"/>
      <c r="ID37" s="386"/>
      <c r="IE37" s="362"/>
      <c r="IF37" s="362"/>
      <c r="IG37" s="362"/>
      <c r="IH37" s="386"/>
      <c r="II37" s="386"/>
      <c r="IJ37" s="386"/>
      <c r="IK37" s="386"/>
      <c r="IL37" s="386"/>
      <c r="IM37" s="362"/>
      <c r="IN37" s="362"/>
      <c r="IO37" s="362"/>
      <c r="IP37" s="386"/>
      <c r="IQ37" s="386"/>
      <c r="IR37" s="386"/>
      <c r="IS37" s="386"/>
      <c r="IT37" s="386"/>
      <c r="IU37" s="362"/>
      <c r="IV37" s="362"/>
      <c r="IW37" s="362"/>
      <c r="IX37" s="386"/>
      <c r="IY37" s="386"/>
      <c r="IZ37" s="386"/>
      <c r="JA37" s="386"/>
      <c r="JB37" s="386"/>
      <c r="JC37" s="362"/>
      <c r="JD37" s="362"/>
      <c r="JE37" s="362"/>
      <c r="JF37" s="386"/>
      <c r="JG37" s="386"/>
      <c r="JH37" s="386"/>
      <c r="JI37" s="386"/>
      <c r="JJ37" s="386"/>
      <c r="JK37" s="362"/>
      <c r="JL37" s="362"/>
      <c r="JM37" s="362"/>
      <c r="JN37" s="386"/>
      <c r="JO37" s="386"/>
      <c r="JP37" s="386"/>
      <c r="JQ37" s="386"/>
      <c r="JR37" s="386"/>
      <c r="JS37" s="362"/>
      <c r="JT37" s="362"/>
      <c r="JU37" s="362"/>
      <c r="JV37" s="386"/>
      <c r="JW37" s="386"/>
      <c r="JX37" s="386"/>
      <c r="JY37" s="386"/>
      <c r="JZ37" s="386"/>
      <c r="KA37" s="362"/>
      <c r="KB37" s="362"/>
      <c r="KC37" s="362"/>
      <c r="KD37" s="386"/>
      <c r="KE37" s="386"/>
      <c r="KF37" s="386"/>
      <c r="KG37" s="386"/>
      <c r="KH37" s="386"/>
      <c r="KI37" s="362"/>
      <c r="KJ37" s="362"/>
      <c r="KK37" s="362"/>
      <c r="KL37" s="386"/>
      <c r="KM37" s="386"/>
      <c r="KN37" s="386"/>
      <c r="KO37" s="386"/>
      <c r="KP37" s="386"/>
      <c r="KQ37" s="362"/>
      <c r="KR37" s="362"/>
      <c r="KS37" s="362"/>
      <c r="KT37" s="386"/>
      <c r="KU37" s="386"/>
      <c r="KV37" s="386"/>
      <c r="KW37" s="386"/>
      <c r="KX37" s="386"/>
      <c r="KY37" s="362"/>
      <c r="KZ37" s="362"/>
      <c r="LA37" s="362"/>
      <c r="LB37" s="386"/>
      <c r="LC37" s="386"/>
      <c r="LD37" s="386"/>
      <c r="LE37" s="386"/>
      <c r="LF37" s="386"/>
      <c r="LG37" s="362"/>
      <c r="LH37" s="362"/>
      <c r="LI37" s="362"/>
      <c r="LJ37" s="386"/>
      <c r="LK37" s="386"/>
      <c r="LL37" s="386"/>
      <c r="LM37" s="386"/>
      <c r="LN37" s="386"/>
      <c r="LO37" s="362"/>
      <c r="LP37" s="362"/>
      <c r="LQ37" s="362"/>
      <c r="LR37" s="386"/>
      <c r="LS37" s="386"/>
      <c r="LT37" s="386"/>
      <c r="LU37" s="386"/>
      <c r="LV37" s="386"/>
      <c r="LW37" s="362"/>
      <c r="LX37" s="362"/>
      <c r="LY37" s="362"/>
      <c r="LZ37" s="386"/>
      <c r="MA37" s="386"/>
      <c r="MB37" s="386"/>
      <c r="MC37" s="386"/>
      <c r="MD37" s="386"/>
      <c r="ME37" s="362"/>
      <c r="MF37" s="362"/>
      <c r="MG37" s="362"/>
      <c r="MH37" s="386"/>
      <c r="MI37" s="386"/>
      <c r="MJ37" s="386"/>
      <c r="MK37" s="386"/>
      <c r="ML37" s="386"/>
      <c r="MM37" s="362"/>
      <c r="MN37" s="362"/>
      <c r="MO37" s="362"/>
      <c r="MP37" s="386"/>
      <c r="MQ37" s="386"/>
      <c r="MR37" s="386"/>
      <c r="MS37" s="386"/>
      <c r="MT37" s="386"/>
      <c r="MU37" s="362"/>
      <c r="MV37" s="362"/>
      <c r="MW37" s="362"/>
      <c r="MX37" s="386"/>
      <c r="MY37" s="386"/>
      <c r="MZ37" s="386"/>
      <c r="NA37" s="386"/>
      <c r="NB37" s="386"/>
      <c r="NC37" s="362"/>
      <c r="ND37" s="362"/>
      <c r="NE37" s="362"/>
      <c r="NF37" s="386"/>
      <c r="NG37" s="386"/>
      <c r="NH37" s="386"/>
      <c r="NI37" s="386"/>
      <c r="NJ37" s="386"/>
      <c r="NK37" s="362"/>
      <c r="NL37" s="362"/>
      <c r="NM37" s="362"/>
      <c r="NN37" s="386"/>
      <c r="NO37" s="386"/>
      <c r="NP37" s="386"/>
      <c r="NQ37" s="386"/>
      <c r="NR37" s="386"/>
      <c r="NS37" s="362"/>
      <c r="NT37" s="362"/>
      <c r="NU37" s="362"/>
      <c r="NV37" s="386"/>
      <c r="NW37" s="386"/>
      <c r="NX37" s="386"/>
      <c r="NY37" s="386"/>
      <c r="NZ37" s="386"/>
      <c r="OA37" s="362"/>
      <c r="OB37" s="362"/>
      <c r="OC37" s="362"/>
      <c r="OD37" s="386"/>
      <c r="OE37" s="386"/>
      <c r="OF37" s="386"/>
      <c r="OG37" s="386"/>
      <c r="OH37" s="386"/>
      <c r="OI37" s="362"/>
      <c r="OJ37" s="362"/>
      <c r="OK37" s="362"/>
      <c r="OL37" s="386"/>
      <c r="OM37" s="386"/>
      <c r="ON37" s="386"/>
      <c r="OO37" s="386"/>
      <c r="OP37" s="386"/>
      <c r="OQ37" s="362"/>
      <c r="OR37" s="362"/>
      <c r="OS37" s="362"/>
      <c r="OT37" s="386"/>
      <c r="OU37" s="386"/>
      <c r="OV37" s="386"/>
      <c r="OW37" s="386"/>
      <c r="OX37" s="386"/>
      <c r="OY37" s="362"/>
      <c r="OZ37" s="362"/>
      <c r="PA37" s="362"/>
      <c r="PB37" s="386"/>
      <c r="PC37" s="386"/>
      <c r="PD37" s="386"/>
      <c r="PE37" s="386"/>
      <c r="PF37" s="386"/>
      <c r="PG37" s="362"/>
      <c r="PH37" s="362"/>
      <c r="PI37" s="362"/>
      <c r="PJ37" s="386"/>
      <c r="PK37" s="386"/>
      <c r="PL37" s="386"/>
      <c r="PM37" s="386"/>
      <c r="PN37" s="386"/>
      <c r="PO37" s="362"/>
      <c r="PP37" s="362"/>
      <c r="PQ37" s="362"/>
      <c r="PR37" s="386"/>
      <c r="PS37" s="386"/>
      <c r="PT37" s="386"/>
      <c r="PU37" s="386"/>
      <c r="PV37" s="386"/>
      <c r="PW37" s="362"/>
      <c r="PX37" s="362"/>
      <c r="PY37" s="362"/>
      <c r="PZ37" s="386"/>
      <c r="QA37" s="386"/>
      <c r="QB37" s="386"/>
      <c r="QC37" s="386"/>
      <c r="QD37" s="386"/>
      <c r="QE37" s="362"/>
      <c r="QF37" s="362"/>
      <c r="QG37" s="362"/>
      <c r="QH37" s="386"/>
      <c r="QI37" s="386"/>
      <c r="QJ37" s="386"/>
      <c r="QK37" s="386"/>
      <c r="QL37" s="386"/>
      <c r="QM37" s="362"/>
      <c r="QN37" s="362"/>
      <c r="QO37" s="362"/>
      <c r="QP37" s="386"/>
      <c r="QQ37" s="386"/>
      <c r="QR37" s="386"/>
      <c r="QS37" s="386"/>
      <c r="QT37" s="386"/>
      <c r="QU37" s="362"/>
      <c r="QV37" s="362"/>
      <c r="QW37" s="362"/>
      <c r="QX37" s="386"/>
      <c r="QY37" s="386"/>
      <c r="QZ37" s="386"/>
      <c r="RA37" s="386"/>
      <c r="RB37" s="386"/>
      <c r="RC37" s="362"/>
      <c r="RD37" s="362"/>
      <c r="RE37" s="362"/>
      <c r="RF37" s="386"/>
      <c r="RG37" s="386"/>
      <c r="RH37" s="386"/>
      <c r="RI37" s="386"/>
      <c r="RJ37" s="386"/>
      <c r="RK37" s="362"/>
      <c r="RL37" s="362"/>
      <c r="RM37" s="362"/>
      <c r="RN37" s="386"/>
      <c r="RO37" s="386"/>
      <c r="RP37" s="386"/>
      <c r="RQ37" s="386"/>
      <c r="RR37" s="386"/>
      <c r="RS37" s="362"/>
      <c r="RT37" s="362"/>
      <c r="RU37" s="362"/>
      <c r="RV37" s="386"/>
      <c r="RW37" s="386"/>
      <c r="RX37" s="386"/>
      <c r="RY37" s="386"/>
      <c r="RZ37" s="386"/>
      <c r="SA37" s="362"/>
      <c r="SB37" s="362"/>
      <c r="SC37" s="362"/>
      <c r="SD37" s="386"/>
      <c r="SE37" s="386"/>
      <c r="SF37" s="386"/>
      <c r="SG37" s="386"/>
      <c r="SH37" s="386"/>
      <c r="SI37" s="362"/>
      <c r="SJ37" s="362"/>
      <c r="SK37" s="362"/>
      <c r="SL37" s="386"/>
      <c r="SM37" s="386"/>
      <c r="SN37" s="386"/>
      <c r="SO37" s="386"/>
      <c r="SP37" s="386"/>
      <c r="SQ37" s="362"/>
      <c r="SR37" s="362"/>
      <c r="SS37" s="362"/>
      <c r="ST37" s="386"/>
      <c r="SU37" s="386"/>
      <c r="SV37" s="386"/>
      <c r="SW37" s="386"/>
      <c r="SX37" s="386"/>
      <c r="SY37" s="362"/>
      <c r="SZ37" s="362"/>
      <c r="TA37" s="362"/>
      <c r="TB37" s="386"/>
      <c r="TC37" s="386"/>
      <c r="TD37" s="386"/>
      <c r="TE37" s="386"/>
      <c r="TF37" s="386"/>
      <c r="TG37" s="362"/>
      <c r="TH37" s="362"/>
      <c r="TI37" s="362"/>
      <c r="TJ37" s="386"/>
      <c r="TK37" s="386"/>
      <c r="TL37" s="386"/>
      <c r="TM37" s="386"/>
      <c r="TN37" s="386"/>
      <c r="TO37" s="362"/>
      <c r="TP37" s="362"/>
      <c r="TQ37" s="362"/>
      <c r="TR37" s="386"/>
      <c r="TS37" s="386"/>
      <c r="TT37" s="386"/>
      <c r="TU37" s="386"/>
      <c r="TV37" s="386"/>
      <c r="TW37" s="362"/>
      <c r="TX37" s="362"/>
      <c r="TY37" s="362"/>
      <c r="TZ37" s="386"/>
      <c r="UA37" s="386"/>
      <c r="UB37" s="386"/>
      <c r="UC37" s="386"/>
      <c r="UD37" s="386"/>
      <c r="UE37" s="362"/>
      <c r="UF37" s="362"/>
      <c r="UG37" s="362"/>
      <c r="UH37" s="386"/>
      <c r="UI37" s="386"/>
      <c r="UJ37" s="386"/>
      <c r="UK37" s="386"/>
      <c r="UL37" s="386"/>
      <c r="UM37" s="362"/>
      <c r="UN37" s="362"/>
      <c r="UO37" s="362"/>
      <c r="UP37" s="386"/>
      <c r="UQ37" s="386"/>
      <c r="UR37" s="386"/>
      <c r="US37" s="386"/>
      <c r="UT37" s="386"/>
      <c r="UU37" s="362"/>
      <c r="UV37" s="362"/>
      <c r="UW37" s="362"/>
      <c r="UX37" s="386"/>
      <c r="UY37" s="386"/>
      <c r="UZ37" s="386"/>
      <c r="VA37" s="386"/>
      <c r="VB37" s="386"/>
      <c r="VC37" s="362"/>
      <c r="VD37" s="362"/>
      <c r="VE37" s="362"/>
      <c r="VF37" s="386"/>
      <c r="VG37" s="386"/>
      <c r="VH37" s="386"/>
      <c r="VI37" s="386"/>
      <c r="VJ37" s="386"/>
      <c r="VK37" s="362"/>
      <c r="VL37" s="362"/>
      <c r="VM37" s="362"/>
      <c r="VN37" s="386"/>
      <c r="VO37" s="386"/>
      <c r="VP37" s="386"/>
      <c r="VQ37" s="386"/>
      <c r="VR37" s="386"/>
      <c r="VS37" s="362"/>
      <c r="VT37" s="362"/>
      <c r="VU37" s="362"/>
      <c r="VV37" s="386"/>
      <c r="VW37" s="386"/>
      <c r="VX37" s="386"/>
      <c r="VY37" s="386"/>
      <c r="VZ37" s="386"/>
      <c r="WA37" s="362"/>
      <c r="WB37" s="362"/>
      <c r="WC37" s="362"/>
      <c r="WD37" s="386"/>
      <c r="WE37" s="386"/>
      <c r="WF37" s="386"/>
      <c r="WG37" s="386"/>
      <c r="WH37" s="386"/>
      <c r="WI37" s="362"/>
      <c r="WJ37" s="362"/>
      <c r="WK37" s="362"/>
      <c r="WL37" s="386"/>
      <c r="WM37" s="386"/>
      <c r="WN37" s="386"/>
      <c r="WO37" s="386"/>
      <c r="WP37" s="386"/>
      <c r="WQ37" s="362"/>
      <c r="WR37" s="362"/>
      <c r="WS37" s="362"/>
      <c r="WT37" s="386"/>
      <c r="WU37" s="386"/>
      <c r="WV37" s="386"/>
      <c r="WW37" s="386"/>
      <c r="WX37" s="386"/>
      <c r="WY37" s="362"/>
      <c r="WZ37" s="362"/>
      <c r="XA37" s="362"/>
      <c r="XB37" s="386"/>
      <c r="XC37" s="386"/>
      <c r="XD37" s="386"/>
      <c r="XE37" s="386"/>
      <c r="XF37" s="386"/>
      <c r="XG37" s="362"/>
      <c r="XH37" s="362"/>
      <c r="XI37" s="362"/>
      <c r="XJ37" s="386"/>
      <c r="XK37" s="386"/>
      <c r="XL37" s="386"/>
      <c r="XM37" s="386"/>
      <c r="XN37" s="386"/>
      <c r="XO37" s="362"/>
      <c r="XP37" s="362"/>
      <c r="XQ37" s="362"/>
      <c r="XR37" s="386"/>
      <c r="XS37" s="386"/>
      <c r="XT37" s="386"/>
      <c r="XU37" s="386"/>
      <c r="XV37" s="386"/>
      <c r="XW37" s="362"/>
      <c r="XX37" s="362"/>
      <c r="XY37" s="362"/>
      <c r="XZ37" s="386"/>
      <c r="YA37" s="386"/>
      <c r="YB37" s="386"/>
      <c r="YC37" s="386"/>
      <c r="YD37" s="386"/>
      <c r="YE37" s="362"/>
      <c r="YF37" s="362"/>
      <c r="YG37" s="362"/>
      <c r="YH37" s="386"/>
      <c r="YI37" s="386"/>
      <c r="YJ37" s="386"/>
      <c r="YK37" s="386"/>
      <c r="YL37" s="386"/>
      <c r="YM37" s="362"/>
      <c r="YN37" s="362"/>
      <c r="YO37" s="362"/>
      <c r="YP37" s="386"/>
      <c r="YQ37" s="386"/>
      <c r="YR37" s="386"/>
      <c r="YS37" s="386"/>
      <c r="YT37" s="386"/>
      <c r="YU37" s="362"/>
      <c r="YV37" s="362"/>
      <c r="YW37" s="362"/>
      <c r="YX37" s="386"/>
      <c r="YY37" s="386"/>
      <c r="YZ37" s="386"/>
      <c r="ZA37" s="386"/>
      <c r="ZB37" s="386"/>
      <c r="ZC37" s="362"/>
      <c r="ZD37" s="362"/>
      <c r="ZE37" s="362"/>
      <c r="ZF37" s="386"/>
      <c r="ZG37" s="386"/>
      <c r="ZH37" s="386"/>
      <c r="ZI37" s="386"/>
      <c r="ZJ37" s="386"/>
      <c r="ZK37" s="362"/>
      <c r="ZL37" s="362"/>
      <c r="ZM37" s="362"/>
      <c r="ZN37" s="386"/>
      <c r="ZO37" s="386"/>
      <c r="ZP37" s="386"/>
      <c r="ZQ37" s="386"/>
      <c r="ZR37" s="386"/>
      <c r="ZS37" s="362"/>
      <c r="ZT37" s="362"/>
      <c r="ZU37" s="362"/>
      <c r="ZV37" s="386"/>
      <c r="ZW37" s="386"/>
      <c r="ZX37" s="386"/>
      <c r="ZY37" s="386"/>
      <c r="ZZ37" s="386"/>
      <c r="AAA37" s="362"/>
      <c r="AAB37" s="362"/>
      <c r="AAC37" s="362"/>
      <c r="AAD37" s="386"/>
      <c r="AAE37" s="386"/>
      <c r="AAF37" s="386"/>
      <c r="AAG37" s="386"/>
      <c r="AAH37" s="386"/>
      <c r="AAI37" s="362"/>
      <c r="AAJ37" s="362"/>
      <c r="AAK37" s="362"/>
      <c r="AAL37" s="386"/>
      <c r="AAM37" s="386"/>
      <c r="AAN37" s="386"/>
      <c r="AAO37" s="386"/>
      <c r="AAP37" s="386"/>
      <c r="AAQ37" s="362"/>
      <c r="AAR37" s="362"/>
      <c r="AAS37" s="362"/>
      <c r="AAT37" s="386"/>
      <c r="AAU37" s="386"/>
      <c r="AAV37" s="386"/>
      <c r="AAW37" s="386"/>
      <c r="AAX37" s="386"/>
      <c r="AAY37" s="362"/>
      <c r="AAZ37" s="362"/>
      <c r="ABA37" s="362"/>
      <c r="ABB37" s="386"/>
      <c r="ABC37" s="386"/>
      <c r="ABD37" s="386"/>
      <c r="ABE37" s="386"/>
      <c r="ABF37" s="386"/>
      <c r="ABG37" s="362"/>
      <c r="ABH37" s="362"/>
      <c r="ABI37" s="362"/>
      <c r="ABJ37" s="386"/>
      <c r="ABK37" s="386"/>
      <c r="ABL37" s="386"/>
      <c r="ABM37" s="386"/>
      <c r="ABN37" s="386"/>
      <c r="ABO37" s="362"/>
      <c r="ABP37" s="362"/>
      <c r="ABQ37" s="362"/>
      <c r="ABR37" s="386"/>
      <c r="ABS37" s="386"/>
      <c r="ABT37" s="386"/>
      <c r="ABU37" s="386"/>
      <c r="ABV37" s="386"/>
      <c r="ABW37" s="362"/>
      <c r="ABX37" s="362"/>
      <c r="ABY37" s="362"/>
      <c r="ABZ37" s="386"/>
      <c r="ACA37" s="386"/>
      <c r="ACB37" s="386"/>
      <c r="ACC37" s="386"/>
      <c r="ACD37" s="386"/>
      <c r="ACE37" s="362"/>
      <c r="ACF37" s="362"/>
      <c r="ACG37" s="362"/>
      <c r="ACH37" s="386"/>
      <c r="ACI37" s="386"/>
      <c r="ACJ37" s="386"/>
      <c r="ACK37" s="386"/>
      <c r="ACL37" s="386"/>
      <c r="ACM37" s="362"/>
      <c r="ACN37" s="362"/>
      <c r="ACO37" s="362"/>
      <c r="ACP37" s="386"/>
      <c r="ACQ37" s="386"/>
      <c r="ACR37" s="386"/>
      <c r="ACS37" s="386"/>
      <c r="ACT37" s="386"/>
      <c r="ACU37" s="362"/>
      <c r="ACV37" s="362"/>
      <c r="ACW37" s="362"/>
      <c r="ACX37" s="386"/>
      <c r="ACY37" s="386"/>
      <c r="ACZ37" s="386"/>
      <c r="ADA37" s="386"/>
      <c r="ADB37" s="386"/>
      <c r="ADC37" s="362"/>
      <c r="ADD37" s="362"/>
      <c r="ADE37" s="362"/>
      <c r="ADF37" s="386"/>
      <c r="ADG37" s="386"/>
      <c r="ADH37" s="386"/>
      <c r="ADI37" s="386"/>
      <c r="ADJ37" s="386"/>
      <c r="ADK37" s="362"/>
      <c r="ADL37" s="362"/>
      <c r="ADM37" s="362"/>
      <c r="ADN37" s="386"/>
      <c r="ADO37" s="386"/>
      <c r="ADP37" s="386"/>
      <c r="ADQ37" s="386"/>
      <c r="ADR37" s="386"/>
      <c r="ADS37" s="362"/>
      <c r="ADT37" s="362"/>
      <c r="ADU37" s="362"/>
      <c r="ADV37" s="386"/>
      <c r="ADW37" s="386"/>
      <c r="ADX37" s="386"/>
      <c r="ADY37" s="386"/>
      <c r="ADZ37" s="386"/>
      <c r="AEA37" s="362"/>
      <c r="AEB37" s="362"/>
      <c r="AEC37" s="362"/>
      <c r="AED37" s="386"/>
      <c r="AEE37" s="386"/>
      <c r="AEF37" s="386"/>
      <c r="AEG37" s="386"/>
      <c r="AEH37" s="386"/>
      <c r="AEI37" s="362"/>
      <c r="AEJ37" s="362"/>
      <c r="AEK37" s="362"/>
      <c r="AEL37" s="386"/>
      <c r="AEM37" s="386"/>
      <c r="AEN37" s="386"/>
      <c r="AEO37" s="386"/>
      <c r="AEP37" s="386"/>
      <c r="AEQ37" s="362"/>
      <c r="AER37" s="362"/>
      <c r="AES37" s="362"/>
      <c r="AET37" s="386"/>
      <c r="AEU37" s="386"/>
      <c r="AEV37" s="386"/>
      <c r="AEW37" s="386"/>
      <c r="AEX37" s="386"/>
      <c r="AEY37" s="362"/>
      <c r="AEZ37" s="362"/>
      <c r="AFA37" s="362"/>
      <c r="AFB37" s="386"/>
      <c r="AFC37" s="386"/>
      <c r="AFD37" s="386"/>
      <c r="AFE37" s="386"/>
      <c r="AFF37" s="386"/>
      <c r="AFG37" s="362"/>
      <c r="AFH37" s="362"/>
      <c r="AFI37" s="362"/>
      <c r="AFJ37" s="386"/>
      <c r="AFK37" s="386"/>
      <c r="AFL37" s="386"/>
      <c r="AFM37" s="386"/>
      <c r="AFN37" s="386"/>
      <c r="AFO37" s="362"/>
      <c r="AFP37" s="362"/>
      <c r="AFQ37" s="362"/>
      <c r="AFR37" s="386"/>
      <c r="AFS37" s="386"/>
      <c r="AFT37" s="386"/>
      <c r="AFU37" s="386"/>
      <c r="AFV37" s="386"/>
      <c r="AFW37" s="362"/>
      <c r="AFX37" s="362"/>
      <c r="AFY37" s="362"/>
      <c r="AFZ37" s="386"/>
      <c r="AGA37" s="386"/>
      <c r="AGB37" s="386"/>
      <c r="AGC37" s="386"/>
      <c r="AGD37" s="386"/>
      <c r="AGE37" s="362"/>
      <c r="AGF37" s="362"/>
      <c r="AGG37" s="362"/>
      <c r="AGH37" s="386"/>
      <c r="AGI37" s="386"/>
      <c r="AGJ37" s="386"/>
      <c r="AGK37" s="386"/>
      <c r="AGL37" s="386"/>
      <c r="AGM37" s="362"/>
      <c r="AGN37" s="362"/>
      <c r="AGO37" s="362"/>
      <c r="AGP37" s="386"/>
      <c r="AGQ37" s="386"/>
      <c r="AGR37" s="386"/>
      <c r="AGS37" s="386"/>
      <c r="AGT37" s="386"/>
      <c r="AGU37" s="362"/>
      <c r="AGV37" s="362"/>
      <c r="AGW37" s="362"/>
      <c r="AGX37" s="386"/>
      <c r="AGY37" s="386"/>
      <c r="AGZ37" s="386"/>
      <c r="AHA37" s="386"/>
      <c r="AHB37" s="386"/>
      <c r="AHC37" s="362"/>
      <c r="AHD37" s="362"/>
      <c r="AHE37" s="362"/>
      <c r="AHF37" s="386"/>
      <c r="AHG37" s="386"/>
      <c r="AHH37" s="386"/>
      <c r="AHI37" s="386"/>
      <c r="AHJ37" s="386"/>
      <c r="AHK37" s="362"/>
      <c r="AHL37" s="362"/>
      <c r="AHM37" s="362"/>
      <c r="AHN37" s="386"/>
      <c r="AHO37" s="386"/>
      <c r="AHP37" s="386"/>
      <c r="AHQ37" s="386"/>
      <c r="AHR37" s="386"/>
      <c r="AHS37" s="362"/>
      <c r="AHT37" s="362"/>
      <c r="AHU37" s="362"/>
      <c r="AHV37" s="386"/>
      <c r="AHW37" s="386"/>
      <c r="AHX37" s="386"/>
      <c r="AHY37" s="386"/>
      <c r="AHZ37" s="386"/>
      <c r="AIA37" s="362"/>
      <c r="AIB37" s="362"/>
      <c r="AIC37" s="362"/>
      <c r="AID37" s="386"/>
      <c r="AIE37" s="386"/>
      <c r="AIF37" s="386"/>
      <c r="AIG37" s="386"/>
      <c r="AIH37" s="386"/>
      <c r="AII37" s="362"/>
      <c r="AIJ37" s="362"/>
      <c r="AIK37" s="362"/>
      <c r="AIL37" s="386"/>
      <c r="AIM37" s="386"/>
      <c r="AIN37" s="386"/>
      <c r="AIO37" s="386"/>
      <c r="AIP37" s="386"/>
      <c r="AIQ37" s="362"/>
      <c r="AIR37" s="362"/>
      <c r="AIS37" s="362"/>
      <c r="AIT37" s="386"/>
      <c r="AIU37" s="386"/>
      <c r="AIV37" s="386"/>
      <c r="AIW37" s="386"/>
      <c r="AIX37" s="386"/>
      <c r="AIY37" s="362"/>
      <c r="AIZ37" s="362"/>
      <c r="AJA37" s="362"/>
      <c r="AJB37" s="386"/>
      <c r="AJC37" s="386"/>
      <c r="AJD37" s="386"/>
      <c r="AJE37" s="386"/>
      <c r="AJF37" s="386"/>
      <c r="AJG37" s="362"/>
      <c r="AJH37" s="362"/>
      <c r="AJI37" s="362"/>
      <c r="AJJ37" s="386"/>
      <c r="AJK37" s="386"/>
      <c r="AJL37" s="386"/>
      <c r="AJM37" s="386"/>
      <c r="AJN37" s="386"/>
      <c r="AJO37" s="362"/>
      <c r="AJP37" s="362"/>
      <c r="AJQ37" s="362"/>
      <c r="AJR37" s="386"/>
      <c r="AJS37" s="386"/>
      <c r="AJT37" s="386"/>
      <c r="AJU37" s="386"/>
      <c r="AJV37" s="386"/>
      <c r="AJW37" s="362"/>
      <c r="AJX37" s="362"/>
      <c r="AJY37" s="362"/>
      <c r="AJZ37" s="386"/>
      <c r="AKA37" s="386"/>
      <c r="AKB37" s="386"/>
      <c r="AKC37" s="386"/>
      <c r="AKD37" s="386"/>
      <c r="AKE37" s="362"/>
      <c r="AKF37" s="362"/>
      <c r="AKG37" s="362"/>
      <c r="AKH37" s="386"/>
      <c r="AKI37" s="386"/>
      <c r="AKJ37" s="386"/>
      <c r="AKK37" s="386"/>
      <c r="AKL37" s="386"/>
      <c r="AKM37" s="362"/>
      <c r="AKN37" s="362"/>
      <c r="AKO37" s="362"/>
      <c r="AKP37" s="386"/>
      <c r="AKQ37" s="386"/>
      <c r="AKR37" s="386"/>
      <c r="AKS37" s="386"/>
      <c r="AKT37" s="386"/>
      <c r="AKU37" s="362"/>
      <c r="AKV37" s="362"/>
      <c r="AKW37" s="362"/>
      <c r="AKX37" s="386"/>
      <c r="AKY37" s="386"/>
      <c r="AKZ37" s="386"/>
      <c r="ALA37" s="386"/>
      <c r="ALB37" s="386"/>
      <c r="ALC37" s="362"/>
      <c r="ALD37" s="362"/>
      <c r="ALE37" s="362"/>
      <c r="ALF37" s="386"/>
      <c r="ALG37" s="386"/>
      <c r="ALH37" s="386"/>
      <c r="ALI37" s="386"/>
      <c r="ALJ37" s="386"/>
      <c r="ALK37" s="362"/>
      <c r="ALL37" s="362"/>
      <c r="ALM37" s="362"/>
      <c r="ALN37" s="386"/>
      <c r="ALO37" s="386"/>
      <c r="ALP37" s="386"/>
      <c r="ALQ37" s="386"/>
      <c r="ALR37" s="386"/>
      <c r="ALS37" s="362"/>
      <c r="ALT37" s="362"/>
      <c r="ALU37" s="362"/>
      <c r="ALV37" s="386"/>
      <c r="ALW37" s="386"/>
      <c r="ALX37" s="386"/>
      <c r="ALY37" s="386"/>
      <c r="ALZ37" s="386"/>
      <c r="AMA37" s="362"/>
      <c r="AMB37" s="362"/>
      <c r="AMC37" s="362"/>
      <c r="AMD37" s="386"/>
      <c r="AME37" s="386"/>
      <c r="AMF37" s="386"/>
      <c r="AMG37" s="386"/>
      <c r="AMH37" s="386"/>
      <c r="AMI37" s="362"/>
      <c r="AMJ37" s="362"/>
      <c r="AMK37" s="362"/>
      <c r="AML37" s="386"/>
      <c r="AMM37" s="386"/>
      <c r="AMN37" s="386"/>
      <c r="AMO37" s="386"/>
      <c r="AMP37" s="386"/>
      <c r="AMQ37" s="362"/>
      <c r="AMR37" s="362"/>
      <c r="AMS37" s="362"/>
      <c r="AMT37" s="386"/>
      <c r="AMU37" s="386"/>
      <c r="AMV37" s="386"/>
      <c r="AMW37" s="386"/>
      <c r="AMX37" s="386"/>
      <c r="AMY37" s="362"/>
      <c r="AMZ37" s="362"/>
      <c r="ANA37" s="362"/>
      <c r="ANB37" s="386"/>
      <c r="ANC37" s="386"/>
      <c r="AND37" s="386"/>
      <c r="ANE37" s="386"/>
      <c r="ANF37" s="386"/>
      <c r="ANG37" s="362"/>
      <c r="ANH37" s="362"/>
      <c r="ANI37" s="362"/>
      <c r="ANJ37" s="386"/>
      <c r="ANK37" s="386"/>
      <c r="ANL37" s="386"/>
      <c r="ANM37" s="386"/>
      <c r="ANN37" s="386"/>
      <c r="ANO37" s="362"/>
      <c r="ANP37" s="362"/>
      <c r="ANQ37" s="362"/>
      <c r="ANR37" s="386"/>
      <c r="ANS37" s="386"/>
      <c r="ANT37" s="386"/>
      <c r="ANU37" s="386"/>
      <c r="ANV37" s="386"/>
      <c r="ANW37" s="362"/>
      <c r="ANX37" s="362"/>
      <c r="ANY37" s="362"/>
      <c r="ANZ37" s="386"/>
      <c r="AOA37" s="386"/>
      <c r="AOB37" s="386"/>
      <c r="AOC37" s="386"/>
      <c r="AOD37" s="386"/>
      <c r="AOE37" s="362"/>
      <c r="AOF37" s="362"/>
      <c r="AOG37" s="362"/>
      <c r="AOH37" s="386"/>
      <c r="AOI37" s="386"/>
      <c r="AOJ37" s="386"/>
      <c r="AOK37" s="386"/>
      <c r="AOL37" s="386"/>
      <c r="AOM37" s="362"/>
      <c r="AON37" s="362"/>
      <c r="AOO37" s="362"/>
      <c r="AOP37" s="386"/>
      <c r="AOQ37" s="386"/>
      <c r="AOR37" s="386"/>
      <c r="AOS37" s="386"/>
      <c r="AOT37" s="386"/>
      <c r="AOU37" s="362"/>
      <c r="AOV37" s="362"/>
      <c r="AOW37" s="362"/>
      <c r="AOX37" s="386"/>
      <c r="AOY37" s="386"/>
      <c r="AOZ37" s="386"/>
      <c r="APA37" s="386"/>
      <c r="APB37" s="386"/>
      <c r="APC37" s="362"/>
      <c r="APD37" s="362"/>
      <c r="APE37" s="362"/>
      <c r="APF37" s="386"/>
      <c r="APG37" s="386"/>
      <c r="APH37" s="386"/>
      <c r="API37" s="386"/>
      <c r="APJ37" s="386"/>
      <c r="APK37" s="362"/>
      <c r="APL37" s="362"/>
      <c r="APM37" s="362"/>
      <c r="APN37" s="386"/>
      <c r="APO37" s="386"/>
      <c r="APP37" s="386"/>
      <c r="APQ37" s="386"/>
      <c r="APR37" s="386"/>
      <c r="APS37" s="362"/>
      <c r="APT37" s="362"/>
      <c r="APU37" s="362"/>
      <c r="APV37" s="386"/>
      <c r="APW37" s="386"/>
      <c r="APX37" s="386"/>
      <c r="APY37" s="386"/>
      <c r="APZ37" s="386"/>
      <c r="AQA37" s="362"/>
      <c r="AQB37" s="362"/>
      <c r="AQC37" s="362"/>
      <c r="AQD37" s="386"/>
      <c r="AQE37" s="386"/>
      <c r="AQF37" s="386"/>
      <c r="AQG37" s="386"/>
      <c r="AQH37" s="386"/>
      <c r="AQI37" s="362"/>
      <c r="AQJ37" s="362"/>
      <c r="AQK37" s="362"/>
      <c r="AQL37" s="386"/>
      <c r="AQM37" s="386"/>
      <c r="AQN37" s="386"/>
      <c r="AQO37" s="386"/>
      <c r="AQP37" s="386"/>
      <c r="AQQ37" s="362"/>
      <c r="AQR37" s="362"/>
      <c r="AQS37" s="362"/>
      <c r="AQT37" s="386"/>
      <c r="AQU37" s="386"/>
      <c r="AQV37" s="386"/>
      <c r="AQW37" s="386"/>
      <c r="AQX37" s="386"/>
      <c r="AQY37" s="362"/>
      <c r="AQZ37" s="362"/>
      <c r="ARA37" s="362"/>
      <c r="ARB37" s="386"/>
      <c r="ARC37" s="386"/>
      <c r="ARD37" s="386"/>
      <c r="ARE37" s="386"/>
      <c r="ARF37" s="386"/>
      <c r="ARG37" s="362"/>
      <c r="ARH37" s="362"/>
      <c r="ARI37" s="362"/>
      <c r="ARJ37" s="386"/>
      <c r="ARK37" s="386"/>
      <c r="ARL37" s="386"/>
      <c r="ARM37" s="386"/>
      <c r="ARN37" s="386"/>
      <c r="ARO37" s="362"/>
      <c r="ARP37" s="362"/>
      <c r="ARQ37" s="362"/>
      <c r="ARR37" s="386"/>
      <c r="ARS37" s="386"/>
      <c r="ART37" s="386"/>
      <c r="ARU37" s="386"/>
      <c r="ARV37" s="386"/>
      <c r="ARW37" s="362"/>
      <c r="ARX37" s="362"/>
      <c r="ARY37" s="362"/>
      <c r="ARZ37" s="386"/>
      <c r="ASA37" s="386"/>
      <c r="ASB37" s="386"/>
      <c r="ASC37" s="386"/>
      <c r="ASD37" s="386"/>
      <c r="ASE37" s="362"/>
      <c r="ASF37" s="362"/>
      <c r="ASG37" s="362"/>
      <c r="ASH37" s="386"/>
      <c r="ASI37" s="386"/>
      <c r="ASJ37" s="386"/>
      <c r="ASK37" s="386"/>
      <c r="ASL37" s="386"/>
      <c r="ASM37" s="362"/>
      <c r="ASN37" s="362"/>
      <c r="ASO37" s="362"/>
      <c r="ASP37" s="386"/>
      <c r="ASQ37" s="386"/>
      <c r="ASR37" s="386"/>
      <c r="ASS37" s="386"/>
      <c r="AST37" s="386"/>
      <c r="ASU37" s="362"/>
      <c r="ASV37" s="362"/>
      <c r="ASW37" s="362"/>
      <c r="ASX37" s="386"/>
      <c r="ASY37" s="386"/>
      <c r="ASZ37" s="386"/>
      <c r="ATA37" s="386"/>
      <c r="ATB37" s="386"/>
      <c r="ATC37" s="362"/>
      <c r="ATD37" s="362"/>
      <c r="ATE37" s="362"/>
      <c r="ATF37" s="386"/>
      <c r="ATG37" s="386"/>
      <c r="ATH37" s="386"/>
      <c r="ATI37" s="386"/>
      <c r="ATJ37" s="386"/>
      <c r="ATK37" s="362"/>
      <c r="ATL37" s="362"/>
      <c r="ATM37" s="362"/>
      <c r="ATN37" s="386"/>
      <c r="ATO37" s="386"/>
      <c r="ATP37" s="386"/>
      <c r="ATQ37" s="386"/>
      <c r="ATR37" s="386"/>
      <c r="ATS37" s="362"/>
      <c r="ATT37" s="362"/>
      <c r="ATU37" s="362"/>
      <c r="ATV37" s="386"/>
      <c r="ATW37" s="386"/>
      <c r="ATX37" s="386"/>
      <c r="ATY37" s="386"/>
      <c r="ATZ37" s="386"/>
      <c r="AUA37" s="362"/>
      <c r="AUB37" s="362"/>
      <c r="AUC37" s="362"/>
      <c r="AUD37" s="386"/>
      <c r="AUE37" s="386"/>
      <c r="AUF37" s="386"/>
      <c r="AUG37" s="386"/>
      <c r="AUH37" s="386"/>
      <c r="AUI37" s="362"/>
      <c r="AUJ37" s="362"/>
      <c r="AUK37" s="362"/>
      <c r="AUL37" s="386"/>
      <c r="AUM37" s="386"/>
      <c r="AUN37" s="386"/>
      <c r="AUO37" s="386"/>
      <c r="AUP37" s="386"/>
      <c r="AUQ37" s="362"/>
      <c r="AUR37" s="362"/>
      <c r="AUS37" s="362"/>
      <c r="AUT37" s="386"/>
      <c r="AUU37" s="386"/>
      <c r="AUV37" s="386"/>
      <c r="AUW37" s="386"/>
      <c r="AUX37" s="386"/>
      <c r="AUY37" s="362"/>
      <c r="AUZ37" s="362"/>
      <c r="AVA37" s="362"/>
      <c r="AVB37" s="386"/>
      <c r="AVC37" s="386"/>
      <c r="AVD37" s="386"/>
      <c r="AVE37" s="386"/>
      <c r="AVF37" s="386"/>
      <c r="AVG37" s="362"/>
      <c r="AVH37" s="362"/>
      <c r="AVI37" s="362"/>
      <c r="AVJ37" s="386"/>
      <c r="AVK37" s="386"/>
      <c r="AVL37" s="386"/>
      <c r="AVM37" s="386"/>
      <c r="AVN37" s="386"/>
      <c r="AVO37" s="362"/>
      <c r="AVP37" s="362"/>
      <c r="AVQ37" s="362"/>
      <c r="AVR37" s="386"/>
      <c r="AVS37" s="386"/>
      <c r="AVT37" s="386"/>
      <c r="AVU37" s="386"/>
      <c r="AVV37" s="386"/>
      <c r="AVW37" s="362"/>
      <c r="AVX37" s="362"/>
      <c r="AVY37" s="362"/>
      <c r="AVZ37" s="386"/>
      <c r="AWA37" s="386"/>
      <c r="AWB37" s="386"/>
      <c r="AWC37" s="386"/>
      <c r="AWD37" s="386"/>
      <c r="AWE37" s="362"/>
      <c r="AWF37" s="362"/>
      <c r="AWG37" s="362"/>
      <c r="AWH37" s="386"/>
      <c r="AWI37" s="386"/>
      <c r="AWJ37" s="386"/>
      <c r="AWK37" s="386"/>
      <c r="AWL37" s="386"/>
      <c r="AWM37" s="362"/>
      <c r="AWN37" s="362"/>
      <c r="AWO37" s="362"/>
      <c r="AWP37" s="386"/>
      <c r="AWQ37" s="386"/>
      <c r="AWR37" s="386"/>
      <c r="AWS37" s="386"/>
      <c r="AWT37" s="386"/>
      <c r="AWU37" s="362"/>
      <c r="AWV37" s="362"/>
      <c r="AWW37" s="362"/>
      <c r="AWX37" s="386"/>
      <c r="AWY37" s="386"/>
      <c r="AWZ37" s="386"/>
      <c r="AXA37" s="386"/>
      <c r="AXB37" s="386"/>
      <c r="AXC37" s="362"/>
      <c r="AXD37" s="362"/>
      <c r="AXE37" s="362"/>
      <c r="AXF37" s="386"/>
      <c r="AXG37" s="386"/>
      <c r="AXH37" s="386"/>
      <c r="AXI37" s="386"/>
      <c r="AXJ37" s="386"/>
      <c r="AXK37" s="362"/>
      <c r="AXL37" s="362"/>
      <c r="AXM37" s="362"/>
      <c r="AXN37" s="386"/>
      <c r="AXO37" s="386"/>
      <c r="AXP37" s="386"/>
      <c r="AXQ37" s="386"/>
      <c r="AXR37" s="386"/>
      <c r="AXS37" s="362"/>
      <c r="AXT37" s="362"/>
      <c r="AXU37" s="362"/>
      <c r="AXV37" s="386"/>
      <c r="AXW37" s="386"/>
      <c r="AXX37" s="386"/>
      <c r="AXY37" s="386"/>
      <c r="AXZ37" s="386"/>
      <c r="AYA37" s="362"/>
      <c r="AYB37" s="362"/>
      <c r="AYC37" s="362"/>
      <c r="AYD37" s="386"/>
      <c r="AYE37" s="386"/>
      <c r="AYF37" s="386"/>
      <c r="AYG37" s="386"/>
      <c r="AYH37" s="386"/>
      <c r="AYI37" s="362"/>
      <c r="AYJ37" s="362"/>
      <c r="AYK37" s="362"/>
      <c r="AYL37" s="386"/>
      <c r="AYM37" s="386"/>
      <c r="AYN37" s="386"/>
      <c r="AYO37" s="386"/>
      <c r="AYP37" s="386"/>
      <c r="AYQ37" s="362"/>
      <c r="AYR37" s="362"/>
      <c r="AYS37" s="362"/>
      <c r="AYT37" s="386"/>
      <c r="AYU37" s="386"/>
      <c r="AYV37" s="386"/>
      <c r="AYW37" s="386"/>
      <c r="AYX37" s="386"/>
      <c r="AYY37" s="362"/>
      <c r="AYZ37" s="362"/>
      <c r="AZA37" s="362"/>
      <c r="AZB37" s="386"/>
      <c r="AZC37" s="386"/>
      <c r="AZD37" s="386"/>
      <c r="AZE37" s="386"/>
      <c r="AZF37" s="386"/>
      <c r="AZG37" s="362"/>
      <c r="AZH37" s="362"/>
      <c r="AZI37" s="362"/>
      <c r="AZJ37" s="386"/>
      <c r="AZK37" s="386"/>
      <c r="AZL37" s="386"/>
      <c r="AZM37" s="386"/>
      <c r="AZN37" s="386"/>
      <c r="AZO37" s="362"/>
      <c r="AZP37" s="362"/>
      <c r="AZQ37" s="362"/>
      <c r="AZR37" s="386"/>
      <c r="AZS37" s="386"/>
      <c r="AZT37" s="386"/>
      <c r="AZU37" s="386"/>
      <c r="AZV37" s="386"/>
      <c r="AZW37" s="362"/>
      <c r="AZX37" s="362"/>
      <c r="AZY37" s="362"/>
      <c r="AZZ37" s="386"/>
      <c r="BAA37" s="386"/>
      <c r="BAB37" s="386"/>
      <c r="BAC37" s="386"/>
      <c r="BAD37" s="386"/>
      <c r="BAE37" s="362"/>
      <c r="BAF37" s="362"/>
      <c r="BAG37" s="362"/>
      <c r="BAH37" s="386"/>
      <c r="BAI37" s="386"/>
      <c r="BAJ37" s="386"/>
      <c r="BAK37" s="386"/>
      <c r="BAL37" s="386"/>
      <c r="BAM37" s="362"/>
      <c r="BAN37" s="362"/>
      <c r="BAO37" s="362"/>
      <c r="BAP37" s="386"/>
      <c r="BAQ37" s="386"/>
      <c r="BAR37" s="386"/>
      <c r="BAS37" s="386"/>
      <c r="BAT37" s="386"/>
      <c r="BAU37" s="362"/>
      <c r="BAV37" s="362"/>
      <c r="BAW37" s="362"/>
      <c r="BAX37" s="386"/>
      <c r="BAY37" s="386"/>
      <c r="BAZ37" s="386"/>
      <c r="BBA37" s="386"/>
      <c r="BBB37" s="386"/>
      <c r="BBC37" s="362"/>
      <c r="BBD37" s="362"/>
      <c r="BBE37" s="362"/>
      <c r="BBF37" s="386"/>
      <c r="BBG37" s="386"/>
      <c r="BBH37" s="386"/>
      <c r="BBI37" s="386"/>
      <c r="BBJ37" s="386"/>
      <c r="BBK37" s="362"/>
      <c r="BBL37" s="362"/>
      <c r="BBM37" s="362"/>
      <c r="BBN37" s="386"/>
      <c r="BBO37" s="386"/>
      <c r="BBP37" s="386"/>
      <c r="BBQ37" s="386"/>
      <c r="BBR37" s="386"/>
      <c r="BBS37" s="362"/>
      <c r="BBT37" s="362"/>
      <c r="BBU37" s="362"/>
      <c r="BBV37" s="386"/>
      <c r="BBW37" s="386"/>
      <c r="BBX37" s="386"/>
      <c r="BBY37" s="386"/>
      <c r="BBZ37" s="386"/>
      <c r="BCA37" s="362"/>
      <c r="BCB37" s="362"/>
      <c r="BCC37" s="362"/>
      <c r="BCD37" s="386"/>
      <c r="BCE37" s="386"/>
      <c r="BCF37" s="386"/>
      <c r="BCG37" s="386"/>
      <c r="BCH37" s="386"/>
      <c r="BCI37" s="362"/>
      <c r="BCJ37" s="362"/>
      <c r="BCK37" s="362"/>
      <c r="BCL37" s="386"/>
      <c r="BCM37" s="386"/>
      <c r="BCN37" s="386"/>
      <c r="BCO37" s="386"/>
      <c r="BCP37" s="386"/>
      <c r="BCQ37" s="362"/>
      <c r="BCR37" s="362"/>
      <c r="BCS37" s="362"/>
      <c r="BCT37" s="386"/>
      <c r="BCU37" s="386"/>
      <c r="BCV37" s="386"/>
      <c r="BCW37" s="386"/>
      <c r="BCX37" s="386"/>
      <c r="BCY37" s="362"/>
      <c r="BCZ37" s="362"/>
      <c r="BDA37" s="362"/>
      <c r="BDB37" s="386"/>
      <c r="BDC37" s="386"/>
      <c r="BDD37" s="386"/>
      <c r="BDE37" s="386"/>
      <c r="BDF37" s="386"/>
      <c r="BDG37" s="362"/>
      <c r="BDH37" s="362"/>
      <c r="BDI37" s="362"/>
      <c r="BDJ37" s="386"/>
      <c r="BDK37" s="386"/>
      <c r="BDL37" s="386"/>
      <c r="BDM37" s="386"/>
      <c r="BDN37" s="386"/>
      <c r="BDO37" s="362"/>
      <c r="BDP37" s="362"/>
      <c r="BDQ37" s="362"/>
      <c r="BDR37" s="386"/>
      <c r="BDS37" s="386"/>
      <c r="BDT37" s="386"/>
      <c r="BDU37" s="386"/>
      <c r="BDV37" s="386"/>
      <c r="BDW37" s="362"/>
      <c r="BDX37" s="362"/>
      <c r="BDY37" s="362"/>
      <c r="BDZ37" s="386"/>
      <c r="BEA37" s="386"/>
      <c r="BEB37" s="386"/>
      <c r="BEC37" s="386"/>
      <c r="BED37" s="386"/>
      <c r="BEE37" s="362"/>
      <c r="BEF37" s="362"/>
      <c r="BEG37" s="362"/>
      <c r="BEH37" s="386"/>
      <c r="BEI37" s="386"/>
      <c r="BEJ37" s="386"/>
      <c r="BEK37" s="386"/>
      <c r="BEL37" s="386"/>
      <c r="BEM37" s="362"/>
      <c r="BEN37" s="362"/>
      <c r="BEO37" s="362"/>
      <c r="BEP37" s="386"/>
      <c r="BEQ37" s="386"/>
      <c r="BER37" s="386"/>
      <c r="BES37" s="386"/>
      <c r="BET37" s="386"/>
      <c r="BEU37" s="362"/>
      <c r="BEV37" s="362"/>
      <c r="BEW37" s="362"/>
      <c r="BEX37" s="386"/>
      <c r="BEY37" s="386"/>
      <c r="BEZ37" s="386"/>
      <c r="BFA37" s="386"/>
      <c r="BFB37" s="386"/>
      <c r="BFC37" s="362"/>
      <c r="BFD37" s="362"/>
      <c r="BFE37" s="362"/>
      <c r="BFF37" s="386"/>
      <c r="BFG37" s="386"/>
      <c r="BFH37" s="386"/>
      <c r="BFI37" s="386"/>
      <c r="BFJ37" s="386"/>
      <c r="BFK37" s="362"/>
      <c r="BFL37" s="362"/>
      <c r="BFM37" s="362"/>
      <c r="BFN37" s="386"/>
      <c r="BFO37" s="386"/>
      <c r="BFP37" s="386"/>
      <c r="BFQ37" s="386"/>
      <c r="BFR37" s="386"/>
      <c r="BFS37" s="362"/>
      <c r="BFT37" s="362"/>
      <c r="BFU37" s="362"/>
      <c r="BFV37" s="386"/>
      <c r="BFW37" s="386"/>
      <c r="BFX37" s="386"/>
      <c r="BFY37" s="386"/>
      <c r="BFZ37" s="386"/>
      <c r="BGA37" s="362"/>
      <c r="BGB37" s="362"/>
      <c r="BGC37" s="362"/>
      <c r="BGD37" s="386"/>
      <c r="BGE37" s="386"/>
      <c r="BGF37" s="386"/>
      <c r="BGG37" s="386"/>
      <c r="BGH37" s="386"/>
      <c r="BGI37" s="362"/>
      <c r="BGJ37" s="362"/>
      <c r="BGK37" s="362"/>
      <c r="BGL37" s="386"/>
      <c r="BGM37" s="386"/>
      <c r="BGN37" s="386"/>
      <c r="BGO37" s="386"/>
      <c r="BGP37" s="386"/>
      <c r="BGQ37" s="362"/>
      <c r="BGR37" s="362"/>
      <c r="BGS37" s="362"/>
      <c r="BGT37" s="386"/>
      <c r="BGU37" s="386"/>
      <c r="BGV37" s="386"/>
      <c r="BGW37" s="386"/>
      <c r="BGX37" s="386"/>
      <c r="BGY37" s="362"/>
      <c r="BGZ37" s="362"/>
      <c r="BHA37" s="362"/>
      <c r="BHB37" s="386"/>
      <c r="BHC37" s="386"/>
      <c r="BHD37" s="386"/>
      <c r="BHE37" s="386"/>
      <c r="BHF37" s="386"/>
      <c r="BHG37" s="362"/>
      <c r="BHH37" s="362"/>
      <c r="BHI37" s="362"/>
      <c r="BHJ37" s="386"/>
      <c r="BHK37" s="386"/>
      <c r="BHL37" s="386"/>
      <c r="BHM37" s="386"/>
      <c r="BHN37" s="386"/>
      <c r="BHO37" s="362"/>
      <c r="BHP37" s="362"/>
      <c r="BHQ37" s="362"/>
      <c r="BHR37" s="386"/>
      <c r="BHS37" s="386"/>
      <c r="BHT37" s="386"/>
      <c r="BHU37" s="386"/>
      <c r="BHV37" s="386"/>
      <c r="BHW37" s="362"/>
      <c r="BHX37" s="362"/>
      <c r="BHY37" s="362"/>
      <c r="BHZ37" s="386"/>
      <c r="BIA37" s="386"/>
      <c r="BIB37" s="386"/>
      <c r="BIC37" s="386"/>
      <c r="BID37" s="386"/>
      <c r="BIE37" s="362"/>
      <c r="BIF37" s="362"/>
      <c r="BIG37" s="362"/>
      <c r="BIH37" s="386"/>
      <c r="BII37" s="386"/>
      <c r="BIJ37" s="386"/>
      <c r="BIK37" s="386"/>
      <c r="BIL37" s="386"/>
      <c r="BIM37" s="362"/>
      <c r="BIN37" s="362"/>
      <c r="BIO37" s="362"/>
      <c r="BIP37" s="386"/>
      <c r="BIQ37" s="386"/>
      <c r="BIR37" s="386"/>
      <c r="BIS37" s="386"/>
      <c r="BIT37" s="386"/>
      <c r="BIU37" s="362"/>
      <c r="BIV37" s="362"/>
      <c r="BIW37" s="362"/>
      <c r="BIX37" s="386"/>
      <c r="BIY37" s="386"/>
      <c r="BIZ37" s="386"/>
      <c r="BJA37" s="386"/>
      <c r="BJB37" s="386"/>
      <c r="BJC37" s="362"/>
      <c r="BJD37" s="362"/>
      <c r="BJE37" s="362"/>
      <c r="BJF37" s="386"/>
      <c r="BJG37" s="386"/>
      <c r="BJH37" s="386"/>
      <c r="BJI37" s="386"/>
      <c r="BJJ37" s="386"/>
      <c r="BJK37" s="362"/>
      <c r="BJL37" s="362"/>
      <c r="BJM37" s="362"/>
      <c r="BJN37" s="386"/>
      <c r="BJO37" s="386"/>
      <c r="BJP37" s="386"/>
      <c r="BJQ37" s="386"/>
      <c r="BJR37" s="386"/>
      <c r="BJS37" s="362"/>
      <c r="BJT37" s="362"/>
      <c r="BJU37" s="362"/>
      <c r="BJV37" s="386"/>
      <c r="BJW37" s="386"/>
      <c r="BJX37" s="386"/>
      <c r="BJY37" s="386"/>
      <c r="BJZ37" s="386"/>
      <c r="BKA37" s="362"/>
      <c r="BKB37" s="362"/>
      <c r="BKC37" s="362"/>
      <c r="BKD37" s="386"/>
      <c r="BKE37" s="386"/>
      <c r="BKF37" s="386"/>
      <c r="BKG37" s="386"/>
      <c r="BKH37" s="386"/>
      <c r="BKI37" s="362"/>
      <c r="BKJ37" s="362"/>
      <c r="BKK37" s="362"/>
      <c r="BKL37" s="386"/>
      <c r="BKM37" s="386"/>
      <c r="BKN37" s="386"/>
      <c r="BKO37" s="386"/>
      <c r="BKP37" s="386"/>
      <c r="BKQ37" s="362"/>
      <c r="BKR37" s="362"/>
      <c r="BKS37" s="362"/>
      <c r="BKT37" s="386"/>
      <c r="BKU37" s="386"/>
      <c r="BKV37" s="386"/>
      <c r="BKW37" s="386"/>
      <c r="BKX37" s="386"/>
      <c r="BKY37" s="362"/>
      <c r="BKZ37" s="362"/>
      <c r="BLA37" s="362"/>
      <c r="BLB37" s="386"/>
      <c r="BLC37" s="386"/>
      <c r="BLD37" s="386"/>
      <c r="BLE37" s="386"/>
      <c r="BLF37" s="386"/>
      <c r="BLG37" s="362"/>
      <c r="BLH37" s="362"/>
      <c r="BLI37" s="362"/>
      <c r="BLJ37" s="386"/>
      <c r="BLK37" s="386"/>
      <c r="BLL37" s="386"/>
      <c r="BLM37" s="386"/>
      <c r="BLN37" s="386"/>
      <c r="BLO37" s="362"/>
      <c r="BLP37" s="362"/>
      <c r="BLQ37" s="362"/>
      <c r="BLR37" s="386"/>
      <c r="BLS37" s="386"/>
      <c r="BLT37" s="386"/>
      <c r="BLU37" s="386"/>
      <c r="BLV37" s="386"/>
      <c r="BLW37" s="362"/>
      <c r="BLX37" s="362"/>
      <c r="BLY37" s="362"/>
      <c r="BLZ37" s="386"/>
      <c r="BMA37" s="386"/>
      <c r="BMB37" s="386"/>
      <c r="BMC37" s="386"/>
      <c r="BMD37" s="386"/>
      <c r="BME37" s="362"/>
      <c r="BMF37" s="362"/>
      <c r="BMG37" s="362"/>
      <c r="BMH37" s="386"/>
      <c r="BMI37" s="386"/>
      <c r="BMJ37" s="386"/>
      <c r="BMK37" s="386"/>
      <c r="BML37" s="386"/>
      <c r="BMM37" s="362"/>
      <c r="BMN37" s="362"/>
      <c r="BMO37" s="362"/>
      <c r="BMP37" s="386"/>
      <c r="BMQ37" s="386"/>
      <c r="BMR37" s="386"/>
      <c r="BMS37" s="386"/>
      <c r="BMT37" s="386"/>
      <c r="BMU37" s="362"/>
      <c r="BMV37" s="362"/>
      <c r="BMW37" s="362"/>
      <c r="BMX37" s="386"/>
      <c r="BMY37" s="386"/>
      <c r="BMZ37" s="386"/>
      <c r="BNA37" s="386"/>
      <c r="BNB37" s="386"/>
      <c r="BNC37" s="362"/>
      <c r="BND37" s="362"/>
      <c r="BNE37" s="362"/>
      <c r="BNF37" s="386"/>
      <c r="BNG37" s="386"/>
      <c r="BNH37" s="386"/>
      <c r="BNI37" s="386"/>
      <c r="BNJ37" s="386"/>
      <c r="BNK37" s="362"/>
      <c r="BNL37" s="362"/>
      <c r="BNM37" s="362"/>
      <c r="BNN37" s="386"/>
      <c r="BNO37" s="386"/>
      <c r="BNP37" s="386"/>
      <c r="BNQ37" s="386"/>
      <c r="BNR37" s="386"/>
      <c r="BNS37" s="362"/>
      <c r="BNT37" s="362"/>
      <c r="BNU37" s="362"/>
      <c r="BNV37" s="386"/>
      <c r="BNW37" s="386"/>
      <c r="BNX37" s="386"/>
      <c r="BNY37" s="386"/>
      <c r="BNZ37" s="386"/>
      <c r="BOA37" s="362"/>
      <c r="BOB37" s="362"/>
      <c r="BOC37" s="362"/>
      <c r="BOD37" s="386"/>
      <c r="BOE37" s="386"/>
      <c r="BOF37" s="386"/>
      <c r="BOG37" s="386"/>
      <c r="BOH37" s="386"/>
      <c r="BOI37" s="362"/>
      <c r="BOJ37" s="362"/>
      <c r="BOK37" s="362"/>
      <c r="BOL37" s="386"/>
      <c r="BOM37" s="386"/>
      <c r="BON37" s="386"/>
      <c r="BOO37" s="386"/>
      <c r="BOP37" s="386"/>
      <c r="BOQ37" s="362"/>
      <c r="BOR37" s="362"/>
      <c r="BOS37" s="362"/>
      <c r="BOT37" s="386"/>
      <c r="BOU37" s="386"/>
      <c r="BOV37" s="386"/>
      <c r="BOW37" s="386"/>
      <c r="BOX37" s="386"/>
      <c r="BOY37" s="362"/>
      <c r="BOZ37" s="362"/>
      <c r="BPA37" s="362"/>
      <c r="BPB37" s="386"/>
      <c r="BPC37" s="386"/>
      <c r="BPD37" s="386"/>
      <c r="BPE37" s="386"/>
      <c r="BPF37" s="386"/>
      <c r="BPG37" s="362"/>
      <c r="BPH37" s="362"/>
      <c r="BPI37" s="362"/>
      <c r="BPJ37" s="386"/>
      <c r="BPK37" s="386"/>
      <c r="BPL37" s="386"/>
      <c r="BPM37" s="386"/>
      <c r="BPN37" s="386"/>
      <c r="BPO37" s="362"/>
      <c r="BPP37" s="362"/>
      <c r="BPQ37" s="362"/>
      <c r="BPR37" s="386"/>
      <c r="BPS37" s="386"/>
      <c r="BPT37" s="386"/>
      <c r="BPU37" s="386"/>
      <c r="BPV37" s="386"/>
      <c r="BPW37" s="362"/>
      <c r="BPX37" s="362"/>
      <c r="BPY37" s="362"/>
      <c r="BPZ37" s="386"/>
      <c r="BQA37" s="386"/>
      <c r="BQB37" s="386"/>
      <c r="BQC37" s="386"/>
      <c r="BQD37" s="386"/>
      <c r="BQE37" s="362"/>
      <c r="BQF37" s="362"/>
      <c r="BQG37" s="362"/>
      <c r="BQH37" s="386"/>
      <c r="BQI37" s="386"/>
      <c r="BQJ37" s="386"/>
      <c r="BQK37" s="386"/>
      <c r="BQL37" s="386"/>
      <c r="BQM37" s="362"/>
      <c r="BQN37" s="362"/>
      <c r="BQO37" s="362"/>
      <c r="BQP37" s="386"/>
      <c r="BQQ37" s="386"/>
      <c r="BQR37" s="386"/>
      <c r="BQS37" s="386"/>
      <c r="BQT37" s="386"/>
      <c r="BQU37" s="362"/>
      <c r="BQV37" s="362"/>
      <c r="BQW37" s="362"/>
      <c r="BQX37" s="386"/>
      <c r="BQY37" s="386"/>
      <c r="BQZ37" s="386"/>
      <c r="BRA37" s="386"/>
      <c r="BRB37" s="386"/>
      <c r="BRC37" s="362"/>
      <c r="BRD37" s="362"/>
      <c r="BRE37" s="362"/>
      <c r="BRF37" s="386"/>
      <c r="BRG37" s="386"/>
      <c r="BRH37" s="386"/>
      <c r="BRI37" s="386"/>
      <c r="BRJ37" s="386"/>
      <c r="BRK37" s="362"/>
      <c r="BRL37" s="362"/>
      <c r="BRM37" s="362"/>
      <c r="BRN37" s="386"/>
      <c r="BRO37" s="386"/>
      <c r="BRP37" s="386"/>
      <c r="BRQ37" s="386"/>
      <c r="BRR37" s="386"/>
      <c r="BRS37" s="362"/>
      <c r="BRT37" s="362"/>
      <c r="BRU37" s="362"/>
      <c r="BRV37" s="386"/>
      <c r="BRW37" s="386"/>
      <c r="BRX37" s="386"/>
      <c r="BRY37" s="386"/>
      <c r="BRZ37" s="386"/>
      <c r="BSA37" s="362"/>
      <c r="BSB37" s="362"/>
      <c r="BSC37" s="362"/>
      <c r="BSD37" s="386"/>
      <c r="BSE37" s="386"/>
      <c r="BSF37" s="386"/>
      <c r="BSG37" s="386"/>
      <c r="BSH37" s="386"/>
      <c r="BSI37" s="362"/>
      <c r="BSJ37" s="362"/>
      <c r="BSK37" s="362"/>
      <c r="BSL37" s="386"/>
      <c r="BSM37" s="386"/>
      <c r="BSN37" s="386"/>
      <c r="BSO37" s="386"/>
      <c r="BSP37" s="386"/>
      <c r="BSQ37" s="362"/>
      <c r="BSR37" s="362"/>
      <c r="BSS37" s="362"/>
      <c r="BST37" s="386"/>
      <c r="BSU37" s="386"/>
      <c r="BSV37" s="386"/>
      <c r="BSW37" s="386"/>
      <c r="BSX37" s="386"/>
      <c r="BSY37" s="362"/>
      <c r="BSZ37" s="362"/>
      <c r="BTA37" s="362"/>
      <c r="BTB37" s="386"/>
      <c r="BTC37" s="386"/>
      <c r="BTD37" s="386"/>
      <c r="BTE37" s="386"/>
      <c r="BTF37" s="386"/>
      <c r="BTG37" s="362"/>
      <c r="BTH37" s="362"/>
      <c r="BTI37" s="362"/>
      <c r="BTJ37" s="386"/>
      <c r="BTK37" s="386"/>
      <c r="BTL37" s="386"/>
      <c r="BTM37" s="386"/>
      <c r="BTN37" s="386"/>
      <c r="BTO37" s="362"/>
      <c r="BTP37" s="362"/>
      <c r="BTQ37" s="362"/>
      <c r="BTR37" s="386"/>
      <c r="BTS37" s="386"/>
      <c r="BTT37" s="386"/>
      <c r="BTU37" s="386"/>
      <c r="BTV37" s="386"/>
      <c r="BTW37" s="362"/>
      <c r="BTX37" s="362"/>
      <c r="BTY37" s="362"/>
      <c r="BTZ37" s="386"/>
      <c r="BUA37" s="386"/>
      <c r="BUB37" s="386"/>
      <c r="BUC37" s="386"/>
      <c r="BUD37" s="386"/>
      <c r="BUE37" s="362"/>
      <c r="BUF37" s="362"/>
      <c r="BUG37" s="362"/>
      <c r="BUH37" s="386"/>
      <c r="BUI37" s="386"/>
      <c r="BUJ37" s="386"/>
      <c r="BUK37" s="386"/>
      <c r="BUL37" s="386"/>
      <c r="BUM37" s="362"/>
      <c r="BUN37" s="362"/>
      <c r="BUO37" s="362"/>
      <c r="BUP37" s="386"/>
      <c r="BUQ37" s="386"/>
      <c r="BUR37" s="386"/>
      <c r="BUS37" s="386"/>
      <c r="BUT37" s="386"/>
      <c r="BUU37" s="362"/>
      <c r="BUV37" s="362"/>
      <c r="BUW37" s="362"/>
      <c r="BUX37" s="386"/>
      <c r="BUY37" s="386"/>
      <c r="BUZ37" s="386"/>
      <c r="BVA37" s="386"/>
      <c r="BVB37" s="386"/>
      <c r="BVC37" s="362"/>
      <c r="BVD37" s="362"/>
      <c r="BVE37" s="362"/>
      <c r="BVF37" s="386"/>
      <c r="BVG37" s="386"/>
      <c r="BVH37" s="386"/>
      <c r="BVI37" s="386"/>
      <c r="BVJ37" s="386"/>
      <c r="BVK37" s="362"/>
      <c r="BVL37" s="362"/>
      <c r="BVM37" s="362"/>
      <c r="BVN37" s="386"/>
      <c r="BVO37" s="386"/>
      <c r="BVP37" s="386"/>
      <c r="BVQ37" s="386"/>
      <c r="BVR37" s="386"/>
      <c r="BVS37" s="362"/>
      <c r="BVT37" s="362"/>
      <c r="BVU37" s="362"/>
      <c r="BVV37" s="386"/>
      <c r="BVW37" s="386"/>
      <c r="BVX37" s="386"/>
      <c r="BVY37" s="386"/>
      <c r="BVZ37" s="386"/>
      <c r="BWA37" s="362"/>
      <c r="BWB37" s="362"/>
      <c r="BWC37" s="362"/>
      <c r="BWD37" s="386"/>
      <c r="BWE37" s="386"/>
      <c r="BWF37" s="386"/>
      <c r="BWG37" s="386"/>
      <c r="BWH37" s="386"/>
      <c r="BWI37" s="362"/>
      <c r="BWJ37" s="362"/>
      <c r="BWK37" s="362"/>
      <c r="BWL37" s="386"/>
      <c r="BWM37" s="386"/>
      <c r="BWN37" s="386"/>
      <c r="BWO37" s="386"/>
      <c r="BWP37" s="386"/>
      <c r="BWQ37" s="362"/>
      <c r="BWR37" s="362"/>
      <c r="BWS37" s="362"/>
      <c r="BWT37" s="386"/>
      <c r="BWU37" s="386"/>
      <c r="BWV37" s="386"/>
      <c r="BWW37" s="386"/>
      <c r="BWX37" s="386"/>
      <c r="BWY37" s="362"/>
      <c r="BWZ37" s="362"/>
      <c r="BXA37" s="362"/>
      <c r="BXB37" s="386"/>
      <c r="BXC37" s="386"/>
      <c r="BXD37" s="386"/>
      <c r="BXE37" s="386"/>
      <c r="BXF37" s="386"/>
      <c r="BXG37" s="362"/>
      <c r="BXH37" s="362"/>
      <c r="BXI37" s="362"/>
      <c r="BXJ37" s="386"/>
      <c r="BXK37" s="386"/>
      <c r="BXL37" s="386"/>
      <c r="BXM37" s="386"/>
      <c r="BXN37" s="386"/>
      <c r="BXO37" s="362"/>
      <c r="BXP37" s="362"/>
      <c r="BXQ37" s="362"/>
      <c r="BXR37" s="386"/>
      <c r="BXS37" s="386"/>
      <c r="BXT37" s="386"/>
      <c r="BXU37" s="386"/>
      <c r="BXV37" s="386"/>
      <c r="BXW37" s="362"/>
      <c r="BXX37" s="362"/>
      <c r="BXY37" s="362"/>
      <c r="BXZ37" s="386"/>
      <c r="BYA37" s="386"/>
      <c r="BYB37" s="386"/>
      <c r="BYC37" s="386"/>
      <c r="BYD37" s="386"/>
      <c r="BYE37" s="362"/>
      <c r="BYF37" s="362"/>
      <c r="BYG37" s="362"/>
      <c r="BYH37" s="386"/>
      <c r="BYI37" s="386"/>
      <c r="BYJ37" s="386"/>
      <c r="BYK37" s="386"/>
      <c r="BYL37" s="386"/>
      <c r="BYM37" s="362"/>
      <c r="BYN37" s="362"/>
      <c r="BYO37" s="362"/>
      <c r="BYP37" s="386"/>
      <c r="BYQ37" s="386"/>
      <c r="BYR37" s="386"/>
      <c r="BYS37" s="386"/>
      <c r="BYT37" s="386"/>
      <c r="BYU37" s="362"/>
      <c r="BYV37" s="362"/>
      <c r="BYW37" s="362"/>
      <c r="BYX37" s="386"/>
      <c r="BYY37" s="386"/>
      <c r="BYZ37" s="386"/>
      <c r="BZA37" s="386"/>
      <c r="BZB37" s="386"/>
      <c r="BZC37" s="362"/>
      <c r="BZD37" s="362"/>
      <c r="BZE37" s="362"/>
      <c r="BZF37" s="386"/>
      <c r="BZG37" s="386"/>
      <c r="BZH37" s="386"/>
      <c r="BZI37" s="386"/>
      <c r="BZJ37" s="386"/>
      <c r="BZK37" s="362"/>
      <c r="BZL37" s="362"/>
      <c r="BZM37" s="362"/>
      <c r="BZN37" s="386"/>
      <c r="BZO37" s="386"/>
      <c r="BZP37" s="386"/>
      <c r="BZQ37" s="386"/>
      <c r="BZR37" s="386"/>
      <c r="BZS37" s="362"/>
      <c r="BZT37" s="362"/>
      <c r="BZU37" s="362"/>
      <c r="BZV37" s="386"/>
      <c r="BZW37" s="386"/>
      <c r="BZX37" s="386"/>
      <c r="BZY37" s="386"/>
      <c r="BZZ37" s="386"/>
      <c r="CAA37" s="362"/>
      <c r="CAB37" s="362"/>
      <c r="CAC37" s="362"/>
      <c r="CAD37" s="386"/>
      <c r="CAE37" s="386"/>
      <c r="CAF37" s="386"/>
      <c r="CAG37" s="386"/>
      <c r="CAH37" s="386"/>
      <c r="CAI37" s="362"/>
      <c r="CAJ37" s="362"/>
      <c r="CAK37" s="362"/>
      <c r="CAL37" s="386"/>
      <c r="CAM37" s="386"/>
      <c r="CAN37" s="386"/>
      <c r="CAO37" s="386"/>
      <c r="CAP37" s="386"/>
      <c r="CAQ37" s="362"/>
      <c r="CAR37" s="362"/>
      <c r="CAS37" s="362"/>
      <c r="CAT37" s="386"/>
      <c r="CAU37" s="386"/>
      <c r="CAV37" s="386"/>
      <c r="CAW37" s="386"/>
      <c r="CAX37" s="386"/>
      <c r="CAY37" s="362"/>
      <c r="CAZ37" s="362"/>
      <c r="CBA37" s="362"/>
      <c r="CBB37" s="386"/>
      <c r="CBC37" s="386"/>
      <c r="CBD37" s="386"/>
      <c r="CBE37" s="386"/>
      <c r="CBF37" s="386"/>
      <c r="CBG37" s="362"/>
      <c r="CBH37" s="362"/>
      <c r="CBI37" s="362"/>
      <c r="CBJ37" s="386"/>
      <c r="CBK37" s="386"/>
      <c r="CBL37" s="386"/>
      <c r="CBM37" s="386"/>
      <c r="CBN37" s="386"/>
      <c r="CBO37" s="362"/>
      <c r="CBP37" s="362"/>
      <c r="CBQ37" s="362"/>
      <c r="CBR37" s="386"/>
      <c r="CBS37" s="386"/>
      <c r="CBT37" s="386"/>
      <c r="CBU37" s="386"/>
      <c r="CBV37" s="386"/>
      <c r="CBW37" s="362"/>
      <c r="CBX37" s="362"/>
      <c r="CBY37" s="362"/>
      <c r="CBZ37" s="386"/>
      <c r="CCA37" s="386"/>
      <c r="CCB37" s="386"/>
      <c r="CCC37" s="386"/>
      <c r="CCD37" s="386"/>
      <c r="CCE37" s="362"/>
      <c r="CCF37" s="362"/>
      <c r="CCG37" s="362"/>
      <c r="CCH37" s="386"/>
      <c r="CCI37" s="386"/>
      <c r="CCJ37" s="386"/>
      <c r="CCK37" s="386"/>
      <c r="CCL37" s="386"/>
      <c r="CCM37" s="362"/>
      <c r="CCN37" s="362"/>
      <c r="CCO37" s="362"/>
      <c r="CCP37" s="386"/>
      <c r="CCQ37" s="386"/>
      <c r="CCR37" s="386"/>
      <c r="CCS37" s="386"/>
      <c r="CCT37" s="386"/>
      <c r="CCU37" s="362"/>
      <c r="CCV37" s="362"/>
      <c r="CCW37" s="362"/>
      <c r="CCX37" s="386"/>
      <c r="CCY37" s="386"/>
      <c r="CCZ37" s="386"/>
      <c r="CDA37" s="386"/>
      <c r="CDB37" s="386"/>
      <c r="CDC37" s="362"/>
      <c r="CDD37" s="362"/>
      <c r="CDE37" s="362"/>
      <c r="CDF37" s="386"/>
      <c r="CDG37" s="386"/>
      <c r="CDH37" s="386"/>
      <c r="CDI37" s="386"/>
      <c r="CDJ37" s="386"/>
      <c r="CDK37" s="362"/>
      <c r="CDL37" s="362"/>
      <c r="CDM37" s="362"/>
      <c r="CDN37" s="386"/>
      <c r="CDO37" s="386"/>
      <c r="CDP37" s="386"/>
      <c r="CDQ37" s="386"/>
      <c r="CDR37" s="386"/>
      <c r="CDS37" s="362"/>
      <c r="CDT37" s="362"/>
      <c r="CDU37" s="362"/>
      <c r="CDV37" s="386"/>
      <c r="CDW37" s="386"/>
      <c r="CDX37" s="386"/>
      <c r="CDY37" s="386"/>
      <c r="CDZ37" s="386"/>
      <c r="CEA37" s="362"/>
      <c r="CEB37" s="362"/>
      <c r="CEC37" s="362"/>
      <c r="CED37" s="386"/>
      <c r="CEE37" s="386"/>
      <c r="CEF37" s="386"/>
      <c r="CEG37" s="386"/>
      <c r="CEH37" s="386"/>
      <c r="CEI37" s="362"/>
      <c r="CEJ37" s="362"/>
      <c r="CEK37" s="362"/>
      <c r="CEL37" s="386"/>
      <c r="CEM37" s="386"/>
      <c r="CEN37" s="386"/>
      <c r="CEO37" s="386"/>
      <c r="CEP37" s="386"/>
      <c r="CEQ37" s="362"/>
      <c r="CER37" s="362"/>
      <c r="CES37" s="362"/>
      <c r="CET37" s="386"/>
      <c r="CEU37" s="386"/>
      <c r="CEV37" s="386"/>
      <c r="CEW37" s="386"/>
      <c r="CEX37" s="386"/>
      <c r="CEY37" s="362"/>
      <c r="CEZ37" s="362"/>
      <c r="CFA37" s="362"/>
      <c r="CFB37" s="386"/>
      <c r="CFC37" s="386"/>
      <c r="CFD37" s="386"/>
      <c r="CFE37" s="386"/>
      <c r="CFF37" s="386"/>
      <c r="CFG37" s="362"/>
      <c r="CFH37" s="362"/>
      <c r="CFI37" s="362"/>
      <c r="CFJ37" s="386"/>
      <c r="CFK37" s="386"/>
      <c r="CFL37" s="386"/>
      <c r="CFM37" s="386"/>
      <c r="CFN37" s="386"/>
      <c r="CFO37" s="362"/>
      <c r="CFP37" s="362"/>
      <c r="CFQ37" s="362"/>
      <c r="CFR37" s="386"/>
      <c r="CFS37" s="386"/>
      <c r="CFT37" s="386"/>
      <c r="CFU37" s="386"/>
      <c r="CFV37" s="386"/>
      <c r="CFW37" s="362"/>
      <c r="CFX37" s="362"/>
      <c r="CFY37" s="362"/>
      <c r="CFZ37" s="386"/>
      <c r="CGA37" s="386"/>
      <c r="CGB37" s="386"/>
      <c r="CGC37" s="386"/>
      <c r="CGD37" s="386"/>
      <c r="CGE37" s="362"/>
      <c r="CGF37" s="362"/>
      <c r="CGG37" s="362"/>
      <c r="CGH37" s="386"/>
      <c r="CGI37" s="386"/>
      <c r="CGJ37" s="386"/>
      <c r="CGK37" s="386"/>
      <c r="CGL37" s="386"/>
      <c r="CGM37" s="362"/>
      <c r="CGN37" s="362"/>
      <c r="CGO37" s="362"/>
      <c r="CGP37" s="386"/>
      <c r="CGQ37" s="386"/>
      <c r="CGR37" s="386"/>
      <c r="CGS37" s="386"/>
      <c r="CGT37" s="386"/>
      <c r="CGU37" s="362"/>
      <c r="CGV37" s="362"/>
      <c r="CGW37" s="362"/>
      <c r="CGX37" s="386"/>
      <c r="CGY37" s="386"/>
      <c r="CGZ37" s="386"/>
      <c r="CHA37" s="386"/>
      <c r="CHB37" s="386"/>
      <c r="CHC37" s="362"/>
      <c r="CHD37" s="362"/>
      <c r="CHE37" s="362"/>
      <c r="CHF37" s="386"/>
      <c r="CHG37" s="386"/>
      <c r="CHH37" s="386"/>
      <c r="CHI37" s="386"/>
      <c r="CHJ37" s="386"/>
      <c r="CHK37" s="362"/>
      <c r="CHL37" s="362"/>
      <c r="CHM37" s="362"/>
      <c r="CHN37" s="386"/>
      <c r="CHO37" s="386"/>
      <c r="CHP37" s="386"/>
      <c r="CHQ37" s="386"/>
      <c r="CHR37" s="386"/>
      <c r="CHS37" s="362"/>
      <c r="CHT37" s="362"/>
      <c r="CHU37" s="362"/>
      <c r="CHV37" s="386"/>
      <c r="CHW37" s="386"/>
      <c r="CHX37" s="386"/>
      <c r="CHY37" s="386"/>
      <c r="CHZ37" s="386"/>
      <c r="CIA37" s="362"/>
      <c r="CIB37" s="362"/>
      <c r="CIC37" s="362"/>
      <c r="CID37" s="386"/>
      <c r="CIE37" s="386"/>
      <c r="CIF37" s="386"/>
      <c r="CIG37" s="386"/>
      <c r="CIH37" s="386"/>
      <c r="CII37" s="362"/>
      <c r="CIJ37" s="362"/>
      <c r="CIK37" s="362"/>
      <c r="CIL37" s="386"/>
      <c r="CIM37" s="386"/>
      <c r="CIN37" s="386"/>
      <c r="CIO37" s="386"/>
      <c r="CIP37" s="386"/>
      <c r="CIQ37" s="362"/>
      <c r="CIR37" s="362"/>
      <c r="CIS37" s="362"/>
      <c r="CIT37" s="386"/>
      <c r="CIU37" s="386"/>
      <c r="CIV37" s="386"/>
      <c r="CIW37" s="386"/>
      <c r="CIX37" s="386"/>
      <c r="CIY37" s="362"/>
      <c r="CIZ37" s="362"/>
      <c r="CJA37" s="362"/>
      <c r="CJB37" s="386"/>
      <c r="CJC37" s="386"/>
      <c r="CJD37" s="386"/>
      <c r="CJE37" s="386"/>
      <c r="CJF37" s="386"/>
      <c r="CJG37" s="362"/>
      <c r="CJH37" s="362"/>
      <c r="CJI37" s="362"/>
      <c r="CJJ37" s="386"/>
      <c r="CJK37" s="386"/>
      <c r="CJL37" s="386"/>
      <c r="CJM37" s="386"/>
      <c r="CJN37" s="386"/>
      <c r="CJO37" s="362"/>
      <c r="CJP37" s="362"/>
      <c r="CJQ37" s="362"/>
      <c r="CJR37" s="386"/>
      <c r="CJS37" s="386"/>
      <c r="CJT37" s="386"/>
      <c r="CJU37" s="386"/>
      <c r="CJV37" s="386"/>
      <c r="CJW37" s="362"/>
      <c r="CJX37" s="362"/>
      <c r="CJY37" s="362"/>
      <c r="CJZ37" s="386"/>
      <c r="CKA37" s="386"/>
      <c r="CKB37" s="386"/>
      <c r="CKC37" s="386"/>
      <c r="CKD37" s="386"/>
      <c r="CKE37" s="362"/>
      <c r="CKF37" s="362"/>
      <c r="CKG37" s="362"/>
      <c r="CKH37" s="386"/>
      <c r="CKI37" s="386"/>
      <c r="CKJ37" s="386"/>
      <c r="CKK37" s="386"/>
      <c r="CKL37" s="386"/>
      <c r="CKM37" s="362"/>
      <c r="CKN37" s="362"/>
      <c r="CKO37" s="362"/>
      <c r="CKP37" s="386"/>
      <c r="CKQ37" s="386"/>
      <c r="CKR37" s="386"/>
      <c r="CKS37" s="386"/>
      <c r="CKT37" s="386"/>
      <c r="CKU37" s="362"/>
      <c r="CKV37" s="362"/>
      <c r="CKW37" s="362"/>
      <c r="CKX37" s="386"/>
      <c r="CKY37" s="386"/>
      <c r="CKZ37" s="386"/>
      <c r="CLA37" s="386"/>
      <c r="CLB37" s="386"/>
      <c r="CLC37" s="362"/>
      <c r="CLD37" s="362"/>
      <c r="CLE37" s="362"/>
      <c r="CLF37" s="386"/>
      <c r="CLG37" s="386"/>
      <c r="CLH37" s="386"/>
      <c r="CLI37" s="386"/>
      <c r="CLJ37" s="386"/>
      <c r="CLK37" s="362"/>
      <c r="CLL37" s="362"/>
      <c r="CLM37" s="362"/>
      <c r="CLN37" s="386"/>
      <c r="CLO37" s="386"/>
      <c r="CLP37" s="386"/>
      <c r="CLQ37" s="386"/>
      <c r="CLR37" s="386"/>
      <c r="CLS37" s="362"/>
      <c r="CLT37" s="362"/>
      <c r="CLU37" s="362"/>
      <c r="CLV37" s="386"/>
      <c r="CLW37" s="386"/>
      <c r="CLX37" s="386"/>
      <c r="CLY37" s="386"/>
      <c r="CLZ37" s="386"/>
      <c r="CMA37" s="362"/>
      <c r="CMB37" s="362"/>
      <c r="CMC37" s="362"/>
      <c r="CMD37" s="386"/>
      <c r="CME37" s="386"/>
      <c r="CMF37" s="386"/>
      <c r="CMG37" s="386"/>
      <c r="CMH37" s="386"/>
      <c r="CMI37" s="362"/>
      <c r="CMJ37" s="362"/>
      <c r="CMK37" s="362"/>
      <c r="CML37" s="386"/>
      <c r="CMM37" s="386"/>
      <c r="CMN37" s="386"/>
      <c r="CMO37" s="386"/>
      <c r="CMP37" s="386"/>
      <c r="CMQ37" s="362"/>
      <c r="CMR37" s="362"/>
      <c r="CMS37" s="362"/>
      <c r="CMT37" s="386"/>
      <c r="CMU37" s="386"/>
      <c r="CMV37" s="386"/>
      <c r="CMW37" s="386"/>
      <c r="CMX37" s="386"/>
      <c r="CMY37" s="362"/>
      <c r="CMZ37" s="362"/>
      <c r="CNA37" s="362"/>
      <c r="CNB37" s="386"/>
      <c r="CNC37" s="386"/>
      <c r="CND37" s="386"/>
      <c r="CNE37" s="386"/>
      <c r="CNF37" s="386"/>
      <c r="CNG37" s="362"/>
      <c r="CNH37" s="362"/>
      <c r="CNI37" s="362"/>
      <c r="CNJ37" s="386"/>
      <c r="CNK37" s="386"/>
      <c r="CNL37" s="386"/>
      <c r="CNM37" s="386"/>
      <c r="CNN37" s="386"/>
      <c r="CNO37" s="362"/>
      <c r="CNP37" s="362"/>
      <c r="CNQ37" s="362"/>
      <c r="CNR37" s="386"/>
      <c r="CNS37" s="386"/>
      <c r="CNT37" s="386"/>
      <c r="CNU37" s="386"/>
      <c r="CNV37" s="386"/>
      <c r="CNW37" s="362"/>
      <c r="CNX37" s="362"/>
      <c r="CNY37" s="362"/>
      <c r="CNZ37" s="386"/>
      <c r="COA37" s="386"/>
      <c r="COB37" s="386"/>
      <c r="COC37" s="386"/>
      <c r="COD37" s="386"/>
      <c r="COE37" s="362"/>
      <c r="COF37" s="362"/>
      <c r="COG37" s="362"/>
      <c r="COH37" s="386"/>
      <c r="COI37" s="386"/>
      <c r="COJ37" s="386"/>
      <c r="COK37" s="386"/>
      <c r="COL37" s="386"/>
      <c r="COM37" s="362"/>
      <c r="CON37" s="362"/>
      <c r="COO37" s="362"/>
      <c r="COP37" s="386"/>
      <c r="COQ37" s="386"/>
      <c r="COR37" s="386"/>
      <c r="COS37" s="386"/>
      <c r="COT37" s="386"/>
      <c r="COU37" s="362"/>
      <c r="COV37" s="362"/>
      <c r="COW37" s="362"/>
      <c r="COX37" s="386"/>
      <c r="COY37" s="386"/>
      <c r="COZ37" s="386"/>
      <c r="CPA37" s="386"/>
      <c r="CPB37" s="386"/>
      <c r="CPC37" s="362"/>
      <c r="CPD37" s="362"/>
      <c r="CPE37" s="362"/>
      <c r="CPF37" s="386"/>
      <c r="CPG37" s="386"/>
      <c r="CPH37" s="386"/>
      <c r="CPI37" s="386"/>
      <c r="CPJ37" s="386"/>
      <c r="CPK37" s="362"/>
      <c r="CPL37" s="362"/>
      <c r="CPM37" s="362"/>
      <c r="CPN37" s="386"/>
      <c r="CPO37" s="386"/>
      <c r="CPP37" s="386"/>
      <c r="CPQ37" s="386"/>
      <c r="CPR37" s="386"/>
      <c r="CPS37" s="362"/>
      <c r="CPT37" s="362"/>
      <c r="CPU37" s="362"/>
      <c r="CPV37" s="386"/>
      <c r="CPW37" s="386"/>
      <c r="CPX37" s="386"/>
      <c r="CPY37" s="386"/>
      <c r="CPZ37" s="386"/>
      <c r="CQA37" s="362"/>
      <c r="CQB37" s="362"/>
      <c r="CQC37" s="362"/>
      <c r="CQD37" s="386"/>
      <c r="CQE37" s="386"/>
      <c r="CQF37" s="386"/>
      <c r="CQG37" s="386"/>
      <c r="CQH37" s="386"/>
      <c r="CQI37" s="362"/>
      <c r="CQJ37" s="362"/>
      <c r="CQK37" s="362"/>
      <c r="CQL37" s="386"/>
      <c r="CQM37" s="386"/>
      <c r="CQN37" s="386"/>
      <c r="CQO37" s="386"/>
      <c r="CQP37" s="386"/>
      <c r="CQQ37" s="362"/>
      <c r="CQR37" s="362"/>
      <c r="CQS37" s="362"/>
      <c r="CQT37" s="386"/>
      <c r="CQU37" s="386"/>
      <c r="CQV37" s="386"/>
      <c r="CQW37" s="386"/>
      <c r="CQX37" s="386"/>
      <c r="CQY37" s="362"/>
      <c r="CQZ37" s="362"/>
      <c r="CRA37" s="362"/>
      <c r="CRB37" s="386"/>
      <c r="CRC37" s="386"/>
      <c r="CRD37" s="386"/>
      <c r="CRE37" s="386"/>
      <c r="CRF37" s="386"/>
      <c r="CRG37" s="362"/>
      <c r="CRH37" s="362"/>
      <c r="CRI37" s="362"/>
      <c r="CRJ37" s="386"/>
      <c r="CRK37" s="386"/>
      <c r="CRL37" s="386"/>
      <c r="CRM37" s="386"/>
      <c r="CRN37" s="386"/>
      <c r="CRO37" s="362"/>
      <c r="CRP37" s="362"/>
      <c r="CRQ37" s="362"/>
      <c r="CRR37" s="386"/>
      <c r="CRS37" s="386"/>
      <c r="CRT37" s="386"/>
      <c r="CRU37" s="386"/>
      <c r="CRV37" s="386"/>
      <c r="CRW37" s="362"/>
      <c r="CRX37" s="362"/>
      <c r="CRY37" s="362"/>
      <c r="CRZ37" s="386"/>
      <c r="CSA37" s="386"/>
      <c r="CSB37" s="386"/>
      <c r="CSC37" s="386"/>
      <c r="CSD37" s="386"/>
      <c r="CSE37" s="362"/>
      <c r="CSF37" s="362"/>
      <c r="CSG37" s="362"/>
      <c r="CSH37" s="386"/>
      <c r="CSI37" s="386"/>
      <c r="CSJ37" s="386"/>
      <c r="CSK37" s="386"/>
      <c r="CSL37" s="386"/>
      <c r="CSM37" s="362"/>
      <c r="CSN37" s="362"/>
      <c r="CSO37" s="362"/>
      <c r="CSP37" s="386"/>
      <c r="CSQ37" s="386"/>
      <c r="CSR37" s="386"/>
      <c r="CSS37" s="386"/>
      <c r="CST37" s="386"/>
      <c r="CSU37" s="362"/>
      <c r="CSV37" s="362"/>
      <c r="CSW37" s="362"/>
      <c r="CSX37" s="386"/>
      <c r="CSY37" s="386"/>
      <c r="CSZ37" s="386"/>
      <c r="CTA37" s="386"/>
      <c r="CTB37" s="386"/>
      <c r="CTC37" s="362"/>
      <c r="CTD37" s="362"/>
      <c r="CTE37" s="362"/>
      <c r="CTF37" s="386"/>
      <c r="CTG37" s="386"/>
      <c r="CTH37" s="386"/>
      <c r="CTI37" s="386"/>
      <c r="CTJ37" s="386"/>
      <c r="CTK37" s="362"/>
      <c r="CTL37" s="362"/>
      <c r="CTM37" s="362"/>
      <c r="CTN37" s="386"/>
      <c r="CTO37" s="386"/>
      <c r="CTP37" s="386"/>
      <c r="CTQ37" s="386"/>
      <c r="CTR37" s="386"/>
      <c r="CTS37" s="362"/>
      <c r="CTT37" s="362"/>
      <c r="CTU37" s="362"/>
      <c r="CTV37" s="386"/>
      <c r="CTW37" s="386"/>
      <c r="CTX37" s="386"/>
      <c r="CTY37" s="386"/>
      <c r="CTZ37" s="386"/>
      <c r="CUA37" s="362"/>
      <c r="CUB37" s="362"/>
      <c r="CUC37" s="362"/>
      <c r="CUD37" s="386"/>
      <c r="CUE37" s="386"/>
      <c r="CUF37" s="386"/>
      <c r="CUG37" s="386"/>
      <c r="CUH37" s="386"/>
      <c r="CUI37" s="362"/>
      <c r="CUJ37" s="362"/>
      <c r="CUK37" s="362"/>
      <c r="CUL37" s="386"/>
      <c r="CUM37" s="386"/>
      <c r="CUN37" s="386"/>
      <c r="CUO37" s="386"/>
      <c r="CUP37" s="386"/>
      <c r="CUQ37" s="362"/>
      <c r="CUR37" s="362"/>
      <c r="CUS37" s="362"/>
      <c r="CUT37" s="386"/>
      <c r="CUU37" s="386"/>
      <c r="CUV37" s="386"/>
      <c r="CUW37" s="386"/>
      <c r="CUX37" s="386"/>
      <c r="CUY37" s="362"/>
      <c r="CUZ37" s="362"/>
      <c r="CVA37" s="362"/>
      <c r="CVB37" s="386"/>
      <c r="CVC37" s="386"/>
      <c r="CVD37" s="386"/>
      <c r="CVE37" s="386"/>
      <c r="CVF37" s="386"/>
      <c r="CVG37" s="362"/>
      <c r="CVH37" s="362"/>
      <c r="CVI37" s="362"/>
      <c r="CVJ37" s="386"/>
      <c r="CVK37" s="386"/>
      <c r="CVL37" s="386"/>
      <c r="CVM37" s="386"/>
      <c r="CVN37" s="386"/>
      <c r="CVO37" s="362"/>
      <c r="CVP37" s="362"/>
      <c r="CVQ37" s="362"/>
      <c r="CVR37" s="386"/>
      <c r="CVS37" s="386"/>
      <c r="CVT37" s="386"/>
      <c r="CVU37" s="386"/>
      <c r="CVV37" s="386"/>
      <c r="CVW37" s="362"/>
      <c r="CVX37" s="362"/>
      <c r="CVY37" s="362"/>
      <c r="CVZ37" s="386"/>
      <c r="CWA37" s="386"/>
      <c r="CWB37" s="386"/>
      <c r="CWC37" s="386"/>
      <c r="CWD37" s="386"/>
      <c r="CWE37" s="362"/>
      <c r="CWF37" s="362"/>
      <c r="CWG37" s="362"/>
      <c r="CWH37" s="386"/>
      <c r="CWI37" s="386"/>
      <c r="CWJ37" s="386"/>
      <c r="CWK37" s="386"/>
      <c r="CWL37" s="386"/>
      <c r="CWM37" s="362"/>
      <c r="CWN37" s="362"/>
      <c r="CWO37" s="362"/>
      <c r="CWP37" s="386"/>
      <c r="CWQ37" s="386"/>
      <c r="CWR37" s="386"/>
      <c r="CWS37" s="386"/>
      <c r="CWT37" s="386"/>
      <c r="CWU37" s="362"/>
      <c r="CWV37" s="362"/>
      <c r="CWW37" s="362"/>
      <c r="CWX37" s="386"/>
      <c r="CWY37" s="386"/>
      <c r="CWZ37" s="386"/>
      <c r="CXA37" s="386"/>
      <c r="CXB37" s="386"/>
      <c r="CXC37" s="362"/>
      <c r="CXD37" s="362"/>
      <c r="CXE37" s="362"/>
      <c r="CXF37" s="386"/>
      <c r="CXG37" s="386"/>
      <c r="CXH37" s="386"/>
      <c r="CXI37" s="386"/>
      <c r="CXJ37" s="386"/>
      <c r="CXK37" s="362"/>
      <c r="CXL37" s="362"/>
      <c r="CXM37" s="362"/>
      <c r="CXN37" s="386"/>
      <c r="CXO37" s="386"/>
      <c r="CXP37" s="386"/>
      <c r="CXQ37" s="386"/>
      <c r="CXR37" s="386"/>
      <c r="CXS37" s="362"/>
      <c r="CXT37" s="362"/>
      <c r="CXU37" s="362"/>
      <c r="CXV37" s="386"/>
      <c r="CXW37" s="386"/>
      <c r="CXX37" s="386"/>
      <c r="CXY37" s="386"/>
      <c r="CXZ37" s="386"/>
      <c r="CYA37" s="362"/>
      <c r="CYB37" s="362"/>
      <c r="CYC37" s="362"/>
      <c r="CYD37" s="386"/>
      <c r="CYE37" s="386"/>
      <c r="CYF37" s="386"/>
      <c r="CYG37" s="386"/>
      <c r="CYH37" s="386"/>
      <c r="CYI37" s="362"/>
      <c r="CYJ37" s="362"/>
      <c r="CYK37" s="362"/>
      <c r="CYL37" s="386"/>
      <c r="CYM37" s="386"/>
      <c r="CYN37" s="386"/>
      <c r="CYO37" s="386"/>
      <c r="CYP37" s="386"/>
      <c r="CYQ37" s="362"/>
      <c r="CYR37" s="362"/>
      <c r="CYS37" s="362"/>
      <c r="CYT37" s="386"/>
      <c r="CYU37" s="386"/>
      <c r="CYV37" s="386"/>
      <c r="CYW37" s="386"/>
      <c r="CYX37" s="386"/>
      <c r="CYY37" s="362"/>
      <c r="CYZ37" s="362"/>
      <c r="CZA37" s="362"/>
      <c r="CZB37" s="386"/>
      <c r="CZC37" s="386"/>
      <c r="CZD37" s="386"/>
      <c r="CZE37" s="386"/>
      <c r="CZF37" s="386"/>
      <c r="CZG37" s="362"/>
      <c r="CZH37" s="362"/>
      <c r="CZI37" s="362"/>
      <c r="CZJ37" s="386"/>
      <c r="CZK37" s="386"/>
      <c r="CZL37" s="386"/>
      <c r="CZM37" s="386"/>
      <c r="CZN37" s="386"/>
      <c r="CZO37" s="362"/>
      <c r="CZP37" s="362"/>
      <c r="CZQ37" s="362"/>
      <c r="CZR37" s="386"/>
      <c r="CZS37" s="386"/>
      <c r="CZT37" s="386"/>
      <c r="CZU37" s="386"/>
      <c r="CZV37" s="386"/>
      <c r="CZW37" s="362"/>
      <c r="CZX37" s="362"/>
      <c r="CZY37" s="362"/>
      <c r="CZZ37" s="386"/>
      <c r="DAA37" s="386"/>
      <c r="DAB37" s="386"/>
      <c r="DAC37" s="386"/>
      <c r="DAD37" s="386"/>
      <c r="DAE37" s="362"/>
      <c r="DAF37" s="362"/>
      <c r="DAG37" s="362"/>
      <c r="DAH37" s="386"/>
      <c r="DAI37" s="386"/>
      <c r="DAJ37" s="386"/>
      <c r="DAK37" s="386"/>
      <c r="DAL37" s="386"/>
      <c r="DAM37" s="362"/>
      <c r="DAN37" s="362"/>
      <c r="DAO37" s="362"/>
      <c r="DAP37" s="386"/>
      <c r="DAQ37" s="386"/>
      <c r="DAR37" s="386"/>
      <c r="DAS37" s="386"/>
      <c r="DAT37" s="386"/>
      <c r="DAU37" s="362"/>
      <c r="DAV37" s="362"/>
      <c r="DAW37" s="362"/>
      <c r="DAX37" s="386"/>
      <c r="DAY37" s="386"/>
      <c r="DAZ37" s="386"/>
      <c r="DBA37" s="386"/>
      <c r="DBB37" s="386"/>
      <c r="DBC37" s="362"/>
      <c r="DBD37" s="362"/>
      <c r="DBE37" s="362"/>
      <c r="DBF37" s="386"/>
      <c r="DBG37" s="386"/>
      <c r="DBH37" s="386"/>
      <c r="DBI37" s="386"/>
      <c r="DBJ37" s="386"/>
      <c r="DBK37" s="362"/>
      <c r="DBL37" s="362"/>
      <c r="DBM37" s="362"/>
      <c r="DBN37" s="386"/>
      <c r="DBO37" s="386"/>
      <c r="DBP37" s="386"/>
      <c r="DBQ37" s="386"/>
      <c r="DBR37" s="386"/>
      <c r="DBS37" s="362"/>
      <c r="DBT37" s="362"/>
      <c r="DBU37" s="362"/>
      <c r="DBV37" s="386"/>
      <c r="DBW37" s="386"/>
      <c r="DBX37" s="386"/>
      <c r="DBY37" s="386"/>
      <c r="DBZ37" s="386"/>
      <c r="DCA37" s="362"/>
      <c r="DCB37" s="362"/>
      <c r="DCC37" s="362"/>
      <c r="DCD37" s="386"/>
      <c r="DCE37" s="386"/>
      <c r="DCF37" s="386"/>
      <c r="DCG37" s="386"/>
      <c r="DCH37" s="386"/>
      <c r="DCI37" s="362"/>
      <c r="DCJ37" s="362"/>
      <c r="DCK37" s="362"/>
      <c r="DCL37" s="386"/>
      <c r="DCM37" s="386"/>
      <c r="DCN37" s="386"/>
      <c r="DCO37" s="386"/>
      <c r="DCP37" s="386"/>
      <c r="DCQ37" s="362"/>
      <c r="DCR37" s="362"/>
      <c r="DCS37" s="362"/>
      <c r="DCT37" s="386"/>
      <c r="DCU37" s="386"/>
      <c r="DCV37" s="386"/>
      <c r="DCW37" s="386"/>
      <c r="DCX37" s="386"/>
      <c r="DCY37" s="362"/>
      <c r="DCZ37" s="362"/>
      <c r="DDA37" s="362"/>
      <c r="DDB37" s="386"/>
      <c r="DDC37" s="386"/>
      <c r="DDD37" s="386"/>
      <c r="DDE37" s="386"/>
      <c r="DDF37" s="386"/>
      <c r="DDG37" s="362"/>
      <c r="DDH37" s="362"/>
      <c r="DDI37" s="362"/>
      <c r="DDJ37" s="386"/>
      <c r="DDK37" s="386"/>
      <c r="DDL37" s="386"/>
      <c r="DDM37" s="386"/>
      <c r="DDN37" s="386"/>
      <c r="DDO37" s="362"/>
      <c r="DDP37" s="362"/>
      <c r="DDQ37" s="362"/>
      <c r="DDR37" s="386"/>
      <c r="DDS37" s="386"/>
      <c r="DDT37" s="386"/>
      <c r="DDU37" s="386"/>
      <c r="DDV37" s="386"/>
      <c r="DDW37" s="362"/>
      <c r="DDX37" s="362"/>
      <c r="DDY37" s="362"/>
      <c r="DDZ37" s="386"/>
      <c r="DEA37" s="386"/>
      <c r="DEB37" s="386"/>
      <c r="DEC37" s="386"/>
      <c r="DED37" s="386"/>
      <c r="DEE37" s="362"/>
      <c r="DEF37" s="362"/>
      <c r="DEG37" s="362"/>
      <c r="DEH37" s="386"/>
      <c r="DEI37" s="386"/>
      <c r="DEJ37" s="386"/>
      <c r="DEK37" s="386"/>
      <c r="DEL37" s="386"/>
      <c r="DEM37" s="362"/>
      <c r="DEN37" s="362"/>
      <c r="DEO37" s="362"/>
      <c r="DEP37" s="386"/>
      <c r="DEQ37" s="386"/>
      <c r="DER37" s="386"/>
      <c r="DES37" s="386"/>
      <c r="DET37" s="386"/>
      <c r="DEU37" s="362"/>
      <c r="DEV37" s="362"/>
      <c r="DEW37" s="362"/>
      <c r="DEX37" s="386"/>
      <c r="DEY37" s="386"/>
      <c r="DEZ37" s="386"/>
      <c r="DFA37" s="386"/>
      <c r="DFB37" s="386"/>
      <c r="DFC37" s="362"/>
      <c r="DFD37" s="362"/>
      <c r="DFE37" s="362"/>
      <c r="DFF37" s="386"/>
      <c r="DFG37" s="386"/>
      <c r="DFH37" s="386"/>
      <c r="DFI37" s="386"/>
      <c r="DFJ37" s="386"/>
      <c r="DFK37" s="362"/>
      <c r="DFL37" s="362"/>
      <c r="DFM37" s="362"/>
      <c r="DFN37" s="386"/>
      <c r="DFO37" s="386"/>
      <c r="DFP37" s="386"/>
      <c r="DFQ37" s="386"/>
      <c r="DFR37" s="386"/>
      <c r="DFS37" s="362"/>
      <c r="DFT37" s="362"/>
      <c r="DFU37" s="362"/>
      <c r="DFV37" s="386"/>
      <c r="DFW37" s="386"/>
      <c r="DFX37" s="386"/>
      <c r="DFY37" s="386"/>
      <c r="DFZ37" s="386"/>
      <c r="DGA37" s="362"/>
      <c r="DGB37" s="362"/>
      <c r="DGC37" s="362"/>
      <c r="DGD37" s="386"/>
      <c r="DGE37" s="386"/>
      <c r="DGF37" s="386"/>
      <c r="DGG37" s="386"/>
      <c r="DGH37" s="386"/>
      <c r="DGI37" s="362"/>
      <c r="DGJ37" s="362"/>
      <c r="DGK37" s="362"/>
      <c r="DGL37" s="386"/>
      <c r="DGM37" s="386"/>
      <c r="DGN37" s="386"/>
      <c r="DGO37" s="386"/>
      <c r="DGP37" s="386"/>
      <c r="DGQ37" s="362"/>
      <c r="DGR37" s="362"/>
      <c r="DGS37" s="362"/>
      <c r="DGT37" s="386"/>
      <c r="DGU37" s="386"/>
      <c r="DGV37" s="386"/>
      <c r="DGW37" s="386"/>
      <c r="DGX37" s="386"/>
      <c r="DGY37" s="362"/>
      <c r="DGZ37" s="362"/>
      <c r="DHA37" s="362"/>
      <c r="DHB37" s="386"/>
      <c r="DHC37" s="386"/>
      <c r="DHD37" s="386"/>
      <c r="DHE37" s="386"/>
      <c r="DHF37" s="386"/>
      <c r="DHG37" s="362"/>
      <c r="DHH37" s="362"/>
      <c r="DHI37" s="362"/>
      <c r="DHJ37" s="386"/>
      <c r="DHK37" s="386"/>
      <c r="DHL37" s="386"/>
      <c r="DHM37" s="386"/>
      <c r="DHN37" s="386"/>
      <c r="DHO37" s="362"/>
      <c r="DHP37" s="362"/>
      <c r="DHQ37" s="362"/>
      <c r="DHR37" s="386"/>
      <c r="DHS37" s="386"/>
      <c r="DHT37" s="386"/>
      <c r="DHU37" s="386"/>
      <c r="DHV37" s="386"/>
      <c r="DHW37" s="362"/>
      <c r="DHX37" s="362"/>
      <c r="DHY37" s="362"/>
      <c r="DHZ37" s="386"/>
      <c r="DIA37" s="386"/>
      <c r="DIB37" s="386"/>
      <c r="DIC37" s="386"/>
      <c r="DID37" s="386"/>
      <c r="DIE37" s="362"/>
      <c r="DIF37" s="362"/>
      <c r="DIG37" s="362"/>
      <c r="DIH37" s="386"/>
      <c r="DII37" s="386"/>
      <c r="DIJ37" s="386"/>
      <c r="DIK37" s="386"/>
      <c r="DIL37" s="386"/>
      <c r="DIM37" s="362"/>
      <c r="DIN37" s="362"/>
      <c r="DIO37" s="362"/>
      <c r="DIP37" s="386"/>
      <c r="DIQ37" s="386"/>
      <c r="DIR37" s="386"/>
      <c r="DIS37" s="386"/>
      <c r="DIT37" s="386"/>
      <c r="DIU37" s="362"/>
      <c r="DIV37" s="362"/>
      <c r="DIW37" s="362"/>
      <c r="DIX37" s="386"/>
      <c r="DIY37" s="386"/>
      <c r="DIZ37" s="386"/>
      <c r="DJA37" s="386"/>
      <c r="DJB37" s="386"/>
      <c r="DJC37" s="362"/>
      <c r="DJD37" s="362"/>
      <c r="DJE37" s="362"/>
      <c r="DJF37" s="386"/>
      <c r="DJG37" s="386"/>
      <c r="DJH37" s="386"/>
      <c r="DJI37" s="386"/>
      <c r="DJJ37" s="386"/>
      <c r="DJK37" s="362"/>
      <c r="DJL37" s="362"/>
      <c r="DJM37" s="362"/>
      <c r="DJN37" s="386"/>
      <c r="DJO37" s="386"/>
      <c r="DJP37" s="386"/>
      <c r="DJQ37" s="386"/>
      <c r="DJR37" s="386"/>
      <c r="DJS37" s="362"/>
      <c r="DJT37" s="362"/>
      <c r="DJU37" s="362"/>
      <c r="DJV37" s="386"/>
      <c r="DJW37" s="386"/>
      <c r="DJX37" s="386"/>
      <c r="DJY37" s="386"/>
      <c r="DJZ37" s="386"/>
      <c r="DKA37" s="362"/>
      <c r="DKB37" s="362"/>
      <c r="DKC37" s="362"/>
      <c r="DKD37" s="386"/>
      <c r="DKE37" s="386"/>
      <c r="DKF37" s="386"/>
      <c r="DKG37" s="386"/>
      <c r="DKH37" s="386"/>
      <c r="DKI37" s="362"/>
      <c r="DKJ37" s="362"/>
      <c r="DKK37" s="362"/>
      <c r="DKL37" s="386"/>
      <c r="DKM37" s="386"/>
      <c r="DKN37" s="386"/>
      <c r="DKO37" s="386"/>
      <c r="DKP37" s="386"/>
      <c r="DKQ37" s="362"/>
      <c r="DKR37" s="362"/>
      <c r="DKS37" s="362"/>
      <c r="DKT37" s="386"/>
      <c r="DKU37" s="386"/>
      <c r="DKV37" s="386"/>
      <c r="DKW37" s="386"/>
      <c r="DKX37" s="386"/>
      <c r="DKY37" s="362"/>
      <c r="DKZ37" s="362"/>
      <c r="DLA37" s="362"/>
      <c r="DLB37" s="386"/>
      <c r="DLC37" s="386"/>
      <c r="DLD37" s="386"/>
      <c r="DLE37" s="386"/>
      <c r="DLF37" s="386"/>
      <c r="DLG37" s="362"/>
      <c r="DLH37" s="362"/>
      <c r="DLI37" s="362"/>
      <c r="DLJ37" s="386"/>
      <c r="DLK37" s="386"/>
      <c r="DLL37" s="386"/>
      <c r="DLM37" s="386"/>
      <c r="DLN37" s="386"/>
      <c r="DLO37" s="362"/>
      <c r="DLP37" s="362"/>
      <c r="DLQ37" s="362"/>
      <c r="DLR37" s="386"/>
      <c r="DLS37" s="386"/>
      <c r="DLT37" s="386"/>
      <c r="DLU37" s="386"/>
      <c r="DLV37" s="386"/>
      <c r="DLW37" s="362"/>
      <c r="DLX37" s="362"/>
      <c r="DLY37" s="362"/>
      <c r="DLZ37" s="386"/>
      <c r="DMA37" s="386"/>
      <c r="DMB37" s="386"/>
      <c r="DMC37" s="386"/>
      <c r="DMD37" s="386"/>
      <c r="DME37" s="362"/>
      <c r="DMF37" s="362"/>
      <c r="DMG37" s="362"/>
      <c r="DMH37" s="386"/>
      <c r="DMI37" s="386"/>
      <c r="DMJ37" s="386"/>
      <c r="DMK37" s="386"/>
      <c r="DML37" s="386"/>
      <c r="DMM37" s="362"/>
      <c r="DMN37" s="362"/>
      <c r="DMO37" s="362"/>
      <c r="DMP37" s="386"/>
      <c r="DMQ37" s="386"/>
      <c r="DMR37" s="386"/>
      <c r="DMS37" s="386"/>
      <c r="DMT37" s="386"/>
      <c r="DMU37" s="362"/>
      <c r="DMV37" s="362"/>
      <c r="DMW37" s="362"/>
      <c r="DMX37" s="386"/>
      <c r="DMY37" s="386"/>
      <c r="DMZ37" s="386"/>
      <c r="DNA37" s="386"/>
      <c r="DNB37" s="386"/>
      <c r="DNC37" s="362"/>
      <c r="DND37" s="362"/>
      <c r="DNE37" s="362"/>
      <c r="DNF37" s="386"/>
      <c r="DNG37" s="386"/>
      <c r="DNH37" s="386"/>
      <c r="DNI37" s="386"/>
      <c r="DNJ37" s="386"/>
      <c r="DNK37" s="362"/>
      <c r="DNL37" s="362"/>
      <c r="DNM37" s="362"/>
      <c r="DNN37" s="386"/>
      <c r="DNO37" s="386"/>
      <c r="DNP37" s="386"/>
      <c r="DNQ37" s="386"/>
      <c r="DNR37" s="386"/>
      <c r="DNS37" s="362"/>
      <c r="DNT37" s="362"/>
      <c r="DNU37" s="362"/>
      <c r="DNV37" s="386"/>
      <c r="DNW37" s="386"/>
      <c r="DNX37" s="386"/>
      <c r="DNY37" s="386"/>
      <c r="DNZ37" s="386"/>
      <c r="DOA37" s="362"/>
      <c r="DOB37" s="362"/>
      <c r="DOC37" s="362"/>
      <c r="DOD37" s="386"/>
      <c r="DOE37" s="386"/>
      <c r="DOF37" s="386"/>
      <c r="DOG37" s="386"/>
      <c r="DOH37" s="386"/>
      <c r="DOI37" s="362"/>
      <c r="DOJ37" s="362"/>
      <c r="DOK37" s="362"/>
      <c r="DOL37" s="386"/>
      <c r="DOM37" s="386"/>
      <c r="DON37" s="386"/>
      <c r="DOO37" s="386"/>
      <c r="DOP37" s="386"/>
      <c r="DOQ37" s="362"/>
      <c r="DOR37" s="362"/>
      <c r="DOS37" s="362"/>
      <c r="DOT37" s="386"/>
      <c r="DOU37" s="386"/>
      <c r="DOV37" s="386"/>
      <c r="DOW37" s="386"/>
      <c r="DOX37" s="386"/>
      <c r="DOY37" s="362"/>
      <c r="DOZ37" s="362"/>
      <c r="DPA37" s="362"/>
      <c r="DPB37" s="386"/>
      <c r="DPC37" s="386"/>
      <c r="DPD37" s="386"/>
      <c r="DPE37" s="386"/>
      <c r="DPF37" s="386"/>
      <c r="DPG37" s="362"/>
      <c r="DPH37" s="362"/>
      <c r="DPI37" s="362"/>
      <c r="DPJ37" s="386"/>
      <c r="DPK37" s="386"/>
      <c r="DPL37" s="386"/>
      <c r="DPM37" s="386"/>
      <c r="DPN37" s="386"/>
      <c r="DPO37" s="362"/>
      <c r="DPP37" s="362"/>
      <c r="DPQ37" s="362"/>
      <c r="DPR37" s="386"/>
      <c r="DPS37" s="386"/>
      <c r="DPT37" s="386"/>
      <c r="DPU37" s="386"/>
      <c r="DPV37" s="386"/>
      <c r="DPW37" s="362"/>
      <c r="DPX37" s="362"/>
      <c r="DPY37" s="362"/>
      <c r="DPZ37" s="386"/>
      <c r="DQA37" s="386"/>
      <c r="DQB37" s="386"/>
      <c r="DQC37" s="386"/>
      <c r="DQD37" s="386"/>
      <c r="DQE37" s="362"/>
      <c r="DQF37" s="362"/>
      <c r="DQG37" s="362"/>
      <c r="DQH37" s="386"/>
      <c r="DQI37" s="386"/>
      <c r="DQJ37" s="386"/>
      <c r="DQK37" s="386"/>
      <c r="DQL37" s="386"/>
      <c r="DQM37" s="362"/>
      <c r="DQN37" s="362"/>
      <c r="DQO37" s="362"/>
      <c r="DQP37" s="386"/>
      <c r="DQQ37" s="386"/>
      <c r="DQR37" s="386"/>
      <c r="DQS37" s="386"/>
      <c r="DQT37" s="386"/>
      <c r="DQU37" s="362"/>
      <c r="DQV37" s="362"/>
      <c r="DQW37" s="362"/>
      <c r="DQX37" s="386"/>
      <c r="DQY37" s="386"/>
      <c r="DQZ37" s="386"/>
      <c r="DRA37" s="386"/>
      <c r="DRB37" s="386"/>
      <c r="DRC37" s="362"/>
      <c r="DRD37" s="362"/>
      <c r="DRE37" s="362"/>
      <c r="DRF37" s="386"/>
      <c r="DRG37" s="386"/>
      <c r="DRH37" s="386"/>
      <c r="DRI37" s="386"/>
      <c r="DRJ37" s="386"/>
      <c r="DRK37" s="362"/>
      <c r="DRL37" s="362"/>
      <c r="DRM37" s="362"/>
      <c r="DRN37" s="386"/>
      <c r="DRO37" s="386"/>
      <c r="DRP37" s="386"/>
      <c r="DRQ37" s="386"/>
      <c r="DRR37" s="386"/>
      <c r="DRS37" s="362"/>
      <c r="DRT37" s="362"/>
      <c r="DRU37" s="362"/>
      <c r="DRV37" s="386"/>
      <c r="DRW37" s="386"/>
      <c r="DRX37" s="386"/>
      <c r="DRY37" s="386"/>
      <c r="DRZ37" s="386"/>
      <c r="DSA37" s="362"/>
      <c r="DSB37" s="362"/>
      <c r="DSC37" s="362"/>
      <c r="DSD37" s="386"/>
      <c r="DSE37" s="386"/>
      <c r="DSF37" s="386"/>
      <c r="DSG37" s="386"/>
      <c r="DSH37" s="386"/>
      <c r="DSI37" s="362"/>
      <c r="DSJ37" s="362"/>
      <c r="DSK37" s="362"/>
      <c r="DSL37" s="386"/>
      <c r="DSM37" s="386"/>
      <c r="DSN37" s="386"/>
      <c r="DSO37" s="386"/>
      <c r="DSP37" s="386"/>
      <c r="DSQ37" s="362"/>
      <c r="DSR37" s="362"/>
      <c r="DSS37" s="362"/>
      <c r="DST37" s="386"/>
      <c r="DSU37" s="386"/>
      <c r="DSV37" s="386"/>
      <c r="DSW37" s="386"/>
      <c r="DSX37" s="386"/>
      <c r="DSY37" s="362"/>
      <c r="DSZ37" s="362"/>
      <c r="DTA37" s="362"/>
      <c r="DTB37" s="386"/>
      <c r="DTC37" s="386"/>
      <c r="DTD37" s="386"/>
      <c r="DTE37" s="386"/>
      <c r="DTF37" s="386"/>
      <c r="DTG37" s="362"/>
      <c r="DTH37" s="362"/>
      <c r="DTI37" s="362"/>
      <c r="DTJ37" s="386"/>
      <c r="DTK37" s="386"/>
      <c r="DTL37" s="386"/>
      <c r="DTM37" s="386"/>
      <c r="DTN37" s="386"/>
      <c r="DTO37" s="362"/>
      <c r="DTP37" s="362"/>
      <c r="DTQ37" s="362"/>
      <c r="DTR37" s="386"/>
      <c r="DTS37" s="386"/>
      <c r="DTT37" s="386"/>
      <c r="DTU37" s="386"/>
      <c r="DTV37" s="386"/>
      <c r="DTW37" s="362"/>
      <c r="DTX37" s="362"/>
      <c r="DTY37" s="362"/>
      <c r="DTZ37" s="386"/>
      <c r="DUA37" s="386"/>
      <c r="DUB37" s="386"/>
      <c r="DUC37" s="386"/>
      <c r="DUD37" s="386"/>
      <c r="DUE37" s="362"/>
      <c r="DUF37" s="362"/>
      <c r="DUG37" s="362"/>
      <c r="DUH37" s="386"/>
      <c r="DUI37" s="386"/>
      <c r="DUJ37" s="386"/>
      <c r="DUK37" s="386"/>
      <c r="DUL37" s="386"/>
      <c r="DUM37" s="362"/>
      <c r="DUN37" s="362"/>
      <c r="DUO37" s="362"/>
      <c r="DUP37" s="386"/>
      <c r="DUQ37" s="386"/>
      <c r="DUR37" s="386"/>
      <c r="DUS37" s="386"/>
      <c r="DUT37" s="386"/>
      <c r="DUU37" s="362"/>
      <c r="DUV37" s="362"/>
      <c r="DUW37" s="362"/>
      <c r="DUX37" s="386"/>
      <c r="DUY37" s="386"/>
      <c r="DUZ37" s="386"/>
      <c r="DVA37" s="386"/>
      <c r="DVB37" s="386"/>
      <c r="DVC37" s="362"/>
      <c r="DVD37" s="362"/>
      <c r="DVE37" s="362"/>
      <c r="DVF37" s="386"/>
      <c r="DVG37" s="386"/>
      <c r="DVH37" s="386"/>
      <c r="DVI37" s="386"/>
      <c r="DVJ37" s="386"/>
      <c r="DVK37" s="362"/>
      <c r="DVL37" s="362"/>
      <c r="DVM37" s="362"/>
      <c r="DVN37" s="386"/>
      <c r="DVO37" s="386"/>
      <c r="DVP37" s="386"/>
      <c r="DVQ37" s="386"/>
      <c r="DVR37" s="386"/>
      <c r="DVS37" s="362"/>
      <c r="DVT37" s="362"/>
      <c r="DVU37" s="362"/>
      <c r="DVV37" s="386"/>
      <c r="DVW37" s="386"/>
      <c r="DVX37" s="386"/>
      <c r="DVY37" s="386"/>
      <c r="DVZ37" s="386"/>
      <c r="DWA37" s="362"/>
      <c r="DWB37" s="362"/>
      <c r="DWC37" s="362"/>
      <c r="DWD37" s="386"/>
      <c r="DWE37" s="386"/>
      <c r="DWF37" s="386"/>
      <c r="DWG37" s="386"/>
      <c r="DWH37" s="386"/>
      <c r="DWI37" s="362"/>
      <c r="DWJ37" s="362"/>
      <c r="DWK37" s="362"/>
      <c r="DWL37" s="386"/>
      <c r="DWM37" s="386"/>
      <c r="DWN37" s="386"/>
      <c r="DWO37" s="386"/>
      <c r="DWP37" s="386"/>
      <c r="DWQ37" s="362"/>
      <c r="DWR37" s="362"/>
      <c r="DWS37" s="362"/>
      <c r="DWT37" s="386"/>
      <c r="DWU37" s="386"/>
      <c r="DWV37" s="386"/>
      <c r="DWW37" s="386"/>
      <c r="DWX37" s="386"/>
      <c r="DWY37" s="362"/>
      <c r="DWZ37" s="362"/>
      <c r="DXA37" s="362"/>
      <c r="DXB37" s="386"/>
      <c r="DXC37" s="386"/>
      <c r="DXD37" s="386"/>
      <c r="DXE37" s="386"/>
      <c r="DXF37" s="386"/>
      <c r="DXG37" s="362"/>
      <c r="DXH37" s="362"/>
      <c r="DXI37" s="362"/>
      <c r="DXJ37" s="386"/>
      <c r="DXK37" s="386"/>
      <c r="DXL37" s="386"/>
      <c r="DXM37" s="386"/>
      <c r="DXN37" s="386"/>
      <c r="DXO37" s="362"/>
      <c r="DXP37" s="362"/>
      <c r="DXQ37" s="362"/>
      <c r="DXR37" s="386"/>
      <c r="DXS37" s="386"/>
      <c r="DXT37" s="386"/>
      <c r="DXU37" s="386"/>
      <c r="DXV37" s="386"/>
      <c r="DXW37" s="362"/>
      <c r="DXX37" s="362"/>
      <c r="DXY37" s="362"/>
      <c r="DXZ37" s="386"/>
      <c r="DYA37" s="386"/>
      <c r="DYB37" s="386"/>
      <c r="DYC37" s="386"/>
      <c r="DYD37" s="386"/>
      <c r="DYE37" s="362"/>
      <c r="DYF37" s="362"/>
      <c r="DYG37" s="362"/>
      <c r="DYH37" s="386"/>
      <c r="DYI37" s="386"/>
      <c r="DYJ37" s="386"/>
      <c r="DYK37" s="386"/>
      <c r="DYL37" s="386"/>
      <c r="DYM37" s="362"/>
      <c r="DYN37" s="362"/>
      <c r="DYO37" s="362"/>
      <c r="DYP37" s="386"/>
      <c r="DYQ37" s="386"/>
      <c r="DYR37" s="386"/>
      <c r="DYS37" s="386"/>
      <c r="DYT37" s="386"/>
      <c r="DYU37" s="362"/>
      <c r="DYV37" s="362"/>
      <c r="DYW37" s="362"/>
      <c r="DYX37" s="386"/>
      <c r="DYY37" s="386"/>
      <c r="DYZ37" s="386"/>
      <c r="DZA37" s="386"/>
      <c r="DZB37" s="386"/>
      <c r="DZC37" s="362"/>
      <c r="DZD37" s="362"/>
      <c r="DZE37" s="362"/>
      <c r="DZF37" s="386"/>
      <c r="DZG37" s="386"/>
      <c r="DZH37" s="386"/>
      <c r="DZI37" s="386"/>
      <c r="DZJ37" s="386"/>
      <c r="DZK37" s="362"/>
      <c r="DZL37" s="362"/>
      <c r="DZM37" s="362"/>
      <c r="DZN37" s="386"/>
      <c r="DZO37" s="386"/>
      <c r="DZP37" s="386"/>
      <c r="DZQ37" s="386"/>
      <c r="DZR37" s="386"/>
      <c r="DZS37" s="362"/>
      <c r="DZT37" s="362"/>
      <c r="DZU37" s="362"/>
      <c r="DZV37" s="386"/>
      <c r="DZW37" s="386"/>
      <c r="DZX37" s="386"/>
      <c r="DZY37" s="386"/>
      <c r="DZZ37" s="386"/>
      <c r="EAA37" s="362"/>
      <c r="EAB37" s="362"/>
      <c r="EAC37" s="362"/>
      <c r="EAD37" s="386"/>
      <c r="EAE37" s="386"/>
      <c r="EAF37" s="386"/>
      <c r="EAG37" s="386"/>
      <c r="EAH37" s="386"/>
      <c r="EAI37" s="362"/>
      <c r="EAJ37" s="362"/>
      <c r="EAK37" s="362"/>
      <c r="EAL37" s="386"/>
      <c r="EAM37" s="386"/>
      <c r="EAN37" s="386"/>
      <c r="EAO37" s="386"/>
      <c r="EAP37" s="386"/>
      <c r="EAQ37" s="362"/>
      <c r="EAR37" s="362"/>
      <c r="EAS37" s="362"/>
      <c r="EAT37" s="386"/>
      <c r="EAU37" s="386"/>
      <c r="EAV37" s="386"/>
      <c r="EAW37" s="386"/>
      <c r="EAX37" s="386"/>
      <c r="EAY37" s="362"/>
      <c r="EAZ37" s="362"/>
      <c r="EBA37" s="362"/>
      <c r="EBB37" s="386"/>
      <c r="EBC37" s="386"/>
      <c r="EBD37" s="386"/>
      <c r="EBE37" s="386"/>
      <c r="EBF37" s="386"/>
      <c r="EBG37" s="362"/>
      <c r="EBH37" s="362"/>
      <c r="EBI37" s="362"/>
      <c r="EBJ37" s="386"/>
      <c r="EBK37" s="386"/>
      <c r="EBL37" s="386"/>
      <c r="EBM37" s="386"/>
      <c r="EBN37" s="386"/>
      <c r="EBO37" s="362"/>
      <c r="EBP37" s="362"/>
      <c r="EBQ37" s="362"/>
      <c r="EBR37" s="386"/>
      <c r="EBS37" s="386"/>
      <c r="EBT37" s="386"/>
      <c r="EBU37" s="386"/>
      <c r="EBV37" s="386"/>
      <c r="EBW37" s="362"/>
      <c r="EBX37" s="362"/>
      <c r="EBY37" s="362"/>
      <c r="EBZ37" s="386"/>
      <c r="ECA37" s="386"/>
      <c r="ECB37" s="386"/>
      <c r="ECC37" s="386"/>
      <c r="ECD37" s="386"/>
      <c r="ECE37" s="362"/>
      <c r="ECF37" s="362"/>
      <c r="ECG37" s="362"/>
      <c r="ECH37" s="386"/>
      <c r="ECI37" s="386"/>
      <c r="ECJ37" s="386"/>
      <c r="ECK37" s="386"/>
      <c r="ECL37" s="386"/>
      <c r="ECM37" s="362"/>
      <c r="ECN37" s="362"/>
      <c r="ECO37" s="362"/>
      <c r="ECP37" s="386"/>
      <c r="ECQ37" s="386"/>
      <c r="ECR37" s="386"/>
      <c r="ECS37" s="386"/>
      <c r="ECT37" s="386"/>
      <c r="ECU37" s="362"/>
      <c r="ECV37" s="362"/>
      <c r="ECW37" s="362"/>
      <c r="ECX37" s="386"/>
      <c r="ECY37" s="386"/>
      <c r="ECZ37" s="386"/>
      <c r="EDA37" s="386"/>
      <c r="EDB37" s="386"/>
      <c r="EDC37" s="362"/>
      <c r="EDD37" s="362"/>
      <c r="EDE37" s="362"/>
      <c r="EDF37" s="386"/>
      <c r="EDG37" s="386"/>
      <c r="EDH37" s="386"/>
      <c r="EDI37" s="386"/>
      <c r="EDJ37" s="386"/>
      <c r="EDK37" s="362"/>
      <c r="EDL37" s="362"/>
      <c r="EDM37" s="362"/>
      <c r="EDN37" s="386"/>
      <c r="EDO37" s="386"/>
      <c r="EDP37" s="386"/>
      <c r="EDQ37" s="386"/>
      <c r="EDR37" s="386"/>
      <c r="EDS37" s="362"/>
      <c r="EDT37" s="362"/>
      <c r="EDU37" s="362"/>
      <c r="EDV37" s="386"/>
      <c r="EDW37" s="386"/>
      <c r="EDX37" s="386"/>
      <c r="EDY37" s="386"/>
      <c r="EDZ37" s="386"/>
      <c r="EEA37" s="362"/>
      <c r="EEB37" s="362"/>
      <c r="EEC37" s="362"/>
      <c r="EED37" s="386"/>
      <c r="EEE37" s="386"/>
      <c r="EEF37" s="386"/>
      <c r="EEG37" s="386"/>
      <c r="EEH37" s="386"/>
      <c r="EEI37" s="362"/>
      <c r="EEJ37" s="362"/>
      <c r="EEK37" s="362"/>
      <c r="EEL37" s="386"/>
      <c r="EEM37" s="386"/>
      <c r="EEN37" s="386"/>
      <c r="EEO37" s="386"/>
      <c r="EEP37" s="386"/>
      <c r="EEQ37" s="362"/>
      <c r="EER37" s="362"/>
      <c r="EES37" s="362"/>
      <c r="EET37" s="386"/>
      <c r="EEU37" s="386"/>
      <c r="EEV37" s="386"/>
      <c r="EEW37" s="386"/>
      <c r="EEX37" s="386"/>
      <c r="EEY37" s="362"/>
      <c r="EEZ37" s="362"/>
      <c r="EFA37" s="362"/>
      <c r="EFB37" s="386"/>
      <c r="EFC37" s="386"/>
      <c r="EFD37" s="386"/>
      <c r="EFE37" s="386"/>
      <c r="EFF37" s="386"/>
      <c r="EFG37" s="362"/>
      <c r="EFH37" s="362"/>
      <c r="EFI37" s="362"/>
      <c r="EFJ37" s="386"/>
      <c r="EFK37" s="386"/>
      <c r="EFL37" s="386"/>
      <c r="EFM37" s="386"/>
      <c r="EFN37" s="386"/>
      <c r="EFO37" s="362"/>
      <c r="EFP37" s="362"/>
      <c r="EFQ37" s="362"/>
      <c r="EFR37" s="386"/>
      <c r="EFS37" s="386"/>
      <c r="EFT37" s="386"/>
      <c r="EFU37" s="386"/>
      <c r="EFV37" s="386"/>
      <c r="EFW37" s="362"/>
      <c r="EFX37" s="362"/>
      <c r="EFY37" s="362"/>
      <c r="EFZ37" s="386"/>
      <c r="EGA37" s="386"/>
      <c r="EGB37" s="386"/>
      <c r="EGC37" s="386"/>
      <c r="EGD37" s="386"/>
      <c r="EGE37" s="362"/>
      <c r="EGF37" s="362"/>
      <c r="EGG37" s="362"/>
      <c r="EGH37" s="386"/>
      <c r="EGI37" s="386"/>
      <c r="EGJ37" s="386"/>
      <c r="EGK37" s="386"/>
      <c r="EGL37" s="386"/>
      <c r="EGM37" s="362"/>
      <c r="EGN37" s="362"/>
      <c r="EGO37" s="362"/>
      <c r="EGP37" s="386"/>
      <c r="EGQ37" s="386"/>
      <c r="EGR37" s="386"/>
      <c r="EGS37" s="386"/>
      <c r="EGT37" s="386"/>
      <c r="EGU37" s="362"/>
      <c r="EGV37" s="362"/>
      <c r="EGW37" s="362"/>
      <c r="EGX37" s="386"/>
      <c r="EGY37" s="386"/>
      <c r="EGZ37" s="386"/>
      <c r="EHA37" s="386"/>
      <c r="EHB37" s="386"/>
      <c r="EHC37" s="362"/>
      <c r="EHD37" s="362"/>
      <c r="EHE37" s="362"/>
      <c r="EHF37" s="386"/>
      <c r="EHG37" s="386"/>
      <c r="EHH37" s="386"/>
      <c r="EHI37" s="386"/>
      <c r="EHJ37" s="386"/>
      <c r="EHK37" s="362"/>
      <c r="EHL37" s="362"/>
      <c r="EHM37" s="362"/>
      <c r="EHN37" s="386"/>
      <c r="EHO37" s="386"/>
      <c r="EHP37" s="386"/>
      <c r="EHQ37" s="386"/>
      <c r="EHR37" s="386"/>
      <c r="EHS37" s="362"/>
      <c r="EHT37" s="362"/>
      <c r="EHU37" s="362"/>
      <c r="EHV37" s="386"/>
      <c r="EHW37" s="386"/>
      <c r="EHX37" s="386"/>
      <c r="EHY37" s="386"/>
      <c r="EHZ37" s="386"/>
      <c r="EIA37" s="362"/>
      <c r="EIB37" s="362"/>
      <c r="EIC37" s="362"/>
      <c r="EID37" s="386"/>
      <c r="EIE37" s="386"/>
      <c r="EIF37" s="386"/>
      <c r="EIG37" s="386"/>
      <c r="EIH37" s="386"/>
      <c r="EII37" s="362"/>
      <c r="EIJ37" s="362"/>
      <c r="EIK37" s="362"/>
      <c r="EIL37" s="386"/>
      <c r="EIM37" s="386"/>
      <c r="EIN37" s="386"/>
      <c r="EIO37" s="386"/>
      <c r="EIP37" s="386"/>
      <c r="EIQ37" s="362"/>
      <c r="EIR37" s="362"/>
      <c r="EIS37" s="362"/>
      <c r="EIT37" s="386"/>
      <c r="EIU37" s="386"/>
      <c r="EIV37" s="386"/>
      <c r="EIW37" s="386"/>
      <c r="EIX37" s="386"/>
      <c r="EIY37" s="362"/>
      <c r="EIZ37" s="362"/>
      <c r="EJA37" s="362"/>
      <c r="EJB37" s="386"/>
      <c r="EJC37" s="386"/>
      <c r="EJD37" s="386"/>
      <c r="EJE37" s="386"/>
      <c r="EJF37" s="386"/>
      <c r="EJG37" s="362"/>
      <c r="EJH37" s="362"/>
      <c r="EJI37" s="362"/>
      <c r="EJJ37" s="386"/>
      <c r="EJK37" s="386"/>
      <c r="EJL37" s="386"/>
      <c r="EJM37" s="386"/>
      <c r="EJN37" s="386"/>
      <c r="EJO37" s="362"/>
      <c r="EJP37" s="362"/>
      <c r="EJQ37" s="362"/>
      <c r="EJR37" s="386"/>
      <c r="EJS37" s="386"/>
      <c r="EJT37" s="386"/>
      <c r="EJU37" s="386"/>
      <c r="EJV37" s="386"/>
      <c r="EJW37" s="362"/>
      <c r="EJX37" s="362"/>
      <c r="EJY37" s="362"/>
      <c r="EJZ37" s="386"/>
      <c r="EKA37" s="386"/>
      <c r="EKB37" s="386"/>
      <c r="EKC37" s="386"/>
      <c r="EKD37" s="386"/>
      <c r="EKE37" s="362"/>
      <c r="EKF37" s="362"/>
      <c r="EKG37" s="362"/>
      <c r="EKH37" s="386"/>
      <c r="EKI37" s="386"/>
      <c r="EKJ37" s="386"/>
      <c r="EKK37" s="386"/>
      <c r="EKL37" s="386"/>
      <c r="EKM37" s="362"/>
      <c r="EKN37" s="362"/>
      <c r="EKO37" s="362"/>
      <c r="EKP37" s="386"/>
      <c r="EKQ37" s="386"/>
      <c r="EKR37" s="386"/>
      <c r="EKS37" s="386"/>
      <c r="EKT37" s="386"/>
      <c r="EKU37" s="362"/>
      <c r="EKV37" s="362"/>
      <c r="EKW37" s="362"/>
      <c r="EKX37" s="386"/>
      <c r="EKY37" s="386"/>
      <c r="EKZ37" s="386"/>
      <c r="ELA37" s="386"/>
      <c r="ELB37" s="386"/>
      <c r="ELC37" s="362"/>
      <c r="ELD37" s="362"/>
      <c r="ELE37" s="362"/>
      <c r="ELF37" s="386"/>
      <c r="ELG37" s="386"/>
      <c r="ELH37" s="386"/>
      <c r="ELI37" s="386"/>
      <c r="ELJ37" s="386"/>
      <c r="ELK37" s="362"/>
      <c r="ELL37" s="362"/>
      <c r="ELM37" s="362"/>
      <c r="ELN37" s="386"/>
      <c r="ELO37" s="386"/>
      <c r="ELP37" s="386"/>
      <c r="ELQ37" s="386"/>
      <c r="ELR37" s="386"/>
      <c r="ELS37" s="362"/>
      <c r="ELT37" s="362"/>
      <c r="ELU37" s="362"/>
      <c r="ELV37" s="386"/>
      <c r="ELW37" s="386"/>
      <c r="ELX37" s="386"/>
      <c r="ELY37" s="386"/>
      <c r="ELZ37" s="386"/>
      <c r="EMA37" s="362"/>
      <c r="EMB37" s="362"/>
      <c r="EMC37" s="362"/>
      <c r="EMD37" s="386"/>
      <c r="EME37" s="386"/>
      <c r="EMF37" s="386"/>
      <c r="EMG37" s="386"/>
      <c r="EMH37" s="386"/>
      <c r="EMI37" s="362"/>
      <c r="EMJ37" s="362"/>
      <c r="EMK37" s="362"/>
      <c r="EML37" s="386"/>
      <c r="EMM37" s="386"/>
      <c r="EMN37" s="386"/>
      <c r="EMO37" s="386"/>
      <c r="EMP37" s="386"/>
      <c r="EMQ37" s="362"/>
      <c r="EMR37" s="362"/>
      <c r="EMS37" s="362"/>
      <c r="EMT37" s="386"/>
      <c r="EMU37" s="386"/>
      <c r="EMV37" s="386"/>
      <c r="EMW37" s="386"/>
      <c r="EMX37" s="386"/>
      <c r="EMY37" s="362"/>
      <c r="EMZ37" s="362"/>
      <c r="ENA37" s="362"/>
      <c r="ENB37" s="386"/>
      <c r="ENC37" s="386"/>
      <c r="END37" s="386"/>
      <c r="ENE37" s="386"/>
      <c r="ENF37" s="386"/>
      <c r="ENG37" s="362"/>
      <c r="ENH37" s="362"/>
      <c r="ENI37" s="362"/>
      <c r="ENJ37" s="386"/>
      <c r="ENK37" s="386"/>
      <c r="ENL37" s="386"/>
      <c r="ENM37" s="386"/>
      <c r="ENN37" s="386"/>
      <c r="ENO37" s="362"/>
      <c r="ENP37" s="362"/>
      <c r="ENQ37" s="362"/>
      <c r="ENR37" s="386"/>
      <c r="ENS37" s="386"/>
      <c r="ENT37" s="386"/>
      <c r="ENU37" s="386"/>
      <c r="ENV37" s="386"/>
      <c r="ENW37" s="362"/>
      <c r="ENX37" s="362"/>
      <c r="ENY37" s="362"/>
      <c r="ENZ37" s="386"/>
      <c r="EOA37" s="386"/>
      <c r="EOB37" s="386"/>
      <c r="EOC37" s="386"/>
      <c r="EOD37" s="386"/>
      <c r="EOE37" s="362"/>
      <c r="EOF37" s="362"/>
      <c r="EOG37" s="362"/>
      <c r="EOH37" s="386"/>
      <c r="EOI37" s="386"/>
      <c r="EOJ37" s="386"/>
      <c r="EOK37" s="386"/>
      <c r="EOL37" s="386"/>
      <c r="EOM37" s="362"/>
      <c r="EON37" s="362"/>
      <c r="EOO37" s="362"/>
      <c r="EOP37" s="386"/>
      <c r="EOQ37" s="386"/>
      <c r="EOR37" s="386"/>
      <c r="EOS37" s="386"/>
      <c r="EOT37" s="386"/>
      <c r="EOU37" s="362"/>
      <c r="EOV37" s="362"/>
      <c r="EOW37" s="362"/>
      <c r="EOX37" s="386"/>
      <c r="EOY37" s="386"/>
      <c r="EOZ37" s="386"/>
      <c r="EPA37" s="386"/>
      <c r="EPB37" s="386"/>
      <c r="EPC37" s="362"/>
      <c r="EPD37" s="362"/>
      <c r="EPE37" s="362"/>
      <c r="EPF37" s="386"/>
      <c r="EPG37" s="386"/>
      <c r="EPH37" s="386"/>
      <c r="EPI37" s="386"/>
      <c r="EPJ37" s="386"/>
      <c r="EPK37" s="362"/>
      <c r="EPL37" s="362"/>
      <c r="EPM37" s="362"/>
      <c r="EPN37" s="386"/>
      <c r="EPO37" s="386"/>
      <c r="EPP37" s="386"/>
      <c r="EPQ37" s="386"/>
      <c r="EPR37" s="386"/>
      <c r="EPS37" s="362"/>
      <c r="EPT37" s="362"/>
      <c r="EPU37" s="362"/>
      <c r="EPV37" s="386"/>
      <c r="EPW37" s="386"/>
      <c r="EPX37" s="386"/>
      <c r="EPY37" s="386"/>
      <c r="EPZ37" s="386"/>
      <c r="EQA37" s="362"/>
      <c r="EQB37" s="362"/>
      <c r="EQC37" s="362"/>
      <c r="EQD37" s="386"/>
      <c r="EQE37" s="386"/>
      <c r="EQF37" s="386"/>
      <c r="EQG37" s="386"/>
      <c r="EQH37" s="386"/>
      <c r="EQI37" s="362"/>
      <c r="EQJ37" s="362"/>
      <c r="EQK37" s="362"/>
      <c r="EQL37" s="386"/>
      <c r="EQM37" s="386"/>
      <c r="EQN37" s="386"/>
      <c r="EQO37" s="386"/>
      <c r="EQP37" s="386"/>
      <c r="EQQ37" s="362"/>
      <c r="EQR37" s="362"/>
      <c r="EQS37" s="362"/>
      <c r="EQT37" s="386"/>
      <c r="EQU37" s="386"/>
      <c r="EQV37" s="386"/>
      <c r="EQW37" s="386"/>
      <c r="EQX37" s="386"/>
      <c r="EQY37" s="362"/>
      <c r="EQZ37" s="362"/>
      <c r="ERA37" s="362"/>
      <c r="ERB37" s="386"/>
      <c r="ERC37" s="386"/>
      <c r="ERD37" s="386"/>
      <c r="ERE37" s="386"/>
      <c r="ERF37" s="386"/>
      <c r="ERG37" s="362"/>
      <c r="ERH37" s="362"/>
      <c r="ERI37" s="362"/>
      <c r="ERJ37" s="386"/>
      <c r="ERK37" s="386"/>
      <c r="ERL37" s="386"/>
      <c r="ERM37" s="386"/>
      <c r="ERN37" s="386"/>
      <c r="ERO37" s="362"/>
      <c r="ERP37" s="362"/>
      <c r="ERQ37" s="362"/>
      <c r="ERR37" s="386"/>
      <c r="ERS37" s="386"/>
      <c r="ERT37" s="386"/>
      <c r="ERU37" s="386"/>
      <c r="ERV37" s="386"/>
      <c r="ERW37" s="362"/>
      <c r="ERX37" s="362"/>
      <c r="ERY37" s="362"/>
      <c r="ERZ37" s="386"/>
      <c r="ESA37" s="386"/>
      <c r="ESB37" s="386"/>
      <c r="ESC37" s="386"/>
      <c r="ESD37" s="386"/>
      <c r="ESE37" s="362"/>
      <c r="ESF37" s="362"/>
      <c r="ESG37" s="362"/>
      <c r="ESH37" s="386"/>
      <c r="ESI37" s="386"/>
      <c r="ESJ37" s="386"/>
      <c r="ESK37" s="386"/>
      <c r="ESL37" s="386"/>
      <c r="ESM37" s="362"/>
      <c r="ESN37" s="362"/>
      <c r="ESO37" s="362"/>
      <c r="ESP37" s="386"/>
      <c r="ESQ37" s="386"/>
      <c r="ESR37" s="386"/>
      <c r="ESS37" s="386"/>
      <c r="EST37" s="386"/>
      <c r="ESU37" s="362"/>
      <c r="ESV37" s="362"/>
      <c r="ESW37" s="362"/>
      <c r="ESX37" s="386"/>
      <c r="ESY37" s="386"/>
      <c r="ESZ37" s="386"/>
      <c r="ETA37" s="386"/>
      <c r="ETB37" s="386"/>
      <c r="ETC37" s="362"/>
      <c r="ETD37" s="362"/>
      <c r="ETE37" s="362"/>
      <c r="ETF37" s="386"/>
      <c r="ETG37" s="386"/>
      <c r="ETH37" s="386"/>
      <c r="ETI37" s="386"/>
      <c r="ETJ37" s="386"/>
      <c r="ETK37" s="362"/>
      <c r="ETL37" s="362"/>
      <c r="ETM37" s="362"/>
      <c r="ETN37" s="386"/>
      <c r="ETO37" s="386"/>
      <c r="ETP37" s="386"/>
      <c r="ETQ37" s="386"/>
      <c r="ETR37" s="386"/>
      <c r="ETS37" s="362"/>
      <c r="ETT37" s="362"/>
      <c r="ETU37" s="362"/>
      <c r="ETV37" s="386"/>
      <c r="ETW37" s="386"/>
      <c r="ETX37" s="386"/>
      <c r="ETY37" s="386"/>
      <c r="ETZ37" s="386"/>
      <c r="EUA37" s="362"/>
      <c r="EUB37" s="362"/>
      <c r="EUC37" s="362"/>
      <c r="EUD37" s="386"/>
      <c r="EUE37" s="386"/>
      <c r="EUF37" s="386"/>
      <c r="EUG37" s="386"/>
      <c r="EUH37" s="386"/>
      <c r="EUI37" s="362"/>
      <c r="EUJ37" s="362"/>
      <c r="EUK37" s="362"/>
      <c r="EUL37" s="386"/>
      <c r="EUM37" s="386"/>
      <c r="EUN37" s="386"/>
      <c r="EUO37" s="386"/>
      <c r="EUP37" s="386"/>
      <c r="EUQ37" s="362"/>
      <c r="EUR37" s="362"/>
      <c r="EUS37" s="362"/>
      <c r="EUT37" s="386"/>
      <c r="EUU37" s="386"/>
      <c r="EUV37" s="386"/>
      <c r="EUW37" s="386"/>
      <c r="EUX37" s="386"/>
      <c r="EUY37" s="362"/>
      <c r="EUZ37" s="362"/>
      <c r="EVA37" s="362"/>
      <c r="EVB37" s="386"/>
      <c r="EVC37" s="386"/>
      <c r="EVD37" s="386"/>
      <c r="EVE37" s="386"/>
      <c r="EVF37" s="386"/>
      <c r="EVG37" s="362"/>
      <c r="EVH37" s="362"/>
      <c r="EVI37" s="362"/>
      <c r="EVJ37" s="386"/>
      <c r="EVK37" s="386"/>
      <c r="EVL37" s="386"/>
      <c r="EVM37" s="386"/>
      <c r="EVN37" s="386"/>
      <c r="EVO37" s="362"/>
      <c r="EVP37" s="362"/>
      <c r="EVQ37" s="362"/>
      <c r="EVR37" s="386"/>
      <c r="EVS37" s="386"/>
      <c r="EVT37" s="386"/>
      <c r="EVU37" s="386"/>
      <c r="EVV37" s="386"/>
      <c r="EVW37" s="362"/>
      <c r="EVX37" s="362"/>
      <c r="EVY37" s="362"/>
      <c r="EVZ37" s="386"/>
      <c r="EWA37" s="386"/>
      <c r="EWB37" s="386"/>
      <c r="EWC37" s="386"/>
      <c r="EWD37" s="386"/>
      <c r="EWE37" s="362"/>
      <c r="EWF37" s="362"/>
      <c r="EWG37" s="362"/>
      <c r="EWH37" s="386"/>
      <c r="EWI37" s="386"/>
      <c r="EWJ37" s="386"/>
      <c r="EWK37" s="386"/>
      <c r="EWL37" s="386"/>
      <c r="EWM37" s="362"/>
      <c r="EWN37" s="362"/>
      <c r="EWO37" s="362"/>
      <c r="EWP37" s="386"/>
      <c r="EWQ37" s="386"/>
      <c r="EWR37" s="386"/>
      <c r="EWS37" s="386"/>
      <c r="EWT37" s="386"/>
      <c r="EWU37" s="362"/>
      <c r="EWV37" s="362"/>
      <c r="EWW37" s="362"/>
      <c r="EWX37" s="386"/>
      <c r="EWY37" s="386"/>
      <c r="EWZ37" s="386"/>
      <c r="EXA37" s="386"/>
      <c r="EXB37" s="386"/>
      <c r="EXC37" s="362"/>
      <c r="EXD37" s="362"/>
      <c r="EXE37" s="362"/>
      <c r="EXF37" s="386"/>
      <c r="EXG37" s="386"/>
      <c r="EXH37" s="386"/>
      <c r="EXI37" s="386"/>
      <c r="EXJ37" s="386"/>
      <c r="EXK37" s="362"/>
      <c r="EXL37" s="362"/>
      <c r="EXM37" s="362"/>
      <c r="EXN37" s="386"/>
      <c r="EXO37" s="386"/>
      <c r="EXP37" s="386"/>
      <c r="EXQ37" s="386"/>
      <c r="EXR37" s="386"/>
      <c r="EXS37" s="362"/>
      <c r="EXT37" s="362"/>
      <c r="EXU37" s="362"/>
      <c r="EXV37" s="386"/>
      <c r="EXW37" s="386"/>
      <c r="EXX37" s="386"/>
      <c r="EXY37" s="386"/>
      <c r="EXZ37" s="386"/>
      <c r="EYA37" s="362"/>
      <c r="EYB37" s="362"/>
      <c r="EYC37" s="362"/>
      <c r="EYD37" s="386"/>
      <c r="EYE37" s="386"/>
      <c r="EYF37" s="386"/>
      <c r="EYG37" s="386"/>
      <c r="EYH37" s="386"/>
      <c r="EYI37" s="362"/>
      <c r="EYJ37" s="362"/>
      <c r="EYK37" s="362"/>
      <c r="EYL37" s="386"/>
      <c r="EYM37" s="386"/>
      <c r="EYN37" s="386"/>
      <c r="EYO37" s="386"/>
      <c r="EYP37" s="386"/>
      <c r="EYQ37" s="362"/>
      <c r="EYR37" s="362"/>
      <c r="EYS37" s="362"/>
      <c r="EYT37" s="386"/>
      <c r="EYU37" s="386"/>
      <c r="EYV37" s="386"/>
      <c r="EYW37" s="386"/>
      <c r="EYX37" s="386"/>
      <c r="EYY37" s="362"/>
      <c r="EYZ37" s="362"/>
      <c r="EZA37" s="362"/>
      <c r="EZB37" s="386"/>
      <c r="EZC37" s="386"/>
      <c r="EZD37" s="386"/>
      <c r="EZE37" s="386"/>
      <c r="EZF37" s="386"/>
      <c r="EZG37" s="362"/>
      <c r="EZH37" s="362"/>
      <c r="EZI37" s="362"/>
      <c r="EZJ37" s="386"/>
      <c r="EZK37" s="386"/>
      <c r="EZL37" s="386"/>
      <c r="EZM37" s="386"/>
      <c r="EZN37" s="386"/>
      <c r="EZO37" s="362"/>
      <c r="EZP37" s="362"/>
      <c r="EZQ37" s="362"/>
      <c r="EZR37" s="386"/>
      <c r="EZS37" s="386"/>
      <c r="EZT37" s="386"/>
      <c r="EZU37" s="386"/>
      <c r="EZV37" s="386"/>
      <c r="EZW37" s="362"/>
      <c r="EZX37" s="362"/>
      <c r="EZY37" s="362"/>
      <c r="EZZ37" s="386"/>
      <c r="FAA37" s="386"/>
      <c r="FAB37" s="386"/>
      <c r="FAC37" s="386"/>
      <c r="FAD37" s="386"/>
      <c r="FAE37" s="362"/>
      <c r="FAF37" s="362"/>
      <c r="FAG37" s="362"/>
      <c r="FAH37" s="386"/>
      <c r="FAI37" s="386"/>
      <c r="FAJ37" s="386"/>
      <c r="FAK37" s="386"/>
      <c r="FAL37" s="386"/>
      <c r="FAM37" s="362"/>
      <c r="FAN37" s="362"/>
      <c r="FAO37" s="362"/>
      <c r="FAP37" s="386"/>
      <c r="FAQ37" s="386"/>
      <c r="FAR37" s="386"/>
      <c r="FAS37" s="386"/>
      <c r="FAT37" s="386"/>
      <c r="FAU37" s="362"/>
      <c r="FAV37" s="362"/>
      <c r="FAW37" s="362"/>
      <c r="FAX37" s="386"/>
      <c r="FAY37" s="386"/>
      <c r="FAZ37" s="386"/>
      <c r="FBA37" s="386"/>
      <c r="FBB37" s="386"/>
      <c r="FBC37" s="362"/>
      <c r="FBD37" s="362"/>
      <c r="FBE37" s="362"/>
      <c r="FBF37" s="386"/>
      <c r="FBG37" s="386"/>
      <c r="FBH37" s="386"/>
      <c r="FBI37" s="386"/>
      <c r="FBJ37" s="386"/>
      <c r="FBK37" s="362"/>
      <c r="FBL37" s="362"/>
      <c r="FBM37" s="362"/>
      <c r="FBN37" s="386"/>
      <c r="FBO37" s="386"/>
      <c r="FBP37" s="386"/>
      <c r="FBQ37" s="386"/>
      <c r="FBR37" s="386"/>
      <c r="FBS37" s="362"/>
      <c r="FBT37" s="362"/>
      <c r="FBU37" s="362"/>
      <c r="FBV37" s="386"/>
      <c r="FBW37" s="386"/>
      <c r="FBX37" s="386"/>
      <c r="FBY37" s="386"/>
      <c r="FBZ37" s="386"/>
      <c r="FCA37" s="362"/>
      <c r="FCB37" s="362"/>
      <c r="FCC37" s="362"/>
      <c r="FCD37" s="386"/>
      <c r="FCE37" s="386"/>
      <c r="FCF37" s="386"/>
      <c r="FCG37" s="386"/>
      <c r="FCH37" s="386"/>
      <c r="FCI37" s="362"/>
      <c r="FCJ37" s="362"/>
      <c r="FCK37" s="362"/>
      <c r="FCL37" s="386"/>
      <c r="FCM37" s="386"/>
      <c r="FCN37" s="386"/>
      <c r="FCO37" s="386"/>
      <c r="FCP37" s="386"/>
      <c r="FCQ37" s="362"/>
      <c r="FCR37" s="362"/>
      <c r="FCS37" s="362"/>
      <c r="FCT37" s="386"/>
      <c r="FCU37" s="386"/>
      <c r="FCV37" s="386"/>
      <c r="FCW37" s="386"/>
      <c r="FCX37" s="386"/>
      <c r="FCY37" s="362"/>
      <c r="FCZ37" s="362"/>
      <c r="FDA37" s="362"/>
      <c r="FDB37" s="386"/>
      <c r="FDC37" s="386"/>
      <c r="FDD37" s="386"/>
      <c r="FDE37" s="386"/>
      <c r="FDF37" s="386"/>
      <c r="FDG37" s="362"/>
      <c r="FDH37" s="362"/>
      <c r="FDI37" s="362"/>
      <c r="FDJ37" s="386"/>
      <c r="FDK37" s="386"/>
      <c r="FDL37" s="386"/>
      <c r="FDM37" s="386"/>
      <c r="FDN37" s="386"/>
      <c r="FDO37" s="362"/>
      <c r="FDP37" s="362"/>
      <c r="FDQ37" s="362"/>
      <c r="FDR37" s="386"/>
      <c r="FDS37" s="386"/>
      <c r="FDT37" s="386"/>
      <c r="FDU37" s="386"/>
      <c r="FDV37" s="386"/>
      <c r="FDW37" s="362"/>
      <c r="FDX37" s="362"/>
      <c r="FDY37" s="362"/>
      <c r="FDZ37" s="386"/>
      <c r="FEA37" s="386"/>
      <c r="FEB37" s="386"/>
      <c r="FEC37" s="386"/>
      <c r="FED37" s="386"/>
      <c r="FEE37" s="362"/>
      <c r="FEF37" s="362"/>
      <c r="FEG37" s="362"/>
      <c r="FEH37" s="386"/>
      <c r="FEI37" s="386"/>
      <c r="FEJ37" s="386"/>
      <c r="FEK37" s="386"/>
      <c r="FEL37" s="386"/>
      <c r="FEM37" s="362"/>
      <c r="FEN37" s="362"/>
      <c r="FEO37" s="362"/>
      <c r="FEP37" s="386"/>
      <c r="FEQ37" s="386"/>
      <c r="FER37" s="386"/>
      <c r="FES37" s="386"/>
      <c r="FET37" s="386"/>
      <c r="FEU37" s="362"/>
      <c r="FEV37" s="362"/>
      <c r="FEW37" s="362"/>
      <c r="FEX37" s="386"/>
      <c r="FEY37" s="386"/>
      <c r="FEZ37" s="386"/>
      <c r="FFA37" s="386"/>
      <c r="FFB37" s="386"/>
      <c r="FFC37" s="362"/>
      <c r="FFD37" s="362"/>
      <c r="FFE37" s="362"/>
      <c r="FFF37" s="386"/>
      <c r="FFG37" s="386"/>
      <c r="FFH37" s="386"/>
      <c r="FFI37" s="386"/>
      <c r="FFJ37" s="386"/>
      <c r="FFK37" s="362"/>
      <c r="FFL37" s="362"/>
      <c r="FFM37" s="362"/>
      <c r="FFN37" s="386"/>
      <c r="FFO37" s="386"/>
      <c r="FFP37" s="386"/>
      <c r="FFQ37" s="386"/>
      <c r="FFR37" s="386"/>
      <c r="FFS37" s="362"/>
      <c r="FFT37" s="362"/>
      <c r="FFU37" s="362"/>
      <c r="FFV37" s="386"/>
      <c r="FFW37" s="386"/>
      <c r="FFX37" s="386"/>
      <c r="FFY37" s="386"/>
      <c r="FFZ37" s="386"/>
      <c r="FGA37" s="362"/>
      <c r="FGB37" s="362"/>
      <c r="FGC37" s="362"/>
      <c r="FGD37" s="386"/>
      <c r="FGE37" s="386"/>
      <c r="FGF37" s="386"/>
      <c r="FGG37" s="386"/>
      <c r="FGH37" s="386"/>
      <c r="FGI37" s="362"/>
      <c r="FGJ37" s="362"/>
      <c r="FGK37" s="362"/>
      <c r="FGL37" s="386"/>
      <c r="FGM37" s="386"/>
      <c r="FGN37" s="386"/>
      <c r="FGO37" s="386"/>
      <c r="FGP37" s="386"/>
      <c r="FGQ37" s="362"/>
      <c r="FGR37" s="362"/>
      <c r="FGS37" s="362"/>
      <c r="FGT37" s="386"/>
      <c r="FGU37" s="386"/>
      <c r="FGV37" s="386"/>
      <c r="FGW37" s="386"/>
      <c r="FGX37" s="386"/>
      <c r="FGY37" s="362"/>
      <c r="FGZ37" s="362"/>
      <c r="FHA37" s="362"/>
      <c r="FHB37" s="386"/>
      <c r="FHC37" s="386"/>
      <c r="FHD37" s="386"/>
      <c r="FHE37" s="386"/>
      <c r="FHF37" s="386"/>
      <c r="FHG37" s="362"/>
      <c r="FHH37" s="362"/>
      <c r="FHI37" s="362"/>
      <c r="FHJ37" s="386"/>
      <c r="FHK37" s="386"/>
      <c r="FHL37" s="386"/>
      <c r="FHM37" s="386"/>
      <c r="FHN37" s="386"/>
      <c r="FHO37" s="362"/>
      <c r="FHP37" s="362"/>
      <c r="FHQ37" s="362"/>
      <c r="FHR37" s="386"/>
      <c r="FHS37" s="386"/>
      <c r="FHT37" s="386"/>
      <c r="FHU37" s="386"/>
      <c r="FHV37" s="386"/>
      <c r="FHW37" s="362"/>
      <c r="FHX37" s="362"/>
      <c r="FHY37" s="362"/>
      <c r="FHZ37" s="386"/>
      <c r="FIA37" s="386"/>
      <c r="FIB37" s="386"/>
      <c r="FIC37" s="386"/>
      <c r="FID37" s="386"/>
      <c r="FIE37" s="362"/>
      <c r="FIF37" s="362"/>
      <c r="FIG37" s="362"/>
      <c r="FIH37" s="386"/>
      <c r="FII37" s="386"/>
      <c r="FIJ37" s="386"/>
      <c r="FIK37" s="386"/>
      <c r="FIL37" s="386"/>
      <c r="FIM37" s="362"/>
      <c r="FIN37" s="362"/>
      <c r="FIO37" s="362"/>
      <c r="FIP37" s="386"/>
      <c r="FIQ37" s="386"/>
      <c r="FIR37" s="386"/>
      <c r="FIS37" s="386"/>
      <c r="FIT37" s="386"/>
      <c r="FIU37" s="362"/>
      <c r="FIV37" s="362"/>
      <c r="FIW37" s="362"/>
      <c r="FIX37" s="386"/>
      <c r="FIY37" s="386"/>
      <c r="FIZ37" s="386"/>
      <c r="FJA37" s="386"/>
      <c r="FJB37" s="386"/>
      <c r="FJC37" s="362"/>
      <c r="FJD37" s="362"/>
      <c r="FJE37" s="362"/>
      <c r="FJF37" s="386"/>
      <c r="FJG37" s="386"/>
      <c r="FJH37" s="386"/>
      <c r="FJI37" s="386"/>
      <c r="FJJ37" s="386"/>
      <c r="FJK37" s="362"/>
      <c r="FJL37" s="362"/>
      <c r="FJM37" s="362"/>
      <c r="FJN37" s="386"/>
      <c r="FJO37" s="386"/>
      <c r="FJP37" s="386"/>
      <c r="FJQ37" s="386"/>
      <c r="FJR37" s="386"/>
      <c r="FJS37" s="362"/>
      <c r="FJT37" s="362"/>
      <c r="FJU37" s="362"/>
      <c r="FJV37" s="386"/>
      <c r="FJW37" s="386"/>
      <c r="FJX37" s="386"/>
      <c r="FJY37" s="386"/>
      <c r="FJZ37" s="386"/>
      <c r="FKA37" s="362"/>
      <c r="FKB37" s="362"/>
      <c r="FKC37" s="362"/>
      <c r="FKD37" s="386"/>
      <c r="FKE37" s="386"/>
      <c r="FKF37" s="386"/>
      <c r="FKG37" s="386"/>
      <c r="FKH37" s="386"/>
      <c r="FKI37" s="362"/>
      <c r="FKJ37" s="362"/>
      <c r="FKK37" s="362"/>
      <c r="FKL37" s="386"/>
      <c r="FKM37" s="386"/>
      <c r="FKN37" s="386"/>
      <c r="FKO37" s="386"/>
      <c r="FKP37" s="386"/>
      <c r="FKQ37" s="362"/>
      <c r="FKR37" s="362"/>
      <c r="FKS37" s="362"/>
      <c r="FKT37" s="386"/>
      <c r="FKU37" s="386"/>
      <c r="FKV37" s="386"/>
      <c r="FKW37" s="386"/>
      <c r="FKX37" s="386"/>
      <c r="FKY37" s="362"/>
      <c r="FKZ37" s="362"/>
      <c r="FLA37" s="362"/>
      <c r="FLB37" s="386"/>
      <c r="FLC37" s="386"/>
      <c r="FLD37" s="386"/>
      <c r="FLE37" s="386"/>
      <c r="FLF37" s="386"/>
      <c r="FLG37" s="362"/>
      <c r="FLH37" s="362"/>
      <c r="FLI37" s="362"/>
      <c r="FLJ37" s="386"/>
      <c r="FLK37" s="386"/>
      <c r="FLL37" s="386"/>
      <c r="FLM37" s="386"/>
      <c r="FLN37" s="386"/>
      <c r="FLO37" s="362"/>
      <c r="FLP37" s="362"/>
      <c r="FLQ37" s="362"/>
      <c r="FLR37" s="386"/>
      <c r="FLS37" s="386"/>
      <c r="FLT37" s="386"/>
      <c r="FLU37" s="386"/>
      <c r="FLV37" s="386"/>
      <c r="FLW37" s="362"/>
      <c r="FLX37" s="362"/>
      <c r="FLY37" s="362"/>
      <c r="FLZ37" s="386"/>
      <c r="FMA37" s="386"/>
      <c r="FMB37" s="386"/>
      <c r="FMC37" s="386"/>
      <c r="FMD37" s="386"/>
      <c r="FME37" s="362"/>
      <c r="FMF37" s="362"/>
      <c r="FMG37" s="362"/>
      <c r="FMH37" s="386"/>
      <c r="FMI37" s="386"/>
      <c r="FMJ37" s="386"/>
      <c r="FMK37" s="386"/>
      <c r="FML37" s="386"/>
      <c r="FMM37" s="362"/>
      <c r="FMN37" s="362"/>
      <c r="FMO37" s="362"/>
      <c r="FMP37" s="386"/>
      <c r="FMQ37" s="386"/>
      <c r="FMR37" s="386"/>
      <c r="FMS37" s="386"/>
      <c r="FMT37" s="386"/>
      <c r="FMU37" s="362"/>
      <c r="FMV37" s="362"/>
      <c r="FMW37" s="362"/>
      <c r="FMX37" s="386"/>
      <c r="FMY37" s="386"/>
      <c r="FMZ37" s="386"/>
      <c r="FNA37" s="386"/>
      <c r="FNB37" s="386"/>
      <c r="FNC37" s="362"/>
      <c r="FND37" s="362"/>
      <c r="FNE37" s="362"/>
      <c r="FNF37" s="386"/>
      <c r="FNG37" s="386"/>
      <c r="FNH37" s="386"/>
      <c r="FNI37" s="386"/>
      <c r="FNJ37" s="386"/>
      <c r="FNK37" s="362"/>
      <c r="FNL37" s="362"/>
      <c r="FNM37" s="362"/>
      <c r="FNN37" s="386"/>
      <c r="FNO37" s="386"/>
      <c r="FNP37" s="386"/>
      <c r="FNQ37" s="386"/>
      <c r="FNR37" s="386"/>
      <c r="FNS37" s="362"/>
      <c r="FNT37" s="362"/>
      <c r="FNU37" s="362"/>
      <c r="FNV37" s="386"/>
      <c r="FNW37" s="386"/>
      <c r="FNX37" s="386"/>
      <c r="FNY37" s="386"/>
      <c r="FNZ37" s="386"/>
      <c r="FOA37" s="362"/>
      <c r="FOB37" s="362"/>
      <c r="FOC37" s="362"/>
      <c r="FOD37" s="386"/>
      <c r="FOE37" s="386"/>
      <c r="FOF37" s="386"/>
      <c r="FOG37" s="386"/>
      <c r="FOH37" s="386"/>
      <c r="FOI37" s="362"/>
      <c r="FOJ37" s="362"/>
      <c r="FOK37" s="362"/>
      <c r="FOL37" s="386"/>
      <c r="FOM37" s="386"/>
      <c r="FON37" s="386"/>
      <c r="FOO37" s="386"/>
      <c r="FOP37" s="386"/>
      <c r="FOQ37" s="362"/>
      <c r="FOR37" s="362"/>
      <c r="FOS37" s="362"/>
      <c r="FOT37" s="386"/>
      <c r="FOU37" s="386"/>
      <c r="FOV37" s="386"/>
      <c r="FOW37" s="386"/>
      <c r="FOX37" s="386"/>
      <c r="FOY37" s="362"/>
      <c r="FOZ37" s="362"/>
      <c r="FPA37" s="362"/>
      <c r="FPB37" s="386"/>
      <c r="FPC37" s="386"/>
      <c r="FPD37" s="386"/>
      <c r="FPE37" s="386"/>
      <c r="FPF37" s="386"/>
      <c r="FPG37" s="362"/>
      <c r="FPH37" s="362"/>
      <c r="FPI37" s="362"/>
      <c r="FPJ37" s="386"/>
      <c r="FPK37" s="386"/>
      <c r="FPL37" s="386"/>
      <c r="FPM37" s="386"/>
      <c r="FPN37" s="386"/>
      <c r="FPO37" s="362"/>
      <c r="FPP37" s="362"/>
      <c r="FPQ37" s="362"/>
      <c r="FPR37" s="386"/>
      <c r="FPS37" s="386"/>
      <c r="FPT37" s="386"/>
      <c r="FPU37" s="386"/>
      <c r="FPV37" s="386"/>
      <c r="FPW37" s="362"/>
      <c r="FPX37" s="362"/>
      <c r="FPY37" s="362"/>
      <c r="FPZ37" s="386"/>
      <c r="FQA37" s="386"/>
      <c r="FQB37" s="386"/>
      <c r="FQC37" s="386"/>
      <c r="FQD37" s="386"/>
      <c r="FQE37" s="362"/>
      <c r="FQF37" s="362"/>
      <c r="FQG37" s="362"/>
      <c r="FQH37" s="386"/>
      <c r="FQI37" s="386"/>
      <c r="FQJ37" s="386"/>
      <c r="FQK37" s="386"/>
      <c r="FQL37" s="386"/>
      <c r="FQM37" s="362"/>
      <c r="FQN37" s="362"/>
      <c r="FQO37" s="362"/>
      <c r="FQP37" s="386"/>
      <c r="FQQ37" s="386"/>
      <c r="FQR37" s="386"/>
      <c r="FQS37" s="386"/>
      <c r="FQT37" s="386"/>
      <c r="FQU37" s="362"/>
      <c r="FQV37" s="362"/>
      <c r="FQW37" s="362"/>
      <c r="FQX37" s="386"/>
      <c r="FQY37" s="386"/>
      <c r="FQZ37" s="386"/>
      <c r="FRA37" s="386"/>
      <c r="FRB37" s="386"/>
      <c r="FRC37" s="362"/>
      <c r="FRD37" s="362"/>
      <c r="FRE37" s="362"/>
      <c r="FRF37" s="386"/>
      <c r="FRG37" s="386"/>
      <c r="FRH37" s="386"/>
      <c r="FRI37" s="386"/>
      <c r="FRJ37" s="386"/>
      <c r="FRK37" s="362"/>
      <c r="FRL37" s="362"/>
      <c r="FRM37" s="362"/>
      <c r="FRN37" s="386"/>
      <c r="FRO37" s="386"/>
      <c r="FRP37" s="386"/>
      <c r="FRQ37" s="386"/>
      <c r="FRR37" s="386"/>
      <c r="FRS37" s="362"/>
      <c r="FRT37" s="362"/>
      <c r="FRU37" s="362"/>
      <c r="FRV37" s="386"/>
      <c r="FRW37" s="386"/>
      <c r="FRX37" s="386"/>
      <c r="FRY37" s="386"/>
      <c r="FRZ37" s="386"/>
      <c r="FSA37" s="362"/>
      <c r="FSB37" s="362"/>
      <c r="FSC37" s="362"/>
      <c r="FSD37" s="386"/>
      <c r="FSE37" s="386"/>
      <c r="FSF37" s="386"/>
      <c r="FSG37" s="386"/>
      <c r="FSH37" s="386"/>
      <c r="FSI37" s="362"/>
      <c r="FSJ37" s="362"/>
      <c r="FSK37" s="362"/>
      <c r="FSL37" s="386"/>
      <c r="FSM37" s="386"/>
      <c r="FSN37" s="386"/>
      <c r="FSO37" s="386"/>
      <c r="FSP37" s="386"/>
      <c r="FSQ37" s="362"/>
      <c r="FSR37" s="362"/>
      <c r="FSS37" s="362"/>
      <c r="FST37" s="386"/>
      <c r="FSU37" s="386"/>
      <c r="FSV37" s="386"/>
      <c r="FSW37" s="386"/>
      <c r="FSX37" s="386"/>
      <c r="FSY37" s="362"/>
      <c r="FSZ37" s="362"/>
      <c r="FTA37" s="362"/>
      <c r="FTB37" s="386"/>
      <c r="FTC37" s="386"/>
      <c r="FTD37" s="386"/>
      <c r="FTE37" s="386"/>
      <c r="FTF37" s="386"/>
      <c r="FTG37" s="362"/>
      <c r="FTH37" s="362"/>
      <c r="FTI37" s="362"/>
      <c r="FTJ37" s="386"/>
      <c r="FTK37" s="386"/>
      <c r="FTL37" s="386"/>
      <c r="FTM37" s="386"/>
      <c r="FTN37" s="386"/>
      <c r="FTO37" s="362"/>
      <c r="FTP37" s="362"/>
      <c r="FTQ37" s="362"/>
      <c r="FTR37" s="386"/>
      <c r="FTS37" s="386"/>
      <c r="FTT37" s="386"/>
      <c r="FTU37" s="386"/>
      <c r="FTV37" s="386"/>
      <c r="FTW37" s="362"/>
      <c r="FTX37" s="362"/>
      <c r="FTY37" s="362"/>
      <c r="FTZ37" s="386"/>
      <c r="FUA37" s="386"/>
      <c r="FUB37" s="386"/>
      <c r="FUC37" s="386"/>
      <c r="FUD37" s="386"/>
      <c r="FUE37" s="362"/>
      <c r="FUF37" s="362"/>
      <c r="FUG37" s="362"/>
      <c r="FUH37" s="386"/>
      <c r="FUI37" s="386"/>
      <c r="FUJ37" s="386"/>
      <c r="FUK37" s="386"/>
      <c r="FUL37" s="386"/>
      <c r="FUM37" s="362"/>
      <c r="FUN37" s="362"/>
      <c r="FUO37" s="362"/>
      <c r="FUP37" s="386"/>
      <c r="FUQ37" s="386"/>
      <c r="FUR37" s="386"/>
      <c r="FUS37" s="386"/>
      <c r="FUT37" s="386"/>
      <c r="FUU37" s="362"/>
      <c r="FUV37" s="362"/>
      <c r="FUW37" s="362"/>
      <c r="FUX37" s="386"/>
      <c r="FUY37" s="386"/>
      <c r="FUZ37" s="386"/>
      <c r="FVA37" s="386"/>
      <c r="FVB37" s="386"/>
      <c r="FVC37" s="362"/>
      <c r="FVD37" s="362"/>
      <c r="FVE37" s="362"/>
      <c r="FVF37" s="386"/>
      <c r="FVG37" s="386"/>
      <c r="FVH37" s="386"/>
      <c r="FVI37" s="386"/>
      <c r="FVJ37" s="386"/>
      <c r="FVK37" s="362"/>
      <c r="FVL37" s="362"/>
      <c r="FVM37" s="362"/>
      <c r="FVN37" s="386"/>
      <c r="FVO37" s="386"/>
      <c r="FVP37" s="386"/>
      <c r="FVQ37" s="386"/>
      <c r="FVR37" s="386"/>
      <c r="FVS37" s="362"/>
      <c r="FVT37" s="362"/>
      <c r="FVU37" s="362"/>
      <c r="FVV37" s="386"/>
      <c r="FVW37" s="386"/>
      <c r="FVX37" s="386"/>
      <c r="FVY37" s="386"/>
      <c r="FVZ37" s="386"/>
      <c r="FWA37" s="362"/>
      <c r="FWB37" s="362"/>
      <c r="FWC37" s="362"/>
      <c r="FWD37" s="386"/>
      <c r="FWE37" s="386"/>
      <c r="FWF37" s="386"/>
      <c r="FWG37" s="386"/>
      <c r="FWH37" s="386"/>
      <c r="FWI37" s="362"/>
      <c r="FWJ37" s="362"/>
      <c r="FWK37" s="362"/>
      <c r="FWL37" s="386"/>
      <c r="FWM37" s="386"/>
      <c r="FWN37" s="386"/>
      <c r="FWO37" s="386"/>
      <c r="FWP37" s="386"/>
      <c r="FWQ37" s="362"/>
      <c r="FWR37" s="362"/>
      <c r="FWS37" s="362"/>
      <c r="FWT37" s="386"/>
      <c r="FWU37" s="386"/>
      <c r="FWV37" s="386"/>
      <c r="FWW37" s="386"/>
      <c r="FWX37" s="386"/>
      <c r="FWY37" s="362"/>
      <c r="FWZ37" s="362"/>
      <c r="FXA37" s="362"/>
      <c r="FXB37" s="386"/>
      <c r="FXC37" s="386"/>
      <c r="FXD37" s="386"/>
      <c r="FXE37" s="386"/>
      <c r="FXF37" s="386"/>
      <c r="FXG37" s="362"/>
      <c r="FXH37" s="362"/>
      <c r="FXI37" s="362"/>
      <c r="FXJ37" s="386"/>
      <c r="FXK37" s="386"/>
      <c r="FXL37" s="386"/>
      <c r="FXM37" s="386"/>
      <c r="FXN37" s="386"/>
      <c r="FXO37" s="362"/>
      <c r="FXP37" s="362"/>
      <c r="FXQ37" s="362"/>
      <c r="FXR37" s="386"/>
      <c r="FXS37" s="386"/>
      <c r="FXT37" s="386"/>
      <c r="FXU37" s="386"/>
      <c r="FXV37" s="386"/>
      <c r="FXW37" s="362"/>
      <c r="FXX37" s="362"/>
      <c r="FXY37" s="362"/>
      <c r="FXZ37" s="386"/>
      <c r="FYA37" s="386"/>
      <c r="FYB37" s="386"/>
      <c r="FYC37" s="386"/>
      <c r="FYD37" s="386"/>
      <c r="FYE37" s="362"/>
      <c r="FYF37" s="362"/>
      <c r="FYG37" s="362"/>
      <c r="FYH37" s="386"/>
      <c r="FYI37" s="386"/>
      <c r="FYJ37" s="386"/>
      <c r="FYK37" s="386"/>
      <c r="FYL37" s="386"/>
      <c r="FYM37" s="362"/>
      <c r="FYN37" s="362"/>
      <c r="FYO37" s="362"/>
      <c r="FYP37" s="386"/>
      <c r="FYQ37" s="386"/>
      <c r="FYR37" s="386"/>
      <c r="FYS37" s="386"/>
      <c r="FYT37" s="386"/>
      <c r="FYU37" s="362"/>
      <c r="FYV37" s="362"/>
      <c r="FYW37" s="362"/>
      <c r="FYX37" s="386"/>
      <c r="FYY37" s="386"/>
      <c r="FYZ37" s="386"/>
      <c r="FZA37" s="386"/>
      <c r="FZB37" s="386"/>
      <c r="FZC37" s="362"/>
      <c r="FZD37" s="362"/>
      <c r="FZE37" s="362"/>
      <c r="FZF37" s="386"/>
      <c r="FZG37" s="386"/>
      <c r="FZH37" s="386"/>
      <c r="FZI37" s="386"/>
      <c r="FZJ37" s="386"/>
      <c r="FZK37" s="362"/>
      <c r="FZL37" s="362"/>
      <c r="FZM37" s="362"/>
      <c r="FZN37" s="386"/>
      <c r="FZO37" s="386"/>
      <c r="FZP37" s="386"/>
      <c r="FZQ37" s="386"/>
      <c r="FZR37" s="386"/>
      <c r="FZS37" s="362"/>
      <c r="FZT37" s="362"/>
      <c r="FZU37" s="362"/>
      <c r="FZV37" s="386"/>
      <c r="FZW37" s="386"/>
      <c r="FZX37" s="386"/>
      <c r="FZY37" s="386"/>
      <c r="FZZ37" s="386"/>
      <c r="GAA37" s="362"/>
      <c r="GAB37" s="362"/>
      <c r="GAC37" s="362"/>
      <c r="GAD37" s="386"/>
      <c r="GAE37" s="386"/>
      <c r="GAF37" s="386"/>
      <c r="GAG37" s="386"/>
      <c r="GAH37" s="386"/>
      <c r="GAI37" s="362"/>
      <c r="GAJ37" s="362"/>
      <c r="GAK37" s="362"/>
      <c r="GAL37" s="386"/>
      <c r="GAM37" s="386"/>
      <c r="GAN37" s="386"/>
      <c r="GAO37" s="386"/>
      <c r="GAP37" s="386"/>
      <c r="GAQ37" s="362"/>
      <c r="GAR37" s="362"/>
      <c r="GAS37" s="362"/>
      <c r="GAT37" s="386"/>
      <c r="GAU37" s="386"/>
      <c r="GAV37" s="386"/>
      <c r="GAW37" s="386"/>
      <c r="GAX37" s="386"/>
      <c r="GAY37" s="362"/>
      <c r="GAZ37" s="362"/>
      <c r="GBA37" s="362"/>
      <c r="GBB37" s="386"/>
      <c r="GBC37" s="386"/>
      <c r="GBD37" s="386"/>
      <c r="GBE37" s="386"/>
      <c r="GBF37" s="386"/>
      <c r="GBG37" s="362"/>
      <c r="GBH37" s="362"/>
      <c r="GBI37" s="362"/>
      <c r="GBJ37" s="386"/>
      <c r="GBK37" s="386"/>
      <c r="GBL37" s="386"/>
      <c r="GBM37" s="386"/>
      <c r="GBN37" s="386"/>
      <c r="GBO37" s="362"/>
      <c r="GBP37" s="362"/>
      <c r="GBQ37" s="362"/>
      <c r="GBR37" s="386"/>
      <c r="GBS37" s="386"/>
      <c r="GBT37" s="386"/>
      <c r="GBU37" s="386"/>
      <c r="GBV37" s="386"/>
      <c r="GBW37" s="362"/>
      <c r="GBX37" s="362"/>
      <c r="GBY37" s="362"/>
      <c r="GBZ37" s="386"/>
      <c r="GCA37" s="386"/>
      <c r="GCB37" s="386"/>
      <c r="GCC37" s="386"/>
      <c r="GCD37" s="386"/>
      <c r="GCE37" s="362"/>
      <c r="GCF37" s="362"/>
      <c r="GCG37" s="362"/>
      <c r="GCH37" s="386"/>
      <c r="GCI37" s="386"/>
      <c r="GCJ37" s="386"/>
      <c r="GCK37" s="386"/>
      <c r="GCL37" s="386"/>
      <c r="GCM37" s="362"/>
      <c r="GCN37" s="362"/>
      <c r="GCO37" s="362"/>
      <c r="GCP37" s="386"/>
      <c r="GCQ37" s="386"/>
      <c r="GCR37" s="386"/>
      <c r="GCS37" s="386"/>
      <c r="GCT37" s="386"/>
      <c r="GCU37" s="362"/>
      <c r="GCV37" s="362"/>
      <c r="GCW37" s="362"/>
      <c r="GCX37" s="386"/>
      <c r="GCY37" s="386"/>
      <c r="GCZ37" s="386"/>
      <c r="GDA37" s="386"/>
      <c r="GDB37" s="386"/>
      <c r="GDC37" s="362"/>
      <c r="GDD37" s="362"/>
      <c r="GDE37" s="362"/>
      <c r="GDF37" s="386"/>
      <c r="GDG37" s="386"/>
      <c r="GDH37" s="386"/>
      <c r="GDI37" s="386"/>
      <c r="GDJ37" s="386"/>
      <c r="GDK37" s="362"/>
      <c r="GDL37" s="362"/>
      <c r="GDM37" s="362"/>
      <c r="GDN37" s="386"/>
      <c r="GDO37" s="386"/>
      <c r="GDP37" s="386"/>
      <c r="GDQ37" s="386"/>
      <c r="GDR37" s="386"/>
      <c r="GDS37" s="362"/>
      <c r="GDT37" s="362"/>
      <c r="GDU37" s="362"/>
      <c r="GDV37" s="386"/>
      <c r="GDW37" s="386"/>
      <c r="GDX37" s="386"/>
      <c r="GDY37" s="386"/>
      <c r="GDZ37" s="386"/>
      <c r="GEA37" s="362"/>
      <c r="GEB37" s="362"/>
      <c r="GEC37" s="362"/>
      <c r="GED37" s="386"/>
      <c r="GEE37" s="386"/>
      <c r="GEF37" s="386"/>
      <c r="GEG37" s="386"/>
      <c r="GEH37" s="386"/>
      <c r="GEI37" s="362"/>
      <c r="GEJ37" s="362"/>
      <c r="GEK37" s="362"/>
      <c r="GEL37" s="386"/>
      <c r="GEM37" s="386"/>
      <c r="GEN37" s="386"/>
      <c r="GEO37" s="386"/>
      <c r="GEP37" s="386"/>
      <c r="GEQ37" s="362"/>
      <c r="GER37" s="362"/>
      <c r="GES37" s="362"/>
      <c r="GET37" s="386"/>
      <c r="GEU37" s="386"/>
      <c r="GEV37" s="386"/>
      <c r="GEW37" s="386"/>
      <c r="GEX37" s="386"/>
      <c r="GEY37" s="362"/>
      <c r="GEZ37" s="362"/>
      <c r="GFA37" s="362"/>
      <c r="GFB37" s="386"/>
      <c r="GFC37" s="386"/>
      <c r="GFD37" s="386"/>
      <c r="GFE37" s="386"/>
      <c r="GFF37" s="386"/>
      <c r="GFG37" s="362"/>
      <c r="GFH37" s="362"/>
      <c r="GFI37" s="362"/>
      <c r="GFJ37" s="386"/>
      <c r="GFK37" s="386"/>
      <c r="GFL37" s="386"/>
      <c r="GFM37" s="386"/>
      <c r="GFN37" s="386"/>
      <c r="GFO37" s="362"/>
      <c r="GFP37" s="362"/>
      <c r="GFQ37" s="362"/>
      <c r="GFR37" s="386"/>
      <c r="GFS37" s="386"/>
      <c r="GFT37" s="386"/>
      <c r="GFU37" s="386"/>
      <c r="GFV37" s="386"/>
      <c r="GFW37" s="362"/>
      <c r="GFX37" s="362"/>
      <c r="GFY37" s="362"/>
      <c r="GFZ37" s="386"/>
      <c r="GGA37" s="386"/>
      <c r="GGB37" s="386"/>
      <c r="GGC37" s="386"/>
      <c r="GGD37" s="386"/>
      <c r="GGE37" s="362"/>
      <c r="GGF37" s="362"/>
      <c r="GGG37" s="362"/>
      <c r="GGH37" s="386"/>
      <c r="GGI37" s="386"/>
      <c r="GGJ37" s="386"/>
      <c r="GGK37" s="386"/>
      <c r="GGL37" s="386"/>
      <c r="GGM37" s="362"/>
      <c r="GGN37" s="362"/>
      <c r="GGO37" s="362"/>
      <c r="GGP37" s="386"/>
      <c r="GGQ37" s="386"/>
      <c r="GGR37" s="386"/>
      <c r="GGS37" s="386"/>
      <c r="GGT37" s="386"/>
      <c r="GGU37" s="362"/>
      <c r="GGV37" s="362"/>
      <c r="GGW37" s="362"/>
      <c r="GGX37" s="386"/>
      <c r="GGY37" s="386"/>
      <c r="GGZ37" s="386"/>
      <c r="GHA37" s="386"/>
      <c r="GHB37" s="386"/>
      <c r="GHC37" s="362"/>
      <c r="GHD37" s="362"/>
      <c r="GHE37" s="362"/>
      <c r="GHF37" s="386"/>
      <c r="GHG37" s="386"/>
      <c r="GHH37" s="386"/>
      <c r="GHI37" s="386"/>
      <c r="GHJ37" s="386"/>
      <c r="GHK37" s="362"/>
      <c r="GHL37" s="362"/>
      <c r="GHM37" s="362"/>
      <c r="GHN37" s="386"/>
      <c r="GHO37" s="386"/>
      <c r="GHP37" s="386"/>
      <c r="GHQ37" s="386"/>
      <c r="GHR37" s="386"/>
      <c r="GHS37" s="362"/>
      <c r="GHT37" s="362"/>
      <c r="GHU37" s="362"/>
      <c r="GHV37" s="386"/>
      <c r="GHW37" s="386"/>
      <c r="GHX37" s="386"/>
      <c r="GHY37" s="386"/>
      <c r="GHZ37" s="386"/>
      <c r="GIA37" s="362"/>
      <c r="GIB37" s="362"/>
      <c r="GIC37" s="362"/>
      <c r="GID37" s="386"/>
      <c r="GIE37" s="386"/>
      <c r="GIF37" s="386"/>
      <c r="GIG37" s="386"/>
      <c r="GIH37" s="386"/>
      <c r="GII37" s="362"/>
      <c r="GIJ37" s="362"/>
      <c r="GIK37" s="362"/>
      <c r="GIL37" s="386"/>
      <c r="GIM37" s="386"/>
      <c r="GIN37" s="386"/>
      <c r="GIO37" s="386"/>
      <c r="GIP37" s="386"/>
      <c r="GIQ37" s="362"/>
      <c r="GIR37" s="362"/>
      <c r="GIS37" s="362"/>
      <c r="GIT37" s="386"/>
      <c r="GIU37" s="386"/>
      <c r="GIV37" s="386"/>
      <c r="GIW37" s="386"/>
      <c r="GIX37" s="386"/>
      <c r="GIY37" s="362"/>
      <c r="GIZ37" s="362"/>
      <c r="GJA37" s="362"/>
      <c r="GJB37" s="386"/>
      <c r="GJC37" s="386"/>
      <c r="GJD37" s="386"/>
      <c r="GJE37" s="386"/>
      <c r="GJF37" s="386"/>
      <c r="GJG37" s="362"/>
      <c r="GJH37" s="362"/>
      <c r="GJI37" s="362"/>
      <c r="GJJ37" s="386"/>
      <c r="GJK37" s="386"/>
      <c r="GJL37" s="386"/>
      <c r="GJM37" s="386"/>
      <c r="GJN37" s="386"/>
      <c r="GJO37" s="362"/>
      <c r="GJP37" s="362"/>
      <c r="GJQ37" s="362"/>
      <c r="GJR37" s="386"/>
      <c r="GJS37" s="386"/>
      <c r="GJT37" s="386"/>
      <c r="GJU37" s="386"/>
      <c r="GJV37" s="386"/>
      <c r="GJW37" s="362"/>
      <c r="GJX37" s="362"/>
      <c r="GJY37" s="362"/>
      <c r="GJZ37" s="386"/>
      <c r="GKA37" s="386"/>
      <c r="GKB37" s="386"/>
      <c r="GKC37" s="386"/>
      <c r="GKD37" s="386"/>
      <c r="GKE37" s="362"/>
      <c r="GKF37" s="362"/>
      <c r="GKG37" s="362"/>
      <c r="GKH37" s="386"/>
      <c r="GKI37" s="386"/>
      <c r="GKJ37" s="386"/>
      <c r="GKK37" s="386"/>
      <c r="GKL37" s="386"/>
      <c r="GKM37" s="362"/>
      <c r="GKN37" s="362"/>
      <c r="GKO37" s="362"/>
      <c r="GKP37" s="386"/>
      <c r="GKQ37" s="386"/>
      <c r="GKR37" s="386"/>
      <c r="GKS37" s="386"/>
      <c r="GKT37" s="386"/>
      <c r="GKU37" s="362"/>
      <c r="GKV37" s="362"/>
      <c r="GKW37" s="362"/>
      <c r="GKX37" s="386"/>
      <c r="GKY37" s="386"/>
      <c r="GKZ37" s="386"/>
      <c r="GLA37" s="386"/>
      <c r="GLB37" s="386"/>
      <c r="GLC37" s="362"/>
      <c r="GLD37" s="362"/>
      <c r="GLE37" s="362"/>
      <c r="GLF37" s="386"/>
      <c r="GLG37" s="386"/>
      <c r="GLH37" s="386"/>
      <c r="GLI37" s="386"/>
      <c r="GLJ37" s="386"/>
      <c r="GLK37" s="362"/>
      <c r="GLL37" s="362"/>
      <c r="GLM37" s="362"/>
      <c r="GLN37" s="386"/>
      <c r="GLO37" s="386"/>
      <c r="GLP37" s="386"/>
      <c r="GLQ37" s="386"/>
      <c r="GLR37" s="386"/>
      <c r="GLS37" s="362"/>
      <c r="GLT37" s="362"/>
      <c r="GLU37" s="362"/>
      <c r="GLV37" s="386"/>
      <c r="GLW37" s="386"/>
      <c r="GLX37" s="386"/>
      <c r="GLY37" s="386"/>
      <c r="GLZ37" s="386"/>
      <c r="GMA37" s="362"/>
      <c r="GMB37" s="362"/>
      <c r="GMC37" s="362"/>
      <c r="GMD37" s="386"/>
      <c r="GME37" s="386"/>
      <c r="GMF37" s="386"/>
      <c r="GMG37" s="386"/>
      <c r="GMH37" s="386"/>
      <c r="GMI37" s="362"/>
      <c r="GMJ37" s="362"/>
      <c r="GMK37" s="362"/>
      <c r="GML37" s="386"/>
      <c r="GMM37" s="386"/>
      <c r="GMN37" s="386"/>
      <c r="GMO37" s="386"/>
      <c r="GMP37" s="386"/>
      <c r="GMQ37" s="362"/>
      <c r="GMR37" s="362"/>
      <c r="GMS37" s="362"/>
      <c r="GMT37" s="386"/>
      <c r="GMU37" s="386"/>
      <c r="GMV37" s="386"/>
      <c r="GMW37" s="386"/>
      <c r="GMX37" s="386"/>
      <c r="GMY37" s="362"/>
      <c r="GMZ37" s="362"/>
      <c r="GNA37" s="362"/>
      <c r="GNB37" s="386"/>
      <c r="GNC37" s="386"/>
      <c r="GND37" s="386"/>
      <c r="GNE37" s="386"/>
      <c r="GNF37" s="386"/>
      <c r="GNG37" s="362"/>
      <c r="GNH37" s="362"/>
      <c r="GNI37" s="362"/>
      <c r="GNJ37" s="386"/>
      <c r="GNK37" s="386"/>
      <c r="GNL37" s="386"/>
      <c r="GNM37" s="386"/>
      <c r="GNN37" s="386"/>
      <c r="GNO37" s="362"/>
      <c r="GNP37" s="362"/>
      <c r="GNQ37" s="362"/>
      <c r="GNR37" s="386"/>
      <c r="GNS37" s="386"/>
      <c r="GNT37" s="386"/>
      <c r="GNU37" s="386"/>
      <c r="GNV37" s="386"/>
      <c r="GNW37" s="362"/>
      <c r="GNX37" s="362"/>
      <c r="GNY37" s="362"/>
      <c r="GNZ37" s="386"/>
      <c r="GOA37" s="386"/>
      <c r="GOB37" s="386"/>
      <c r="GOC37" s="386"/>
      <c r="GOD37" s="386"/>
      <c r="GOE37" s="362"/>
      <c r="GOF37" s="362"/>
      <c r="GOG37" s="362"/>
      <c r="GOH37" s="386"/>
      <c r="GOI37" s="386"/>
      <c r="GOJ37" s="386"/>
      <c r="GOK37" s="386"/>
      <c r="GOL37" s="386"/>
      <c r="GOM37" s="362"/>
      <c r="GON37" s="362"/>
      <c r="GOO37" s="362"/>
      <c r="GOP37" s="386"/>
      <c r="GOQ37" s="386"/>
      <c r="GOR37" s="386"/>
      <c r="GOS37" s="386"/>
      <c r="GOT37" s="386"/>
      <c r="GOU37" s="362"/>
      <c r="GOV37" s="362"/>
      <c r="GOW37" s="362"/>
      <c r="GOX37" s="386"/>
      <c r="GOY37" s="386"/>
      <c r="GOZ37" s="386"/>
      <c r="GPA37" s="386"/>
      <c r="GPB37" s="386"/>
      <c r="GPC37" s="362"/>
      <c r="GPD37" s="362"/>
      <c r="GPE37" s="362"/>
      <c r="GPF37" s="386"/>
      <c r="GPG37" s="386"/>
      <c r="GPH37" s="386"/>
      <c r="GPI37" s="386"/>
      <c r="GPJ37" s="386"/>
      <c r="GPK37" s="362"/>
      <c r="GPL37" s="362"/>
      <c r="GPM37" s="362"/>
      <c r="GPN37" s="386"/>
      <c r="GPO37" s="386"/>
      <c r="GPP37" s="386"/>
      <c r="GPQ37" s="386"/>
      <c r="GPR37" s="386"/>
      <c r="GPS37" s="362"/>
      <c r="GPT37" s="362"/>
      <c r="GPU37" s="362"/>
      <c r="GPV37" s="386"/>
      <c r="GPW37" s="386"/>
      <c r="GPX37" s="386"/>
      <c r="GPY37" s="386"/>
      <c r="GPZ37" s="386"/>
      <c r="GQA37" s="362"/>
      <c r="GQB37" s="362"/>
      <c r="GQC37" s="362"/>
      <c r="GQD37" s="386"/>
      <c r="GQE37" s="386"/>
      <c r="GQF37" s="386"/>
      <c r="GQG37" s="386"/>
      <c r="GQH37" s="386"/>
      <c r="GQI37" s="362"/>
      <c r="GQJ37" s="362"/>
      <c r="GQK37" s="362"/>
      <c r="GQL37" s="386"/>
      <c r="GQM37" s="386"/>
      <c r="GQN37" s="386"/>
      <c r="GQO37" s="386"/>
      <c r="GQP37" s="386"/>
      <c r="GQQ37" s="362"/>
      <c r="GQR37" s="362"/>
      <c r="GQS37" s="362"/>
      <c r="GQT37" s="386"/>
      <c r="GQU37" s="386"/>
      <c r="GQV37" s="386"/>
      <c r="GQW37" s="386"/>
      <c r="GQX37" s="386"/>
      <c r="GQY37" s="362"/>
      <c r="GQZ37" s="362"/>
      <c r="GRA37" s="362"/>
      <c r="GRB37" s="386"/>
      <c r="GRC37" s="386"/>
      <c r="GRD37" s="386"/>
      <c r="GRE37" s="386"/>
      <c r="GRF37" s="386"/>
      <c r="GRG37" s="362"/>
      <c r="GRH37" s="362"/>
      <c r="GRI37" s="362"/>
      <c r="GRJ37" s="386"/>
      <c r="GRK37" s="386"/>
      <c r="GRL37" s="386"/>
      <c r="GRM37" s="386"/>
      <c r="GRN37" s="386"/>
      <c r="GRO37" s="362"/>
      <c r="GRP37" s="362"/>
      <c r="GRQ37" s="362"/>
      <c r="GRR37" s="386"/>
      <c r="GRS37" s="386"/>
      <c r="GRT37" s="386"/>
      <c r="GRU37" s="386"/>
      <c r="GRV37" s="386"/>
      <c r="GRW37" s="362"/>
      <c r="GRX37" s="362"/>
      <c r="GRY37" s="362"/>
      <c r="GRZ37" s="386"/>
      <c r="GSA37" s="386"/>
      <c r="GSB37" s="386"/>
      <c r="GSC37" s="386"/>
      <c r="GSD37" s="386"/>
      <c r="GSE37" s="362"/>
      <c r="GSF37" s="362"/>
      <c r="GSG37" s="362"/>
      <c r="GSH37" s="386"/>
      <c r="GSI37" s="386"/>
      <c r="GSJ37" s="386"/>
      <c r="GSK37" s="386"/>
      <c r="GSL37" s="386"/>
      <c r="GSM37" s="362"/>
      <c r="GSN37" s="362"/>
      <c r="GSO37" s="362"/>
      <c r="GSP37" s="386"/>
      <c r="GSQ37" s="386"/>
      <c r="GSR37" s="386"/>
      <c r="GSS37" s="386"/>
      <c r="GST37" s="386"/>
      <c r="GSU37" s="362"/>
      <c r="GSV37" s="362"/>
      <c r="GSW37" s="362"/>
      <c r="GSX37" s="386"/>
      <c r="GSY37" s="386"/>
      <c r="GSZ37" s="386"/>
      <c r="GTA37" s="386"/>
      <c r="GTB37" s="386"/>
      <c r="GTC37" s="362"/>
      <c r="GTD37" s="362"/>
      <c r="GTE37" s="362"/>
      <c r="GTF37" s="386"/>
      <c r="GTG37" s="386"/>
      <c r="GTH37" s="386"/>
      <c r="GTI37" s="386"/>
      <c r="GTJ37" s="386"/>
      <c r="GTK37" s="362"/>
      <c r="GTL37" s="362"/>
      <c r="GTM37" s="362"/>
      <c r="GTN37" s="386"/>
      <c r="GTO37" s="386"/>
      <c r="GTP37" s="386"/>
      <c r="GTQ37" s="386"/>
      <c r="GTR37" s="386"/>
      <c r="GTS37" s="362"/>
      <c r="GTT37" s="362"/>
      <c r="GTU37" s="362"/>
      <c r="GTV37" s="386"/>
      <c r="GTW37" s="386"/>
      <c r="GTX37" s="386"/>
      <c r="GTY37" s="386"/>
      <c r="GTZ37" s="386"/>
      <c r="GUA37" s="362"/>
      <c r="GUB37" s="362"/>
      <c r="GUC37" s="362"/>
      <c r="GUD37" s="386"/>
      <c r="GUE37" s="386"/>
      <c r="GUF37" s="386"/>
      <c r="GUG37" s="386"/>
      <c r="GUH37" s="386"/>
      <c r="GUI37" s="362"/>
      <c r="GUJ37" s="362"/>
      <c r="GUK37" s="362"/>
      <c r="GUL37" s="386"/>
      <c r="GUM37" s="386"/>
      <c r="GUN37" s="386"/>
      <c r="GUO37" s="386"/>
      <c r="GUP37" s="386"/>
      <c r="GUQ37" s="362"/>
      <c r="GUR37" s="362"/>
      <c r="GUS37" s="362"/>
      <c r="GUT37" s="386"/>
      <c r="GUU37" s="386"/>
      <c r="GUV37" s="386"/>
      <c r="GUW37" s="386"/>
      <c r="GUX37" s="386"/>
      <c r="GUY37" s="362"/>
      <c r="GUZ37" s="362"/>
      <c r="GVA37" s="362"/>
      <c r="GVB37" s="386"/>
      <c r="GVC37" s="386"/>
      <c r="GVD37" s="386"/>
      <c r="GVE37" s="386"/>
      <c r="GVF37" s="386"/>
      <c r="GVG37" s="362"/>
      <c r="GVH37" s="362"/>
      <c r="GVI37" s="362"/>
      <c r="GVJ37" s="386"/>
      <c r="GVK37" s="386"/>
      <c r="GVL37" s="386"/>
      <c r="GVM37" s="386"/>
      <c r="GVN37" s="386"/>
      <c r="GVO37" s="362"/>
      <c r="GVP37" s="362"/>
      <c r="GVQ37" s="362"/>
      <c r="GVR37" s="386"/>
      <c r="GVS37" s="386"/>
      <c r="GVT37" s="386"/>
      <c r="GVU37" s="386"/>
      <c r="GVV37" s="386"/>
      <c r="GVW37" s="362"/>
      <c r="GVX37" s="362"/>
      <c r="GVY37" s="362"/>
      <c r="GVZ37" s="386"/>
      <c r="GWA37" s="386"/>
      <c r="GWB37" s="386"/>
      <c r="GWC37" s="386"/>
      <c r="GWD37" s="386"/>
      <c r="GWE37" s="362"/>
      <c r="GWF37" s="362"/>
      <c r="GWG37" s="362"/>
      <c r="GWH37" s="386"/>
      <c r="GWI37" s="386"/>
      <c r="GWJ37" s="386"/>
      <c r="GWK37" s="386"/>
      <c r="GWL37" s="386"/>
      <c r="GWM37" s="362"/>
      <c r="GWN37" s="362"/>
      <c r="GWO37" s="362"/>
      <c r="GWP37" s="386"/>
      <c r="GWQ37" s="386"/>
      <c r="GWR37" s="386"/>
      <c r="GWS37" s="386"/>
      <c r="GWT37" s="386"/>
      <c r="GWU37" s="362"/>
      <c r="GWV37" s="362"/>
      <c r="GWW37" s="362"/>
      <c r="GWX37" s="386"/>
      <c r="GWY37" s="386"/>
      <c r="GWZ37" s="386"/>
      <c r="GXA37" s="386"/>
      <c r="GXB37" s="386"/>
      <c r="GXC37" s="362"/>
      <c r="GXD37" s="362"/>
      <c r="GXE37" s="362"/>
      <c r="GXF37" s="386"/>
      <c r="GXG37" s="386"/>
      <c r="GXH37" s="386"/>
      <c r="GXI37" s="386"/>
      <c r="GXJ37" s="386"/>
      <c r="GXK37" s="362"/>
      <c r="GXL37" s="362"/>
      <c r="GXM37" s="362"/>
      <c r="GXN37" s="386"/>
      <c r="GXO37" s="386"/>
      <c r="GXP37" s="386"/>
      <c r="GXQ37" s="386"/>
      <c r="GXR37" s="386"/>
      <c r="GXS37" s="362"/>
      <c r="GXT37" s="362"/>
      <c r="GXU37" s="362"/>
      <c r="GXV37" s="386"/>
      <c r="GXW37" s="386"/>
      <c r="GXX37" s="386"/>
      <c r="GXY37" s="386"/>
      <c r="GXZ37" s="386"/>
      <c r="GYA37" s="362"/>
      <c r="GYB37" s="362"/>
      <c r="GYC37" s="362"/>
      <c r="GYD37" s="386"/>
      <c r="GYE37" s="386"/>
      <c r="GYF37" s="386"/>
      <c r="GYG37" s="386"/>
      <c r="GYH37" s="386"/>
      <c r="GYI37" s="362"/>
      <c r="GYJ37" s="362"/>
      <c r="GYK37" s="362"/>
      <c r="GYL37" s="386"/>
      <c r="GYM37" s="386"/>
      <c r="GYN37" s="386"/>
      <c r="GYO37" s="386"/>
      <c r="GYP37" s="386"/>
      <c r="GYQ37" s="362"/>
      <c r="GYR37" s="362"/>
      <c r="GYS37" s="362"/>
      <c r="GYT37" s="386"/>
      <c r="GYU37" s="386"/>
      <c r="GYV37" s="386"/>
      <c r="GYW37" s="386"/>
      <c r="GYX37" s="386"/>
      <c r="GYY37" s="362"/>
      <c r="GYZ37" s="362"/>
      <c r="GZA37" s="362"/>
      <c r="GZB37" s="386"/>
      <c r="GZC37" s="386"/>
      <c r="GZD37" s="386"/>
      <c r="GZE37" s="386"/>
      <c r="GZF37" s="386"/>
      <c r="GZG37" s="362"/>
      <c r="GZH37" s="362"/>
      <c r="GZI37" s="362"/>
      <c r="GZJ37" s="386"/>
      <c r="GZK37" s="386"/>
      <c r="GZL37" s="386"/>
      <c r="GZM37" s="386"/>
      <c r="GZN37" s="386"/>
      <c r="GZO37" s="362"/>
      <c r="GZP37" s="362"/>
      <c r="GZQ37" s="362"/>
      <c r="GZR37" s="386"/>
      <c r="GZS37" s="386"/>
      <c r="GZT37" s="386"/>
      <c r="GZU37" s="386"/>
      <c r="GZV37" s="386"/>
      <c r="GZW37" s="362"/>
      <c r="GZX37" s="362"/>
      <c r="GZY37" s="362"/>
      <c r="GZZ37" s="386"/>
      <c r="HAA37" s="386"/>
      <c r="HAB37" s="386"/>
      <c r="HAC37" s="386"/>
      <c r="HAD37" s="386"/>
      <c r="HAE37" s="362"/>
      <c r="HAF37" s="362"/>
      <c r="HAG37" s="362"/>
      <c r="HAH37" s="386"/>
      <c r="HAI37" s="386"/>
      <c r="HAJ37" s="386"/>
      <c r="HAK37" s="386"/>
      <c r="HAL37" s="386"/>
      <c r="HAM37" s="362"/>
      <c r="HAN37" s="362"/>
      <c r="HAO37" s="362"/>
      <c r="HAP37" s="386"/>
      <c r="HAQ37" s="386"/>
      <c r="HAR37" s="386"/>
      <c r="HAS37" s="386"/>
      <c r="HAT37" s="386"/>
      <c r="HAU37" s="362"/>
      <c r="HAV37" s="362"/>
      <c r="HAW37" s="362"/>
      <c r="HAX37" s="386"/>
      <c r="HAY37" s="386"/>
      <c r="HAZ37" s="386"/>
      <c r="HBA37" s="386"/>
      <c r="HBB37" s="386"/>
      <c r="HBC37" s="362"/>
      <c r="HBD37" s="362"/>
      <c r="HBE37" s="362"/>
      <c r="HBF37" s="386"/>
      <c r="HBG37" s="386"/>
      <c r="HBH37" s="386"/>
      <c r="HBI37" s="386"/>
      <c r="HBJ37" s="386"/>
      <c r="HBK37" s="362"/>
      <c r="HBL37" s="362"/>
      <c r="HBM37" s="362"/>
      <c r="HBN37" s="386"/>
      <c r="HBO37" s="386"/>
      <c r="HBP37" s="386"/>
      <c r="HBQ37" s="386"/>
      <c r="HBR37" s="386"/>
      <c r="HBS37" s="362"/>
      <c r="HBT37" s="362"/>
      <c r="HBU37" s="362"/>
      <c r="HBV37" s="386"/>
      <c r="HBW37" s="386"/>
      <c r="HBX37" s="386"/>
      <c r="HBY37" s="386"/>
      <c r="HBZ37" s="386"/>
      <c r="HCA37" s="362"/>
      <c r="HCB37" s="362"/>
      <c r="HCC37" s="362"/>
      <c r="HCD37" s="386"/>
      <c r="HCE37" s="386"/>
      <c r="HCF37" s="386"/>
      <c r="HCG37" s="386"/>
      <c r="HCH37" s="386"/>
      <c r="HCI37" s="362"/>
      <c r="HCJ37" s="362"/>
      <c r="HCK37" s="362"/>
      <c r="HCL37" s="386"/>
      <c r="HCM37" s="386"/>
      <c r="HCN37" s="386"/>
      <c r="HCO37" s="386"/>
      <c r="HCP37" s="386"/>
      <c r="HCQ37" s="362"/>
      <c r="HCR37" s="362"/>
      <c r="HCS37" s="362"/>
      <c r="HCT37" s="386"/>
      <c r="HCU37" s="386"/>
      <c r="HCV37" s="386"/>
      <c r="HCW37" s="386"/>
      <c r="HCX37" s="386"/>
      <c r="HCY37" s="362"/>
      <c r="HCZ37" s="362"/>
      <c r="HDA37" s="362"/>
      <c r="HDB37" s="386"/>
      <c r="HDC37" s="386"/>
      <c r="HDD37" s="386"/>
      <c r="HDE37" s="386"/>
      <c r="HDF37" s="386"/>
      <c r="HDG37" s="362"/>
      <c r="HDH37" s="362"/>
      <c r="HDI37" s="362"/>
      <c r="HDJ37" s="386"/>
      <c r="HDK37" s="386"/>
      <c r="HDL37" s="386"/>
      <c r="HDM37" s="386"/>
      <c r="HDN37" s="386"/>
      <c r="HDO37" s="362"/>
      <c r="HDP37" s="362"/>
      <c r="HDQ37" s="362"/>
      <c r="HDR37" s="386"/>
      <c r="HDS37" s="386"/>
      <c r="HDT37" s="386"/>
      <c r="HDU37" s="386"/>
      <c r="HDV37" s="386"/>
      <c r="HDW37" s="362"/>
      <c r="HDX37" s="362"/>
      <c r="HDY37" s="362"/>
      <c r="HDZ37" s="386"/>
      <c r="HEA37" s="386"/>
      <c r="HEB37" s="386"/>
      <c r="HEC37" s="386"/>
      <c r="HED37" s="386"/>
      <c r="HEE37" s="362"/>
      <c r="HEF37" s="362"/>
      <c r="HEG37" s="362"/>
      <c r="HEH37" s="386"/>
      <c r="HEI37" s="386"/>
      <c r="HEJ37" s="386"/>
      <c r="HEK37" s="386"/>
      <c r="HEL37" s="386"/>
      <c r="HEM37" s="362"/>
      <c r="HEN37" s="362"/>
      <c r="HEO37" s="362"/>
      <c r="HEP37" s="386"/>
      <c r="HEQ37" s="386"/>
      <c r="HER37" s="386"/>
      <c r="HES37" s="386"/>
      <c r="HET37" s="386"/>
      <c r="HEU37" s="362"/>
      <c r="HEV37" s="362"/>
      <c r="HEW37" s="362"/>
      <c r="HEX37" s="386"/>
      <c r="HEY37" s="386"/>
      <c r="HEZ37" s="386"/>
      <c r="HFA37" s="386"/>
      <c r="HFB37" s="386"/>
      <c r="HFC37" s="362"/>
      <c r="HFD37" s="362"/>
      <c r="HFE37" s="362"/>
      <c r="HFF37" s="386"/>
      <c r="HFG37" s="386"/>
      <c r="HFH37" s="386"/>
      <c r="HFI37" s="386"/>
      <c r="HFJ37" s="386"/>
      <c r="HFK37" s="362"/>
      <c r="HFL37" s="362"/>
      <c r="HFM37" s="362"/>
      <c r="HFN37" s="386"/>
      <c r="HFO37" s="386"/>
      <c r="HFP37" s="386"/>
      <c r="HFQ37" s="386"/>
      <c r="HFR37" s="386"/>
      <c r="HFS37" s="362"/>
      <c r="HFT37" s="362"/>
      <c r="HFU37" s="362"/>
      <c r="HFV37" s="386"/>
      <c r="HFW37" s="386"/>
      <c r="HFX37" s="386"/>
      <c r="HFY37" s="386"/>
      <c r="HFZ37" s="386"/>
      <c r="HGA37" s="362"/>
      <c r="HGB37" s="362"/>
      <c r="HGC37" s="362"/>
      <c r="HGD37" s="386"/>
      <c r="HGE37" s="386"/>
      <c r="HGF37" s="386"/>
      <c r="HGG37" s="386"/>
      <c r="HGH37" s="386"/>
      <c r="HGI37" s="362"/>
      <c r="HGJ37" s="362"/>
      <c r="HGK37" s="362"/>
      <c r="HGL37" s="386"/>
      <c r="HGM37" s="386"/>
      <c r="HGN37" s="386"/>
      <c r="HGO37" s="386"/>
      <c r="HGP37" s="386"/>
      <c r="HGQ37" s="362"/>
      <c r="HGR37" s="362"/>
      <c r="HGS37" s="362"/>
      <c r="HGT37" s="386"/>
      <c r="HGU37" s="386"/>
      <c r="HGV37" s="386"/>
      <c r="HGW37" s="386"/>
      <c r="HGX37" s="386"/>
      <c r="HGY37" s="362"/>
      <c r="HGZ37" s="362"/>
      <c r="HHA37" s="362"/>
      <c r="HHB37" s="386"/>
      <c r="HHC37" s="386"/>
      <c r="HHD37" s="386"/>
      <c r="HHE37" s="386"/>
      <c r="HHF37" s="386"/>
      <c r="HHG37" s="362"/>
      <c r="HHH37" s="362"/>
      <c r="HHI37" s="362"/>
      <c r="HHJ37" s="386"/>
      <c r="HHK37" s="386"/>
      <c r="HHL37" s="386"/>
      <c r="HHM37" s="386"/>
      <c r="HHN37" s="386"/>
      <c r="HHO37" s="362"/>
      <c r="HHP37" s="362"/>
      <c r="HHQ37" s="362"/>
      <c r="HHR37" s="386"/>
      <c r="HHS37" s="386"/>
      <c r="HHT37" s="386"/>
      <c r="HHU37" s="386"/>
      <c r="HHV37" s="386"/>
      <c r="HHW37" s="362"/>
      <c r="HHX37" s="362"/>
      <c r="HHY37" s="362"/>
      <c r="HHZ37" s="386"/>
      <c r="HIA37" s="386"/>
      <c r="HIB37" s="386"/>
      <c r="HIC37" s="386"/>
      <c r="HID37" s="386"/>
      <c r="HIE37" s="362"/>
      <c r="HIF37" s="362"/>
      <c r="HIG37" s="362"/>
      <c r="HIH37" s="386"/>
      <c r="HII37" s="386"/>
      <c r="HIJ37" s="386"/>
      <c r="HIK37" s="386"/>
      <c r="HIL37" s="386"/>
      <c r="HIM37" s="362"/>
      <c r="HIN37" s="362"/>
      <c r="HIO37" s="362"/>
      <c r="HIP37" s="386"/>
      <c r="HIQ37" s="386"/>
      <c r="HIR37" s="386"/>
      <c r="HIS37" s="386"/>
      <c r="HIT37" s="386"/>
      <c r="HIU37" s="362"/>
      <c r="HIV37" s="362"/>
      <c r="HIW37" s="362"/>
      <c r="HIX37" s="386"/>
      <c r="HIY37" s="386"/>
      <c r="HIZ37" s="386"/>
      <c r="HJA37" s="386"/>
      <c r="HJB37" s="386"/>
      <c r="HJC37" s="362"/>
      <c r="HJD37" s="362"/>
      <c r="HJE37" s="362"/>
      <c r="HJF37" s="386"/>
      <c r="HJG37" s="386"/>
      <c r="HJH37" s="386"/>
      <c r="HJI37" s="386"/>
      <c r="HJJ37" s="386"/>
      <c r="HJK37" s="362"/>
      <c r="HJL37" s="362"/>
      <c r="HJM37" s="362"/>
      <c r="HJN37" s="386"/>
      <c r="HJO37" s="386"/>
      <c r="HJP37" s="386"/>
      <c r="HJQ37" s="386"/>
      <c r="HJR37" s="386"/>
      <c r="HJS37" s="362"/>
      <c r="HJT37" s="362"/>
      <c r="HJU37" s="362"/>
      <c r="HJV37" s="386"/>
      <c r="HJW37" s="386"/>
      <c r="HJX37" s="386"/>
      <c r="HJY37" s="386"/>
      <c r="HJZ37" s="386"/>
      <c r="HKA37" s="362"/>
      <c r="HKB37" s="362"/>
      <c r="HKC37" s="362"/>
      <c r="HKD37" s="386"/>
      <c r="HKE37" s="386"/>
      <c r="HKF37" s="386"/>
      <c r="HKG37" s="386"/>
      <c r="HKH37" s="386"/>
      <c r="HKI37" s="362"/>
      <c r="HKJ37" s="362"/>
      <c r="HKK37" s="362"/>
      <c r="HKL37" s="386"/>
      <c r="HKM37" s="386"/>
      <c r="HKN37" s="386"/>
      <c r="HKO37" s="386"/>
      <c r="HKP37" s="386"/>
      <c r="HKQ37" s="362"/>
      <c r="HKR37" s="362"/>
      <c r="HKS37" s="362"/>
      <c r="HKT37" s="386"/>
      <c r="HKU37" s="386"/>
      <c r="HKV37" s="386"/>
      <c r="HKW37" s="386"/>
      <c r="HKX37" s="386"/>
      <c r="HKY37" s="362"/>
      <c r="HKZ37" s="362"/>
      <c r="HLA37" s="362"/>
      <c r="HLB37" s="386"/>
      <c r="HLC37" s="386"/>
      <c r="HLD37" s="386"/>
      <c r="HLE37" s="386"/>
      <c r="HLF37" s="386"/>
      <c r="HLG37" s="362"/>
      <c r="HLH37" s="362"/>
      <c r="HLI37" s="362"/>
      <c r="HLJ37" s="386"/>
      <c r="HLK37" s="386"/>
      <c r="HLL37" s="386"/>
      <c r="HLM37" s="386"/>
      <c r="HLN37" s="386"/>
      <c r="HLO37" s="362"/>
      <c r="HLP37" s="362"/>
      <c r="HLQ37" s="362"/>
      <c r="HLR37" s="386"/>
      <c r="HLS37" s="386"/>
      <c r="HLT37" s="386"/>
      <c r="HLU37" s="386"/>
      <c r="HLV37" s="386"/>
      <c r="HLW37" s="362"/>
      <c r="HLX37" s="362"/>
      <c r="HLY37" s="362"/>
      <c r="HLZ37" s="386"/>
      <c r="HMA37" s="386"/>
      <c r="HMB37" s="386"/>
      <c r="HMC37" s="386"/>
      <c r="HMD37" s="386"/>
      <c r="HME37" s="362"/>
      <c r="HMF37" s="362"/>
      <c r="HMG37" s="362"/>
      <c r="HMH37" s="386"/>
      <c r="HMI37" s="386"/>
      <c r="HMJ37" s="386"/>
      <c r="HMK37" s="386"/>
      <c r="HML37" s="386"/>
      <c r="HMM37" s="362"/>
      <c r="HMN37" s="362"/>
      <c r="HMO37" s="362"/>
      <c r="HMP37" s="386"/>
      <c r="HMQ37" s="386"/>
      <c r="HMR37" s="386"/>
      <c r="HMS37" s="386"/>
      <c r="HMT37" s="386"/>
      <c r="HMU37" s="362"/>
      <c r="HMV37" s="362"/>
      <c r="HMW37" s="362"/>
      <c r="HMX37" s="386"/>
      <c r="HMY37" s="386"/>
      <c r="HMZ37" s="386"/>
      <c r="HNA37" s="386"/>
      <c r="HNB37" s="386"/>
      <c r="HNC37" s="362"/>
      <c r="HND37" s="362"/>
      <c r="HNE37" s="362"/>
      <c r="HNF37" s="386"/>
      <c r="HNG37" s="386"/>
      <c r="HNH37" s="386"/>
      <c r="HNI37" s="386"/>
      <c r="HNJ37" s="386"/>
      <c r="HNK37" s="362"/>
      <c r="HNL37" s="362"/>
      <c r="HNM37" s="362"/>
      <c r="HNN37" s="386"/>
      <c r="HNO37" s="386"/>
      <c r="HNP37" s="386"/>
      <c r="HNQ37" s="386"/>
      <c r="HNR37" s="386"/>
      <c r="HNS37" s="362"/>
      <c r="HNT37" s="362"/>
      <c r="HNU37" s="362"/>
      <c r="HNV37" s="386"/>
      <c r="HNW37" s="386"/>
      <c r="HNX37" s="386"/>
      <c r="HNY37" s="386"/>
      <c r="HNZ37" s="386"/>
      <c r="HOA37" s="362"/>
      <c r="HOB37" s="362"/>
      <c r="HOC37" s="362"/>
      <c r="HOD37" s="386"/>
      <c r="HOE37" s="386"/>
      <c r="HOF37" s="386"/>
      <c r="HOG37" s="386"/>
      <c r="HOH37" s="386"/>
      <c r="HOI37" s="362"/>
      <c r="HOJ37" s="362"/>
      <c r="HOK37" s="362"/>
      <c r="HOL37" s="386"/>
      <c r="HOM37" s="386"/>
      <c r="HON37" s="386"/>
      <c r="HOO37" s="386"/>
      <c r="HOP37" s="386"/>
      <c r="HOQ37" s="362"/>
      <c r="HOR37" s="362"/>
      <c r="HOS37" s="362"/>
      <c r="HOT37" s="386"/>
      <c r="HOU37" s="386"/>
      <c r="HOV37" s="386"/>
      <c r="HOW37" s="386"/>
      <c r="HOX37" s="386"/>
      <c r="HOY37" s="362"/>
      <c r="HOZ37" s="362"/>
      <c r="HPA37" s="362"/>
      <c r="HPB37" s="386"/>
      <c r="HPC37" s="386"/>
      <c r="HPD37" s="386"/>
      <c r="HPE37" s="386"/>
      <c r="HPF37" s="386"/>
      <c r="HPG37" s="362"/>
      <c r="HPH37" s="362"/>
      <c r="HPI37" s="362"/>
      <c r="HPJ37" s="386"/>
      <c r="HPK37" s="386"/>
      <c r="HPL37" s="386"/>
      <c r="HPM37" s="386"/>
      <c r="HPN37" s="386"/>
      <c r="HPO37" s="362"/>
      <c r="HPP37" s="362"/>
      <c r="HPQ37" s="362"/>
      <c r="HPR37" s="386"/>
      <c r="HPS37" s="386"/>
      <c r="HPT37" s="386"/>
      <c r="HPU37" s="386"/>
      <c r="HPV37" s="386"/>
      <c r="HPW37" s="362"/>
      <c r="HPX37" s="362"/>
      <c r="HPY37" s="362"/>
      <c r="HPZ37" s="386"/>
      <c r="HQA37" s="386"/>
      <c r="HQB37" s="386"/>
      <c r="HQC37" s="386"/>
      <c r="HQD37" s="386"/>
      <c r="HQE37" s="362"/>
      <c r="HQF37" s="362"/>
      <c r="HQG37" s="362"/>
      <c r="HQH37" s="386"/>
      <c r="HQI37" s="386"/>
      <c r="HQJ37" s="386"/>
      <c r="HQK37" s="386"/>
      <c r="HQL37" s="386"/>
      <c r="HQM37" s="362"/>
      <c r="HQN37" s="362"/>
      <c r="HQO37" s="362"/>
      <c r="HQP37" s="386"/>
      <c r="HQQ37" s="386"/>
      <c r="HQR37" s="386"/>
      <c r="HQS37" s="386"/>
      <c r="HQT37" s="386"/>
      <c r="HQU37" s="362"/>
      <c r="HQV37" s="362"/>
      <c r="HQW37" s="362"/>
      <c r="HQX37" s="386"/>
      <c r="HQY37" s="386"/>
      <c r="HQZ37" s="386"/>
      <c r="HRA37" s="386"/>
      <c r="HRB37" s="386"/>
      <c r="HRC37" s="362"/>
      <c r="HRD37" s="362"/>
      <c r="HRE37" s="362"/>
      <c r="HRF37" s="386"/>
      <c r="HRG37" s="386"/>
      <c r="HRH37" s="386"/>
      <c r="HRI37" s="386"/>
      <c r="HRJ37" s="386"/>
      <c r="HRK37" s="362"/>
      <c r="HRL37" s="362"/>
      <c r="HRM37" s="362"/>
      <c r="HRN37" s="386"/>
      <c r="HRO37" s="386"/>
      <c r="HRP37" s="386"/>
      <c r="HRQ37" s="386"/>
      <c r="HRR37" s="386"/>
      <c r="HRS37" s="362"/>
      <c r="HRT37" s="362"/>
      <c r="HRU37" s="362"/>
      <c r="HRV37" s="386"/>
      <c r="HRW37" s="386"/>
      <c r="HRX37" s="386"/>
      <c r="HRY37" s="386"/>
      <c r="HRZ37" s="386"/>
      <c r="HSA37" s="362"/>
      <c r="HSB37" s="362"/>
      <c r="HSC37" s="362"/>
      <c r="HSD37" s="386"/>
      <c r="HSE37" s="386"/>
      <c r="HSF37" s="386"/>
      <c r="HSG37" s="386"/>
      <c r="HSH37" s="386"/>
      <c r="HSI37" s="362"/>
      <c r="HSJ37" s="362"/>
      <c r="HSK37" s="362"/>
      <c r="HSL37" s="386"/>
      <c r="HSM37" s="386"/>
      <c r="HSN37" s="386"/>
      <c r="HSO37" s="386"/>
      <c r="HSP37" s="386"/>
      <c r="HSQ37" s="362"/>
      <c r="HSR37" s="362"/>
      <c r="HSS37" s="362"/>
      <c r="HST37" s="386"/>
      <c r="HSU37" s="386"/>
      <c r="HSV37" s="386"/>
      <c r="HSW37" s="386"/>
      <c r="HSX37" s="386"/>
      <c r="HSY37" s="362"/>
      <c r="HSZ37" s="362"/>
      <c r="HTA37" s="362"/>
      <c r="HTB37" s="386"/>
      <c r="HTC37" s="386"/>
      <c r="HTD37" s="386"/>
      <c r="HTE37" s="386"/>
      <c r="HTF37" s="386"/>
      <c r="HTG37" s="362"/>
      <c r="HTH37" s="362"/>
      <c r="HTI37" s="362"/>
      <c r="HTJ37" s="386"/>
      <c r="HTK37" s="386"/>
      <c r="HTL37" s="386"/>
      <c r="HTM37" s="386"/>
      <c r="HTN37" s="386"/>
      <c r="HTO37" s="362"/>
      <c r="HTP37" s="362"/>
      <c r="HTQ37" s="362"/>
      <c r="HTR37" s="386"/>
      <c r="HTS37" s="386"/>
      <c r="HTT37" s="386"/>
      <c r="HTU37" s="386"/>
      <c r="HTV37" s="386"/>
      <c r="HTW37" s="362"/>
      <c r="HTX37" s="362"/>
      <c r="HTY37" s="362"/>
      <c r="HTZ37" s="386"/>
      <c r="HUA37" s="386"/>
      <c r="HUB37" s="386"/>
      <c r="HUC37" s="386"/>
      <c r="HUD37" s="386"/>
      <c r="HUE37" s="362"/>
      <c r="HUF37" s="362"/>
      <c r="HUG37" s="362"/>
      <c r="HUH37" s="386"/>
      <c r="HUI37" s="386"/>
      <c r="HUJ37" s="386"/>
      <c r="HUK37" s="386"/>
      <c r="HUL37" s="386"/>
      <c r="HUM37" s="362"/>
      <c r="HUN37" s="362"/>
      <c r="HUO37" s="362"/>
      <c r="HUP37" s="386"/>
      <c r="HUQ37" s="386"/>
      <c r="HUR37" s="386"/>
      <c r="HUS37" s="386"/>
      <c r="HUT37" s="386"/>
      <c r="HUU37" s="362"/>
      <c r="HUV37" s="362"/>
      <c r="HUW37" s="362"/>
      <c r="HUX37" s="386"/>
      <c r="HUY37" s="386"/>
      <c r="HUZ37" s="386"/>
      <c r="HVA37" s="386"/>
      <c r="HVB37" s="386"/>
      <c r="HVC37" s="362"/>
      <c r="HVD37" s="362"/>
      <c r="HVE37" s="362"/>
      <c r="HVF37" s="386"/>
      <c r="HVG37" s="386"/>
      <c r="HVH37" s="386"/>
      <c r="HVI37" s="386"/>
      <c r="HVJ37" s="386"/>
      <c r="HVK37" s="362"/>
      <c r="HVL37" s="362"/>
      <c r="HVM37" s="362"/>
      <c r="HVN37" s="386"/>
      <c r="HVO37" s="386"/>
      <c r="HVP37" s="386"/>
      <c r="HVQ37" s="386"/>
      <c r="HVR37" s="386"/>
      <c r="HVS37" s="362"/>
      <c r="HVT37" s="362"/>
      <c r="HVU37" s="362"/>
      <c r="HVV37" s="386"/>
      <c r="HVW37" s="386"/>
      <c r="HVX37" s="386"/>
      <c r="HVY37" s="386"/>
      <c r="HVZ37" s="386"/>
      <c r="HWA37" s="362"/>
      <c r="HWB37" s="362"/>
      <c r="HWC37" s="362"/>
      <c r="HWD37" s="386"/>
      <c r="HWE37" s="386"/>
      <c r="HWF37" s="386"/>
      <c r="HWG37" s="386"/>
      <c r="HWH37" s="386"/>
      <c r="HWI37" s="362"/>
      <c r="HWJ37" s="362"/>
      <c r="HWK37" s="362"/>
      <c r="HWL37" s="386"/>
      <c r="HWM37" s="386"/>
      <c r="HWN37" s="386"/>
      <c r="HWO37" s="386"/>
      <c r="HWP37" s="386"/>
      <c r="HWQ37" s="362"/>
      <c r="HWR37" s="362"/>
      <c r="HWS37" s="362"/>
      <c r="HWT37" s="386"/>
      <c r="HWU37" s="386"/>
      <c r="HWV37" s="386"/>
      <c r="HWW37" s="386"/>
      <c r="HWX37" s="386"/>
      <c r="HWY37" s="362"/>
      <c r="HWZ37" s="362"/>
      <c r="HXA37" s="362"/>
      <c r="HXB37" s="386"/>
      <c r="HXC37" s="386"/>
      <c r="HXD37" s="386"/>
      <c r="HXE37" s="386"/>
      <c r="HXF37" s="386"/>
      <c r="HXG37" s="362"/>
      <c r="HXH37" s="362"/>
      <c r="HXI37" s="362"/>
      <c r="HXJ37" s="386"/>
      <c r="HXK37" s="386"/>
      <c r="HXL37" s="386"/>
      <c r="HXM37" s="386"/>
      <c r="HXN37" s="386"/>
      <c r="HXO37" s="362"/>
      <c r="HXP37" s="362"/>
      <c r="HXQ37" s="362"/>
      <c r="HXR37" s="386"/>
      <c r="HXS37" s="386"/>
      <c r="HXT37" s="386"/>
      <c r="HXU37" s="386"/>
      <c r="HXV37" s="386"/>
      <c r="HXW37" s="362"/>
      <c r="HXX37" s="362"/>
      <c r="HXY37" s="362"/>
      <c r="HXZ37" s="386"/>
      <c r="HYA37" s="386"/>
      <c r="HYB37" s="386"/>
      <c r="HYC37" s="386"/>
      <c r="HYD37" s="386"/>
      <c r="HYE37" s="362"/>
      <c r="HYF37" s="362"/>
      <c r="HYG37" s="362"/>
      <c r="HYH37" s="386"/>
      <c r="HYI37" s="386"/>
      <c r="HYJ37" s="386"/>
      <c r="HYK37" s="386"/>
      <c r="HYL37" s="386"/>
      <c r="HYM37" s="362"/>
      <c r="HYN37" s="362"/>
      <c r="HYO37" s="362"/>
      <c r="HYP37" s="386"/>
      <c r="HYQ37" s="386"/>
      <c r="HYR37" s="386"/>
      <c r="HYS37" s="386"/>
      <c r="HYT37" s="386"/>
      <c r="HYU37" s="362"/>
      <c r="HYV37" s="362"/>
      <c r="HYW37" s="362"/>
      <c r="HYX37" s="386"/>
      <c r="HYY37" s="386"/>
      <c r="HYZ37" s="386"/>
      <c r="HZA37" s="386"/>
      <c r="HZB37" s="386"/>
      <c r="HZC37" s="362"/>
      <c r="HZD37" s="362"/>
      <c r="HZE37" s="362"/>
      <c r="HZF37" s="386"/>
      <c r="HZG37" s="386"/>
      <c r="HZH37" s="386"/>
      <c r="HZI37" s="386"/>
      <c r="HZJ37" s="386"/>
      <c r="HZK37" s="362"/>
      <c r="HZL37" s="362"/>
      <c r="HZM37" s="362"/>
      <c r="HZN37" s="386"/>
      <c r="HZO37" s="386"/>
      <c r="HZP37" s="386"/>
      <c r="HZQ37" s="386"/>
      <c r="HZR37" s="386"/>
      <c r="HZS37" s="362"/>
      <c r="HZT37" s="362"/>
      <c r="HZU37" s="362"/>
      <c r="HZV37" s="386"/>
      <c r="HZW37" s="386"/>
      <c r="HZX37" s="386"/>
      <c r="HZY37" s="386"/>
      <c r="HZZ37" s="386"/>
      <c r="IAA37" s="362"/>
      <c r="IAB37" s="362"/>
      <c r="IAC37" s="362"/>
      <c r="IAD37" s="386"/>
      <c r="IAE37" s="386"/>
      <c r="IAF37" s="386"/>
      <c r="IAG37" s="386"/>
      <c r="IAH37" s="386"/>
      <c r="IAI37" s="362"/>
      <c r="IAJ37" s="362"/>
      <c r="IAK37" s="362"/>
      <c r="IAL37" s="386"/>
      <c r="IAM37" s="386"/>
      <c r="IAN37" s="386"/>
      <c r="IAO37" s="386"/>
      <c r="IAP37" s="386"/>
      <c r="IAQ37" s="362"/>
      <c r="IAR37" s="362"/>
      <c r="IAS37" s="362"/>
      <c r="IAT37" s="386"/>
      <c r="IAU37" s="386"/>
      <c r="IAV37" s="386"/>
      <c r="IAW37" s="386"/>
      <c r="IAX37" s="386"/>
      <c r="IAY37" s="362"/>
      <c r="IAZ37" s="362"/>
      <c r="IBA37" s="362"/>
      <c r="IBB37" s="386"/>
      <c r="IBC37" s="386"/>
      <c r="IBD37" s="386"/>
      <c r="IBE37" s="386"/>
      <c r="IBF37" s="386"/>
      <c r="IBG37" s="362"/>
      <c r="IBH37" s="362"/>
      <c r="IBI37" s="362"/>
      <c r="IBJ37" s="386"/>
      <c r="IBK37" s="386"/>
      <c r="IBL37" s="386"/>
      <c r="IBM37" s="386"/>
      <c r="IBN37" s="386"/>
      <c r="IBO37" s="362"/>
      <c r="IBP37" s="362"/>
      <c r="IBQ37" s="362"/>
      <c r="IBR37" s="386"/>
      <c r="IBS37" s="386"/>
      <c r="IBT37" s="386"/>
      <c r="IBU37" s="386"/>
      <c r="IBV37" s="386"/>
      <c r="IBW37" s="362"/>
      <c r="IBX37" s="362"/>
      <c r="IBY37" s="362"/>
      <c r="IBZ37" s="386"/>
      <c r="ICA37" s="386"/>
      <c r="ICB37" s="386"/>
      <c r="ICC37" s="386"/>
      <c r="ICD37" s="386"/>
      <c r="ICE37" s="362"/>
      <c r="ICF37" s="362"/>
      <c r="ICG37" s="362"/>
      <c r="ICH37" s="386"/>
      <c r="ICI37" s="386"/>
      <c r="ICJ37" s="386"/>
      <c r="ICK37" s="386"/>
      <c r="ICL37" s="386"/>
      <c r="ICM37" s="362"/>
      <c r="ICN37" s="362"/>
      <c r="ICO37" s="362"/>
      <c r="ICP37" s="386"/>
      <c r="ICQ37" s="386"/>
      <c r="ICR37" s="386"/>
      <c r="ICS37" s="386"/>
      <c r="ICT37" s="386"/>
      <c r="ICU37" s="362"/>
      <c r="ICV37" s="362"/>
      <c r="ICW37" s="362"/>
      <c r="ICX37" s="386"/>
      <c r="ICY37" s="386"/>
      <c r="ICZ37" s="386"/>
      <c r="IDA37" s="386"/>
      <c r="IDB37" s="386"/>
      <c r="IDC37" s="362"/>
      <c r="IDD37" s="362"/>
      <c r="IDE37" s="362"/>
      <c r="IDF37" s="386"/>
      <c r="IDG37" s="386"/>
      <c r="IDH37" s="386"/>
      <c r="IDI37" s="386"/>
      <c r="IDJ37" s="386"/>
      <c r="IDK37" s="362"/>
      <c r="IDL37" s="362"/>
      <c r="IDM37" s="362"/>
      <c r="IDN37" s="386"/>
      <c r="IDO37" s="386"/>
      <c r="IDP37" s="386"/>
      <c r="IDQ37" s="386"/>
      <c r="IDR37" s="386"/>
      <c r="IDS37" s="362"/>
      <c r="IDT37" s="362"/>
      <c r="IDU37" s="362"/>
      <c r="IDV37" s="386"/>
      <c r="IDW37" s="386"/>
      <c r="IDX37" s="386"/>
      <c r="IDY37" s="386"/>
      <c r="IDZ37" s="386"/>
      <c r="IEA37" s="362"/>
      <c r="IEB37" s="362"/>
      <c r="IEC37" s="362"/>
      <c r="IED37" s="386"/>
      <c r="IEE37" s="386"/>
      <c r="IEF37" s="386"/>
      <c r="IEG37" s="386"/>
      <c r="IEH37" s="386"/>
      <c r="IEI37" s="362"/>
      <c r="IEJ37" s="362"/>
      <c r="IEK37" s="362"/>
      <c r="IEL37" s="386"/>
      <c r="IEM37" s="386"/>
      <c r="IEN37" s="386"/>
      <c r="IEO37" s="386"/>
      <c r="IEP37" s="386"/>
      <c r="IEQ37" s="362"/>
      <c r="IER37" s="362"/>
      <c r="IES37" s="362"/>
      <c r="IET37" s="386"/>
      <c r="IEU37" s="386"/>
      <c r="IEV37" s="386"/>
      <c r="IEW37" s="386"/>
      <c r="IEX37" s="386"/>
      <c r="IEY37" s="362"/>
      <c r="IEZ37" s="362"/>
      <c r="IFA37" s="362"/>
      <c r="IFB37" s="386"/>
      <c r="IFC37" s="386"/>
      <c r="IFD37" s="386"/>
      <c r="IFE37" s="386"/>
      <c r="IFF37" s="386"/>
      <c r="IFG37" s="362"/>
      <c r="IFH37" s="362"/>
      <c r="IFI37" s="362"/>
      <c r="IFJ37" s="386"/>
      <c r="IFK37" s="386"/>
      <c r="IFL37" s="386"/>
      <c r="IFM37" s="386"/>
      <c r="IFN37" s="386"/>
      <c r="IFO37" s="362"/>
      <c r="IFP37" s="362"/>
      <c r="IFQ37" s="362"/>
      <c r="IFR37" s="386"/>
      <c r="IFS37" s="386"/>
      <c r="IFT37" s="386"/>
      <c r="IFU37" s="386"/>
      <c r="IFV37" s="386"/>
      <c r="IFW37" s="362"/>
      <c r="IFX37" s="362"/>
      <c r="IFY37" s="362"/>
      <c r="IFZ37" s="386"/>
      <c r="IGA37" s="386"/>
      <c r="IGB37" s="386"/>
      <c r="IGC37" s="386"/>
      <c r="IGD37" s="386"/>
      <c r="IGE37" s="362"/>
      <c r="IGF37" s="362"/>
      <c r="IGG37" s="362"/>
      <c r="IGH37" s="386"/>
      <c r="IGI37" s="386"/>
      <c r="IGJ37" s="386"/>
      <c r="IGK37" s="386"/>
      <c r="IGL37" s="386"/>
      <c r="IGM37" s="362"/>
      <c r="IGN37" s="362"/>
      <c r="IGO37" s="362"/>
      <c r="IGP37" s="386"/>
      <c r="IGQ37" s="386"/>
      <c r="IGR37" s="386"/>
      <c r="IGS37" s="386"/>
      <c r="IGT37" s="386"/>
      <c r="IGU37" s="362"/>
      <c r="IGV37" s="362"/>
      <c r="IGW37" s="362"/>
      <c r="IGX37" s="386"/>
      <c r="IGY37" s="386"/>
      <c r="IGZ37" s="386"/>
      <c r="IHA37" s="386"/>
      <c r="IHB37" s="386"/>
      <c r="IHC37" s="362"/>
      <c r="IHD37" s="362"/>
      <c r="IHE37" s="362"/>
      <c r="IHF37" s="386"/>
      <c r="IHG37" s="386"/>
      <c r="IHH37" s="386"/>
      <c r="IHI37" s="386"/>
      <c r="IHJ37" s="386"/>
      <c r="IHK37" s="362"/>
      <c r="IHL37" s="362"/>
      <c r="IHM37" s="362"/>
      <c r="IHN37" s="386"/>
      <c r="IHO37" s="386"/>
      <c r="IHP37" s="386"/>
      <c r="IHQ37" s="386"/>
      <c r="IHR37" s="386"/>
      <c r="IHS37" s="362"/>
      <c r="IHT37" s="362"/>
      <c r="IHU37" s="362"/>
      <c r="IHV37" s="386"/>
      <c r="IHW37" s="386"/>
      <c r="IHX37" s="386"/>
      <c r="IHY37" s="386"/>
      <c r="IHZ37" s="386"/>
      <c r="IIA37" s="362"/>
      <c r="IIB37" s="362"/>
      <c r="IIC37" s="362"/>
      <c r="IID37" s="386"/>
      <c r="IIE37" s="386"/>
      <c r="IIF37" s="386"/>
      <c r="IIG37" s="386"/>
      <c r="IIH37" s="386"/>
      <c r="III37" s="362"/>
      <c r="IIJ37" s="362"/>
      <c r="IIK37" s="362"/>
      <c r="IIL37" s="386"/>
      <c r="IIM37" s="386"/>
      <c r="IIN37" s="386"/>
      <c r="IIO37" s="386"/>
      <c r="IIP37" s="386"/>
      <c r="IIQ37" s="362"/>
      <c r="IIR37" s="362"/>
      <c r="IIS37" s="362"/>
      <c r="IIT37" s="386"/>
      <c r="IIU37" s="386"/>
      <c r="IIV37" s="386"/>
      <c r="IIW37" s="386"/>
      <c r="IIX37" s="386"/>
      <c r="IIY37" s="362"/>
      <c r="IIZ37" s="362"/>
      <c r="IJA37" s="362"/>
      <c r="IJB37" s="386"/>
      <c r="IJC37" s="386"/>
      <c r="IJD37" s="386"/>
      <c r="IJE37" s="386"/>
      <c r="IJF37" s="386"/>
      <c r="IJG37" s="362"/>
      <c r="IJH37" s="362"/>
      <c r="IJI37" s="362"/>
      <c r="IJJ37" s="386"/>
      <c r="IJK37" s="386"/>
      <c r="IJL37" s="386"/>
      <c r="IJM37" s="386"/>
      <c r="IJN37" s="386"/>
      <c r="IJO37" s="362"/>
      <c r="IJP37" s="362"/>
      <c r="IJQ37" s="362"/>
      <c r="IJR37" s="386"/>
      <c r="IJS37" s="386"/>
      <c r="IJT37" s="386"/>
      <c r="IJU37" s="386"/>
      <c r="IJV37" s="386"/>
      <c r="IJW37" s="362"/>
      <c r="IJX37" s="362"/>
      <c r="IJY37" s="362"/>
      <c r="IJZ37" s="386"/>
      <c r="IKA37" s="386"/>
      <c r="IKB37" s="386"/>
      <c r="IKC37" s="386"/>
      <c r="IKD37" s="386"/>
      <c r="IKE37" s="362"/>
      <c r="IKF37" s="362"/>
      <c r="IKG37" s="362"/>
      <c r="IKH37" s="386"/>
      <c r="IKI37" s="386"/>
      <c r="IKJ37" s="386"/>
      <c r="IKK37" s="386"/>
      <c r="IKL37" s="386"/>
      <c r="IKM37" s="362"/>
      <c r="IKN37" s="362"/>
      <c r="IKO37" s="362"/>
      <c r="IKP37" s="386"/>
      <c r="IKQ37" s="386"/>
      <c r="IKR37" s="386"/>
      <c r="IKS37" s="386"/>
      <c r="IKT37" s="386"/>
      <c r="IKU37" s="362"/>
      <c r="IKV37" s="362"/>
      <c r="IKW37" s="362"/>
      <c r="IKX37" s="386"/>
      <c r="IKY37" s="386"/>
      <c r="IKZ37" s="386"/>
      <c r="ILA37" s="386"/>
      <c r="ILB37" s="386"/>
      <c r="ILC37" s="362"/>
      <c r="ILD37" s="362"/>
      <c r="ILE37" s="362"/>
      <c r="ILF37" s="386"/>
      <c r="ILG37" s="386"/>
      <c r="ILH37" s="386"/>
      <c r="ILI37" s="386"/>
      <c r="ILJ37" s="386"/>
      <c r="ILK37" s="362"/>
      <c r="ILL37" s="362"/>
      <c r="ILM37" s="362"/>
      <c r="ILN37" s="386"/>
      <c r="ILO37" s="386"/>
      <c r="ILP37" s="386"/>
      <c r="ILQ37" s="386"/>
      <c r="ILR37" s="386"/>
      <c r="ILS37" s="362"/>
      <c r="ILT37" s="362"/>
      <c r="ILU37" s="362"/>
      <c r="ILV37" s="386"/>
      <c r="ILW37" s="386"/>
      <c r="ILX37" s="386"/>
      <c r="ILY37" s="386"/>
      <c r="ILZ37" s="386"/>
      <c r="IMA37" s="362"/>
      <c r="IMB37" s="362"/>
      <c r="IMC37" s="362"/>
      <c r="IMD37" s="386"/>
      <c r="IME37" s="386"/>
      <c r="IMF37" s="386"/>
      <c r="IMG37" s="386"/>
      <c r="IMH37" s="386"/>
      <c r="IMI37" s="362"/>
      <c r="IMJ37" s="362"/>
      <c r="IMK37" s="362"/>
      <c r="IML37" s="386"/>
      <c r="IMM37" s="386"/>
      <c r="IMN37" s="386"/>
      <c r="IMO37" s="386"/>
      <c r="IMP37" s="386"/>
      <c r="IMQ37" s="362"/>
      <c r="IMR37" s="362"/>
      <c r="IMS37" s="362"/>
      <c r="IMT37" s="386"/>
      <c r="IMU37" s="386"/>
      <c r="IMV37" s="386"/>
      <c r="IMW37" s="386"/>
      <c r="IMX37" s="386"/>
      <c r="IMY37" s="362"/>
      <c r="IMZ37" s="362"/>
      <c r="INA37" s="362"/>
      <c r="INB37" s="386"/>
      <c r="INC37" s="386"/>
      <c r="IND37" s="386"/>
      <c r="INE37" s="386"/>
      <c r="INF37" s="386"/>
      <c r="ING37" s="362"/>
      <c r="INH37" s="362"/>
      <c r="INI37" s="362"/>
      <c r="INJ37" s="386"/>
      <c r="INK37" s="386"/>
      <c r="INL37" s="386"/>
      <c r="INM37" s="386"/>
      <c r="INN37" s="386"/>
      <c r="INO37" s="362"/>
      <c r="INP37" s="362"/>
      <c r="INQ37" s="362"/>
      <c r="INR37" s="386"/>
      <c r="INS37" s="386"/>
      <c r="INT37" s="386"/>
      <c r="INU37" s="386"/>
      <c r="INV37" s="386"/>
      <c r="INW37" s="362"/>
      <c r="INX37" s="362"/>
      <c r="INY37" s="362"/>
      <c r="INZ37" s="386"/>
      <c r="IOA37" s="386"/>
      <c r="IOB37" s="386"/>
      <c r="IOC37" s="386"/>
      <c r="IOD37" s="386"/>
      <c r="IOE37" s="362"/>
      <c r="IOF37" s="362"/>
      <c r="IOG37" s="362"/>
      <c r="IOH37" s="386"/>
      <c r="IOI37" s="386"/>
      <c r="IOJ37" s="386"/>
      <c r="IOK37" s="386"/>
      <c r="IOL37" s="386"/>
      <c r="IOM37" s="362"/>
      <c r="ION37" s="362"/>
      <c r="IOO37" s="362"/>
      <c r="IOP37" s="386"/>
      <c r="IOQ37" s="386"/>
      <c r="IOR37" s="386"/>
      <c r="IOS37" s="386"/>
      <c r="IOT37" s="386"/>
      <c r="IOU37" s="362"/>
      <c r="IOV37" s="362"/>
      <c r="IOW37" s="362"/>
      <c r="IOX37" s="386"/>
      <c r="IOY37" s="386"/>
      <c r="IOZ37" s="386"/>
      <c r="IPA37" s="386"/>
      <c r="IPB37" s="386"/>
      <c r="IPC37" s="362"/>
      <c r="IPD37" s="362"/>
      <c r="IPE37" s="362"/>
      <c r="IPF37" s="386"/>
      <c r="IPG37" s="386"/>
      <c r="IPH37" s="386"/>
      <c r="IPI37" s="386"/>
      <c r="IPJ37" s="386"/>
      <c r="IPK37" s="362"/>
      <c r="IPL37" s="362"/>
      <c r="IPM37" s="362"/>
      <c r="IPN37" s="386"/>
      <c r="IPO37" s="386"/>
      <c r="IPP37" s="386"/>
      <c r="IPQ37" s="386"/>
      <c r="IPR37" s="386"/>
      <c r="IPS37" s="362"/>
      <c r="IPT37" s="362"/>
      <c r="IPU37" s="362"/>
      <c r="IPV37" s="386"/>
      <c r="IPW37" s="386"/>
      <c r="IPX37" s="386"/>
      <c r="IPY37" s="386"/>
      <c r="IPZ37" s="386"/>
      <c r="IQA37" s="362"/>
      <c r="IQB37" s="362"/>
      <c r="IQC37" s="362"/>
      <c r="IQD37" s="386"/>
      <c r="IQE37" s="386"/>
      <c r="IQF37" s="386"/>
      <c r="IQG37" s="386"/>
      <c r="IQH37" s="386"/>
      <c r="IQI37" s="362"/>
      <c r="IQJ37" s="362"/>
      <c r="IQK37" s="362"/>
      <c r="IQL37" s="386"/>
      <c r="IQM37" s="386"/>
      <c r="IQN37" s="386"/>
      <c r="IQO37" s="386"/>
      <c r="IQP37" s="386"/>
      <c r="IQQ37" s="362"/>
      <c r="IQR37" s="362"/>
      <c r="IQS37" s="362"/>
      <c r="IQT37" s="386"/>
      <c r="IQU37" s="386"/>
      <c r="IQV37" s="386"/>
      <c r="IQW37" s="386"/>
      <c r="IQX37" s="386"/>
      <c r="IQY37" s="362"/>
      <c r="IQZ37" s="362"/>
      <c r="IRA37" s="362"/>
      <c r="IRB37" s="386"/>
      <c r="IRC37" s="386"/>
      <c r="IRD37" s="386"/>
      <c r="IRE37" s="386"/>
      <c r="IRF37" s="386"/>
      <c r="IRG37" s="362"/>
      <c r="IRH37" s="362"/>
      <c r="IRI37" s="362"/>
      <c r="IRJ37" s="386"/>
      <c r="IRK37" s="386"/>
      <c r="IRL37" s="386"/>
      <c r="IRM37" s="386"/>
      <c r="IRN37" s="386"/>
      <c r="IRO37" s="362"/>
      <c r="IRP37" s="362"/>
      <c r="IRQ37" s="362"/>
      <c r="IRR37" s="386"/>
      <c r="IRS37" s="386"/>
      <c r="IRT37" s="386"/>
      <c r="IRU37" s="386"/>
      <c r="IRV37" s="386"/>
      <c r="IRW37" s="362"/>
      <c r="IRX37" s="362"/>
      <c r="IRY37" s="362"/>
      <c r="IRZ37" s="386"/>
      <c r="ISA37" s="386"/>
      <c r="ISB37" s="386"/>
      <c r="ISC37" s="386"/>
      <c r="ISD37" s="386"/>
      <c r="ISE37" s="362"/>
      <c r="ISF37" s="362"/>
      <c r="ISG37" s="362"/>
      <c r="ISH37" s="386"/>
      <c r="ISI37" s="386"/>
      <c r="ISJ37" s="386"/>
      <c r="ISK37" s="386"/>
      <c r="ISL37" s="386"/>
      <c r="ISM37" s="362"/>
      <c r="ISN37" s="362"/>
      <c r="ISO37" s="362"/>
      <c r="ISP37" s="386"/>
      <c r="ISQ37" s="386"/>
      <c r="ISR37" s="386"/>
      <c r="ISS37" s="386"/>
      <c r="IST37" s="386"/>
      <c r="ISU37" s="362"/>
      <c r="ISV37" s="362"/>
      <c r="ISW37" s="362"/>
      <c r="ISX37" s="386"/>
      <c r="ISY37" s="386"/>
      <c r="ISZ37" s="386"/>
      <c r="ITA37" s="386"/>
      <c r="ITB37" s="386"/>
      <c r="ITC37" s="362"/>
      <c r="ITD37" s="362"/>
      <c r="ITE37" s="362"/>
      <c r="ITF37" s="386"/>
      <c r="ITG37" s="386"/>
      <c r="ITH37" s="386"/>
      <c r="ITI37" s="386"/>
      <c r="ITJ37" s="386"/>
      <c r="ITK37" s="362"/>
      <c r="ITL37" s="362"/>
      <c r="ITM37" s="362"/>
      <c r="ITN37" s="386"/>
      <c r="ITO37" s="386"/>
      <c r="ITP37" s="386"/>
      <c r="ITQ37" s="386"/>
      <c r="ITR37" s="386"/>
      <c r="ITS37" s="362"/>
      <c r="ITT37" s="362"/>
      <c r="ITU37" s="362"/>
      <c r="ITV37" s="386"/>
      <c r="ITW37" s="386"/>
      <c r="ITX37" s="386"/>
      <c r="ITY37" s="386"/>
      <c r="ITZ37" s="386"/>
      <c r="IUA37" s="362"/>
      <c r="IUB37" s="362"/>
      <c r="IUC37" s="362"/>
      <c r="IUD37" s="386"/>
      <c r="IUE37" s="386"/>
      <c r="IUF37" s="386"/>
      <c r="IUG37" s="386"/>
      <c r="IUH37" s="386"/>
      <c r="IUI37" s="362"/>
      <c r="IUJ37" s="362"/>
      <c r="IUK37" s="362"/>
      <c r="IUL37" s="386"/>
      <c r="IUM37" s="386"/>
      <c r="IUN37" s="386"/>
      <c r="IUO37" s="386"/>
      <c r="IUP37" s="386"/>
      <c r="IUQ37" s="362"/>
      <c r="IUR37" s="362"/>
      <c r="IUS37" s="362"/>
      <c r="IUT37" s="386"/>
      <c r="IUU37" s="386"/>
      <c r="IUV37" s="386"/>
      <c r="IUW37" s="386"/>
      <c r="IUX37" s="386"/>
      <c r="IUY37" s="362"/>
      <c r="IUZ37" s="362"/>
      <c r="IVA37" s="362"/>
      <c r="IVB37" s="386"/>
      <c r="IVC37" s="386"/>
      <c r="IVD37" s="386"/>
      <c r="IVE37" s="386"/>
      <c r="IVF37" s="386"/>
      <c r="IVG37" s="362"/>
      <c r="IVH37" s="362"/>
      <c r="IVI37" s="362"/>
      <c r="IVJ37" s="386"/>
      <c r="IVK37" s="386"/>
      <c r="IVL37" s="386"/>
      <c r="IVM37" s="386"/>
      <c r="IVN37" s="386"/>
      <c r="IVO37" s="362"/>
      <c r="IVP37" s="362"/>
      <c r="IVQ37" s="362"/>
      <c r="IVR37" s="386"/>
      <c r="IVS37" s="386"/>
      <c r="IVT37" s="386"/>
      <c r="IVU37" s="386"/>
      <c r="IVV37" s="386"/>
      <c r="IVW37" s="362"/>
      <c r="IVX37" s="362"/>
      <c r="IVY37" s="362"/>
      <c r="IVZ37" s="386"/>
      <c r="IWA37" s="386"/>
      <c r="IWB37" s="386"/>
      <c r="IWC37" s="386"/>
      <c r="IWD37" s="386"/>
      <c r="IWE37" s="362"/>
      <c r="IWF37" s="362"/>
      <c r="IWG37" s="362"/>
      <c r="IWH37" s="386"/>
      <c r="IWI37" s="386"/>
      <c r="IWJ37" s="386"/>
      <c r="IWK37" s="386"/>
      <c r="IWL37" s="386"/>
      <c r="IWM37" s="362"/>
      <c r="IWN37" s="362"/>
      <c r="IWO37" s="362"/>
      <c r="IWP37" s="386"/>
      <c r="IWQ37" s="386"/>
      <c r="IWR37" s="386"/>
      <c r="IWS37" s="386"/>
      <c r="IWT37" s="386"/>
      <c r="IWU37" s="362"/>
      <c r="IWV37" s="362"/>
      <c r="IWW37" s="362"/>
      <c r="IWX37" s="386"/>
      <c r="IWY37" s="386"/>
      <c r="IWZ37" s="386"/>
      <c r="IXA37" s="386"/>
      <c r="IXB37" s="386"/>
      <c r="IXC37" s="362"/>
      <c r="IXD37" s="362"/>
      <c r="IXE37" s="362"/>
      <c r="IXF37" s="386"/>
      <c r="IXG37" s="386"/>
      <c r="IXH37" s="386"/>
      <c r="IXI37" s="386"/>
      <c r="IXJ37" s="386"/>
      <c r="IXK37" s="362"/>
      <c r="IXL37" s="362"/>
      <c r="IXM37" s="362"/>
      <c r="IXN37" s="386"/>
      <c r="IXO37" s="386"/>
      <c r="IXP37" s="386"/>
      <c r="IXQ37" s="386"/>
      <c r="IXR37" s="386"/>
      <c r="IXS37" s="362"/>
      <c r="IXT37" s="362"/>
      <c r="IXU37" s="362"/>
      <c r="IXV37" s="386"/>
      <c r="IXW37" s="386"/>
      <c r="IXX37" s="386"/>
      <c r="IXY37" s="386"/>
      <c r="IXZ37" s="386"/>
      <c r="IYA37" s="362"/>
      <c r="IYB37" s="362"/>
      <c r="IYC37" s="362"/>
      <c r="IYD37" s="386"/>
      <c r="IYE37" s="386"/>
      <c r="IYF37" s="386"/>
      <c r="IYG37" s="386"/>
      <c r="IYH37" s="386"/>
      <c r="IYI37" s="362"/>
      <c r="IYJ37" s="362"/>
      <c r="IYK37" s="362"/>
      <c r="IYL37" s="386"/>
      <c r="IYM37" s="386"/>
      <c r="IYN37" s="386"/>
      <c r="IYO37" s="386"/>
      <c r="IYP37" s="386"/>
      <c r="IYQ37" s="362"/>
      <c r="IYR37" s="362"/>
      <c r="IYS37" s="362"/>
      <c r="IYT37" s="386"/>
      <c r="IYU37" s="386"/>
      <c r="IYV37" s="386"/>
      <c r="IYW37" s="386"/>
      <c r="IYX37" s="386"/>
      <c r="IYY37" s="362"/>
      <c r="IYZ37" s="362"/>
      <c r="IZA37" s="362"/>
      <c r="IZB37" s="386"/>
      <c r="IZC37" s="386"/>
      <c r="IZD37" s="386"/>
      <c r="IZE37" s="386"/>
      <c r="IZF37" s="386"/>
      <c r="IZG37" s="362"/>
      <c r="IZH37" s="362"/>
      <c r="IZI37" s="362"/>
      <c r="IZJ37" s="386"/>
      <c r="IZK37" s="386"/>
      <c r="IZL37" s="386"/>
      <c r="IZM37" s="386"/>
      <c r="IZN37" s="386"/>
      <c r="IZO37" s="362"/>
      <c r="IZP37" s="362"/>
      <c r="IZQ37" s="362"/>
      <c r="IZR37" s="386"/>
      <c r="IZS37" s="386"/>
      <c r="IZT37" s="386"/>
      <c r="IZU37" s="386"/>
      <c r="IZV37" s="386"/>
      <c r="IZW37" s="362"/>
      <c r="IZX37" s="362"/>
      <c r="IZY37" s="362"/>
      <c r="IZZ37" s="386"/>
      <c r="JAA37" s="386"/>
      <c r="JAB37" s="386"/>
      <c r="JAC37" s="386"/>
      <c r="JAD37" s="386"/>
      <c r="JAE37" s="362"/>
      <c r="JAF37" s="362"/>
      <c r="JAG37" s="362"/>
      <c r="JAH37" s="386"/>
      <c r="JAI37" s="386"/>
      <c r="JAJ37" s="386"/>
      <c r="JAK37" s="386"/>
      <c r="JAL37" s="386"/>
      <c r="JAM37" s="362"/>
      <c r="JAN37" s="362"/>
      <c r="JAO37" s="362"/>
      <c r="JAP37" s="386"/>
      <c r="JAQ37" s="386"/>
      <c r="JAR37" s="386"/>
      <c r="JAS37" s="386"/>
      <c r="JAT37" s="386"/>
      <c r="JAU37" s="362"/>
      <c r="JAV37" s="362"/>
      <c r="JAW37" s="362"/>
      <c r="JAX37" s="386"/>
      <c r="JAY37" s="386"/>
      <c r="JAZ37" s="386"/>
      <c r="JBA37" s="386"/>
      <c r="JBB37" s="386"/>
      <c r="JBC37" s="362"/>
      <c r="JBD37" s="362"/>
      <c r="JBE37" s="362"/>
      <c r="JBF37" s="386"/>
      <c r="JBG37" s="386"/>
      <c r="JBH37" s="386"/>
      <c r="JBI37" s="386"/>
      <c r="JBJ37" s="386"/>
      <c r="JBK37" s="362"/>
      <c r="JBL37" s="362"/>
      <c r="JBM37" s="362"/>
      <c r="JBN37" s="386"/>
      <c r="JBO37" s="386"/>
      <c r="JBP37" s="386"/>
      <c r="JBQ37" s="386"/>
      <c r="JBR37" s="386"/>
      <c r="JBS37" s="362"/>
      <c r="JBT37" s="362"/>
      <c r="JBU37" s="362"/>
      <c r="JBV37" s="386"/>
      <c r="JBW37" s="386"/>
      <c r="JBX37" s="386"/>
      <c r="JBY37" s="386"/>
      <c r="JBZ37" s="386"/>
      <c r="JCA37" s="362"/>
      <c r="JCB37" s="362"/>
      <c r="JCC37" s="362"/>
      <c r="JCD37" s="386"/>
      <c r="JCE37" s="386"/>
      <c r="JCF37" s="386"/>
      <c r="JCG37" s="386"/>
      <c r="JCH37" s="386"/>
      <c r="JCI37" s="362"/>
      <c r="JCJ37" s="362"/>
      <c r="JCK37" s="362"/>
      <c r="JCL37" s="386"/>
      <c r="JCM37" s="386"/>
      <c r="JCN37" s="386"/>
      <c r="JCO37" s="386"/>
      <c r="JCP37" s="386"/>
      <c r="JCQ37" s="362"/>
      <c r="JCR37" s="362"/>
      <c r="JCS37" s="362"/>
      <c r="JCT37" s="386"/>
      <c r="JCU37" s="386"/>
      <c r="JCV37" s="386"/>
      <c r="JCW37" s="386"/>
      <c r="JCX37" s="386"/>
      <c r="JCY37" s="362"/>
      <c r="JCZ37" s="362"/>
      <c r="JDA37" s="362"/>
      <c r="JDB37" s="386"/>
      <c r="JDC37" s="386"/>
      <c r="JDD37" s="386"/>
      <c r="JDE37" s="386"/>
      <c r="JDF37" s="386"/>
      <c r="JDG37" s="362"/>
      <c r="JDH37" s="362"/>
      <c r="JDI37" s="362"/>
      <c r="JDJ37" s="386"/>
      <c r="JDK37" s="386"/>
      <c r="JDL37" s="386"/>
      <c r="JDM37" s="386"/>
      <c r="JDN37" s="386"/>
      <c r="JDO37" s="362"/>
      <c r="JDP37" s="362"/>
      <c r="JDQ37" s="362"/>
      <c r="JDR37" s="386"/>
      <c r="JDS37" s="386"/>
      <c r="JDT37" s="386"/>
      <c r="JDU37" s="386"/>
      <c r="JDV37" s="386"/>
      <c r="JDW37" s="362"/>
      <c r="JDX37" s="362"/>
      <c r="JDY37" s="362"/>
      <c r="JDZ37" s="386"/>
      <c r="JEA37" s="386"/>
      <c r="JEB37" s="386"/>
      <c r="JEC37" s="386"/>
      <c r="JED37" s="386"/>
      <c r="JEE37" s="362"/>
      <c r="JEF37" s="362"/>
      <c r="JEG37" s="362"/>
      <c r="JEH37" s="386"/>
      <c r="JEI37" s="386"/>
      <c r="JEJ37" s="386"/>
      <c r="JEK37" s="386"/>
      <c r="JEL37" s="386"/>
      <c r="JEM37" s="362"/>
      <c r="JEN37" s="362"/>
      <c r="JEO37" s="362"/>
      <c r="JEP37" s="386"/>
      <c r="JEQ37" s="386"/>
      <c r="JER37" s="386"/>
      <c r="JES37" s="386"/>
      <c r="JET37" s="386"/>
      <c r="JEU37" s="362"/>
      <c r="JEV37" s="362"/>
      <c r="JEW37" s="362"/>
      <c r="JEX37" s="386"/>
      <c r="JEY37" s="386"/>
      <c r="JEZ37" s="386"/>
      <c r="JFA37" s="386"/>
      <c r="JFB37" s="386"/>
      <c r="JFC37" s="362"/>
      <c r="JFD37" s="362"/>
      <c r="JFE37" s="362"/>
      <c r="JFF37" s="386"/>
      <c r="JFG37" s="386"/>
      <c r="JFH37" s="386"/>
      <c r="JFI37" s="386"/>
      <c r="JFJ37" s="386"/>
      <c r="JFK37" s="362"/>
      <c r="JFL37" s="362"/>
      <c r="JFM37" s="362"/>
      <c r="JFN37" s="386"/>
      <c r="JFO37" s="386"/>
      <c r="JFP37" s="386"/>
      <c r="JFQ37" s="386"/>
      <c r="JFR37" s="386"/>
      <c r="JFS37" s="362"/>
      <c r="JFT37" s="362"/>
      <c r="JFU37" s="362"/>
      <c r="JFV37" s="386"/>
      <c r="JFW37" s="386"/>
      <c r="JFX37" s="386"/>
      <c r="JFY37" s="386"/>
      <c r="JFZ37" s="386"/>
      <c r="JGA37" s="362"/>
      <c r="JGB37" s="362"/>
      <c r="JGC37" s="362"/>
      <c r="JGD37" s="386"/>
      <c r="JGE37" s="386"/>
      <c r="JGF37" s="386"/>
      <c r="JGG37" s="386"/>
      <c r="JGH37" s="386"/>
      <c r="JGI37" s="362"/>
      <c r="JGJ37" s="362"/>
      <c r="JGK37" s="362"/>
      <c r="JGL37" s="386"/>
      <c r="JGM37" s="386"/>
      <c r="JGN37" s="386"/>
      <c r="JGO37" s="386"/>
      <c r="JGP37" s="386"/>
      <c r="JGQ37" s="362"/>
      <c r="JGR37" s="362"/>
      <c r="JGS37" s="362"/>
      <c r="JGT37" s="386"/>
      <c r="JGU37" s="386"/>
      <c r="JGV37" s="386"/>
      <c r="JGW37" s="386"/>
      <c r="JGX37" s="386"/>
      <c r="JGY37" s="362"/>
      <c r="JGZ37" s="362"/>
      <c r="JHA37" s="362"/>
      <c r="JHB37" s="386"/>
      <c r="JHC37" s="386"/>
      <c r="JHD37" s="386"/>
      <c r="JHE37" s="386"/>
      <c r="JHF37" s="386"/>
      <c r="JHG37" s="362"/>
      <c r="JHH37" s="362"/>
      <c r="JHI37" s="362"/>
      <c r="JHJ37" s="386"/>
      <c r="JHK37" s="386"/>
      <c r="JHL37" s="386"/>
      <c r="JHM37" s="386"/>
      <c r="JHN37" s="386"/>
      <c r="JHO37" s="362"/>
      <c r="JHP37" s="362"/>
      <c r="JHQ37" s="362"/>
      <c r="JHR37" s="386"/>
      <c r="JHS37" s="386"/>
      <c r="JHT37" s="386"/>
      <c r="JHU37" s="386"/>
      <c r="JHV37" s="386"/>
      <c r="JHW37" s="362"/>
      <c r="JHX37" s="362"/>
      <c r="JHY37" s="362"/>
      <c r="JHZ37" s="386"/>
      <c r="JIA37" s="386"/>
      <c r="JIB37" s="386"/>
      <c r="JIC37" s="386"/>
      <c r="JID37" s="386"/>
      <c r="JIE37" s="362"/>
      <c r="JIF37" s="362"/>
      <c r="JIG37" s="362"/>
      <c r="JIH37" s="386"/>
      <c r="JII37" s="386"/>
      <c r="JIJ37" s="386"/>
      <c r="JIK37" s="386"/>
      <c r="JIL37" s="386"/>
      <c r="JIM37" s="362"/>
      <c r="JIN37" s="362"/>
      <c r="JIO37" s="362"/>
      <c r="JIP37" s="386"/>
      <c r="JIQ37" s="386"/>
      <c r="JIR37" s="386"/>
      <c r="JIS37" s="386"/>
      <c r="JIT37" s="386"/>
      <c r="JIU37" s="362"/>
      <c r="JIV37" s="362"/>
      <c r="JIW37" s="362"/>
      <c r="JIX37" s="386"/>
      <c r="JIY37" s="386"/>
      <c r="JIZ37" s="386"/>
      <c r="JJA37" s="386"/>
      <c r="JJB37" s="386"/>
      <c r="JJC37" s="362"/>
      <c r="JJD37" s="362"/>
      <c r="JJE37" s="362"/>
      <c r="JJF37" s="386"/>
      <c r="JJG37" s="386"/>
      <c r="JJH37" s="386"/>
      <c r="JJI37" s="386"/>
      <c r="JJJ37" s="386"/>
      <c r="JJK37" s="362"/>
      <c r="JJL37" s="362"/>
      <c r="JJM37" s="362"/>
      <c r="JJN37" s="386"/>
      <c r="JJO37" s="386"/>
      <c r="JJP37" s="386"/>
      <c r="JJQ37" s="386"/>
      <c r="JJR37" s="386"/>
      <c r="JJS37" s="362"/>
      <c r="JJT37" s="362"/>
      <c r="JJU37" s="362"/>
      <c r="JJV37" s="386"/>
      <c r="JJW37" s="386"/>
      <c r="JJX37" s="386"/>
      <c r="JJY37" s="386"/>
      <c r="JJZ37" s="386"/>
      <c r="JKA37" s="362"/>
      <c r="JKB37" s="362"/>
      <c r="JKC37" s="362"/>
      <c r="JKD37" s="386"/>
      <c r="JKE37" s="386"/>
      <c r="JKF37" s="386"/>
      <c r="JKG37" s="386"/>
      <c r="JKH37" s="386"/>
      <c r="JKI37" s="362"/>
      <c r="JKJ37" s="362"/>
      <c r="JKK37" s="362"/>
      <c r="JKL37" s="386"/>
      <c r="JKM37" s="386"/>
      <c r="JKN37" s="386"/>
      <c r="JKO37" s="386"/>
      <c r="JKP37" s="386"/>
      <c r="JKQ37" s="362"/>
      <c r="JKR37" s="362"/>
      <c r="JKS37" s="362"/>
      <c r="JKT37" s="386"/>
      <c r="JKU37" s="386"/>
      <c r="JKV37" s="386"/>
      <c r="JKW37" s="386"/>
      <c r="JKX37" s="386"/>
      <c r="JKY37" s="362"/>
      <c r="JKZ37" s="362"/>
      <c r="JLA37" s="362"/>
      <c r="JLB37" s="386"/>
      <c r="JLC37" s="386"/>
      <c r="JLD37" s="386"/>
      <c r="JLE37" s="386"/>
      <c r="JLF37" s="386"/>
      <c r="JLG37" s="362"/>
      <c r="JLH37" s="362"/>
      <c r="JLI37" s="362"/>
      <c r="JLJ37" s="386"/>
      <c r="JLK37" s="386"/>
      <c r="JLL37" s="386"/>
      <c r="JLM37" s="386"/>
      <c r="JLN37" s="386"/>
      <c r="JLO37" s="362"/>
      <c r="JLP37" s="362"/>
      <c r="JLQ37" s="362"/>
      <c r="JLR37" s="386"/>
      <c r="JLS37" s="386"/>
      <c r="JLT37" s="386"/>
      <c r="JLU37" s="386"/>
      <c r="JLV37" s="386"/>
      <c r="JLW37" s="362"/>
      <c r="JLX37" s="362"/>
      <c r="JLY37" s="362"/>
      <c r="JLZ37" s="386"/>
      <c r="JMA37" s="386"/>
      <c r="JMB37" s="386"/>
      <c r="JMC37" s="386"/>
      <c r="JMD37" s="386"/>
      <c r="JME37" s="362"/>
      <c r="JMF37" s="362"/>
      <c r="JMG37" s="362"/>
      <c r="JMH37" s="386"/>
      <c r="JMI37" s="386"/>
      <c r="JMJ37" s="386"/>
      <c r="JMK37" s="386"/>
      <c r="JML37" s="386"/>
      <c r="JMM37" s="362"/>
      <c r="JMN37" s="362"/>
      <c r="JMO37" s="362"/>
      <c r="JMP37" s="386"/>
      <c r="JMQ37" s="386"/>
      <c r="JMR37" s="386"/>
      <c r="JMS37" s="386"/>
      <c r="JMT37" s="386"/>
      <c r="JMU37" s="362"/>
      <c r="JMV37" s="362"/>
      <c r="JMW37" s="362"/>
      <c r="JMX37" s="386"/>
      <c r="JMY37" s="386"/>
      <c r="JMZ37" s="386"/>
      <c r="JNA37" s="386"/>
      <c r="JNB37" s="386"/>
      <c r="JNC37" s="362"/>
      <c r="JND37" s="362"/>
      <c r="JNE37" s="362"/>
      <c r="JNF37" s="386"/>
      <c r="JNG37" s="386"/>
      <c r="JNH37" s="386"/>
      <c r="JNI37" s="386"/>
      <c r="JNJ37" s="386"/>
      <c r="JNK37" s="362"/>
      <c r="JNL37" s="362"/>
      <c r="JNM37" s="362"/>
      <c r="JNN37" s="386"/>
      <c r="JNO37" s="386"/>
      <c r="JNP37" s="386"/>
      <c r="JNQ37" s="386"/>
      <c r="JNR37" s="386"/>
      <c r="JNS37" s="362"/>
      <c r="JNT37" s="362"/>
      <c r="JNU37" s="362"/>
      <c r="JNV37" s="386"/>
      <c r="JNW37" s="386"/>
      <c r="JNX37" s="386"/>
      <c r="JNY37" s="386"/>
      <c r="JNZ37" s="386"/>
      <c r="JOA37" s="362"/>
      <c r="JOB37" s="362"/>
      <c r="JOC37" s="362"/>
      <c r="JOD37" s="386"/>
      <c r="JOE37" s="386"/>
      <c r="JOF37" s="386"/>
      <c r="JOG37" s="386"/>
      <c r="JOH37" s="386"/>
      <c r="JOI37" s="362"/>
      <c r="JOJ37" s="362"/>
      <c r="JOK37" s="362"/>
      <c r="JOL37" s="386"/>
      <c r="JOM37" s="386"/>
      <c r="JON37" s="386"/>
      <c r="JOO37" s="386"/>
      <c r="JOP37" s="386"/>
      <c r="JOQ37" s="362"/>
      <c r="JOR37" s="362"/>
      <c r="JOS37" s="362"/>
      <c r="JOT37" s="386"/>
      <c r="JOU37" s="386"/>
      <c r="JOV37" s="386"/>
      <c r="JOW37" s="386"/>
      <c r="JOX37" s="386"/>
      <c r="JOY37" s="362"/>
      <c r="JOZ37" s="362"/>
      <c r="JPA37" s="362"/>
      <c r="JPB37" s="386"/>
      <c r="JPC37" s="386"/>
      <c r="JPD37" s="386"/>
      <c r="JPE37" s="386"/>
      <c r="JPF37" s="386"/>
      <c r="JPG37" s="362"/>
      <c r="JPH37" s="362"/>
      <c r="JPI37" s="362"/>
      <c r="JPJ37" s="386"/>
      <c r="JPK37" s="386"/>
      <c r="JPL37" s="386"/>
      <c r="JPM37" s="386"/>
      <c r="JPN37" s="386"/>
      <c r="JPO37" s="362"/>
      <c r="JPP37" s="362"/>
      <c r="JPQ37" s="362"/>
      <c r="JPR37" s="386"/>
      <c r="JPS37" s="386"/>
      <c r="JPT37" s="386"/>
      <c r="JPU37" s="386"/>
      <c r="JPV37" s="386"/>
      <c r="JPW37" s="362"/>
      <c r="JPX37" s="362"/>
      <c r="JPY37" s="362"/>
      <c r="JPZ37" s="386"/>
      <c r="JQA37" s="386"/>
      <c r="JQB37" s="386"/>
      <c r="JQC37" s="386"/>
      <c r="JQD37" s="386"/>
      <c r="JQE37" s="362"/>
      <c r="JQF37" s="362"/>
      <c r="JQG37" s="362"/>
      <c r="JQH37" s="386"/>
      <c r="JQI37" s="386"/>
      <c r="JQJ37" s="386"/>
      <c r="JQK37" s="386"/>
      <c r="JQL37" s="386"/>
      <c r="JQM37" s="362"/>
      <c r="JQN37" s="362"/>
      <c r="JQO37" s="362"/>
      <c r="JQP37" s="386"/>
      <c r="JQQ37" s="386"/>
      <c r="JQR37" s="386"/>
      <c r="JQS37" s="386"/>
      <c r="JQT37" s="386"/>
      <c r="JQU37" s="362"/>
      <c r="JQV37" s="362"/>
      <c r="JQW37" s="362"/>
      <c r="JQX37" s="386"/>
      <c r="JQY37" s="386"/>
      <c r="JQZ37" s="386"/>
      <c r="JRA37" s="386"/>
      <c r="JRB37" s="386"/>
      <c r="JRC37" s="362"/>
      <c r="JRD37" s="362"/>
      <c r="JRE37" s="362"/>
      <c r="JRF37" s="386"/>
      <c r="JRG37" s="386"/>
      <c r="JRH37" s="386"/>
      <c r="JRI37" s="386"/>
      <c r="JRJ37" s="386"/>
      <c r="JRK37" s="362"/>
      <c r="JRL37" s="362"/>
      <c r="JRM37" s="362"/>
      <c r="JRN37" s="386"/>
      <c r="JRO37" s="386"/>
      <c r="JRP37" s="386"/>
      <c r="JRQ37" s="386"/>
      <c r="JRR37" s="386"/>
      <c r="JRS37" s="362"/>
      <c r="JRT37" s="362"/>
      <c r="JRU37" s="362"/>
      <c r="JRV37" s="386"/>
      <c r="JRW37" s="386"/>
      <c r="JRX37" s="386"/>
      <c r="JRY37" s="386"/>
      <c r="JRZ37" s="386"/>
      <c r="JSA37" s="362"/>
      <c r="JSB37" s="362"/>
      <c r="JSC37" s="362"/>
      <c r="JSD37" s="386"/>
      <c r="JSE37" s="386"/>
      <c r="JSF37" s="386"/>
      <c r="JSG37" s="386"/>
      <c r="JSH37" s="386"/>
      <c r="JSI37" s="362"/>
      <c r="JSJ37" s="362"/>
      <c r="JSK37" s="362"/>
      <c r="JSL37" s="386"/>
      <c r="JSM37" s="386"/>
      <c r="JSN37" s="386"/>
      <c r="JSO37" s="386"/>
      <c r="JSP37" s="386"/>
      <c r="JSQ37" s="362"/>
      <c r="JSR37" s="362"/>
      <c r="JSS37" s="362"/>
      <c r="JST37" s="386"/>
      <c r="JSU37" s="386"/>
      <c r="JSV37" s="386"/>
      <c r="JSW37" s="386"/>
      <c r="JSX37" s="386"/>
      <c r="JSY37" s="362"/>
      <c r="JSZ37" s="362"/>
      <c r="JTA37" s="362"/>
      <c r="JTB37" s="386"/>
      <c r="JTC37" s="386"/>
      <c r="JTD37" s="386"/>
      <c r="JTE37" s="386"/>
      <c r="JTF37" s="386"/>
      <c r="JTG37" s="362"/>
      <c r="JTH37" s="362"/>
      <c r="JTI37" s="362"/>
      <c r="JTJ37" s="386"/>
      <c r="JTK37" s="386"/>
      <c r="JTL37" s="386"/>
      <c r="JTM37" s="386"/>
      <c r="JTN37" s="386"/>
      <c r="JTO37" s="362"/>
      <c r="JTP37" s="362"/>
      <c r="JTQ37" s="362"/>
      <c r="JTR37" s="386"/>
      <c r="JTS37" s="386"/>
      <c r="JTT37" s="386"/>
      <c r="JTU37" s="386"/>
      <c r="JTV37" s="386"/>
      <c r="JTW37" s="362"/>
      <c r="JTX37" s="362"/>
      <c r="JTY37" s="362"/>
      <c r="JTZ37" s="386"/>
      <c r="JUA37" s="386"/>
      <c r="JUB37" s="386"/>
      <c r="JUC37" s="386"/>
      <c r="JUD37" s="386"/>
      <c r="JUE37" s="362"/>
      <c r="JUF37" s="362"/>
      <c r="JUG37" s="362"/>
      <c r="JUH37" s="386"/>
      <c r="JUI37" s="386"/>
      <c r="JUJ37" s="386"/>
      <c r="JUK37" s="386"/>
      <c r="JUL37" s="386"/>
      <c r="JUM37" s="362"/>
      <c r="JUN37" s="362"/>
      <c r="JUO37" s="362"/>
      <c r="JUP37" s="386"/>
      <c r="JUQ37" s="386"/>
      <c r="JUR37" s="386"/>
      <c r="JUS37" s="386"/>
      <c r="JUT37" s="386"/>
      <c r="JUU37" s="362"/>
      <c r="JUV37" s="362"/>
      <c r="JUW37" s="362"/>
      <c r="JUX37" s="386"/>
      <c r="JUY37" s="386"/>
      <c r="JUZ37" s="386"/>
      <c r="JVA37" s="386"/>
      <c r="JVB37" s="386"/>
      <c r="JVC37" s="362"/>
      <c r="JVD37" s="362"/>
      <c r="JVE37" s="362"/>
      <c r="JVF37" s="386"/>
      <c r="JVG37" s="386"/>
      <c r="JVH37" s="386"/>
      <c r="JVI37" s="386"/>
      <c r="JVJ37" s="386"/>
      <c r="JVK37" s="362"/>
      <c r="JVL37" s="362"/>
      <c r="JVM37" s="362"/>
      <c r="JVN37" s="386"/>
      <c r="JVO37" s="386"/>
      <c r="JVP37" s="386"/>
      <c r="JVQ37" s="386"/>
      <c r="JVR37" s="386"/>
      <c r="JVS37" s="362"/>
      <c r="JVT37" s="362"/>
      <c r="JVU37" s="362"/>
      <c r="JVV37" s="386"/>
      <c r="JVW37" s="386"/>
      <c r="JVX37" s="386"/>
      <c r="JVY37" s="386"/>
      <c r="JVZ37" s="386"/>
      <c r="JWA37" s="362"/>
      <c r="JWB37" s="362"/>
      <c r="JWC37" s="362"/>
      <c r="JWD37" s="386"/>
      <c r="JWE37" s="386"/>
      <c r="JWF37" s="386"/>
      <c r="JWG37" s="386"/>
      <c r="JWH37" s="386"/>
      <c r="JWI37" s="362"/>
      <c r="JWJ37" s="362"/>
      <c r="JWK37" s="362"/>
      <c r="JWL37" s="386"/>
      <c r="JWM37" s="386"/>
      <c r="JWN37" s="386"/>
      <c r="JWO37" s="386"/>
      <c r="JWP37" s="386"/>
      <c r="JWQ37" s="362"/>
      <c r="JWR37" s="362"/>
      <c r="JWS37" s="362"/>
      <c r="JWT37" s="386"/>
      <c r="JWU37" s="386"/>
      <c r="JWV37" s="386"/>
      <c r="JWW37" s="386"/>
      <c r="JWX37" s="386"/>
      <c r="JWY37" s="362"/>
      <c r="JWZ37" s="362"/>
      <c r="JXA37" s="362"/>
      <c r="JXB37" s="386"/>
      <c r="JXC37" s="386"/>
      <c r="JXD37" s="386"/>
      <c r="JXE37" s="386"/>
      <c r="JXF37" s="386"/>
      <c r="JXG37" s="362"/>
      <c r="JXH37" s="362"/>
      <c r="JXI37" s="362"/>
      <c r="JXJ37" s="386"/>
      <c r="JXK37" s="386"/>
      <c r="JXL37" s="386"/>
      <c r="JXM37" s="386"/>
      <c r="JXN37" s="386"/>
      <c r="JXO37" s="362"/>
      <c r="JXP37" s="362"/>
      <c r="JXQ37" s="362"/>
      <c r="JXR37" s="386"/>
      <c r="JXS37" s="386"/>
      <c r="JXT37" s="386"/>
      <c r="JXU37" s="386"/>
      <c r="JXV37" s="386"/>
      <c r="JXW37" s="362"/>
      <c r="JXX37" s="362"/>
      <c r="JXY37" s="362"/>
      <c r="JXZ37" s="386"/>
      <c r="JYA37" s="386"/>
      <c r="JYB37" s="386"/>
      <c r="JYC37" s="386"/>
      <c r="JYD37" s="386"/>
      <c r="JYE37" s="362"/>
      <c r="JYF37" s="362"/>
      <c r="JYG37" s="362"/>
      <c r="JYH37" s="386"/>
      <c r="JYI37" s="386"/>
      <c r="JYJ37" s="386"/>
      <c r="JYK37" s="386"/>
      <c r="JYL37" s="386"/>
      <c r="JYM37" s="362"/>
      <c r="JYN37" s="362"/>
      <c r="JYO37" s="362"/>
      <c r="JYP37" s="386"/>
      <c r="JYQ37" s="386"/>
      <c r="JYR37" s="386"/>
      <c r="JYS37" s="386"/>
      <c r="JYT37" s="386"/>
      <c r="JYU37" s="362"/>
      <c r="JYV37" s="362"/>
      <c r="JYW37" s="362"/>
      <c r="JYX37" s="386"/>
      <c r="JYY37" s="386"/>
      <c r="JYZ37" s="386"/>
      <c r="JZA37" s="386"/>
      <c r="JZB37" s="386"/>
      <c r="JZC37" s="362"/>
      <c r="JZD37" s="362"/>
      <c r="JZE37" s="362"/>
      <c r="JZF37" s="386"/>
      <c r="JZG37" s="386"/>
      <c r="JZH37" s="386"/>
      <c r="JZI37" s="386"/>
      <c r="JZJ37" s="386"/>
      <c r="JZK37" s="362"/>
      <c r="JZL37" s="362"/>
      <c r="JZM37" s="362"/>
      <c r="JZN37" s="386"/>
      <c r="JZO37" s="386"/>
      <c r="JZP37" s="386"/>
      <c r="JZQ37" s="386"/>
      <c r="JZR37" s="386"/>
      <c r="JZS37" s="362"/>
      <c r="JZT37" s="362"/>
      <c r="JZU37" s="362"/>
      <c r="JZV37" s="386"/>
      <c r="JZW37" s="386"/>
      <c r="JZX37" s="386"/>
      <c r="JZY37" s="386"/>
      <c r="JZZ37" s="386"/>
      <c r="KAA37" s="362"/>
      <c r="KAB37" s="362"/>
      <c r="KAC37" s="362"/>
      <c r="KAD37" s="386"/>
      <c r="KAE37" s="386"/>
      <c r="KAF37" s="386"/>
      <c r="KAG37" s="386"/>
      <c r="KAH37" s="386"/>
      <c r="KAI37" s="362"/>
      <c r="KAJ37" s="362"/>
      <c r="KAK37" s="362"/>
      <c r="KAL37" s="386"/>
      <c r="KAM37" s="386"/>
      <c r="KAN37" s="386"/>
      <c r="KAO37" s="386"/>
      <c r="KAP37" s="386"/>
      <c r="KAQ37" s="362"/>
      <c r="KAR37" s="362"/>
      <c r="KAS37" s="362"/>
      <c r="KAT37" s="386"/>
      <c r="KAU37" s="386"/>
      <c r="KAV37" s="386"/>
      <c r="KAW37" s="386"/>
      <c r="KAX37" s="386"/>
      <c r="KAY37" s="362"/>
      <c r="KAZ37" s="362"/>
      <c r="KBA37" s="362"/>
      <c r="KBB37" s="386"/>
      <c r="KBC37" s="386"/>
      <c r="KBD37" s="386"/>
      <c r="KBE37" s="386"/>
      <c r="KBF37" s="386"/>
      <c r="KBG37" s="362"/>
      <c r="KBH37" s="362"/>
      <c r="KBI37" s="362"/>
      <c r="KBJ37" s="386"/>
      <c r="KBK37" s="386"/>
      <c r="KBL37" s="386"/>
      <c r="KBM37" s="386"/>
      <c r="KBN37" s="386"/>
      <c r="KBO37" s="362"/>
      <c r="KBP37" s="362"/>
      <c r="KBQ37" s="362"/>
      <c r="KBR37" s="386"/>
      <c r="KBS37" s="386"/>
      <c r="KBT37" s="386"/>
      <c r="KBU37" s="386"/>
      <c r="KBV37" s="386"/>
      <c r="KBW37" s="362"/>
      <c r="KBX37" s="362"/>
      <c r="KBY37" s="362"/>
      <c r="KBZ37" s="386"/>
      <c r="KCA37" s="386"/>
      <c r="KCB37" s="386"/>
      <c r="KCC37" s="386"/>
      <c r="KCD37" s="386"/>
      <c r="KCE37" s="362"/>
      <c r="KCF37" s="362"/>
      <c r="KCG37" s="362"/>
      <c r="KCH37" s="386"/>
      <c r="KCI37" s="386"/>
      <c r="KCJ37" s="386"/>
      <c r="KCK37" s="386"/>
      <c r="KCL37" s="386"/>
      <c r="KCM37" s="362"/>
      <c r="KCN37" s="362"/>
      <c r="KCO37" s="362"/>
      <c r="KCP37" s="386"/>
      <c r="KCQ37" s="386"/>
      <c r="KCR37" s="386"/>
      <c r="KCS37" s="386"/>
      <c r="KCT37" s="386"/>
      <c r="KCU37" s="362"/>
      <c r="KCV37" s="362"/>
      <c r="KCW37" s="362"/>
      <c r="KCX37" s="386"/>
      <c r="KCY37" s="386"/>
      <c r="KCZ37" s="386"/>
      <c r="KDA37" s="386"/>
      <c r="KDB37" s="386"/>
      <c r="KDC37" s="362"/>
      <c r="KDD37" s="362"/>
      <c r="KDE37" s="362"/>
      <c r="KDF37" s="386"/>
      <c r="KDG37" s="386"/>
      <c r="KDH37" s="386"/>
      <c r="KDI37" s="386"/>
      <c r="KDJ37" s="386"/>
      <c r="KDK37" s="362"/>
      <c r="KDL37" s="362"/>
      <c r="KDM37" s="362"/>
      <c r="KDN37" s="386"/>
      <c r="KDO37" s="386"/>
      <c r="KDP37" s="386"/>
      <c r="KDQ37" s="386"/>
      <c r="KDR37" s="386"/>
      <c r="KDS37" s="362"/>
      <c r="KDT37" s="362"/>
      <c r="KDU37" s="362"/>
      <c r="KDV37" s="386"/>
      <c r="KDW37" s="386"/>
      <c r="KDX37" s="386"/>
      <c r="KDY37" s="386"/>
      <c r="KDZ37" s="386"/>
      <c r="KEA37" s="362"/>
      <c r="KEB37" s="362"/>
      <c r="KEC37" s="362"/>
      <c r="KED37" s="386"/>
      <c r="KEE37" s="386"/>
      <c r="KEF37" s="386"/>
      <c r="KEG37" s="386"/>
      <c r="KEH37" s="386"/>
      <c r="KEI37" s="362"/>
      <c r="KEJ37" s="362"/>
      <c r="KEK37" s="362"/>
      <c r="KEL37" s="386"/>
      <c r="KEM37" s="386"/>
      <c r="KEN37" s="386"/>
      <c r="KEO37" s="386"/>
      <c r="KEP37" s="386"/>
      <c r="KEQ37" s="362"/>
      <c r="KER37" s="362"/>
      <c r="KES37" s="362"/>
      <c r="KET37" s="386"/>
      <c r="KEU37" s="386"/>
      <c r="KEV37" s="386"/>
      <c r="KEW37" s="386"/>
      <c r="KEX37" s="386"/>
      <c r="KEY37" s="362"/>
      <c r="KEZ37" s="362"/>
      <c r="KFA37" s="362"/>
      <c r="KFB37" s="386"/>
      <c r="KFC37" s="386"/>
      <c r="KFD37" s="386"/>
      <c r="KFE37" s="386"/>
      <c r="KFF37" s="386"/>
      <c r="KFG37" s="362"/>
      <c r="KFH37" s="362"/>
      <c r="KFI37" s="362"/>
      <c r="KFJ37" s="386"/>
      <c r="KFK37" s="386"/>
      <c r="KFL37" s="386"/>
      <c r="KFM37" s="386"/>
      <c r="KFN37" s="386"/>
      <c r="KFO37" s="362"/>
      <c r="KFP37" s="362"/>
      <c r="KFQ37" s="362"/>
      <c r="KFR37" s="386"/>
      <c r="KFS37" s="386"/>
      <c r="KFT37" s="386"/>
      <c r="KFU37" s="386"/>
      <c r="KFV37" s="386"/>
      <c r="KFW37" s="362"/>
      <c r="KFX37" s="362"/>
      <c r="KFY37" s="362"/>
      <c r="KFZ37" s="386"/>
      <c r="KGA37" s="386"/>
      <c r="KGB37" s="386"/>
      <c r="KGC37" s="386"/>
      <c r="KGD37" s="386"/>
      <c r="KGE37" s="362"/>
      <c r="KGF37" s="362"/>
      <c r="KGG37" s="362"/>
      <c r="KGH37" s="386"/>
      <c r="KGI37" s="386"/>
      <c r="KGJ37" s="386"/>
      <c r="KGK37" s="386"/>
      <c r="KGL37" s="386"/>
      <c r="KGM37" s="362"/>
      <c r="KGN37" s="362"/>
      <c r="KGO37" s="362"/>
      <c r="KGP37" s="386"/>
      <c r="KGQ37" s="386"/>
      <c r="KGR37" s="386"/>
      <c r="KGS37" s="386"/>
      <c r="KGT37" s="386"/>
      <c r="KGU37" s="362"/>
      <c r="KGV37" s="362"/>
      <c r="KGW37" s="362"/>
      <c r="KGX37" s="386"/>
      <c r="KGY37" s="386"/>
      <c r="KGZ37" s="386"/>
      <c r="KHA37" s="386"/>
      <c r="KHB37" s="386"/>
      <c r="KHC37" s="362"/>
      <c r="KHD37" s="362"/>
      <c r="KHE37" s="362"/>
      <c r="KHF37" s="386"/>
      <c r="KHG37" s="386"/>
      <c r="KHH37" s="386"/>
      <c r="KHI37" s="386"/>
      <c r="KHJ37" s="386"/>
      <c r="KHK37" s="362"/>
      <c r="KHL37" s="362"/>
      <c r="KHM37" s="362"/>
      <c r="KHN37" s="386"/>
      <c r="KHO37" s="386"/>
      <c r="KHP37" s="386"/>
      <c r="KHQ37" s="386"/>
      <c r="KHR37" s="386"/>
      <c r="KHS37" s="362"/>
      <c r="KHT37" s="362"/>
      <c r="KHU37" s="362"/>
      <c r="KHV37" s="386"/>
      <c r="KHW37" s="386"/>
      <c r="KHX37" s="386"/>
      <c r="KHY37" s="386"/>
      <c r="KHZ37" s="386"/>
      <c r="KIA37" s="362"/>
      <c r="KIB37" s="362"/>
      <c r="KIC37" s="362"/>
      <c r="KID37" s="386"/>
      <c r="KIE37" s="386"/>
      <c r="KIF37" s="386"/>
      <c r="KIG37" s="386"/>
      <c r="KIH37" s="386"/>
      <c r="KII37" s="362"/>
      <c r="KIJ37" s="362"/>
      <c r="KIK37" s="362"/>
      <c r="KIL37" s="386"/>
      <c r="KIM37" s="386"/>
      <c r="KIN37" s="386"/>
      <c r="KIO37" s="386"/>
      <c r="KIP37" s="386"/>
      <c r="KIQ37" s="362"/>
      <c r="KIR37" s="362"/>
      <c r="KIS37" s="362"/>
      <c r="KIT37" s="386"/>
      <c r="KIU37" s="386"/>
      <c r="KIV37" s="386"/>
      <c r="KIW37" s="386"/>
      <c r="KIX37" s="386"/>
      <c r="KIY37" s="362"/>
      <c r="KIZ37" s="362"/>
      <c r="KJA37" s="362"/>
      <c r="KJB37" s="386"/>
      <c r="KJC37" s="386"/>
      <c r="KJD37" s="386"/>
      <c r="KJE37" s="386"/>
      <c r="KJF37" s="386"/>
      <c r="KJG37" s="362"/>
      <c r="KJH37" s="362"/>
      <c r="KJI37" s="362"/>
      <c r="KJJ37" s="386"/>
      <c r="KJK37" s="386"/>
      <c r="KJL37" s="386"/>
      <c r="KJM37" s="386"/>
      <c r="KJN37" s="386"/>
      <c r="KJO37" s="362"/>
      <c r="KJP37" s="362"/>
      <c r="KJQ37" s="362"/>
      <c r="KJR37" s="386"/>
      <c r="KJS37" s="386"/>
      <c r="KJT37" s="386"/>
      <c r="KJU37" s="386"/>
      <c r="KJV37" s="386"/>
      <c r="KJW37" s="362"/>
      <c r="KJX37" s="362"/>
      <c r="KJY37" s="362"/>
      <c r="KJZ37" s="386"/>
      <c r="KKA37" s="386"/>
      <c r="KKB37" s="386"/>
      <c r="KKC37" s="386"/>
      <c r="KKD37" s="386"/>
      <c r="KKE37" s="362"/>
      <c r="KKF37" s="362"/>
      <c r="KKG37" s="362"/>
      <c r="KKH37" s="386"/>
      <c r="KKI37" s="386"/>
      <c r="KKJ37" s="386"/>
      <c r="KKK37" s="386"/>
      <c r="KKL37" s="386"/>
      <c r="KKM37" s="362"/>
      <c r="KKN37" s="362"/>
      <c r="KKO37" s="362"/>
      <c r="KKP37" s="386"/>
      <c r="KKQ37" s="386"/>
      <c r="KKR37" s="386"/>
      <c r="KKS37" s="386"/>
      <c r="KKT37" s="386"/>
      <c r="KKU37" s="362"/>
      <c r="KKV37" s="362"/>
      <c r="KKW37" s="362"/>
      <c r="KKX37" s="386"/>
      <c r="KKY37" s="386"/>
      <c r="KKZ37" s="386"/>
      <c r="KLA37" s="386"/>
      <c r="KLB37" s="386"/>
      <c r="KLC37" s="362"/>
      <c r="KLD37" s="362"/>
      <c r="KLE37" s="362"/>
      <c r="KLF37" s="386"/>
      <c r="KLG37" s="386"/>
      <c r="KLH37" s="386"/>
      <c r="KLI37" s="386"/>
      <c r="KLJ37" s="386"/>
      <c r="KLK37" s="362"/>
      <c r="KLL37" s="362"/>
      <c r="KLM37" s="362"/>
      <c r="KLN37" s="386"/>
      <c r="KLO37" s="386"/>
      <c r="KLP37" s="386"/>
      <c r="KLQ37" s="386"/>
      <c r="KLR37" s="386"/>
      <c r="KLS37" s="362"/>
      <c r="KLT37" s="362"/>
      <c r="KLU37" s="362"/>
      <c r="KLV37" s="386"/>
      <c r="KLW37" s="386"/>
      <c r="KLX37" s="386"/>
      <c r="KLY37" s="386"/>
      <c r="KLZ37" s="386"/>
      <c r="KMA37" s="362"/>
      <c r="KMB37" s="362"/>
      <c r="KMC37" s="362"/>
      <c r="KMD37" s="386"/>
      <c r="KME37" s="386"/>
      <c r="KMF37" s="386"/>
      <c r="KMG37" s="386"/>
      <c r="KMH37" s="386"/>
      <c r="KMI37" s="362"/>
      <c r="KMJ37" s="362"/>
      <c r="KMK37" s="362"/>
      <c r="KML37" s="386"/>
      <c r="KMM37" s="386"/>
      <c r="KMN37" s="386"/>
      <c r="KMO37" s="386"/>
      <c r="KMP37" s="386"/>
      <c r="KMQ37" s="362"/>
      <c r="KMR37" s="362"/>
      <c r="KMS37" s="362"/>
      <c r="KMT37" s="386"/>
      <c r="KMU37" s="386"/>
      <c r="KMV37" s="386"/>
      <c r="KMW37" s="386"/>
      <c r="KMX37" s="386"/>
      <c r="KMY37" s="362"/>
      <c r="KMZ37" s="362"/>
      <c r="KNA37" s="362"/>
      <c r="KNB37" s="386"/>
      <c r="KNC37" s="386"/>
      <c r="KND37" s="386"/>
      <c r="KNE37" s="386"/>
      <c r="KNF37" s="386"/>
      <c r="KNG37" s="362"/>
      <c r="KNH37" s="362"/>
      <c r="KNI37" s="362"/>
      <c r="KNJ37" s="386"/>
      <c r="KNK37" s="386"/>
      <c r="KNL37" s="386"/>
      <c r="KNM37" s="386"/>
      <c r="KNN37" s="386"/>
      <c r="KNO37" s="362"/>
      <c r="KNP37" s="362"/>
      <c r="KNQ37" s="362"/>
      <c r="KNR37" s="386"/>
      <c r="KNS37" s="386"/>
      <c r="KNT37" s="386"/>
      <c r="KNU37" s="386"/>
      <c r="KNV37" s="386"/>
      <c r="KNW37" s="362"/>
      <c r="KNX37" s="362"/>
      <c r="KNY37" s="362"/>
      <c r="KNZ37" s="386"/>
      <c r="KOA37" s="386"/>
      <c r="KOB37" s="386"/>
      <c r="KOC37" s="386"/>
      <c r="KOD37" s="386"/>
      <c r="KOE37" s="362"/>
      <c r="KOF37" s="362"/>
      <c r="KOG37" s="362"/>
      <c r="KOH37" s="386"/>
      <c r="KOI37" s="386"/>
      <c r="KOJ37" s="386"/>
      <c r="KOK37" s="386"/>
      <c r="KOL37" s="386"/>
      <c r="KOM37" s="362"/>
      <c r="KON37" s="362"/>
      <c r="KOO37" s="362"/>
      <c r="KOP37" s="386"/>
      <c r="KOQ37" s="386"/>
      <c r="KOR37" s="386"/>
      <c r="KOS37" s="386"/>
      <c r="KOT37" s="386"/>
      <c r="KOU37" s="362"/>
      <c r="KOV37" s="362"/>
      <c r="KOW37" s="362"/>
      <c r="KOX37" s="386"/>
      <c r="KOY37" s="386"/>
      <c r="KOZ37" s="386"/>
      <c r="KPA37" s="386"/>
      <c r="KPB37" s="386"/>
      <c r="KPC37" s="362"/>
      <c r="KPD37" s="362"/>
      <c r="KPE37" s="362"/>
      <c r="KPF37" s="386"/>
      <c r="KPG37" s="386"/>
      <c r="KPH37" s="386"/>
      <c r="KPI37" s="386"/>
      <c r="KPJ37" s="386"/>
      <c r="KPK37" s="362"/>
      <c r="KPL37" s="362"/>
      <c r="KPM37" s="362"/>
      <c r="KPN37" s="386"/>
      <c r="KPO37" s="386"/>
      <c r="KPP37" s="386"/>
      <c r="KPQ37" s="386"/>
      <c r="KPR37" s="386"/>
      <c r="KPS37" s="362"/>
      <c r="KPT37" s="362"/>
      <c r="KPU37" s="362"/>
      <c r="KPV37" s="386"/>
      <c r="KPW37" s="386"/>
      <c r="KPX37" s="386"/>
      <c r="KPY37" s="386"/>
      <c r="KPZ37" s="386"/>
      <c r="KQA37" s="362"/>
      <c r="KQB37" s="362"/>
      <c r="KQC37" s="362"/>
      <c r="KQD37" s="386"/>
      <c r="KQE37" s="386"/>
      <c r="KQF37" s="386"/>
      <c r="KQG37" s="386"/>
      <c r="KQH37" s="386"/>
      <c r="KQI37" s="362"/>
      <c r="KQJ37" s="362"/>
      <c r="KQK37" s="362"/>
      <c r="KQL37" s="386"/>
      <c r="KQM37" s="386"/>
      <c r="KQN37" s="386"/>
      <c r="KQO37" s="386"/>
      <c r="KQP37" s="386"/>
      <c r="KQQ37" s="362"/>
      <c r="KQR37" s="362"/>
      <c r="KQS37" s="362"/>
      <c r="KQT37" s="386"/>
      <c r="KQU37" s="386"/>
      <c r="KQV37" s="386"/>
      <c r="KQW37" s="386"/>
      <c r="KQX37" s="386"/>
      <c r="KQY37" s="362"/>
      <c r="KQZ37" s="362"/>
      <c r="KRA37" s="362"/>
      <c r="KRB37" s="386"/>
      <c r="KRC37" s="386"/>
      <c r="KRD37" s="386"/>
      <c r="KRE37" s="386"/>
      <c r="KRF37" s="386"/>
      <c r="KRG37" s="362"/>
      <c r="KRH37" s="362"/>
      <c r="KRI37" s="362"/>
      <c r="KRJ37" s="386"/>
      <c r="KRK37" s="386"/>
      <c r="KRL37" s="386"/>
      <c r="KRM37" s="386"/>
      <c r="KRN37" s="386"/>
      <c r="KRO37" s="362"/>
      <c r="KRP37" s="362"/>
      <c r="KRQ37" s="362"/>
      <c r="KRR37" s="386"/>
      <c r="KRS37" s="386"/>
      <c r="KRT37" s="386"/>
      <c r="KRU37" s="386"/>
      <c r="KRV37" s="386"/>
      <c r="KRW37" s="362"/>
      <c r="KRX37" s="362"/>
      <c r="KRY37" s="362"/>
      <c r="KRZ37" s="386"/>
      <c r="KSA37" s="386"/>
      <c r="KSB37" s="386"/>
      <c r="KSC37" s="386"/>
      <c r="KSD37" s="386"/>
      <c r="KSE37" s="362"/>
      <c r="KSF37" s="362"/>
      <c r="KSG37" s="362"/>
      <c r="KSH37" s="386"/>
      <c r="KSI37" s="386"/>
      <c r="KSJ37" s="386"/>
      <c r="KSK37" s="386"/>
      <c r="KSL37" s="386"/>
      <c r="KSM37" s="362"/>
      <c r="KSN37" s="362"/>
      <c r="KSO37" s="362"/>
      <c r="KSP37" s="386"/>
      <c r="KSQ37" s="386"/>
      <c r="KSR37" s="386"/>
      <c r="KSS37" s="386"/>
      <c r="KST37" s="386"/>
      <c r="KSU37" s="362"/>
      <c r="KSV37" s="362"/>
      <c r="KSW37" s="362"/>
      <c r="KSX37" s="386"/>
      <c r="KSY37" s="386"/>
      <c r="KSZ37" s="386"/>
      <c r="KTA37" s="386"/>
      <c r="KTB37" s="386"/>
      <c r="KTC37" s="362"/>
      <c r="KTD37" s="362"/>
      <c r="KTE37" s="362"/>
      <c r="KTF37" s="386"/>
      <c r="KTG37" s="386"/>
      <c r="KTH37" s="386"/>
      <c r="KTI37" s="386"/>
      <c r="KTJ37" s="386"/>
      <c r="KTK37" s="362"/>
      <c r="KTL37" s="362"/>
      <c r="KTM37" s="362"/>
      <c r="KTN37" s="386"/>
      <c r="KTO37" s="386"/>
      <c r="KTP37" s="386"/>
      <c r="KTQ37" s="386"/>
      <c r="KTR37" s="386"/>
      <c r="KTS37" s="362"/>
      <c r="KTT37" s="362"/>
      <c r="KTU37" s="362"/>
      <c r="KTV37" s="386"/>
      <c r="KTW37" s="386"/>
      <c r="KTX37" s="386"/>
      <c r="KTY37" s="386"/>
      <c r="KTZ37" s="386"/>
      <c r="KUA37" s="362"/>
      <c r="KUB37" s="362"/>
      <c r="KUC37" s="362"/>
      <c r="KUD37" s="386"/>
      <c r="KUE37" s="386"/>
      <c r="KUF37" s="386"/>
      <c r="KUG37" s="386"/>
      <c r="KUH37" s="386"/>
      <c r="KUI37" s="362"/>
      <c r="KUJ37" s="362"/>
      <c r="KUK37" s="362"/>
      <c r="KUL37" s="386"/>
      <c r="KUM37" s="386"/>
      <c r="KUN37" s="386"/>
      <c r="KUO37" s="386"/>
      <c r="KUP37" s="386"/>
      <c r="KUQ37" s="362"/>
      <c r="KUR37" s="362"/>
      <c r="KUS37" s="362"/>
      <c r="KUT37" s="386"/>
      <c r="KUU37" s="386"/>
      <c r="KUV37" s="386"/>
      <c r="KUW37" s="386"/>
      <c r="KUX37" s="386"/>
      <c r="KUY37" s="362"/>
      <c r="KUZ37" s="362"/>
      <c r="KVA37" s="362"/>
      <c r="KVB37" s="386"/>
      <c r="KVC37" s="386"/>
      <c r="KVD37" s="386"/>
      <c r="KVE37" s="386"/>
      <c r="KVF37" s="386"/>
      <c r="KVG37" s="362"/>
      <c r="KVH37" s="362"/>
      <c r="KVI37" s="362"/>
      <c r="KVJ37" s="386"/>
      <c r="KVK37" s="386"/>
      <c r="KVL37" s="386"/>
      <c r="KVM37" s="386"/>
      <c r="KVN37" s="386"/>
      <c r="KVO37" s="362"/>
      <c r="KVP37" s="362"/>
      <c r="KVQ37" s="362"/>
      <c r="KVR37" s="386"/>
      <c r="KVS37" s="386"/>
      <c r="KVT37" s="386"/>
      <c r="KVU37" s="386"/>
      <c r="KVV37" s="386"/>
      <c r="KVW37" s="362"/>
      <c r="KVX37" s="362"/>
      <c r="KVY37" s="362"/>
      <c r="KVZ37" s="386"/>
      <c r="KWA37" s="386"/>
      <c r="KWB37" s="386"/>
      <c r="KWC37" s="386"/>
      <c r="KWD37" s="386"/>
      <c r="KWE37" s="362"/>
      <c r="KWF37" s="362"/>
      <c r="KWG37" s="362"/>
      <c r="KWH37" s="386"/>
      <c r="KWI37" s="386"/>
      <c r="KWJ37" s="386"/>
      <c r="KWK37" s="386"/>
      <c r="KWL37" s="386"/>
      <c r="KWM37" s="362"/>
      <c r="KWN37" s="362"/>
      <c r="KWO37" s="362"/>
      <c r="KWP37" s="386"/>
      <c r="KWQ37" s="386"/>
      <c r="KWR37" s="386"/>
      <c r="KWS37" s="386"/>
      <c r="KWT37" s="386"/>
      <c r="KWU37" s="362"/>
      <c r="KWV37" s="362"/>
      <c r="KWW37" s="362"/>
      <c r="KWX37" s="386"/>
      <c r="KWY37" s="386"/>
      <c r="KWZ37" s="386"/>
      <c r="KXA37" s="386"/>
      <c r="KXB37" s="386"/>
      <c r="KXC37" s="362"/>
      <c r="KXD37" s="362"/>
      <c r="KXE37" s="362"/>
      <c r="KXF37" s="386"/>
      <c r="KXG37" s="386"/>
      <c r="KXH37" s="386"/>
      <c r="KXI37" s="386"/>
      <c r="KXJ37" s="386"/>
      <c r="KXK37" s="362"/>
      <c r="KXL37" s="362"/>
      <c r="KXM37" s="362"/>
      <c r="KXN37" s="386"/>
      <c r="KXO37" s="386"/>
      <c r="KXP37" s="386"/>
      <c r="KXQ37" s="386"/>
      <c r="KXR37" s="386"/>
      <c r="KXS37" s="362"/>
      <c r="KXT37" s="362"/>
      <c r="KXU37" s="362"/>
      <c r="KXV37" s="386"/>
      <c r="KXW37" s="386"/>
      <c r="KXX37" s="386"/>
      <c r="KXY37" s="386"/>
      <c r="KXZ37" s="386"/>
      <c r="KYA37" s="362"/>
      <c r="KYB37" s="362"/>
      <c r="KYC37" s="362"/>
      <c r="KYD37" s="386"/>
      <c r="KYE37" s="386"/>
      <c r="KYF37" s="386"/>
      <c r="KYG37" s="386"/>
      <c r="KYH37" s="386"/>
      <c r="KYI37" s="362"/>
      <c r="KYJ37" s="362"/>
      <c r="KYK37" s="362"/>
      <c r="KYL37" s="386"/>
      <c r="KYM37" s="386"/>
      <c r="KYN37" s="386"/>
      <c r="KYO37" s="386"/>
      <c r="KYP37" s="386"/>
      <c r="KYQ37" s="362"/>
      <c r="KYR37" s="362"/>
      <c r="KYS37" s="362"/>
      <c r="KYT37" s="386"/>
      <c r="KYU37" s="386"/>
      <c r="KYV37" s="386"/>
      <c r="KYW37" s="386"/>
      <c r="KYX37" s="386"/>
      <c r="KYY37" s="362"/>
      <c r="KYZ37" s="362"/>
      <c r="KZA37" s="362"/>
      <c r="KZB37" s="386"/>
      <c r="KZC37" s="386"/>
      <c r="KZD37" s="386"/>
      <c r="KZE37" s="386"/>
      <c r="KZF37" s="386"/>
      <c r="KZG37" s="362"/>
      <c r="KZH37" s="362"/>
      <c r="KZI37" s="362"/>
      <c r="KZJ37" s="386"/>
      <c r="KZK37" s="386"/>
      <c r="KZL37" s="386"/>
      <c r="KZM37" s="386"/>
      <c r="KZN37" s="386"/>
      <c r="KZO37" s="362"/>
      <c r="KZP37" s="362"/>
      <c r="KZQ37" s="362"/>
      <c r="KZR37" s="386"/>
      <c r="KZS37" s="386"/>
      <c r="KZT37" s="386"/>
      <c r="KZU37" s="386"/>
      <c r="KZV37" s="386"/>
      <c r="KZW37" s="362"/>
      <c r="KZX37" s="362"/>
      <c r="KZY37" s="362"/>
      <c r="KZZ37" s="386"/>
      <c r="LAA37" s="386"/>
      <c r="LAB37" s="386"/>
      <c r="LAC37" s="386"/>
      <c r="LAD37" s="386"/>
      <c r="LAE37" s="362"/>
      <c r="LAF37" s="362"/>
      <c r="LAG37" s="362"/>
      <c r="LAH37" s="386"/>
      <c r="LAI37" s="386"/>
      <c r="LAJ37" s="386"/>
      <c r="LAK37" s="386"/>
      <c r="LAL37" s="386"/>
      <c r="LAM37" s="362"/>
      <c r="LAN37" s="362"/>
      <c r="LAO37" s="362"/>
      <c r="LAP37" s="386"/>
      <c r="LAQ37" s="386"/>
      <c r="LAR37" s="386"/>
      <c r="LAS37" s="386"/>
      <c r="LAT37" s="386"/>
      <c r="LAU37" s="362"/>
      <c r="LAV37" s="362"/>
      <c r="LAW37" s="362"/>
      <c r="LAX37" s="386"/>
      <c r="LAY37" s="386"/>
      <c r="LAZ37" s="386"/>
      <c r="LBA37" s="386"/>
      <c r="LBB37" s="386"/>
      <c r="LBC37" s="362"/>
      <c r="LBD37" s="362"/>
      <c r="LBE37" s="362"/>
      <c r="LBF37" s="386"/>
      <c r="LBG37" s="386"/>
      <c r="LBH37" s="386"/>
      <c r="LBI37" s="386"/>
      <c r="LBJ37" s="386"/>
      <c r="LBK37" s="362"/>
      <c r="LBL37" s="362"/>
      <c r="LBM37" s="362"/>
      <c r="LBN37" s="386"/>
      <c r="LBO37" s="386"/>
      <c r="LBP37" s="386"/>
      <c r="LBQ37" s="386"/>
      <c r="LBR37" s="386"/>
      <c r="LBS37" s="362"/>
      <c r="LBT37" s="362"/>
      <c r="LBU37" s="362"/>
      <c r="LBV37" s="386"/>
      <c r="LBW37" s="386"/>
      <c r="LBX37" s="386"/>
      <c r="LBY37" s="386"/>
      <c r="LBZ37" s="386"/>
      <c r="LCA37" s="362"/>
      <c r="LCB37" s="362"/>
      <c r="LCC37" s="362"/>
      <c r="LCD37" s="386"/>
      <c r="LCE37" s="386"/>
      <c r="LCF37" s="386"/>
      <c r="LCG37" s="386"/>
      <c r="LCH37" s="386"/>
      <c r="LCI37" s="362"/>
      <c r="LCJ37" s="362"/>
      <c r="LCK37" s="362"/>
      <c r="LCL37" s="386"/>
      <c r="LCM37" s="386"/>
      <c r="LCN37" s="386"/>
      <c r="LCO37" s="386"/>
      <c r="LCP37" s="386"/>
      <c r="LCQ37" s="362"/>
      <c r="LCR37" s="362"/>
      <c r="LCS37" s="362"/>
      <c r="LCT37" s="386"/>
      <c r="LCU37" s="386"/>
      <c r="LCV37" s="386"/>
      <c r="LCW37" s="386"/>
      <c r="LCX37" s="386"/>
      <c r="LCY37" s="362"/>
      <c r="LCZ37" s="362"/>
      <c r="LDA37" s="362"/>
      <c r="LDB37" s="386"/>
      <c r="LDC37" s="386"/>
      <c r="LDD37" s="386"/>
      <c r="LDE37" s="386"/>
      <c r="LDF37" s="386"/>
      <c r="LDG37" s="362"/>
      <c r="LDH37" s="362"/>
      <c r="LDI37" s="362"/>
      <c r="LDJ37" s="386"/>
      <c r="LDK37" s="386"/>
      <c r="LDL37" s="386"/>
      <c r="LDM37" s="386"/>
      <c r="LDN37" s="386"/>
      <c r="LDO37" s="362"/>
      <c r="LDP37" s="362"/>
      <c r="LDQ37" s="362"/>
      <c r="LDR37" s="386"/>
      <c r="LDS37" s="386"/>
      <c r="LDT37" s="386"/>
      <c r="LDU37" s="386"/>
      <c r="LDV37" s="386"/>
      <c r="LDW37" s="362"/>
      <c r="LDX37" s="362"/>
      <c r="LDY37" s="362"/>
      <c r="LDZ37" s="386"/>
      <c r="LEA37" s="386"/>
      <c r="LEB37" s="386"/>
      <c r="LEC37" s="386"/>
      <c r="LED37" s="386"/>
      <c r="LEE37" s="362"/>
      <c r="LEF37" s="362"/>
      <c r="LEG37" s="362"/>
      <c r="LEH37" s="386"/>
      <c r="LEI37" s="386"/>
      <c r="LEJ37" s="386"/>
      <c r="LEK37" s="386"/>
      <c r="LEL37" s="386"/>
      <c r="LEM37" s="362"/>
      <c r="LEN37" s="362"/>
      <c r="LEO37" s="362"/>
      <c r="LEP37" s="386"/>
      <c r="LEQ37" s="386"/>
      <c r="LER37" s="386"/>
      <c r="LES37" s="386"/>
      <c r="LET37" s="386"/>
      <c r="LEU37" s="362"/>
      <c r="LEV37" s="362"/>
      <c r="LEW37" s="362"/>
      <c r="LEX37" s="386"/>
      <c r="LEY37" s="386"/>
      <c r="LEZ37" s="386"/>
      <c r="LFA37" s="386"/>
      <c r="LFB37" s="386"/>
      <c r="LFC37" s="362"/>
      <c r="LFD37" s="362"/>
      <c r="LFE37" s="362"/>
      <c r="LFF37" s="386"/>
      <c r="LFG37" s="386"/>
      <c r="LFH37" s="386"/>
      <c r="LFI37" s="386"/>
      <c r="LFJ37" s="386"/>
      <c r="LFK37" s="362"/>
      <c r="LFL37" s="362"/>
      <c r="LFM37" s="362"/>
      <c r="LFN37" s="386"/>
      <c r="LFO37" s="386"/>
      <c r="LFP37" s="386"/>
      <c r="LFQ37" s="386"/>
      <c r="LFR37" s="386"/>
      <c r="LFS37" s="362"/>
      <c r="LFT37" s="362"/>
      <c r="LFU37" s="362"/>
      <c r="LFV37" s="386"/>
      <c r="LFW37" s="386"/>
      <c r="LFX37" s="386"/>
      <c r="LFY37" s="386"/>
      <c r="LFZ37" s="386"/>
      <c r="LGA37" s="362"/>
      <c r="LGB37" s="362"/>
      <c r="LGC37" s="362"/>
      <c r="LGD37" s="386"/>
      <c r="LGE37" s="386"/>
      <c r="LGF37" s="386"/>
      <c r="LGG37" s="386"/>
      <c r="LGH37" s="386"/>
      <c r="LGI37" s="362"/>
      <c r="LGJ37" s="362"/>
      <c r="LGK37" s="362"/>
      <c r="LGL37" s="386"/>
      <c r="LGM37" s="386"/>
      <c r="LGN37" s="386"/>
      <c r="LGO37" s="386"/>
      <c r="LGP37" s="386"/>
      <c r="LGQ37" s="362"/>
      <c r="LGR37" s="362"/>
      <c r="LGS37" s="362"/>
      <c r="LGT37" s="386"/>
      <c r="LGU37" s="386"/>
      <c r="LGV37" s="386"/>
      <c r="LGW37" s="386"/>
      <c r="LGX37" s="386"/>
      <c r="LGY37" s="362"/>
      <c r="LGZ37" s="362"/>
      <c r="LHA37" s="362"/>
      <c r="LHB37" s="386"/>
      <c r="LHC37" s="386"/>
      <c r="LHD37" s="386"/>
      <c r="LHE37" s="386"/>
      <c r="LHF37" s="386"/>
      <c r="LHG37" s="362"/>
      <c r="LHH37" s="362"/>
      <c r="LHI37" s="362"/>
      <c r="LHJ37" s="386"/>
      <c r="LHK37" s="386"/>
      <c r="LHL37" s="386"/>
      <c r="LHM37" s="386"/>
      <c r="LHN37" s="386"/>
      <c r="LHO37" s="362"/>
      <c r="LHP37" s="362"/>
      <c r="LHQ37" s="362"/>
      <c r="LHR37" s="386"/>
      <c r="LHS37" s="386"/>
      <c r="LHT37" s="386"/>
      <c r="LHU37" s="386"/>
      <c r="LHV37" s="386"/>
      <c r="LHW37" s="362"/>
      <c r="LHX37" s="362"/>
      <c r="LHY37" s="362"/>
      <c r="LHZ37" s="386"/>
      <c r="LIA37" s="386"/>
      <c r="LIB37" s="386"/>
      <c r="LIC37" s="386"/>
      <c r="LID37" s="386"/>
      <c r="LIE37" s="362"/>
      <c r="LIF37" s="362"/>
      <c r="LIG37" s="362"/>
      <c r="LIH37" s="386"/>
      <c r="LII37" s="386"/>
      <c r="LIJ37" s="386"/>
      <c r="LIK37" s="386"/>
      <c r="LIL37" s="386"/>
      <c r="LIM37" s="362"/>
      <c r="LIN37" s="362"/>
      <c r="LIO37" s="362"/>
      <c r="LIP37" s="386"/>
      <c r="LIQ37" s="386"/>
      <c r="LIR37" s="386"/>
      <c r="LIS37" s="386"/>
      <c r="LIT37" s="386"/>
      <c r="LIU37" s="362"/>
      <c r="LIV37" s="362"/>
      <c r="LIW37" s="362"/>
      <c r="LIX37" s="386"/>
      <c r="LIY37" s="386"/>
      <c r="LIZ37" s="386"/>
      <c r="LJA37" s="386"/>
      <c r="LJB37" s="386"/>
      <c r="LJC37" s="362"/>
      <c r="LJD37" s="362"/>
      <c r="LJE37" s="362"/>
      <c r="LJF37" s="386"/>
      <c r="LJG37" s="386"/>
      <c r="LJH37" s="386"/>
      <c r="LJI37" s="386"/>
      <c r="LJJ37" s="386"/>
      <c r="LJK37" s="362"/>
      <c r="LJL37" s="362"/>
      <c r="LJM37" s="362"/>
      <c r="LJN37" s="386"/>
      <c r="LJO37" s="386"/>
      <c r="LJP37" s="386"/>
      <c r="LJQ37" s="386"/>
      <c r="LJR37" s="386"/>
      <c r="LJS37" s="362"/>
      <c r="LJT37" s="362"/>
      <c r="LJU37" s="362"/>
      <c r="LJV37" s="386"/>
      <c r="LJW37" s="386"/>
      <c r="LJX37" s="386"/>
      <c r="LJY37" s="386"/>
      <c r="LJZ37" s="386"/>
      <c r="LKA37" s="362"/>
      <c r="LKB37" s="362"/>
      <c r="LKC37" s="362"/>
      <c r="LKD37" s="386"/>
      <c r="LKE37" s="386"/>
      <c r="LKF37" s="386"/>
      <c r="LKG37" s="386"/>
      <c r="LKH37" s="386"/>
      <c r="LKI37" s="362"/>
      <c r="LKJ37" s="362"/>
      <c r="LKK37" s="362"/>
      <c r="LKL37" s="386"/>
      <c r="LKM37" s="386"/>
      <c r="LKN37" s="386"/>
      <c r="LKO37" s="386"/>
      <c r="LKP37" s="386"/>
      <c r="LKQ37" s="362"/>
      <c r="LKR37" s="362"/>
      <c r="LKS37" s="362"/>
      <c r="LKT37" s="386"/>
      <c r="LKU37" s="386"/>
      <c r="LKV37" s="386"/>
      <c r="LKW37" s="386"/>
      <c r="LKX37" s="386"/>
      <c r="LKY37" s="362"/>
      <c r="LKZ37" s="362"/>
      <c r="LLA37" s="362"/>
      <c r="LLB37" s="386"/>
      <c r="LLC37" s="386"/>
      <c r="LLD37" s="386"/>
      <c r="LLE37" s="386"/>
      <c r="LLF37" s="386"/>
      <c r="LLG37" s="362"/>
      <c r="LLH37" s="362"/>
      <c r="LLI37" s="362"/>
      <c r="LLJ37" s="386"/>
      <c r="LLK37" s="386"/>
      <c r="LLL37" s="386"/>
      <c r="LLM37" s="386"/>
      <c r="LLN37" s="386"/>
      <c r="LLO37" s="362"/>
      <c r="LLP37" s="362"/>
      <c r="LLQ37" s="362"/>
      <c r="LLR37" s="386"/>
      <c r="LLS37" s="386"/>
      <c r="LLT37" s="386"/>
      <c r="LLU37" s="386"/>
      <c r="LLV37" s="386"/>
      <c r="LLW37" s="362"/>
      <c r="LLX37" s="362"/>
      <c r="LLY37" s="362"/>
      <c r="LLZ37" s="386"/>
      <c r="LMA37" s="386"/>
      <c r="LMB37" s="386"/>
      <c r="LMC37" s="386"/>
      <c r="LMD37" s="386"/>
      <c r="LME37" s="362"/>
      <c r="LMF37" s="362"/>
      <c r="LMG37" s="362"/>
      <c r="LMH37" s="386"/>
      <c r="LMI37" s="386"/>
      <c r="LMJ37" s="386"/>
      <c r="LMK37" s="386"/>
      <c r="LML37" s="386"/>
      <c r="LMM37" s="362"/>
      <c r="LMN37" s="362"/>
      <c r="LMO37" s="362"/>
      <c r="LMP37" s="386"/>
      <c r="LMQ37" s="386"/>
      <c r="LMR37" s="386"/>
      <c r="LMS37" s="386"/>
      <c r="LMT37" s="386"/>
      <c r="LMU37" s="362"/>
      <c r="LMV37" s="362"/>
      <c r="LMW37" s="362"/>
      <c r="LMX37" s="386"/>
      <c r="LMY37" s="386"/>
      <c r="LMZ37" s="386"/>
      <c r="LNA37" s="386"/>
      <c r="LNB37" s="386"/>
      <c r="LNC37" s="362"/>
      <c r="LND37" s="362"/>
      <c r="LNE37" s="362"/>
      <c r="LNF37" s="386"/>
      <c r="LNG37" s="386"/>
      <c r="LNH37" s="386"/>
      <c r="LNI37" s="386"/>
      <c r="LNJ37" s="386"/>
      <c r="LNK37" s="362"/>
      <c r="LNL37" s="362"/>
      <c r="LNM37" s="362"/>
      <c r="LNN37" s="386"/>
      <c r="LNO37" s="386"/>
      <c r="LNP37" s="386"/>
      <c r="LNQ37" s="386"/>
      <c r="LNR37" s="386"/>
      <c r="LNS37" s="362"/>
      <c r="LNT37" s="362"/>
      <c r="LNU37" s="362"/>
      <c r="LNV37" s="386"/>
      <c r="LNW37" s="386"/>
      <c r="LNX37" s="386"/>
      <c r="LNY37" s="386"/>
      <c r="LNZ37" s="386"/>
      <c r="LOA37" s="362"/>
      <c r="LOB37" s="362"/>
      <c r="LOC37" s="362"/>
      <c r="LOD37" s="386"/>
      <c r="LOE37" s="386"/>
      <c r="LOF37" s="386"/>
      <c r="LOG37" s="386"/>
      <c r="LOH37" s="386"/>
      <c r="LOI37" s="362"/>
      <c r="LOJ37" s="362"/>
      <c r="LOK37" s="362"/>
      <c r="LOL37" s="386"/>
      <c r="LOM37" s="386"/>
      <c r="LON37" s="386"/>
      <c r="LOO37" s="386"/>
      <c r="LOP37" s="386"/>
      <c r="LOQ37" s="362"/>
      <c r="LOR37" s="362"/>
      <c r="LOS37" s="362"/>
      <c r="LOT37" s="386"/>
      <c r="LOU37" s="386"/>
      <c r="LOV37" s="386"/>
      <c r="LOW37" s="386"/>
      <c r="LOX37" s="386"/>
      <c r="LOY37" s="362"/>
      <c r="LOZ37" s="362"/>
      <c r="LPA37" s="362"/>
      <c r="LPB37" s="386"/>
      <c r="LPC37" s="386"/>
      <c r="LPD37" s="386"/>
      <c r="LPE37" s="386"/>
      <c r="LPF37" s="386"/>
      <c r="LPG37" s="362"/>
      <c r="LPH37" s="362"/>
      <c r="LPI37" s="362"/>
      <c r="LPJ37" s="386"/>
      <c r="LPK37" s="386"/>
      <c r="LPL37" s="386"/>
      <c r="LPM37" s="386"/>
      <c r="LPN37" s="386"/>
      <c r="LPO37" s="362"/>
      <c r="LPP37" s="362"/>
      <c r="LPQ37" s="362"/>
      <c r="LPR37" s="386"/>
      <c r="LPS37" s="386"/>
      <c r="LPT37" s="386"/>
      <c r="LPU37" s="386"/>
      <c r="LPV37" s="386"/>
      <c r="LPW37" s="362"/>
      <c r="LPX37" s="362"/>
      <c r="LPY37" s="362"/>
      <c r="LPZ37" s="386"/>
      <c r="LQA37" s="386"/>
      <c r="LQB37" s="386"/>
      <c r="LQC37" s="386"/>
      <c r="LQD37" s="386"/>
      <c r="LQE37" s="362"/>
      <c r="LQF37" s="362"/>
      <c r="LQG37" s="362"/>
      <c r="LQH37" s="386"/>
      <c r="LQI37" s="386"/>
      <c r="LQJ37" s="386"/>
      <c r="LQK37" s="386"/>
      <c r="LQL37" s="386"/>
      <c r="LQM37" s="362"/>
      <c r="LQN37" s="362"/>
      <c r="LQO37" s="362"/>
      <c r="LQP37" s="386"/>
      <c r="LQQ37" s="386"/>
      <c r="LQR37" s="386"/>
      <c r="LQS37" s="386"/>
      <c r="LQT37" s="386"/>
      <c r="LQU37" s="362"/>
      <c r="LQV37" s="362"/>
      <c r="LQW37" s="362"/>
      <c r="LQX37" s="386"/>
      <c r="LQY37" s="386"/>
      <c r="LQZ37" s="386"/>
      <c r="LRA37" s="386"/>
      <c r="LRB37" s="386"/>
      <c r="LRC37" s="362"/>
      <c r="LRD37" s="362"/>
      <c r="LRE37" s="362"/>
      <c r="LRF37" s="386"/>
      <c r="LRG37" s="386"/>
      <c r="LRH37" s="386"/>
      <c r="LRI37" s="386"/>
      <c r="LRJ37" s="386"/>
      <c r="LRK37" s="362"/>
      <c r="LRL37" s="362"/>
      <c r="LRM37" s="362"/>
      <c r="LRN37" s="386"/>
      <c r="LRO37" s="386"/>
      <c r="LRP37" s="386"/>
      <c r="LRQ37" s="386"/>
      <c r="LRR37" s="386"/>
      <c r="LRS37" s="362"/>
      <c r="LRT37" s="362"/>
      <c r="LRU37" s="362"/>
      <c r="LRV37" s="386"/>
      <c r="LRW37" s="386"/>
      <c r="LRX37" s="386"/>
      <c r="LRY37" s="386"/>
      <c r="LRZ37" s="386"/>
      <c r="LSA37" s="362"/>
      <c r="LSB37" s="362"/>
      <c r="LSC37" s="362"/>
      <c r="LSD37" s="386"/>
      <c r="LSE37" s="386"/>
      <c r="LSF37" s="386"/>
      <c r="LSG37" s="386"/>
      <c r="LSH37" s="386"/>
      <c r="LSI37" s="362"/>
      <c r="LSJ37" s="362"/>
      <c r="LSK37" s="362"/>
      <c r="LSL37" s="386"/>
      <c r="LSM37" s="386"/>
      <c r="LSN37" s="386"/>
      <c r="LSO37" s="386"/>
      <c r="LSP37" s="386"/>
      <c r="LSQ37" s="362"/>
      <c r="LSR37" s="362"/>
      <c r="LSS37" s="362"/>
      <c r="LST37" s="386"/>
      <c r="LSU37" s="386"/>
      <c r="LSV37" s="386"/>
      <c r="LSW37" s="386"/>
      <c r="LSX37" s="386"/>
      <c r="LSY37" s="362"/>
      <c r="LSZ37" s="362"/>
      <c r="LTA37" s="362"/>
      <c r="LTB37" s="386"/>
      <c r="LTC37" s="386"/>
      <c r="LTD37" s="386"/>
      <c r="LTE37" s="386"/>
      <c r="LTF37" s="386"/>
      <c r="LTG37" s="362"/>
      <c r="LTH37" s="362"/>
      <c r="LTI37" s="362"/>
      <c r="LTJ37" s="386"/>
      <c r="LTK37" s="386"/>
      <c r="LTL37" s="386"/>
      <c r="LTM37" s="386"/>
      <c r="LTN37" s="386"/>
      <c r="LTO37" s="362"/>
      <c r="LTP37" s="362"/>
      <c r="LTQ37" s="362"/>
      <c r="LTR37" s="386"/>
      <c r="LTS37" s="386"/>
      <c r="LTT37" s="386"/>
      <c r="LTU37" s="386"/>
      <c r="LTV37" s="386"/>
      <c r="LTW37" s="362"/>
      <c r="LTX37" s="362"/>
      <c r="LTY37" s="362"/>
      <c r="LTZ37" s="386"/>
      <c r="LUA37" s="386"/>
      <c r="LUB37" s="386"/>
      <c r="LUC37" s="386"/>
      <c r="LUD37" s="386"/>
      <c r="LUE37" s="362"/>
      <c r="LUF37" s="362"/>
      <c r="LUG37" s="362"/>
      <c r="LUH37" s="386"/>
      <c r="LUI37" s="386"/>
      <c r="LUJ37" s="386"/>
      <c r="LUK37" s="386"/>
      <c r="LUL37" s="386"/>
      <c r="LUM37" s="362"/>
      <c r="LUN37" s="362"/>
      <c r="LUO37" s="362"/>
      <c r="LUP37" s="386"/>
      <c r="LUQ37" s="386"/>
      <c r="LUR37" s="386"/>
      <c r="LUS37" s="386"/>
      <c r="LUT37" s="386"/>
      <c r="LUU37" s="362"/>
      <c r="LUV37" s="362"/>
      <c r="LUW37" s="362"/>
      <c r="LUX37" s="386"/>
      <c r="LUY37" s="386"/>
      <c r="LUZ37" s="386"/>
      <c r="LVA37" s="386"/>
      <c r="LVB37" s="386"/>
      <c r="LVC37" s="362"/>
      <c r="LVD37" s="362"/>
      <c r="LVE37" s="362"/>
      <c r="LVF37" s="386"/>
      <c r="LVG37" s="386"/>
      <c r="LVH37" s="386"/>
      <c r="LVI37" s="386"/>
      <c r="LVJ37" s="386"/>
      <c r="LVK37" s="362"/>
      <c r="LVL37" s="362"/>
      <c r="LVM37" s="362"/>
      <c r="LVN37" s="386"/>
      <c r="LVO37" s="386"/>
      <c r="LVP37" s="386"/>
      <c r="LVQ37" s="386"/>
      <c r="LVR37" s="386"/>
      <c r="LVS37" s="362"/>
      <c r="LVT37" s="362"/>
      <c r="LVU37" s="362"/>
      <c r="LVV37" s="386"/>
      <c r="LVW37" s="386"/>
      <c r="LVX37" s="386"/>
      <c r="LVY37" s="386"/>
      <c r="LVZ37" s="386"/>
      <c r="LWA37" s="362"/>
      <c r="LWB37" s="362"/>
      <c r="LWC37" s="362"/>
      <c r="LWD37" s="386"/>
      <c r="LWE37" s="386"/>
      <c r="LWF37" s="386"/>
      <c r="LWG37" s="386"/>
      <c r="LWH37" s="386"/>
      <c r="LWI37" s="362"/>
      <c r="LWJ37" s="362"/>
      <c r="LWK37" s="362"/>
      <c r="LWL37" s="386"/>
      <c r="LWM37" s="386"/>
      <c r="LWN37" s="386"/>
      <c r="LWO37" s="386"/>
      <c r="LWP37" s="386"/>
      <c r="LWQ37" s="362"/>
      <c r="LWR37" s="362"/>
      <c r="LWS37" s="362"/>
      <c r="LWT37" s="386"/>
      <c r="LWU37" s="386"/>
      <c r="LWV37" s="386"/>
      <c r="LWW37" s="386"/>
      <c r="LWX37" s="386"/>
      <c r="LWY37" s="362"/>
      <c r="LWZ37" s="362"/>
      <c r="LXA37" s="362"/>
      <c r="LXB37" s="386"/>
      <c r="LXC37" s="386"/>
      <c r="LXD37" s="386"/>
      <c r="LXE37" s="386"/>
      <c r="LXF37" s="386"/>
      <c r="LXG37" s="362"/>
      <c r="LXH37" s="362"/>
      <c r="LXI37" s="362"/>
      <c r="LXJ37" s="386"/>
      <c r="LXK37" s="386"/>
      <c r="LXL37" s="386"/>
      <c r="LXM37" s="386"/>
      <c r="LXN37" s="386"/>
      <c r="LXO37" s="362"/>
      <c r="LXP37" s="362"/>
      <c r="LXQ37" s="362"/>
      <c r="LXR37" s="386"/>
      <c r="LXS37" s="386"/>
      <c r="LXT37" s="386"/>
      <c r="LXU37" s="386"/>
      <c r="LXV37" s="386"/>
      <c r="LXW37" s="362"/>
      <c r="LXX37" s="362"/>
      <c r="LXY37" s="362"/>
      <c r="LXZ37" s="386"/>
      <c r="LYA37" s="386"/>
      <c r="LYB37" s="386"/>
      <c r="LYC37" s="386"/>
      <c r="LYD37" s="386"/>
      <c r="LYE37" s="362"/>
      <c r="LYF37" s="362"/>
      <c r="LYG37" s="362"/>
      <c r="LYH37" s="386"/>
      <c r="LYI37" s="386"/>
      <c r="LYJ37" s="386"/>
      <c r="LYK37" s="386"/>
      <c r="LYL37" s="386"/>
      <c r="LYM37" s="362"/>
      <c r="LYN37" s="362"/>
      <c r="LYO37" s="362"/>
      <c r="LYP37" s="386"/>
      <c r="LYQ37" s="386"/>
      <c r="LYR37" s="386"/>
      <c r="LYS37" s="386"/>
      <c r="LYT37" s="386"/>
      <c r="LYU37" s="362"/>
      <c r="LYV37" s="362"/>
      <c r="LYW37" s="362"/>
      <c r="LYX37" s="386"/>
      <c r="LYY37" s="386"/>
      <c r="LYZ37" s="386"/>
      <c r="LZA37" s="386"/>
      <c r="LZB37" s="386"/>
      <c r="LZC37" s="362"/>
      <c r="LZD37" s="362"/>
      <c r="LZE37" s="362"/>
      <c r="LZF37" s="386"/>
      <c r="LZG37" s="386"/>
      <c r="LZH37" s="386"/>
      <c r="LZI37" s="386"/>
      <c r="LZJ37" s="386"/>
      <c r="LZK37" s="362"/>
      <c r="LZL37" s="362"/>
      <c r="LZM37" s="362"/>
      <c r="LZN37" s="386"/>
      <c r="LZO37" s="386"/>
      <c r="LZP37" s="386"/>
      <c r="LZQ37" s="386"/>
      <c r="LZR37" s="386"/>
      <c r="LZS37" s="362"/>
      <c r="LZT37" s="362"/>
      <c r="LZU37" s="362"/>
      <c r="LZV37" s="386"/>
      <c r="LZW37" s="386"/>
      <c r="LZX37" s="386"/>
      <c r="LZY37" s="386"/>
      <c r="LZZ37" s="386"/>
      <c r="MAA37" s="362"/>
      <c r="MAB37" s="362"/>
      <c r="MAC37" s="362"/>
      <c r="MAD37" s="386"/>
      <c r="MAE37" s="386"/>
      <c r="MAF37" s="386"/>
      <c r="MAG37" s="386"/>
      <c r="MAH37" s="386"/>
      <c r="MAI37" s="362"/>
      <c r="MAJ37" s="362"/>
      <c r="MAK37" s="362"/>
      <c r="MAL37" s="386"/>
      <c r="MAM37" s="386"/>
      <c r="MAN37" s="386"/>
      <c r="MAO37" s="386"/>
      <c r="MAP37" s="386"/>
      <c r="MAQ37" s="362"/>
      <c r="MAR37" s="362"/>
      <c r="MAS37" s="362"/>
      <c r="MAT37" s="386"/>
      <c r="MAU37" s="386"/>
      <c r="MAV37" s="386"/>
      <c r="MAW37" s="386"/>
      <c r="MAX37" s="386"/>
      <c r="MAY37" s="362"/>
      <c r="MAZ37" s="362"/>
      <c r="MBA37" s="362"/>
      <c r="MBB37" s="386"/>
      <c r="MBC37" s="386"/>
      <c r="MBD37" s="386"/>
      <c r="MBE37" s="386"/>
      <c r="MBF37" s="386"/>
      <c r="MBG37" s="362"/>
      <c r="MBH37" s="362"/>
      <c r="MBI37" s="362"/>
      <c r="MBJ37" s="386"/>
      <c r="MBK37" s="386"/>
      <c r="MBL37" s="386"/>
      <c r="MBM37" s="386"/>
      <c r="MBN37" s="386"/>
      <c r="MBO37" s="362"/>
      <c r="MBP37" s="362"/>
      <c r="MBQ37" s="362"/>
      <c r="MBR37" s="386"/>
      <c r="MBS37" s="386"/>
      <c r="MBT37" s="386"/>
      <c r="MBU37" s="386"/>
      <c r="MBV37" s="386"/>
      <c r="MBW37" s="362"/>
      <c r="MBX37" s="362"/>
      <c r="MBY37" s="362"/>
      <c r="MBZ37" s="386"/>
      <c r="MCA37" s="386"/>
      <c r="MCB37" s="386"/>
      <c r="MCC37" s="386"/>
      <c r="MCD37" s="386"/>
      <c r="MCE37" s="362"/>
      <c r="MCF37" s="362"/>
      <c r="MCG37" s="362"/>
      <c r="MCH37" s="386"/>
      <c r="MCI37" s="386"/>
      <c r="MCJ37" s="386"/>
      <c r="MCK37" s="386"/>
      <c r="MCL37" s="386"/>
      <c r="MCM37" s="362"/>
      <c r="MCN37" s="362"/>
      <c r="MCO37" s="362"/>
      <c r="MCP37" s="386"/>
      <c r="MCQ37" s="386"/>
      <c r="MCR37" s="386"/>
      <c r="MCS37" s="386"/>
      <c r="MCT37" s="386"/>
      <c r="MCU37" s="362"/>
      <c r="MCV37" s="362"/>
      <c r="MCW37" s="362"/>
      <c r="MCX37" s="386"/>
      <c r="MCY37" s="386"/>
      <c r="MCZ37" s="386"/>
      <c r="MDA37" s="386"/>
      <c r="MDB37" s="386"/>
      <c r="MDC37" s="362"/>
      <c r="MDD37" s="362"/>
      <c r="MDE37" s="362"/>
      <c r="MDF37" s="386"/>
      <c r="MDG37" s="386"/>
      <c r="MDH37" s="386"/>
      <c r="MDI37" s="386"/>
      <c r="MDJ37" s="386"/>
      <c r="MDK37" s="362"/>
      <c r="MDL37" s="362"/>
      <c r="MDM37" s="362"/>
      <c r="MDN37" s="386"/>
      <c r="MDO37" s="386"/>
      <c r="MDP37" s="386"/>
      <c r="MDQ37" s="386"/>
      <c r="MDR37" s="386"/>
      <c r="MDS37" s="362"/>
      <c r="MDT37" s="362"/>
      <c r="MDU37" s="362"/>
      <c r="MDV37" s="386"/>
      <c r="MDW37" s="386"/>
      <c r="MDX37" s="386"/>
      <c r="MDY37" s="386"/>
      <c r="MDZ37" s="386"/>
      <c r="MEA37" s="362"/>
      <c r="MEB37" s="362"/>
      <c r="MEC37" s="362"/>
      <c r="MED37" s="386"/>
      <c r="MEE37" s="386"/>
      <c r="MEF37" s="386"/>
      <c r="MEG37" s="386"/>
      <c r="MEH37" s="386"/>
      <c r="MEI37" s="362"/>
      <c r="MEJ37" s="362"/>
      <c r="MEK37" s="362"/>
      <c r="MEL37" s="386"/>
      <c r="MEM37" s="386"/>
      <c r="MEN37" s="386"/>
      <c r="MEO37" s="386"/>
      <c r="MEP37" s="386"/>
      <c r="MEQ37" s="362"/>
      <c r="MER37" s="362"/>
      <c r="MES37" s="362"/>
      <c r="MET37" s="386"/>
      <c r="MEU37" s="386"/>
      <c r="MEV37" s="386"/>
      <c r="MEW37" s="386"/>
      <c r="MEX37" s="386"/>
      <c r="MEY37" s="362"/>
      <c r="MEZ37" s="362"/>
      <c r="MFA37" s="362"/>
      <c r="MFB37" s="386"/>
      <c r="MFC37" s="386"/>
      <c r="MFD37" s="386"/>
      <c r="MFE37" s="386"/>
      <c r="MFF37" s="386"/>
      <c r="MFG37" s="362"/>
      <c r="MFH37" s="362"/>
      <c r="MFI37" s="362"/>
      <c r="MFJ37" s="386"/>
      <c r="MFK37" s="386"/>
      <c r="MFL37" s="386"/>
      <c r="MFM37" s="386"/>
      <c r="MFN37" s="386"/>
      <c r="MFO37" s="362"/>
      <c r="MFP37" s="362"/>
      <c r="MFQ37" s="362"/>
      <c r="MFR37" s="386"/>
      <c r="MFS37" s="386"/>
      <c r="MFT37" s="386"/>
      <c r="MFU37" s="386"/>
      <c r="MFV37" s="386"/>
      <c r="MFW37" s="362"/>
      <c r="MFX37" s="362"/>
      <c r="MFY37" s="362"/>
      <c r="MFZ37" s="386"/>
      <c r="MGA37" s="386"/>
      <c r="MGB37" s="386"/>
      <c r="MGC37" s="386"/>
      <c r="MGD37" s="386"/>
      <c r="MGE37" s="362"/>
      <c r="MGF37" s="362"/>
      <c r="MGG37" s="362"/>
      <c r="MGH37" s="386"/>
      <c r="MGI37" s="386"/>
      <c r="MGJ37" s="386"/>
      <c r="MGK37" s="386"/>
      <c r="MGL37" s="386"/>
      <c r="MGM37" s="362"/>
      <c r="MGN37" s="362"/>
      <c r="MGO37" s="362"/>
      <c r="MGP37" s="386"/>
      <c r="MGQ37" s="386"/>
      <c r="MGR37" s="386"/>
      <c r="MGS37" s="386"/>
      <c r="MGT37" s="386"/>
      <c r="MGU37" s="362"/>
      <c r="MGV37" s="362"/>
      <c r="MGW37" s="362"/>
      <c r="MGX37" s="386"/>
      <c r="MGY37" s="386"/>
      <c r="MGZ37" s="386"/>
      <c r="MHA37" s="386"/>
      <c r="MHB37" s="386"/>
      <c r="MHC37" s="362"/>
      <c r="MHD37" s="362"/>
      <c r="MHE37" s="362"/>
      <c r="MHF37" s="386"/>
      <c r="MHG37" s="386"/>
      <c r="MHH37" s="386"/>
      <c r="MHI37" s="386"/>
      <c r="MHJ37" s="386"/>
      <c r="MHK37" s="362"/>
      <c r="MHL37" s="362"/>
      <c r="MHM37" s="362"/>
      <c r="MHN37" s="386"/>
      <c r="MHO37" s="386"/>
      <c r="MHP37" s="386"/>
      <c r="MHQ37" s="386"/>
      <c r="MHR37" s="386"/>
      <c r="MHS37" s="362"/>
      <c r="MHT37" s="362"/>
      <c r="MHU37" s="362"/>
      <c r="MHV37" s="386"/>
      <c r="MHW37" s="386"/>
      <c r="MHX37" s="386"/>
      <c r="MHY37" s="386"/>
      <c r="MHZ37" s="386"/>
      <c r="MIA37" s="362"/>
      <c r="MIB37" s="362"/>
      <c r="MIC37" s="362"/>
      <c r="MID37" s="386"/>
      <c r="MIE37" s="386"/>
      <c r="MIF37" s="386"/>
      <c r="MIG37" s="386"/>
      <c r="MIH37" s="386"/>
      <c r="MII37" s="362"/>
      <c r="MIJ37" s="362"/>
      <c r="MIK37" s="362"/>
      <c r="MIL37" s="386"/>
      <c r="MIM37" s="386"/>
      <c r="MIN37" s="386"/>
      <c r="MIO37" s="386"/>
      <c r="MIP37" s="386"/>
      <c r="MIQ37" s="362"/>
      <c r="MIR37" s="362"/>
      <c r="MIS37" s="362"/>
      <c r="MIT37" s="386"/>
      <c r="MIU37" s="386"/>
      <c r="MIV37" s="386"/>
      <c r="MIW37" s="386"/>
      <c r="MIX37" s="386"/>
      <c r="MIY37" s="362"/>
      <c r="MIZ37" s="362"/>
      <c r="MJA37" s="362"/>
      <c r="MJB37" s="386"/>
      <c r="MJC37" s="386"/>
      <c r="MJD37" s="386"/>
      <c r="MJE37" s="386"/>
      <c r="MJF37" s="386"/>
      <c r="MJG37" s="362"/>
      <c r="MJH37" s="362"/>
      <c r="MJI37" s="362"/>
      <c r="MJJ37" s="386"/>
      <c r="MJK37" s="386"/>
      <c r="MJL37" s="386"/>
      <c r="MJM37" s="386"/>
      <c r="MJN37" s="386"/>
      <c r="MJO37" s="362"/>
      <c r="MJP37" s="362"/>
      <c r="MJQ37" s="362"/>
      <c r="MJR37" s="386"/>
      <c r="MJS37" s="386"/>
      <c r="MJT37" s="386"/>
      <c r="MJU37" s="386"/>
      <c r="MJV37" s="386"/>
      <c r="MJW37" s="362"/>
      <c r="MJX37" s="362"/>
      <c r="MJY37" s="362"/>
      <c r="MJZ37" s="386"/>
      <c r="MKA37" s="386"/>
      <c r="MKB37" s="386"/>
      <c r="MKC37" s="386"/>
      <c r="MKD37" s="386"/>
      <c r="MKE37" s="362"/>
      <c r="MKF37" s="362"/>
      <c r="MKG37" s="362"/>
      <c r="MKH37" s="386"/>
      <c r="MKI37" s="386"/>
      <c r="MKJ37" s="386"/>
      <c r="MKK37" s="386"/>
      <c r="MKL37" s="386"/>
      <c r="MKM37" s="362"/>
      <c r="MKN37" s="362"/>
      <c r="MKO37" s="362"/>
      <c r="MKP37" s="386"/>
      <c r="MKQ37" s="386"/>
      <c r="MKR37" s="386"/>
      <c r="MKS37" s="386"/>
      <c r="MKT37" s="386"/>
      <c r="MKU37" s="362"/>
      <c r="MKV37" s="362"/>
      <c r="MKW37" s="362"/>
      <c r="MKX37" s="386"/>
      <c r="MKY37" s="386"/>
      <c r="MKZ37" s="386"/>
      <c r="MLA37" s="386"/>
      <c r="MLB37" s="386"/>
      <c r="MLC37" s="362"/>
      <c r="MLD37" s="362"/>
      <c r="MLE37" s="362"/>
      <c r="MLF37" s="386"/>
      <c r="MLG37" s="386"/>
      <c r="MLH37" s="386"/>
      <c r="MLI37" s="386"/>
      <c r="MLJ37" s="386"/>
      <c r="MLK37" s="362"/>
      <c r="MLL37" s="362"/>
      <c r="MLM37" s="362"/>
      <c r="MLN37" s="386"/>
      <c r="MLO37" s="386"/>
      <c r="MLP37" s="386"/>
      <c r="MLQ37" s="386"/>
      <c r="MLR37" s="386"/>
      <c r="MLS37" s="362"/>
      <c r="MLT37" s="362"/>
      <c r="MLU37" s="362"/>
      <c r="MLV37" s="386"/>
      <c r="MLW37" s="386"/>
      <c r="MLX37" s="386"/>
      <c r="MLY37" s="386"/>
      <c r="MLZ37" s="386"/>
      <c r="MMA37" s="362"/>
      <c r="MMB37" s="362"/>
      <c r="MMC37" s="362"/>
      <c r="MMD37" s="386"/>
      <c r="MME37" s="386"/>
      <c r="MMF37" s="386"/>
      <c r="MMG37" s="386"/>
      <c r="MMH37" s="386"/>
      <c r="MMI37" s="362"/>
      <c r="MMJ37" s="362"/>
      <c r="MMK37" s="362"/>
      <c r="MML37" s="386"/>
      <c r="MMM37" s="386"/>
      <c r="MMN37" s="386"/>
      <c r="MMO37" s="386"/>
      <c r="MMP37" s="386"/>
      <c r="MMQ37" s="362"/>
      <c r="MMR37" s="362"/>
      <c r="MMS37" s="362"/>
      <c r="MMT37" s="386"/>
      <c r="MMU37" s="386"/>
      <c r="MMV37" s="386"/>
      <c r="MMW37" s="386"/>
      <c r="MMX37" s="386"/>
      <c r="MMY37" s="362"/>
      <c r="MMZ37" s="362"/>
      <c r="MNA37" s="362"/>
      <c r="MNB37" s="386"/>
      <c r="MNC37" s="386"/>
      <c r="MND37" s="386"/>
      <c r="MNE37" s="386"/>
      <c r="MNF37" s="386"/>
      <c r="MNG37" s="362"/>
      <c r="MNH37" s="362"/>
      <c r="MNI37" s="362"/>
      <c r="MNJ37" s="386"/>
      <c r="MNK37" s="386"/>
      <c r="MNL37" s="386"/>
      <c r="MNM37" s="386"/>
      <c r="MNN37" s="386"/>
      <c r="MNO37" s="362"/>
      <c r="MNP37" s="362"/>
      <c r="MNQ37" s="362"/>
      <c r="MNR37" s="386"/>
      <c r="MNS37" s="386"/>
      <c r="MNT37" s="386"/>
      <c r="MNU37" s="386"/>
      <c r="MNV37" s="386"/>
      <c r="MNW37" s="362"/>
      <c r="MNX37" s="362"/>
      <c r="MNY37" s="362"/>
      <c r="MNZ37" s="386"/>
      <c r="MOA37" s="386"/>
      <c r="MOB37" s="386"/>
      <c r="MOC37" s="386"/>
      <c r="MOD37" s="386"/>
      <c r="MOE37" s="362"/>
      <c r="MOF37" s="362"/>
      <c r="MOG37" s="362"/>
      <c r="MOH37" s="386"/>
      <c r="MOI37" s="386"/>
      <c r="MOJ37" s="386"/>
      <c r="MOK37" s="386"/>
      <c r="MOL37" s="386"/>
      <c r="MOM37" s="362"/>
      <c r="MON37" s="362"/>
      <c r="MOO37" s="362"/>
      <c r="MOP37" s="386"/>
      <c r="MOQ37" s="386"/>
      <c r="MOR37" s="386"/>
      <c r="MOS37" s="386"/>
      <c r="MOT37" s="386"/>
      <c r="MOU37" s="362"/>
      <c r="MOV37" s="362"/>
      <c r="MOW37" s="362"/>
      <c r="MOX37" s="386"/>
      <c r="MOY37" s="386"/>
      <c r="MOZ37" s="386"/>
      <c r="MPA37" s="386"/>
      <c r="MPB37" s="386"/>
      <c r="MPC37" s="362"/>
      <c r="MPD37" s="362"/>
      <c r="MPE37" s="362"/>
      <c r="MPF37" s="386"/>
      <c r="MPG37" s="386"/>
      <c r="MPH37" s="386"/>
      <c r="MPI37" s="386"/>
      <c r="MPJ37" s="386"/>
      <c r="MPK37" s="362"/>
      <c r="MPL37" s="362"/>
      <c r="MPM37" s="362"/>
      <c r="MPN37" s="386"/>
      <c r="MPO37" s="386"/>
      <c r="MPP37" s="386"/>
      <c r="MPQ37" s="386"/>
      <c r="MPR37" s="386"/>
      <c r="MPS37" s="362"/>
      <c r="MPT37" s="362"/>
      <c r="MPU37" s="362"/>
      <c r="MPV37" s="386"/>
      <c r="MPW37" s="386"/>
      <c r="MPX37" s="386"/>
      <c r="MPY37" s="386"/>
      <c r="MPZ37" s="386"/>
      <c r="MQA37" s="362"/>
      <c r="MQB37" s="362"/>
      <c r="MQC37" s="362"/>
      <c r="MQD37" s="386"/>
      <c r="MQE37" s="386"/>
      <c r="MQF37" s="386"/>
      <c r="MQG37" s="386"/>
      <c r="MQH37" s="386"/>
      <c r="MQI37" s="362"/>
      <c r="MQJ37" s="362"/>
      <c r="MQK37" s="362"/>
      <c r="MQL37" s="386"/>
      <c r="MQM37" s="386"/>
      <c r="MQN37" s="386"/>
      <c r="MQO37" s="386"/>
      <c r="MQP37" s="386"/>
      <c r="MQQ37" s="362"/>
      <c r="MQR37" s="362"/>
      <c r="MQS37" s="362"/>
      <c r="MQT37" s="386"/>
      <c r="MQU37" s="386"/>
      <c r="MQV37" s="386"/>
      <c r="MQW37" s="386"/>
      <c r="MQX37" s="386"/>
      <c r="MQY37" s="362"/>
      <c r="MQZ37" s="362"/>
      <c r="MRA37" s="362"/>
      <c r="MRB37" s="386"/>
      <c r="MRC37" s="386"/>
      <c r="MRD37" s="386"/>
      <c r="MRE37" s="386"/>
      <c r="MRF37" s="386"/>
      <c r="MRG37" s="362"/>
      <c r="MRH37" s="362"/>
      <c r="MRI37" s="362"/>
      <c r="MRJ37" s="386"/>
      <c r="MRK37" s="386"/>
      <c r="MRL37" s="386"/>
      <c r="MRM37" s="386"/>
      <c r="MRN37" s="386"/>
      <c r="MRO37" s="362"/>
      <c r="MRP37" s="362"/>
      <c r="MRQ37" s="362"/>
      <c r="MRR37" s="386"/>
      <c r="MRS37" s="386"/>
      <c r="MRT37" s="386"/>
      <c r="MRU37" s="386"/>
      <c r="MRV37" s="386"/>
      <c r="MRW37" s="362"/>
      <c r="MRX37" s="362"/>
      <c r="MRY37" s="362"/>
      <c r="MRZ37" s="386"/>
      <c r="MSA37" s="386"/>
      <c r="MSB37" s="386"/>
      <c r="MSC37" s="386"/>
      <c r="MSD37" s="386"/>
      <c r="MSE37" s="362"/>
      <c r="MSF37" s="362"/>
      <c r="MSG37" s="362"/>
      <c r="MSH37" s="386"/>
      <c r="MSI37" s="386"/>
      <c r="MSJ37" s="386"/>
      <c r="MSK37" s="386"/>
      <c r="MSL37" s="386"/>
      <c r="MSM37" s="362"/>
      <c r="MSN37" s="362"/>
      <c r="MSO37" s="362"/>
      <c r="MSP37" s="386"/>
      <c r="MSQ37" s="386"/>
      <c r="MSR37" s="386"/>
      <c r="MSS37" s="386"/>
      <c r="MST37" s="386"/>
      <c r="MSU37" s="362"/>
      <c r="MSV37" s="362"/>
      <c r="MSW37" s="362"/>
      <c r="MSX37" s="386"/>
      <c r="MSY37" s="386"/>
      <c r="MSZ37" s="386"/>
      <c r="MTA37" s="386"/>
      <c r="MTB37" s="386"/>
      <c r="MTC37" s="362"/>
      <c r="MTD37" s="362"/>
      <c r="MTE37" s="362"/>
      <c r="MTF37" s="386"/>
      <c r="MTG37" s="386"/>
      <c r="MTH37" s="386"/>
      <c r="MTI37" s="386"/>
      <c r="MTJ37" s="386"/>
      <c r="MTK37" s="362"/>
      <c r="MTL37" s="362"/>
      <c r="MTM37" s="362"/>
      <c r="MTN37" s="386"/>
      <c r="MTO37" s="386"/>
      <c r="MTP37" s="386"/>
      <c r="MTQ37" s="386"/>
      <c r="MTR37" s="386"/>
      <c r="MTS37" s="362"/>
      <c r="MTT37" s="362"/>
      <c r="MTU37" s="362"/>
      <c r="MTV37" s="386"/>
      <c r="MTW37" s="386"/>
      <c r="MTX37" s="386"/>
      <c r="MTY37" s="386"/>
      <c r="MTZ37" s="386"/>
      <c r="MUA37" s="362"/>
      <c r="MUB37" s="362"/>
      <c r="MUC37" s="362"/>
      <c r="MUD37" s="386"/>
      <c r="MUE37" s="386"/>
      <c r="MUF37" s="386"/>
      <c r="MUG37" s="386"/>
      <c r="MUH37" s="386"/>
      <c r="MUI37" s="362"/>
      <c r="MUJ37" s="362"/>
      <c r="MUK37" s="362"/>
      <c r="MUL37" s="386"/>
      <c r="MUM37" s="386"/>
      <c r="MUN37" s="386"/>
      <c r="MUO37" s="386"/>
      <c r="MUP37" s="386"/>
      <c r="MUQ37" s="362"/>
      <c r="MUR37" s="362"/>
      <c r="MUS37" s="362"/>
      <c r="MUT37" s="386"/>
      <c r="MUU37" s="386"/>
      <c r="MUV37" s="386"/>
      <c r="MUW37" s="386"/>
      <c r="MUX37" s="386"/>
      <c r="MUY37" s="362"/>
      <c r="MUZ37" s="362"/>
      <c r="MVA37" s="362"/>
      <c r="MVB37" s="386"/>
      <c r="MVC37" s="386"/>
      <c r="MVD37" s="386"/>
      <c r="MVE37" s="386"/>
      <c r="MVF37" s="386"/>
      <c r="MVG37" s="362"/>
      <c r="MVH37" s="362"/>
      <c r="MVI37" s="362"/>
      <c r="MVJ37" s="386"/>
      <c r="MVK37" s="386"/>
      <c r="MVL37" s="386"/>
      <c r="MVM37" s="386"/>
      <c r="MVN37" s="386"/>
      <c r="MVO37" s="362"/>
      <c r="MVP37" s="362"/>
      <c r="MVQ37" s="362"/>
      <c r="MVR37" s="386"/>
      <c r="MVS37" s="386"/>
      <c r="MVT37" s="386"/>
      <c r="MVU37" s="386"/>
      <c r="MVV37" s="386"/>
      <c r="MVW37" s="362"/>
      <c r="MVX37" s="362"/>
      <c r="MVY37" s="362"/>
      <c r="MVZ37" s="386"/>
      <c r="MWA37" s="386"/>
      <c r="MWB37" s="386"/>
      <c r="MWC37" s="386"/>
      <c r="MWD37" s="386"/>
      <c r="MWE37" s="362"/>
      <c r="MWF37" s="362"/>
      <c r="MWG37" s="362"/>
      <c r="MWH37" s="386"/>
      <c r="MWI37" s="386"/>
      <c r="MWJ37" s="386"/>
      <c r="MWK37" s="386"/>
      <c r="MWL37" s="386"/>
      <c r="MWM37" s="362"/>
      <c r="MWN37" s="362"/>
      <c r="MWO37" s="362"/>
      <c r="MWP37" s="386"/>
      <c r="MWQ37" s="386"/>
      <c r="MWR37" s="386"/>
      <c r="MWS37" s="386"/>
      <c r="MWT37" s="386"/>
      <c r="MWU37" s="362"/>
      <c r="MWV37" s="362"/>
      <c r="MWW37" s="362"/>
      <c r="MWX37" s="386"/>
      <c r="MWY37" s="386"/>
      <c r="MWZ37" s="386"/>
      <c r="MXA37" s="386"/>
      <c r="MXB37" s="386"/>
      <c r="MXC37" s="362"/>
      <c r="MXD37" s="362"/>
      <c r="MXE37" s="362"/>
      <c r="MXF37" s="386"/>
      <c r="MXG37" s="386"/>
      <c r="MXH37" s="386"/>
      <c r="MXI37" s="386"/>
      <c r="MXJ37" s="386"/>
      <c r="MXK37" s="362"/>
      <c r="MXL37" s="362"/>
      <c r="MXM37" s="362"/>
      <c r="MXN37" s="386"/>
      <c r="MXO37" s="386"/>
      <c r="MXP37" s="386"/>
      <c r="MXQ37" s="386"/>
      <c r="MXR37" s="386"/>
      <c r="MXS37" s="362"/>
      <c r="MXT37" s="362"/>
      <c r="MXU37" s="362"/>
      <c r="MXV37" s="386"/>
      <c r="MXW37" s="386"/>
      <c r="MXX37" s="386"/>
      <c r="MXY37" s="386"/>
      <c r="MXZ37" s="386"/>
      <c r="MYA37" s="362"/>
      <c r="MYB37" s="362"/>
      <c r="MYC37" s="362"/>
      <c r="MYD37" s="386"/>
      <c r="MYE37" s="386"/>
      <c r="MYF37" s="386"/>
      <c r="MYG37" s="386"/>
      <c r="MYH37" s="386"/>
      <c r="MYI37" s="362"/>
      <c r="MYJ37" s="362"/>
      <c r="MYK37" s="362"/>
      <c r="MYL37" s="386"/>
      <c r="MYM37" s="386"/>
      <c r="MYN37" s="386"/>
      <c r="MYO37" s="386"/>
      <c r="MYP37" s="386"/>
      <c r="MYQ37" s="362"/>
      <c r="MYR37" s="362"/>
      <c r="MYS37" s="362"/>
      <c r="MYT37" s="386"/>
      <c r="MYU37" s="386"/>
      <c r="MYV37" s="386"/>
      <c r="MYW37" s="386"/>
      <c r="MYX37" s="386"/>
      <c r="MYY37" s="362"/>
      <c r="MYZ37" s="362"/>
      <c r="MZA37" s="362"/>
      <c r="MZB37" s="386"/>
      <c r="MZC37" s="386"/>
      <c r="MZD37" s="386"/>
      <c r="MZE37" s="386"/>
      <c r="MZF37" s="386"/>
      <c r="MZG37" s="362"/>
      <c r="MZH37" s="362"/>
      <c r="MZI37" s="362"/>
      <c r="MZJ37" s="386"/>
      <c r="MZK37" s="386"/>
      <c r="MZL37" s="386"/>
      <c r="MZM37" s="386"/>
      <c r="MZN37" s="386"/>
      <c r="MZO37" s="362"/>
      <c r="MZP37" s="362"/>
      <c r="MZQ37" s="362"/>
      <c r="MZR37" s="386"/>
      <c r="MZS37" s="386"/>
      <c r="MZT37" s="386"/>
      <c r="MZU37" s="386"/>
      <c r="MZV37" s="386"/>
      <c r="MZW37" s="362"/>
      <c r="MZX37" s="362"/>
      <c r="MZY37" s="362"/>
      <c r="MZZ37" s="386"/>
      <c r="NAA37" s="386"/>
      <c r="NAB37" s="386"/>
      <c r="NAC37" s="386"/>
      <c r="NAD37" s="386"/>
      <c r="NAE37" s="362"/>
      <c r="NAF37" s="362"/>
      <c r="NAG37" s="362"/>
      <c r="NAH37" s="386"/>
      <c r="NAI37" s="386"/>
      <c r="NAJ37" s="386"/>
      <c r="NAK37" s="386"/>
      <c r="NAL37" s="386"/>
      <c r="NAM37" s="362"/>
      <c r="NAN37" s="362"/>
      <c r="NAO37" s="362"/>
      <c r="NAP37" s="386"/>
      <c r="NAQ37" s="386"/>
      <c r="NAR37" s="386"/>
      <c r="NAS37" s="386"/>
      <c r="NAT37" s="386"/>
      <c r="NAU37" s="362"/>
      <c r="NAV37" s="362"/>
      <c r="NAW37" s="362"/>
      <c r="NAX37" s="386"/>
      <c r="NAY37" s="386"/>
      <c r="NAZ37" s="386"/>
      <c r="NBA37" s="386"/>
      <c r="NBB37" s="386"/>
      <c r="NBC37" s="362"/>
      <c r="NBD37" s="362"/>
      <c r="NBE37" s="362"/>
      <c r="NBF37" s="386"/>
      <c r="NBG37" s="386"/>
      <c r="NBH37" s="386"/>
      <c r="NBI37" s="386"/>
      <c r="NBJ37" s="386"/>
      <c r="NBK37" s="362"/>
      <c r="NBL37" s="362"/>
      <c r="NBM37" s="362"/>
      <c r="NBN37" s="386"/>
      <c r="NBO37" s="386"/>
      <c r="NBP37" s="386"/>
      <c r="NBQ37" s="386"/>
      <c r="NBR37" s="386"/>
      <c r="NBS37" s="362"/>
      <c r="NBT37" s="362"/>
      <c r="NBU37" s="362"/>
      <c r="NBV37" s="386"/>
      <c r="NBW37" s="386"/>
      <c r="NBX37" s="386"/>
      <c r="NBY37" s="386"/>
      <c r="NBZ37" s="386"/>
      <c r="NCA37" s="362"/>
      <c r="NCB37" s="362"/>
      <c r="NCC37" s="362"/>
      <c r="NCD37" s="386"/>
      <c r="NCE37" s="386"/>
      <c r="NCF37" s="386"/>
      <c r="NCG37" s="386"/>
      <c r="NCH37" s="386"/>
      <c r="NCI37" s="362"/>
      <c r="NCJ37" s="362"/>
      <c r="NCK37" s="362"/>
      <c r="NCL37" s="386"/>
      <c r="NCM37" s="386"/>
      <c r="NCN37" s="386"/>
      <c r="NCO37" s="386"/>
      <c r="NCP37" s="386"/>
      <c r="NCQ37" s="362"/>
      <c r="NCR37" s="362"/>
      <c r="NCS37" s="362"/>
      <c r="NCT37" s="386"/>
      <c r="NCU37" s="386"/>
      <c r="NCV37" s="386"/>
      <c r="NCW37" s="386"/>
      <c r="NCX37" s="386"/>
      <c r="NCY37" s="362"/>
      <c r="NCZ37" s="362"/>
      <c r="NDA37" s="362"/>
      <c r="NDB37" s="386"/>
      <c r="NDC37" s="386"/>
      <c r="NDD37" s="386"/>
      <c r="NDE37" s="386"/>
      <c r="NDF37" s="386"/>
      <c r="NDG37" s="362"/>
      <c r="NDH37" s="362"/>
      <c r="NDI37" s="362"/>
      <c r="NDJ37" s="386"/>
      <c r="NDK37" s="386"/>
      <c r="NDL37" s="386"/>
      <c r="NDM37" s="386"/>
      <c r="NDN37" s="386"/>
      <c r="NDO37" s="362"/>
      <c r="NDP37" s="362"/>
      <c r="NDQ37" s="362"/>
      <c r="NDR37" s="386"/>
      <c r="NDS37" s="386"/>
      <c r="NDT37" s="386"/>
      <c r="NDU37" s="386"/>
      <c r="NDV37" s="386"/>
      <c r="NDW37" s="362"/>
      <c r="NDX37" s="362"/>
      <c r="NDY37" s="362"/>
      <c r="NDZ37" s="386"/>
      <c r="NEA37" s="386"/>
      <c r="NEB37" s="386"/>
      <c r="NEC37" s="386"/>
      <c r="NED37" s="386"/>
      <c r="NEE37" s="362"/>
      <c r="NEF37" s="362"/>
      <c r="NEG37" s="362"/>
      <c r="NEH37" s="386"/>
      <c r="NEI37" s="386"/>
      <c r="NEJ37" s="386"/>
      <c r="NEK37" s="386"/>
      <c r="NEL37" s="386"/>
      <c r="NEM37" s="362"/>
      <c r="NEN37" s="362"/>
      <c r="NEO37" s="362"/>
      <c r="NEP37" s="386"/>
      <c r="NEQ37" s="386"/>
      <c r="NER37" s="386"/>
      <c r="NES37" s="386"/>
      <c r="NET37" s="386"/>
      <c r="NEU37" s="362"/>
      <c r="NEV37" s="362"/>
      <c r="NEW37" s="362"/>
      <c r="NEX37" s="386"/>
      <c r="NEY37" s="386"/>
      <c r="NEZ37" s="386"/>
      <c r="NFA37" s="386"/>
      <c r="NFB37" s="386"/>
      <c r="NFC37" s="362"/>
      <c r="NFD37" s="362"/>
      <c r="NFE37" s="362"/>
      <c r="NFF37" s="386"/>
      <c r="NFG37" s="386"/>
      <c r="NFH37" s="386"/>
      <c r="NFI37" s="386"/>
      <c r="NFJ37" s="386"/>
      <c r="NFK37" s="362"/>
      <c r="NFL37" s="362"/>
      <c r="NFM37" s="362"/>
      <c r="NFN37" s="386"/>
      <c r="NFO37" s="386"/>
      <c r="NFP37" s="386"/>
      <c r="NFQ37" s="386"/>
      <c r="NFR37" s="386"/>
      <c r="NFS37" s="362"/>
      <c r="NFT37" s="362"/>
      <c r="NFU37" s="362"/>
      <c r="NFV37" s="386"/>
      <c r="NFW37" s="386"/>
      <c r="NFX37" s="386"/>
      <c r="NFY37" s="386"/>
      <c r="NFZ37" s="386"/>
      <c r="NGA37" s="362"/>
      <c r="NGB37" s="362"/>
      <c r="NGC37" s="362"/>
      <c r="NGD37" s="386"/>
      <c r="NGE37" s="386"/>
      <c r="NGF37" s="386"/>
      <c r="NGG37" s="386"/>
      <c r="NGH37" s="386"/>
      <c r="NGI37" s="362"/>
      <c r="NGJ37" s="362"/>
      <c r="NGK37" s="362"/>
      <c r="NGL37" s="386"/>
      <c r="NGM37" s="386"/>
      <c r="NGN37" s="386"/>
      <c r="NGO37" s="386"/>
      <c r="NGP37" s="386"/>
      <c r="NGQ37" s="362"/>
      <c r="NGR37" s="362"/>
      <c r="NGS37" s="362"/>
      <c r="NGT37" s="386"/>
      <c r="NGU37" s="386"/>
      <c r="NGV37" s="386"/>
      <c r="NGW37" s="386"/>
      <c r="NGX37" s="386"/>
      <c r="NGY37" s="362"/>
      <c r="NGZ37" s="362"/>
      <c r="NHA37" s="362"/>
      <c r="NHB37" s="386"/>
      <c r="NHC37" s="386"/>
      <c r="NHD37" s="386"/>
      <c r="NHE37" s="386"/>
      <c r="NHF37" s="386"/>
      <c r="NHG37" s="362"/>
      <c r="NHH37" s="362"/>
      <c r="NHI37" s="362"/>
      <c r="NHJ37" s="386"/>
      <c r="NHK37" s="386"/>
      <c r="NHL37" s="386"/>
      <c r="NHM37" s="386"/>
      <c r="NHN37" s="386"/>
      <c r="NHO37" s="362"/>
      <c r="NHP37" s="362"/>
      <c r="NHQ37" s="362"/>
      <c r="NHR37" s="386"/>
      <c r="NHS37" s="386"/>
      <c r="NHT37" s="386"/>
      <c r="NHU37" s="386"/>
      <c r="NHV37" s="386"/>
      <c r="NHW37" s="362"/>
      <c r="NHX37" s="362"/>
      <c r="NHY37" s="362"/>
      <c r="NHZ37" s="386"/>
      <c r="NIA37" s="386"/>
      <c r="NIB37" s="386"/>
      <c r="NIC37" s="386"/>
      <c r="NID37" s="386"/>
      <c r="NIE37" s="362"/>
      <c r="NIF37" s="362"/>
      <c r="NIG37" s="362"/>
      <c r="NIH37" s="386"/>
      <c r="NII37" s="386"/>
      <c r="NIJ37" s="386"/>
      <c r="NIK37" s="386"/>
      <c r="NIL37" s="386"/>
      <c r="NIM37" s="362"/>
      <c r="NIN37" s="362"/>
      <c r="NIO37" s="362"/>
      <c r="NIP37" s="386"/>
      <c r="NIQ37" s="386"/>
      <c r="NIR37" s="386"/>
      <c r="NIS37" s="386"/>
      <c r="NIT37" s="386"/>
      <c r="NIU37" s="362"/>
      <c r="NIV37" s="362"/>
      <c r="NIW37" s="362"/>
      <c r="NIX37" s="386"/>
      <c r="NIY37" s="386"/>
      <c r="NIZ37" s="386"/>
      <c r="NJA37" s="386"/>
      <c r="NJB37" s="386"/>
      <c r="NJC37" s="362"/>
      <c r="NJD37" s="362"/>
      <c r="NJE37" s="362"/>
      <c r="NJF37" s="386"/>
      <c r="NJG37" s="386"/>
      <c r="NJH37" s="386"/>
      <c r="NJI37" s="386"/>
      <c r="NJJ37" s="386"/>
      <c r="NJK37" s="362"/>
      <c r="NJL37" s="362"/>
      <c r="NJM37" s="362"/>
      <c r="NJN37" s="386"/>
      <c r="NJO37" s="386"/>
      <c r="NJP37" s="386"/>
      <c r="NJQ37" s="386"/>
      <c r="NJR37" s="386"/>
      <c r="NJS37" s="362"/>
      <c r="NJT37" s="362"/>
      <c r="NJU37" s="362"/>
      <c r="NJV37" s="386"/>
      <c r="NJW37" s="386"/>
      <c r="NJX37" s="386"/>
      <c r="NJY37" s="386"/>
      <c r="NJZ37" s="386"/>
      <c r="NKA37" s="362"/>
      <c r="NKB37" s="362"/>
      <c r="NKC37" s="362"/>
      <c r="NKD37" s="386"/>
      <c r="NKE37" s="386"/>
      <c r="NKF37" s="386"/>
      <c r="NKG37" s="386"/>
      <c r="NKH37" s="386"/>
      <c r="NKI37" s="362"/>
      <c r="NKJ37" s="362"/>
      <c r="NKK37" s="362"/>
      <c r="NKL37" s="386"/>
      <c r="NKM37" s="386"/>
      <c r="NKN37" s="386"/>
      <c r="NKO37" s="386"/>
      <c r="NKP37" s="386"/>
      <c r="NKQ37" s="362"/>
      <c r="NKR37" s="362"/>
      <c r="NKS37" s="362"/>
      <c r="NKT37" s="386"/>
      <c r="NKU37" s="386"/>
      <c r="NKV37" s="386"/>
      <c r="NKW37" s="386"/>
      <c r="NKX37" s="386"/>
      <c r="NKY37" s="362"/>
      <c r="NKZ37" s="362"/>
      <c r="NLA37" s="362"/>
      <c r="NLB37" s="386"/>
      <c r="NLC37" s="386"/>
      <c r="NLD37" s="386"/>
      <c r="NLE37" s="386"/>
      <c r="NLF37" s="386"/>
      <c r="NLG37" s="362"/>
      <c r="NLH37" s="362"/>
      <c r="NLI37" s="362"/>
      <c r="NLJ37" s="386"/>
      <c r="NLK37" s="386"/>
      <c r="NLL37" s="386"/>
      <c r="NLM37" s="386"/>
      <c r="NLN37" s="386"/>
      <c r="NLO37" s="362"/>
      <c r="NLP37" s="362"/>
      <c r="NLQ37" s="362"/>
      <c r="NLR37" s="386"/>
      <c r="NLS37" s="386"/>
      <c r="NLT37" s="386"/>
      <c r="NLU37" s="386"/>
      <c r="NLV37" s="386"/>
      <c r="NLW37" s="362"/>
      <c r="NLX37" s="362"/>
      <c r="NLY37" s="362"/>
      <c r="NLZ37" s="386"/>
      <c r="NMA37" s="386"/>
      <c r="NMB37" s="386"/>
      <c r="NMC37" s="386"/>
      <c r="NMD37" s="386"/>
      <c r="NME37" s="362"/>
      <c r="NMF37" s="362"/>
      <c r="NMG37" s="362"/>
      <c r="NMH37" s="386"/>
      <c r="NMI37" s="386"/>
      <c r="NMJ37" s="386"/>
      <c r="NMK37" s="386"/>
      <c r="NML37" s="386"/>
      <c r="NMM37" s="362"/>
      <c r="NMN37" s="362"/>
      <c r="NMO37" s="362"/>
      <c r="NMP37" s="386"/>
      <c r="NMQ37" s="386"/>
      <c r="NMR37" s="386"/>
      <c r="NMS37" s="386"/>
      <c r="NMT37" s="386"/>
      <c r="NMU37" s="362"/>
      <c r="NMV37" s="362"/>
      <c r="NMW37" s="362"/>
      <c r="NMX37" s="386"/>
      <c r="NMY37" s="386"/>
      <c r="NMZ37" s="386"/>
      <c r="NNA37" s="386"/>
      <c r="NNB37" s="386"/>
      <c r="NNC37" s="362"/>
      <c r="NND37" s="362"/>
      <c r="NNE37" s="362"/>
      <c r="NNF37" s="386"/>
      <c r="NNG37" s="386"/>
      <c r="NNH37" s="386"/>
      <c r="NNI37" s="386"/>
      <c r="NNJ37" s="386"/>
      <c r="NNK37" s="362"/>
      <c r="NNL37" s="362"/>
      <c r="NNM37" s="362"/>
      <c r="NNN37" s="386"/>
      <c r="NNO37" s="386"/>
      <c r="NNP37" s="386"/>
      <c r="NNQ37" s="386"/>
      <c r="NNR37" s="386"/>
      <c r="NNS37" s="362"/>
      <c r="NNT37" s="362"/>
      <c r="NNU37" s="362"/>
      <c r="NNV37" s="386"/>
      <c r="NNW37" s="386"/>
      <c r="NNX37" s="386"/>
      <c r="NNY37" s="386"/>
      <c r="NNZ37" s="386"/>
      <c r="NOA37" s="362"/>
      <c r="NOB37" s="362"/>
      <c r="NOC37" s="362"/>
      <c r="NOD37" s="386"/>
      <c r="NOE37" s="386"/>
      <c r="NOF37" s="386"/>
      <c r="NOG37" s="386"/>
      <c r="NOH37" s="386"/>
      <c r="NOI37" s="362"/>
      <c r="NOJ37" s="362"/>
      <c r="NOK37" s="362"/>
      <c r="NOL37" s="386"/>
      <c r="NOM37" s="386"/>
      <c r="NON37" s="386"/>
      <c r="NOO37" s="386"/>
      <c r="NOP37" s="386"/>
      <c r="NOQ37" s="362"/>
      <c r="NOR37" s="362"/>
      <c r="NOS37" s="362"/>
      <c r="NOT37" s="386"/>
      <c r="NOU37" s="386"/>
      <c r="NOV37" s="386"/>
      <c r="NOW37" s="386"/>
      <c r="NOX37" s="386"/>
      <c r="NOY37" s="362"/>
      <c r="NOZ37" s="362"/>
      <c r="NPA37" s="362"/>
      <c r="NPB37" s="386"/>
      <c r="NPC37" s="386"/>
      <c r="NPD37" s="386"/>
      <c r="NPE37" s="386"/>
      <c r="NPF37" s="386"/>
      <c r="NPG37" s="362"/>
      <c r="NPH37" s="362"/>
      <c r="NPI37" s="362"/>
      <c r="NPJ37" s="386"/>
      <c r="NPK37" s="386"/>
      <c r="NPL37" s="386"/>
      <c r="NPM37" s="386"/>
      <c r="NPN37" s="386"/>
      <c r="NPO37" s="362"/>
      <c r="NPP37" s="362"/>
      <c r="NPQ37" s="362"/>
      <c r="NPR37" s="386"/>
      <c r="NPS37" s="386"/>
      <c r="NPT37" s="386"/>
      <c r="NPU37" s="386"/>
      <c r="NPV37" s="386"/>
      <c r="NPW37" s="362"/>
      <c r="NPX37" s="362"/>
      <c r="NPY37" s="362"/>
      <c r="NPZ37" s="386"/>
      <c r="NQA37" s="386"/>
      <c r="NQB37" s="386"/>
      <c r="NQC37" s="386"/>
      <c r="NQD37" s="386"/>
      <c r="NQE37" s="362"/>
      <c r="NQF37" s="362"/>
      <c r="NQG37" s="362"/>
      <c r="NQH37" s="386"/>
      <c r="NQI37" s="386"/>
      <c r="NQJ37" s="386"/>
      <c r="NQK37" s="386"/>
      <c r="NQL37" s="386"/>
      <c r="NQM37" s="362"/>
      <c r="NQN37" s="362"/>
      <c r="NQO37" s="362"/>
      <c r="NQP37" s="386"/>
      <c r="NQQ37" s="386"/>
      <c r="NQR37" s="386"/>
      <c r="NQS37" s="386"/>
      <c r="NQT37" s="386"/>
      <c r="NQU37" s="362"/>
      <c r="NQV37" s="362"/>
      <c r="NQW37" s="362"/>
      <c r="NQX37" s="386"/>
      <c r="NQY37" s="386"/>
      <c r="NQZ37" s="386"/>
      <c r="NRA37" s="386"/>
      <c r="NRB37" s="386"/>
      <c r="NRC37" s="362"/>
      <c r="NRD37" s="362"/>
      <c r="NRE37" s="362"/>
      <c r="NRF37" s="386"/>
      <c r="NRG37" s="386"/>
      <c r="NRH37" s="386"/>
      <c r="NRI37" s="386"/>
      <c r="NRJ37" s="386"/>
      <c r="NRK37" s="362"/>
      <c r="NRL37" s="362"/>
      <c r="NRM37" s="362"/>
      <c r="NRN37" s="386"/>
      <c r="NRO37" s="386"/>
      <c r="NRP37" s="386"/>
      <c r="NRQ37" s="386"/>
      <c r="NRR37" s="386"/>
      <c r="NRS37" s="362"/>
      <c r="NRT37" s="362"/>
      <c r="NRU37" s="362"/>
      <c r="NRV37" s="386"/>
      <c r="NRW37" s="386"/>
      <c r="NRX37" s="386"/>
      <c r="NRY37" s="386"/>
      <c r="NRZ37" s="386"/>
      <c r="NSA37" s="362"/>
      <c r="NSB37" s="362"/>
      <c r="NSC37" s="362"/>
      <c r="NSD37" s="386"/>
      <c r="NSE37" s="386"/>
      <c r="NSF37" s="386"/>
      <c r="NSG37" s="386"/>
      <c r="NSH37" s="386"/>
      <c r="NSI37" s="362"/>
      <c r="NSJ37" s="362"/>
      <c r="NSK37" s="362"/>
      <c r="NSL37" s="386"/>
      <c r="NSM37" s="386"/>
      <c r="NSN37" s="386"/>
      <c r="NSO37" s="386"/>
      <c r="NSP37" s="386"/>
      <c r="NSQ37" s="362"/>
      <c r="NSR37" s="362"/>
      <c r="NSS37" s="362"/>
      <c r="NST37" s="386"/>
      <c r="NSU37" s="386"/>
      <c r="NSV37" s="386"/>
      <c r="NSW37" s="386"/>
      <c r="NSX37" s="386"/>
      <c r="NSY37" s="362"/>
      <c r="NSZ37" s="362"/>
      <c r="NTA37" s="362"/>
      <c r="NTB37" s="386"/>
      <c r="NTC37" s="386"/>
      <c r="NTD37" s="386"/>
      <c r="NTE37" s="386"/>
      <c r="NTF37" s="386"/>
      <c r="NTG37" s="362"/>
      <c r="NTH37" s="362"/>
      <c r="NTI37" s="362"/>
      <c r="NTJ37" s="386"/>
      <c r="NTK37" s="386"/>
      <c r="NTL37" s="386"/>
      <c r="NTM37" s="386"/>
      <c r="NTN37" s="386"/>
      <c r="NTO37" s="362"/>
      <c r="NTP37" s="362"/>
      <c r="NTQ37" s="362"/>
      <c r="NTR37" s="386"/>
      <c r="NTS37" s="386"/>
      <c r="NTT37" s="386"/>
      <c r="NTU37" s="386"/>
      <c r="NTV37" s="386"/>
      <c r="NTW37" s="362"/>
      <c r="NTX37" s="362"/>
      <c r="NTY37" s="362"/>
      <c r="NTZ37" s="386"/>
      <c r="NUA37" s="386"/>
      <c r="NUB37" s="386"/>
      <c r="NUC37" s="386"/>
      <c r="NUD37" s="386"/>
      <c r="NUE37" s="362"/>
      <c r="NUF37" s="362"/>
      <c r="NUG37" s="362"/>
      <c r="NUH37" s="386"/>
      <c r="NUI37" s="386"/>
      <c r="NUJ37" s="386"/>
      <c r="NUK37" s="386"/>
      <c r="NUL37" s="386"/>
      <c r="NUM37" s="362"/>
      <c r="NUN37" s="362"/>
      <c r="NUO37" s="362"/>
      <c r="NUP37" s="386"/>
      <c r="NUQ37" s="386"/>
      <c r="NUR37" s="386"/>
      <c r="NUS37" s="386"/>
      <c r="NUT37" s="386"/>
      <c r="NUU37" s="362"/>
      <c r="NUV37" s="362"/>
      <c r="NUW37" s="362"/>
      <c r="NUX37" s="386"/>
      <c r="NUY37" s="386"/>
      <c r="NUZ37" s="386"/>
      <c r="NVA37" s="386"/>
      <c r="NVB37" s="386"/>
      <c r="NVC37" s="362"/>
      <c r="NVD37" s="362"/>
      <c r="NVE37" s="362"/>
      <c r="NVF37" s="386"/>
      <c r="NVG37" s="386"/>
      <c r="NVH37" s="386"/>
      <c r="NVI37" s="386"/>
      <c r="NVJ37" s="386"/>
      <c r="NVK37" s="362"/>
      <c r="NVL37" s="362"/>
      <c r="NVM37" s="362"/>
      <c r="NVN37" s="386"/>
      <c r="NVO37" s="386"/>
      <c r="NVP37" s="386"/>
      <c r="NVQ37" s="386"/>
      <c r="NVR37" s="386"/>
      <c r="NVS37" s="362"/>
      <c r="NVT37" s="362"/>
      <c r="NVU37" s="362"/>
      <c r="NVV37" s="386"/>
      <c r="NVW37" s="386"/>
      <c r="NVX37" s="386"/>
      <c r="NVY37" s="386"/>
      <c r="NVZ37" s="386"/>
      <c r="NWA37" s="362"/>
      <c r="NWB37" s="362"/>
      <c r="NWC37" s="362"/>
      <c r="NWD37" s="386"/>
      <c r="NWE37" s="386"/>
      <c r="NWF37" s="386"/>
      <c r="NWG37" s="386"/>
      <c r="NWH37" s="386"/>
      <c r="NWI37" s="362"/>
      <c r="NWJ37" s="362"/>
      <c r="NWK37" s="362"/>
      <c r="NWL37" s="386"/>
      <c r="NWM37" s="386"/>
      <c r="NWN37" s="386"/>
      <c r="NWO37" s="386"/>
      <c r="NWP37" s="386"/>
      <c r="NWQ37" s="362"/>
      <c r="NWR37" s="362"/>
      <c r="NWS37" s="362"/>
      <c r="NWT37" s="386"/>
      <c r="NWU37" s="386"/>
      <c r="NWV37" s="386"/>
      <c r="NWW37" s="386"/>
      <c r="NWX37" s="386"/>
      <c r="NWY37" s="362"/>
      <c r="NWZ37" s="362"/>
      <c r="NXA37" s="362"/>
      <c r="NXB37" s="386"/>
      <c r="NXC37" s="386"/>
      <c r="NXD37" s="386"/>
      <c r="NXE37" s="386"/>
      <c r="NXF37" s="386"/>
      <c r="NXG37" s="362"/>
      <c r="NXH37" s="362"/>
      <c r="NXI37" s="362"/>
      <c r="NXJ37" s="386"/>
      <c r="NXK37" s="386"/>
      <c r="NXL37" s="386"/>
      <c r="NXM37" s="386"/>
      <c r="NXN37" s="386"/>
      <c r="NXO37" s="362"/>
      <c r="NXP37" s="362"/>
      <c r="NXQ37" s="362"/>
      <c r="NXR37" s="386"/>
      <c r="NXS37" s="386"/>
      <c r="NXT37" s="386"/>
      <c r="NXU37" s="386"/>
      <c r="NXV37" s="386"/>
      <c r="NXW37" s="362"/>
      <c r="NXX37" s="362"/>
      <c r="NXY37" s="362"/>
      <c r="NXZ37" s="386"/>
      <c r="NYA37" s="386"/>
      <c r="NYB37" s="386"/>
      <c r="NYC37" s="386"/>
      <c r="NYD37" s="386"/>
      <c r="NYE37" s="362"/>
      <c r="NYF37" s="362"/>
      <c r="NYG37" s="362"/>
      <c r="NYH37" s="386"/>
      <c r="NYI37" s="386"/>
      <c r="NYJ37" s="386"/>
      <c r="NYK37" s="386"/>
      <c r="NYL37" s="386"/>
      <c r="NYM37" s="362"/>
      <c r="NYN37" s="362"/>
      <c r="NYO37" s="362"/>
      <c r="NYP37" s="386"/>
      <c r="NYQ37" s="386"/>
      <c r="NYR37" s="386"/>
      <c r="NYS37" s="386"/>
      <c r="NYT37" s="386"/>
      <c r="NYU37" s="362"/>
      <c r="NYV37" s="362"/>
      <c r="NYW37" s="362"/>
      <c r="NYX37" s="386"/>
      <c r="NYY37" s="386"/>
      <c r="NYZ37" s="386"/>
      <c r="NZA37" s="386"/>
      <c r="NZB37" s="386"/>
      <c r="NZC37" s="362"/>
      <c r="NZD37" s="362"/>
      <c r="NZE37" s="362"/>
      <c r="NZF37" s="386"/>
      <c r="NZG37" s="386"/>
      <c r="NZH37" s="386"/>
      <c r="NZI37" s="386"/>
      <c r="NZJ37" s="386"/>
      <c r="NZK37" s="362"/>
      <c r="NZL37" s="362"/>
      <c r="NZM37" s="362"/>
      <c r="NZN37" s="386"/>
      <c r="NZO37" s="386"/>
      <c r="NZP37" s="386"/>
      <c r="NZQ37" s="386"/>
      <c r="NZR37" s="386"/>
      <c r="NZS37" s="362"/>
      <c r="NZT37" s="362"/>
      <c r="NZU37" s="362"/>
      <c r="NZV37" s="386"/>
      <c r="NZW37" s="386"/>
      <c r="NZX37" s="386"/>
      <c r="NZY37" s="386"/>
      <c r="NZZ37" s="386"/>
      <c r="OAA37" s="362"/>
      <c r="OAB37" s="362"/>
      <c r="OAC37" s="362"/>
      <c r="OAD37" s="386"/>
      <c r="OAE37" s="386"/>
      <c r="OAF37" s="386"/>
      <c r="OAG37" s="386"/>
      <c r="OAH37" s="386"/>
      <c r="OAI37" s="362"/>
      <c r="OAJ37" s="362"/>
      <c r="OAK37" s="362"/>
      <c r="OAL37" s="386"/>
      <c r="OAM37" s="386"/>
      <c r="OAN37" s="386"/>
      <c r="OAO37" s="386"/>
      <c r="OAP37" s="386"/>
      <c r="OAQ37" s="362"/>
      <c r="OAR37" s="362"/>
      <c r="OAS37" s="362"/>
      <c r="OAT37" s="386"/>
      <c r="OAU37" s="386"/>
      <c r="OAV37" s="386"/>
      <c r="OAW37" s="386"/>
      <c r="OAX37" s="386"/>
      <c r="OAY37" s="362"/>
      <c r="OAZ37" s="362"/>
      <c r="OBA37" s="362"/>
      <c r="OBB37" s="386"/>
      <c r="OBC37" s="386"/>
      <c r="OBD37" s="386"/>
      <c r="OBE37" s="386"/>
      <c r="OBF37" s="386"/>
      <c r="OBG37" s="362"/>
      <c r="OBH37" s="362"/>
      <c r="OBI37" s="362"/>
      <c r="OBJ37" s="386"/>
      <c r="OBK37" s="386"/>
      <c r="OBL37" s="386"/>
      <c r="OBM37" s="386"/>
      <c r="OBN37" s="386"/>
      <c r="OBO37" s="362"/>
      <c r="OBP37" s="362"/>
      <c r="OBQ37" s="362"/>
      <c r="OBR37" s="386"/>
      <c r="OBS37" s="386"/>
      <c r="OBT37" s="386"/>
      <c r="OBU37" s="386"/>
      <c r="OBV37" s="386"/>
      <c r="OBW37" s="362"/>
      <c r="OBX37" s="362"/>
      <c r="OBY37" s="362"/>
      <c r="OBZ37" s="386"/>
      <c r="OCA37" s="386"/>
      <c r="OCB37" s="386"/>
      <c r="OCC37" s="386"/>
      <c r="OCD37" s="386"/>
      <c r="OCE37" s="362"/>
      <c r="OCF37" s="362"/>
      <c r="OCG37" s="362"/>
      <c r="OCH37" s="386"/>
      <c r="OCI37" s="386"/>
      <c r="OCJ37" s="386"/>
      <c r="OCK37" s="386"/>
      <c r="OCL37" s="386"/>
      <c r="OCM37" s="362"/>
      <c r="OCN37" s="362"/>
      <c r="OCO37" s="362"/>
      <c r="OCP37" s="386"/>
      <c r="OCQ37" s="386"/>
      <c r="OCR37" s="386"/>
      <c r="OCS37" s="386"/>
      <c r="OCT37" s="386"/>
      <c r="OCU37" s="362"/>
      <c r="OCV37" s="362"/>
      <c r="OCW37" s="362"/>
      <c r="OCX37" s="386"/>
      <c r="OCY37" s="386"/>
      <c r="OCZ37" s="386"/>
      <c r="ODA37" s="386"/>
      <c r="ODB37" s="386"/>
      <c r="ODC37" s="362"/>
      <c r="ODD37" s="362"/>
      <c r="ODE37" s="362"/>
      <c r="ODF37" s="386"/>
      <c r="ODG37" s="386"/>
      <c r="ODH37" s="386"/>
      <c r="ODI37" s="386"/>
      <c r="ODJ37" s="386"/>
      <c r="ODK37" s="362"/>
      <c r="ODL37" s="362"/>
      <c r="ODM37" s="362"/>
      <c r="ODN37" s="386"/>
      <c r="ODO37" s="386"/>
      <c r="ODP37" s="386"/>
      <c r="ODQ37" s="386"/>
      <c r="ODR37" s="386"/>
      <c r="ODS37" s="362"/>
      <c r="ODT37" s="362"/>
      <c r="ODU37" s="362"/>
      <c r="ODV37" s="386"/>
      <c r="ODW37" s="386"/>
      <c r="ODX37" s="386"/>
      <c r="ODY37" s="386"/>
      <c r="ODZ37" s="386"/>
      <c r="OEA37" s="362"/>
      <c r="OEB37" s="362"/>
      <c r="OEC37" s="362"/>
      <c r="OED37" s="386"/>
      <c r="OEE37" s="386"/>
      <c r="OEF37" s="386"/>
      <c r="OEG37" s="386"/>
      <c r="OEH37" s="386"/>
      <c r="OEI37" s="362"/>
      <c r="OEJ37" s="362"/>
      <c r="OEK37" s="362"/>
      <c r="OEL37" s="386"/>
      <c r="OEM37" s="386"/>
      <c r="OEN37" s="386"/>
      <c r="OEO37" s="386"/>
      <c r="OEP37" s="386"/>
      <c r="OEQ37" s="362"/>
      <c r="OER37" s="362"/>
      <c r="OES37" s="362"/>
      <c r="OET37" s="386"/>
      <c r="OEU37" s="386"/>
      <c r="OEV37" s="386"/>
      <c r="OEW37" s="386"/>
      <c r="OEX37" s="386"/>
      <c r="OEY37" s="362"/>
      <c r="OEZ37" s="362"/>
      <c r="OFA37" s="362"/>
      <c r="OFB37" s="386"/>
      <c r="OFC37" s="386"/>
      <c r="OFD37" s="386"/>
      <c r="OFE37" s="386"/>
      <c r="OFF37" s="386"/>
      <c r="OFG37" s="362"/>
      <c r="OFH37" s="362"/>
      <c r="OFI37" s="362"/>
      <c r="OFJ37" s="386"/>
      <c r="OFK37" s="386"/>
      <c r="OFL37" s="386"/>
      <c r="OFM37" s="386"/>
      <c r="OFN37" s="386"/>
      <c r="OFO37" s="362"/>
      <c r="OFP37" s="362"/>
      <c r="OFQ37" s="362"/>
      <c r="OFR37" s="386"/>
      <c r="OFS37" s="386"/>
      <c r="OFT37" s="386"/>
      <c r="OFU37" s="386"/>
      <c r="OFV37" s="386"/>
      <c r="OFW37" s="362"/>
      <c r="OFX37" s="362"/>
      <c r="OFY37" s="362"/>
      <c r="OFZ37" s="386"/>
      <c r="OGA37" s="386"/>
      <c r="OGB37" s="386"/>
      <c r="OGC37" s="386"/>
      <c r="OGD37" s="386"/>
      <c r="OGE37" s="362"/>
      <c r="OGF37" s="362"/>
      <c r="OGG37" s="362"/>
      <c r="OGH37" s="386"/>
      <c r="OGI37" s="386"/>
      <c r="OGJ37" s="386"/>
      <c r="OGK37" s="386"/>
      <c r="OGL37" s="386"/>
      <c r="OGM37" s="362"/>
      <c r="OGN37" s="362"/>
      <c r="OGO37" s="362"/>
      <c r="OGP37" s="386"/>
      <c r="OGQ37" s="386"/>
      <c r="OGR37" s="386"/>
      <c r="OGS37" s="386"/>
      <c r="OGT37" s="386"/>
      <c r="OGU37" s="362"/>
      <c r="OGV37" s="362"/>
      <c r="OGW37" s="362"/>
      <c r="OGX37" s="386"/>
      <c r="OGY37" s="386"/>
      <c r="OGZ37" s="386"/>
      <c r="OHA37" s="386"/>
      <c r="OHB37" s="386"/>
      <c r="OHC37" s="362"/>
      <c r="OHD37" s="362"/>
      <c r="OHE37" s="362"/>
      <c r="OHF37" s="386"/>
      <c r="OHG37" s="386"/>
      <c r="OHH37" s="386"/>
      <c r="OHI37" s="386"/>
      <c r="OHJ37" s="386"/>
      <c r="OHK37" s="362"/>
      <c r="OHL37" s="362"/>
      <c r="OHM37" s="362"/>
      <c r="OHN37" s="386"/>
      <c r="OHO37" s="386"/>
      <c r="OHP37" s="386"/>
      <c r="OHQ37" s="386"/>
      <c r="OHR37" s="386"/>
      <c r="OHS37" s="362"/>
      <c r="OHT37" s="362"/>
      <c r="OHU37" s="362"/>
      <c r="OHV37" s="386"/>
      <c r="OHW37" s="386"/>
      <c r="OHX37" s="386"/>
      <c r="OHY37" s="386"/>
      <c r="OHZ37" s="386"/>
      <c r="OIA37" s="362"/>
      <c r="OIB37" s="362"/>
      <c r="OIC37" s="362"/>
      <c r="OID37" s="386"/>
      <c r="OIE37" s="386"/>
      <c r="OIF37" s="386"/>
      <c r="OIG37" s="386"/>
      <c r="OIH37" s="386"/>
      <c r="OII37" s="362"/>
      <c r="OIJ37" s="362"/>
      <c r="OIK37" s="362"/>
      <c r="OIL37" s="386"/>
      <c r="OIM37" s="386"/>
      <c r="OIN37" s="386"/>
      <c r="OIO37" s="386"/>
      <c r="OIP37" s="386"/>
      <c r="OIQ37" s="362"/>
      <c r="OIR37" s="362"/>
      <c r="OIS37" s="362"/>
      <c r="OIT37" s="386"/>
      <c r="OIU37" s="386"/>
      <c r="OIV37" s="386"/>
      <c r="OIW37" s="386"/>
      <c r="OIX37" s="386"/>
      <c r="OIY37" s="362"/>
      <c r="OIZ37" s="362"/>
      <c r="OJA37" s="362"/>
      <c r="OJB37" s="386"/>
      <c r="OJC37" s="386"/>
      <c r="OJD37" s="386"/>
      <c r="OJE37" s="386"/>
      <c r="OJF37" s="386"/>
      <c r="OJG37" s="362"/>
      <c r="OJH37" s="362"/>
      <c r="OJI37" s="362"/>
      <c r="OJJ37" s="386"/>
      <c r="OJK37" s="386"/>
      <c r="OJL37" s="386"/>
      <c r="OJM37" s="386"/>
      <c r="OJN37" s="386"/>
      <c r="OJO37" s="362"/>
      <c r="OJP37" s="362"/>
      <c r="OJQ37" s="362"/>
      <c r="OJR37" s="386"/>
      <c r="OJS37" s="386"/>
      <c r="OJT37" s="386"/>
      <c r="OJU37" s="386"/>
      <c r="OJV37" s="386"/>
      <c r="OJW37" s="362"/>
      <c r="OJX37" s="362"/>
      <c r="OJY37" s="362"/>
      <c r="OJZ37" s="386"/>
      <c r="OKA37" s="386"/>
      <c r="OKB37" s="386"/>
      <c r="OKC37" s="386"/>
      <c r="OKD37" s="386"/>
      <c r="OKE37" s="362"/>
      <c r="OKF37" s="362"/>
      <c r="OKG37" s="362"/>
      <c r="OKH37" s="386"/>
      <c r="OKI37" s="386"/>
      <c r="OKJ37" s="386"/>
      <c r="OKK37" s="386"/>
      <c r="OKL37" s="386"/>
      <c r="OKM37" s="362"/>
      <c r="OKN37" s="362"/>
      <c r="OKO37" s="362"/>
      <c r="OKP37" s="386"/>
      <c r="OKQ37" s="386"/>
      <c r="OKR37" s="386"/>
      <c r="OKS37" s="386"/>
      <c r="OKT37" s="386"/>
      <c r="OKU37" s="362"/>
      <c r="OKV37" s="362"/>
      <c r="OKW37" s="362"/>
      <c r="OKX37" s="386"/>
      <c r="OKY37" s="386"/>
      <c r="OKZ37" s="386"/>
      <c r="OLA37" s="386"/>
      <c r="OLB37" s="386"/>
      <c r="OLC37" s="362"/>
      <c r="OLD37" s="362"/>
      <c r="OLE37" s="362"/>
      <c r="OLF37" s="386"/>
      <c r="OLG37" s="386"/>
      <c r="OLH37" s="386"/>
      <c r="OLI37" s="386"/>
      <c r="OLJ37" s="386"/>
      <c r="OLK37" s="362"/>
      <c r="OLL37" s="362"/>
      <c r="OLM37" s="362"/>
      <c r="OLN37" s="386"/>
      <c r="OLO37" s="386"/>
      <c r="OLP37" s="386"/>
      <c r="OLQ37" s="386"/>
      <c r="OLR37" s="386"/>
      <c r="OLS37" s="362"/>
      <c r="OLT37" s="362"/>
      <c r="OLU37" s="362"/>
      <c r="OLV37" s="386"/>
      <c r="OLW37" s="386"/>
      <c r="OLX37" s="386"/>
      <c r="OLY37" s="386"/>
      <c r="OLZ37" s="386"/>
      <c r="OMA37" s="362"/>
      <c r="OMB37" s="362"/>
      <c r="OMC37" s="362"/>
      <c r="OMD37" s="386"/>
      <c r="OME37" s="386"/>
      <c r="OMF37" s="386"/>
      <c r="OMG37" s="386"/>
      <c r="OMH37" s="386"/>
      <c r="OMI37" s="362"/>
      <c r="OMJ37" s="362"/>
      <c r="OMK37" s="362"/>
      <c r="OML37" s="386"/>
      <c r="OMM37" s="386"/>
      <c r="OMN37" s="386"/>
      <c r="OMO37" s="386"/>
      <c r="OMP37" s="386"/>
      <c r="OMQ37" s="362"/>
      <c r="OMR37" s="362"/>
      <c r="OMS37" s="362"/>
      <c r="OMT37" s="386"/>
      <c r="OMU37" s="386"/>
      <c r="OMV37" s="386"/>
      <c r="OMW37" s="386"/>
      <c r="OMX37" s="386"/>
      <c r="OMY37" s="362"/>
      <c r="OMZ37" s="362"/>
      <c r="ONA37" s="362"/>
      <c r="ONB37" s="386"/>
      <c r="ONC37" s="386"/>
      <c r="OND37" s="386"/>
      <c r="ONE37" s="386"/>
      <c r="ONF37" s="386"/>
      <c r="ONG37" s="362"/>
      <c r="ONH37" s="362"/>
      <c r="ONI37" s="362"/>
      <c r="ONJ37" s="386"/>
      <c r="ONK37" s="386"/>
      <c r="ONL37" s="386"/>
      <c r="ONM37" s="386"/>
      <c r="ONN37" s="386"/>
      <c r="ONO37" s="362"/>
      <c r="ONP37" s="362"/>
      <c r="ONQ37" s="362"/>
      <c r="ONR37" s="386"/>
      <c r="ONS37" s="386"/>
      <c r="ONT37" s="386"/>
      <c r="ONU37" s="386"/>
      <c r="ONV37" s="386"/>
      <c r="ONW37" s="362"/>
      <c r="ONX37" s="362"/>
      <c r="ONY37" s="362"/>
      <c r="ONZ37" s="386"/>
      <c r="OOA37" s="386"/>
      <c r="OOB37" s="386"/>
      <c r="OOC37" s="386"/>
      <c r="OOD37" s="386"/>
      <c r="OOE37" s="362"/>
      <c r="OOF37" s="362"/>
      <c r="OOG37" s="362"/>
      <c r="OOH37" s="386"/>
      <c r="OOI37" s="386"/>
      <c r="OOJ37" s="386"/>
      <c r="OOK37" s="386"/>
      <c r="OOL37" s="386"/>
      <c r="OOM37" s="362"/>
      <c r="OON37" s="362"/>
      <c r="OOO37" s="362"/>
      <c r="OOP37" s="386"/>
      <c r="OOQ37" s="386"/>
      <c r="OOR37" s="386"/>
      <c r="OOS37" s="386"/>
      <c r="OOT37" s="386"/>
      <c r="OOU37" s="362"/>
      <c r="OOV37" s="362"/>
      <c r="OOW37" s="362"/>
      <c r="OOX37" s="386"/>
      <c r="OOY37" s="386"/>
      <c r="OOZ37" s="386"/>
      <c r="OPA37" s="386"/>
      <c r="OPB37" s="386"/>
      <c r="OPC37" s="362"/>
      <c r="OPD37" s="362"/>
      <c r="OPE37" s="362"/>
      <c r="OPF37" s="386"/>
      <c r="OPG37" s="386"/>
      <c r="OPH37" s="386"/>
      <c r="OPI37" s="386"/>
      <c r="OPJ37" s="386"/>
      <c r="OPK37" s="362"/>
      <c r="OPL37" s="362"/>
      <c r="OPM37" s="362"/>
      <c r="OPN37" s="386"/>
      <c r="OPO37" s="386"/>
      <c r="OPP37" s="386"/>
      <c r="OPQ37" s="386"/>
      <c r="OPR37" s="386"/>
      <c r="OPS37" s="362"/>
      <c r="OPT37" s="362"/>
      <c r="OPU37" s="362"/>
      <c r="OPV37" s="386"/>
      <c r="OPW37" s="386"/>
      <c r="OPX37" s="386"/>
      <c r="OPY37" s="386"/>
      <c r="OPZ37" s="386"/>
      <c r="OQA37" s="362"/>
      <c r="OQB37" s="362"/>
      <c r="OQC37" s="362"/>
      <c r="OQD37" s="386"/>
      <c r="OQE37" s="386"/>
      <c r="OQF37" s="386"/>
      <c r="OQG37" s="386"/>
      <c r="OQH37" s="386"/>
      <c r="OQI37" s="362"/>
      <c r="OQJ37" s="362"/>
      <c r="OQK37" s="362"/>
      <c r="OQL37" s="386"/>
      <c r="OQM37" s="386"/>
      <c r="OQN37" s="386"/>
      <c r="OQO37" s="386"/>
      <c r="OQP37" s="386"/>
      <c r="OQQ37" s="362"/>
      <c r="OQR37" s="362"/>
      <c r="OQS37" s="362"/>
      <c r="OQT37" s="386"/>
      <c r="OQU37" s="386"/>
      <c r="OQV37" s="386"/>
      <c r="OQW37" s="386"/>
      <c r="OQX37" s="386"/>
      <c r="OQY37" s="362"/>
      <c r="OQZ37" s="362"/>
      <c r="ORA37" s="362"/>
      <c r="ORB37" s="386"/>
      <c r="ORC37" s="386"/>
      <c r="ORD37" s="386"/>
      <c r="ORE37" s="386"/>
      <c r="ORF37" s="386"/>
      <c r="ORG37" s="362"/>
      <c r="ORH37" s="362"/>
      <c r="ORI37" s="362"/>
      <c r="ORJ37" s="386"/>
      <c r="ORK37" s="386"/>
      <c r="ORL37" s="386"/>
      <c r="ORM37" s="386"/>
      <c r="ORN37" s="386"/>
      <c r="ORO37" s="362"/>
      <c r="ORP37" s="362"/>
      <c r="ORQ37" s="362"/>
      <c r="ORR37" s="386"/>
      <c r="ORS37" s="386"/>
      <c r="ORT37" s="386"/>
      <c r="ORU37" s="386"/>
      <c r="ORV37" s="386"/>
      <c r="ORW37" s="362"/>
      <c r="ORX37" s="362"/>
      <c r="ORY37" s="362"/>
      <c r="ORZ37" s="386"/>
      <c r="OSA37" s="386"/>
      <c r="OSB37" s="386"/>
      <c r="OSC37" s="386"/>
      <c r="OSD37" s="386"/>
      <c r="OSE37" s="362"/>
      <c r="OSF37" s="362"/>
      <c r="OSG37" s="362"/>
      <c r="OSH37" s="386"/>
      <c r="OSI37" s="386"/>
      <c r="OSJ37" s="386"/>
      <c r="OSK37" s="386"/>
      <c r="OSL37" s="386"/>
      <c r="OSM37" s="362"/>
      <c r="OSN37" s="362"/>
      <c r="OSO37" s="362"/>
      <c r="OSP37" s="386"/>
      <c r="OSQ37" s="386"/>
      <c r="OSR37" s="386"/>
      <c r="OSS37" s="386"/>
      <c r="OST37" s="386"/>
      <c r="OSU37" s="362"/>
      <c r="OSV37" s="362"/>
      <c r="OSW37" s="362"/>
      <c r="OSX37" s="386"/>
      <c r="OSY37" s="386"/>
      <c r="OSZ37" s="386"/>
      <c r="OTA37" s="386"/>
      <c r="OTB37" s="386"/>
      <c r="OTC37" s="362"/>
      <c r="OTD37" s="362"/>
      <c r="OTE37" s="362"/>
      <c r="OTF37" s="386"/>
      <c r="OTG37" s="386"/>
      <c r="OTH37" s="386"/>
      <c r="OTI37" s="386"/>
      <c r="OTJ37" s="386"/>
      <c r="OTK37" s="362"/>
      <c r="OTL37" s="362"/>
      <c r="OTM37" s="362"/>
      <c r="OTN37" s="386"/>
      <c r="OTO37" s="386"/>
      <c r="OTP37" s="386"/>
      <c r="OTQ37" s="386"/>
      <c r="OTR37" s="386"/>
      <c r="OTS37" s="362"/>
      <c r="OTT37" s="362"/>
      <c r="OTU37" s="362"/>
      <c r="OTV37" s="386"/>
      <c r="OTW37" s="386"/>
      <c r="OTX37" s="386"/>
      <c r="OTY37" s="386"/>
      <c r="OTZ37" s="386"/>
      <c r="OUA37" s="362"/>
      <c r="OUB37" s="362"/>
      <c r="OUC37" s="362"/>
      <c r="OUD37" s="386"/>
      <c r="OUE37" s="386"/>
      <c r="OUF37" s="386"/>
      <c r="OUG37" s="386"/>
      <c r="OUH37" s="386"/>
      <c r="OUI37" s="362"/>
      <c r="OUJ37" s="362"/>
      <c r="OUK37" s="362"/>
      <c r="OUL37" s="386"/>
      <c r="OUM37" s="386"/>
      <c r="OUN37" s="386"/>
      <c r="OUO37" s="386"/>
      <c r="OUP37" s="386"/>
      <c r="OUQ37" s="362"/>
      <c r="OUR37" s="362"/>
      <c r="OUS37" s="362"/>
      <c r="OUT37" s="386"/>
      <c r="OUU37" s="386"/>
      <c r="OUV37" s="386"/>
      <c r="OUW37" s="386"/>
      <c r="OUX37" s="386"/>
      <c r="OUY37" s="362"/>
      <c r="OUZ37" s="362"/>
      <c r="OVA37" s="362"/>
      <c r="OVB37" s="386"/>
      <c r="OVC37" s="386"/>
      <c r="OVD37" s="386"/>
      <c r="OVE37" s="386"/>
      <c r="OVF37" s="386"/>
      <c r="OVG37" s="362"/>
      <c r="OVH37" s="362"/>
      <c r="OVI37" s="362"/>
      <c r="OVJ37" s="386"/>
      <c r="OVK37" s="386"/>
      <c r="OVL37" s="386"/>
      <c r="OVM37" s="386"/>
      <c r="OVN37" s="386"/>
      <c r="OVO37" s="362"/>
      <c r="OVP37" s="362"/>
      <c r="OVQ37" s="362"/>
      <c r="OVR37" s="386"/>
      <c r="OVS37" s="386"/>
      <c r="OVT37" s="386"/>
      <c r="OVU37" s="386"/>
      <c r="OVV37" s="386"/>
      <c r="OVW37" s="362"/>
      <c r="OVX37" s="362"/>
      <c r="OVY37" s="362"/>
      <c r="OVZ37" s="386"/>
      <c r="OWA37" s="386"/>
      <c r="OWB37" s="386"/>
      <c r="OWC37" s="386"/>
      <c r="OWD37" s="386"/>
      <c r="OWE37" s="362"/>
      <c r="OWF37" s="362"/>
      <c r="OWG37" s="362"/>
      <c r="OWH37" s="386"/>
      <c r="OWI37" s="386"/>
      <c r="OWJ37" s="386"/>
      <c r="OWK37" s="386"/>
      <c r="OWL37" s="386"/>
      <c r="OWM37" s="362"/>
      <c r="OWN37" s="362"/>
      <c r="OWO37" s="362"/>
      <c r="OWP37" s="386"/>
      <c r="OWQ37" s="386"/>
      <c r="OWR37" s="386"/>
      <c r="OWS37" s="386"/>
      <c r="OWT37" s="386"/>
      <c r="OWU37" s="362"/>
      <c r="OWV37" s="362"/>
      <c r="OWW37" s="362"/>
      <c r="OWX37" s="386"/>
      <c r="OWY37" s="386"/>
      <c r="OWZ37" s="386"/>
      <c r="OXA37" s="386"/>
      <c r="OXB37" s="386"/>
      <c r="OXC37" s="362"/>
      <c r="OXD37" s="362"/>
      <c r="OXE37" s="362"/>
      <c r="OXF37" s="386"/>
      <c r="OXG37" s="386"/>
      <c r="OXH37" s="386"/>
      <c r="OXI37" s="386"/>
      <c r="OXJ37" s="386"/>
      <c r="OXK37" s="362"/>
      <c r="OXL37" s="362"/>
      <c r="OXM37" s="362"/>
      <c r="OXN37" s="386"/>
      <c r="OXO37" s="386"/>
      <c r="OXP37" s="386"/>
      <c r="OXQ37" s="386"/>
      <c r="OXR37" s="386"/>
      <c r="OXS37" s="362"/>
      <c r="OXT37" s="362"/>
      <c r="OXU37" s="362"/>
      <c r="OXV37" s="386"/>
      <c r="OXW37" s="386"/>
      <c r="OXX37" s="386"/>
      <c r="OXY37" s="386"/>
      <c r="OXZ37" s="386"/>
      <c r="OYA37" s="362"/>
      <c r="OYB37" s="362"/>
      <c r="OYC37" s="362"/>
      <c r="OYD37" s="386"/>
      <c r="OYE37" s="386"/>
      <c r="OYF37" s="386"/>
      <c r="OYG37" s="386"/>
      <c r="OYH37" s="386"/>
      <c r="OYI37" s="362"/>
      <c r="OYJ37" s="362"/>
      <c r="OYK37" s="362"/>
      <c r="OYL37" s="386"/>
      <c r="OYM37" s="386"/>
      <c r="OYN37" s="386"/>
      <c r="OYO37" s="386"/>
      <c r="OYP37" s="386"/>
      <c r="OYQ37" s="362"/>
      <c r="OYR37" s="362"/>
      <c r="OYS37" s="362"/>
      <c r="OYT37" s="386"/>
      <c r="OYU37" s="386"/>
      <c r="OYV37" s="386"/>
      <c r="OYW37" s="386"/>
      <c r="OYX37" s="386"/>
      <c r="OYY37" s="362"/>
      <c r="OYZ37" s="362"/>
      <c r="OZA37" s="362"/>
      <c r="OZB37" s="386"/>
      <c r="OZC37" s="386"/>
      <c r="OZD37" s="386"/>
      <c r="OZE37" s="386"/>
      <c r="OZF37" s="386"/>
      <c r="OZG37" s="362"/>
      <c r="OZH37" s="362"/>
      <c r="OZI37" s="362"/>
      <c r="OZJ37" s="386"/>
      <c r="OZK37" s="386"/>
      <c r="OZL37" s="386"/>
      <c r="OZM37" s="386"/>
      <c r="OZN37" s="386"/>
      <c r="OZO37" s="362"/>
      <c r="OZP37" s="362"/>
      <c r="OZQ37" s="362"/>
      <c r="OZR37" s="386"/>
      <c r="OZS37" s="386"/>
      <c r="OZT37" s="386"/>
      <c r="OZU37" s="386"/>
      <c r="OZV37" s="386"/>
      <c r="OZW37" s="362"/>
      <c r="OZX37" s="362"/>
      <c r="OZY37" s="362"/>
      <c r="OZZ37" s="386"/>
      <c r="PAA37" s="386"/>
      <c r="PAB37" s="386"/>
      <c r="PAC37" s="386"/>
      <c r="PAD37" s="386"/>
      <c r="PAE37" s="362"/>
      <c r="PAF37" s="362"/>
      <c r="PAG37" s="362"/>
      <c r="PAH37" s="386"/>
      <c r="PAI37" s="386"/>
      <c r="PAJ37" s="386"/>
      <c r="PAK37" s="386"/>
      <c r="PAL37" s="386"/>
      <c r="PAM37" s="362"/>
      <c r="PAN37" s="362"/>
      <c r="PAO37" s="362"/>
      <c r="PAP37" s="386"/>
      <c r="PAQ37" s="386"/>
      <c r="PAR37" s="386"/>
      <c r="PAS37" s="386"/>
      <c r="PAT37" s="386"/>
      <c r="PAU37" s="362"/>
      <c r="PAV37" s="362"/>
      <c r="PAW37" s="362"/>
      <c r="PAX37" s="386"/>
      <c r="PAY37" s="386"/>
      <c r="PAZ37" s="386"/>
      <c r="PBA37" s="386"/>
      <c r="PBB37" s="386"/>
      <c r="PBC37" s="362"/>
      <c r="PBD37" s="362"/>
      <c r="PBE37" s="362"/>
      <c r="PBF37" s="386"/>
      <c r="PBG37" s="386"/>
      <c r="PBH37" s="386"/>
      <c r="PBI37" s="386"/>
      <c r="PBJ37" s="386"/>
      <c r="PBK37" s="362"/>
      <c r="PBL37" s="362"/>
      <c r="PBM37" s="362"/>
      <c r="PBN37" s="386"/>
      <c r="PBO37" s="386"/>
      <c r="PBP37" s="386"/>
      <c r="PBQ37" s="386"/>
      <c r="PBR37" s="386"/>
      <c r="PBS37" s="362"/>
      <c r="PBT37" s="362"/>
      <c r="PBU37" s="362"/>
      <c r="PBV37" s="386"/>
      <c r="PBW37" s="386"/>
      <c r="PBX37" s="386"/>
      <c r="PBY37" s="386"/>
      <c r="PBZ37" s="386"/>
      <c r="PCA37" s="362"/>
      <c r="PCB37" s="362"/>
      <c r="PCC37" s="362"/>
      <c r="PCD37" s="386"/>
      <c r="PCE37" s="386"/>
      <c r="PCF37" s="386"/>
      <c r="PCG37" s="386"/>
      <c r="PCH37" s="386"/>
      <c r="PCI37" s="362"/>
      <c r="PCJ37" s="362"/>
      <c r="PCK37" s="362"/>
      <c r="PCL37" s="386"/>
      <c r="PCM37" s="386"/>
      <c r="PCN37" s="386"/>
      <c r="PCO37" s="386"/>
      <c r="PCP37" s="386"/>
      <c r="PCQ37" s="362"/>
      <c r="PCR37" s="362"/>
      <c r="PCS37" s="362"/>
      <c r="PCT37" s="386"/>
      <c r="PCU37" s="386"/>
      <c r="PCV37" s="386"/>
      <c r="PCW37" s="386"/>
      <c r="PCX37" s="386"/>
      <c r="PCY37" s="362"/>
      <c r="PCZ37" s="362"/>
      <c r="PDA37" s="362"/>
      <c r="PDB37" s="386"/>
      <c r="PDC37" s="386"/>
      <c r="PDD37" s="386"/>
      <c r="PDE37" s="386"/>
      <c r="PDF37" s="386"/>
      <c r="PDG37" s="362"/>
      <c r="PDH37" s="362"/>
      <c r="PDI37" s="362"/>
      <c r="PDJ37" s="386"/>
      <c r="PDK37" s="386"/>
      <c r="PDL37" s="386"/>
      <c r="PDM37" s="386"/>
      <c r="PDN37" s="386"/>
      <c r="PDO37" s="362"/>
      <c r="PDP37" s="362"/>
      <c r="PDQ37" s="362"/>
      <c r="PDR37" s="386"/>
      <c r="PDS37" s="386"/>
      <c r="PDT37" s="386"/>
      <c r="PDU37" s="386"/>
      <c r="PDV37" s="386"/>
      <c r="PDW37" s="362"/>
      <c r="PDX37" s="362"/>
      <c r="PDY37" s="362"/>
      <c r="PDZ37" s="386"/>
      <c r="PEA37" s="386"/>
      <c r="PEB37" s="386"/>
      <c r="PEC37" s="386"/>
      <c r="PED37" s="386"/>
      <c r="PEE37" s="362"/>
      <c r="PEF37" s="362"/>
      <c r="PEG37" s="362"/>
      <c r="PEH37" s="386"/>
      <c r="PEI37" s="386"/>
      <c r="PEJ37" s="386"/>
      <c r="PEK37" s="386"/>
      <c r="PEL37" s="386"/>
      <c r="PEM37" s="362"/>
      <c r="PEN37" s="362"/>
      <c r="PEO37" s="362"/>
      <c r="PEP37" s="386"/>
      <c r="PEQ37" s="386"/>
      <c r="PER37" s="386"/>
      <c r="PES37" s="386"/>
      <c r="PET37" s="386"/>
      <c r="PEU37" s="362"/>
      <c r="PEV37" s="362"/>
      <c r="PEW37" s="362"/>
      <c r="PEX37" s="386"/>
      <c r="PEY37" s="386"/>
      <c r="PEZ37" s="386"/>
      <c r="PFA37" s="386"/>
      <c r="PFB37" s="386"/>
      <c r="PFC37" s="362"/>
      <c r="PFD37" s="362"/>
      <c r="PFE37" s="362"/>
      <c r="PFF37" s="386"/>
      <c r="PFG37" s="386"/>
      <c r="PFH37" s="386"/>
      <c r="PFI37" s="386"/>
      <c r="PFJ37" s="386"/>
      <c r="PFK37" s="362"/>
      <c r="PFL37" s="362"/>
      <c r="PFM37" s="362"/>
      <c r="PFN37" s="386"/>
      <c r="PFO37" s="386"/>
      <c r="PFP37" s="386"/>
      <c r="PFQ37" s="386"/>
      <c r="PFR37" s="386"/>
      <c r="PFS37" s="362"/>
      <c r="PFT37" s="362"/>
      <c r="PFU37" s="362"/>
      <c r="PFV37" s="386"/>
      <c r="PFW37" s="386"/>
      <c r="PFX37" s="386"/>
      <c r="PFY37" s="386"/>
      <c r="PFZ37" s="386"/>
      <c r="PGA37" s="362"/>
      <c r="PGB37" s="362"/>
      <c r="PGC37" s="362"/>
      <c r="PGD37" s="386"/>
      <c r="PGE37" s="386"/>
      <c r="PGF37" s="386"/>
      <c r="PGG37" s="386"/>
      <c r="PGH37" s="386"/>
      <c r="PGI37" s="362"/>
      <c r="PGJ37" s="362"/>
      <c r="PGK37" s="362"/>
      <c r="PGL37" s="386"/>
      <c r="PGM37" s="386"/>
      <c r="PGN37" s="386"/>
      <c r="PGO37" s="386"/>
      <c r="PGP37" s="386"/>
      <c r="PGQ37" s="362"/>
      <c r="PGR37" s="362"/>
      <c r="PGS37" s="362"/>
      <c r="PGT37" s="386"/>
      <c r="PGU37" s="386"/>
      <c r="PGV37" s="386"/>
      <c r="PGW37" s="386"/>
      <c r="PGX37" s="386"/>
      <c r="PGY37" s="362"/>
      <c r="PGZ37" s="362"/>
      <c r="PHA37" s="362"/>
      <c r="PHB37" s="386"/>
      <c r="PHC37" s="386"/>
      <c r="PHD37" s="386"/>
      <c r="PHE37" s="386"/>
      <c r="PHF37" s="386"/>
      <c r="PHG37" s="362"/>
      <c r="PHH37" s="362"/>
      <c r="PHI37" s="362"/>
      <c r="PHJ37" s="386"/>
      <c r="PHK37" s="386"/>
      <c r="PHL37" s="386"/>
      <c r="PHM37" s="386"/>
      <c r="PHN37" s="386"/>
      <c r="PHO37" s="362"/>
      <c r="PHP37" s="362"/>
      <c r="PHQ37" s="362"/>
      <c r="PHR37" s="386"/>
      <c r="PHS37" s="386"/>
      <c r="PHT37" s="386"/>
      <c r="PHU37" s="386"/>
      <c r="PHV37" s="386"/>
      <c r="PHW37" s="362"/>
      <c r="PHX37" s="362"/>
      <c r="PHY37" s="362"/>
      <c r="PHZ37" s="386"/>
      <c r="PIA37" s="386"/>
      <c r="PIB37" s="386"/>
      <c r="PIC37" s="386"/>
      <c r="PID37" s="386"/>
      <c r="PIE37" s="362"/>
      <c r="PIF37" s="362"/>
      <c r="PIG37" s="362"/>
      <c r="PIH37" s="386"/>
      <c r="PII37" s="386"/>
      <c r="PIJ37" s="386"/>
      <c r="PIK37" s="386"/>
      <c r="PIL37" s="386"/>
      <c r="PIM37" s="362"/>
      <c r="PIN37" s="362"/>
      <c r="PIO37" s="362"/>
      <c r="PIP37" s="386"/>
      <c r="PIQ37" s="386"/>
      <c r="PIR37" s="386"/>
      <c r="PIS37" s="386"/>
      <c r="PIT37" s="386"/>
      <c r="PIU37" s="362"/>
      <c r="PIV37" s="362"/>
      <c r="PIW37" s="362"/>
      <c r="PIX37" s="386"/>
      <c r="PIY37" s="386"/>
      <c r="PIZ37" s="386"/>
      <c r="PJA37" s="386"/>
      <c r="PJB37" s="386"/>
      <c r="PJC37" s="362"/>
      <c r="PJD37" s="362"/>
      <c r="PJE37" s="362"/>
      <c r="PJF37" s="386"/>
      <c r="PJG37" s="386"/>
      <c r="PJH37" s="386"/>
      <c r="PJI37" s="386"/>
      <c r="PJJ37" s="386"/>
      <c r="PJK37" s="362"/>
      <c r="PJL37" s="362"/>
      <c r="PJM37" s="362"/>
      <c r="PJN37" s="386"/>
      <c r="PJO37" s="386"/>
      <c r="PJP37" s="386"/>
      <c r="PJQ37" s="386"/>
      <c r="PJR37" s="386"/>
      <c r="PJS37" s="362"/>
      <c r="PJT37" s="362"/>
      <c r="PJU37" s="362"/>
      <c r="PJV37" s="386"/>
      <c r="PJW37" s="386"/>
      <c r="PJX37" s="386"/>
      <c r="PJY37" s="386"/>
      <c r="PJZ37" s="386"/>
      <c r="PKA37" s="362"/>
      <c r="PKB37" s="362"/>
      <c r="PKC37" s="362"/>
      <c r="PKD37" s="386"/>
      <c r="PKE37" s="386"/>
      <c r="PKF37" s="386"/>
      <c r="PKG37" s="386"/>
      <c r="PKH37" s="386"/>
      <c r="PKI37" s="362"/>
      <c r="PKJ37" s="362"/>
      <c r="PKK37" s="362"/>
      <c r="PKL37" s="386"/>
      <c r="PKM37" s="386"/>
      <c r="PKN37" s="386"/>
      <c r="PKO37" s="386"/>
      <c r="PKP37" s="386"/>
      <c r="PKQ37" s="362"/>
      <c r="PKR37" s="362"/>
      <c r="PKS37" s="362"/>
      <c r="PKT37" s="386"/>
      <c r="PKU37" s="386"/>
      <c r="PKV37" s="386"/>
      <c r="PKW37" s="386"/>
      <c r="PKX37" s="386"/>
      <c r="PKY37" s="362"/>
      <c r="PKZ37" s="362"/>
      <c r="PLA37" s="362"/>
      <c r="PLB37" s="386"/>
      <c r="PLC37" s="386"/>
      <c r="PLD37" s="386"/>
      <c r="PLE37" s="386"/>
      <c r="PLF37" s="386"/>
      <c r="PLG37" s="362"/>
      <c r="PLH37" s="362"/>
      <c r="PLI37" s="362"/>
      <c r="PLJ37" s="386"/>
      <c r="PLK37" s="386"/>
      <c r="PLL37" s="386"/>
      <c r="PLM37" s="386"/>
      <c r="PLN37" s="386"/>
      <c r="PLO37" s="362"/>
      <c r="PLP37" s="362"/>
      <c r="PLQ37" s="362"/>
      <c r="PLR37" s="386"/>
      <c r="PLS37" s="386"/>
      <c r="PLT37" s="386"/>
      <c r="PLU37" s="386"/>
      <c r="PLV37" s="386"/>
      <c r="PLW37" s="362"/>
      <c r="PLX37" s="362"/>
      <c r="PLY37" s="362"/>
      <c r="PLZ37" s="386"/>
      <c r="PMA37" s="386"/>
      <c r="PMB37" s="386"/>
      <c r="PMC37" s="386"/>
      <c r="PMD37" s="386"/>
      <c r="PME37" s="362"/>
      <c r="PMF37" s="362"/>
      <c r="PMG37" s="362"/>
      <c r="PMH37" s="386"/>
      <c r="PMI37" s="386"/>
      <c r="PMJ37" s="386"/>
      <c r="PMK37" s="386"/>
      <c r="PML37" s="386"/>
      <c r="PMM37" s="362"/>
      <c r="PMN37" s="362"/>
      <c r="PMO37" s="362"/>
      <c r="PMP37" s="386"/>
      <c r="PMQ37" s="386"/>
      <c r="PMR37" s="386"/>
      <c r="PMS37" s="386"/>
      <c r="PMT37" s="386"/>
      <c r="PMU37" s="362"/>
      <c r="PMV37" s="362"/>
      <c r="PMW37" s="362"/>
      <c r="PMX37" s="386"/>
      <c r="PMY37" s="386"/>
      <c r="PMZ37" s="386"/>
      <c r="PNA37" s="386"/>
      <c r="PNB37" s="386"/>
      <c r="PNC37" s="362"/>
      <c r="PND37" s="362"/>
      <c r="PNE37" s="362"/>
      <c r="PNF37" s="386"/>
      <c r="PNG37" s="386"/>
      <c r="PNH37" s="386"/>
      <c r="PNI37" s="386"/>
      <c r="PNJ37" s="386"/>
      <c r="PNK37" s="362"/>
      <c r="PNL37" s="362"/>
      <c r="PNM37" s="362"/>
      <c r="PNN37" s="386"/>
      <c r="PNO37" s="386"/>
      <c r="PNP37" s="386"/>
      <c r="PNQ37" s="386"/>
      <c r="PNR37" s="386"/>
      <c r="PNS37" s="362"/>
      <c r="PNT37" s="362"/>
      <c r="PNU37" s="362"/>
      <c r="PNV37" s="386"/>
      <c r="PNW37" s="386"/>
      <c r="PNX37" s="386"/>
      <c r="PNY37" s="386"/>
      <c r="PNZ37" s="386"/>
      <c r="POA37" s="362"/>
      <c r="POB37" s="362"/>
      <c r="POC37" s="362"/>
      <c r="POD37" s="386"/>
      <c r="POE37" s="386"/>
      <c r="POF37" s="386"/>
      <c r="POG37" s="386"/>
      <c r="POH37" s="386"/>
      <c r="POI37" s="362"/>
      <c r="POJ37" s="362"/>
      <c r="POK37" s="362"/>
      <c r="POL37" s="386"/>
      <c r="POM37" s="386"/>
      <c r="PON37" s="386"/>
      <c r="POO37" s="386"/>
      <c r="POP37" s="386"/>
      <c r="POQ37" s="362"/>
      <c r="POR37" s="362"/>
      <c r="POS37" s="362"/>
      <c r="POT37" s="386"/>
      <c r="POU37" s="386"/>
      <c r="POV37" s="386"/>
      <c r="POW37" s="386"/>
      <c r="POX37" s="386"/>
      <c r="POY37" s="362"/>
      <c r="POZ37" s="362"/>
      <c r="PPA37" s="362"/>
      <c r="PPB37" s="386"/>
      <c r="PPC37" s="386"/>
      <c r="PPD37" s="386"/>
      <c r="PPE37" s="386"/>
      <c r="PPF37" s="386"/>
      <c r="PPG37" s="362"/>
      <c r="PPH37" s="362"/>
      <c r="PPI37" s="362"/>
      <c r="PPJ37" s="386"/>
      <c r="PPK37" s="386"/>
      <c r="PPL37" s="386"/>
      <c r="PPM37" s="386"/>
      <c r="PPN37" s="386"/>
      <c r="PPO37" s="362"/>
      <c r="PPP37" s="362"/>
      <c r="PPQ37" s="362"/>
      <c r="PPR37" s="386"/>
      <c r="PPS37" s="386"/>
      <c r="PPT37" s="386"/>
      <c r="PPU37" s="386"/>
      <c r="PPV37" s="386"/>
      <c r="PPW37" s="362"/>
      <c r="PPX37" s="362"/>
      <c r="PPY37" s="362"/>
      <c r="PPZ37" s="386"/>
      <c r="PQA37" s="386"/>
      <c r="PQB37" s="386"/>
      <c r="PQC37" s="386"/>
      <c r="PQD37" s="386"/>
      <c r="PQE37" s="362"/>
      <c r="PQF37" s="362"/>
      <c r="PQG37" s="362"/>
      <c r="PQH37" s="386"/>
      <c r="PQI37" s="386"/>
      <c r="PQJ37" s="386"/>
      <c r="PQK37" s="386"/>
      <c r="PQL37" s="386"/>
      <c r="PQM37" s="362"/>
      <c r="PQN37" s="362"/>
      <c r="PQO37" s="362"/>
      <c r="PQP37" s="386"/>
      <c r="PQQ37" s="386"/>
      <c r="PQR37" s="386"/>
      <c r="PQS37" s="386"/>
      <c r="PQT37" s="386"/>
      <c r="PQU37" s="362"/>
      <c r="PQV37" s="362"/>
      <c r="PQW37" s="362"/>
      <c r="PQX37" s="386"/>
      <c r="PQY37" s="386"/>
      <c r="PQZ37" s="386"/>
      <c r="PRA37" s="386"/>
      <c r="PRB37" s="386"/>
      <c r="PRC37" s="362"/>
      <c r="PRD37" s="362"/>
      <c r="PRE37" s="362"/>
      <c r="PRF37" s="386"/>
      <c r="PRG37" s="386"/>
      <c r="PRH37" s="386"/>
      <c r="PRI37" s="386"/>
      <c r="PRJ37" s="386"/>
      <c r="PRK37" s="362"/>
      <c r="PRL37" s="362"/>
      <c r="PRM37" s="362"/>
      <c r="PRN37" s="386"/>
      <c r="PRO37" s="386"/>
      <c r="PRP37" s="386"/>
      <c r="PRQ37" s="386"/>
      <c r="PRR37" s="386"/>
      <c r="PRS37" s="362"/>
      <c r="PRT37" s="362"/>
      <c r="PRU37" s="362"/>
      <c r="PRV37" s="386"/>
      <c r="PRW37" s="386"/>
      <c r="PRX37" s="386"/>
      <c r="PRY37" s="386"/>
      <c r="PRZ37" s="386"/>
      <c r="PSA37" s="362"/>
      <c r="PSB37" s="362"/>
      <c r="PSC37" s="362"/>
      <c r="PSD37" s="386"/>
      <c r="PSE37" s="386"/>
      <c r="PSF37" s="386"/>
      <c r="PSG37" s="386"/>
      <c r="PSH37" s="386"/>
      <c r="PSI37" s="362"/>
      <c r="PSJ37" s="362"/>
      <c r="PSK37" s="362"/>
      <c r="PSL37" s="386"/>
      <c r="PSM37" s="386"/>
      <c r="PSN37" s="386"/>
      <c r="PSO37" s="386"/>
      <c r="PSP37" s="386"/>
      <c r="PSQ37" s="362"/>
      <c r="PSR37" s="362"/>
      <c r="PSS37" s="362"/>
      <c r="PST37" s="386"/>
      <c r="PSU37" s="386"/>
      <c r="PSV37" s="386"/>
      <c r="PSW37" s="386"/>
      <c r="PSX37" s="386"/>
      <c r="PSY37" s="362"/>
      <c r="PSZ37" s="362"/>
      <c r="PTA37" s="362"/>
      <c r="PTB37" s="386"/>
      <c r="PTC37" s="386"/>
      <c r="PTD37" s="386"/>
      <c r="PTE37" s="386"/>
      <c r="PTF37" s="386"/>
      <c r="PTG37" s="362"/>
      <c r="PTH37" s="362"/>
      <c r="PTI37" s="362"/>
      <c r="PTJ37" s="386"/>
      <c r="PTK37" s="386"/>
      <c r="PTL37" s="386"/>
      <c r="PTM37" s="386"/>
      <c r="PTN37" s="386"/>
      <c r="PTO37" s="362"/>
      <c r="PTP37" s="362"/>
      <c r="PTQ37" s="362"/>
      <c r="PTR37" s="386"/>
      <c r="PTS37" s="386"/>
      <c r="PTT37" s="386"/>
      <c r="PTU37" s="386"/>
      <c r="PTV37" s="386"/>
      <c r="PTW37" s="362"/>
      <c r="PTX37" s="362"/>
      <c r="PTY37" s="362"/>
      <c r="PTZ37" s="386"/>
      <c r="PUA37" s="386"/>
      <c r="PUB37" s="386"/>
      <c r="PUC37" s="386"/>
      <c r="PUD37" s="386"/>
      <c r="PUE37" s="362"/>
      <c r="PUF37" s="362"/>
      <c r="PUG37" s="362"/>
      <c r="PUH37" s="386"/>
      <c r="PUI37" s="386"/>
      <c r="PUJ37" s="386"/>
      <c r="PUK37" s="386"/>
      <c r="PUL37" s="386"/>
      <c r="PUM37" s="362"/>
      <c r="PUN37" s="362"/>
      <c r="PUO37" s="362"/>
      <c r="PUP37" s="386"/>
      <c r="PUQ37" s="386"/>
      <c r="PUR37" s="386"/>
      <c r="PUS37" s="386"/>
      <c r="PUT37" s="386"/>
      <c r="PUU37" s="362"/>
      <c r="PUV37" s="362"/>
      <c r="PUW37" s="362"/>
      <c r="PUX37" s="386"/>
      <c r="PUY37" s="386"/>
      <c r="PUZ37" s="386"/>
      <c r="PVA37" s="386"/>
      <c r="PVB37" s="386"/>
      <c r="PVC37" s="362"/>
      <c r="PVD37" s="362"/>
      <c r="PVE37" s="362"/>
      <c r="PVF37" s="386"/>
      <c r="PVG37" s="386"/>
      <c r="PVH37" s="386"/>
      <c r="PVI37" s="386"/>
      <c r="PVJ37" s="386"/>
      <c r="PVK37" s="362"/>
      <c r="PVL37" s="362"/>
      <c r="PVM37" s="362"/>
      <c r="PVN37" s="386"/>
      <c r="PVO37" s="386"/>
      <c r="PVP37" s="386"/>
      <c r="PVQ37" s="386"/>
      <c r="PVR37" s="386"/>
      <c r="PVS37" s="362"/>
      <c r="PVT37" s="362"/>
      <c r="PVU37" s="362"/>
      <c r="PVV37" s="386"/>
      <c r="PVW37" s="386"/>
      <c r="PVX37" s="386"/>
      <c r="PVY37" s="386"/>
      <c r="PVZ37" s="386"/>
      <c r="PWA37" s="362"/>
      <c r="PWB37" s="362"/>
      <c r="PWC37" s="362"/>
      <c r="PWD37" s="386"/>
      <c r="PWE37" s="386"/>
      <c r="PWF37" s="386"/>
      <c r="PWG37" s="386"/>
      <c r="PWH37" s="386"/>
      <c r="PWI37" s="362"/>
      <c r="PWJ37" s="362"/>
      <c r="PWK37" s="362"/>
      <c r="PWL37" s="386"/>
      <c r="PWM37" s="386"/>
      <c r="PWN37" s="386"/>
      <c r="PWO37" s="386"/>
      <c r="PWP37" s="386"/>
      <c r="PWQ37" s="362"/>
      <c r="PWR37" s="362"/>
      <c r="PWS37" s="362"/>
      <c r="PWT37" s="386"/>
      <c r="PWU37" s="386"/>
      <c r="PWV37" s="386"/>
      <c r="PWW37" s="386"/>
      <c r="PWX37" s="386"/>
      <c r="PWY37" s="362"/>
      <c r="PWZ37" s="362"/>
      <c r="PXA37" s="362"/>
      <c r="PXB37" s="386"/>
      <c r="PXC37" s="386"/>
      <c r="PXD37" s="386"/>
      <c r="PXE37" s="386"/>
      <c r="PXF37" s="386"/>
      <c r="PXG37" s="362"/>
      <c r="PXH37" s="362"/>
      <c r="PXI37" s="362"/>
      <c r="PXJ37" s="386"/>
      <c r="PXK37" s="386"/>
      <c r="PXL37" s="386"/>
      <c r="PXM37" s="386"/>
      <c r="PXN37" s="386"/>
      <c r="PXO37" s="362"/>
      <c r="PXP37" s="362"/>
      <c r="PXQ37" s="362"/>
      <c r="PXR37" s="386"/>
      <c r="PXS37" s="386"/>
      <c r="PXT37" s="386"/>
      <c r="PXU37" s="386"/>
      <c r="PXV37" s="386"/>
      <c r="PXW37" s="362"/>
      <c r="PXX37" s="362"/>
      <c r="PXY37" s="362"/>
      <c r="PXZ37" s="386"/>
      <c r="PYA37" s="386"/>
      <c r="PYB37" s="386"/>
      <c r="PYC37" s="386"/>
      <c r="PYD37" s="386"/>
      <c r="PYE37" s="362"/>
      <c r="PYF37" s="362"/>
      <c r="PYG37" s="362"/>
      <c r="PYH37" s="386"/>
      <c r="PYI37" s="386"/>
      <c r="PYJ37" s="386"/>
      <c r="PYK37" s="386"/>
      <c r="PYL37" s="386"/>
      <c r="PYM37" s="362"/>
      <c r="PYN37" s="362"/>
      <c r="PYO37" s="362"/>
      <c r="PYP37" s="386"/>
      <c r="PYQ37" s="386"/>
      <c r="PYR37" s="386"/>
      <c r="PYS37" s="386"/>
      <c r="PYT37" s="386"/>
      <c r="PYU37" s="362"/>
      <c r="PYV37" s="362"/>
      <c r="PYW37" s="362"/>
      <c r="PYX37" s="386"/>
      <c r="PYY37" s="386"/>
      <c r="PYZ37" s="386"/>
      <c r="PZA37" s="386"/>
      <c r="PZB37" s="386"/>
      <c r="PZC37" s="362"/>
      <c r="PZD37" s="362"/>
      <c r="PZE37" s="362"/>
      <c r="PZF37" s="386"/>
      <c r="PZG37" s="386"/>
      <c r="PZH37" s="386"/>
      <c r="PZI37" s="386"/>
      <c r="PZJ37" s="386"/>
      <c r="PZK37" s="362"/>
      <c r="PZL37" s="362"/>
      <c r="PZM37" s="362"/>
      <c r="PZN37" s="386"/>
      <c r="PZO37" s="386"/>
      <c r="PZP37" s="386"/>
      <c r="PZQ37" s="386"/>
      <c r="PZR37" s="386"/>
      <c r="PZS37" s="362"/>
      <c r="PZT37" s="362"/>
      <c r="PZU37" s="362"/>
      <c r="PZV37" s="386"/>
      <c r="PZW37" s="386"/>
      <c r="PZX37" s="386"/>
      <c r="PZY37" s="386"/>
      <c r="PZZ37" s="386"/>
      <c r="QAA37" s="362"/>
      <c r="QAB37" s="362"/>
      <c r="QAC37" s="362"/>
      <c r="QAD37" s="386"/>
      <c r="QAE37" s="386"/>
      <c r="QAF37" s="386"/>
      <c r="QAG37" s="386"/>
      <c r="QAH37" s="386"/>
      <c r="QAI37" s="362"/>
      <c r="QAJ37" s="362"/>
      <c r="QAK37" s="362"/>
      <c r="QAL37" s="386"/>
      <c r="QAM37" s="386"/>
      <c r="QAN37" s="386"/>
      <c r="QAO37" s="386"/>
      <c r="QAP37" s="386"/>
      <c r="QAQ37" s="362"/>
      <c r="QAR37" s="362"/>
      <c r="QAS37" s="362"/>
      <c r="QAT37" s="386"/>
      <c r="QAU37" s="386"/>
      <c r="QAV37" s="386"/>
      <c r="QAW37" s="386"/>
      <c r="QAX37" s="386"/>
      <c r="QAY37" s="362"/>
      <c r="QAZ37" s="362"/>
      <c r="QBA37" s="362"/>
      <c r="QBB37" s="386"/>
      <c r="QBC37" s="386"/>
      <c r="QBD37" s="386"/>
      <c r="QBE37" s="386"/>
      <c r="QBF37" s="386"/>
      <c r="QBG37" s="362"/>
      <c r="QBH37" s="362"/>
      <c r="QBI37" s="362"/>
      <c r="QBJ37" s="386"/>
      <c r="QBK37" s="386"/>
      <c r="QBL37" s="386"/>
      <c r="QBM37" s="386"/>
      <c r="QBN37" s="386"/>
      <c r="QBO37" s="362"/>
      <c r="QBP37" s="362"/>
      <c r="QBQ37" s="362"/>
      <c r="QBR37" s="386"/>
      <c r="QBS37" s="386"/>
      <c r="QBT37" s="386"/>
      <c r="QBU37" s="386"/>
      <c r="QBV37" s="386"/>
      <c r="QBW37" s="362"/>
      <c r="QBX37" s="362"/>
      <c r="QBY37" s="362"/>
      <c r="QBZ37" s="386"/>
      <c r="QCA37" s="386"/>
      <c r="QCB37" s="386"/>
      <c r="QCC37" s="386"/>
      <c r="QCD37" s="386"/>
      <c r="QCE37" s="362"/>
      <c r="QCF37" s="362"/>
      <c r="QCG37" s="362"/>
      <c r="QCH37" s="386"/>
      <c r="QCI37" s="386"/>
      <c r="QCJ37" s="386"/>
      <c r="QCK37" s="386"/>
      <c r="QCL37" s="386"/>
      <c r="QCM37" s="362"/>
      <c r="QCN37" s="362"/>
      <c r="QCO37" s="362"/>
      <c r="QCP37" s="386"/>
      <c r="QCQ37" s="386"/>
      <c r="QCR37" s="386"/>
      <c r="QCS37" s="386"/>
      <c r="QCT37" s="386"/>
      <c r="QCU37" s="362"/>
      <c r="QCV37" s="362"/>
      <c r="QCW37" s="362"/>
      <c r="QCX37" s="386"/>
      <c r="QCY37" s="386"/>
      <c r="QCZ37" s="386"/>
      <c r="QDA37" s="386"/>
      <c r="QDB37" s="386"/>
      <c r="QDC37" s="362"/>
      <c r="QDD37" s="362"/>
      <c r="QDE37" s="362"/>
      <c r="QDF37" s="386"/>
      <c r="QDG37" s="386"/>
      <c r="QDH37" s="386"/>
      <c r="QDI37" s="386"/>
      <c r="QDJ37" s="386"/>
      <c r="QDK37" s="362"/>
      <c r="QDL37" s="362"/>
      <c r="QDM37" s="362"/>
      <c r="QDN37" s="386"/>
      <c r="QDO37" s="386"/>
      <c r="QDP37" s="386"/>
      <c r="QDQ37" s="386"/>
      <c r="QDR37" s="386"/>
      <c r="QDS37" s="362"/>
      <c r="QDT37" s="362"/>
      <c r="QDU37" s="362"/>
      <c r="QDV37" s="386"/>
      <c r="QDW37" s="386"/>
      <c r="QDX37" s="386"/>
      <c r="QDY37" s="386"/>
      <c r="QDZ37" s="386"/>
      <c r="QEA37" s="362"/>
      <c r="QEB37" s="362"/>
      <c r="QEC37" s="362"/>
      <c r="QED37" s="386"/>
      <c r="QEE37" s="386"/>
      <c r="QEF37" s="386"/>
      <c r="QEG37" s="386"/>
      <c r="QEH37" s="386"/>
      <c r="QEI37" s="362"/>
      <c r="QEJ37" s="362"/>
      <c r="QEK37" s="362"/>
      <c r="QEL37" s="386"/>
      <c r="QEM37" s="386"/>
      <c r="QEN37" s="386"/>
      <c r="QEO37" s="386"/>
      <c r="QEP37" s="386"/>
      <c r="QEQ37" s="362"/>
      <c r="QER37" s="362"/>
      <c r="QES37" s="362"/>
      <c r="QET37" s="386"/>
      <c r="QEU37" s="386"/>
      <c r="QEV37" s="386"/>
      <c r="QEW37" s="386"/>
      <c r="QEX37" s="386"/>
      <c r="QEY37" s="362"/>
      <c r="QEZ37" s="362"/>
      <c r="QFA37" s="362"/>
      <c r="QFB37" s="386"/>
      <c r="QFC37" s="386"/>
      <c r="QFD37" s="386"/>
      <c r="QFE37" s="386"/>
      <c r="QFF37" s="386"/>
      <c r="QFG37" s="362"/>
      <c r="QFH37" s="362"/>
      <c r="QFI37" s="362"/>
      <c r="QFJ37" s="386"/>
      <c r="QFK37" s="386"/>
      <c r="QFL37" s="386"/>
      <c r="QFM37" s="386"/>
      <c r="QFN37" s="386"/>
      <c r="QFO37" s="362"/>
      <c r="QFP37" s="362"/>
      <c r="QFQ37" s="362"/>
      <c r="QFR37" s="386"/>
      <c r="QFS37" s="386"/>
      <c r="QFT37" s="386"/>
      <c r="QFU37" s="386"/>
      <c r="QFV37" s="386"/>
      <c r="QFW37" s="362"/>
      <c r="QFX37" s="362"/>
      <c r="QFY37" s="362"/>
      <c r="QFZ37" s="386"/>
      <c r="QGA37" s="386"/>
      <c r="QGB37" s="386"/>
      <c r="QGC37" s="386"/>
      <c r="QGD37" s="386"/>
      <c r="QGE37" s="362"/>
      <c r="QGF37" s="362"/>
      <c r="QGG37" s="362"/>
      <c r="QGH37" s="386"/>
      <c r="QGI37" s="386"/>
      <c r="QGJ37" s="386"/>
      <c r="QGK37" s="386"/>
      <c r="QGL37" s="386"/>
      <c r="QGM37" s="362"/>
      <c r="QGN37" s="362"/>
      <c r="QGO37" s="362"/>
      <c r="QGP37" s="386"/>
      <c r="QGQ37" s="386"/>
      <c r="QGR37" s="386"/>
      <c r="QGS37" s="386"/>
      <c r="QGT37" s="386"/>
      <c r="QGU37" s="362"/>
      <c r="QGV37" s="362"/>
      <c r="QGW37" s="362"/>
      <c r="QGX37" s="386"/>
      <c r="QGY37" s="386"/>
      <c r="QGZ37" s="386"/>
      <c r="QHA37" s="386"/>
      <c r="QHB37" s="386"/>
      <c r="QHC37" s="362"/>
      <c r="QHD37" s="362"/>
      <c r="QHE37" s="362"/>
      <c r="QHF37" s="386"/>
      <c r="QHG37" s="386"/>
      <c r="QHH37" s="386"/>
      <c r="QHI37" s="386"/>
      <c r="QHJ37" s="386"/>
      <c r="QHK37" s="362"/>
      <c r="QHL37" s="362"/>
      <c r="QHM37" s="362"/>
      <c r="QHN37" s="386"/>
      <c r="QHO37" s="386"/>
      <c r="QHP37" s="386"/>
      <c r="QHQ37" s="386"/>
      <c r="QHR37" s="386"/>
      <c r="QHS37" s="362"/>
      <c r="QHT37" s="362"/>
      <c r="QHU37" s="362"/>
      <c r="QHV37" s="386"/>
      <c r="QHW37" s="386"/>
      <c r="QHX37" s="386"/>
      <c r="QHY37" s="386"/>
      <c r="QHZ37" s="386"/>
      <c r="QIA37" s="362"/>
      <c r="QIB37" s="362"/>
      <c r="QIC37" s="362"/>
      <c r="QID37" s="386"/>
      <c r="QIE37" s="386"/>
      <c r="QIF37" s="386"/>
      <c r="QIG37" s="386"/>
      <c r="QIH37" s="386"/>
      <c r="QII37" s="362"/>
      <c r="QIJ37" s="362"/>
      <c r="QIK37" s="362"/>
      <c r="QIL37" s="386"/>
      <c r="QIM37" s="386"/>
      <c r="QIN37" s="386"/>
      <c r="QIO37" s="386"/>
      <c r="QIP37" s="386"/>
      <c r="QIQ37" s="362"/>
      <c r="QIR37" s="362"/>
      <c r="QIS37" s="362"/>
      <c r="QIT37" s="386"/>
      <c r="QIU37" s="386"/>
      <c r="QIV37" s="386"/>
      <c r="QIW37" s="386"/>
      <c r="QIX37" s="386"/>
      <c r="QIY37" s="362"/>
      <c r="QIZ37" s="362"/>
      <c r="QJA37" s="362"/>
      <c r="QJB37" s="386"/>
      <c r="QJC37" s="386"/>
      <c r="QJD37" s="386"/>
      <c r="QJE37" s="386"/>
      <c r="QJF37" s="386"/>
      <c r="QJG37" s="362"/>
      <c r="QJH37" s="362"/>
      <c r="QJI37" s="362"/>
      <c r="QJJ37" s="386"/>
      <c r="QJK37" s="386"/>
      <c r="QJL37" s="386"/>
      <c r="QJM37" s="386"/>
      <c r="QJN37" s="386"/>
      <c r="QJO37" s="362"/>
      <c r="QJP37" s="362"/>
      <c r="QJQ37" s="362"/>
      <c r="QJR37" s="386"/>
      <c r="QJS37" s="386"/>
      <c r="QJT37" s="386"/>
      <c r="QJU37" s="386"/>
      <c r="QJV37" s="386"/>
      <c r="QJW37" s="362"/>
      <c r="QJX37" s="362"/>
      <c r="QJY37" s="362"/>
      <c r="QJZ37" s="386"/>
      <c r="QKA37" s="386"/>
      <c r="QKB37" s="386"/>
      <c r="QKC37" s="386"/>
      <c r="QKD37" s="386"/>
      <c r="QKE37" s="362"/>
      <c r="QKF37" s="362"/>
      <c r="QKG37" s="362"/>
      <c r="QKH37" s="386"/>
      <c r="QKI37" s="386"/>
      <c r="QKJ37" s="386"/>
      <c r="QKK37" s="386"/>
      <c r="QKL37" s="386"/>
      <c r="QKM37" s="362"/>
      <c r="QKN37" s="362"/>
      <c r="QKO37" s="362"/>
      <c r="QKP37" s="386"/>
      <c r="QKQ37" s="386"/>
      <c r="QKR37" s="386"/>
      <c r="QKS37" s="386"/>
      <c r="QKT37" s="386"/>
      <c r="QKU37" s="362"/>
      <c r="QKV37" s="362"/>
      <c r="QKW37" s="362"/>
      <c r="QKX37" s="386"/>
      <c r="QKY37" s="386"/>
      <c r="QKZ37" s="386"/>
      <c r="QLA37" s="386"/>
      <c r="QLB37" s="386"/>
      <c r="QLC37" s="362"/>
      <c r="QLD37" s="362"/>
      <c r="QLE37" s="362"/>
      <c r="QLF37" s="386"/>
      <c r="QLG37" s="386"/>
      <c r="QLH37" s="386"/>
      <c r="QLI37" s="386"/>
      <c r="QLJ37" s="386"/>
      <c r="QLK37" s="362"/>
      <c r="QLL37" s="362"/>
      <c r="QLM37" s="362"/>
      <c r="QLN37" s="386"/>
      <c r="QLO37" s="386"/>
      <c r="QLP37" s="386"/>
      <c r="QLQ37" s="386"/>
      <c r="QLR37" s="386"/>
      <c r="QLS37" s="362"/>
      <c r="QLT37" s="362"/>
      <c r="QLU37" s="362"/>
      <c r="QLV37" s="386"/>
      <c r="QLW37" s="386"/>
      <c r="QLX37" s="386"/>
      <c r="QLY37" s="386"/>
      <c r="QLZ37" s="386"/>
      <c r="QMA37" s="362"/>
      <c r="QMB37" s="362"/>
      <c r="QMC37" s="362"/>
      <c r="QMD37" s="386"/>
      <c r="QME37" s="386"/>
      <c r="QMF37" s="386"/>
      <c r="QMG37" s="386"/>
      <c r="QMH37" s="386"/>
      <c r="QMI37" s="362"/>
      <c r="QMJ37" s="362"/>
      <c r="QMK37" s="362"/>
      <c r="QML37" s="386"/>
      <c r="QMM37" s="386"/>
      <c r="QMN37" s="386"/>
      <c r="QMO37" s="386"/>
      <c r="QMP37" s="386"/>
      <c r="QMQ37" s="362"/>
      <c r="QMR37" s="362"/>
      <c r="QMS37" s="362"/>
      <c r="QMT37" s="386"/>
      <c r="QMU37" s="386"/>
      <c r="QMV37" s="386"/>
      <c r="QMW37" s="386"/>
      <c r="QMX37" s="386"/>
      <c r="QMY37" s="362"/>
      <c r="QMZ37" s="362"/>
      <c r="QNA37" s="362"/>
      <c r="QNB37" s="386"/>
      <c r="QNC37" s="386"/>
      <c r="QND37" s="386"/>
      <c r="QNE37" s="386"/>
      <c r="QNF37" s="386"/>
      <c r="QNG37" s="362"/>
      <c r="QNH37" s="362"/>
      <c r="QNI37" s="362"/>
      <c r="QNJ37" s="386"/>
      <c r="QNK37" s="386"/>
      <c r="QNL37" s="386"/>
      <c r="QNM37" s="386"/>
      <c r="QNN37" s="386"/>
      <c r="QNO37" s="362"/>
      <c r="QNP37" s="362"/>
      <c r="QNQ37" s="362"/>
      <c r="QNR37" s="386"/>
      <c r="QNS37" s="386"/>
      <c r="QNT37" s="386"/>
      <c r="QNU37" s="386"/>
      <c r="QNV37" s="386"/>
      <c r="QNW37" s="362"/>
      <c r="QNX37" s="362"/>
      <c r="QNY37" s="362"/>
      <c r="QNZ37" s="386"/>
      <c r="QOA37" s="386"/>
      <c r="QOB37" s="386"/>
      <c r="QOC37" s="386"/>
      <c r="QOD37" s="386"/>
      <c r="QOE37" s="362"/>
      <c r="QOF37" s="362"/>
      <c r="QOG37" s="362"/>
      <c r="QOH37" s="386"/>
      <c r="QOI37" s="386"/>
      <c r="QOJ37" s="386"/>
      <c r="QOK37" s="386"/>
      <c r="QOL37" s="386"/>
      <c r="QOM37" s="362"/>
      <c r="QON37" s="362"/>
      <c r="QOO37" s="362"/>
      <c r="QOP37" s="386"/>
      <c r="QOQ37" s="386"/>
      <c r="QOR37" s="386"/>
      <c r="QOS37" s="386"/>
      <c r="QOT37" s="386"/>
      <c r="QOU37" s="362"/>
      <c r="QOV37" s="362"/>
      <c r="QOW37" s="362"/>
      <c r="QOX37" s="386"/>
      <c r="QOY37" s="386"/>
      <c r="QOZ37" s="386"/>
      <c r="QPA37" s="386"/>
      <c r="QPB37" s="386"/>
      <c r="QPC37" s="362"/>
      <c r="QPD37" s="362"/>
      <c r="QPE37" s="362"/>
      <c r="QPF37" s="386"/>
      <c r="QPG37" s="386"/>
      <c r="QPH37" s="386"/>
      <c r="QPI37" s="386"/>
      <c r="QPJ37" s="386"/>
      <c r="QPK37" s="362"/>
      <c r="QPL37" s="362"/>
      <c r="QPM37" s="362"/>
      <c r="QPN37" s="386"/>
      <c r="QPO37" s="386"/>
      <c r="QPP37" s="386"/>
      <c r="QPQ37" s="386"/>
      <c r="QPR37" s="386"/>
      <c r="QPS37" s="362"/>
      <c r="QPT37" s="362"/>
      <c r="QPU37" s="362"/>
      <c r="QPV37" s="386"/>
      <c r="QPW37" s="386"/>
      <c r="QPX37" s="386"/>
      <c r="QPY37" s="386"/>
      <c r="QPZ37" s="386"/>
      <c r="QQA37" s="362"/>
      <c r="QQB37" s="362"/>
      <c r="QQC37" s="362"/>
      <c r="QQD37" s="386"/>
      <c r="QQE37" s="386"/>
      <c r="QQF37" s="386"/>
      <c r="QQG37" s="386"/>
      <c r="QQH37" s="386"/>
      <c r="QQI37" s="362"/>
      <c r="QQJ37" s="362"/>
      <c r="QQK37" s="362"/>
      <c r="QQL37" s="386"/>
      <c r="QQM37" s="386"/>
      <c r="QQN37" s="386"/>
      <c r="QQO37" s="386"/>
      <c r="QQP37" s="386"/>
      <c r="QQQ37" s="362"/>
      <c r="QQR37" s="362"/>
      <c r="QQS37" s="362"/>
      <c r="QQT37" s="386"/>
      <c r="QQU37" s="386"/>
      <c r="QQV37" s="386"/>
      <c r="QQW37" s="386"/>
      <c r="QQX37" s="386"/>
      <c r="QQY37" s="362"/>
      <c r="QQZ37" s="362"/>
      <c r="QRA37" s="362"/>
      <c r="QRB37" s="386"/>
      <c r="QRC37" s="386"/>
      <c r="QRD37" s="386"/>
      <c r="QRE37" s="386"/>
      <c r="QRF37" s="386"/>
      <c r="QRG37" s="362"/>
      <c r="QRH37" s="362"/>
      <c r="QRI37" s="362"/>
      <c r="QRJ37" s="386"/>
      <c r="QRK37" s="386"/>
      <c r="QRL37" s="386"/>
      <c r="QRM37" s="386"/>
      <c r="QRN37" s="386"/>
      <c r="QRO37" s="362"/>
      <c r="QRP37" s="362"/>
      <c r="QRQ37" s="362"/>
      <c r="QRR37" s="386"/>
      <c r="QRS37" s="386"/>
      <c r="QRT37" s="386"/>
      <c r="QRU37" s="386"/>
      <c r="QRV37" s="386"/>
      <c r="QRW37" s="362"/>
      <c r="QRX37" s="362"/>
      <c r="QRY37" s="362"/>
      <c r="QRZ37" s="386"/>
      <c r="QSA37" s="386"/>
      <c r="QSB37" s="386"/>
      <c r="QSC37" s="386"/>
      <c r="QSD37" s="386"/>
      <c r="QSE37" s="362"/>
      <c r="QSF37" s="362"/>
      <c r="QSG37" s="362"/>
      <c r="QSH37" s="386"/>
      <c r="QSI37" s="386"/>
      <c r="QSJ37" s="386"/>
      <c r="QSK37" s="386"/>
      <c r="QSL37" s="386"/>
      <c r="QSM37" s="362"/>
      <c r="QSN37" s="362"/>
      <c r="QSO37" s="362"/>
      <c r="QSP37" s="386"/>
      <c r="QSQ37" s="386"/>
      <c r="QSR37" s="386"/>
      <c r="QSS37" s="386"/>
      <c r="QST37" s="386"/>
      <c r="QSU37" s="362"/>
      <c r="QSV37" s="362"/>
      <c r="QSW37" s="362"/>
      <c r="QSX37" s="386"/>
      <c r="QSY37" s="386"/>
      <c r="QSZ37" s="386"/>
      <c r="QTA37" s="386"/>
      <c r="QTB37" s="386"/>
      <c r="QTC37" s="362"/>
      <c r="QTD37" s="362"/>
      <c r="QTE37" s="362"/>
      <c r="QTF37" s="386"/>
      <c r="QTG37" s="386"/>
      <c r="QTH37" s="386"/>
      <c r="QTI37" s="386"/>
      <c r="QTJ37" s="386"/>
      <c r="QTK37" s="362"/>
      <c r="QTL37" s="362"/>
      <c r="QTM37" s="362"/>
      <c r="QTN37" s="386"/>
      <c r="QTO37" s="386"/>
      <c r="QTP37" s="386"/>
      <c r="QTQ37" s="386"/>
      <c r="QTR37" s="386"/>
      <c r="QTS37" s="362"/>
      <c r="QTT37" s="362"/>
      <c r="QTU37" s="362"/>
      <c r="QTV37" s="386"/>
      <c r="QTW37" s="386"/>
      <c r="QTX37" s="386"/>
      <c r="QTY37" s="386"/>
      <c r="QTZ37" s="386"/>
      <c r="QUA37" s="362"/>
      <c r="QUB37" s="362"/>
      <c r="QUC37" s="362"/>
      <c r="QUD37" s="386"/>
      <c r="QUE37" s="386"/>
      <c r="QUF37" s="386"/>
      <c r="QUG37" s="386"/>
      <c r="QUH37" s="386"/>
      <c r="QUI37" s="362"/>
      <c r="QUJ37" s="362"/>
      <c r="QUK37" s="362"/>
      <c r="QUL37" s="386"/>
      <c r="QUM37" s="386"/>
      <c r="QUN37" s="386"/>
      <c r="QUO37" s="386"/>
      <c r="QUP37" s="386"/>
      <c r="QUQ37" s="362"/>
      <c r="QUR37" s="362"/>
      <c r="QUS37" s="362"/>
      <c r="QUT37" s="386"/>
      <c r="QUU37" s="386"/>
      <c r="QUV37" s="386"/>
      <c r="QUW37" s="386"/>
      <c r="QUX37" s="386"/>
      <c r="QUY37" s="362"/>
      <c r="QUZ37" s="362"/>
      <c r="QVA37" s="362"/>
      <c r="QVB37" s="386"/>
      <c r="QVC37" s="386"/>
      <c r="QVD37" s="386"/>
      <c r="QVE37" s="386"/>
      <c r="QVF37" s="386"/>
      <c r="QVG37" s="362"/>
      <c r="QVH37" s="362"/>
      <c r="QVI37" s="362"/>
      <c r="QVJ37" s="386"/>
      <c r="QVK37" s="386"/>
      <c r="QVL37" s="386"/>
      <c r="QVM37" s="386"/>
      <c r="QVN37" s="386"/>
      <c r="QVO37" s="362"/>
      <c r="QVP37" s="362"/>
      <c r="QVQ37" s="362"/>
      <c r="QVR37" s="386"/>
      <c r="QVS37" s="386"/>
      <c r="QVT37" s="386"/>
      <c r="QVU37" s="386"/>
      <c r="QVV37" s="386"/>
      <c r="QVW37" s="362"/>
      <c r="QVX37" s="362"/>
      <c r="QVY37" s="362"/>
      <c r="QVZ37" s="386"/>
      <c r="QWA37" s="386"/>
      <c r="QWB37" s="386"/>
      <c r="QWC37" s="386"/>
      <c r="QWD37" s="386"/>
      <c r="QWE37" s="362"/>
      <c r="QWF37" s="362"/>
      <c r="QWG37" s="362"/>
      <c r="QWH37" s="386"/>
      <c r="QWI37" s="386"/>
      <c r="QWJ37" s="386"/>
      <c r="QWK37" s="386"/>
      <c r="QWL37" s="386"/>
      <c r="QWM37" s="362"/>
      <c r="QWN37" s="362"/>
      <c r="QWO37" s="362"/>
      <c r="QWP37" s="386"/>
      <c r="QWQ37" s="386"/>
      <c r="QWR37" s="386"/>
      <c r="QWS37" s="386"/>
      <c r="QWT37" s="386"/>
      <c r="QWU37" s="362"/>
      <c r="QWV37" s="362"/>
      <c r="QWW37" s="362"/>
      <c r="QWX37" s="386"/>
      <c r="QWY37" s="386"/>
      <c r="QWZ37" s="386"/>
      <c r="QXA37" s="386"/>
      <c r="QXB37" s="386"/>
      <c r="QXC37" s="362"/>
      <c r="QXD37" s="362"/>
      <c r="QXE37" s="362"/>
      <c r="QXF37" s="386"/>
      <c r="QXG37" s="386"/>
      <c r="QXH37" s="386"/>
      <c r="QXI37" s="386"/>
      <c r="QXJ37" s="386"/>
      <c r="QXK37" s="362"/>
      <c r="QXL37" s="362"/>
      <c r="QXM37" s="362"/>
      <c r="QXN37" s="386"/>
      <c r="QXO37" s="386"/>
      <c r="QXP37" s="386"/>
      <c r="QXQ37" s="386"/>
      <c r="QXR37" s="386"/>
      <c r="QXS37" s="362"/>
      <c r="QXT37" s="362"/>
      <c r="QXU37" s="362"/>
      <c r="QXV37" s="386"/>
      <c r="QXW37" s="386"/>
      <c r="QXX37" s="386"/>
      <c r="QXY37" s="386"/>
      <c r="QXZ37" s="386"/>
      <c r="QYA37" s="362"/>
      <c r="QYB37" s="362"/>
      <c r="QYC37" s="362"/>
      <c r="QYD37" s="386"/>
      <c r="QYE37" s="386"/>
      <c r="QYF37" s="386"/>
      <c r="QYG37" s="386"/>
      <c r="QYH37" s="386"/>
      <c r="QYI37" s="362"/>
      <c r="QYJ37" s="362"/>
      <c r="QYK37" s="362"/>
      <c r="QYL37" s="386"/>
      <c r="QYM37" s="386"/>
      <c r="QYN37" s="386"/>
      <c r="QYO37" s="386"/>
      <c r="QYP37" s="386"/>
      <c r="QYQ37" s="362"/>
      <c r="QYR37" s="362"/>
      <c r="QYS37" s="362"/>
      <c r="QYT37" s="386"/>
      <c r="QYU37" s="386"/>
      <c r="QYV37" s="386"/>
      <c r="QYW37" s="386"/>
      <c r="QYX37" s="386"/>
      <c r="QYY37" s="362"/>
      <c r="QYZ37" s="362"/>
      <c r="QZA37" s="362"/>
      <c r="QZB37" s="386"/>
      <c r="QZC37" s="386"/>
      <c r="QZD37" s="386"/>
      <c r="QZE37" s="386"/>
      <c r="QZF37" s="386"/>
      <c r="QZG37" s="362"/>
      <c r="QZH37" s="362"/>
      <c r="QZI37" s="362"/>
      <c r="QZJ37" s="386"/>
      <c r="QZK37" s="386"/>
      <c r="QZL37" s="386"/>
      <c r="QZM37" s="386"/>
      <c r="QZN37" s="386"/>
      <c r="QZO37" s="362"/>
      <c r="QZP37" s="362"/>
      <c r="QZQ37" s="362"/>
      <c r="QZR37" s="386"/>
      <c r="QZS37" s="386"/>
      <c r="QZT37" s="386"/>
      <c r="QZU37" s="386"/>
      <c r="QZV37" s="386"/>
      <c r="QZW37" s="362"/>
      <c r="QZX37" s="362"/>
      <c r="QZY37" s="362"/>
      <c r="QZZ37" s="386"/>
      <c r="RAA37" s="386"/>
      <c r="RAB37" s="386"/>
      <c r="RAC37" s="386"/>
      <c r="RAD37" s="386"/>
      <c r="RAE37" s="362"/>
      <c r="RAF37" s="362"/>
      <c r="RAG37" s="362"/>
      <c r="RAH37" s="386"/>
      <c r="RAI37" s="386"/>
      <c r="RAJ37" s="386"/>
      <c r="RAK37" s="386"/>
      <c r="RAL37" s="386"/>
      <c r="RAM37" s="362"/>
      <c r="RAN37" s="362"/>
      <c r="RAO37" s="362"/>
      <c r="RAP37" s="386"/>
      <c r="RAQ37" s="386"/>
      <c r="RAR37" s="386"/>
      <c r="RAS37" s="386"/>
      <c r="RAT37" s="386"/>
      <c r="RAU37" s="362"/>
      <c r="RAV37" s="362"/>
      <c r="RAW37" s="362"/>
      <c r="RAX37" s="386"/>
      <c r="RAY37" s="386"/>
      <c r="RAZ37" s="386"/>
      <c r="RBA37" s="386"/>
      <c r="RBB37" s="386"/>
      <c r="RBC37" s="362"/>
      <c r="RBD37" s="362"/>
      <c r="RBE37" s="362"/>
      <c r="RBF37" s="386"/>
      <c r="RBG37" s="386"/>
      <c r="RBH37" s="386"/>
      <c r="RBI37" s="386"/>
      <c r="RBJ37" s="386"/>
      <c r="RBK37" s="362"/>
      <c r="RBL37" s="362"/>
      <c r="RBM37" s="362"/>
      <c r="RBN37" s="386"/>
      <c r="RBO37" s="386"/>
      <c r="RBP37" s="386"/>
      <c r="RBQ37" s="386"/>
      <c r="RBR37" s="386"/>
      <c r="RBS37" s="362"/>
      <c r="RBT37" s="362"/>
      <c r="RBU37" s="362"/>
      <c r="RBV37" s="386"/>
      <c r="RBW37" s="386"/>
      <c r="RBX37" s="386"/>
      <c r="RBY37" s="386"/>
      <c r="RBZ37" s="386"/>
      <c r="RCA37" s="362"/>
      <c r="RCB37" s="362"/>
      <c r="RCC37" s="362"/>
      <c r="RCD37" s="386"/>
      <c r="RCE37" s="386"/>
      <c r="RCF37" s="386"/>
      <c r="RCG37" s="386"/>
      <c r="RCH37" s="386"/>
      <c r="RCI37" s="362"/>
      <c r="RCJ37" s="362"/>
      <c r="RCK37" s="362"/>
      <c r="RCL37" s="386"/>
      <c r="RCM37" s="386"/>
      <c r="RCN37" s="386"/>
      <c r="RCO37" s="386"/>
      <c r="RCP37" s="386"/>
      <c r="RCQ37" s="362"/>
      <c r="RCR37" s="362"/>
      <c r="RCS37" s="362"/>
      <c r="RCT37" s="386"/>
      <c r="RCU37" s="386"/>
      <c r="RCV37" s="386"/>
      <c r="RCW37" s="386"/>
      <c r="RCX37" s="386"/>
      <c r="RCY37" s="362"/>
      <c r="RCZ37" s="362"/>
      <c r="RDA37" s="362"/>
      <c r="RDB37" s="386"/>
      <c r="RDC37" s="386"/>
      <c r="RDD37" s="386"/>
      <c r="RDE37" s="386"/>
      <c r="RDF37" s="386"/>
      <c r="RDG37" s="362"/>
      <c r="RDH37" s="362"/>
      <c r="RDI37" s="362"/>
      <c r="RDJ37" s="386"/>
      <c r="RDK37" s="386"/>
      <c r="RDL37" s="386"/>
      <c r="RDM37" s="386"/>
      <c r="RDN37" s="386"/>
      <c r="RDO37" s="362"/>
      <c r="RDP37" s="362"/>
      <c r="RDQ37" s="362"/>
      <c r="RDR37" s="386"/>
      <c r="RDS37" s="386"/>
      <c r="RDT37" s="386"/>
      <c r="RDU37" s="386"/>
      <c r="RDV37" s="386"/>
      <c r="RDW37" s="362"/>
      <c r="RDX37" s="362"/>
      <c r="RDY37" s="362"/>
      <c r="RDZ37" s="386"/>
      <c r="REA37" s="386"/>
      <c r="REB37" s="386"/>
      <c r="REC37" s="386"/>
      <c r="RED37" s="386"/>
      <c r="REE37" s="362"/>
      <c r="REF37" s="362"/>
      <c r="REG37" s="362"/>
      <c r="REH37" s="386"/>
      <c r="REI37" s="386"/>
      <c r="REJ37" s="386"/>
      <c r="REK37" s="386"/>
      <c r="REL37" s="386"/>
      <c r="REM37" s="362"/>
      <c r="REN37" s="362"/>
      <c r="REO37" s="362"/>
      <c r="REP37" s="386"/>
      <c r="REQ37" s="386"/>
      <c r="RER37" s="386"/>
      <c r="RES37" s="386"/>
      <c r="RET37" s="386"/>
      <c r="REU37" s="362"/>
      <c r="REV37" s="362"/>
      <c r="REW37" s="362"/>
      <c r="REX37" s="386"/>
      <c r="REY37" s="386"/>
      <c r="REZ37" s="386"/>
      <c r="RFA37" s="386"/>
      <c r="RFB37" s="386"/>
      <c r="RFC37" s="362"/>
      <c r="RFD37" s="362"/>
      <c r="RFE37" s="362"/>
      <c r="RFF37" s="386"/>
      <c r="RFG37" s="386"/>
      <c r="RFH37" s="386"/>
      <c r="RFI37" s="386"/>
      <c r="RFJ37" s="386"/>
      <c r="RFK37" s="362"/>
      <c r="RFL37" s="362"/>
      <c r="RFM37" s="362"/>
      <c r="RFN37" s="386"/>
      <c r="RFO37" s="386"/>
      <c r="RFP37" s="386"/>
      <c r="RFQ37" s="386"/>
      <c r="RFR37" s="386"/>
      <c r="RFS37" s="362"/>
      <c r="RFT37" s="362"/>
      <c r="RFU37" s="362"/>
      <c r="RFV37" s="386"/>
      <c r="RFW37" s="386"/>
      <c r="RFX37" s="386"/>
      <c r="RFY37" s="386"/>
      <c r="RFZ37" s="386"/>
      <c r="RGA37" s="362"/>
      <c r="RGB37" s="362"/>
      <c r="RGC37" s="362"/>
      <c r="RGD37" s="386"/>
      <c r="RGE37" s="386"/>
      <c r="RGF37" s="386"/>
      <c r="RGG37" s="386"/>
      <c r="RGH37" s="386"/>
      <c r="RGI37" s="362"/>
      <c r="RGJ37" s="362"/>
      <c r="RGK37" s="362"/>
      <c r="RGL37" s="386"/>
      <c r="RGM37" s="386"/>
      <c r="RGN37" s="386"/>
      <c r="RGO37" s="386"/>
      <c r="RGP37" s="386"/>
      <c r="RGQ37" s="362"/>
      <c r="RGR37" s="362"/>
      <c r="RGS37" s="362"/>
      <c r="RGT37" s="386"/>
      <c r="RGU37" s="386"/>
      <c r="RGV37" s="386"/>
      <c r="RGW37" s="386"/>
      <c r="RGX37" s="386"/>
      <c r="RGY37" s="362"/>
      <c r="RGZ37" s="362"/>
      <c r="RHA37" s="362"/>
      <c r="RHB37" s="386"/>
      <c r="RHC37" s="386"/>
      <c r="RHD37" s="386"/>
      <c r="RHE37" s="386"/>
      <c r="RHF37" s="386"/>
      <c r="RHG37" s="362"/>
      <c r="RHH37" s="362"/>
      <c r="RHI37" s="362"/>
      <c r="RHJ37" s="386"/>
      <c r="RHK37" s="386"/>
      <c r="RHL37" s="386"/>
      <c r="RHM37" s="386"/>
      <c r="RHN37" s="386"/>
      <c r="RHO37" s="362"/>
      <c r="RHP37" s="362"/>
      <c r="RHQ37" s="362"/>
      <c r="RHR37" s="386"/>
      <c r="RHS37" s="386"/>
      <c r="RHT37" s="386"/>
      <c r="RHU37" s="386"/>
      <c r="RHV37" s="386"/>
      <c r="RHW37" s="362"/>
      <c r="RHX37" s="362"/>
      <c r="RHY37" s="362"/>
      <c r="RHZ37" s="386"/>
      <c r="RIA37" s="386"/>
      <c r="RIB37" s="386"/>
      <c r="RIC37" s="386"/>
      <c r="RID37" s="386"/>
      <c r="RIE37" s="362"/>
      <c r="RIF37" s="362"/>
      <c r="RIG37" s="362"/>
      <c r="RIH37" s="386"/>
      <c r="RII37" s="386"/>
      <c r="RIJ37" s="386"/>
      <c r="RIK37" s="386"/>
      <c r="RIL37" s="386"/>
      <c r="RIM37" s="362"/>
      <c r="RIN37" s="362"/>
      <c r="RIO37" s="362"/>
      <c r="RIP37" s="386"/>
      <c r="RIQ37" s="386"/>
      <c r="RIR37" s="386"/>
      <c r="RIS37" s="386"/>
      <c r="RIT37" s="386"/>
      <c r="RIU37" s="362"/>
      <c r="RIV37" s="362"/>
      <c r="RIW37" s="362"/>
      <c r="RIX37" s="386"/>
      <c r="RIY37" s="386"/>
      <c r="RIZ37" s="386"/>
      <c r="RJA37" s="386"/>
      <c r="RJB37" s="386"/>
      <c r="RJC37" s="362"/>
      <c r="RJD37" s="362"/>
      <c r="RJE37" s="362"/>
      <c r="RJF37" s="386"/>
      <c r="RJG37" s="386"/>
      <c r="RJH37" s="386"/>
      <c r="RJI37" s="386"/>
      <c r="RJJ37" s="386"/>
      <c r="RJK37" s="362"/>
      <c r="RJL37" s="362"/>
      <c r="RJM37" s="362"/>
      <c r="RJN37" s="386"/>
      <c r="RJO37" s="386"/>
      <c r="RJP37" s="386"/>
      <c r="RJQ37" s="386"/>
      <c r="RJR37" s="386"/>
      <c r="RJS37" s="362"/>
      <c r="RJT37" s="362"/>
      <c r="RJU37" s="362"/>
      <c r="RJV37" s="386"/>
      <c r="RJW37" s="386"/>
      <c r="RJX37" s="386"/>
      <c r="RJY37" s="386"/>
      <c r="RJZ37" s="386"/>
      <c r="RKA37" s="362"/>
      <c r="RKB37" s="362"/>
      <c r="RKC37" s="362"/>
      <c r="RKD37" s="386"/>
      <c r="RKE37" s="386"/>
      <c r="RKF37" s="386"/>
      <c r="RKG37" s="386"/>
      <c r="RKH37" s="386"/>
      <c r="RKI37" s="362"/>
      <c r="RKJ37" s="362"/>
      <c r="RKK37" s="362"/>
      <c r="RKL37" s="386"/>
      <c r="RKM37" s="386"/>
      <c r="RKN37" s="386"/>
      <c r="RKO37" s="386"/>
      <c r="RKP37" s="386"/>
      <c r="RKQ37" s="362"/>
      <c r="RKR37" s="362"/>
      <c r="RKS37" s="362"/>
      <c r="RKT37" s="386"/>
      <c r="RKU37" s="386"/>
      <c r="RKV37" s="386"/>
      <c r="RKW37" s="386"/>
      <c r="RKX37" s="386"/>
      <c r="RKY37" s="362"/>
      <c r="RKZ37" s="362"/>
      <c r="RLA37" s="362"/>
      <c r="RLB37" s="386"/>
      <c r="RLC37" s="386"/>
      <c r="RLD37" s="386"/>
      <c r="RLE37" s="386"/>
      <c r="RLF37" s="386"/>
      <c r="RLG37" s="362"/>
      <c r="RLH37" s="362"/>
      <c r="RLI37" s="362"/>
      <c r="RLJ37" s="386"/>
      <c r="RLK37" s="386"/>
      <c r="RLL37" s="386"/>
      <c r="RLM37" s="386"/>
      <c r="RLN37" s="386"/>
      <c r="RLO37" s="362"/>
      <c r="RLP37" s="362"/>
      <c r="RLQ37" s="362"/>
      <c r="RLR37" s="386"/>
      <c r="RLS37" s="386"/>
      <c r="RLT37" s="386"/>
      <c r="RLU37" s="386"/>
      <c r="RLV37" s="386"/>
      <c r="RLW37" s="362"/>
      <c r="RLX37" s="362"/>
      <c r="RLY37" s="362"/>
      <c r="RLZ37" s="386"/>
      <c r="RMA37" s="386"/>
      <c r="RMB37" s="386"/>
      <c r="RMC37" s="386"/>
      <c r="RMD37" s="386"/>
      <c r="RME37" s="362"/>
      <c r="RMF37" s="362"/>
      <c r="RMG37" s="362"/>
      <c r="RMH37" s="386"/>
      <c r="RMI37" s="386"/>
      <c r="RMJ37" s="386"/>
      <c r="RMK37" s="386"/>
      <c r="RML37" s="386"/>
      <c r="RMM37" s="362"/>
      <c r="RMN37" s="362"/>
      <c r="RMO37" s="362"/>
      <c r="RMP37" s="386"/>
      <c r="RMQ37" s="386"/>
      <c r="RMR37" s="386"/>
      <c r="RMS37" s="386"/>
      <c r="RMT37" s="386"/>
      <c r="RMU37" s="362"/>
      <c r="RMV37" s="362"/>
      <c r="RMW37" s="362"/>
      <c r="RMX37" s="386"/>
      <c r="RMY37" s="386"/>
      <c r="RMZ37" s="386"/>
      <c r="RNA37" s="386"/>
      <c r="RNB37" s="386"/>
      <c r="RNC37" s="362"/>
      <c r="RND37" s="362"/>
      <c r="RNE37" s="362"/>
      <c r="RNF37" s="386"/>
      <c r="RNG37" s="386"/>
      <c r="RNH37" s="386"/>
      <c r="RNI37" s="386"/>
      <c r="RNJ37" s="386"/>
      <c r="RNK37" s="362"/>
      <c r="RNL37" s="362"/>
      <c r="RNM37" s="362"/>
      <c r="RNN37" s="386"/>
      <c r="RNO37" s="386"/>
      <c r="RNP37" s="386"/>
      <c r="RNQ37" s="386"/>
      <c r="RNR37" s="386"/>
      <c r="RNS37" s="362"/>
      <c r="RNT37" s="362"/>
      <c r="RNU37" s="362"/>
      <c r="RNV37" s="386"/>
      <c r="RNW37" s="386"/>
      <c r="RNX37" s="386"/>
      <c r="RNY37" s="386"/>
      <c r="RNZ37" s="386"/>
      <c r="ROA37" s="362"/>
      <c r="ROB37" s="362"/>
      <c r="ROC37" s="362"/>
      <c r="ROD37" s="386"/>
      <c r="ROE37" s="386"/>
      <c r="ROF37" s="386"/>
      <c r="ROG37" s="386"/>
      <c r="ROH37" s="386"/>
      <c r="ROI37" s="362"/>
      <c r="ROJ37" s="362"/>
      <c r="ROK37" s="362"/>
      <c r="ROL37" s="386"/>
      <c r="ROM37" s="386"/>
      <c r="RON37" s="386"/>
      <c r="ROO37" s="386"/>
      <c r="ROP37" s="386"/>
      <c r="ROQ37" s="362"/>
      <c r="ROR37" s="362"/>
      <c r="ROS37" s="362"/>
      <c r="ROT37" s="386"/>
      <c r="ROU37" s="386"/>
      <c r="ROV37" s="386"/>
      <c r="ROW37" s="386"/>
      <c r="ROX37" s="386"/>
      <c r="ROY37" s="362"/>
      <c r="ROZ37" s="362"/>
      <c r="RPA37" s="362"/>
      <c r="RPB37" s="386"/>
      <c r="RPC37" s="386"/>
      <c r="RPD37" s="386"/>
      <c r="RPE37" s="386"/>
      <c r="RPF37" s="386"/>
      <c r="RPG37" s="362"/>
      <c r="RPH37" s="362"/>
      <c r="RPI37" s="362"/>
      <c r="RPJ37" s="386"/>
      <c r="RPK37" s="386"/>
      <c r="RPL37" s="386"/>
      <c r="RPM37" s="386"/>
      <c r="RPN37" s="386"/>
      <c r="RPO37" s="362"/>
      <c r="RPP37" s="362"/>
      <c r="RPQ37" s="362"/>
      <c r="RPR37" s="386"/>
      <c r="RPS37" s="386"/>
      <c r="RPT37" s="386"/>
      <c r="RPU37" s="386"/>
      <c r="RPV37" s="386"/>
      <c r="RPW37" s="362"/>
      <c r="RPX37" s="362"/>
      <c r="RPY37" s="362"/>
      <c r="RPZ37" s="386"/>
      <c r="RQA37" s="386"/>
      <c r="RQB37" s="386"/>
      <c r="RQC37" s="386"/>
      <c r="RQD37" s="386"/>
      <c r="RQE37" s="362"/>
      <c r="RQF37" s="362"/>
      <c r="RQG37" s="362"/>
      <c r="RQH37" s="386"/>
      <c r="RQI37" s="386"/>
      <c r="RQJ37" s="386"/>
      <c r="RQK37" s="386"/>
      <c r="RQL37" s="386"/>
      <c r="RQM37" s="362"/>
      <c r="RQN37" s="362"/>
      <c r="RQO37" s="362"/>
      <c r="RQP37" s="386"/>
      <c r="RQQ37" s="386"/>
      <c r="RQR37" s="386"/>
      <c r="RQS37" s="386"/>
      <c r="RQT37" s="386"/>
      <c r="RQU37" s="362"/>
      <c r="RQV37" s="362"/>
      <c r="RQW37" s="362"/>
      <c r="RQX37" s="386"/>
      <c r="RQY37" s="386"/>
      <c r="RQZ37" s="386"/>
      <c r="RRA37" s="386"/>
      <c r="RRB37" s="386"/>
      <c r="RRC37" s="362"/>
      <c r="RRD37" s="362"/>
      <c r="RRE37" s="362"/>
      <c r="RRF37" s="386"/>
      <c r="RRG37" s="386"/>
      <c r="RRH37" s="386"/>
      <c r="RRI37" s="386"/>
      <c r="RRJ37" s="386"/>
      <c r="RRK37" s="362"/>
      <c r="RRL37" s="362"/>
      <c r="RRM37" s="362"/>
      <c r="RRN37" s="386"/>
      <c r="RRO37" s="386"/>
      <c r="RRP37" s="386"/>
      <c r="RRQ37" s="386"/>
      <c r="RRR37" s="386"/>
      <c r="RRS37" s="362"/>
      <c r="RRT37" s="362"/>
      <c r="RRU37" s="362"/>
      <c r="RRV37" s="386"/>
      <c r="RRW37" s="386"/>
      <c r="RRX37" s="386"/>
      <c r="RRY37" s="386"/>
      <c r="RRZ37" s="386"/>
      <c r="RSA37" s="362"/>
      <c r="RSB37" s="362"/>
      <c r="RSC37" s="362"/>
      <c r="RSD37" s="386"/>
      <c r="RSE37" s="386"/>
      <c r="RSF37" s="386"/>
      <c r="RSG37" s="386"/>
      <c r="RSH37" s="386"/>
      <c r="RSI37" s="362"/>
      <c r="RSJ37" s="362"/>
      <c r="RSK37" s="362"/>
      <c r="RSL37" s="386"/>
      <c r="RSM37" s="386"/>
      <c r="RSN37" s="386"/>
      <c r="RSO37" s="386"/>
      <c r="RSP37" s="386"/>
      <c r="RSQ37" s="362"/>
      <c r="RSR37" s="362"/>
      <c r="RSS37" s="362"/>
      <c r="RST37" s="386"/>
      <c r="RSU37" s="386"/>
      <c r="RSV37" s="386"/>
      <c r="RSW37" s="386"/>
      <c r="RSX37" s="386"/>
      <c r="RSY37" s="362"/>
      <c r="RSZ37" s="362"/>
      <c r="RTA37" s="362"/>
      <c r="RTB37" s="386"/>
      <c r="RTC37" s="386"/>
      <c r="RTD37" s="386"/>
      <c r="RTE37" s="386"/>
      <c r="RTF37" s="386"/>
      <c r="RTG37" s="362"/>
      <c r="RTH37" s="362"/>
      <c r="RTI37" s="362"/>
      <c r="RTJ37" s="386"/>
      <c r="RTK37" s="386"/>
      <c r="RTL37" s="386"/>
      <c r="RTM37" s="386"/>
      <c r="RTN37" s="386"/>
      <c r="RTO37" s="362"/>
      <c r="RTP37" s="362"/>
      <c r="RTQ37" s="362"/>
      <c r="RTR37" s="386"/>
      <c r="RTS37" s="386"/>
      <c r="RTT37" s="386"/>
      <c r="RTU37" s="386"/>
      <c r="RTV37" s="386"/>
      <c r="RTW37" s="362"/>
      <c r="RTX37" s="362"/>
      <c r="RTY37" s="362"/>
      <c r="RTZ37" s="386"/>
      <c r="RUA37" s="386"/>
      <c r="RUB37" s="386"/>
      <c r="RUC37" s="386"/>
      <c r="RUD37" s="386"/>
      <c r="RUE37" s="362"/>
      <c r="RUF37" s="362"/>
      <c r="RUG37" s="362"/>
      <c r="RUH37" s="386"/>
      <c r="RUI37" s="386"/>
      <c r="RUJ37" s="386"/>
      <c r="RUK37" s="386"/>
      <c r="RUL37" s="386"/>
      <c r="RUM37" s="362"/>
      <c r="RUN37" s="362"/>
      <c r="RUO37" s="362"/>
      <c r="RUP37" s="386"/>
      <c r="RUQ37" s="386"/>
      <c r="RUR37" s="386"/>
      <c r="RUS37" s="386"/>
      <c r="RUT37" s="386"/>
      <c r="RUU37" s="362"/>
      <c r="RUV37" s="362"/>
      <c r="RUW37" s="362"/>
      <c r="RUX37" s="386"/>
      <c r="RUY37" s="386"/>
      <c r="RUZ37" s="386"/>
      <c r="RVA37" s="386"/>
      <c r="RVB37" s="386"/>
      <c r="RVC37" s="362"/>
      <c r="RVD37" s="362"/>
      <c r="RVE37" s="362"/>
      <c r="RVF37" s="386"/>
      <c r="RVG37" s="386"/>
      <c r="RVH37" s="386"/>
      <c r="RVI37" s="386"/>
      <c r="RVJ37" s="386"/>
      <c r="RVK37" s="362"/>
      <c r="RVL37" s="362"/>
      <c r="RVM37" s="362"/>
      <c r="RVN37" s="386"/>
      <c r="RVO37" s="386"/>
      <c r="RVP37" s="386"/>
      <c r="RVQ37" s="386"/>
      <c r="RVR37" s="386"/>
      <c r="RVS37" s="362"/>
      <c r="RVT37" s="362"/>
      <c r="RVU37" s="362"/>
      <c r="RVV37" s="386"/>
      <c r="RVW37" s="386"/>
      <c r="RVX37" s="386"/>
      <c r="RVY37" s="386"/>
      <c r="RVZ37" s="386"/>
      <c r="RWA37" s="362"/>
      <c r="RWB37" s="362"/>
      <c r="RWC37" s="362"/>
      <c r="RWD37" s="386"/>
      <c r="RWE37" s="386"/>
      <c r="RWF37" s="386"/>
      <c r="RWG37" s="386"/>
      <c r="RWH37" s="386"/>
      <c r="RWI37" s="362"/>
      <c r="RWJ37" s="362"/>
      <c r="RWK37" s="362"/>
      <c r="RWL37" s="386"/>
      <c r="RWM37" s="386"/>
      <c r="RWN37" s="386"/>
      <c r="RWO37" s="386"/>
      <c r="RWP37" s="386"/>
      <c r="RWQ37" s="362"/>
      <c r="RWR37" s="362"/>
      <c r="RWS37" s="362"/>
      <c r="RWT37" s="386"/>
      <c r="RWU37" s="386"/>
      <c r="RWV37" s="386"/>
      <c r="RWW37" s="386"/>
      <c r="RWX37" s="386"/>
      <c r="RWY37" s="362"/>
      <c r="RWZ37" s="362"/>
      <c r="RXA37" s="362"/>
      <c r="RXB37" s="386"/>
      <c r="RXC37" s="386"/>
      <c r="RXD37" s="386"/>
      <c r="RXE37" s="386"/>
      <c r="RXF37" s="386"/>
      <c r="RXG37" s="362"/>
      <c r="RXH37" s="362"/>
      <c r="RXI37" s="362"/>
      <c r="RXJ37" s="386"/>
      <c r="RXK37" s="386"/>
      <c r="RXL37" s="386"/>
      <c r="RXM37" s="386"/>
      <c r="RXN37" s="386"/>
      <c r="RXO37" s="362"/>
      <c r="RXP37" s="362"/>
      <c r="RXQ37" s="362"/>
      <c r="RXR37" s="386"/>
      <c r="RXS37" s="386"/>
      <c r="RXT37" s="386"/>
      <c r="RXU37" s="386"/>
      <c r="RXV37" s="386"/>
      <c r="RXW37" s="362"/>
      <c r="RXX37" s="362"/>
      <c r="RXY37" s="362"/>
      <c r="RXZ37" s="386"/>
      <c r="RYA37" s="386"/>
      <c r="RYB37" s="386"/>
      <c r="RYC37" s="386"/>
      <c r="RYD37" s="386"/>
      <c r="RYE37" s="362"/>
      <c r="RYF37" s="362"/>
      <c r="RYG37" s="362"/>
      <c r="RYH37" s="386"/>
      <c r="RYI37" s="386"/>
      <c r="RYJ37" s="386"/>
      <c r="RYK37" s="386"/>
      <c r="RYL37" s="386"/>
      <c r="RYM37" s="362"/>
      <c r="RYN37" s="362"/>
      <c r="RYO37" s="362"/>
      <c r="RYP37" s="386"/>
      <c r="RYQ37" s="386"/>
      <c r="RYR37" s="386"/>
      <c r="RYS37" s="386"/>
      <c r="RYT37" s="386"/>
      <c r="RYU37" s="362"/>
      <c r="RYV37" s="362"/>
      <c r="RYW37" s="362"/>
      <c r="RYX37" s="386"/>
      <c r="RYY37" s="386"/>
      <c r="RYZ37" s="386"/>
      <c r="RZA37" s="386"/>
      <c r="RZB37" s="386"/>
      <c r="RZC37" s="362"/>
      <c r="RZD37" s="362"/>
      <c r="RZE37" s="362"/>
      <c r="RZF37" s="386"/>
      <c r="RZG37" s="386"/>
      <c r="RZH37" s="386"/>
      <c r="RZI37" s="386"/>
      <c r="RZJ37" s="386"/>
      <c r="RZK37" s="362"/>
      <c r="RZL37" s="362"/>
      <c r="RZM37" s="362"/>
      <c r="RZN37" s="386"/>
      <c r="RZO37" s="386"/>
      <c r="RZP37" s="386"/>
      <c r="RZQ37" s="386"/>
      <c r="RZR37" s="386"/>
      <c r="RZS37" s="362"/>
      <c r="RZT37" s="362"/>
      <c r="RZU37" s="362"/>
      <c r="RZV37" s="386"/>
      <c r="RZW37" s="386"/>
      <c r="RZX37" s="386"/>
      <c r="RZY37" s="386"/>
      <c r="RZZ37" s="386"/>
      <c r="SAA37" s="362"/>
      <c r="SAB37" s="362"/>
      <c r="SAC37" s="362"/>
      <c r="SAD37" s="386"/>
      <c r="SAE37" s="386"/>
      <c r="SAF37" s="386"/>
      <c r="SAG37" s="386"/>
      <c r="SAH37" s="386"/>
      <c r="SAI37" s="362"/>
      <c r="SAJ37" s="362"/>
      <c r="SAK37" s="362"/>
      <c r="SAL37" s="386"/>
      <c r="SAM37" s="386"/>
      <c r="SAN37" s="386"/>
      <c r="SAO37" s="386"/>
      <c r="SAP37" s="386"/>
      <c r="SAQ37" s="362"/>
      <c r="SAR37" s="362"/>
      <c r="SAS37" s="362"/>
      <c r="SAT37" s="386"/>
      <c r="SAU37" s="386"/>
      <c r="SAV37" s="386"/>
      <c r="SAW37" s="386"/>
      <c r="SAX37" s="386"/>
      <c r="SAY37" s="362"/>
      <c r="SAZ37" s="362"/>
      <c r="SBA37" s="362"/>
      <c r="SBB37" s="386"/>
      <c r="SBC37" s="386"/>
      <c r="SBD37" s="386"/>
      <c r="SBE37" s="386"/>
      <c r="SBF37" s="386"/>
      <c r="SBG37" s="362"/>
      <c r="SBH37" s="362"/>
      <c r="SBI37" s="362"/>
      <c r="SBJ37" s="386"/>
      <c r="SBK37" s="386"/>
      <c r="SBL37" s="386"/>
      <c r="SBM37" s="386"/>
      <c r="SBN37" s="386"/>
      <c r="SBO37" s="362"/>
      <c r="SBP37" s="362"/>
      <c r="SBQ37" s="362"/>
      <c r="SBR37" s="386"/>
      <c r="SBS37" s="386"/>
      <c r="SBT37" s="386"/>
      <c r="SBU37" s="386"/>
      <c r="SBV37" s="386"/>
      <c r="SBW37" s="362"/>
      <c r="SBX37" s="362"/>
      <c r="SBY37" s="362"/>
      <c r="SBZ37" s="386"/>
      <c r="SCA37" s="386"/>
      <c r="SCB37" s="386"/>
      <c r="SCC37" s="386"/>
      <c r="SCD37" s="386"/>
      <c r="SCE37" s="362"/>
      <c r="SCF37" s="362"/>
      <c r="SCG37" s="362"/>
      <c r="SCH37" s="386"/>
      <c r="SCI37" s="386"/>
      <c r="SCJ37" s="386"/>
      <c r="SCK37" s="386"/>
      <c r="SCL37" s="386"/>
      <c r="SCM37" s="362"/>
      <c r="SCN37" s="362"/>
      <c r="SCO37" s="362"/>
      <c r="SCP37" s="386"/>
      <c r="SCQ37" s="386"/>
      <c r="SCR37" s="386"/>
      <c r="SCS37" s="386"/>
      <c r="SCT37" s="386"/>
      <c r="SCU37" s="362"/>
      <c r="SCV37" s="362"/>
      <c r="SCW37" s="362"/>
      <c r="SCX37" s="386"/>
      <c r="SCY37" s="386"/>
      <c r="SCZ37" s="386"/>
      <c r="SDA37" s="386"/>
      <c r="SDB37" s="386"/>
      <c r="SDC37" s="362"/>
      <c r="SDD37" s="362"/>
      <c r="SDE37" s="362"/>
      <c r="SDF37" s="386"/>
      <c r="SDG37" s="386"/>
      <c r="SDH37" s="386"/>
      <c r="SDI37" s="386"/>
      <c r="SDJ37" s="386"/>
      <c r="SDK37" s="362"/>
      <c r="SDL37" s="362"/>
      <c r="SDM37" s="362"/>
      <c r="SDN37" s="386"/>
      <c r="SDO37" s="386"/>
      <c r="SDP37" s="386"/>
      <c r="SDQ37" s="386"/>
      <c r="SDR37" s="386"/>
      <c r="SDS37" s="362"/>
      <c r="SDT37" s="362"/>
      <c r="SDU37" s="362"/>
      <c r="SDV37" s="386"/>
      <c r="SDW37" s="386"/>
      <c r="SDX37" s="386"/>
      <c r="SDY37" s="386"/>
      <c r="SDZ37" s="386"/>
      <c r="SEA37" s="362"/>
      <c r="SEB37" s="362"/>
      <c r="SEC37" s="362"/>
      <c r="SED37" s="386"/>
      <c r="SEE37" s="386"/>
      <c r="SEF37" s="386"/>
      <c r="SEG37" s="386"/>
      <c r="SEH37" s="386"/>
      <c r="SEI37" s="362"/>
      <c r="SEJ37" s="362"/>
      <c r="SEK37" s="362"/>
      <c r="SEL37" s="386"/>
      <c r="SEM37" s="386"/>
      <c r="SEN37" s="386"/>
      <c r="SEO37" s="386"/>
      <c r="SEP37" s="386"/>
      <c r="SEQ37" s="362"/>
      <c r="SER37" s="362"/>
      <c r="SES37" s="362"/>
      <c r="SET37" s="386"/>
      <c r="SEU37" s="386"/>
      <c r="SEV37" s="386"/>
      <c r="SEW37" s="386"/>
      <c r="SEX37" s="386"/>
      <c r="SEY37" s="362"/>
      <c r="SEZ37" s="362"/>
      <c r="SFA37" s="362"/>
      <c r="SFB37" s="386"/>
      <c r="SFC37" s="386"/>
      <c r="SFD37" s="386"/>
      <c r="SFE37" s="386"/>
      <c r="SFF37" s="386"/>
      <c r="SFG37" s="362"/>
      <c r="SFH37" s="362"/>
      <c r="SFI37" s="362"/>
      <c r="SFJ37" s="386"/>
      <c r="SFK37" s="386"/>
      <c r="SFL37" s="386"/>
      <c r="SFM37" s="386"/>
      <c r="SFN37" s="386"/>
      <c r="SFO37" s="362"/>
      <c r="SFP37" s="362"/>
      <c r="SFQ37" s="362"/>
      <c r="SFR37" s="386"/>
      <c r="SFS37" s="386"/>
      <c r="SFT37" s="386"/>
      <c r="SFU37" s="386"/>
      <c r="SFV37" s="386"/>
      <c r="SFW37" s="362"/>
      <c r="SFX37" s="362"/>
      <c r="SFY37" s="362"/>
      <c r="SFZ37" s="386"/>
      <c r="SGA37" s="386"/>
      <c r="SGB37" s="386"/>
      <c r="SGC37" s="386"/>
      <c r="SGD37" s="386"/>
      <c r="SGE37" s="362"/>
      <c r="SGF37" s="362"/>
      <c r="SGG37" s="362"/>
      <c r="SGH37" s="386"/>
      <c r="SGI37" s="386"/>
      <c r="SGJ37" s="386"/>
      <c r="SGK37" s="386"/>
      <c r="SGL37" s="386"/>
      <c r="SGM37" s="362"/>
      <c r="SGN37" s="362"/>
      <c r="SGO37" s="362"/>
      <c r="SGP37" s="386"/>
      <c r="SGQ37" s="386"/>
      <c r="SGR37" s="386"/>
      <c r="SGS37" s="386"/>
      <c r="SGT37" s="386"/>
      <c r="SGU37" s="362"/>
      <c r="SGV37" s="362"/>
      <c r="SGW37" s="362"/>
      <c r="SGX37" s="386"/>
      <c r="SGY37" s="386"/>
      <c r="SGZ37" s="386"/>
      <c r="SHA37" s="386"/>
      <c r="SHB37" s="386"/>
      <c r="SHC37" s="362"/>
      <c r="SHD37" s="362"/>
      <c r="SHE37" s="362"/>
      <c r="SHF37" s="386"/>
      <c r="SHG37" s="386"/>
      <c r="SHH37" s="386"/>
      <c r="SHI37" s="386"/>
      <c r="SHJ37" s="386"/>
      <c r="SHK37" s="362"/>
      <c r="SHL37" s="362"/>
      <c r="SHM37" s="362"/>
      <c r="SHN37" s="386"/>
      <c r="SHO37" s="386"/>
      <c r="SHP37" s="386"/>
      <c r="SHQ37" s="386"/>
      <c r="SHR37" s="386"/>
      <c r="SHS37" s="362"/>
      <c r="SHT37" s="362"/>
      <c r="SHU37" s="362"/>
      <c r="SHV37" s="386"/>
      <c r="SHW37" s="386"/>
      <c r="SHX37" s="386"/>
      <c r="SHY37" s="386"/>
      <c r="SHZ37" s="386"/>
      <c r="SIA37" s="362"/>
      <c r="SIB37" s="362"/>
      <c r="SIC37" s="362"/>
      <c r="SID37" s="386"/>
      <c r="SIE37" s="386"/>
      <c r="SIF37" s="386"/>
      <c r="SIG37" s="386"/>
      <c r="SIH37" s="386"/>
      <c r="SII37" s="362"/>
      <c r="SIJ37" s="362"/>
      <c r="SIK37" s="362"/>
      <c r="SIL37" s="386"/>
      <c r="SIM37" s="386"/>
      <c r="SIN37" s="386"/>
      <c r="SIO37" s="386"/>
      <c r="SIP37" s="386"/>
      <c r="SIQ37" s="362"/>
      <c r="SIR37" s="362"/>
      <c r="SIS37" s="362"/>
      <c r="SIT37" s="386"/>
      <c r="SIU37" s="386"/>
      <c r="SIV37" s="386"/>
      <c r="SIW37" s="386"/>
      <c r="SIX37" s="386"/>
      <c r="SIY37" s="362"/>
      <c r="SIZ37" s="362"/>
      <c r="SJA37" s="362"/>
      <c r="SJB37" s="386"/>
      <c r="SJC37" s="386"/>
      <c r="SJD37" s="386"/>
      <c r="SJE37" s="386"/>
      <c r="SJF37" s="386"/>
      <c r="SJG37" s="362"/>
      <c r="SJH37" s="362"/>
      <c r="SJI37" s="362"/>
      <c r="SJJ37" s="386"/>
      <c r="SJK37" s="386"/>
      <c r="SJL37" s="386"/>
      <c r="SJM37" s="386"/>
      <c r="SJN37" s="386"/>
      <c r="SJO37" s="362"/>
      <c r="SJP37" s="362"/>
      <c r="SJQ37" s="362"/>
      <c r="SJR37" s="386"/>
      <c r="SJS37" s="386"/>
      <c r="SJT37" s="386"/>
      <c r="SJU37" s="386"/>
      <c r="SJV37" s="386"/>
      <c r="SJW37" s="362"/>
      <c r="SJX37" s="362"/>
      <c r="SJY37" s="362"/>
      <c r="SJZ37" s="386"/>
      <c r="SKA37" s="386"/>
      <c r="SKB37" s="386"/>
      <c r="SKC37" s="386"/>
      <c r="SKD37" s="386"/>
      <c r="SKE37" s="362"/>
      <c r="SKF37" s="362"/>
      <c r="SKG37" s="362"/>
      <c r="SKH37" s="386"/>
      <c r="SKI37" s="386"/>
      <c r="SKJ37" s="386"/>
      <c r="SKK37" s="386"/>
      <c r="SKL37" s="386"/>
      <c r="SKM37" s="362"/>
      <c r="SKN37" s="362"/>
      <c r="SKO37" s="362"/>
      <c r="SKP37" s="386"/>
      <c r="SKQ37" s="386"/>
      <c r="SKR37" s="386"/>
      <c r="SKS37" s="386"/>
      <c r="SKT37" s="386"/>
      <c r="SKU37" s="362"/>
      <c r="SKV37" s="362"/>
      <c r="SKW37" s="362"/>
      <c r="SKX37" s="386"/>
      <c r="SKY37" s="386"/>
      <c r="SKZ37" s="386"/>
      <c r="SLA37" s="386"/>
      <c r="SLB37" s="386"/>
      <c r="SLC37" s="362"/>
      <c r="SLD37" s="362"/>
      <c r="SLE37" s="362"/>
      <c r="SLF37" s="386"/>
      <c r="SLG37" s="386"/>
      <c r="SLH37" s="386"/>
      <c r="SLI37" s="386"/>
      <c r="SLJ37" s="386"/>
      <c r="SLK37" s="362"/>
      <c r="SLL37" s="362"/>
      <c r="SLM37" s="362"/>
      <c r="SLN37" s="386"/>
      <c r="SLO37" s="386"/>
      <c r="SLP37" s="386"/>
      <c r="SLQ37" s="386"/>
      <c r="SLR37" s="386"/>
      <c r="SLS37" s="362"/>
      <c r="SLT37" s="362"/>
      <c r="SLU37" s="362"/>
      <c r="SLV37" s="386"/>
      <c r="SLW37" s="386"/>
      <c r="SLX37" s="386"/>
      <c r="SLY37" s="386"/>
      <c r="SLZ37" s="386"/>
      <c r="SMA37" s="362"/>
      <c r="SMB37" s="362"/>
      <c r="SMC37" s="362"/>
      <c r="SMD37" s="386"/>
      <c r="SME37" s="386"/>
      <c r="SMF37" s="386"/>
      <c r="SMG37" s="386"/>
      <c r="SMH37" s="386"/>
      <c r="SMI37" s="362"/>
      <c r="SMJ37" s="362"/>
      <c r="SMK37" s="362"/>
      <c r="SML37" s="386"/>
      <c r="SMM37" s="386"/>
      <c r="SMN37" s="386"/>
      <c r="SMO37" s="386"/>
      <c r="SMP37" s="386"/>
      <c r="SMQ37" s="362"/>
      <c r="SMR37" s="362"/>
      <c r="SMS37" s="362"/>
      <c r="SMT37" s="386"/>
      <c r="SMU37" s="386"/>
      <c r="SMV37" s="386"/>
      <c r="SMW37" s="386"/>
      <c r="SMX37" s="386"/>
      <c r="SMY37" s="362"/>
      <c r="SMZ37" s="362"/>
      <c r="SNA37" s="362"/>
      <c r="SNB37" s="386"/>
      <c r="SNC37" s="386"/>
      <c r="SND37" s="386"/>
      <c r="SNE37" s="386"/>
      <c r="SNF37" s="386"/>
      <c r="SNG37" s="362"/>
      <c r="SNH37" s="362"/>
      <c r="SNI37" s="362"/>
      <c r="SNJ37" s="386"/>
      <c r="SNK37" s="386"/>
      <c r="SNL37" s="386"/>
      <c r="SNM37" s="386"/>
      <c r="SNN37" s="386"/>
      <c r="SNO37" s="362"/>
      <c r="SNP37" s="362"/>
      <c r="SNQ37" s="362"/>
      <c r="SNR37" s="386"/>
      <c r="SNS37" s="386"/>
      <c r="SNT37" s="386"/>
      <c r="SNU37" s="386"/>
      <c r="SNV37" s="386"/>
      <c r="SNW37" s="362"/>
      <c r="SNX37" s="362"/>
      <c r="SNY37" s="362"/>
      <c r="SNZ37" s="386"/>
      <c r="SOA37" s="386"/>
      <c r="SOB37" s="386"/>
      <c r="SOC37" s="386"/>
      <c r="SOD37" s="386"/>
      <c r="SOE37" s="362"/>
      <c r="SOF37" s="362"/>
      <c r="SOG37" s="362"/>
      <c r="SOH37" s="386"/>
      <c r="SOI37" s="386"/>
      <c r="SOJ37" s="386"/>
      <c r="SOK37" s="386"/>
      <c r="SOL37" s="386"/>
      <c r="SOM37" s="362"/>
      <c r="SON37" s="362"/>
      <c r="SOO37" s="362"/>
      <c r="SOP37" s="386"/>
      <c r="SOQ37" s="386"/>
      <c r="SOR37" s="386"/>
      <c r="SOS37" s="386"/>
      <c r="SOT37" s="386"/>
      <c r="SOU37" s="362"/>
      <c r="SOV37" s="362"/>
      <c r="SOW37" s="362"/>
      <c r="SOX37" s="386"/>
      <c r="SOY37" s="386"/>
      <c r="SOZ37" s="386"/>
      <c r="SPA37" s="386"/>
      <c r="SPB37" s="386"/>
      <c r="SPC37" s="362"/>
      <c r="SPD37" s="362"/>
      <c r="SPE37" s="362"/>
      <c r="SPF37" s="386"/>
      <c r="SPG37" s="386"/>
      <c r="SPH37" s="386"/>
      <c r="SPI37" s="386"/>
      <c r="SPJ37" s="386"/>
      <c r="SPK37" s="362"/>
      <c r="SPL37" s="362"/>
      <c r="SPM37" s="362"/>
      <c r="SPN37" s="386"/>
      <c r="SPO37" s="386"/>
      <c r="SPP37" s="386"/>
      <c r="SPQ37" s="386"/>
      <c r="SPR37" s="386"/>
      <c r="SPS37" s="362"/>
      <c r="SPT37" s="362"/>
      <c r="SPU37" s="362"/>
      <c r="SPV37" s="386"/>
      <c r="SPW37" s="386"/>
      <c r="SPX37" s="386"/>
      <c r="SPY37" s="386"/>
      <c r="SPZ37" s="386"/>
      <c r="SQA37" s="362"/>
      <c r="SQB37" s="362"/>
      <c r="SQC37" s="362"/>
      <c r="SQD37" s="386"/>
      <c r="SQE37" s="386"/>
      <c r="SQF37" s="386"/>
      <c r="SQG37" s="386"/>
      <c r="SQH37" s="386"/>
      <c r="SQI37" s="362"/>
      <c r="SQJ37" s="362"/>
      <c r="SQK37" s="362"/>
      <c r="SQL37" s="386"/>
      <c r="SQM37" s="386"/>
      <c r="SQN37" s="386"/>
      <c r="SQO37" s="386"/>
      <c r="SQP37" s="386"/>
      <c r="SQQ37" s="362"/>
      <c r="SQR37" s="362"/>
      <c r="SQS37" s="362"/>
      <c r="SQT37" s="386"/>
      <c r="SQU37" s="386"/>
      <c r="SQV37" s="386"/>
      <c r="SQW37" s="386"/>
      <c r="SQX37" s="386"/>
      <c r="SQY37" s="362"/>
      <c r="SQZ37" s="362"/>
      <c r="SRA37" s="362"/>
      <c r="SRB37" s="386"/>
      <c r="SRC37" s="386"/>
      <c r="SRD37" s="386"/>
      <c r="SRE37" s="386"/>
      <c r="SRF37" s="386"/>
      <c r="SRG37" s="362"/>
      <c r="SRH37" s="362"/>
      <c r="SRI37" s="362"/>
      <c r="SRJ37" s="386"/>
      <c r="SRK37" s="386"/>
      <c r="SRL37" s="386"/>
      <c r="SRM37" s="386"/>
      <c r="SRN37" s="386"/>
      <c r="SRO37" s="362"/>
      <c r="SRP37" s="362"/>
      <c r="SRQ37" s="362"/>
      <c r="SRR37" s="386"/>
      <c r="SRS37" s="386"/>
      <c r="SRT37" s="386"/>
      <c r="SRU37" s="386"/>
      <c r="SRV37" s="386"/>
      <c r="SRW37" s="362"/>
      <c r="SRX37" s="362"/>
      <c r="SRY37" s="362"/>
      <c r="SRZ37" s="386"/>
      <c r="SSA37" s="386"/>
      <c r="SSB37" s="386"/>
      <c r="SSC37" s="386"/>
      <c r="SSD37" s="386"/>
      <c r="SSE37" s="362"/>
      <c r="SSF37" s="362"/>
      <c r="SSG37" s="362"/>
      <c r="SSH37" s="386"/>
      <c r="SSI37" s="386"/>
      <c r="SSJ37" s="386"/>
      <c r="SSK37" s="386"/>
      <c r="SSL37" s="386"/>
      <c r="SSM37" s="362"/>
      <c r="SSN37" s="362"/>
      <c r="SSO37" s="362"/>
      <c r="SSP37" s="386"/>
      <c r="SSQ37" s="386"/>
      <c r="SSR37" s="386"/>
      <c r="SSS37" s="386"/>
      <c r="SST37" s="386"/>
      <c r="SSU37" s="362"/>
      <c r="SSV37" s="362"/>
      <c r="SSW37" s="362"/>
      <c r="SSX37" s="386"/>
      <c r="SSY37" s="386"/>
      <c r="SSZ37" s="386"/>
      <c r="STA37" s="386"/>
      <c r="STB37" s="386"/>
      <c r="STC37" s="362"/>
      <c r="STD37" s="362"/>
      <c r="STE37" s="362"/>
      <c r="STF37" s="386"/>
      <c r="STG37" s="386"/>
      <c r="STH37" s="386"/>
      <c r="STI37" s="386"/>
      <c r="STJ37" s="386"/>
      <c r="STK37" s="362"/>
      <c r="STL37" s="362"/>
      <c r="STM37" s="362"/>
      <c r="STN37" s="386"/>
      <c r="STO37" s="386"/>
      <c r="STP37" s="386"/>
      <c r="STQ37" s="386"/>
      <c r="STR37" s="386"/>
      <c r="STS37" s="362"/>
      <c r="STT37" s="362"/>
      <c r="STU37" s="362"/>
      <c r="STV37" s="386"/>
      <c r="STW37" s="386"/>
      <c r="STX37" s="386"/>
      <c r="STY37" s="386"/>
      <c r="STZ37" s="386"/>
      <c r="SUA37" s="362"/>
      <c r="SUB37" s="362"/>
      <c r="SUC37" s="362"/>
      <c r="SUD37" s="386"/>
      <c r="SUE37" s="386"/>
      <c r="SUF37" s="386"/>
      <c r="SUG37" s="386"/>
      <c r="SUH37" s="386"/>
      <c r="SUI37" s="362"/>
      <c r="SUJ37" s="362"/>
      <c r="SUK37" s="362"/>
      <c r="SUL37" s="386"/>
      <c r="SUM37" s="386"/>
      <c r="SUN37" s="386"/>
      <c r="SUO37" s="386"/>
      <c r="SUP37" s="386"/>
      <c r="SUQ37" s="362"/>
      <c r="SUR37" s="362"/>
      <c r="SUS37" s="362"/>
      <c r="SUT37" s="386"/>
      <c r="SUU37" s="386"/>
      <c r="SUV37" s="386"/>
      <c r="SUW37" s="386"/>
      <c r="SUX37" s="386"/>
      <c r="SUY37" s="362"/>
      <c r="SUZ37" s="362"/>
      <c r="SVA37" s="362"/>
      <c r="SVB37" s="386"/>
      <c r="SVC37" s="386"/>
      <c r="SVD37" s="386"/>
      <c r="SVE37" s="386"/>
      <c r="SVF37" s="386"/>
      <c r="SVG37" s="362"/>
      <c r="SVH37" s="362"/>
      <c r="SVI37" s="362"/>
      <c r="SVJ37" s="386"/>
      <c r="SVK37" s="386"/>
      <c r="SVL37" s="386"/>
      <c r="SVM37" s="386"/>
      <c r="SVN37" s="386"/>
      <c r="SVO37" s="362"/>
      <c r="SVP37" s="362"/>
      <c r="SVQ37" s="362"/>
      <c r="SVR37" s="386"/>
      <c r="SVS37" s="386"/>
      <c r="SVT37" s="386"/>
      <c r="SVU37" s="386"/>
      <c r="SVV37" s="386"/>
      <c r="SVW37" s="362"/>
      <c r="SVX37" s="362"/>
      <c r="SVY37" s="362"/>
      <c r="SVZ37" s="386"/>
      <c r="SWA37" s="386"/>
      <c r="SWB37" s="386"/>
      <c r="SWC37" s="386"/>
      <c r="SWD37" s="386"/>
      <c r="SWE37" s="362"/>
      <c r="SWF37" s="362"/>
      <c r="SWG37" s="362"/>
      <c r="SWH37" s="386"/>
      <c r="SWI37" s="386"/>
      <c r="SWJ37" s="386"/>
      <c r="SWK37" s="386"/>
      <c r="SWL37" s="386"/>
      <c r="SWM37" s="362"/>
      <c r="SWN37" s="362"/>
      <c r="SWO37" s="362"/>
      <c r="SWP37" s="386"/>
      <c r="SWQ37" s="386"/>
      <c r="SWR37" s="386"/>
      <c r="SWS37" s="386"/>
      <c r="SWT37" s="386"/>
      <c r="SWU37" s="362"/>
      <c r="SWV37" s="362"/>
      <c r="SWW37" s="362"/>
      <c r="SWX37" s="386"/>
      <c r="SWY37" s="386"/>
      <c r="SWZ37" s="386"/>
      <c r="SXA37" s="386"/>
      <c r="SXB37" s="386"/>
      <c r="SXC37" s="362"/>
      <c r="SXD37" s="362"/>
      <c r="SXE37" s="362"/>
      <c r="SXF37" s="386"/>
      <c r="SXG37" s="386"/>
      <c r="SXH37" s="386"/>
      <c r="SXI37" s="386"/>
      <c r="SXJ37" s="386"/>
      <c r="SXK37" s="362"/>
      <c r="SXL37" s="362"/>
      <c r="SXM37" s="362"/>
      <c r="SXN37" s="386"/>
      <c r="SXO37" s="386"/>
      <c r="SXP37" s="386"/>
      <c r="SXQ37" s="386"/>
      <c r="SXR37" s="386"/>
      <c r="SXS37" s="362"/>
      <c r="SXT37" s="362"/>
      <c r="SXU37" s="362"/>
      <c r="SXV37" s="386"/>
      <c r="SXW37" s="386"/>
      <c r="SXX37" s="386"/>
      <c r="SXY37" s="386"/>
      <c r="SXZ37" s="386"/>
      <c r="SYA37" s="362"/>
      <c r="SYB37" s="362"/>
      <c r="SYC37" s="362"/>
      <c r="SYD37" s="386"/>
      <c r="SYE37" s="386"/>
      <c r="SYF37" s="386"/>
      <c r="SYG37" s="386"/>
      <c r="SYH37" s="386"/>
      <c r="SYI37" s="362"/>
      <c r="SYJ37" s="362"/>
      <c r="SYK37" s="362"/>
      <c r="SYL37" s="386"/>
      <c r="SYM37" s="386"/>
      <c r="SYN37" s="386"/>
      <c r="SYO37" s="386"/>
      <c r="SYP37" s="386"/>
      <c r="SYQ37" s="362"/>
      <c r="SYR37" s="362"/>
      <c r="SYS37" s="362"/>
      <c r="SYT37" s="386"/>
      <c r="SYU37" s="386"/>
      <c r="SYV37" s="386"/>
      <c r="SYW37" s="386"/>
      <c r="SYX37" s="386"/>
      <c r="SYY37" s="362"/>
      <c r="SYZ37" s="362"/>
      <c r="SZA37" s="362"/>
      <c r="SZB37" s="386"/>
      <c r="SZC37" s="386"/>
      <c r="SZD37" s="386"/>
      <c r="SZE37" s="386"/>
      <c r="SZF37" s="386"/>
      <c r="SZG37" s="362"/>
      <c r="SZH37" s="362"/>
      <c r="SZI37" s="362"/>
      <c r="SZJ37" s="386"/>
      <c r="SZK37" s="386"/>
      <c r="SZL37" s="386"/>
      <c r="SZM37" s="386"/>
      <c r="SZN37" s="386"/>
      <c r="SZO37" s="362"/>
      <c r="SZP37" s="362"/>
      <c r="SZQ37" s="362"/>
      <c r="SZR37" s="386"/>
      <c r="SZS37" s="386"/>
      <c r="SZT37" s="386"/>
      <c r="SZU37" s="386"/>
      <c r="SZV37" s="386"/>
      <c r="SZW37" s="362"/>
      <c r="SZX37" s="362"/>
      <c r="SZY37" s="362"/>
      <c r="SZZ37" s="386"/>
      <c r="TAA37" s="386"/>
      <c r="TAB37" s="386"/>
      <c r="TAC37" s="386"/>
      <c r="TAD37" s="386"/>
      <c r="TAE37" s="362"/>
      <c r="TAF37" s="362"/>
      <c r="TAG37" s="362"/>
      <c r="TAH37" s="386"/>
      <c r="TAI37" s="386"/>
      <c r="TAJ37" s="386"/>
      <c r="TAK37" s="386"/>
      <c r="TAL37" s="386"/>
      <c r="TAM37" s="362"/>
      <c r="TAN37" s="362"/>
      <c r="TAO37" s="362"/>
      <c r="TAP37" s="386"/>
      <c r="TAQ37" s="386"/>
      <c r="TAR37" s="386"/>
      <c r="TAS37" s="386"/>
      <c r="TAT37" s="386"/>
      <c r="TAU37" s="362"/>
      <c r="TAV37" s="362"/>
      <c r="TAW37" s="362"/>
      <c r="TAX37" s="386"/>
      <c r="TAY37" s="386"/>
      <c r="TAZ37" s="386"/>
      <c r="TBA37" s="386"/>
      <c r="TBB37" s="386"/>
      <c r="TBC37" s="362"/>
      <c r="TBD37" s="362"/>
      <c r="TBE37" s="362"/>
      <c r="TBF37" s="386"/>
      <c r="TBG37" s="386"/>
      <c r="TBH37" s="386"/>
      <c r="TBI37" s="386"/>
      <c r="TBJ37" s="386"/>
      <c r="TBK37" s="362"/>
      <c r="TBL37" s="362"/>
      <c r="TBM37" s="362"/>
      <c r="TBN37" s="386"/>
      <c r="TBO37" s="386"/>
      <c r="TBP37" s="386"/>
      <c r="TBQ37" s="386"/>
      <c r="TBR37" s="386"/>
      <c r="TBS37" s="362"/>
      <c r="TBT37" s="362"/>
      <c r="TBU37" s="362"/>
      <c r="TBV37" s="386"/>
      <c r="TBW37" s="386"/>
      <c r="TBX37" s="386"/>
      <c r="TBY37" s="386"/>
      <c r="TBZ37" s="386"/>
      <c r="TCA37" s="362"/>
      <c r="TCB37" s="362"/>
      <c r="TCC37" s="362"/>
      <c r="TCD37" s="386"/>
      <c r="TCE37" s="386"/>
      <c r="TCF37" s="386"/>
      <c r="TCG37" s="386"/>
      <c r="TCH37" s="386"/>
      <c r="TCI37" s="362"/>
      <c r="TCJ37" s="362"/>
      <c r="TCK37" s="362"/>
      <c r="TCL37" s="386"/>
      <c r="TCM37" s="386"/>
      <c r="TCN37" s="386"/>
      <c r="TCO37" s="386"/>
      <c r="TCP37" s="386"/>
      <c r="TCQ37" s="362"/>
      <c r="TCR37" s="362"/>
      <c r="TCS37" s="362"/>
      <c r="TCT37" s="386"/>
      <c r="TCU37" s="386"/>
      <c r="TCV37" s="386"/>
      <c r="TCW37" s="386"/>
      <c r="TCX37" s="386"/>
      <c r="TCY37" s="362"/>
      <c r="TCZ37" s="362"/>
      <c r="TDA37" s="362"/>
      <c r="TDB37" s="386"/>
      <c r="TDC37" s="386"/>
      <c r="TDD37" s="386"/>
      <c r="TDE37" s="386"/>
      <c r="TDF37" s="386"/>
      <c r="TDG37" s="362"/>
      <c r="TDH37" s="362"/>
      <c r="TDI37" s="362"/>
      <c r="TDJ37" s="386"/>
      <c r="TDK37" s="386"/>
      <c r="TDL37" s="386"/>
      <c r="TDM37" s="386"/>
      <c r="TDN37" s="386"/>
      <c r="TDO37" s="362"/>
      <c r="TDP37" s="362"/>
      <c r="TDQ37" s="362"/>
      <c r="TDR37" s="386"/>
      <c r="TDS37" s="386"/>
      <c r="TDT37" s="386"/>
      <c r="TDU37" s="386"/>
      <c r="TDV37" s="386"/>
      <c r="TDW37" s="362"/>
      <c r="TDX37" s="362"/>
      <c r="TDY37" s="362"/>
      <c r="TDZ37" s="386"/>
      <c r="TEA37" s="386"/>
      <c r="TEB37" s="386"/>
      <c r="TEC37" s="386"/>
      <c r="TED37" s="386"/>
      <c r="TEE37" s="362"/>
      <c r="TEF37" s="362"/>
      <c r="TEG37" s="362"/>
      <c r="TEH37" s="386"/>
      <c r="TEI37" s="386"/>
      <c r="TEJ37" s="386"/>
      <c r="TEK37" s="386"/>
      <c r="TEL37" s="386"/>
      <c r="TEM37" s="362"/>
      <c r="TEN37" s="362"/>
      <c r="TEO37" s="362"/>
      <c r="TEP37" s="386"/>
      <c r="TEQ37" s="386"/>
      <c r="TER37" s="386"/>
      <c r="TES37" s="386"/>
      <c r="TET37" s="386"/>
      <c r="TEU37" s="362"/>
      <c r="TEV37" s="362"/>
      <c r="TEW37" s="362"/>
      <c r="TEX37" s="386"/>
      <c r="TEY37" s="386"/>
      <c r="TEZ37" s="386"/>
      <c r="TFA37" s="386"/>
      <c r="TFB37" s="386"/>
      <c r="TFC37" s="362"/>
      <c r="TFD37" s="362"/>
      <c r="TFE37" s="362"/>
      <c r="TFF37" s="386"/>
      <c r="TFG37" s="386"/>
      <c r="TFH37" s="386"/>
      <c r="TFI37" s="386"/>
      <c r="TFJ37" s="386"/>
      <c r="TFK37" s="362"/>
      <c r="TFL37" s="362"/>
      <c r="TFM37" s="362"/>
      <c r="TFN37" s="386"/>
      <c r="TFO37" s="386"/>
      <c r="TFP37" s="386"/>
      <c r="TFQ37" s="386"/>
      <c r="TFR37" s="386"/>
      <c r="TFS37" s="362"/>
      <c r="TFT37" s="362"/>
      <c r="TFU37" s="362"/>
      <c r="TFV37" s="386"/>
      <c r="TFW37" s="386"/>
      <c r="TFX37" s="386"/>
      <c r="TFY37" s="386"/>
      <c r="TFZ37" s="386"/>
      <c r="TGA37" s="362"/>
      <c r="TGB37" s="362"/>
      <c r="TGC37" s="362"/>
      <c r="TGD37" s="386"/>
      <c r="TGE37" s="386"/>
      <c r="TGF37" s="386"/>
      <c r="TGG37" s="386"/>
      <c r="TGH37" s="386"/>
      <c r="TGI37" s="362"/>
      <c r="TGJ37" s="362"/>
      <c r="TGK37" s="362"/>
      <c r="TGL37" s="386"/>
      <c r="TGM37" s="386"/>
      <c r="TGN37" s="386"/>
      <c r="TGO37" s="386"/>
      <c r="TGP37" s="386"/>
      <c r="TGQ37" s="362"/>
      <c r="TGR37" s="362"/>
      <c r="TGS37" s="362"/>
      <c r="TGT37" s="386"/>
      <c r="TGU37" s="386"/>
      <c r="TGV37" s="386"/>
      <c r="TGW37" s="386"/>
      <c r="TGX37" s="386"/>
      <c r="TGY37" s="362"/>
      <c r="TGZ37" s="362"/>
      <c r="THA37" s="362"/>
      <c r="THB37" s="386"/>
      <c r="THC37" s="386"/>
      <c r="THD37" s="386"/>
      <c r="THE37" s="386"/>
      <c r="THF37" s="386"/>
      <c r="THG37" s="362"/>
      <c r="THH37" s="362"/>
      <c r="THI37" s="362"/>
      <c r="THJ37" s="386"/>
      <c r="THK37" s="386"/>
      <c r="THL37" s="386"/>
      <c r="THM37" s="386"/>
      <c r="THN37" s="386"/>
      <c r="THO37" s="362"/>
      <c r="THP37" s="362"/>
      <c r="THQ37" s="362"/>
      <c r="THR37" s="386"/>
      <c r="THS37" s="386"/>
      <c r="THT37" s="386"/>
      <c r="THU37" s="386"/>
      <c r="THV37" s="386"/>
      <c r="THW37" s="362"/>
      <c r="THX37" s="362"/>
      <c r="THY37" s="362"/>
      <c r="THZ37" s="386"/>
      <c r="TIA37" s="386"/>
      <c r="TIB37" s="386"/>
      <c r="TIC37" s="386"/>
      <c r="TID37" s="386"/>
      <c r="TIE37" s="362"/>
      <c r="TIF37" s="362"/>
      <c r="TIG37" s="362"/>
      <c r="TIH37" s="386"/>
      <c r="TII37" s="386"/>
      <c r="TIJ37" s="386"/>
      <c r="TIK37" s="386"/>
      <c r="TIL37" s="386"/>
      <c r="TIM37" s="362"/>
      <c r="TIN37" s="362"/>
      <c r="TIO37" s="362"/>
      <c r="TIP37" s="386"/>
      <c r="TIQ37" s="386"/>
      <c r="TIR37" s="386"/>
      <c r="TIS37" s="386"/>
      <c r="TIT37" s="386"/>
      <c r="TIU37" s="362"/>
      <c r="TIV37" s="362"/>
      <c r="TIW37" s="362"/>
      <c r="TIX37" s="386"/>
      <c r="TIY37" s="386"/>
      <c r="TIZ37" s="386"/>
      <c r="TJA37" s="386"/>
      <c r="TJB37" s="386"/>
      <c r="TJC37" s="362"/>
      <c r="TJD37" s="362"/>
      <c r="TJE37" s="362"/>
      <c r="TJF37" s="386"/>
      <c r="TJG37" s="386"/>
      <c r="TJH37" s="386"/>
      <c r="TJI37" s="386"/>
      <c r="TJJ37" s="386"/>
      <c r="TJK37" s="362"/>
      <c r="TJL37" s="362"/>
      <c r="TJM37" s="362"/>
      <c r="TJN37" s="386"/>
      <c r="TJO37" s="386"/>
      <c r="TJP37" s="386"/>
      <c r="TJQ37" s="386"/>
      <c r="TJR37" s="386"/>
      <c r="TJS37" s="362"/>
      <c r="TJT37" s="362"/>
      <c r="TJU37" s="362"/>
      <c r="TJV37" s="386"/>
      <c r="TJW37" s="386"/>
      <c r="TJX37" s="386"/>
      <c r="TJY37" s="386"/>
      <c r="TJZ37" s="386"/>
      <c r="TKA37" s="362"/>
      <c r="TKB37" s="362"/>
      <c r="TKC37" s="362"/>
      <c r="TKD37" s="386"/>
      <c r="TKE37" s="386"/>
      <c r="TKF37" s="386"/>
      <c r="TKG37" s="386"/>
      <c r="TKH37" s="386"/>
      <c r="TKI37" s="362"/>
      <c r="TKJ37" s="362"/>
      <c r="TKK37" s="362"/>
      <c r="TKL37" s="386"/>
      <c r="TKM37" s="386"/>
      <c r="TKN37" s="386"/>
      <c r="TKO37" s="386"/>
      <c r="TKP37" s="386"/>
      <c r="TKQ37" s="362"/>
      <c r="TKR37" s="362"/>
      <c r="TKS37" s="362"/>
      <c r="TKT37" s="386"/>
      <c r="TKU37" s="386"/>
      <c r="TKV37" s="386"/>
      <c r="TKW37" s="386"/>
      <c r="TKX37" s="386"/>
      <c r="TKY37" s="362"/>
      <c r="TKZ37" s="362"/>
      <c r="TLA37" s="362"/>
      <c r="TLB37" s="386"/>
      <c r="TLC37" s="386"/>
      <c r="TLD37" s="386"/>
      <c r="TLE37" s="386"/>
      <c r="TLF37" s="386"/>
      <c r="TLG37" s="362"/>
      <c r="TLH37" s="362"/>
      <c r="TLI37" s="362"/>
      <c r="TLJ37" s="386"/>
      <c r="TLK37" s="386"/>
      <c r="TLL37" s="386"/>
      <c r="TLM37" s="386"/>
      <c r="TLN37" s="386"/>
      <c r="TLO37" s="362"/>
      <c r="TLP37" s="362"/>
      <c r="TLQ37" s="362"/>
      <c r="TLR37" s="386"/>
      <c r="TLS37" s="386"/>
      <c r="TLT37" s="386"/>
      <c r="TLU37" s="386"/>
      <c r="TLV37" s="386"/>
      <c r="TLW37" s="362"/>
      <c r="TLX37" s="362"/>
      <c r="TLY37" s="362"/>
      <c r="TLZ37" s="386"/>
      <c r="TMA37" s="386"/>
      <c r="TMB37" s="386"/>
      <c r="TMC37" s="386"/>
      <c r="TMD37" s="386"/>
      <c r="TME37" s="362"/>
      <c r="TMF37" s="362"/>
      <c r="TMG37" s="362"/>
      <c r="TMH37" s="386"/>
      <c r="TMI37" s="386"/>
      <c r="TMJ37" s="386"/>
      <c r="TMK37" s="386"/>
      <c r="TML37" s="386"/>
      <c r="TMM37" s="362"/>
      <c r="TMN37" s="362"/>
      <c r="TMO37" s="362"/>
      <c r="TMP37" s="386"/>
      <c r="TMQ37" s="386"/>
      <c r="TMR37" s="386"/>
      <c r="TMS37" s="386"/>
      <c r="TMT37" s="386"/>
      <c r="TMU37" s="362"/>
      <c r="TMV37" s="362"/>
      <c r="TMW37" s="362"/>
      <c r="TMX37" s="386"/>
      <c r="TMY37" s="386"/>
      <c r="TMZ37" s="386"/>
      <c r="TNA37" s="386"/>
      <c r="TNB37" s="386"/>
      <c r="TNC37" s="362"/>
      <c r="TND37" s="362"/>
      <c r="TNE37" s="362"/>
      <c r="TNF37" s="386"/>
      <c r="TNG37" s="386"/>
      <c r="TNH37" s="386"/>
      <c r="TNI37" s="386"/>
      <c r="TNJ37" s="386"/>
      <c r="TNK37" s="362"/>
      <c r="TNL37" s="362"/>
      <c r="TNM37" s="362"/>
      <c r="TNN37" s="386"/>
      <c r="TNO37" s="386"/>
      <c r="TNP37" s="386"/>
      <c r="TNQ37" s="386"/>
      <c r="TNR37" s="386"/>
      <c r="TNS37" s="362"/>
      <c r="TNT37" s="362"/>
      <c r="TNU37" s="362"/>
      <c r="TNV37" s="386"/>
      <c r="TNW37" s="386"/>
      <c r="TNX37" s="386"/>
      <c r="TNY37" s="386"/>
      <c r="TNZ37" s="386"/>
      <c r="TOA37" s="362"/>
      <c r="TOB37" s="362"/>
      <c r="TOC37" s="362"/>
      <c r="TOD37" s="386"/>
      <c r="TOE37" s="386"/>
      <c r="TOF37" s="386"/>
      <c r="TOG37" s="386"/>
      <c r="TOH37" s="386"/>
      <c r="TOI37" s="362"/>
      <c r="TOJ37" s="362"/>
      <c r="TOK37" s="362"/>
      <c r="TOL37" s="386"/>
      <c r="TOM37" s="386"/>
      <c r="TON37" s="386"/>
      <c r="TOO37" s="386"/>
      <c r="TOP37" s="386"/>
      <c r="TOQ37" s="362"/>
      <c r="TOR37" s="362"/>
      <c r="TOS37" s="362"/>
      <c r="TOT37" s="386"/>
      <c r="TOU37" s="386"/>
      <c r="TOV37" s="386"/>
      <c r="TOW37" s="386"/>
      <c r="TOX37" s="386"/>
      <c r="TOY37" s="362"/>
      <c r="TOZ37" s="362"/>
      <c r="TPA37" s="362"/>
      <c r="TPB37" s="386"/>
      <c r="TPC37" s="386"/>
      <c r="TPD37" s="386"/>
      <c r="TPE37" s="386"/>
      <c r="TPF37" s="386"/>
      <c r="TPG37" s="362"/>
      <c r="TPH37" s="362"/>
      <c r="TPI37" s="362"/>
      <c r="TPJ37" s="386"/>
      <c r="TPK37" s="386"/>
      <c r="TPL37" s="386"/>
      <c r="TPM37" s="386"/>
      <c r="TPN37" s="386"/>
      <c r="TPO37" s="362"/>
      <c r="TPP37" s="362"/>
      <c r="TPQ37" s="362"/>
      <c r="TPR37" s="386"/>
      <c r="TPS37" s="386"/>
      <c r="TPT37" s="386"/>
      <c r="TPU37" s="386"/>
      <c r="TPV37" s="386"/>
      <c r="TPW37" s="362"/>
      <c r="TPX37" s="362"/>
      <c r="TPY37" s="362"/>
      <c r="TPZ37" s="386"/>
      <c r="TQA37" s="386"/>
      <c r="TQB37" s="386"/>
      <c r="TQC37" s="386"/>
      <c r="TQD37" s="386"/>
      <c r="TQE37" s="362"/>
      <c r="TQF37" s="362"/>
      <c r="TQG37" s="362"/>
      <c r="TQH37" s="386"/>
      <c r="TQI37" s="386"/>
      <c r="TQJ37" s="386"/>
      <c r="TQK37" s="386"/>
      <c r="TQL37" s="386"/>
      <c r="TQM37" s="362"/>
      <c r="TQN37" s="362"/>
      <c r="TQO37" s="362"/>
      <c r="TQP37" s="386"/>
      <c r="TQQ37" s="386"/>
      <c r="TQR37" s="386"/>
      <c r="TQS37" s="386"/>
      <c r="TQT37" s="386"/>
      <c r="TQU37" s="362"/>
      <c r="TQV37" s="362"/>
      <c r="TQW37" s="362"/>
      <c r="TQX37" s="386"/>
      <c r="TQY37" s="386"/>
      <c r="TQZ37" s="386"/>
      <c r="TRA37" s="386"/>
      <c r="TRB37" s="386"/>
      <c r="TRC37" s="362"/>
      <c r="TRD37" s="362"/>
      <c r="TRE37" s="362"/>
      <c r="TRF37" s="386"/>
      <c r="TRG37" s="386"/>
      <c r="TRH37" s="386"/>
      <c r="TRI37" s="386"/>
      <c r="TRJ37" s="386"/>
      <c r="TRK37" s="362"/>
      <c r="TRL37" s="362"/>
      <c r="TRM37" s="362"/>
      <c r="TRN37" s="386"/>
      <c r="TRO37" s="386"/>
      <c r="TRP37" s="386"/>
      <c r="TRQ37" s="386"/>
      <c r="TRR37" s="386"/>
      <c r="TRS37" s="362"/>
      <c r="TRT37" s="362"/>
      <c r="TRU37" s="362"/>
      <c r="TRV37" s="386"/>
      <c r="TRW37" s="386"/>
      <c r="TRX37" s="386"/>
      <c r="TRY37" s="386"/>
      <c r="TRZ37" s="386"/>
      <c r="TSA37" s="362"/>
      <c r="TSB37" s="362"/>
      <c r="TSC37" s="362"/>
      <c r="TSD37" s="386"/>
      <c r="TSE37" s="386"/>
      <c r="TSF37" s="386"/>
      <c r="TSG37" s="386"/>
      <c r="TSH37" s="386"/>
      <c r="TSI37" s="362"/>
      <c r="TSJ37" s="362"/>
      <c r="TSK37" s="362"/>
      <c r="TSL37" s="386"/>
      <c r="TSM37" s="386"/>
      <c r="TSN37" s="386"/>
      <c r="TSO37" s="386"/>
      <c r="TSP37" s="386"/>
      <c r="TSQ37" s="362"/>
      <c r="TSR37" s="362"/>
      <c r="TSS37" s="362"/>
      <c r="TST37" s="386"/>
      <c r="TSU37" s="386"/>
      <c r="TSV37" s="386"/>
      <c r="TSW37" s="386"/>
      <c r="TSX37" s="386"/>
      <c r="TSY37" s="362"/>
      <c r="TSZ37" s="362"/>
      <c r="TTA37" s="362"/>
      <c r="TTB37" s="386"/>
      <c r="TTC37" s="386"/>
      <c r="TTD37" s="386"/>
      <c r="TTE37" s="386"/>
      <c r="TTF37" s="386"/>
      <c r="TTG37" s="362"/>
      <c r="TTH37" s="362"/>
      <c r="TTI37" s="362"/>
      <c r="TTJ37" s="386"/>
      <c r="TTK37" s="386"/>
      <c r="TTL37" s="386"/>
      <c r="TTM37" s="386"/>
      <c r="TTN37" s="386"/>
      <c r="TTO37" s="362"/>
      <c r="TTP37" s="362"/>
      <c r="TTQ37" s="362"/>
      <c r="TTR37" s="386"/>
      <c r="TTS37" s="386"/>
      <c r="TTT37" s="386"/>
      <c r="TTU37" s="386"/>
      <c r="TTV37" s="386"/>
      <c r="TTW37" s="362"/>
      <c r="TTX37" s="362"/>
      <c r="TTY37" s="362"/>
      <c r="TTZ37" s="386"/>
      <c r="TUA37" s="386"/>
      <c r="TUB37" s="386"/>
      <c r="TUC37" s="386"/>
      <c r="TUD37" s="386"/>
      <c r="TUE37" s="362"/>
      <c r="TUF37" s="362"/>
      <c r="TUG37" s="362"/>
      <c r="TUH37" s="386"/>
      <c r="TUI37" s="386"/>
      <c r="TUJ37" s="386"/>
      <c r="TUK37" s="386"/>
      <c r="TUL37" s="386"/>
      <c r="TUM37" s="362"/>
      <c r="TUN37" s="362"/>
      <c r="TUO37" s="362"/>
      <c r="TUP37" s="386"/>
      <c r="TUQ37" s="386"/>
      <c r="TUR37" s="386"/>
      <c r="TUS37" s="386"/>
      <c r="TUT37" s="386"/>
      <c r="TUU37" s="362"/>
      <c r="TUV37" s="362"/>
      <c r="TUW37" s="362"/>
      <c r="TUX37" s="386"/>
      <c r="TUY37" s="386"/>
      <c r="TUZ37" s="386"/>
      <c r="TVA37" s="386"/>
      <c r="TVB37" s="386"/>
      <c r="TVC37" s="362"/>
      <c r="TVD37" s="362"/>
      <c r="TVE37" s="362"/>
      <c r="TVF37" s="386"/>
      <c r="TVG37" s="386"/>
      <c r="TVH37" s="386"/>
      <c r="TVI37" s="386"/>
      <c r="TVJ37" s="386"/>
      <c r="TVK37" s="362"/>
      <c r="TVL37" s="362"/>
      <c r="TVM37" s="362"/>
      <c r="TVN37" s="386"/>
      <c r="TVO37" s="386"/>
      <c r="TVP37" s="386"/>
      <c r="TVQ37" s="386"/>
      <c r="TVR37" s="386"/>
      <c r="TVS37" s="362"/>
      <c r="TVT37" s="362"/>
      <c r="TVU37" s="362"/>
      <c r="TVV37" s="386"/>
      <c r="TVW37" s="386"/>
      <c r="TVX37" s="386"/>
      <c r="TVY37" s="386"/>
      <c r="TVZ37" s="386"/>
      <c r="TWA37" s="362"/>
      <c r="TWB37" s="362"/>
      <c r="TWC37" s="362"/>
      <c r="TWD37" s="386"/>
      <c r="TWE37" s="386"/>
      <c r="TWF37" s="386"/>
      <c r="TWG37" s="386"/>
      <c r="TWH37" s="386"/>
      <c r="TWI37" s="362"/>
      <c r="TWJ37" s="362"/>
      <c r="TWK37" s="362"/>
      <c r="TWL37" s="386"/>
      <c r="TWM37" s="386"/>
      <c r="TWN37" s="386"/>
      <c r="TWO37" s="386"/>
      <c r="TWP37" s="386"/>
      <c r="TWQ37" s="362"/>
      <c r="TWR37" s="362"/>
      <c r="TWS37" s="362"/>
      <c r="TWT37" s="386"/>
      <c r="TWU37" s="386"/>
      <c r="TWV37" s="386"/>
      <c r="TWW37" s="386"/>
      <c r="TWX37" s="386"/>
      <c r="TWY37" s="362"/>
      <c r="TWZ37" s="362"/>
      <c r="TXA37" s="362"/>
      <c r="TXB37" s="386"/>
      <c r="TXC37" s="386"/>
      <c r="TXD37" s="386"/>
      <c r="TXE37" s="386"/>
      <c r="TXF37" s="386"/>
      <c r="TXG37" s="362"/>
      <c r="TXH37" s="362"/>
      <c r="TXI37" s="362"/>
      <c r="TXJ37" s="386"/>
      <c r="TXK37" s="386"/>
      <c r="TXL37" s="386"/>
      <c r="TXM37" s="386"/>
      <c r="TXN37" s="386"/>
      <c r="TXO37" s="362"/>
      <c r="TXP37" s="362"/>
      <c r="TXQ37" s="362"/>
      <c r="TXR37" s="386"/>
      <c r="TXS37" s="386"/>
      <c r="TXT37" s="386"/>
      <c r="TXU37" s="386"/>
      <c r="TXV37" s="386"/>
      <c r="TXW37" s="362"/>
      <c r="TXX37" s="362"/>
      <c r="TXY37" s="362"/>
      <c r="TXZ37" s="386"/>
      <c r="TYA37" s="386"/>
      <c r="TYB37" s="386"/>
      <c r="TYC37" s="386"/>
      <c r="TYD37" s="386"/>
      <c r="TYE37" s="362"/>
      <c r="TYF37" s="362"/>
      <c r="TYG37" s="362"/>
      <c r="TYH37" s="386"/>
      <c r="TYI37" s="386"/>
      <c r="TYJ37" s="386"/>
      <c r="TYK37" s="386"/>
      <c r="TYL37" s="386"/>
      <c r="TYM37" s="362"/>
      <c r="TYN37" s="362"/>
      <c r="TYO37" s="362"/>
      <c r="TYP37" s="386"/>
      <c r="TYQ37" s="386"/>
      <c r="TYR37" s="386"/>
      <c r="TYS37" s="386"/>
      <c r="TYT37" s="386"/>
      <c r="TYU37" s="362"/>
      <c r="TYV37" s="362"/>
      <c r="TYW37" s="362"/>
      <c r="TYX37" s="386"/>
      <c r="TYY37" s="386"/>
      <c r="TYZ37" s="386"/>
      <c r="TZA37" s="386"/>
      <c r="TZB37" s="386"/>
      <c r="TZC37" s="362"/>
      <c r="TZD37" s="362"/>
      <c r="TZE37" s="362"/>
      <c r="TZF37" s="386"/>
      <c r="TZG37" s="386"/>
      <c r="TZH37" s="386"/>
      <c r="TZI37" s="386"/>
      <c r="TZJ37" s="386"/>
      <c r="TZK37" s="362"/>
      <c r="TZL37" s="362"/>
      <c r="TZM37" s="362"/>
      <c r="TZN37" s="386"/>
      <c r="TZO37" s="386"/>
      <c r="TZP37" s="386"/>
      <c r="TZQ37" s="386"/>
      <c r="TZR37" s="386"/>
      <c r="TZS37" s="362"/>
      <c r="TZT37" s="362"/>
      <c r="TZU37" s="362"/>
      <c r="TZV37" s="386"/>
      <c r="TZW37" s="386"/>
      <c r="TZX37" s="386"/>
      <c r="TZY37" s="386"/>
      <c r="TZZ37" s="386"/>
      <c r="UAA37" s="362"/>
      <c r="UAB37" s="362"/>
      <c r="UAC37" s="362"/>
      <c r="UAD37" s="386"/>
      <c r="UAE37" s="386"/>
      <c r="UAF37" s="386"/>
      <c r="UAG37" s="386"/>
      <c r="UAH37" s="386"/>
      <c r="UAI37" s="362"/>
      <c r="UAJ37" s="362"/>
      <c r="UAK37" s="362"/>
      <c r="UAL37" s="386"/>
      <c r="UAM37" s="386"/>
      <c r="UAN37" s="386"/>
      <c r="UAO37" s="386"/>
      <c r="UAP37" s="386"/>
      <c r="UAQ37" s="362"/>
      <c r="UAR37" s="362"/>
      <c r="UAS37" s="362"/>
      <c r="UAT37" s="386"/>
      <c r="UAU37" s="386"/>
      <c r="UAV37" s="386"/>
      <c r="UAW37" s="386"/>
      <c r="UAX37" s="386"/>
      <c r="UAY37" s="362"/>
      <c r="UAZ37" s="362"/>
      <c r="UBA37" s="362"/>
      <c r="UBB37" s="386"/>
      <c r="UBC37" s="386"/>
      <c r="UBD37" s="386"/>
      <c r="UBE37" s="386"/>
      <c r="UBF37" s="386"/>
      <c r="UBG37" s="362"/>
      <c r="UBH37" s="362"/>
      <c r="UBI37" s="362"/>
      <c r="UBJ37" s="386"/>
      <c r="UBK37" s="386"/>
      <c r="UBL37" s="386"/>
      <c r="UBM37" s="386"/>
      <c r="UBN37" s="386"/>
      <c r="UBO37" s="362"/>
      <c r="UBP37" s="362"/>
      <c r="UBQ37" s="362"/>
      <c r="UBR37" s="386"/>
      <c r="UBS37" s="386"/>
      <c r="UBT37" s="386"/>
      <c r="UBU37" s="386"/>
      <c r="UBV37" s="386"/>
      <c r="UBW37" s="362"/>
      <c r="UBX37" s="362"/>
      <c r="UBY37" s="362"/>
      <c r="UBZ37" s="386"/>
      <c r="UCA37" s="386"/>
      <c r="UCB37" s="386"/>
      <c r="UCC37" s="386"/>
      <c r="UCD37" s="386"/>
      <c r="UCE37" s="362"/>
      <c r="UCF37" s="362"/>
      <c r="UCG37" s="362"/>
      <c r="UCH37" s="386"/>
      <c r="UCI37" s="386"/>
      <c r="UCJ37" s="386"/>
      <c r="UCK37" s="386"/>
      <c r="UCL37" s="386"/>
      <c r="UCM37" s="362"/>
      <c r="UCN37" s="362"/>
      <c r="UCO37" s="362"/>
      <c r="UCP37" s="386"/>
      <c r="UCQ37" s="386"/>
      <c r="UCR37" s="386"/>
      <c r="UCS37" s="386"/>
      <c r="UCT37" s="386"/>
      <c r="UCU37" s="362"/>
      <c r="UCV37" s="362"/>
      <c r="UCW37" s="362"/>
      <c r="UCX37" s="386"/>
      <c r="UCY37" s="386"/>
      <c r="UCZ37" s="386"/>
      <c r="UDA37" s="386"/>
      <c r="UDB37" s="386"/>
      <c r="UDC37" s="362"/>
      <c r="UDD37" s="362"/>
      <c r="UDE37" s="362"/>
      <c r="UDF37" s="386"/>
      <c r="UDG37" s="386"/>
      <c r="UDH37" s="386"/>
      <c r="UDI37" s="386"/>
      <c r="UDJ37" s="386"/>
      <c r="UDK37" s="362"/>
      <c r="UDL37" s="362"/>
      <c r="UDM37" s="362"/>
      <c r="UDN37" s="386"/>
      <c r="UDO37" s="386"/>
      <c r="UDP37" s="386"/>
      <c r="UDQ37" s="386"/>
      <c r="UDR37" s="386"/>
      <c r="UDS37" s="362"/>
      <c r="UDT37" s="362"/>
      <c r="UDU37" s="362"/>
      <c r="UDV37" s="386"/>
      <c r="UDW37" s="386"/>
      <c r="UDX37" s="386"/>
      <c r="UDY37" s="386"/>
      <c r="UDZ37" s="386"/>
      <c r="UEA37" s="362"/>
      <c r="UEB37" s="362"/>
      <c r="UEC37" s="362"/>
      <c r="UED37" s="386"/>
      <c r="UEE37" s="386"/>
      <c r="UEF37" s="386"/>
      <c r="UEG37" s="386"/>
      <c r="UEH37" s="386"/>
      <c r="UEI37" s="362"/>
      <c r="UEJ37" s="362"/>
      <c r="UEK37" s="362"/>
      <c r="UEL37" s="386"/>
      <c r="UEM37" s="386"/>
      <c r="UEN37" s="386"/>
      <c r="UEO37" s="386"/>
      <c r="UEP37" s="386"/>
      <c r="UEQ37" s="362"/>
      <c r="UER37" s="362"/>
      <c r="UES37" s="362"/>
      <c r="UET37" s="386"/>
      <c r="UEU37" s="386"/>
      <c r="UEV37" s="386"/>
      <c r="UEW37" s="386"/>
      <c r="UEX37" s="386"/>
      <c r="UEY37" s="362"/>
      <c r="UEZ37" s="362"/>
      <c r="UFA37" s="362"/>
      <c r="UFB37" s="386"/>
      <c r="UFC37" s="386"/>
      <c r="UFD37" s="386"/>
      <c r="UFE37" s="386"/>
      <c r="UFF37" s="386"/>
      <c r="UFG37" s="362"/>
      <c r="UFH37" s="362"/>
      <c r="UFI37" s="362"/>
      <c r="UFJ37" s="386"/>
      <c r="UFK37" s="386"/>
      <c r="UFL37" s="386"/>
      <c r="UFM37" s="386"/>
      <c r="UFN37" s="386"/>
      <c r="UFO37" s="362"/>
      <c r="UFP37" s="362"/>
      <c r="UFQ37" s="362"/>
      <c r="UFR37" s="386"/>
      <c r="UFS37" s="386"/>
      <c r="UFT37" s="386"/>
      <c r="UFU37" s="386"/>
      <c r="UFV37" s="386"/>
      <c r="UFW37" s="362"/>
      <c r="UFX37" s="362"/>
      <c r="UFY37" s="362"/>
      <c r="UFZ37" s="386"/>
      <c r="UGA37" s="386"/>
      <c r="UGB37" s="386"/>
      <c r="UGC37" s="386"/>
      <c r="UGD37" s="386"/>
      <c r="UGE37" s="362"/>
      <c r="UGF37" s="362"/>
      <c r="UGG37" s="362"/>
      <c r="UGH37" s="386"/>
      <c r="UGI37" s="386"/>
      <c r="UGJ37" s="386"/>
      <c r="UGK37" s="386"/>
      <c r="UGL37" s="386"/>
      <c r="UGM37" s="362"/>
      <c r="UGN37" s="362"/>
      <c r="UGO37" s="362"/>
      <c r="UGP37" s="386"/>
      <c r="UGQ37" s="386"/>
      <c r="UGR37" s="386"/>
      <c r="UGS37" s="386"/>
      <c r="UGT37" s="386"/>
      <c r="UGU37" s="362"/>
      <c r="UGV37" s="362"/>
      <c r="UGW37" s="362"/>
      <c r="UGX37" s="386"/>
      <c r="UGY37" s="386"/>
      <c r="UGZ37" s="386"/>
      <c r="UHA37" s="386"/>
      <c r="UHB37" s="386"/>
      <c r="UHC37" s="362"/>
      <c r="UHD37" s="362"/>
      <c r="UHE37" s="362"/>
      <c r="UHF37" s="386"/>
      <c r="UHG37" s="386"/>
      <c r="UHH37" s="386"/>
      <c r="UHI37" s="386"/>
      <c r="UHJ37" s="386"/>
      <c r="UHK37" s="362"/>
      <c r="UHL37" s="362"/>
      <c r="UHM37" s="362"/>
      <c r="UHN37" s="386"/>
      <c r="UHO37" s="386"/>
      <c r="UHP37" s="386"/>
      <c r="UHQ37" s="386"/>
      <c r="UHR37" s="386"/>
      <c r="UHS37" s="362"/>
      <c r="UHT37" s="362"/>
      <c r="UHU37" s="362"/>
      <c r="UHV37" s="386"/>
      <c r="UHW37" s="386"/>
      <c r="UHX37" s="386"/>
      <c r="UHY37" s="386"/>
      <c r="UHZ37" s="386"/>
      <c r="UIA37" s="362"/>
      <c r="UIB37" s="362"/>
      <c r="UIC37" s="362"/>
      <c r="UID37" s="386"/>
      <c r="UIE37" s="386"/>
      <c r="UIF37" s="386"/>
      <c r="UIG37" s="386"/>
      <c r="UIH37" s="386"/>
      <c r="UII37" s="362"/>
      <c r="UIJ37" s="362"/>
      <c r="UIK37" s="362"/>
      <c r="UIL37" s="386"/>
      <c r="UIM37" s="386"/>
      <c r="UIN37" s="386"/>
      <c r="UIO37" s="386"/>
      <c r="UIP37" s="386"/>
      <c r="UIQ37" s="362"/>
      <c r="UIR37" s="362"/>
      <c r="UIS37" s="362"/>
      <c r="UIT37" s="386"/>
      <c r="UIU37" s="386"/>
      <c r="UIV37" s="386"/>
      <c r="UIW37" s="386"/>
      <c r="UIX37" s="386"/>
      <c r="UIY37" s="362"/>
      <c r="UIZ37" s="362"/>
      <c r="UJA37" s="362"/>
      <c r="UJB37" s="386"/>
      <c r="UJC37" s="386"/>
      <c r="UJD37" s="386"/>
      <c r="UJE37" s="386"/>
      <c r="UJF37" s="386"/>
      <c r="UJG37" s="362"/>
      <c r="UJH37" s="362"/>
      <c r="UJI37" s="362"/>
      <c r="UJJ37" s="386"/>
      <c r="UJK37" s="386"/>
      <c r="UJL37" s="386"/>
      <c r="UJM37" s="386"/>
      <c r="UJN37" s="386"/>
      <c r="UJO37" s="362"/>
      <c r="UJP37" s="362"/>
      <c r="UJQ37" s="362"/>
      <c r="UJR37" s="386"/>
      <c r="UJS37" s="386"/>
      <c r="UJT37" s="386"/>
      <c r="UJU37" s="386"/>
      <c r="UJV37" s="386"/>
      <c r="UJW37" s="362"/>
      <c r="UJX37" s="362"/>
      <c r="UJY37" s="362"/>
      <c r="UJZ37" s="386"/>
      <c r="UKA37" s="386"/>
      <c r="UKB37" s="386"/>
      <c r="UKC37" s="386"/>
      <c r="UKD37" s="386"/>
      <c r="UKE37" s="362"/>
      <c r="UKF37" s="362"/>
      <c r="UKG37" s="362"/>
      <c r="UKH37" s="386"/>
      <c r="UKI37" s="386"/>
      <c r="UKJ37" s="386"/>
      <c r="UKK37" s="386"/>
      <c r="UKL37" s="386"/>
      <c r="UKM37" s="362"/>
      <c r="UKN37" s="362"/>
      <c r="UKO37" s="362"/>
      <c r="UKP37" s="386"/>
      <c r="UKQ37" s="386"/>
      <c r="UKR37" s="386"/>
      <c r="UKS37" s="386"/>
      <c r="UKT37" s="386"/>
      <c r="UKU37" s="362"/>
      <c r="UKV37" s="362"/>
      <c r="UKW37" s="362"/>
      <c r="UKX37" s="386"/>
      <c r="UKY37" s="386"/>
      <c r="UKZ37" s="386"/>
      <c r="ULA37" s="386"/>
      <c r="ULB37" s="386"/>
      <c r="ULC37" s="362"/>
      <c r="ULD37" s="362"/>
      <c r="ULE37" s="362"/>
      <c r="ULF37" s="386"/>
      <c r="ULG37" s="386"/>
      <c r="ULH37" s="386"/>
      <c r="ULI37" s="386"/>
      <c r="ULJ37" s="386"/>
      <c r="ULK37" s="362"/>
      <c r="ULL37" s="362"/>
      <c r="ULM37" s="362"/>
      <c r="ULN37" s="386"/>
      <c r="ULO37" s="386"/>
      <c r="ULP37" s="386"/>
      <c r="ULQ37" s="386"/>
      <c r="ULR37" s="386"/>
      <c r="ULS37" s="362"/>
      <c r="ULT37" s="362"/>
      <c r="ULU37" s="362"/>
      <c r="ULV37" s="386"/>
      <c r="ULW37" s="386"/>
      <c r="ULX37" s="386"/>
      <c r="ULY37" s="386"/>
      <c r="ULZ37" s="386"/>
      <c r="UMA37" s="362"/>
      <c r="UMB37" s="362"/>
      <c r="UMC37" s="362"/>
      <c r="UMD37" s="386"/>
      <c r="UME37" s="386"/>
      <c r="UMF37" s="386"/>
      <c r="UMG37" s="386"/>
      <c r="UMH37" s="386"/>
      <c r="UMI37" s="362"/>
      <c r="UMJ37" s="362"/>
      <c r="UMK37" s="362"/>
      <c r="UML37" s="386"/>
      <c r="UMM37" s="386"/>
      <c r="UMN37" s="386"/>
      <c r="UMO37" s="386"/>
      <c r="UMP37" s="386"/>
      <c r="UMQ37" s="362"/>
      <c r="UMR37" s="362"/>
      <c r="UMS37" s="362"/>
      <c r="UMT37" s="386"/>
      <c r="UMU37" s="386"/>
      <c r="UMV37" s="386"/>
      <c r="UMW37" s="386"/>
      <c r="UMX37" s="386"/>
      <c r="UMY37" s="362"/>
      <c r="UMZ37" s="362"/>
      <c r="UNA37" s="362"/>
      <c r="UNB37" s="386"/>
      <c r="UNC37" s="386"/>
      <c r="UND37" s="386"/>
      <c r="UNE37" s="386"/>
      <c r="UNF37" s="386"/>
      <c r="UNG37" s="362"/>
      <c r="UNH37" s="362"/>
      <c r="UNI37" s="362"/>
      <c r="UNJ37" s="386"/>
      <c r="UNK37" s="386"/>
      <c r="UNL37" s="386"/>
      <c r="UNM37" s="386"/>
      <c r="UNN37" s="386"/>
      <c r="UNO37" s="362"/>
      <c r="UNP37" s="362"/>
      <c r="UNQ37" s="362"/>
      <c r="UNR37" s="386"/>
      <c r="UNS37" s="386"/>
      <c r="UNT37" s="386"/>
      <c r="UNU37" s="386"/>
      <c r="UNV37" s="386"/>
      <c r="UNW37" s="362"/>
      <c r="UNX37" s="362"/>
      <c r="UNY37" s="362"/>
      <c r="UNZ37" s="386"/>
      <c r="UOA37" s="386"/>
      <c r="UOB37" s="386"/>
      <c r="UOC37" s="386"/>
      <c r="UOD37" s="386"/>
      <c r="UOE37" s="362"/>
      <c r="UOF37" s="362"/>
      <c r="UOG37" s="362"/>
      <c r="UOH37" s="386"/>
      <c r="UOI37" s="386"/>
      <c r="UOJ37" s="386"/>
      <c r="UOK37" s="386"/>
      <c r="UOL37" s="386"/>
      <c r="UOM37" s="362"/>
      <c r="UON37" s="362"/>
      <c r="UOO37" s="362"/>
      <c r="UOP37" s="386"/>
      <c r="UOQ37" s="386"/>
      <c r="UOR37" s="386"/>
      <c r="UOS37" s="386"/>
      <c r="UOT37" s="386"/>
      <c r="UOU37" s="362"/>
      <c r="UOV37" s="362"/>
      <c r="UOW37" s="362"/>
      <c r="UOX37" s="386"/>
      <c r="UOY37" s="386"/>
      <c r="UOZ37" s="386"/>
      <c r="UPA37" s="386"/>
      <c r="UPB37" s="386"/>
      <c r="UPC37" s="362"/>
      <c r="UPD37" s="362"/>
      <c r="UPE37" s="362"/>
      <c r="UPF37" s="386"/>
      <c r="UPG37" s="386"/>
      <c r="UPH37" s="386"/>
      <c r="UPI37" s="386"/>
      <c r="UPJ37" s="386"/>
      <c r="UPK37" s="362"/>
      <c r="UPL37" s="362"/>
      <c r="UPM37" s="362"/>
      <c r="UPN37" s="386"/>
      <c r="UPO37" s="386"/>
      <c r="UPP37" s="386"/>
      <c r="UPQ37" s="386"/>
      <c r="UPR37" s="386"/>
      <c r="UPS37" s="362"/>
      <c r="UPT37" s="362"/>
      <c r="UPU37" s="362"/>
      <c r="UPV37" s="386"/>
      <c r="UPW37" s="386"/>
      <c r="UPX37" s="386"/>
      <c r="UPY37" s="386"/>
      <c r="UPZ37" s="386"/>
      <c r="UQA37" s="362"/>
      <c r="UQB37" s="362"/>
      <c r="UQC37" s="362"/>
      <c r="UQD37" s="386"/>
      <c r="UQE37" s="386"/>
      <c r="UQF37" s="386"/>
      <c r="UQG37" s="386"/>
      <c r="UQH37" s="386"/>
      <c r="UQI37" s="362"/>
      <c r="UQJ37" s="362"/>
      <c r="UQK37" s="362"/>
      <c r="UQL37" s="386"/>
      <c r="UQM37" s="386"/>
      <c r="UQN37" s="386"/>
      <c r="UQO37" s="386"/>
      <c r="UQP37" s="386"/>
      <c r="UQQ37" s="362"/>
      <c r="UQR37" s="362"/>
      <c r="UQS37" s="362"/>
      <c r="UQT37" s="386"/>
      <c r="UQU37" s="386"/>
      <c r="UQV37" s="386"/>
      <c r="UQW37" s="386"/>
      <c r="UQX37" s="386"/>
      <c r="UQY37" s="362"/>
      <c r="UQZ37" s="362"/>
      <c r="URA37" s="362"/>
      <c r="URB37" s="386"/>
      <c r="URC37" s="386"/>
      <c r="URD37" s="386"/>
      <c r="URE37" s="386"/>
      <c r="URF37" s="386"/>
      <c r="URG37" s="362"/>
      <c r="URH37" s="362"/>
      <c r="URI37" s="362"/>
      <c r="URJ37" s="386"/>
      <c r="URK37" s="386"/>
      <c r="URL37" s="386"/>
      <c r="URM37" s="386"/>
      <c r="URN37" s="386"/>
      <c r="URO37" s="362"/>
      <c r="URP37" s="362"/>
      <c r="URQ37" s="362"/>
      <c r="URR37" s="386"/>
      <c r="URS37" s="386"/>
      <c r="URT37" s="386"/>
      <c r="URU37" s="386"/>
      <c r="URV37" s="386"/>
      <c r="URW37" s="362"/>
      <c r="URX37" s="362"/>
      <c r="URY37" s="362"/>
      <c r="URZ37" s="386"/>
      <c r="USA37" s="386"/>
      <c r="USB37" s="386"/>
      <c r="USC37" s="386"/>
      <c r="USD37" s="386"/>
      <c r="USE37" s="362"/>
      <c r="USF37" s="362"/>
      <c r="USG37" s="362"/>
      <c r="USH37" s="386"/>
      <c r="USI37" s="386"/>
      <c r="USJ37" s="386"/>
      <c r="USK37" s="386"/>
      <c r="USL37" s="386"/>
      <c r="USM37" s="362"/>
      <c r="USN37" s="362"/>
      <c r="USO37" s="362"/>
      <c r="USP37" s="386"/>
      <c r="USQ37" s="386"/>
      <c r="USR37" s="386"/>
      <c r="USS37" s="386"/>
      <c r="UST37" s="386"/>
      <c r="USU37" s="362"/>
      <c r="USV37" s="362"/>
      <c r="USW37" s="362"/>
      <c r="USX37" s="386"/>
      <c r="USY37" s="386"/>
      <c r="USZ37" s="386"/>
      <c r="UTA37" s="386"/>
      <c r="UTB37" s="386"/>
      <c r="UTC37" s="362"/>
      <c r="UTD37" s="362"/>
      <c r="UTE37" s="362"/>
      <c r="UTF37" s="386"/>
      <c r="UTG37" s="386"/>
      <c r="UTH37" s="386"/>
      <c r="UTI37" s="386"/>
      <c r="UTJ37" s="386"/>
      <c r="UTK37" s="362"/>
      <c r="UTL37" s="362"/>
      <c r="UTM37" s="362"/>
      <c r="UTN37" s="386"/>
      <c r="UTO37" s="386"/>
      <c r="UTP37" s="386"/>
      <c r="UTQ37" s="386"/>
      <c r="UTR37" s="386"/>
      <c r="UTS37" s="362"/>
      <c r="UTT37" s="362"/>
      <c r="UTU37" s="362"/>
      <c r="UTV37" s="386"/>
      <c r="UTW37" s="386"/>
      <c r="UTX37" s="386"/>
      <c r="UTY37" s="386"/>
      <c r="UTZ37" s="386"/>
      <c r="UUA37" s="362"/>
      <c r="UUB37" s="362"/>
      <c r="UUC37" s="362"/>
      <c r="UUD37" s="386"/>
      <c r="UUE37" s="386"/>
      <c r="UUF37" s="386"/>
      <c r="UUG37" s="386"/>
      <c r="UUH37" s="386"/>
      <c r="UUI37" s="362"/>
      <c r="UUJ37" s="362"/>
      <c r="UUK37" s="362"/>
      <c r="UUL37" s="386"/>
      <c r="UUM37" s="386"/>
      <c r="UUN37" s="386"/>
      <c r="UUO37" s="386"/>
      <c r="UUP37" s="386"/>
      <c r="UUQ37" s="362"/>
      <c r="UUR37" s="362"/>
      <c r="UUS37" s="362"/>
      <c r="UUT37" s="386"/>
      <c r="UUU37" s="386"/>
      <c r="UUV37" s="386"/>
      <c r="UUW37" s="386"/>
      <c r="UUX37" s="386"/>
      <c r="UUY37" s="362"/>
      <c r="UUZ37" s="362"/>
      <c r="UVA37" s="362"/>
      <c r="UVB37" s="386"/>
      <c r="UVC37" s="386"/>
      <c r="UVD37" s="386"/>
      <c r="UVE37" s="386"/>
      <c r="UVF37" s="386"/>
      <c r="UVG37" s="362"/>
      <c r="UVH37" s="362"/>
      <c r="UVI37" s="362"/>
      <c r="UVJ37" s="386"/>
      <c r="UVK37" s="386"/>
      <c r="UVL37" s="386"/>
      <c r="UVM37" s="386"/>
      <c r="UVN37" s="386"/>
      <c r="UVO37" s="362"/>
      <c r="UVP37" s="362"/>
      <c r="UVQ37" s="362"/>
      <c r="UVR37" s="386"/>
      <c r="UVS37" s="386"/>
      <c r="UVT37" s="386"/>
      <c r="UVU37" s="386"/>
      <c r="UVV37" s="386"/>
      <c r="UVW37" s="362"/>
      <c r="UVX37" s="362"/>
      <c r="UVY37" s="362"/>
      <c r="UVZ37" s="386"/>
      <c r="UWA37" s="386"/>
      <c r="UWB37" s="386"/>
      <c r="UWC37" s="386"/>
      <c r="UWD37" s="386"/>
      <c r="UWE37" s="362"/>
      <c r="UWF37" s="362"/>
      <c r="UWG37" s="362"/>
      <c r="UWH37" s="386"/>
      <c r="UWI37" s="386"/>
      <c r="UWJ37" s="386"/>
      <c r="UWK37" s="386"/>
      <c r="UWL37" s="386"/>
      <c r="UWM37" s="362"/>
      <c r="UWN37" s="362"/>
      <c r="UWO37" s="362"/>
      <c r="UWP37" s="386"/>
      <c r="UWQ37" s="386"/>
      <c r="UWR37" s="386"/>
      <c r="UWS37" s="386"/>
      <c r="UWT37" s="386"/>
      <c r="UWU37" s="362"/>
      <c r="UWV37" s="362"/>
      <c r="UWW37" s="362"/>
      <c r="UWX37" s="386"/>
      <c r="UWY37" s="386"/>
      <c r="UWZ37" s="386"/>
      <c r="UXA37" s="386"/>
      <c r="UXB37" s="386"/>
      <c r="UXC37" s="362"/>
      <c r="UXD37" s="362"/>
      <c r="UXE37" s="362"/>
      <c r="UXF37" s="386"/>
      <c r="UXG37" s="386"/>
      <c r="UXH37" s="386"/>
      <c r="UXI37" s="386"/>
      <c r="UXJ37" s="386"/>
      <c r="UXK37" s="362"/>
      <c r="UXL37" s="362"/>
      <c r="UXM37" s="362"/>
      <c r="UXN37" s="386"/>
      <c r="UXO37" s="386"/>
      <c r="UXP37" s="386"/>
      <c r="UXQ37" s="386"/>
      <c r="UXR37" s="386"/>
      <c r="UXS37" s="362"/>
      <c r="UXT37" s="362"/>
      <c r="UXU37" s="362"/>
      <c r="UXV37" s="386"/>
      <c r="UXW37" s="386"/>
      <c r="UXX37" s="386"/>
      <c r="UXY37" s="386"/>
      <c r="UXZ37" s="386"/>
      <c r="UYA37" s="362"/>
      <c r="UYB37" s="362"/>
      <c r="UYC37" s="362"/>
      <c r="UYD37" s="386"/>
      <c r="UYE37" s="386"/>
      <c r="UYF37" s="386"/>
      <c r="UYG37" s="386"/>
      <c r="UYH37" s="386"/>
      <c r="UYI37" s="362"/>
      <c r="UYJ37" s="362"/>
      <c r="UYK37" s="362"/>
      <c r="UYL37" s="386"/>
      <c r="UYM37" s="386"/>
      <c r="UYN37" s="386"/>
      <c r="UYO37" s="386"/>
      <c r="UYP37" s="386"/>
      <c r="UYQ37" s="362"/>
      <c r="UYR37" s="362"/>
      <c r="UYS37" s="362"/>
      <c r="UYT37" s="386"/>
      <c r="UYU37" s="386"/>
      <c r="UYV37" s="386"/>
      <c r="UYW37" s="386"/>
      <c r="UYX37" s="386"/>
      <c r="UYY37" s="362"/>
      <c r="UYZ37" s="362"/>
      <c r="UZA37" s="362"/>
      <c r="UZB37" s="386"/>
      <c r="UZC37" s="386"/>
      <c r="UZD37" s="386"/>
      <c r="UZE37" s="386"/>
      <c r="UZF37" s="386"/>
      <c r="UZG37" s="362"/>
      <c r="UZH37" s="362"/>
      <c r="UZI37" s="362"/>
      <c r="UZJ37" s="386"/>
      <c r="UZK37" s="386"/>
      <c r="UZL37" s="386"/>
      <c r="UZM37" s="386"/>
      <c r="UZN37" s="386"/>
      <c r="UZO37" s="362"/>
      <c r="UZP37" s="362"/>
      <c r="UZQ37" s="362"/>
      <c r="UZR37" s="386"/>
      <c r="UZS37" s="386"/>
      <c r="UZT37" s="386"/>
      <c r="UZU37" s="386"/>
      <c r="UZV37" s="386"/>
      <c r="UZW37" s="362"/>
      <c r="UZX37" s="362"/>
      <c r="UZY37" s="362"/>
      <c r="UZZ37" s="386"/>
      <c r="VAA37" s="386"/>
      <c r="VAB37" s="386"/>
      <c r="VAC37" s="386"/>
      <c r="VAD37" s="386"/>
      <c r="VAE37" s="362"/>
      <c r="VAF37" s="362"/>
      <c r="VAG37" s="362"/>
      <c r="VAH37" s="386"/>
      <c r="VAI37" s="386"/>
      <c r="VAJ37" s="386"/>
      <c r="VAK37" s="386"/>
      <c r="VAL37" s="386"/>
      <c r="VAM37" s="362"/>
      <c r="VAN37" s="362"/>
      <c r="VAO37" s="362"/>
      <c r="VAP37" s="386"/>
      <c r="VAQ37" s="386"/>
      <c r="VAR37" s="386"/>
      <c r="VAS37" s="386"/>
      <c r="VAT37" s="386"/>
      <c r="VAU37" s="362"/>
      <c r="VAV37" s="362"/>
      <c r="VAW37" s="362"/>
      <c r="VAX37" s="386"/>
      <c r="VAY37" s="386"/>
      <c r="VAZ37" s="386"/>
      <c r="VBA37" s="386"/>
      <c r="VBB37" s="386"/>
      <c r="VBC37" s="362"/>
      <c r="VBD37" s="362"/>
      <c r="VBE37" s="362"/>
      <c r="VBF37" s="386"/>
      <c r="VBG37" s="386"/>
      <c r="VBH37" s="386"/>
      <c r="VBI37" s="386"/>
      <c r="VBJ37" s="386"/>
      <c r="VBK37" s="362"/>
      <c r="VBL37" s="362"/>
      <c r="VBM37" s="362"/>
      <c r="VBN37" s="386"/>
      <c r="VBO37" s="386"/>
      <c r="VBP37" s="386"/>
      <c r="VBQ37" s="386"/>
      <c r="VBR37" s="386"/>
      <c r="VBS37" s="362"/>
      <c r="VBT37" s="362"/>
      <c r="VBU37" s="362"/>
      <c r="VBV37" s="386"/>
      <c r="VBW37" s="386"/>
      <c r="VBX37" s="386"/>
      <c r="VBY37" s="386"/>
      <c r="VBZ37" s="386"/>
      <c r="VCA37" s="362"/>
      <c r="VCB37" s="362"/>
      <c r="VCC37" s="362"/>
      <c r="VCD37" s="386"/>
      <c r="VCE37" s="386"/>
      <c r="VCF37" s="386"/>
      <c r="VCG37" s="386"/>
      <c r="VCH37" s="386"/>
      <c r="VCI37" s="362"/>
      <c r="VCJ37" s="362"/>
      <c r="VCK37" s="362"/>
      <c r="VCL37" s="386"/>
      <c r="VCM37" s="386"/>
      <c r="VCN37" s="386"/>
      <c r="VCO37" s="386"/>
      <c r="VCP37" s="386"/>
      <c r="VCQ37" s="362"/>
      <c r="VCR37" s="362"/>
      <c r="VCS37" s="362"/>
      <c r="VCT37" s="386"/>
      <c r="VCU37" s="386"/>
      <c r="VCV37" s="386"/>
      <c r="VCW37" s="386"/>
      <c r="VCX37" s="386"/>
      <c r="VCY37" s="362"/>
      <c r="VCZ37" s="362"/>
      <c r="VDA37" s="362"/>
      <c r="VDB37" s="386"/>
      <c r="VDC37" s="386"/>
      <c r="VDD37" s="386"/>
      <c r="VDE37" s="386"/>
      <c r="VDF37" s="386"/>
      <c r="VDG37" s="362"/>
      <c r="VDH37" s="362"/>
      <c r="VDI37" s="362"/>
      <c r="VDJ37" s="386"/>
      <c r="VDK37" s="386"/>
      <c r="VDL37" s="386"/>
      <c r="VDM37" s="386"/>
      <c r="VDN37" s="386"/>
      <c r="VDO37" s="362"/>
      <c r="VDP37" s="362"/>
      <c r="VDQ37" s="362"/>
      <c r="VDR37" s="386"/>
      <c r="VDS37" s="386"/>
      <c r="VDT37" s="386"/>
      <c r="VDU37" s="386"/>
      <c r="VDV37" s="386"/>
      <c r="VDW37" s="362"/>
      <c r="VDX37" s="362"/>
      <c r="VDY37" s="362"/>
      <c r="VDZ37" s="386"/>
      <c r="VEA37" s="386"/>
      <c r="VEB37" s="386"/>
      <c r="VEC37" s="386"/>
      <c r="VED37" s="386"/>
      <c r="VEE37" s="362"/>
      <c r="VEF37" s="362"/>
      <c r="VEG37" s="362"/>
      <c r="VEH37" s="386"/>
      <c r="VEI37" s="386"/>
      <c r="VEJ37" s="386"/>
      <c r="VEK37" s="386"/>
      <c r="VEL37" s="386"/>
      <c r="VEM37" s="362"/>
      <c r="VEN37" s="362"/>
      <c r="VEO37" s="362"/>
      <c r="VEP37" s="386"/>
      <c r="VEQ37" s="386"/>
      <c r="VER37" s="386"/>
      <c r="VES37" s="386"/>
      <c r="VET37" s="386"/>
      <c r="VEU37" s="362"/>
      <c r="VEV37" s="362"/>
      <c r="VEW37" s="362"/>
      <c r="VEX37" s="386"/>
      <c r="VEY37" s="386"/>
      <c r="VEZ37" s="386"/>
      <c r="VFA37" s="386"/>
      <c r="VFB37" s="386"/>
      <c r="VFC37" s="362"/>
      <c r="VFD37" s="362"/>
      <c r="VFE37" s="362"/>
      <c r="VFF37" s="386"/>
      <c r="VFG37" s="386"/>
      <c r="VFH37" s="386"/>
      <c r="VFI37" s="386"/>
      <c r="VFJ37" s="386"/>
      <c r="VFK37" s="362"/>
      <c r="VFL37" s="362"/>
      <c r="VFM37" s="362"/>
      <c r="VFN37" s="386"/>
      <c r="VFO37" s="386"/>
      <c r="VFP37" s="386"/>
      <c r="VFQ37" s="386"/>
      <c r="VFR37" s="386"/>
      <c r="VFS37" s="362"/>
      <c r="VFT37" s="362"/>
      <c r="VFU37" s="362"/>
      <c r="VFV37" s="386"/>
      <c r="VFW37" s="386"/>
      <c r="VFX37" s="386"/>
      <c r="VFY37" s="386"/>
      <c r="VFZ37" s="386"/>
      <c r="VGA37" s="362"/>
      <c r="VGB37" s="362"/>
      <c r="VGC37" s="362"/>
      <c r="VGD37" s="386"/>
      <c r="VGE37" s="386"/>
      <c r="VGF37" s="386"/>
      <c r="VGG37" s="386"/>
      <c r="VGH37" s="386"/>
      <c r="VGI37" s="362"/>
      <c r="VGJ37" s="362"/>
      <c r="VGK37" s="362"/>
      <c r="VGL37" s="386"/>
      <c r="VGM37" s="386"/>
      <c r="VGN37" s="386"/>
      <c r="VGO37" s="386"/>
      <c r="VGP37" s="386"/>
      <c r="VGQ37" s="362"/>
      <c r="VGR37" s="362"/>
      <c r="VGS37" s="362"/>
      <c r="VGT37" s="386"/>
      <c r="VGU37" s="386"/>
      <c r="VGV37" s="386"/>
      <c r="VGW37" s="386"/>
      <c r="VGX37" s="386"/>
      <c r="VGY37" s="362"/>
      <c r="VGZ37" s="362"/>
      <c r="VHA37" s="362"/>
      <c r="VHB37" s="386"/>
      <c r="VHC37" s="386"/>
      <c r="VHD37" s="386"/>
      <c r="VHE37" s="386"/>
      <c r="VHF37" s="386"/>
      <c r="VHG37" s="362"/>
      <c r="VHH37" s="362"/>
      <c r="VHI37" s="362"/>
      <c r="VHJ37" s="386"/>
      <c r="VHK37" s="386"/>
      <c r="VHL37" s="386"/>
      <c r="VHM37" s="386"/>
      <c r="VHN37" s="386"/>
      <c r="VHO37" s="362"/>
      <c r="VHP37" s="362"/>
      <c r="VHQ37" s="362"/>
      <c r="VHR37" s="386"/>
      <c r="VHS37" s="386"/>
      <c r="VHT37" s="386"/>
      <c r="VHU37" s="386"/>
      <c r="VHV37" s="386"/>
      <c r="VHW37" s="362"/>
      <c r="VHX37" s="362"/>
      <c r="VHY37" s="362"/>
      <c r="VHZ37" s="386"/>
      <c r="VIA37" s="386"/>
      <c r="VIB37" s="386"/>
      <c r="VIC37" s="386"/>
      <c r="VID37" s="386"/>
      <c r="VIE37" s="362"/>
      <c r="VIF37" s="362"/>
      <c r="VIG37" s="362"/>
      <c r="VIH37" s="386"/>
      <c r="VII37" s="386"/>
      <c r="VIJ37" s="386"/>
      <c r="VIK37" s="386"/>
      <c r="VIL37" s="386"/>
      <c r="VIM37" s="362"/>
      <c r="VIN37" s="362"/>
      <c r="VIO37" s="362"/>
      <c r="VIP37" s="386"/>
      <c r="VIQ37" s="386"/>
      <c r="VIR37" s="386"/>
      <c r="VIS37" s="386"/>
      <c r="VIT37" s="386"/>
      <c r="VIU37" s="362"/>
      <c r="VIV37" s="362"/>
      <c r="VIW37" s="362"/>
      <c r="VIX37" s="386"/>
      <c r="VIY37" s="386"/>
      <c r="VIZ37" s="386"/>
      <c r="VJA37" s="386"/>
      <c r="VJB37" s="386"/>
      <c r="VJC37" s="362"/>
      <c r="VJD37" s="362"/>
      <c r="VJE37" s="362"/>
      <c r="VJF37" s="386"/>
      <c r="VJG37" s="386"/>
      <c r="VJH37" s="386"/>
      <c r="VJI37" s="386"/>
      <c r="VJJ37" s="386"/>
      <c r="VJK37" s="362"/>
      <c r="VJL37" s="362"/>
      <c r="VJM37" s="362"/>
      <c r="VJN37" s="386"/>
      <c r="VJO37" s="386"/>
      <c r="VJP37" s="386"/>
      <c r="VJQ37" s="386"/>
      <c r="VJR37" s="386"/>
      <c r="VJS37" s="362"/>
      <c r="VJT37" s="362"/>
      <c r="VJU37" s="362"/>
      <c r="VJV37" s="386"/>
      <c r="VJW37" s="386"/>
      <c r="VJX37" s="386"/>
      <c r="VJY37" s="386"/>
      <c r="VJZ37" s="386"/>
      <c r="VKA37" s="362"/>
      <c r="VKB37" s="362"/>
      <c r="VKC37" s="362"/>
      <c r="VKD37" s="386"/>
      <c r="VKE37" s="386"/>
      <c r="VKF37" s="386"/>
      <c r="VKG37" s="386"/>
      <c r="VKH37" s="386"/>
      <c r="VKI37" s="362"/>
      <c r="VKJ37" s="362"/>
      <c r="VKK37" s="362"/>
      <c r="VKL37" s="386"/>
      <c r="VKM37" s="386"/>
      <c r="VKN37" s="386"/>
      <c r="VKO37" s="386"/>
      <c r="VKP37" s="386"/>
      <c r="VKQ37" s="362"/>
      <c r="VKR37" s="362"/>
      <c r="VKS37" s="362"/>
      <c r="VKT37" s="386"/>
      <c r="VKU37" s="386"/>
      <c r="VKV37" s="386"/>
      <c r="VKW37" s="386"/>
      <c r="VKX37" s="386"/>
      <c r="VKY37" s="362"/>
      <c r="VKZ37" s="362"/>
      <c r="VLA37" s="362"/>
      <c r="VLB37" s="386"/>
      <c r="VLC37" s="386"/>
      <c r="VLD37" s="386"/>
      <c r="VLE37" s="386"/>
      <c r="VLF37" s="386"/>
      <c r="VLG37" s="362"/>
      <c r="VLH37" s="362"/>
      <c r="VLI37" s="362"/>
      <c r="VLJ37" s="386"/>
      <c r="VLK37" s="386"/>
      <c r="VLL37" s="386"/>
      <c r="VLM37" s="386"/>
      <c r="VLN37" s="386"/>
      <c r="VLO37" s="362"/>
      <c r="VLP37" s="362"/>
      <c r="VLQ37" s="362"/>
      <c r="VLR37" s="386"/>
      <c r="VLS37" s="386"/>
      <c r="VLT37" s="386"/>
      <c r="VLU37" s="386"/>
      <c r="VLV37" s="386"/>
      <c r="VLW37" s="362"/>
      <c r="VLX37" s="362"/>
      <c r="VLY37" s="362"/>
      <c r="VLZ37" s="386"/>
      <c r="VMA37" s="386"/>
      <c r="VMB37" s="386"/>
      <c r="VMC37" s="386"/>
      <c r="VMD37" s="386"/>
      <c r="VME37" s="362"/>
      <c r="VMF37" s="362"/>
      <c r="VMG37" s="362"/>
      <c r="VMH37" s="386"/>
      <c r="VMI37" s="386"/>
      <c r="VMJ37" s="386"/>
      <c r="VMK37" s="386"/>
      <c r="VML37" s="386"/>
      <c r="VMM37" s="362"/>
      <c r="VMN37" s="362"/>
      <c r="VMO37" s="362"/>
      <c r="VMP37" s="386"/>
      <c r="VMQ37" s="386"/>
      <c r="VMR37" s="386"/>
      <c r="VMS37" s="386"/>
      <c r="VMT37" s="386"/>
      <c r="VMU37" s="362"/>
      <c r="VMV37" s="362"/>
      <c r="VMW37" s="362"/>
      <c r="VMX37" s="386"/>
      <c r="VMY37" s="386"/>
      <c r="VMZ37" s="386"/>
      <c r="VNA37" s="386"/>
      <c r="VNB37" s="386"/>
      <c r="VNC37" s="362"/>
      <c r="VND37" s="362"/>
      <c r="VNE37" s="362"/>
      <c r="VNF37" s="386"/>
      <c r="VNG37" s="386"/>
      <c r="VNH37" s="386"/>
      <c r="VNI37" s="386"/>
      <c r="VNJ37" s="386"/>
      <c r="VNK37" s="362"/>
      <c r="VNL37" s="362"/>
      <c r="VNM37" s="362"/>
      <c r="VNN37" s="386"/>
      <c r="VNO37" s="386"/>
      <c r="VNP37" s="386"/>
      <c r="VNQ37" s="386"/>
      <c r="VNR37" s="386"/>
      <c r="VNS37" s="362"/>
      <c r="VNT37" s="362"/>
      <c r="VNU37" s="362"/>
      <c r="VNV37" s="386"/>
      <c r="VNW37" s="386"/>
      <c r="VNX37" s="386"/>
      <c r="VNY37" s="386"/>
      <c r="VNZ37" s="386"/>
      <c r="VOA37" s="362"/>
      <c r="VOB37" s="362"/>
      <c r="VOC37" s="362"/>
      <c r="VOD37" s="386"/>
      <c r="VOE37" s="386"/>
      <c r="VOF37" s="386"/>
      <c r="VOG37" s="386"/>
      <c r="VOH37" s="386"/>
      <c r="VOI37" s="362"/>
      <c r="VOJ37" s="362"/>
      <c r="VOK37" s="362"/>
      <c r="VOL37" s="386"/>
      <c r="VOM37" s="386"/>
      <c r="VON37" s="386"/>
      <c r="VOO37" s="386"/>
      <c r="VOP37" s="386"/>
      <c r="VOQ37" s="362"/>
      <c r="VOR37" s="362"/>
      <c r="VOS37" s="362"/>
      <c r="VOT37" s="386"/>
      <c r="VOU37" s="386"/>
      <c r="VOV37" s="386"/>
      <c r="VOW37" s="386"/>
      <c r="VOX37" s="386"/>
      <c r="VOY37" s="362"/>
      <c r="VOZ37" s="362"/>
      <c r="VPA37" s="362"/>
      <c r="VPB37" s="386"/>
      <c r="VPC37" s="386"/>
      <c r="VPD37" s="386"/>
      <c r="VPE37" s="386"/>
      <c r="VPF37" s="386"/>
      <c r="VPG37" s="362"/>
      <c r="VPH37" s="362"/>
      <c r="VPI37" s="362"/>
      <c r="VPJ37" s="386"/>
      <c r="VPK37" s="386"/>
      <c r="VPL37" s="386"/>
      <c r="VPM37" s="386"/>
      <c r="VPN37" s="386"/>
      <c r="VPO37" s="362"/>
      <c r="VPP37" s="362"/>
      <c r="VPQ37" s="362"/>
      <c r="VPR37" s="386"/>
      <c r="VPS37" s="386"/>
      <c r="VPT37" s="386"/>
      <c r="VPU37" s="386"/>
      <c r="VPV37" s="386"/>
      <c r="VPW37" s="362"/>
      <c r="VPX37" s="362"/>
      <c r="VPY37" s="362"/>
      <c r="VPZ37" s="386"/>
      <c r="VQA37" s="386"/>
      <c r="VQB37" s="386"/>
      <c r="VQC37" s="386"/>
      <c r="VQD37" s="386"/>
      <c r="VQE37" s="362"/>
      <c r="VQF37" s="362"/>
      <c r="VQG37" s="362"/>
      <c r="VQH37" s="386"/>
      <c r="VQI37" s="386"/>
      <c r="VQJ37" s="386"/>
      <c r="VQK37" s="386"/>
      <c r="VQL37" s="386"/>
      <c r="VQM37" s="362"/>
      <c r="VQN37" s="362"/>
      <c r="VQO37" s="362"/>
      <c r="VQP37" s="386"/>
      <c r="VQQ37" s="386"/>
      <c r="VQR37" s="386"/>
      <c r="VQS37" s="386"/>
      <c r="VQT37" s="386"/>
      <c r="VQU37" s="362"/>
      <c r="VQV37" s="362"/>
      <c r="VQW37" s="362"/>
      <c r="VQX37" s="386"/>
      <c r="VQY37" s="386"/>
      <c r="VQZ37" s="386"/>
      <c r="VRA37" s="386"/>
      <c r="VRB37" s="386"/>
      <c r="VRC37" s="362"/>
      <c r="VRD37" s="362"/>
      <c r="VRE37" s="362"/>
      <c r="VRF37" s="386"/>
      <c r="VRG37" s="386"/>
      <c r="VRH37" s="386"/>
      <c r="VRI37" s="386"/>
      <c r="VRJ37" s="386"/>
      <c r="VRK37" s="362"/>
      <c r="VRL37" s="362"/>
      <c r="VRM37" s="362"/>
      <c r="VRN37" s="386"/>
      <c r="VRO37" s="386"/>
      <c r="VRP37" s="386"/>
      <c r="VRQ37" s="386"/>
      <c r="VRR37" s="386"/>
      <c r="VRS37" s="362"/>
      <c r="VRT37" s="362"/>
      <c r="VRU37" s="362"/>
      <c r="VRV37" s="386"/>
      <c r="VRW37" s="386"/>
      <c r="VRX37" s="386"/>
      <c r="VRY37" s="386"/>
      <c r="VRZ37" s="386"/>
      <c r="VSA37" s="362"/>
      <c r="VSB37" s="362"/>
      <c r="VSC37" s="362"/>
      <c r="VSD37" s="386"/>
      <c r="VSE37" s="386"/>
      <c r="VSF37" s="386"/>
      <c r="VSG37" s="386"/>
      <c r="VSH37" s="386"/>
      <c r="VSI37" s="362"/>
      <c r="VSJ37" s="362"/>
      <c r="VSK37" s="362"/>
      <c r="VSL37" s="386"/>
      <c r="VSM37" s="386"/>
      <c r="VSN37" s="386"/>
      <c r="VSO37" s="386"/>
      <c r="VSP37" s="386"/>
      <c r="VSQ37" s="362"/>
      <c r="VSR37" s="362"/>
      <c r="VSS37" s="362"/>
      <c r="VST37" s="386"/>
      <c r="VSU37" s="386"/>
      <c r="VSV37" s="386"/>
      <c r="VSW37" s="386"/>
      <c r="VSX37" s="386"/>
      <c r="VSY37" s="362"/>
      <c r="VSZ37" s="362"/>
      <c r="VTA37" s="362"/>
      <c r="VTB37" s="386"/>
      <c r="VTC37" s="386"/>
      <c r="VTD37" s="386"/>
      <c r="VTE37" s="386"/>
      <c r="VTF37" s="386"/>
      <c r="VTG37" s="362"/>
      <c r="VTH37" s="362"/>
      <c r="VTI37" s="362"/>
      <c r="VTJ37" s="386"/>
      <c r="VTK37" s="386"/>
      <c r="VTL37" s="386"/>
      <c r="VTM37" s="386"/>
      <c r="VTN37" s="386"/>
      <c r="VTO37" s="362"/>
      <c r="VTP37" s="362"/>
      <c r="VTQ37" s="362"/>
      <c r="VTR37" s="386"/>
      <c r="VTS37" s="386"/>
      <c r="VTT37" s="386"/>
      <c r="VTU37" s="386"/>
      <c r="VTV37" s="386"/>
      <c r="VTW37" s="362"/>
      <c r="VTX37" s="362"/>
      <c r="VTY37" s="362"/>
      <c r="VTZ37" s="386"/>
      <c r="VUA37" s="386"/>
      <c r="VUB37" s="386"/>
      <c r="VUC37" s="386"/>
      <c r="VUD37" s="386"/>
      <c r="VUE37" s="362"/>
      <c r="VUF37" s="362"/>
      <c r="VUG37" s="362"/>
      <c r="VUH37" s="386"/>
      <c r="VUI37" s="386"/>
      <c r="VUJ37" s="386"/>
      <c r="VUK37" s="386"/>
      <c r="VUL37" s="386"/>
      <c r="VUM37" s="362"/>
      <c r="VUN37" s="362"/>
      <c r="VUO37" s="362"/>
      <c r="VUP37" s="386"/>
      <c r="VUQ37" s="386"/>
      <c r="VUR37" s="386"/>
      <c r="VUS37" s="386"/>
      <c r="VUT37" s="386"/>
      <c r="VUU37" s="362"/>
      <c r="VUV37" s="362"/>
      <c r="VUW37" s="362"/>
      <c r="VUX37" s="386"/>
      <c r="VUY37" s="386"/>
      <c r="VUZ37" s="386"/>
      <c r="VVA37" s="386"/>
      <c r="VVB37" s="386"/>
      <c r="VVC37" s="362"/>
      <c r="VVD37" s="362"/>
      <c r="VVE37" s="362"/>
      <c r="VVF37" s="386"/>
      <c r="VVG37" s="386"/>
      <c r="VVH37" s="386"/>
      <c r="VVI37" s="386"/>
      <c r="VVJ37" s="386"/>
      <c r="VVK37" s="362"/>
      <c r="VVL37" s="362"/>
      <c r="VVM37" s="362"/>
      <c r="VVN37" s="386"/>
      <c r="VVO37" s="386"/>
      <c r="VVP37" s="386"/>
      <c r="VVQ37" s="386"/>
      <c r="VVR37" s="386"/>
      <c r="VVS37" s="362"/>
      <c r="VVT37" s="362"/>
      <c r="VVU37" s="362"/>
      <c r="VVV37" s="386"/>
      <c r="VVW37" s="386"/>
      <c r="VVX37" s="386"/>
      <c r="VVY37" s="386"/>
      <c r="VVZ37" s="386"/>
      <c r="VWA37" s="362"/>
      <c r="VWB37" s="362"/>
      <c r="VWC37" s="362"/>
      <c r="VWD37" s="386"/>
      <c r="VWE37" s="386"/>
      <c r="VWF37" s="386"/>
      <c r="VWG37" s="386"/>
      <c r="VWH37" s="386"/>
      <c r="VWI37" s="362"/>
      <c r="VWJ37" s="362"/>
      <c r="VWK37" s="362"/>
      <c r="VWL37" s="386"/>
      <c r="VWM37" s="386"/>
      <c r="VWN37" s="386"/>
      <c r="VWO37" s="386"/>
      <c r="VWP37" s="386"/>
      <c r="VWQ37" s="362"/>
      <c r="VWR37" s="362"/>
      <c r="VWS37" s="362"/>
      <c r="VWT37" s="386"/>
      <c r="VWU37" s="386"/>
      <c r="VWV37" s="386"/>
      <c r="VWW37" s="386"/>
      <c r="VWX37" s="386"/>
      <c r="VWY37" s="362"/>
      <c r="VWZ37" s="362"/>
      <c r="VXA37" s="362"/>
      <c r="VXB37" s="386"/>
      <c r="VXC37" s="386"/>
      <c r="VXD37" s="386"/>
      <c r="VXE37" s="386"/>
      <c r="VXF37" s="386"/>
      <c r="VXG37" s="362"/>
      <c r="VXH37" s="362"/>
      <c r="VXI37" s="362"/>
      <c r="VXJ37" s="386"/>
      <c r="VXK37" s="386"/>
      <c r="VXL37" s="386"/>
      <c r="VXM37" s="386"/>
      <c r="VXN37" s="386"/>
      <c r="VXO37" s="362"/>
      <c r="VXP37" s="362"/>
      <c r="VXQ37" s="362"/>
      <c r="VXR37" s="386"/>
      <c r="VXS37" s="386"/>
      <c r="VXT37" s="386"/>
      <c r="VXU37" s="386"/>
      <c r="VXV37" s="386"/>
      <c r="VXW37" s="362"/>
      <c r="VXX37" s="362"/>
      <c r="VXY37" s="362"/>
      <c r="VXZ37" s="386"/>
      <c r="VYA37" s="386"/>
      <c r="VYB37" s="386"/>
      <c r="VYC37" s="386"/>
      <c r="VYD37" s="386"/>
      <c r="VYE37" s="362"/>
      <c r="VYF37" s="362"/>
      <c r="VYG37" s="362"/>
      <c r="VYH37" s="386"/>
      <c r="VYI37" s="386"/>
      <c r="VYJ37" s="386"/>
      <c r="VYK37" s="386"/>
      <c r="VYL37" s="386"/>
      <c r="VYM37" s="362"/>
      <c r="VYN37" s="362"/>
      <c r="VYO37" s="362"/>
      <c r="VYP37" s="386"/>
      <c r="VYQ37" s="386"/>
      <c r="VYR37" s="386"/>
      <c r="VYS37" s="386"/>
      <c r="VYT37" s="386"/>
      <c r="VYU37" s="362"/>
      <c r="VYV37" s="362"/>
      <c r="VYW37" s="362"/>
      <c r="VYX37" s="386"/>
      <c r="VYY37" s="386"/>
      <c r="VYZ37" s="386"/>
      <c r="VZA37" s="386"/>
      <c r="VZB37" s="386"/>
      <c r="VZC37" s="362"/>
      <c r="VZD37" s="362"/>
      <c r="VZE37" s="362"/>
      <c r="VZF37" s="386"/>
      <c r="VZG37" s="386"/>
      <c r="VZH37" s="386"/>
      <c r="VZI37" s="386"/>
      <c r="VZJ37" s="386"/>
      <c r="VZK37" s="362"/>
      <c r="VZL37" s="362"/>
      <c r="VZM37" s="362"/>
      <c r="VZN37" s="386"/>
      <c r="VZO37" s="386"/>
      <c r="VZP37" s="386"/>
      <c r="VZQ37" s="386"/>
      <c r="VZR37" s="386"/>
      <c r="VZS37" s="362"/>
      <c r="VZT37" s="362"/>
      <c r="VZU37" s="362"/>
      <c r="VZV37" s="386"/>
      <c r="VZW37" s="386"/>
      <c r="VZX37" s="386"/>
      <c r="VZY37" s="386"/>
      <c r="VZZ37" s="386"/>
      <c r="WAA37" s="362"/>
      <c r="WAB37" s="362"/>
      <c r="WAC37" s="362"/>
      <c r="WAD37" s="386"/>
      <c r="WAE37" s="386"/>
      <c r="WAF37" s="386"/>
      <c r="WAG37" s="386"/>
      <c r="WAH37" s="386"/>
      <c r="WAI37" s="362"/>
      <c r="WAJ37" s="362"/>
      <c r="WAK37" s="362"/>
      <c r="WAL37" s="386"/>
      <c r="WAM37" s="386"/>
      <c r="WAN37" s="386"/>
      <c r="WAO37" s="386"/>
      <c r="WAP37" s="386"/>
      <c r="WAQ37" s="362"/>
      <c r="WAR37" s="362"/>
      <c r="WAS37" s="362"/>
      <c r="WAT37" s="386"/>
      <c r="WAU37" s="386"/>
      <c r="WAV37" s="386"/>
      <c r="WAW37" s="386"/>
      <c r="WAX37" s="386"/>
      <c r="WAY37" s="362"/>
      <c r="WAZ37" s="362"/>
      <c r="WBA37" s="362"/>
      <c r="WBB37" s="386"/>
      <c r="WBC37" s="386"/>
      <c r="WBD37" s="386"/>
      <c r="WBE37" s="386"/>
      <c r="WBF37" s="386"/>
      <c r="WBG37" s="362"/>
      <c r="WBH37" s="362"/>
      <c r="WBI37" s="362"/>
      <c r="WBJ37" s="386"/>
      <c r="WBK37" s="386"/>
      <c r="WBL37" s="386"/>
      <c r="WBM37" s="386"/>
      <c r="WBN37" s="386"/>
      <c r="WBO37" s="362"/>
      <c r="WBP37" s="362"/>
      <c r="WBQ37" s="362"/>
      <c r="WBR37" s="386"/>
      <c r="WBS37" s="386"/>
      <c r="WBT37" s="386"/>
      <c r="WBU37" s="386"/>
      <c r="WBV37" s="386"/>
      <c r="WBW37" s="362"/>
      <c r="WBX37" s="362"/>
      <c r="WBY37" s="362"/>
      <c r="WBZ37" s="386"/>
      <c r="WCA37" s="386"/>
      <c r="WCB37" s="386"/>
      <c r="WCC37" s="386"/>
      <c r="WCD37" s="386"/>
      <c r="WCE37" s="362"/>
      <c r="WCF37" s="362"/>
      <c r="WCG37" s="362"/>
      <c r="WCH37" s="386"/>
      <c r="WCI37" s="386"/>
      <c r="WCJ37" s="386"/>
      <c r="WCK37" s="386"/>
      <c r="WCL37" s="386"/>
      <c r="WCM37" s="362"/>
      <c r="WCN37" s="362"/>
      <c r="WCO37" s="362"/>
      <c r="WCP37" s="386"/>
      <c r="WCQ37" s="386"/>
      <c r="WCR37" s="386"/>
      <c r="WCS37" s="386"/>
      <c r="WCT37" s="386"/>
      <c r="WCU37" s="362"/>
      <c r="WCV37" s="362"/>
      <c r="WCW37" s="362"/>
      <c r="WCX37" s="386"/>
      <c r="WCY37" s="386"/>
      <c r="WCZ37" s="386"/>
      <c r="WDA37" s="386"/>
      <c r="WDB37" s="386"/>
      <c r="WDC37" s="362"/>
      <c r="WDD37" s="362"/>
      <c r="WDE37" s="362"/>
      <c r="WDF37" s="386"/>
      <c r="WDG37" s="386"/>
      <c r="WDH37" s="386"/>
      <c r="WDI37" s="386"/>
      <c r="WDJ37" s="386"/>
      <c r="WDK37" s="362"/>
      <c r="WDL37" s="362"/>
      <c r="WDM37" s="362"/>
      <c r="WDN37" s="386"/>
      <c r="WDO37" s="386"/>
      <c r="WDP37" s="386"/>
      <c r="WDQ37" s="386"/>
      <c r="WDR37" s="386"/>
      <c r="WDS37" s="362"/>
      <c r="WDT37" s="362"/>
      <c r="WDU37" s="362"/>
      <c r="WDV37" s="386"/>
      <c r="WDW37" s="386"/>
      <c r="WDX37" s="386"/>
      <c r="WDY37" s="386"/>
      <c r="WDZ37" s="386"/>
      <c r="WEA37" s="362"/>
      <c r="WEB37" s="362"/>
      <c r="WEC37" s="362"/>
      <c r="WED37" s="386"/>
      <c r="WEE37" s="386"/>
      <c r="WEF37" s="386"/>
      <c r="WEG37" s="386"/>
      <c r="WEH37" s="386"/>
      <c r="WEI37" s="362"/>
      <c r="WEJ37" s="362"/>
      <c r="WEK37" s="362"/>
      <c r="WEL37" s="386"/>
      <c r="WEM37" s="386"/>
      <c r="WEN37" s="386"/>
      <c r="WEO37" s="386"/>
      <c r="WEP37" s="386"/>
      <c r="WEQ37" s="362"/>
      <c r="WER37" s="362"/>
      <c r="WES37" s="362"/>
      <c r="WET37" s="386"/>
      <c r="WEU37" s="386"/>
      <c r="WEV37" s="386"/>
      <c r="WEW37" s="386"/>
      <c r="WEX37" s="386"/>
      <c r="WEY37" s="362"/>
      <c r="WEZ37" s="362"/>
      <c r="WFA37" s="362"/>
      <c r="WFB37" s="386"/>
      <c r="WFC37" s="386"/>
      <c r="WFD37" s="386"/>
      <c r="WFE37" s="386"/>
      <c r="WFF37" s="386"/>
      <c r="WFG37" s="362"/>
      <c r="WFH37" s="362"/>
      <c r="WFI37" s="362"/>
      <c r="WFJ37" s="386"/>
      <c r="WFK37" s="386"/>
      <c r="WFL37" s="386"/>
      <c r="WFM37" s="386"/>
      <c r="WFN37" s="386"/>
      <c r="WFO37" s="362"/>
      <c r="WFP37" s="362"/>
      <c r="WFQ37" s="362"/>
      <c r="WFR37" s="386"/>
      <c r="WFS37" s="386"/>
      <c r="WFT37" s="386"/>
      <c r="WFU37" s="386"/>
      <c r="WFV37" s="386"/>
      <c r="WFW37" s="362"/>
      <c r="WFX37" s="362"/>
      <c r="WFY37" s="362"/>
      <c r="WFZ37" s="386"/>
      <c r="WGA37" s="386"/>
      <c r="WGB37" s="386"/>
      <c r="WGC37" s="386"/>
      <c r="WGD37" s="386"/>
      <c r="WGE37" s="362"/>
      <c r="WGF37" s="362"/>
      <c r="WGG37" s="362"/>
      <c r="WGH37" s="386"/>
      <c r="WGI37" s="386"/>
      <c r="WGJ37" s="386"/>
      <c r="WGK37" s="386"/>
      <c r="WGL37" s="386"/>
      <c r="WGM37" s="362"/>
      <c r="WGN37" s="362"/>
      <c r="WGO37" s="362"/>
      <c r="WGP37" s="386"/>
      <c r="WGQ37" s="386"/>
      <c r="WGR37" s="386"/>
      <c r="WGS37" s="386"/>
      <c r="WGT37" s="386"/>
      <c r="WGU37" s="362"/>
      <c r="WGV37" s="362"/>
      <c r="WGW37" s="362"/>
      <c r="WGX37" s="386"/>
      <c r="WGY37" s="386"/>
      <c r="WGZ37" s="386"/>
      <c r="WHA37" s="386"/>
      <c r="WHB37" s="386"/>
      <c r="WHC37" s="362"/>
      <c r="WHD37" s="362"/>
      <c r="WHE37" s="362"/>
      <c r="WHF37" s="386"/>
      <c r="WHG37" s="386"/>
      <c r="WHH37" s="386"/>
      <c r="WHI37" s="386"/>
      <c r="WHJ37" s="386"/>
      <c r="WHK37" s="362"/>
      <c r="WHL37" s="362"/>
      <c r="WHM37" s="362"/>
      <c r="WHN37" s="386"/>
      <c r="WHO37" s="386"/>
      <c r="WHP37" s="386"/>
      <c r="WHQ37" s="386"/>
      <c r="WHR37" s="386"/>
      <c r="WHS37" s="362"/>
      <c r="WHT37" s="362"/>
      <c r="WHU37" s="362"/>
      <c r="WHV37" s="386"/>
      <c r="WHW37" s="386"/>
      <c r="WHX37" s="386"/>
      <c r="WHY37" s="386"/>
      <c r="WHZ37" s="386"/>
      <c r="WIA37" s="362"/>
      <c r="WIB37" s="362"/>
      <c r="WIC37" s="362"/>
      <c r="WID37" s="386"/>
      <c r="WIE37" s="386"/>
      <c r="WIF37" s="386"/>
      <c r="WIG37" s="386"/>
      <c r="WIH37" s="386"/>
      <c r="WII37" s="362"/>
      <c r="WIJ37" s="362"/>
      <c r="WIK37" s="362"/>
      <c r="WIL37" s="386"/>
      <c r="WIM37" s="386"/>
      <c r="WIN37" s="386"/>
      <c r="WIO37" s="386"/>
      <c r="WIP37" s="386"/>
      <c r="WIQ37" s="362"/>
      <c r="WIR37" s="362"/>
      <c r="WIS37" s="362"/>
      <c r="WIT37" s="386"/>
      <c r="WIU37" s="386"/>
      <c r="WIV37" s="386"/>
      <c r="WIW37" s="386"/>
      <c r="WIX37" s="386"/>
      <c r="WIY37" s="362"/>
      <c r="WIZ37" s="362"/>
      <c r="WJA37" s="362"/>
      <c r="WJB37" s="386"/>
      <c r="WJC37" s="386"/>
      <c r="WJD37" s="386"/>
      <c r="WJE37" s="386"/>
      <c r="WJF37" s="386"/>
      <c r="WJG37" s="362"/>
      <c r="WJH37" s="362"/>
      <c r="WJI37" s="362"/>
      <c r="WJJ37" s="386"/>
      <c r="WJK37" s="386"/>
      <c r="WJL37" s="386"/>
      <c r="WJM37" s="386"/>
      <c r="WJN37" s="386"/>
      <c r="WJO37" s="362"/>
      <c r="WJP37" s="362"/>
      <c r="WJQ37" s="362"/>
      <c r="WJR37" s="386"/>
      <c r="WJS37" s="386"/>
      <c r="WJT37" s="386"/>
      <c r="WJU37" s="386"/>
      <c r="WJV37" s="386"/>
      <c r="WJW37" s="362"/>
      <c r="WJX37" s="362"/>
      <c r="WJY37" s="362"/>
      <c r="WJZ37" s="386"/>
      <c r="WKA37" s="386"/>
      <c r="WKB37" s="386"/>
      <c r="WKC37" s="386"/>
      <c r="WKD37" s="386"/>
      <c r="WKE37" s="362"/>
      <c r="WKF37" s="362"/>
      <c r="WKG37" s="362"/>
      <c r="WKH37" s="386"/>
      <c r="WKI37" s="386"/>
      <c r="WKJ37" s="386"/>
      <c r="WKK37" s="386"/>
      <c r="WKL37" s="386"/>
      <c r="WKM37" s="362"/>
      <c r="WKN37" s="362"/>
      <c r="WKO37" s="362"/>
      <c r="WKP37" s="386"/>
      <c r="WKQ37" s="386"/>
      <c r="WKR37" s="386"/>
      <c r="WKS37" s="386"/>
      <c r="WKT37" s="386"/>
      <c r="WKU37" s="362"/>
      <c r="WKV37" s="362"/>
      <c r="WKW37" s="362"/>
      <c r="WKX37" s="386"/>
      <c r="WKY37" s="386"/>
      <c r="WKZ37" s="386"/>
      <c r="WLA37" s="386"/>
      <c r="WLB37" s="386"/>
      <c r="WLC37" s="362"/>
      <c r="WLD37" s="362"/>
      <c r="WLE37" s="362"/>
      <c r="WLF37" s="386"/>
      <c r="WLG37" s="386"/>
      <c r="WLH37" s="386"/>
      <c r="WLI37" s="386"/>
      <c r="WLJ37" s="386"/>
      <c r="WLK37" s="362"/>
      <c r="WLL37" s="362"/>
      <c r="WLM37" s="362"/>
      <c r="WLN37" s="386"/>
      <c r="WLO37" s="386"/>
      <c r="WLP37" s="386"/>
      <c r="WLQ37" s="386"/>
      <c r="WLR37" s="386"/>
      <c r="WLS37" s="362"/>
      <c r="WLT37" s="362"/>
      <c r="WLU37" s="362"/>
      <c r="WLV37" s="386"/>
      <c r="WLW37" s="386"/>
      <c r="WLX37" s="386"/>
      <c r="WLY37" s="386"/>
      <c r="WLZ37" s="386"/>
      <c r="WMA37" s="362"/>
      <c r="WMB37" s="362"/>
      <c r="WMC37" s="362"/>
      <c r="WMD37" s="386"/>
      <c r="WME37" s="386"/>
      <c r="WMF37" s="386"/>
      <c r="WMG37" s="386"/>
      <c r="WMH37" s="386"/>
      <c r="WMI37" s="362"/>
      <c r="WMJ37" s="362"/>
      <c r="WMK37" s="362"/>
      <c r="WML37" s="386"/>
      <c r="WMM37" s="386"/>
      <c r="WMN37" s="386"/>
      <c r="WMO37" s="386"/>
      <c r="WMP37" s="386"/>
      <c r="WMQ37" s="362"/>
      <c r="WMR37" s="362"/>
      <c r="WMS37" s="362"/>
      <c r="WMT37" s="386"/>
      <c r="WMU37" s="386"/>
      <c r="WMV37" s="386"/>
      <c r="WMW37" s="386"/>
      <c r="WMX37" s="386"/>
      <c r="WMY37" s="362"/>
      <c r="WMZ37" s="362"/>
      <c r="WNA37" s="362"/>
      <c r="WNB37" s="386"/>
      <c r="WNC37" s="386"/>
      <c r="WND37" s="386"/>
      <c r="WNE37" s="386"/>
      <c r="WNF37" s="386"/>
      <c r="WNG37" s="362"/>
      <c r="WNH37" s="362"/>
      <c r="WNI37" s="362"/>
      <c r="WNJ37" s="386"/>
      <c r="WNK37" s="386"/>
      <c r="WNL37" s="386"/>
      <c r="WNM37" s="386"/>
      <c r="WNN37" s="386"/>
      <c r="WNO37" s="362"/>
      <c r="WNP37" s="362"/>
      <c r="WNQ37" s="362"/>
      <c r="WNR37" s="386"/>
      <c r="WNS37" s="386"/>
      <c r="WNT37" s="386"/>
      <c r="WNU37" s="386"/>
      <c r="WNV37" s="386"/>
      <c r="WNW37" s="362"/>
      <c r="WNX37" s="362"/>
      <c r="WNY37" s="362"/>
      <c r="WNZ37" s="386"/>
      <c r="WOA37" s="386"/>
      <c r="WOB37" s="386"/>
      <c r="WOC37" s="386"/>
      <c r="WOD37" s="386"/>
      <c r="WOE37" s="362"/>
      <c r="WOF37" s="362"/>
      <c r="WOG37" s="362"/>
      <c r="WOH37" s="386"/>
      <c r="WOI37" s="386"/>
      <c r="WOJ37" s="386"/>
      <c r="WOK37" s="386"/>
      <c r="WOL37" s="386"/>
      <c r="WOM37" s="362"/>
      <c r="WON37" s="362"/>
      <c r="WOO37" s="362"/>
      <c r="WOP37" s="386"/>
      <c r="WOQ37" s="386"/>
      <c r="WOR37" s="386"/>
      <c r="WOS37" s="386"/>
      <c r="WOT37" s="386"/>
      <c r="WOU37" s="362"/>
      <c r="WOV37" s="362"/>
      <c r="WOW37" s="362"/>
      <c r="WOX37" s="386"/>
      <c r="WOY37" s="386"/>
      <c r="WOZ37" s="386"/>
      <c r="WPA37" s="386"/>
      <c r="WPB37" s="386"/>
      <c r="WPC37" s="362"/>
      <c r="WPD37" s="362"/>
      <c r="WPE37" s="362"/>
      <c r="WPF37" s="386"/>
      <c r="WPG37" s="386"/>
      <c r="WPH37" s="386"/>
      <c r="WPI37" s="386"/>
      <c r="WPJ37" s="386"/>
      <c r="WPK37" s="362"/>
      <c r="WPL37" s="362"/>
      <c r="WPM37" s="362"/>
      <c r="WPN37" s="386"/>
      <c r="WPO37" s="386"/>
      <c r="WPP37" s="386"/>
      <c r="WPQ37" s="386"/>
      <c r="WPR37" s="386"/>
      <c r="WPS37" s="362"/>
      <c r="WPT37" s="362"/>
      <c r="WPU37" s="362"/>
      <c r="WPV37" s="386"/>
      <c r="WPW37" s="386"/>
      <c r="WPX37" s="386"/>
      <c r="WPY37" s="386"/>
      <c r="WPZ37" s="386"/>
      <c r="WQA37" s="362"/>
      <c r="WQB37" s="362"/>
      <c r="WQC37" s="362"/>
      <c r="WQD37" s="386"/>
      <c r="WQE37" s="386"/>
      <c r="WQF37" s="386"/>
      <c r="WQG37" s="386"/>
      <c r="WQH37" s="386"/>
      <c r="WQI37" s="362"/>
      <c r="WQJ37" s="362"/>
      <c r="WQK37" s="362"/>
      <c r="WQL37" s="386"/>
      <c r="WQM37" s="386"/>
      <c r="WQN37" s="386"/>
      <c r="WQO37" s="386"/>
      <c r="WQP37" s="386"/>
      <c r="WQQ37" s="362"/>
      <c r="WQR37" s="362"/>
      <c r="WQS37" s="362"/>
      <c r="WQT37" s="386"/>
      <c r="WQU37" s="386"/>
      <c r="WQV37" s="386"/>
      <c r="WQW37" s="386"/>
      <c r="WQX37" s="386"/>
      <c r="WQY37" s="362"/>
      <c r="WQZ37" s="362"/>
      <c r="WRA37" s="362"/>
      <c r="WRB37" s="386"/>
      <c r="WRC37" s="386"/>
      <c r="WRD37" s="386"/>
      <c r="WRE37" s="386"/>
      <c r="WRF37" s="386"/>
      <c r="WRG37" s="362"/>
      <c r="WRH37" s="362"/>
      <c r="WRI37" s="362"/>
      <c r="WRJ37" s="386"/>
      <c r="WRK37" s="386"/>
      <c r="WRL37" s="386"/>
      <c r="WRM37" s="386"/>
      <c r="WRN37" s="386"/>
      <c r="WRO37" s="362"/>
      <c r="WRP37" s="362"/>
      <c r="WRQ37" s="362"/>
      <c r="WRR37" s="386"/>
      <c r="WRS37" s="386"/>
      <c r="WRT37" s="386"/>
      <c r="WRU37" s="386"/>
      <c r="WRV37" s="386"/>
      <c r="WRW37" s="362"/>
      <c r="WRX37" s="362"/>
      <c r="WRY37" s="362"/>
      <c r="WRZ37" s="386"/>
      <c r="WSA37" s="386"/>
      <c r="WSB37" s="386"/>
      <c r="WSC37" s="386"/>
      <c r="WSD37" s="386"/>
      <c r="WSE37" s="362"/>
      <c r="WSF37" s="362"/>
      <c r="WSG37" s="362"/>
      <c r="WSH37" s="386"/>
      <c r="WSI37" s="386"/>
      <c r="WSJ37" s="386"/>
      <c r="WSK37" s="386"/>
      <c r="WSL37" s="386"/>
      <c r="WSM37" s="362"/>
      <c r="WSN37" s="362"/>
      <c r="WSO37" s="362"/>
      <c r="WSP37" s="386"/>
      <c r="WSQ37" s="386"/>
      <c r="WSR37" s="386"/>
      <c r="WSS37" s="386"/>
      <c r="WST37" s="386"/>
      <c r="WSU37" s="362"/>
      <c r="WSV37" s="362"/>
      <c r="WSW37" s="362"/>
      <c r="WSX37" s="386"/>
      <c r="WSY37" s="386"/>
      <c r="WSZ37" s="386"/>
      <c r="WTA37" s="386"/>
      <c r="WTB37" s="386"/>
      <c r="WTC37" s="362"/>
      <c r="WTD37" s="362"/>
      <c r="WTE37" s="362"/>
      <c r="WTF37" s="386"/>
      <c r="WTG37" s="386"/>
      <c r="WTH37" s="386"/>
      <c r="WTI37" s="386"/>
      <c r="WTJ37" s="386"/>
      <c r="WTK37" s="362"/>
      <c r="WTL37" s="362"/>
      <c r="WTM37" s="362"/>
      <c r="WTN37" s="386"/>
      <c r="WTO37" s="386"/>
      <c r="WTP37" s="386"/>
      <c r="WTQ37" s="386"/>
      <c r="WTR37" s="386"/>
      <c r="WTS37" s="362"/>
      <c r="WTT37" s="362"/>
      <c r="WTU37" s="362"/>
      <c r="WTV37" s="386"/>
      <c r="WTW37" s="386"/>
      <c r="WTX37" s="386"/>
      <c r="WTY37" s="386"/>
      <c r="WTZ37" s="386"/>
      <c r="WUA37" s="362"/>
      <c r="WUB37" s="362"/>
      <c r="WUC37" s="362"/>
      <c r="WUD37" s="386"/>
      <c r="WUE37" s="386"/>
      <c r="WUF37" s="386"/>
      <c r="WUG37" s="386"/>
      <c r="WUH37" s="386"/>
      <c r="WUI37" s="362"/>
      <c r="WUJ37" s="362"/>
      <c r="WUK37" s="362"/>
      <c r="WUL37" s="386"/>
      <c r="WUM37" s="386"/>
      <c r="WUN37" s="386"/>
      <c r="WUO37" s="386"/>
      <c r="WUP37" s="386"/>
      <c r="WUQ37" s="362"/>
      <c r="WUR37" s="362"/>
      <c r="WUS37" s="362"/>
      <c r="WUT37" s="386"/>
      <c r="WUU37" s="386"/>
      <c r="WUV37" s="386"/>
      <c r="WUW37" s="386"/>
      <c r="WUX37" s="386"/>
      <c r="WUY37" s="362"/>
      <c r="WUZ37" s="362"/>
      <c r="WVA37" s="362"/>
      <c r="WVB37" s="386"/>
      <c r="WVC37" s="386"/>
      <c r="WVD37" s="386"/>
      <c r="WVE37" s="386"/>
      <c r="WVF37" s="386"/>
      <c r="WVG37" s="362"/>
      <c r="WVH37" s="362"/>
      <c r="WVI37" s="362"/>
      <c r="WVJ37" s="386"/>
      <c r="WVK37" s="386"/>
      <c r="WVL37" s="386"/>
      <c r="WVM37" s="386"/>
      <c r="WVN37" s="386"/>
      <c r="WVO37" s="362"/>
      <c r="WVP37" s="362"/>
      <c r="WVQ37" s="362"/>
      <c r="WVR37" s="386"/>
      <c r="WVS37" s="386"/>
      <c r="WVT37" s="386"/>
      <c r="WVU37" s="386"/>
      <c r="WVV37" s="386"/>
      <c r="WVW37" s="362"/>
      <c r="WVX37" s="362"/>
      <c r="WVY37" s="362"/>
      <c r="WVZ37" s="386"/>
      <c r="WWA37" s="386"/>
      <c r="WWB37" s="386"/>
      <c r="WWC37" s="386"/>
      <c r="WWD37" s="386"/>
      <c r="WWE37" s="362"/>
      <c r="WWF37" s="362"/>
      <c r="WWG37" s="362"/>
      <c r="WWH37" s="386"/>
      <c r="WWI37" s="386"/>
      <c r="WWJ37" s="386"/>
      <c r="WWK37" s="386"/>
      <c r="WWL37" s="386"/>
      <c r="WWM37" s="362"/>
      <c r="WWN37" s="362"/>
      <c r="WWO37" s="362"/>
      <c r="WWP37" s="386"/>
      <c r="WWQ37" s="386"/>
      <c r="WWR37" s="386"/>
      <c r="WWS37" s="386"/>
      <c r="WWT37" s="386"/>
      <c r="WWU37" s="362"/>
      <c r="WWV37" s="362"/>
      <c r="WWW37" s="362"/>
      <c r="WWX37" s="386"/>
      <c r="WWY37" s="386"/>
      <c r="WWZ37" s="386"/>
      <c r="WXA37" s="386"/>
      <c r="WXB37" s="386"/>
      <c r="WXC37" s="362"/>
      <c r="WXD37" s="362"/>
      <c r="WXE37" s="362"/>
      <c r="WXF37" s="386"/>
      <c r="WXG37" s="386"/>
      <c r="WXH37" s="386"/>
      <c r="WXI37" s="386"/>
      <c r="WXJ37" s="386"/>
      <c r="WXK37" s="362"/>
      <c r="WXL37" s="362"/>
      <c r="WXM37" s="362"/>
      <c r="WXN37" s="386"/>
      <c r="WXO37" s="386"/>
      <c r="WXP37" s="386"/>
      <c r="WXQ37" s="386"/>
      <c r="WXR37" s="386"/>
      <c r="WXS37" s="362"/>
      <c r="WXT37" s="362"/>
      <c r="WXU37" s="362"/>
      <c r="WXV37" s="386"/>
      <c r="WXW37" s="386"/>
      <c r="WXX37" s="386"/>
      <c r="WXY37" s="386"/>
      <c r="WXZ37" s="386"/>
      <c r="WYA37" s="362"/>
      <c r="WYB37" s="362"/>
      <c r="WYC37" s="362"/>
      <c r="WYD37" s="386"/>
      <c r="WYE37" s="386"/>
      <c r="WYF37" s="386"/>
      <c r="WYG37" s="386"/>
      <c r="WYH37" s="386"/>
      <c r="WYI37" s="362"/>
      <c r="WYJ37" s="362"/>
      <c r="WYK37" s="362"/>
      <c r="WYL37" s="386"/>
      <c r="WYM37" s="386"/>
      <c r="WYN37" s="386"/>
      <c r="WYO37" s="386"/>
      <c r="WYP37" s="386"/>
      <c r="WYQ37" s="362"/>
      <c r="WYR37" s="362"/>
      <c r="WYS37" s="362"/>
      <c r="WYT37" s="386"/>
      <c r="WYU37" s="386"/>
      <c r="WYV37" s="386"/>
      <c r="WYW37" s="386"/>
      <c r="WYX37" s="386"/>
      <c r="WYY37" s="362"/>
      <c r="WYZ37" s="362"/>
      <c r="WZA37" s="362"/>
      <c r="WZB37" s="386"/>
      <c r="WZC37" s="386"/>
      <c r="WZD37" s="386"/>
      <c r="WZE37" s="386"/>
      <c r="WZF37" s="386"/>
      <c r="WZG37" s="362"/>
      <c r="WZH37" s="362"/>
      <c r="WZI37" s="362"/>
      <c r="WZJ37" s="386"/>
      <c r="WZK37" s="386"/>
      <c r="WZL37" s="386"/>
      <c r="WZM37" s="386"/>
      <c r="WZN37" s="386"/>
      <c r="WZO37" s="362"/>
      <c r="WZP37" s="362"/>
      <c r="WZQ37" s="362"/>
      <c r="WZR37" s="386"/>
      <c r="WZS37" s="386"/>
      <c r="WZT37" s="386"/>
      <c r="WZU37" s="386"/>
      <c r="WZV37" s="386"/>
      <c r="WZW37" s="362"/>
      <c r="WZX37" s="362"/>
      <c r="WZY37" s="362"/>
      <c r="WZZ37" s="386"/>
      <c r="XAA37" s="386"/>
      <c r="XAB37" s="386"/>
      <c r="XAC37" s="386"/>
      <c r="XAD37" s="386"/>
      <c r="XAE37" s="362"/>
      <c r="XAF37" s="362"/>
      <c r="XAG37" s="362"/>
      <c r="XAH37" s="386"/>
      <c r="XAI37" s="386"/>
      <c r="XAJ37" s="386"/>
      <c r="XAK37" s="386"/>
      <c r="XAL37" s="386"/>
      <c r="XAM37" s="362"/>
      <c r="XAN37" s="362"/>
      <c r="XAO37" s="362"/>
      <c r="XAP37" s="386"/>
      <c r="XAQ37" s="386"/>
      <c r="XAR37" s="386"/>
      <c r="XAS37" s="386"/>
      <c r="XAT37" s="386"/>
      <c r="XAU37" s="362"/>
      <c r="XAV37" s="362"/>
      <c r="XAW37" s="362"/>
      <c r="XAX37" s="386"/>
      <c r="XAY37" s="386"/>
      <c r="XAZ37" s="386"/>
      <c r="XBA37" s="386"/>
      <c r="XBB37" s="386"/>
      <c r="XBC37" s="362"/>
      <c r="XBD37" s="362"/>
      <c r="XBE37" s="362"/>
      <c r="XBF37" s="386"/>
      <c r="XBG37" s="386"/>
      <c r="XBH37" s="386"/>
      <c r="XBI37" s="386"/>
      <c r="XBJ37" s="386"/>
      <c r="XBK37" s="362"/>
      <c r="XBL37" s="362"/>
      <c r="XBM37" s="362"/>
      <c r="XBN37" s="386"/>
      <c r="XBO37" s="386"/>
      <c r="XBP37" s="386"/>
      <c r="XBQ37" s="386"/>
      <c r="XBR37" s="386"/>
      <c r="XBS37" s="362"/>
      <c r="XBT37" s="362"/>
      <c r="XBU37" s="362"/>
      <c r="XBV37" s="386"/>
      <c r="XBW37" s="386"/>
      <c r="XBX37" s="386"/>
      <c r="XBY37" s="386"/>
      <c r="XBZ37" s="386"/>
      <c r="XCA37" s="362"/>
      <c r="XCB37" s="362"/>
      <c r="XCC37" s="362"/>
      <c r="XCD37" s="386"/>
      <c r="XCE37" s="386"/>
      <c r="XCF37" s="386"/>
      <c r="XCG37" s="386"/>
      <c r="XCH37" s="386"/>
      <c r="XCI37" s="362"/>
      <c r="XCJ37" s="362"/>
      <c r="XCK37" s="362"/>
      <c r="XCL37" s="386"/>
      <c r="XCM37" s="386"/>
      <c r="XCN37" s="386"/>
      <c r="XCO37" s="386"/>
      <c r="XCP37" s="386"/>
      <c r="XCQ37" s="362"/>
      <c r="XCR37" s="362"/>
      <c r="XCS37" s="362"/>
      <c r="XCT37" s="386"/>
      <c r="XCU37" s="386"/>
      <c r="XCV37" s="386"/>
      <c r="XCW37" s="386"/>
      <c r="XCX37" s="386"/>
      <c r="XCY37" s="362"/>
      <c r="XCZ37" s="362"/>
      <c r="XDA37" s="362"/>
      <c r="XDB37" s="386"/>
      <c r="XDC37" s="386"/>
      <c r="XDD37" s="386"/>
      <c r="XDE37" s="386"/>
      <c r="XDF37" s="386"/>
      <c r="XDG37" s="362"/>
      <c r="XDH37" s="362"/>
      <c r="XDI37" s="362"/>
      <c r="XDJ37" s="386"/>
      <c r="XDK37" s="386"/>
      <c r="XDL37" s="386"/>
      <c r="XDM37" s="386"/>
      <c r="XDN37" s="386"/>
      <c r="XDO37" s="362"/>
      <c r="XDP37" s="362"/>
      <c r="XDQ37" s="362"/>
      <c r="XDR37" s="386"/>
      <c r="XDS37" s="386"/>
      <c r="XDT37" s="386"/>
      <c r="XDU37" s="386"/>
      <c r="XDV37" s="386"/>
      <c r="XDW37" s="362"/>
      <c r="XDX37" s="362"/>
      <c r="XDY37" s="362"/>
      <c r="XDZ37" s="386"/>
      <c r="XEA37" s="386"/>
      <c r="XEB37" s="386"/>
      <c r="XEC37" s="386"/>
      <c r="XED37" s="386"/>
      <c r="XEE37" s="362"/>
      <c r="XEF37" s="362"/>
      <c r="XEG37" s="362"/>
      <c r="XEH37" s="386"/>
      <c r="XEI37" s="386"/>
      <c r="XEJ37" s="386"/>
      <c r="XEK37" s="386"/>
      <c r="XEL37" s="386"/>
    </row>
    <row r="38" ht="34.5" customHeight="1" spans="1:8">
      <c r="A38" s="378" t="s">
        <v>501</v>
      </c>
      <c r="B38" s="379"/>
      <c r="C38" s="379"/>
      <c r="D38" s="378"/>
      <c r="E38" s="379"/>
      <c r="F38" s="379"/>
      <c r="G38" s="379"/>
      <c r="H38" s="380"/>
    </row>
    <row r="39" ht="34.5" customHeight="1" spans="1:8">
      <c r="A39" s="378" t="s">
        <v>502</v>
      </c>
      <c r="B39" s="379"/>
      <c r="C39" s="379"/>
      <c r="D39" s="381"/>
      <c r="E39" s="382"/>
      <c r="F39" s="382"/>
      <c r="G39" s="382"/>
      <c r="H39" s="367"/>
    </row>
    <row r="40" ht="34.5" customHeight="1" spans="1:8">
      <c r="A40" s="375" t="s">
        <v>503</v>
      </c>
      <c r="B40" s="376"/>
      <c r="C40" s="376"/>
      <c r="D40" s="383"/>
      <c r="E40" s="384"/>
      <c r="F40" s="384"/>
      <c r="G40" s="384"/>
      <c r="H40" s="385"/>
    </row>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spans="1:8">
      <c r="A79" s="362"/>
      <c r="B79" s="386"/>
      <c r="C79" s="386"/>
      <c r="D79" s="386"/>
      <c r="E79" s="386"/>
      <c r="F79" s="386"/>
      <c r="G79" s="362"/>
      <c r="H79" s="362"/>
    </row>
    <row r="80" ht="25.5" customHeight="1" spans="1:8">
      <c r="A80" s="362"/>
      <c r="B80" s="386"/>
      <c r="C80" s="386"/>
      <c r="D80" s="386"/>
      <c r="E80" s="386"/>
      <c r="F80" s="386"/>
      <c r="G80" s="362"/>
      <c r="H80" s="362"/>
    </row>
    <row r="81" ht="25.5" customHeight="1" spans="1:8">
      <c r="A81" s="362"/>
      <c r="B81" s="386"/>
      <c r="C81" s="386"/>
      <c r="D81" s="386"/>
      <c r="E81" s="386"/>
      <c r="F81" s="386"/>
      <c r="G81" s="362"/>
      <c r="H81" s="362"/>
    </row>
    <row r="82" ht="25.5" customHeight="1" spans="1:8">
      <c r="A82" s="362"/>
      <c r="B82" s="386"/>
      <c r="C82" s="386"/>
      <c r="D82" s="386"/>
      <c r="E82" s="386"/>
      <c r="F82" s="386"/>
      <c r="G82" s="362"/>
      <c r="H82" s="362"/>
    </row>
    <row r="83" ht="25.5" customHeight="1" spans="1:8">
      <c r="A83" s="362"/>
      <c r="B83" s="386"/>
      <c r="C83" s="386"/>
      <c r="D83" s="386"/>
      <c r="E83" s="386"/>
      <c r="F83" s="386"/>
      <c r="G83" s="362"/>
      <c r="H83" s="362"/>
    </row>
    <row r="84" ht="25.5" customHeight="1" spans="1:8">
      <c r="A84" s="362"/>
      <c r="B84" s="386"/>
      <c r="C84" s="386"/>
      <c r="D84" s="386"/>
      <c r="E84" s="386"/>
      <c r="F84" s="386"/>
      <c r="G84" s="362"/>
      <c r="H84" s="362"/>
    </row>
    <row r="85" ht="25.5" customHeight="1"/>
    <row r="86" ht="25.5" customHeight="1"/>
    <row r="87" ht="25.5" customHeight="1"/>
    <row r="88" ht="25.5" customHeight="1"/>
    <row r="89" ht="25.5" customHeight="1"/>
    <row r="90" ht="25.5" customHeight="1"/>
    <row r="91" ht="25.5" customHeight="1"/>
    <row r="92" ht="25.5" customHeight="1"/>
    <row r="93" ht="25.5" customHeight="1"/>
  </sheetData>
  <mergeCells count="24579">
    <mergeCell ref="A1:H1"/>
    <mergeCell ref="A10:H10"/>
    <mergeCell ref="A14:H14"/>
    <mergeCell ref="A16:H16"/>
    <mergeCell ref="A24:H24"/>
    <mergeCell ref="A28:H28"/>
    <mergeCell ref="A30:H30"/>
    <mergeCell ref="A31:C31"/>
    <mergeCell ref="D31:H31"/>
    <mergeCell ref="A32:C32"/>
    <mergeCell ref="D32:H32"/>
    <mergeCell ref="J32:N32"/>
    <mergeCell ref="O32:Q32"/>
    <mergeCell ref="R32:V32"/>
    <mergeCell ref="W32:Y32"/>
    <mergeCell ref="Z32:AD32"/>
    <mergeCell ref="AE32:AG32"/>
    <mergeCell ref="AH32:AL32"/>
    <mergeCell ref="AM32:AO32"/>
    <mergeCell ref="AP32:AT32"/>
    <mergeCell ref="AU32:AW32"/>
    <mergeCell ref="AX32:BB32"/>
    <mergeCell ref="BC32:BE32"/>
    <mergeCell ref="BF32:BJ32"/>
    <mergeCell ref="BK32:BM32"/>
    <mergeCell ref="BN32:BR32"/>
    <mergeCell ref="BS32:BU32"/>
    <mergeCell ref="BV32:BZ32"/>
    <mergeCell ref="CA32:CC32"/>
    <mergeCell ref="CD32:CH32"/>
    <mergeCell ref="CI32:CK32"/>
    <mergeCell ref="CL32:CP32"/>
    <mergeCell ref="CQ32:CS32"/>
    <mergeCell ref="CT32:CX32"/>
    <mergeCell ref="CY32:DA32"/>
    <mergeCell ref="DB32:DF32"/>
    <mergeCell ref="DG32:DI32"/>
    <mergeCell ref="DJ32:DN32"/>
    <mergeCell ref="DO32:DQ32"/>
    <mergeCell ref="DR32:DV32"/>
    <mergeCell ref="DW32:DY32"/>
    <mergeCell ref="DZ32:ED32"/>
    <mergeCell ref="EE32:EG32"/>
    <mergeCell ref="EH32:EL32"/>
    <mergeCell ref="EM32:EO32"/>
    <mergeCell ref="EP32:ET32"/>
    <mergeCell ref="EU32:EW32"/>
    <mergeCell ref="EX32:FB32"/>
    <mergeCell ref="FC32:FE32"/>
    <mergeCell ref="FF32:FJ32"/>
    <mergeCell ref="FK32:FM32"/>
    <mergeCell ref="FN32:FR32"/>
    <mergeCell ref="FS32:FU32"/>
    <mergeCell ref="FV32:FZ32"/>
    <mergeCell ref="GA32:GC32"/>
    <mergeCell ref="GD32:GH32"/>
    <mergeCell ref="GI32:GK32"/>
    <mergeCell ref="GL32:GP32"/>
    <mergeCell ref="GQ32:GS32"/>
    <mergeCell ref="GT32:GX32"/>
    <mergeCell ref="GY32:HA32"/>
    <mergeCell ref="HB32:HF32"/>
    <mergeCell ref="HG32:HI32"/>
    <mergeCell ref="HJ32:HN32"/>
    <mergeCell ref="HO32:HQ32"/>
    <mergeCell ref="HR32:HV32"/>
    <mergeCell ref="HW32:HY32"/>
    <mergeCell ref="HZ32:ID32"/>
    <mergeCell ref="IE32:IG32"/>
    <mergeCell ref="IH32:IL32"/>
    <mergeCell ref="IM32:IO32"/>
    <mergeCell ref="IP32:IT32"/>
    <mergeCell ref="IU32:IW32"/>
    <mergeCell ref="IX32:JB32"/>
    <mergeCell ref="JC32:JE32"/>
    <mergeCell ref="JF32:JJ32"/>
    <mergeCell ref="JK32:JM32"/>
    <mergeCell ref="JN32:JR32"/>
    <mergeCell ref="JS32:JU32"/>
    <mergeCell ref="JV32:JZ32"/>
    <mergeCell ref="KA32:KC32"/>
    <mergeCell ref="KD32:KH32"/>
    <mergeCell ref="KI32:KK32"/>
    <mergeCell ref="KL32:KP32"/>
    <mergeCell ref="KQ32:KS32"/>
    <mergeCell ref="KT32:KX32"/>
    <mergeCell ref="KY32:LA32"/>
    <mergeCell ref="LB32:LF32"/>
    <mergeCell ref="LG32:LI32"/>
    <mergeCell ref="LJ32:LN32"/>
    <mergeCell ref="LO32:LQ32"/>
    <mergeCell ref="LR32:LV32"/>
    <mergeCell ref="LW32:LY32"/>
    <mergeCell ref="LZ32:MD32"/>
    <mergeCell ref="ME32:MG32"/>
    <mergeCell ref="MH32:ML32"/>
    <mergeCell ref="MM32:MO32"/>
    <mergeCell ref="MP32:MT32"/>
    <mergeCell ref="MU32:MW32"/>
    <mergeCell ref="MX32:NB32"/>
    <mergeCell ref="NC32:NE32"/>
    <mergeCell ref="NF32:NJ32"/>
    <mergeCell ref="NK32:NM32"/>
    <mergeCell ref="NN32:NR32"/>
    <mergeCell ref="NS32:NU32"/>
    <mergeCell ref="NV32:NZ32"/>
    <mergeCell ref="OA32:OC32"/>
    <mergeCell ref="OD32:OH32"/>
    <mergeCell ref="OI32:OK32"/>
    <mergeCell ref="OL32:OP32"/>
    <mergeCell ref="OQ32:OS32"/>
    <mergeCell ref="OT32:OX32"/>
    <mergeCell ref="OY32:PA32"/>
    <mergeCell ref="PB32:PF32"/>
    <mergeCell ref="PG32:PI32"/>
    <mergeCell ref="PJ32:PN32"/>
    <mergeCell ref="PO32:PQ32"/>
    <mergeCell ref="PR32:PV32"/>
    <mergeCell ref="PW32:PY32"/>
    <mergeCell ref="PZ32:QD32"/>
    <mergeCell ref="QE32:QG32"/>
    <mergeCell ref="QH32:QL32"/>
    <mergeCell ref="QM32:QO32"/>
    <mergeCell ref="QP32:QT32"/>
    <mergeCell ref="QU32:QW32"/>
    <mergeCell ref="QX32:RB32"/>
    <mergeCell ref="RC32:RE32"/>
    <mergeCell ref="RF32:RJ32"/>
    <mergeCell ref="RK32:RM32"/>
    <mergeCell ref="RN32:RR32"/>
    <mergeCell ref="RS32:RU32"/>
    <mergeCell ref="RV32:RZ32"/>
    <mergeCell ref="SA32:SC32"/>
    <mergeCell ref="SD32:SH32"/>
    <mergeCell ref="SI32:SK32"/>
    <mergeCell ref="SL32:SP32"/>
    <mergeCell ref="SQ32:SS32"/>
    <mergeCell ref="ST32:SX32"/>
    <mergeCell ref="SY32:TA32"/>
    <mergeCell ref="TB32:TF32"/>
    <mergeCell ref="TG32:TI32"/>
    <mergeCell ref="TJ32:TN32"/>
    <mergeCell ref="TO32:TQ32"/>
    <mergeCell ref="TR32:TV32"/>
    <mergeCell ref="TW32:TY32"/>
    <mergeCell ref="TZ32:UD32"/>
    <mergeCell ref="UE32:UG32"/>
    <mergeCell ref="UH32:UL32"/>
    <mergeCell ref="UM32:UO32"/>
    <mergeCell ref="UP32:UT32"/>
    <mergeCell ref="UU32:UW32"/>
    <mergeCell ref="UX32:VB32"/>
    <mergeCell ref="VC32:VE32"/>
    <mergeCell ref="VF32:VJ32"/>
    <mergeCell ref="VK32:VM32"/>
    <mergeCell ref="VN32:VR32"/>
    <mergeCell ref="VS32:VU32"/>
    <mergeCell ref="VV32:VZ32"/>
    <mergeCell ref="WA32:WC32"/>
    <mergeCell ref="WD32:WH32"/>
    <mergeCell ref="WI32:WK32"/>
    <mergeCell ref="WL32:WP32"/>
    <mergeCell ref="WQ32:WS32"/>
    <mergeCell ref="WT32:WX32"/>
    <mergeCell ref="WY32:XA32"/>
    <mergeCell ref="XB32:XF32"/>
    <mergeCell ref="XG32:XI32"/>
    <mergeCell ref="XJ32:XN32"/>
    <mergeCell ref="XO32:XQ32"/>
    <mergeCell ref="XR32:XV32"/>
    <mergeCell ref="XW32:XY32"/>
    <mergeCell ref="XZ32:YD32"/>
    <mergeCell ref="YE32:YG32"/>
    <mergeCell ref="YH32:YL32"/>
    <mergeCell ref="YM32:YO32"/>
    <mergeCell ref="YP32:YT32"/>
    <mergeCell ref="YU32:YW32"/>
    <mergeCell ref="YX32:ZB32"/>
    <mergeCell ref="ZC32:ZE32"/>
    <mergeCell ref="ZF32:ZJ32"/>
    <mergeCell ref="ZK32:ZM32"/>
    <mergeCell ref="ZN32:ZR32"/>
    <mergeCell ref="ZS32:ZU32"/>
    <mergeCell ref="ZV32:ZZ32"/>
    <mergeCell ref="AAA32:AAC32"/>
    <mergeCell ref="AAD32:AAH32"/>
    <mergeCell ref="AAI32:AAK32"/>
    <mergeCell ref="AAL32:AAP32"/>
    <mergeCell ref="AAQ32:AAS32"/>
    <mergeCell ref="AAT32:AAX32"/>
    <mergeCell ref="AAY32:ABA32"/>
    <mergeCell ref="ABB32:ABF32"/>
    <mergeCell ref="ABG32:ABI32"/>
    <mergeCell ref="ABJ32:ABN32"/>
    <mergeCell ref="ABO32:ABQ32"/>
    <mergeCell ref="ABR32:ABV32"/>
    <mergeCell ref="ABW32:ABY32"/>
    <mergeCell ref="ABZ32:ACD32"/>
    <mergeCell ref="ACE32:ACG32"/>
    <mergeCell ref="ACH32:ACL32"/>
    <mergeCell ref="ACM32:ACO32"/>
    <mergeCell ref="ACP32:ACT32"/>
    <mergeCell ref="ACU32:ACW32"/>
    <mergeCell ref="ACX32:ADB32"/>
    <mergeCell ref="ADC32:ADE32"/>
    <mergeCell ref="ADF32:ADJ32"/>
    <mergeCell ref="ADK32:ADM32"/>
    <mergeCell ref="ADN32:ADR32"/>
    <mergeCell ref="ADS32:ADU32"/>
    <mergeCell ref="ADV32:ADZ32"/>
    <mergeCell ref="AEA32:AEC32"/>
    <mergeCell ref="AED32:AEH32"/>
    <mergeCell ref="AEI32:AEK32"/>
    <mergeCell ref="AEL32:AEP32"/>
    <mergeCell ref="AEQ32:AES32"/>
    <mergeCell ref="AET32:AEX32"/>
    <mergeCell ref="AEY32:AFA32"/>
    <mergeCell ref="AFB32:AFF32"/>
    <mergeCell ref="AFG32:AFI32"/>
    <mergeCell ref="AFJ32:AFN32"/>
    <mergeCell ref="AFO32:AFQ32"/>
    <mergeCell ref="AFR32:AFV32"/>
    <mergeCell ref="AFW32:AFY32"/>
    <mergeCell ref="AFZ32:AGD32"/>
    <mergeCell ref="AGE32:AGG32"/>
    <mergeCell ref="AGH32:AGL32"/>
    <mergeCell ref="AGM32:AGO32"/>
    <mergeCell ref="AGP32:AGT32"/>
    <mergeCell ref="AGU32:AGW32"/>
    <mergeCell ref="AGX32:AHB32"/>
    <mergeCell ref="AHC32:AHE32"/>
    <mergeCell ref="AHF32:AHJ32"/>
    <mergeCell ref="AHK32:AHM32"/>
    <mergeCell ref="AHN32:AHR32"/>
    <mergeCell ref="AHS32:AHU32"/>
    <mergeCell ref="AHV32:AHZ32"/>
    <mergeCell ref="AIA32:AIC32"/>
    <mergeCell ref="AID32:AIH32"/>
    <mergeCell ref="AII32:AIK32"/>
    <mergeCell ref="AIL32:AIP32"/>
    <mergeCell ref="AIQ32:AIS32"/>
    <mergeCell ref="AIT32:AIX32"/>
    <mergeCell ref="AIY32:AJA32"/>
    <mergeCell ref="AJB32:AJF32"/>
    <mergeCell ref="AJG32:AJI32"/>
    <mergeCell ref="AJJ32:AJN32"/>
    <mergeCell ref="AJO32:AJQ32"/>
    <mergeCell ref="AJR32:AJV32"/>
    <mergeCell ref="AJW32:AJY32"/>
    <mergeCell ref="AJZ32:AKD32"/>
    <mergeCell ref="AKE32:AKG32"/>
    <mergeCell ref="AKH32:AKL32"/>
    <mergeCell ref="AKM32:AKO32"/>
    <mergeCell ref="AKP32:AKT32"/>
    <mergeCell ref="AKU32:AKW32"/>
    <mergeCell ref="AKX32:ALB32"/>
    <mergeCell ref="ALC32:ALE32"/>
    <mergeCell ref="ALF32:ALJ32"/>
    <mergeCell ref="ALK32:ALM32"/>
    <mergeCell ref="ALN32:ALR32"/>
    <mergeCell ref="ALS32:ALU32"/>
    <mergeCell ref="ALV32:ALZ32"/>
    <mergeCell ref="AMA32:AMC32"/>
    <mergeCell ref="AMD32:AMH32"/>
    <mergeCell ref="AMI32:AMK32"/>
    <mergeCell ref="AML32:AMP32"/>
    <mergeCell ref="AMQ32:AMS32"/>
    <mergeCell ref="AMT32:AMX32"/>
    <mergeCell ref="AMY32:ANA32"/>
    <mergeCell ref="ANB32:ANF32"/>
    <mergeCell ref="ANG32:ANI32"/>
    <mergeCell ref="ANJ32:ANN32"/>
    <mergeCell ref="ANO32:ANQ32"/>
    <mergeCell ref="ANR32:ANV32"/>
    <mergeCell ref="ANW32:ANY32"/>
    <mergeCell ref="ANZ32:AOD32"/>
    <mergeCell ref="AOE32:AOG32"/>
    <mergeCell ref="AOH32:AOL32"/>
    <mergeCell ref="AOM32:AOO32"/>
    <mergeCell ref="AOP32:AOT32"/>
    <mergeCell ref="AOU32:AOW32"/>
    <mergeCell ref="AOX32:APB32"/>
    <mergeCell ref="APC32:APE32"/>
    <mergeCell ref="APF32:APJ32"/>
    <mergeCell ref="APK32:APM32"/>
    <mergeCell ref="APN32:APR32"/>
    <mergeCell ref="APS32:APU32"/>
    <mergeCell ref="APV32:APZ32"/>
    <mergeCell ref="AQA32:AQC32"/>
    <mergeCell ref="AQD32:AQH32"/>
    <mergeCell ref="AQI32:AQK32"/>
    <mergeCell ref="AQL32:AQP32"/>
    <mergeCell ref="AQQ32:AQS32"/>
    <mergeCell ref="AQT32:AQX32"/>
    <mergeCell ref="AQY32:ARA32"/>
    <mergeCell ref="ARB32:ARF32"/>
    <mergeCell ref="ARG32:ARI32"/>
    <mergeCell ref="ARJ32:ARN32"/>
    <mergeCell ref="ARO32:ARQ32"/>
    <mergeCell ref="ARR32:ARV32"/>
    <mergeCell ref="ARW32:ARY32"/>
    <mergeCell ref="ARZ32:ASD32"/>
    <mergeCell ref="ASE32:ASG32"/>
    <mergeCell ref="ASH32:ASL32"/>
    <mergeCell ref="ASM32:ASO32"/>
    <mergeCell ref="ASP32:AST32"/>
    <mergeCell ref="ASU32:ASW32"/>
    <mergeCell ref="ASX32:ATB32"/>
    <mergeCell ref="ATC32:ATE32"/>
    <mergeCell ref="ATF32:ATJ32"/>
    <mergeCell ref="ATK32:ATM32"/>
    <mergeCell ref="ATN32:ATR32"/>
    <mergeCell ref="ATS32:ATU32"/>
    <mergeCell ref="ATV32:ATZ32"/>
    <mergeCell ref="AUA32:AUC32"/>
    <mergeCell ref="AUD32:AUH32"/>
    <mergeCell ref="AUI32:AUK32"/>
    <mergeCell ref="AUL32:AUP32"/>
    <mergeCell ref="AUQ32:AUS32"/>
    <mergeCell ref="AUT32:AUX32"/>
    <mergeCell ref="AUY32:AVA32"/>
    <mergeCell ref="AVB32:AVF32"/>
    <mergeCell ref="AVG32:AVI32"/>
    <mergeCell ref="AVJ32:AVN32"/>
    <mergeCell ref="AVO32:AVQ32"/>
    <mergeCell ref="AVR32:AVV32"/>
    <mergeCell ref="AVW32:AVY32"/>
    <mergeCell ref="AVZ32:AWD32"/>
    <mergeCell ref="AWE32:AWG32"/>
    <mergeCell ref="AWH32:AWL32"/>
    <mergeCell ref="AWM32:AWO32"/>
    <mergeCell ref="AWP32:AWT32"/>
    <mergeCell ref="AWU32:AWW32"/>
    <mergeCell ref="AWX32:AXB32"/>
    <mergeCell ref="AXC32:AXE32"/>
    <mergeCell ref="AXF32:AXJ32"/>
    <mergeCell ref="AXK32:AXM32"/>
    <mergeCell ref="AXN32:AXR32"/>
    <mergeCell ref="AXS32:AXU32"/>
    <mergeCell ref="AXV32:AXZ32"/>
    <mergeCell ref="AYA32:AYC32"/>
    <mergeCell ref="AYD32:AYH32"/>
    <mergeCell ref="AYI32:AYK32"/>
    <mergeCell ref="AYL32:AYP32"/>
    <mergeCell ref="AYQ32:AYS32"/>
    <mergeCell ref="AYT32:AYX32"/>
    <mergeCell ref="AYY32:AZA32"/>
    <mergeCell ref="AZB32:AZF32"/>
    <mergeCell ref="AZG32:AZI32"/>
    <mergeCell ref="AZJ32:AZN32"/>
    <mergeCell ref="AZO32:AZQ32"/>
    <mergeCell ref="AZR32:AZV32"/>
    <mergeCell ref="AZW32:AZY32"/>
    <mergeCell ref="AZZ32:BAD32"/>
    <mergeCell ref="BAE32:BAG32"/>
    <mergeCell ref="BAH32:BAL32"/>
    <mergeCell ref="BAM32:BAO32"/>
    <mergeCell ref="BAP32:BAT32"/>
    <mergeCell ref="BAU32:BAW32"/>
    <mergeCell ref="BAX32:BBB32"/>
    <mergeCell ref="BBC32:BBE32"/>
    <mergeCell ref="BBF32:BBJ32"/>
    <mergeCell ref="BBK32:BBM32"/>
    <mergeCell ref="BBN32:BBR32"/>
    <mergeCell ref="BBS32:BBU32"/>
    <mergeCell ref="BBV32:BBZ32"/>
    <mergeCell ref="BCA32:BCC32"/>
    <mergeCell ref="BCD32:BCH32"/>
    <mergeCell ref="BCI32:BCK32"/>
    <mergeCell ref="BCL32:BCP32"/>
    <mergeCell ref="BCQ32:BCS32"/>
    <mergeCell ref="BCT32:BCX32"/>
    <mergeCell ref="BCY32:BDA32"/>
    <mergeCell ref="BDB32:BDF32"/>
    <mergeCell ref="BDG32:BDI32"/>
    <mergeCell ref="BDJ32:BDN32"/>
    <mergeCell ref="BDO32:BDQ32"/>
    <mergeCell ref="BDR32:BDV32"/>
    <mergeCell ref="BDW32:BDY32"/>
    <mergeCell ref="BDZ32:BED32"/>
    <mergeCell ref="BEE32:BEG32"/>
    <mergeCell ref="BEH32:BEL32"/>
    <mergeCell ref="BEM32:BEO32"/>
    <mergeCell ref="BEP32:BET32"/>
    <mergeCell ref="BEU32:BEW32"/>
    <mergeCell ref="BEX32:BFB32"/>
    <mergeCell ref="BFC32:BFE32"/>
    <mergeCell ref="BFF32:BFJ32"/>
    <mergeCell ref="BFK32:BFM32"/>
    <mergeCell ref="BFN32:BFR32"/>
    <mergeCell ref="BFS32:BFU32"/>
    <mergeCell ref="BFV32:BFZ32"/>
    <mergeCell ref="BGA32:BGC32"/>
    <mergeCell ref="BGD32:BGH32"/>
    <mergeCell ref="BGI32:BGK32"/>
    <mergeCell ref="BGL32:BGP32"/>
    <mergeCell ref="BGQ32:BGS32"/>
    <mergeCell ref="BGT32:BGX32"/>
    <mergeCell ref="BGY32:BHA32"/>
    <mergeCell ref="BHB32:BHF32"/>
    <mergeCell ref="BHG32:BHI32"/>
    <mergeCell ref="BHJ32:BHN32"/>
    <mergeCell ref="BHO32:BHQ32"/>
    <mergeCell ref="BHR32:BHV32"/>
    <mergeCell ref="BHW32:BHY32"/>
    <mergeCell ref="BHZ32:BID32"/>
    <mergeCell ref="BIE32:BIG32"/>
    <mergeCell ref="BIH32:BIL32"/>
    <mergeCell ref="BIM32:BIO32"/>
    <mergeCell ref="BIP32:BIT32"/>
    <mergeCell ref="BIU32:BIW32"/>
    <mergeCell ref="BIX32:BJB32"/>
    <mergeCell ref="BJC32:BJE32"/>
    <mergeCell ref="BJF32:BJJ32"/>
    <mergeCell ref="BJK32:BJM32"/>
    <mergeCell ref="BJN32:BJR32"/>
    <mergeCell ref="BJS32:BJU32"/>
    <mergeCell ref="BJV32:BJZ32"/>
    <mergeCell ref="BKA32:BKC32"/>
    <mergeCell ref="BKD32:BKH32"/>
    <mergeCell ref="BKI32:BKK32"/>
    <mergeCell ref="BKL32:BKP32"/>
    <mergeCell ref="BKQ32:BKS32"/>
    <mergeCell ref="BKT32:BKX32"/>
    <mergeCell ref="BKY32:BLA32"/>
    <mergeCell ref="BLB32:BLF32"/>
    <mergeCell ref="BLG32:BLI32"/>
    <mergeCell ref="BLJ32:BLN32"/>
    <mergeCell ref="BLO32:BLQ32"/>
    <mergeCell ref="BLR32:BLV32"/>
    <mergeCell ref="BLW32:BLY32"/>
    <mergeCell ref="BLZ32:BMD32"/>
    <mergeCell ref="BME32:BMG32"/>
    <mergeCell ref="BMH32:BML32"/>
    <mergeCell ref="BMM32:BMO32"/>
    <mergeCell ref="BMP32:BMT32"/>
    <mergeCell ref="BMU32:BMW32"/>
    <mergeCell ref="BMX32:BNB32"/>
    <mergeCell ref="BNC32:BNE32"/>
    <mergeCell ref="BNF32:BNJ32"/>
    <mergeCell ref="BNK32:BNM32"/>
    <mergeCell ref="BNN32:BNR32"/>
    <mergeCell ref="BNS32:BNU32"/>
    <mergeCell ref="BNV32:BNZ32"/>
    <mergeCell ref="BOA32:BOC32"/>
    <mergeCell ref="BOD32:BOH32"/>
    <mergeCell ref="BOI32:BOK32"/>
    <mergeCell ref="BOL32:BOP32"/>
    <mergeCell ref="BOQ32:BOS32"/>
    <mergeCell ref="BOT32:BOX32"/>
    <mergeCell ref="BOY32:BPA32"/>
    <mergeCell ref="BPB32:BPF32"/>
    <mergeCell ref="BPG32:BPI32"/>
    <mergeCell ref="BPJ32:BPN32"/>
    <mergeCell ref="BPO32:BPQ32"/>
    <mergeCell ref="BPR32:BPV32"/>
    <mergeCell ref="BPW32:BPY32"/>
    <mergeCell ref="BPZ32:BQD32"/>
    <mergeCell ref="BQE32:BQG32"/>
    <mergeCell ref="BQH32:BQL32"/>
    <mergeCell ref="BQM32:BQO32"/>
    <mergeCell ref="BQP32:BQT32"/>
    <mergeCell ref="BQU32:BQW32"/>
    <mergeCell ref="BQX32:BRB32"/>
    <mergeCell ref="BRC32:BRE32"/>
    <mergeCell ref="BRF32:BRJ32"/>
    <mergeCell ref="BRK32:BRM32"/>
    <mergeCell ref="BRN32:BRR32"/>
    <mergeCell ref="BRS32:BRU32"/>
    <mergeCell ref="BRV32:BRZ32"/>
    <mergeCell ref="BSA32:BSC32"/>
    <mergeCell ref="BSD32:BSH32"/>
    <mergeCell ref="BSI32:BSK32"/>
    <mergeCell ref="BSL32:BSP32"/>
    <mergeCell ref="BSQ32:BSS32"/>
    <mergeCell ref="BST32:BSX32"/>
    <mergeCell ref="BSY32:BTA32"/>
    <mergeCell ref="BTB32:BTF32"/>
    <mergeCell ref="BTG32:BTI32"/>
    <mergeCell ref="BTJ32:BTN32"/>
    <mergeCell ref="BTO32:BTQ32"/>
    <mergeCell ref="BTR32:BTV32"/>
    <mergeCell ref="BTW32:BTY32"/>
    <mergeCell ref="BTZ32:BUD32"/>
    <mergeCell ref="BUE32:BUG32"/>
    <mergeCell ref="BUH32:BUL32"/>
    <mergeCell ref="BUM32:BUO32"/>
    <mergeCell ref="BUP32:BUT32"/>
    <mergeCell ref="BUU32:BUW32"/>
    <mergeCell ref="BUX32:BVB32"/>
    <mergeCell ref="BVC32:BVE32"/>
    <mergeCell ref="BVF32:BVJ32"/>
    <mergeCell ref="BVK32:BVM32"/>
    <mergeCell ref="BVN32:BVR32"/>
    <mergeCell ref="BVS32:BVU32"/>
    <mergeCell ref="BVV32:BVZ32"/>
    <mergeCell ref="BWA32:BWC32"/>
    <mergeCell ref="BWD32:BWH32"/>
    <mergeCell ref="BWI32:BWK32"/>
    <mergeCell ref="BWL32:BWP32"/>
    <mergeCell ref="BWQ32:BWS32"/>
    <mergeCell ref="BWT32:BWX32"/>
    <mergeCell ref="BWY32:BXA32"/>
    <mergeCell ref="BXB32:BXF32"/>
    <mergeCell ref="BXG32:BXI32"/>
    <mergeCell ref="BXJ32:BXN32"/>
    <mergeCell ref="BXO32:BXQ32"/>
    <mergeCell ref="BXR32:BXV32"/>
    <mergeCell ref="BXW32:BXY32"/>
    <mergeCell ref="BXZ32:BYD32"/>
    <mergeCell ref="BYE32:BYG32"/>
    <mergeCell ref="BYH32:BYL32"/>
    <mergeCell ref="BYM32:BYO32"/>
    <mergeCell ref="BYP32:BYT32"/>
    <mergeCell ref="BYU32:BYW32"/>
    <mergeCell ref="BYX32:BZB32"/>
    <mergeCell ref="BZC32:BZE32"/>
    <mergeCell ref="BZF32:BZJ32"/>
    <mergeCell ref="BZK32:BZM32"/>
    <mergeCell ref="BZN32:BZR32"/>
    <mergeCell ref="BZS32:BZU32"/>
    <mergeCell ref="BZV32:BZZ32"/>
    <mergeCell ref="CAA32:CAC32"/>
    <mergeCell ref="CAD32:CAH32"/>
    <mergeCell ref="CAI32:CAK32"/>
    <mergeCell ref="CAL32:CAP32"/>
    <mergeCell ref="CAQ32:CAS32"/>
    <mergeCell ref="CAT32:CAX32"/>
    <mergeCell ref="CAY32:CBA32"/>
    <mergeCell ref="CBB32:CBF32"/>
    <mergeCell ref="CBG32:CBI32"/>
    <mergeCell ref="CBJ32:CBN32"/>
    <mergeCell ref="CBO32:CBQ32"/>
    <mergeCell ref="CBR32:CBV32"/>
    <mergeCell ref="CBW32:CBY32"/>
    <mergeCell ref="CBZ32:CCD32"/>
    <mergeCell ref="CCE32:CCG32"/>
    <mergeCell ref="CCH32:CCL32"/>
    <mergeCell ref="CCM32:CCO32"/>
    <mergeCell ref="CCP32:CCT32"/>
    <mergeCell ref="CCU32:CCW32"/>
    <mergeCell ref="CCX32:CDB32"/>
    <mergeCell ref="CDC32:CDE32"/>
    <mergeCell ref="CDF32:CDJ32"/>
    <mergeCell ref="CDK32:CDM32"/>
    <mergeCell ref="CDN32:CDR32"/>
    <mergeCell ref="CDS32:CDU32"/>
    <mergeCell ref="CDV32:CDZ32"/>
    <mergeCell ref="CEA32:CEC32"/>
    <mergeCell ref="CED32:CEH32"/>
    <mergeCell ref="CEI32:CEK32"/>
    <mergeCell ref="CEL32:CEP32"/>
    <mergeCell ref="CEQ32:CES32"/>
    <mergeCell ref="CET32:CEX32"/>
    <mergeCell ref="CEY32:CFA32"/>
    <mergeCell ref="CFB32:CFF32"/>
    <mergeCell ref="CFG32:CFI32"/>
    <mergeCell ref="CFJ32:CFN32"/>
    <mergeCell ref="CFO32:CFQ32"/>
    <mergeCell ref="CFR32:CFV32"/>
    <mergeCell ref="CFW32:CFY32"/>
    <mergeCell ref="CFZ32:CGD32"/>
    <mergeCell ref="CGE32:CGG32"/>
    <mergeCell ref="CGH32:CGL32"/>
    <mergeCell ref="CGM32:CGO32"/>
    <mergeCell ref="CGP32:CGT32"/>
    <mergeCell ref="CGU32:CGW32"/>
    <mergeCell ref="CGX32:CHB32"/>
    <mergeCell ref="CHC32:CHE32"/>
    <mergeCell ref="CHF32:CHJ32"/>
    <mergeCell ref="CHK32:CHM32"/>
    <mergeCell ref="CHN32:CHR32"/>
    <mergeCell ref="CHS32:CHU32"/>
    <mergeCell ref="CHV32:CHZ32"/>
    <mergeCell ref="CIA32:CIC32"/>
    <mergeCell ref="CID32:CIH32"/>
    <mergeCell ref="CII32:CIK32"/>
    <mergeCell ref="CIL32:CIP32"/>
    <mergeCell ref="CIQ32:CIS32"/>
    <mergeCell ref="CIT32:CIX32"/>
    <mergeCell ref="CIY32:CJA32"/>
    <mergeCell ref="CJB32:CJF32"/>
    <mergeCell ref="CJG32:CJI32"/>
    <mergeCell ref="CJJ32:CJN32"/>
    <mergeCell ref="CJO32:CJQ32"/>
    <mergeCell ref="CJR32:CJV32"/>
    <mergeCell ref="CJW32:CJY32"/>
    <mergeCell ref="CJZ32:CKD32"/>
    <mergeCell ref="CKE32:CKG32"/>
    <mergeCell ref="CKH32:CKL32"/>
    <mergeCell ref="CKM32:CKO32"/>
    <mergeCell ref="CKP32:CKT32"/>
    <mergeCell ref="CKU32:CKW32"/>
    <mergeCell ref="CKX32:CLB32"/>
    <mergeCell ref="CLC32:CLE32"/>
    <mergeCell ref="CLF32:CLJ32"/>
    <mergeCell ref="CLK32:CLM32"/>
    <mergeCell ref="CLN32:CLR32"/>
    <mergeCell ref="CLS32:CLU32"/>
    <mergeCell ref="CLV32:CLZ32"/>
    <mergeCell ref="CMA32:CMC32"/>
    <mergeCell ref="CMD32:CMH32"/>
    <mergeCell ref="CMI32:CMK32"/>
    <mergeCell ref="CML32:CMP32"/>
    <mergeCell ref="CMQ32:CMS32"/>
    <mergeCell ref="CMT32:CMX32"/>
    <mergeCell ref="CMY32:CNA32"/>
    <mergeCell ref="CNB32:CNF32"/>
    <mergeCell ref="CNG32:CNI32"/>
    <mergeCell ref="CNJ32:CNN32"/>
    <mergeCell ref="CNO32:CNQ32"/>
    <mergeCell ref="CNR32:CNV32"/>
    <mergeCell ref="CNW32:CNY32"/>
    <mergeCell ref="CNZ32:COD32"/>
    <mergeCell ref="COE32:COG32"/>
    <mergeCell ref="COH32:COL32"/>
    <mergeCell ref="COM32:COO32"/>
    <mergeCell ref="COP32:COT32"/>
    <mergeCell ref="COU32:COW32"/>
    <mergeCell ref="COX32:CPB32"/>
    <mergeCell ref="CPC32:CPE32"/>
    <mergeCell ref="CPF32:CPJ32"/>
    <mergeCell ref="CPK32:CPM32"/>
    <mergeCell ref="CPN32:CPR32"/>
    <mergeCell ref="CPS32:CPU32"/>
    <mergeCell ref="CPV32:CPZ32"/>
    <mergeCell ref="CQA32:CQC32"/>
    <mergeCell ref="CQD32:CQH32"/>
    <mergeCell ref="CQI32:CQK32"/>
    <mergeCell ref="CQL32:CQP32"/>
    <mergeCell ref="CQQ32:CQS32"/>
    <mergeCell ref="CQT32:CQX32"/>
    <mergeCell ref="CQY32:CRA32"/>
    <mergeCell ref="CRB32:CRF32"/>
    <mergeCell ref="CRG32:CRI32"/>
    <mergeCell ref="CRJ32:CRN32"/>
    <mergeCell ref="CRO32:CRQ32"/>
    <mergeCell ref="CRR32:CRV32"/>
    <mergeCell ref="CRW32:CRY32"/>
    <mergeCell ref="CRZ32:CSD32"/>
    <mergeCell ref="CSE32:CSG32"/>
    <mergeCell ref="CSH32:CSL32"/>
    <mergeCell ref="CSM32:CSO32"/>
    <mergeCell ref="CSP32:CST32"/>
    <mergeCell ref="CSU32:CSW32"/>
    <mergeCell ref="CSX32:CTB32"/>
    <mergeCell ref="CTC32:CTE32"/>
    <mergeCell ref="CTF32:CTJ32"/>
    <mergeCell ref="CTK32:CTM32"/>
    <mergeCell ref="CTN32:CTR32"/>
    <mergeCell ref="CTS32:CTU32"/>
    <mergeCell ref="CTV32:CTZ32"/>
    <mergeCell ref="CUA32:CUC32"/>
    <mergeCell ref="CUD32:CUH32"/>
    <mergeCell ref="CUI32:CUK32"/>
    <mergeCell ref="CUL32:CUP32"/>
    <mergeCell ref="CUQ32:CUS32"/>
    <mergeCell ref="CUT32:CUX32"/>
    <mergeCell ref="CUY32:CVA32"/>
    <mergeCell ref="CVB32:CVF32"/>
    <mergeCell ref="CVG32:CVI32"/>
    <mergeCell ref="CVJ32:CVN32"/>
    <mergeCell ref="CVO32:CVQ32"/>
    <mergeCell ref="CVR32:CVV32"/>
    <mergeCell ref="CVW32:CVY32"/>
    <mergeCell ref="CVZ32:CWD32"/>
    <mergeCell ref="CWE32:CWG32"/>
    <mergeCell ref="CWH32:CWL32"/>
    <mergeCell ref="CWM32:CWO32"/>
    <mergeCell ref="CWP32:CWT32"/>
    <mergeCell ref="CWU32:CWW32"/>
    <mergeCell ref="CWX32:CXB32"/>
    <mergeCell ref="CXC32:CXE32"/>
    <mergeCell ref="CXF32:CXJ32"/>
    <mergeCell ref="CXK32:CXM32"/>
    <mergeCell ref="CXN32:CXR32"/>
    <mergeCell ref="CXS32:CXU32"/>
    <mergeCell ref="CXV32:CXZ32"/>
    <mergeCell ref="CYA32:CYC32"/>
    <mergeCell ref="CYD32:CYH32"/>
    <mergeCell ref="CYI32:CYK32"/>
    <mergeCell ref="CYL32:CYP32"/>
    <mergeCell ref="CYQ32:CYS32"/>
    <mergeCell ref="CYT32:CYX32"/>
    <mergeCell ref="CYY32:CZA32"/>
    <mergeCell ref="CZB32:CZF32"/>
    <mergeCell ref="CZG32:CZI32"/>
    <mergeCell ref="CZJ32:CZN32"/>
    <mergeCell ref="CZO32:CZQ32"/>
    <mergeCell ref="CZR32:CZV32"/>
    <mergeCell ref="CZW32:CZY32"/>
    <mergeCell ref="CZZ32:DAD32"/>
    <mergeCell ref="DAE32:DAG32"/>
    <mergeCell ref="DAH32:DAL32"/>
    <mergeCell ref="DAM32:DAO32"/>
    <mergeCell ref="DAP32:DAT32"/>
    <mergeCell ref="DAU32:DAW32"/>
    <mergeCell ref="DAX32:DBB32"/>
    <mergeCell ref="DBC32:DBE32"/>
    <mergeCell ref="DBF32:DBJ32"/>
    <mergeCell ref="DBK32:DBM32"/>
    <mergeCell ref="DBN32:DBR32"/>
    <mergeCell ref="DBS32:DBU32"/>
    <mergeCell ref="DBV32:DBZ32"/>
    <mergeCell ref="DCA32:DCC32"/>
    <mergeCell ref="DCD32:DCH32"/>
    <mergeCell ref="DCI32:DCK32"/>
    <mergeCell ref="DCL32:DCP32"/>
    <mergeCell ref="DCQ32:DCS32"/>
    <mergeCell ref="DCT32:DCX32"/>
    <mergeCell ref="DCY32:DDA32"/>
    <mergeCell ref="DDB32:DDF32"/>
    <mergeCell ref="DDG32:DDI32"/>
    <mergeCell ref="DDJ32:DDN32"/>
    <mergeCell ref="DDO32:DDQ32"/>
    <mergeCell ref="DDR32:DDV32"/>
    <mergeCell ref="DDW32:DDY32"/>
    <mergeCell ref="DDZ32:DED32"/>
    <mergeCell ref="DEE32:DEG32"/>
    <mergeCell ref="DEH32:DEL32"/>
    <mergeCell ref="DEM32:DEO32"/>
    <mergeCell ref="DEP32:DET32"/>
    <mergeCell ref="DEU32:DEW32"/>
    <mergeCell ref="DEX32:DFB32"/>
    <mergeCell ref="DFC32:DFE32"/>
    <mergeCell ref="DFF32:DFJ32"/>
    <mergeCell ref="DFK32:DFM32"/>
    <mergeCell ref="DFN32:DFR32"/>
    <mergeCell ref="DFS32:DFU32"/>
    <mergeCell ref="DFV32:DFZ32"/>
    <mergeCell ref="DGA32:DGC32"/>
    <mergeCell ref="DGD32:DGH32"/>
    <mergeCell ref="DGI32:DGK32"/>
    <mergeCell ref="DGL32:DGP32"/>
    <mergeCell ref="DGQ32:DGS32"/>
    <mergeCell ref="DGT32:DGX32"/>
    <mergeCell ref="DGY32:DHA32"/>
    <mergeCell ref="DHB32:DHF32"/>
    <mergeCell ref="DHG32:DHI32"/>
    <mergeCell ref="DHJ32:DHN32"/>
    <mergeCell ref="DHO32:DHQ32"/>
    <mergeCell ref="DHR32:DHV32"/>
    <mergeCell ref="DHW32:DHY32"/>
    <mergeCell ref="DHZ32:DID32"/>
    <mergeCell ref="DIE32:DIG32"/>
    <mergeCell ref="DIH32:DIL32"/>
    <mergeCell ref="DIM32:DIO32"/>
    <mergeCell ref="DIP32:DIT32"/>
    <mergeCell ref="DIU32:DIW32"/>
    <mergeCell ref="DIX32:DJB32"/>
    <mergeCell ref="DJC32:DJE32"/>
    <mergeCell ref="DJF32:DJJ32"/>
    <mergeCell ref="DJK32:DJM32"/>
    <mergeCell ref="DJN32:DJR32"/>
    <mergeCell ref="DJS32:DJU32"/>
    <mergeCell ref="DJV32:DJZ32"/>
    <mergeCell ref="DKA32:DKC32"/>
    <mergeCell ref="DKD32:DKH32"/>
    <mergeCell ref="DKI32:DKK32"/>
    <mergeCell ref="DKL32:DKP32"/>
    <mergeCell ref="DKQ32:DKS32"/>
    <mergeCell ref="DKT32:DKX32"/>
    <mergeCell ref="DKY32:DLA32"/>
    <mergeCell ref="DLB32:DLF32"/>
    <mergeCell ref="DLG32:DLI32"/>
    <mergeCell ref="DLJ32:DLN32"/>
    <mergeCell ref="DLO32:DLQ32"/>
    <mergeCell ref="DLR32:DLV32"/>
    <mergeCell ref="DLW32:DLY32"/>
    <mergeCell ref="DLZ32:DMD32"/>
    <mergeCell ref="DME32:DMG32"/>
    <mergeCell ref="DMH32:DML32"/>
    <mergeCell ref="DMM32:DMO32"/>
    <mergeCell ref="DMP32:DMT32"/>
    <mergeCell ref="DMU32:DMW32"/>
    <mergeCell ref="DMX32:DNB32"/>
    <mergeCell ref="DNC32:DNE32"/>
    <mergeCell ref="DNF32:DNJ32"/>
    <mergeCell ref="DNK32:DNM32"/>
    <mergeCell ref="DNN32:DNR32"/>
    <mergeCell ref="DNS32:DNU32"/>
    <mergeCell ref="DNV32:DNZ32"/>
    <mergeCell ref="DOA32:DOC32"/>
    <mergeCell ref="DOD32:DOH32"/>
    <mergeCell ref="DOI32:DOK32"/>
    <mergeCell ref="DOL32:DOP32"/>
    <mergeCell ref="DOQ32:DOS32"/>
    <mergeCell ref="DOT32:DOX32"/>
    <mergeCell ref="DOY32:DPA32"/>
    <mergeCell ref="DPB32:DPF32"/>
    <mergeCell ref="DPG32:DPI32"/>
    <mergeCell ref="DPJ32:DPN32"/>
    <mergeCell ref="DPO32:DPQ32"/>
    <mergeCell ref="DPR32:DPV32"/>
    <mergeCell ref="DPW32:DPY32"/>
    <mergeCell ref="DPZ32:DQD32"/>
    <mergeCell ref="DQE32:DQG32"/>
    <mergeCell ref="DQH32:DQL32"/>
    <mergeCell ref="DQM32:DQO32"/>
    <mergeCell ref="DQP32:DQT32"/>
    <mergeCell ref="DQU32:DQW32"/>
    <mergeCell ref="DQX32:DRB32"/>
    <mergeCell ref="DRC32:DRE32"/>
    <mergeCell ref="DRF32:DRJ32"/>
    <mergeCell ref="DRK32:DRM32"/>
    <mergeCell ref="DRN32:DRR32"/>
    <mergeCell ref="DRS32:DRU32"/>
    <mergeCell ref="DRV32:DRZ32"/>
    <mergeCell ref="DSA32:DSC32"/>
    <mergeCell ref="DSD32:DSH32"/>
    <mergeCell ref="DSI32:DSK32"/>
    <mergeCell ref="DSL32:DSP32"/>
    <mergeCell ref="DSQ32:DSS32"/>
    <mergeCell ref="DST32:DSX32"/>
    <mergeCell ref="DSY32:DTA32"/>
    <mergeCell ref="DTB32:DTF32"/>
    <mergeCell ref="DTG32:DTI32"/>
    <mergeCell ref="DTJ32:DTN32"/>
    <mergeCell ref="DTO32:DTQ32"/>
    <mergeCell ref="DTR32:DTV32"/>
    <mergeCell ref="DTW32:DTY32"/>
    <mergeCell ref="DTZ32:DUD32"/>
    <mergeCell ref="DUE32:DUG32"/>
    <mergeCell ref="DUH32:DUL32"/>
    <mergeCell ref="DUM32:DUO32"/>
    <mergeCell ref="DUP32:DUT32"/>
    <mergeCell ref="DUU32:DUW32"/>
    <mergeCell ref="DUX32:DVB32"/>
    <mergeCell ref="DVC32:DVE32"/>
    <mergeCell ref="DVF32:DVJ32"/>
    <mergeCell ref="DVK32:DVM32"/>
    <mergeCell ref="DVN32:DVR32"/>
    <mergeCell ref="DVS32:DVU32"/>
    <mergeCell ref="DVV32:DVZ32"/>
    <mergeCell ref="DWA32:DWC32"/>
    <mergeCell ref="DWD32:DWH32"/>
    <mergeCell ref="DWI32:DWK32"/>
    <mergeCell ref="DWL32:DWP32"/>
    <mergeCell ref="DWQ32:DWS32"/>
    <mergeCell ref="DWT32:DWX32"/>
    <mergeCell ref="DWY32:DXA32"/>
    <mergeCell ref="DXB32:DXF32"/>
    <mergeCell ref="DXG32:DXI32"/>
    <mergeCell ref="DXJ32:DXN32"/>
    <mergeCell ref="DXO32:DXQ32"/>
    <mergeCell ref="DXR32:DXV32"/>
    <mergeCell ref="DXW32:DXY32"/>
    <mergeCell ref="DXZ32:DYD32"/>
    <mergeCell ref="DYE32:DYG32"/>
    <mergeCell ref="DYH32:DYL32"/>
    <mergeCell ref="DYM32:DYO32"/>
    <mergeCell ref="DYP32:DYT32"/>
    <mergeCell ref="DYU32:DYW32"/>
    <mergeCell ref="DYX32:DZB32"/>
    <mergeCell ref="DZC32:DZE32"/>
    <mergeCell ref="DZF32:DZJ32"/>
    <mergeCell ref="DZK32:DZM32"/>
    <mergeCell ref="DZN32:DZR32"/>
    <mergeCell ref="DZS32:DZU32"/>
    <mergeCell ref="DZV32:DZZ32"/>
    <mergeCell ref="EAA32:EAC32"/>
    <mergeCell ref="EAD32:EAH32"/>
    <mergeCell ref="EAI32:EAK32"/>
    <mergeCell ref="EAL32:EAP32"/>
    <mergeCell ref="EAQ32:EAS32"/>
    <mergeCell ref="EAT32:EAX32"/>
    <mergeCell ref="EAY32:EBA32"/>
    <mergeCell ref="EBB32:EBF32"/>
    <mergeCell ref="EBG32:EBI32"/>
    <mergeCell ref="EBJ32:EBN32"/>
    <mergeCell ref="EBO32:EBQ32"/>
    <mergeCell ref="EBR32:EBV32"/>
    <mergeCell ref="EBW32:EBY32"/>
    <mergeCell ref="EBZ32:ECD32"/>
    <mergeCell ref="ECE32:ECG32"/>
    <mergeCell ref="ECH32:ECL32"/>
    <mergeCell ref="ECM32:ECO32"/>
    <mergeCell ref="ECP32:ECT32"/>
    <mergeCell ref="ECU32:ECW32"/>
    <mergeCell ref="ECX32:EDB32"/>
    <mergeCell ref="EDC32:EDE32"/>
    <mergeCell ref="EDF32:EDJ32"/>
    <mergeCell ref="EDK32:EDM32"/>
    <mergeCell ref="EDN32:EDR32"/>
    <mergeCell ref="EDS32:EDU32"/>
    <mergeCell ref="EDV32:EDZ32"/>
    <mergeCell ref="EEA32:EEC32"/>
    <mergeCell ref="EED32:EEH32"/>
    <mergeCell ref="EEI32:EEK32"/>
    <mergeCell ref="EEL32:EEP32"/>
    <mergeCell ref="EEQ32:EES32"/>
    <mergeCell ref="EET32:EEX32"/>
    <mergeCell ref="EEY32:EFA32"/>
    <mergeCell ref="EFB32:EFF32"/>
    <mergeCell ref="EFG32:EFI32"/>
    <mergeCell ref="EFJ32:EFN32"/>
    <mergeCell ref="EFO32:EFQ32"/>
    <mergeCell ref="EFR32:EFV32"/>
    <mergeCell ref="EFW32:EFY32"/>
    <mergeCell ref="EFZ32:EGD32"/>
    <mergeCell ref="EGE32:EGG32"/>
    <mergeCell ref="EGH32:EGL32"/>
    <mergeCell ref="EGM32:EGO32"/>
    <mergeCell ref="EGP32:EGT32"/>
    <mergeCell ref="EGU32:EGW32"/>
    <mergeCell ref="EGX32:EHB32"/>
    <mergeCell ref="EHC32:EHE32"/>
    <mergeCell ref="EHF32:EHJ32"/>
    <mergeCell ref="EHK32:EHM32"/>
    <mergeCell ref="EHN32:EHR32"/>
    <mergeCell ref="EHS32:EHU32"/>
    <mergeCell ref="EHV32:EHZ32"/>
    <mergeCell ref="EIA32:EIC32"/>
    <mergeCell ref="EID32:EIH32"/>
    <mergeCell ref="EII32:EIK32"/>
    <mergeCell ref="EIL32:EIP32"/>
    <mergeCell ref="EIQ32:EIS32"/>
    <mergeCell ref="EIT32:EIX32"/>
    <mergeCell ref="EIY32:EJA32"/>
    <mergeCell ref="EJB32:EJF32"/>
    <mergeCell ref="EJG32:EJI32"/>
    <mergeCell ref="EJJ32:EJN32"/>
    <mergeCell ref="EJO32:EJQ32"/>
    <mergeCell ref="EJR32:EJV32"/>
    <mergeCell ref="EJW32:EJY32"/>
    <mergeCell ref="EJZ32:EKD32"/>
    <mergeCell ref="EKE32:EKG32"/>
    <mergeCell ref="EKH32:EKL32"/>
    <mergeCell ref="EKM32:EKO32"/>
    <mergeCell ref="EKP32:EKT32"/>
    <mergeCell ref="EKU32:EKW32"/>
    <mergeCell ref="EKX32:ELB32"/>
    <mergeCell ref="ELC32:ELE32"/>
    <mergeCell ref="ELF32:ELJ32"/>
    <mergeCell ref="ELK32:ELM32"/>
    <mergeCell ref="ELN32:ELR32"/>
    <mergeCell ref="ELS32:ELU32"/>
    <mergeCell ref="ELV32:ELZ32"/>
    <mergeCell ref="EMA32:EMC32"/>
    <mergeCell ref="EMD32:EMH32"/>
    <mergeCell ref="EMI32:EMK32"/>
    <mergeCell ref="EML32:EMP32"/>
    <mergeCell ref="EMQ32:EMS32"/>
    <mergeCell ref="EMT32:EMX32"/>
    <mergeCell ref="EMY32:ENA32"/>
    <mergeCell ref="ENB32:ENF32"/>
    <mergeCell ref="ENG32:ENI32"/>
    <mergeCell ref="ENJ32:ENN32"/>
    <mergeCell ref="ENO32:ENQ32"/>
    <mergeCell ref="ENR32:ENV32"/>
    <mergeCell ref="ENW32:ENY32"/>
    <mergeCell ref="ENZ32:EOD32"/>
    <mergeCell ref="EOE32:EOG32"/>
    <mergeCell ref="EOH32:EOL32"/>
    <mergeCell ref="EOM32:EOO32"/>
    <mergeCell ref="EOP32:EOT32"/>
    <mergeCell ref="EOU32:EOW32"/>
    <mergeCell ref="EOX32:EPB32"/>
    <mergeCell ref="EPC32:EPE32"/>
    <mergeCell ref="EPF32:EPJ32"/>
    <mergeCell ref="EPK32:EPM32"/>
    <mergeCell ref="EPN32:EPR32"/>
    <mergeCell ref="EPS32:EPU32"/>
    <mergeCell ref="EPV32:EPZ32"/>
    <mergeCell ref="EQA32:EQC32"/>
    <mergeCell ref="EQD32:EQH32"/>
    <mergeCell ref="EQI32:EQK32"/>
    <mergeCell ref="EQL32:EQP32"/>
    <mergeCell ref="EQQ32:EQS32"/>
    <mergeCell ref="EQT32:EQX32"/>
    <mergeCell ref="EQY32:ERA32"/>
    <mergeCell ref="ERB32:ERF32"/>
    <mergeCell ref="ERG32:ERI32"/>
    <mergeCell ref="ERJ32:ERN32"/>
    <mergeCell ref="ERO32:ERQ32"/>
    <mergeCell ref="ERR32:ERV32"/>
    <mergeCell ref="ERW32:ERY32"/>
    <mergeCell ref="ERZ32:ESD32"/>
    <mergeCell ref="ESE32:ESG32"/>
    <mergeCell ref="ESH32:ESL32"/>
    <mergeCell ref="ESM32:ESO32"/>
    <mergeCell ref="ESP32:EST32"/>
    <mergeCell ref="ESU32:ESW32"/>
    <mergeCell ref="ESX32:ETB32"/>
    <mergeCell ref="ETC32:ETE32"/>
    <mergeCell ref="ETF32:ETJ32"/>
    <mergeCell ref="ETK32:ETM32"/>
    <mergeCell ref="ETN32:ETR32"/>
    <mergeCell ref="ETS32:ETU32"/>
    <mergeCell ref="ETV32:ETZ32"/>
    <mergeCell ref="EUA32:EUC32"/>
    <mergeCell ref="EUD32:EUH32"/>
    <mergeCell ref="EUI32:EUK32"/>
    <mergeCell ref="EUL32:EUP32"/>
    <mergeCell ref="EUQ32:EUS32"/>
    <mergeCell ref="EUT32:EUX32"/>
    <mergeCell ref="EUY32:EVA32"/>
    <mergeCell ref="EVB32:EVF32"/>
    <mergeCell ref="EVG32:EVI32"/>
    <mergeCell ref="EVJ32:EVN32"/>
    <mergeCell ref="EVO32:EVQ32"/>
    <mergeCell ref="EVR32:EVV32"/>
    <mergeCell ref="EVW32:EVY32"/>
    <mergeCell ref="EVZ32:EWD32"/>
    <mergeCell ref="EWE32:EWG32"/>
    <mergeCell ref="EWH32:EWL32"/>
    <mergeCell ref="EWM32:EWO32"/>
    <mergeCell ref="EWP32:EWT32"/>
    <mergeCell ref="EWU32:EWW32"/>
    <mergeCell ref="EWX32:EXB32"/>
    <mergeCell ref="EXC32:EXE32"/>
    <mergeCell ref="EXF32:EXJ32"/>
    <mergeCell ref="EXK32:EXM32"/>
    <mergeCell ref="EXN32:EXR32"/>
    <mergeCell ref="EXS32:EXU32"/>
    <mergeCell ref="EXV32:EXZ32"/>
    <mergeCell ref="EYA32:EYC32"/>
    <mergeCell ref="EYD32:EYH32"/>
    <mergeCell ref="EYI32:EYK32"/>
    <mergeCell ref="EYL32:EYP32"/>
    <mergeCell ref="EYQ32:EYS32"/>
    <mergeCell ref="EYT32:EYX32"/>
    <mergeCell ref="EYY32:EZA32"/>
    <mergeCell ref="EZB32:EZF32"/>
    <mergeCell ref="EZG32:EZI32"/>
    <mergeCell ref="EZJ32:EZN32"/>
    <mergeCell ref="EZO32:EZQ32"/>
    <mergeCell ref="EZR32:EZV32"/>
    <mergeCell ref="EZW32:EZY32"/>
    <mergeCell ref="EZZ32:FAD32"/>
    <mergeCell ref="FAE32:FAG32"/>
    <mergeCell ref="FAH32:FAL32"/>
    <mergeCell ref="FAM32:FAO32"/>
    <mergeCell ref="FAP32:FAT32"/>
    <mergeCell ref="FAU32:FAW32"/>
    <mergeCell ref="FAX32:FBB32"/>
    <mergeCell ref="FBC32:FBE32"/>
    <mergeCell ref="FBF32:FBJ32"/>
    <mergeCell ref="FBK32:FBM32"/>
    <mergeCell ref="FBN32:FBR32"/>
    <mergeCell ref="FBS32:FBU32"/>
    <mergeCell ref="FBV32:FBZ32"/>
    <mergeCell ref="FCA32:FCC32"/>
    <mergeCell ref="FCD32:FCH32"/>
    <mergeCell ref="FCI32:FCK32"/>
    <mergeCell ref="FCL32:FCP32"/>
    <mergeCell ref="FCQ32:FCS32"/>
    <mergeCell ref="FCT32:FCX32"/>
    <mergeCell ref="FCY32:FDA32"/>
    <mergeCell ref="FDB32:FDF32"/>
    <mergeCell ref="FDG32:FDI32"/>
    <mergeCell ref="FDJ32:FDN32"/>
    <mergeCell ref="FDO32:FDQ32"/>
    <mergeCell ref="FDR32:FDV32"/>
    <mergeCell ref="FDW32:FDY32"/>
    <mergeCell ref="FDZ32:FED32"/>
    <mergeCell ref="FEE32:FEG32"/>
    <mergeCell ref="FEH32:FEL32"/>
    <mergeCell ref="FEM32:FEO32"/>
    <mergeCell ref="FEP32:FET32"/>
    <mergeCell ref="FEU32:FEW32"/>
    <mergeCell ref="FEX32:FFB32"/>
    <mergeCell ref="FFC32:FFE32"/>
    <mergeCell ref="FFF32:FFJ32"/>
    <mergeCell ref="FFK32:FFM32"/>
    <mergeCell ref="FFN32:FFR32"/>
    <mergeCell ref="FFS32:FFU32"/>
    <mergeCell ref="FFV32:FFZ32"/>
    <mergeCell ref="FGA32:FGC32"/>
    <mergeCell ref="FGD32:FGH32"/>
    <mergeCell ref="FGI32:FGK32"/>
    <mergeCell ref="FGL32:FGP32"/>
    <mergeCell ref="FGQ32:FGS32"/>
    <mergeCell ref="FGT32:FGX32"/>
    <mergeCell ref="FGY32:FHA32"/>
    <mergeCell ref="FHB32:FHF32"/>
    <mergeCell ref="FHG32:FHI32"/>
    <mergeCell ref="FHJ32:FHN32"/>
    <mergeCell ref="FHO32:FHQ32"/>
    <mergeCell ref="FHR32:FHV32"/>
    <mergeCell ref="FHW32:FHY32"/>
    <mergeCell ref="FHZ32:FID32"/>
    <mergeCell ref="FIE32:FIG32"/>
    <mergeCell ref="FIH32:FIL32"/>
    <mergeCell ref="FIM32:FIO32"/>
    <mergeCell ref="FIP32:FIT32"/>
    <mergeCell ref="FIU32:FIW32"/>
    <mergeCell ref="FIX32:FJB32"/>
    <mergeCell ref="FJC32:FJE32"/>
    <mergeCell ref="FJF32:FJJ32"/>
    <mergeCell ref="FJK32:FJM32"/>
    <mergeCell ref="FJN32:FJR32"/>
    <mergeCell ref="FJS32:FJU32"/>
    <mergeCell ref="FJV32:FJZ32"/>
    <mergeCell ref="FKA32:FKC32"/>
    <mergeCell ref="FKD32:FKH32"/>
    <mergeCell ref="FKI32:FKK32"/>
    <mergeCell ref="FKL32:FKP32"/>
    <mergeCell ref="FKQ32:FKS32"/>
    <mergeCell ref="FKT32:FKX32"/>
    <mergeCell ref="FKY32:FLA32"/>
    <mergeCell ref="FLB32:FLF32"/>
    <mergeCell ref="FLG32:FLI32"/>
    <mergeCell ref="FLJ32:FLN32"/>
    <mergeCell ref="FLO32:FLQ32"/>
    <mergeCell ref="FLR32:FLV32"/>
    <mergeCell ref="FLW32:FLY32"/>
    <mergeCell ref="FLZ32:FMD32"/>
    <mergeCell ref="FME32:FMG32"/>
    <mergeCell ref="FMH32:FML32"/>
    <mergeCell ref="FMM32:FMO32"/>
    <mergeCell ref="FMP32:FMT32"/>
    <mergeCell ref="FMU32:FMW32"/>
    <mergeCell ref="FMX32:FNB32"/>
    <mergeCell ref="FNC32:FNE32"/>
    <mergeCell ref="FNF32:FNJ32"/>
    <mergeCell ref="FNK32:FNM32"/>
    <mergeCell ref="FNN32:FNR32"/>
    <mergeCell ref="FNS32:FNU32"/>
    <mergeCell ref="FNV32:FNZ32"/>
    <mergeCell ref="FOA32:FOC32"/>
    <mergeCell ref="FOD32:FOH32"/>
    <mergeCell ref="FOI32:FOK32"/>
    <mergeCell ref="FOL32:FOP32"/>
    <mergeCell ref="FOQ32:FOS32"/>
    <mergeCell ref="FOT32:FOX32"/>
    <mergeCell ref="FOY32:FPA32"/>
    <mergeCell ref="FPB32:FPF32"/>
    <mergeCell ref="FPG32:FPI32"/>
    <mergeCell ref="FPJ32:FPN32"/>
    <mergeCell ref="FPO32:FPQ32"/>
    <mergeCell ref="FPR32:FPV32"/>
    <mergeCell ref="FPW32:FPY32"/>
    <mergeCell ref="FPZ32:FQD32"/>
    <mergeCell ref="FQE32:FQG32"/>
    <mergeCell ref="FQH32:FQL32"/>
    <mergeCell ref="FQM32:FQO32"/>
    <mergeCell ref="FQP32:FQT32"/>
    <mergeCell ref="FQU32:FQW32"/>
    <mergeCell ref="FQX32:FRB32"/>
    <mergeCell ref="FRC32:FRE32"/>
    <mergeCell ref="FRF32:FRJ32"/>
    <mergeCell ref="FRK32:FRM32"/>
    <mergeCell ref="FRN32:FRR32"/>
    <mergeCell ref="FRS32:FRU32"/>
    <mergeCell ref="FRV32:FRZ32"/>
    <mergeCell ref="FSA32:FSC32"/>
    <mergeCell ref="FSD32:FSH32"/>
    <mergeCell ref="FSI32:FSK32"/>
    <mergeCell ref="FSL32:FSP32"/>
    <mergeCell ref="FSQ32:FSS32"/>
    <mergeCell ref="FST32:FSX32"/>
    <mergeCell ref="FSY32:FTA32"/>
    <mergeCell ref="FTB32:FTF32"/>
    <mergeCell ref="FTG32:FTI32"/>
    <mergeCell ref="FTJ32:FTN32"/>
    <mergeCell ref="FTO32:FTQ32"/>
    <mergeCell ref="FTR32:FTV32"/>
    <mergeCell ref="FTW32:FTY32"/>
    <mergeCell ref="FTZ32:FUD32"/>
    <mergeCell ref="FUE32:FUG32"/>
    <mergeCell ref="FUH32:FUL32"/>
    <mergeCell ref="FUM32:FUO32"/>
    <mergeCell ref="FUP32:FUT32"/>
    <mergeCell ref="FUU32:FUW32"/>
    <mergeCell ref="FUX32:FVB32"/>
    <mergeCell ref="FVC32:FVE32"/>
    <mergeCell ref="FVF32:FVJ32"/>
    <mergeCell ref="FVK32:FVM32"/>
    <mergeCell ref="FVN32:FVR32"/>
    <mergeCell ref="FVS32:FVU32"/>
    <mergeCell ref="FVV32:FVZ32"/>
    <mergeCell ref="FWA32:FWC32"/>
    <mergeCell ref="FWD32:FWH32"/>
    <mergeCell ref="FWI32:FWK32"/>
    <mergeCell ref="FWL32:FWP32"/>
    <mergeCell ref="FWQ32:FWS32"/>
    <mergeCell ref="FWT32:FWX32"/>
    <mergeCell ref="FWY32:FXA32"/>
    <mergeCell ref="FXB32:FXF32"/>
    <mergeCell ref="FXG32:FXI32"/>
    <mergeCell ref="FXJ32:FXN32"/>
    <mergeCell ref="FXO32:FXQ32"/>
    <mergeCell ref="FXR32:FXV32"/>
    <mergeCell ref="FXW32:FXY32"/>
    <mergeCell ref="FXZ32:FYD32"/>
    <mergeCell ref="FYE32:FYG32"/>
    <mergeCell ref="FYH32:FYL32"/>
    <mergeCell ref="FYM32:FYO32"/>
    <mergeCell ref="FYP32:FYT32"/>
    <mergeCell ref="FYU32:FYW32"/>
    <mergeCell ref="FYX32:FZB32"/>
    <mergeCell ref="FZC32:FZE32"/>
    <mergeCell ref="FZF32:FZJ32"/>
    <mergeCell ref="FZK32:FZM32"/>
    <mergeCell ref="FZN32:FZR32"/>
    <mergeCell ref="FZS32:FZU32"/>
    <mergeCell ref="FZV32:FZZ32"/>
    <mergeCell ref="GAA32:GAC32"/>
    <mergeCell ref="GAD32:GAH32"/>
    <mergeCell ref="GAI32:GAK32"/>
    <mergeCell ref="GAL32:GAP32"/>
    <mergeCell ref="GAQ32:GAS32"/>
    <mergeCell ref="GAT32:GAX32"/>
    <mergeCell ref="GAY32:GBA32"/>
    <mergeCell ref="GBB32:GBF32"/>
    <mergeCell ref="GBG32:GBI32"/>
    <mergeCell ref="GBJ32:GBN32"/>
    <mergeCell ref="GBO32:GBQ32"/>
    <mergeCell ref="GBR32:GBV32"/>
    <mergeCell ref="GBW32:GBY32"/>
    <mergeCell ref="GBZ32:GCD32"/>
    <mergeCell ref="GCE32:GCG32"/>
    <mergeCell ref="GCH32:GCL32"/>
    <mergeCell ref="GCM32:GCO32"/>
    <mergeCell ref="GCP32:GCT32"/>
    <mergeCell ref="GCU32:GCW32"/>
    <mergeCell ref="GCX32:GDB32"/>
    <mergeCell ref="GDC32:GDE32"/>
    <mergeCell ref="GDF32:GDJ32"/>
    <mergeCell ref="GDK32:GDM32"/>
    <mergeCell ref="GDN32:GDR32"/>
    <mergeCell ref="GDS32:GDU32"/>
    <mergeCell ref="GDV32:GDZ32"/>
    <mergeCell ref="GEA32:GEC32"/>
    <mergeCell ref="GED32:GEH32"/>
    <mergeCell ref="GEI32:GEK32"/>
    <mergeCell ref="GEL32:GEP32"/>
    <mergeCell ref="GEQ32:GES32"/>
    <mergeCell ref="GET32:GEX32"/>
    <mergeCell ref="GEY32:GFA32"/>
    <mergeCell ref="GFB32:GFF32"/>
    <mergeCell ref="GFG32:GFI32"/>
    <mergeCell ref="GFJ32:GFN32"/>
    <mergeCell ref="GFO32:GFQ32"/>
    <mergeCell ref="GFR32:GFV32"/>
    <mergeCell ref="GFW32:GFY32"/>
    <mergeCell ref="GFZ32:GGD32"/>
    <mergeCell ref="GGE32:GGG32"/>
    <mergeCell ref="GGH32:GGL32"/>
    <mergeCell ref="GGM32:GGO32"/>
    <mergeCell ref="GGP32:GGT32"/>
    <mergeCell ref="GGU32:GGW32"/>
    <mergeCell ref="GGX32:GHB32"/>
    <mergeCell ref="GHC32:GHE32"/>
    <mergeCell ref="GHF32:GHJ32"/>
    <mergeCell ref="GHK32:GHM32"/>
    <mergeCell ref="GHN32:GHR32"/>
    <mergeCell ref="GHS32:GHU32"/>
    <mergeCell ref="GHV32:GHZ32"/>
    <mergeCell ref="GIA32:GIC32"/>
    <mergeCell ref="GID32:GIH32"/>
    <mergeCell ref="GII32:GIK32"/>
    <mergeCell ref="GIL32:GIP32"/>
    <mergeCell ref="GIQ32:GIS32"/>
    <mergeCell ref="GIT32:GIX32"/>
    <mergeCell ref="GIY32:GJA32"/>
    <mergeCell ref="GJB32:GJF32"/>
    <mergeCell ref="GJG32:GJI32"/>
    <mergeCell ref="GJJ32:GJN32"/>
    <mergeCell ref="GJO32:GJQ32"/>
    <mergeCell ref="GJR32:GJV32"/>
    <mergeCell ref="GJW32:GJY32"/>
    <mergeCell ref="GJZ32:GKD32"/>
    <mergeCell ref="GKE32:GKG32"/>
    <mergeCell ref="GKH32:GKL32"/>
    <mergeCell ref="GKM32:GKO32"/>
    <mergeCell ref="GKP32:GKT32"/>
    <mergeCell ref="GKU32:GKW32"/>
    <mergeCell ref="GKX32:GLB32"/>
    <mergeCell ref="GLC32:GLE32"/>
    <mergeCell ref="GLF32:GLJ32"/>
    <mergeCell ref="GLK32:GLM32"/>
    <mergeCell ref="GLN32:GLR32"/>
    <mergeCell ref="GLS32:GLU32"/>
    <mergeCell ref="GLV32:GLZ32"/>
    <mergeCell ref="GMA32:GMC32"/>
    <mergeCell ref="GMD32:GMH32"/>
    <mergeCell ref="GMI32:GMK32"/>
    <mergeCell ref="GML32:GMP32"/>
    <mergeCell ref="GMQ32:GMS32"/>
    <mergeCell ref="GMT32:GMX32"/>
    <mergeCell ref="GMY32:GNA32"/>
    <mergeCell ref="GNB32:GNF32"/>
    <mergeCell ref="GNG32:GNI32"/>
    <mergeCell ref="GNJ32:GNN32"/>
    <mergeCell ref="GNO32:GNQ32"/>
    <mergeCell ref="GNR32:GNV32"/>
    <mergeCell ref="GNW32:GNY32"/>
    <mergeCell ref="GNZ32:GOD32"/>
    <mergeCell ref="GOE32:GOG32"/>
    <mergeCell ref="GOH32:GOL32"/>
    <mergeCell ref="GOM32:GOO32"/>
    <mergeCell ref="GOP32:GOT32"/>
    <mergeCell ref="GOU32:GOW32"/>
    <mergeCell ref="GOX32:GPB32"/>
    <mergeCell ref="GPC32:GPE32"/>
    <mergeCell ref="GPF32:GPJ32"/>
    <mergeCell ref="GPK32:GPM32"/>
    <mergeCell ref="GPN32:GPR32"/>
    <mergeCell ref="GPS32:GPU32"/>
    <mergeCell ref="GPV32:GPZ32"/>
    <mergeCell ref="GQA32:GQC32"/>
    <mergeCell ref="GQD32:GQH32"/>
    <mergeCell ref="GQI32:GQK32"/>
    <mergeCell ref="GQL32:GQP32"/>
    <mergeCell ref="GQQ32:GQS32"/>
    <mergeCell ref="GQT32:GQX32"/>
    <mergeCell ref="GQY32:GRA32"/>
    <mergeCell ref="GRB32:GRF32"/>
    <mergeCell ref="GRG32:GRI32"/>
    <mergeCell ref="GRJ32:GRN32"/>
    <mergeCell ref="GRO32:GRQ32"/>
    <mergeCell ref="GRR32:GRV32"/>
    <mergeCell ref="GRW32:GRY32"/>
    <mergeCell ref="GRZ32:GSD32"/>
    <mergeCell ref="GSE32:GSG32"/>
    <mergeCell ref="GSH32:GSL32"/>
    <mergeCell ref="GSM32:GSO32"/>
    <mergeCell ref="GSP32:GST32"/>
    <mergeCell ref="GSU32:GSW32"/>
    <mergeCell ref="GSX32:GTB32"/>
    <mergeCell ref="GTC32:GTE32"/>
    <mergeCell ref="GTF32:GTJ32"/>
    <mergeCell ref="GTK32:GTM32"/>
    <mergeCell ref="GTN32:GTR32"/>
    <mergeCell ref="GTS32:GTU32"/>
    <mergeCell ref="GTV32:GTZ32"/>
    <mergeCell ref="GUA32:GUC32"/>
    <mergeCell ref="GUD32:GUH32"/>
    <mergeCell ref="GUI32:GUK32"/>
    <mergeCell ref="GUL32:GUP32"/>
    <mergeCell ref="GUQ32:GUS32"/>
    <mergeCell ref="GUT32:GUX32"/>
    <mergeCell ref="GUY32:GVA32"/>
    <mergeCell ref="GVB32:GVF32"/>
    <mergeCell ref="GVG32:GVI32"/>
    <mergeCell ref="GVJ32:GVN32"/>
    <mergeCell ref="GVO32:GVQ32"/>
    <mergeCell ref="GVR32:GVV32"/>
    <mergeCell ref="GVW32:GVY32"/>
    <mergeCell ref="GVZ32:GWD32"/>
    <mergeCell ref="GWE32:GWG32"/>
    <mergeCell ref="GWH32:GWL32"/>
    <mergeCell ref="GWM32:GWO32"/>
    <mergeCell ref="GWP32:GWT32"/>
    <mergeCell ref="GWU32:GWW32"/>
    <mergeCell ref="GWX32:GXB32"/>
    <mergeCell ref="GXC32:GXE32"/>
    <mergeCell ref="GXF32:GXJ32"/>
    <mergeCell ref="GXK32:GXM32"/>
    <mergeCell ref="GXN32:GXR32"/>
    <mergeCell ref="GXS32:GXU32"/>
    <mergeCell ref="GXV32:GXZ32"/>
    <mergeCell ref="GYA32:GYC32"/>
    <mergeCell ref="GYD32:GYH32"/>
    <mergeCell ref="GYI32:GYK32"/>
    <mergeCell ref="GYL32:GYP32"/>
    <mergeCell ref="GYQ32:GYS32"/>
    <mergeCell ref="GYT32:GYX32"/>
    <mergeCell ref="GYY32:GZA32"/>
    <mergeCell ref="GZB32:GZF32"/>
    <mergeCell ref="GZG32:GZI32"/>
    <mergeCell ref="GZJ32:GZN32"/>
    <mergeCell ref="GZO32:GZQ32"/>
    <mergeCell ref="GZR32:GZV32"/>
    <mergeCell ref="GZW32:GZY32"/>
    <mergeCell ref="GZZ32:HAD32"/>
    <mergeCell ref="HAE32:HAG32"/>
    <mergeCell ref="HAH32:HAL32"/>
    <mergeCell ref="HAM32:HAO32"/>
    <mergeCell ref="HAP32:HAT32"/>
    <mergeCell ref="HAU32:HAW32"/>
    <mergeCell ref="HAX32:HBB32"/>
    <mergeCell ref="HBC32:HBE32"/>
    <mergeCell ref="HBF32:HBJ32"/>
    <mergeCell ref="HBK32:HBM32"/>
    <mergeCell ref="HBN32:HBR32"/>
    <mergeCell ref="HBS32:HBU32"/>
    <mergeCell ref="HBV32:HBZ32"/>
    <mergeCell ref="HCA32:HCC32"/>
    <mergeCell ref="HCD32:HCH32"/>
    <mergeCell ref="HCI32:HCK32"/>
    <mergeCell ref="HCL32:HCP32"/>
    <mergeCell ref="HCQ32:HCS32"/>
    <mergeCell ref="HCT32:HCX32"/>
    <mergeCell ref="HCY32:HDA32"/>
    <mergeCell ref="HDB32:HDF32"/>
    <mergeCell ref="HDG32:HDI32"/>
    <mergeCell ref="HDJ32:HDN32"/>
    <mergeCell ref="HDO32:HDQ32"/>
    <mergeCell ref="HDR32:HDV32"/>
    <mergeCell ref="HDW32:HDY32"/>
    <mergeCell ref="HDZ32:HED32"/>
    <mergeCell ref="HEE32:HEG32"/>
    <mergeCell ref="HEH32:HEL32"/>
    <mergeCell ref="HEM32:HEO32"/>
    <mergeCell ref="HEP32:HET32"/>
    <mergeCell ref="HEU32:HEW32"/>
    <mergeCell ref="HEX32:HFB32"/>
    <mergeCell ref="HFC32:HFE32"/>
    <mergeCell ref="HFF32:HFJ32"/>
    <mergeCell ref="HFK32:HFM32"/>
    <mergeCell ref="HFN32:HFR32"/>
    <mergeCell ref="HFS32:HFU32"/>
    <mergeCell ref="HFV32:HFZ32"/>
    <mergeCell ref="HGA32:HGC32"/>
    <mergeCell ref="HGD32:HGH32"/>
    <mergeCell ref="HGI32:HGK32"/>
    <mergeCell ref="HGL32:HGP32"/>
    <mergeCell ref="HGQ32:HGS32"/>
    <mergeCell ref="HGT32:HGX32"/>
    <mergeCell ref="HGY32:HHA32"/>
    <mergeCell ref="HHB32:HHF32"/>
    <mergeCell ref="HHG32:HHI32"/>
    <mergeCell ref="HHJ32:HHN32"/>
    <mergeCell ref="HHO32:HHQ32"/>
    <mergeCell ref="HHR32:HHV32"/>
    <mergeCell ref="HHW32:HHY32"/>
    <mergeCell ref="HHZ32:HID32"/>
    <mergeCell ref="HIE32:HIG32"/>
    <mergeCell ref="HIH32:HIL32"/>
    <mergeCell ref="HIM32:HIO32"/>
    <mergeCell ref="HIP32:HIT32"/>
    <mergeCell ref="HIU32:HIW32"/>
    <mergeCell ref="HIX32:HJB32"/>
    <mergeCell ref="HJC32:HJE32"/>
    <mergeCell ref="HJF32:HJJ32"/>
    <mergeCell ref="HJK32:HJM32"/>
    <mergeCell ref="HJN32:HJR32"/>
    <mergeCell ref="HJS32:HJU32"/>
    <mergeCell ref="HJV32:HJZ32"/>
    <mergeCell ref="HKA32:HKC32"/>
    <mergeCell ref="HKD32:HKH32"/>
    <mergeCell ref="HKI32:HKK32"/>
    <mergeCell ref="HKL32:HKP32"/>
    <mergeCell ref="HKQ32:HKS32"/>
    <mergeCell ref="HKT32:HKX32"/>
    <mergeCell ref="HKY32:HLA32"/>
    <mergeCell ref="HLB32:HLF32"/>
    <mergeCell ref="HLG32:HLI32"/>
    <mergeCell ref="HLJ32:HLN32"/>
    <mergeCell ref="HLO32:HLQ32"/>
    <mergeCell ref="HLR32:HLV32"/>
    <mergeCell ref="HLW32:HLY32"/>
    <mergeCell ref="HLZ32:HMD32"/>
    <mergeCell ref="HME32:HMG32"/>
    <mergeCell ref="HMH32:HML32"/>
    <mergeCell ref="HMM32:HMO32"/>
    <mergeCell ref="HMP32:HMT32"/>
    <mergeCell ref="HMU32:HMW32"/>
    <mergeCell ref="HMX32:HNB32"/>
    <mergeCell ref="HNC32:HNE32"/>
    <mergeCell ref="HNF32:HNJ32"/>
    <mergeCell ref="HNK32:HNM32"/>
    <mergeCell ref="HNN32:HNR32"/>
    <mergeCell ref="HNS32:HNU32"/>
    <mergeCell ref="HNV32:HNZ32"/>
    <mergeCell ref="HOA32:HOC32"/>
    <mergeCell ref="HOD32:HOH32"/>
    <mergeCell ref="HOI32:HOK32"/>
    <mergeCell ref="HOL32:HOP32"/>
    <mergeCell ref="HOQ32:HOS32"/>
    <mergeCell ref="HOT32:HOX32"/>
    <mergeCell ref="HOY32:HPA32"/>
    <mergeCell ref="HPB32:HPF32"/>
    <mergeCell ref="HPG32:HPI32"/>
    <mergeCell ref="HPJ32:HPN32"/>
    <mergeCell ref="HPO32:HPQ32"/>
    <mergeCell ref="HPR32:HPV32"/>
    <mergeCell ref="HPW32:HPY32"/>
    <mergeCell ref="HPZ32:HQD32"/>
    <mergeCell ref="HQE32:HQG32"/>
    <mergeCell ref="HQH32:HQL32"/>
    <mergeCell ref="HQM32:HQO32"/>
    <mergeCell ref="HQP32:HQT32"/>
    <mergeCell ref="HQU32:HQW32"/>
    <mergeCell ref="HQX32:HRB32"/>
    <mergeCell ref="HRC32:HRE32"/>
    <mergeCell ref="HRF32:HRJ32"/>
    <mergeCell ref="HRK32:HRM32"/>
    <mergeCell ref="HRN32:HRR32"/>
    <mergeCell ref="HRS32:HRU32"/>
    <mergeCell ref="HRV32:HRZ32"/>
    <mergeCell ref="HSA32:HSC32"/>
    <mergeCell ref="HSD32:HSH32"/>
    <mergeCell ref="HSI32:HSK32"/>
    <mergeCell ref="HSL32:HSP32"/>
    <mergeCell ref="HSQ32:HSS32"/>
    <mergeCell ref="HST32:HSX32"/>
    <mergeCell ref="HSY32:HTA32"/>
    <mergeCell ref="HTB32:HTF32"/>
    <mergeCell ref="HTG32:HTI32"/>
    <mergeCell ref="HTJ32:HTN32"/>
    <mergeCell ref="HTO32:HTQ32"/>
    <mergeCell ref="HTR32:HTV32"/>
    <mergeCell ref="HTW32:HTY32"/>
    <mergeCell ref="HTZ32:HUD32"/>
    <mergeCell ref="HUE32:HUG32"/>
    <mergeCell ref="HUH32:HUL32"/>
    <mergeCell ref="HUM32:HUO32"/>
    <mergeCell ref="HUP32:HUT32"/>
    <mergeCell ref="HUU32:HUW32"/>
    <mergeCell ref="HUX32:HVB32"/>
    <mergeCell ref="HVC32:HVE32"/>
    <mergeCell ref="HVF32:HVJ32"/>
    <mergeCell ref="HVK32:HVM32"/>
    <mergeCell ref="HVN32:HVR32"/>
    <mergeCell ref="HVS32:HVU32"/>
    <mergeCell ref="HVV32:HVZ32"/>
    <mergeCell ref="HWA32:HWC32"/>
    <mergeCell ref="HWD32:HWH32"/>
    <mergeCell ref="HWI32:HWK32"/>
    <mergeCell ref="HWL32:HWP32"/>
    <mergeCell ref="HWQ32:HWS32"/>
    <mergeCell ref="HWT32:HWX32"/>
    <mergeCell ref="HWY32:HXA32"/>
    <mergeCell ref="HXB32:HXF32"/>
    <mergeCell ref="HXG32:HXI32"/>
    <mergeCell ref="HXJ32:HXN32"/>
    <mergeCell ref="HXO32:HXQ32"/>
    <mergeCell ref="HXR32:HXV32"/>
    <mergeCell ref="HXW32:HXY32"/>
    <mergeCell ref="HXZ32:HYD32"/>
    <mergeCell ref="HYE32:HYG32"/>
    <mergeCell ref="HYH32:HYL32"/>
    <mergeCell ref="HYM32:HYO32"/>
    <mergeCell ref="HYP32:HYT32"/>
    <mergeCell ref="HYU32:HYW32"/>
    <mergeCell ref="HYX32:HZB32"/>
    <mergeCell ref="HZC32:HZE32"/>
    <mergeCell ref="HZF32:HZJ32"/>
    <mergeCell ref="HZK32:HZM32"/>
    <mergeCell ref="HZN32:HZR32"/>
    <mergeCell ref="HZS32:HZU32"/>
    <mergeCell ref="HZV32:HZZ32"/>
    <mergeCell ref="IAA32:IAC32"/>
    <mergeCell ref="IAD32:IAH32"/>
    <mergeCell ref="IAI32:IAK32"/>
    <mergeCell ref="IAL32:IAP32"/>
    <mergeCell ref="IAQ32:IAS32"/>
    <mergeCell ref="IAT32:IAX32"/>
    <mergeCell ref="IAY32:IBA32"/>
    <mergeCell ref="IBB32:IBF32"/>
    <mergeCell ref="IBG32:IBI32"/>
    <mergeCell ref="IBJ32:IBN32"/>
    <mergeCell ref="IBO32:IBQ32"/>
    <mergeCell ref="IBR32:IBV32"/>
    <mergeCell ref="IBW32:IBY32"/>
    <mergeCell ref="IBZ32:ICD32"/>
    <mergeCell ref="ICE32:ICG32"/>
    <mergeCell ref="ICH32:ICL32"/>
    <mergeCell ref="ICM32:ICO32"/>
    <mergeCell ref="ICP32:ICT32"/>
    <mergeCell ref="ICU32:ICW32"/>
    <mergeCell ref="ICX32:IDB32"/>
    <mergeCell ref="IDC32:IDE32"/>
    <mergeCell ref="IDF32:IDJ32"/>
    <mergeCell ref="IDK32:IDM32"/>
    <mergeCell ref="IDN32:IDR32"/>
    <mergeCell ref="IDS32:IDU32"/>
    <mergeCell ref="IDV32:IDZ32"/>
    <mergeCell ref="IEA32:IEC32"/>
    <mergeCell ref="IED32:IEH32"/>
    <mergeCell ref="IEI32:IEK32"/>
    <mergeCell ref="IEL32:IEP32"/>
    <mergeCell ref="IEQ32:IES32"/>
    <mergeCell ref="IET32:IEX32"/>
    <mergeCell ref="IEY32:IFA32"/>
    <mergeCell ref="IFB32:IFF32"/>
    <mergeCell ref="IFG32:IFI32"/>
    <mergeCell ref="IFJ32:IFN32"/>
    <mergeCell ref="IFO32:IFQ32"/>
    <mergeCell ref="IFR32:IFV32"/>
    <mergeCell ref="IFW32:IFY32"/>
    <mergeCell ref="IFZ32:IGD32"/>
    <mergeCell ref="IGE32:IGG32"/>
    <mergeCell ref="IGH32:IGL32"/>
    <mergeCell ref="IGM32:IGO32"/>
    <mergeCell ref="IGP32:IGT32"/>
    <mergeCell ref="IGU32:IGW32"/>
    <mergeCell ref="IGX32:IHB32"/>
    <mergeCell ref="IHC32:IHE32"/>
    <mergeCell ref="IHF32:IHJ32"/>
    <mergeCell ref="IHK32:IHM32"/>
    <mergeCell ref="IHN32:IHR32"/>
    <mergeCell ref="IHS32:IHU32"/>
    <mergeCell ref="IHV32:IHZ32"/>
    <mergeCell ref="IIA32:IIC32"/>
    <mergeCell ref="IID32:IIH32"/>
    <mergeCell ref="III32:IIK32"/>
    <mergeCell ref="IIL32:IIP32"/>
    <mergeCell ref="IIQ32:IIS32"/>
    <mergeCell ref="IIT32:IIX32"/>
    <mergeCell ref="IIY32:IJA32"/>
    <mergeCell ref="IJB32:IJF32"/>
    <mergeCell ref="IJG32:IJI32"/>
    <mergeCell ref="IJJ32:IJN32"/>
    <mergeCell ref="IJO32:IJQ32"/>
    <mergeCell ref="IJR32:IJV32"/>
    <mergeCell ref="IJW32:IJY32"/>
    <mergeCell ref="IJZ32:IKD32"/>
    <mergeCell ref="IKE32:IKG32"/>
    <mergeCell ref="IKH32:IKL32"/>
    <mergeCell ref="IKM32:IKO32"/>
    <mergeCell ref="IKP32:IKT32"/>
    <mergeCell ref="IKU32:IKW32"/>
    <mergeCell ref="IKX32:ILB32"/>
    <mergeCell ref="ILC32:ILE32"/>
    <mergeCell ref="ILF32:ILJ32"/>
    <mergeCell ref="ILK32:ILM32"/>
    <mergeCell ref="ILN32:ILR32"/>
    <mergeCell ref="ILS32:ILU32"/>
    <mergeCell ref="ILV32:ILZ32"/>
    <mergeCell ref="IMA32:IMC32"/>
    <mergeCell ref="IMD32:IMH32"/>
    <mergeCell ref="IMI32:IMK32"/>
    <mergeCell ref="IML32:IMP32"/>
    <mergeCell ref="IMQ32:IMS32"/>
    <mergeCell ref="IMT32:IMX32"/>
    <mergeCell ref="IMY32:INA32"/>
    <mergeCell ref="INB32:INF32"/>
    <mergeCell ref="ING32:INI32"/>
    <mergeCell ref="INJ32:INN32"/>
    <mergeCell ref="INO32:INQ32"/>
    <mergeCell ref="INR32:INV32"/>
    <mergeCell ref="INW32:INY32"/>
    <mergeCell ref="INZ32:IOD32"/>
    <mergeCell ref="IOE32:IOG32"/>
    <mergeCell ref="IOH32:IOL32"/>
    <mergeCell ref="IOM32:IOO32"/>
    <mergeCell ref="IOP32:IOT32"/>
    <mergeCell ref="IOU32:IOW32"/>
    <mergeCell ref="IOX32:IPB32"/>
    <mergeCell ref="IPC32:IPE32"/>
    <mergeCell ref="IPF32:IPJ32"/>
    <mergeCell ref="IPK32:IPM32"/>
    <mergeCell ref="IPN32:IPR32"/>
    <mergeCell ref="IPS32:IPU32"/>
    <mergeCell ref="IPV32:IPZ32"/>
    <mergeCell ref="IQA32:IQC32"/>
    <mergeCell ref="IQD32:IQH32"/>
    <mergeCell ref="IQI32:IQK32"/>
    <mergeCell ref="IQL32:IQP32"/>
    <mergeCell ref="IQQ32:IQS32"/>
    <mergeCell ref="IQT32:IQX32"/>
    <mergeCell ref="IQY32:IRA32"/>
    <mergeCell ref="IRB32:IRF32"/>
    <mergeCell ref="IRG32:IRI32"/>
    <mergeCell ref="IRJ32:IRN32"/>
    <mergeCell ref="IRO32:IRQ32"/>
    <mergeCell ref="IRR32:IRV32"/>
    <mergeCell ref="IRW32:IRY32"/>
    <mergeCell ref="IRZ32:ISD32"/>
    <mergeCell ref="ISE32:ISG32"/>
    <mergeCell ref="ISH32:ISL32"/>
    <mergeCell ref="ISM32:ISO32"/>
    <mergeCell ref="ISP32:IST32"/>
    <mergeCell ref="ISU32:ISW32"/>
    <mergeCell ref="ISX32:ITB32"/>
    <mergeCell ref="ITC32:ITE32"/>
    <mergeCell ref="ITF32:ITJ32"/>
    <mergeCell ref="ITK32:ITM32"/>
    <mergeCell ref="ITN32:ITR32"/>
    <mergeCell ref="ITS32:ITU32"/>
    <mergeCell ref="ITV32:ITZ32"/>
    <mergeCell ref="IUA32:IUC32"/>
    <mergeCell ref="IUD32:IUH32"/>
    <mergeCell ref="IUI32:IUK32"/>
    <mergeCell ref="IUL32:IUP32"/>
    <mergeCell ref="IUQ32:IUS32"/>
    <mergeCell ref="IUT32:IUX32"/>
    <mergeCell ref="IUY32:IVA32"/>
    <mergeCell ref="IVB32:IVF32"/>
    <mergeCell ref="IVG32:IVI32"/>
    <mergeCell ref="IVJ32:IVN32"/>
    <mergeCell ref="IVO32:IVQ32"/>
    <mergeCell ref="IVR32:IVV32"/>
    <mergeCell ref="IVW32:IVY32"/>
    <mergeCell ref="IVZ32:IWD32"/>
    <mergeCell ref="IWE32:IWG32"/>
    <mergeCell ref="IWH32:IWL32"/>
    <mergeCell ref="IWM32:IWO32"/>
    <mergeCell ref="IWP32:IWT32"/>
    <mergeCell ref="IWU32:IWW32"/>
    <mergeCell ref="IWX32:IXB32"/>
    <mergeCell ref="IXC32:IXE32"/>
    <mergeCell ref="IXF32:IXJ32"/>
    <mergeCell ref="IXK32:IXM32"/>
    <mergeCell ref="IXN32:IXR32"/>
    <mergeCell ref="IXS32:IXU32"/>
    <mergeCell ref="IXV32:IXZ32"/>
    <mergeCell ref="IYA32:IYC32"/>
    <mergeCell ref="IYD32:IYH32"/>
    <mergeCell ref="IYI32:IYK32"/>
    <mergeCell ref="IYL32:IYP32"/>
    <mergeCell ref="IYQ32:IYS32"/>
    <mergeCell ref="IYT32:IYX32"/>
    <mergeCell ref="IYY32:IZA32"/>
    <mergeCell ref="IZB32:IZF32"/>
    <mergeCell ref="IZG32:IZI32"/>
    <mergeCell ref="IZJ32:IZN32"/>
    <mergeCell ref="IZO32:IZQ32"/>
    <mergeCell ref="IZR32:IZV32"/>
    <mergeCell ref="IZW32:IZY32"/>
    <mergeCell ref="IZZ32:JAD32"/>
    <mergeCell ref="JAE32:JAG32"/>
    <mergeCell ref="JAH32:JAL32"/>
    <mergeCell ref="JAM32:JAO32"/>
    <mergeCell ref="JAP32:JAT32"/>
    <mergeCell ref="JAU32:JAW32"/>
    <mergeCell ref="JAX32:JBB32"/>
    <mergeCell ref="JBC32:JBE32"/>
    <mergeCell ref="JBF32:JBJ32"/>
    <mergeCell ref="JBK32:JBM32"/>
    <mergeCell ref="JBN32:JBR32"/>
    <mergeCell ref="JBS32:JBU32"/>
    <mergeCell ref="JBV32:JBZ32"/>
    <mergeCell ref="JCA32:JCC32"/>
    <mergeCell ref="JCD32:JCH32"/>
    <mergeCell ref="JCI32:JCK32"/>
    <mergeCell ref="JCL32:JCP32"/>
    <mergeCell ref="JCQ32:JCS32"/>
    <mergeCell ref="JCT32:JCX32"/>
    <mergeCell ref="JCY32:JDA32"/>
    <mergeCell ref="JDB32:JDF32"/>
    <mergeCell ref="JDG32:JDI32"/>
    <mergeCell ref="JDJ32:JDN32"/>
    <mergeCell ref="JDO32:JDQ32"/>
    <mergeCell ref="JDR32:JDV32"/>
    <mergeCell ref="JDW32:JDY32"/>
    <mergeCell ref="JDZ32:JED32"/>
    <mergeCell ref="JEE32:JEG32"/>
    <mergeCell ref="JEH32:JEL32"/>
    <mergeCell ref="JEM32:JEO32"/>
    <mergeCell ref="JEP32:JET32"/>
    <mergeCell ref="JEU32:JEW32"/>
    <mergeCell ref="JEX32:JFB32"/>
    <mergeCell ref="JFC32:JFE32"/>
    <mergeCell ref="JFF32:JFJ32"/>
    <mergeCell ref="JFK32:JFM32"/>
    <mergeCell ref="JFN32:JFR32"/>
    <mergeCell ref="JFS32:JFU32"/>
    <mergeCell ref="JFV32:JFZ32"/>
    <mergeCell ref="JGA32:JGC32"/>
    <mergeCell ref="JGD32:JGH32"/>
    <mergeCell ref="JGI32:JGK32"/>
    <mergeCell ref="JGL32:JGP32"/>
    <mergeCell ref="JGQ32:JGS32"/>
    <mergeCell ref="JGT32:JGX32"/>
    <mergeCell ref="JGY32:JHA32"/>
    <mergeCell ref="JHB32:JHF32"/>
    <mergeCell ref="JHG32:JHI32"/>
    <mergeCell ref="JHJ32:JHN32"/>
    <mergeCell ref="JHO32:JHQ32"/>
    <mergeCell ref="JHR32:JHV32"/>
    <mergeCell ref="JHW32:JHY32"/>
    <mergeCell ref="JHZ32:JID32"/>
    <mergeCell ref="JIE32:JIG32"/>
    <mergeCell ref="JIH32:JIL32"/>
    <mergeCell ref="JIM32:JIO32"/>
    <mergeCell ref="JIP32:JIT32"/>
    <mergeCell ref="JIU32:JIW32"/>
    <mergeCell ref="JIX32:JJB32"/>
    <mergeCell ref="JJC32:JJE32"/>
    <mergeCell ref="JJF32:JJJ32"/>
    <mergeCell ref="JJK32:JJM32"/>
    <mergeCell ref="JJN32:JJR32"/>
    <mergeCell ref="JJS32:JJU32"/>
    <mergeCell ref="JJV32:JJZ32"/>
    <mergeCell ref="JKA32:JKC32"/>
    <mergeCell ref="JKD32:JKH32"/>
    <mergeCell ref="JKI32:JKK32"/>
    <mergeCell ref="JKL32:JKP32"/>
    <mergeCell ref="JKQ32:JKS32"/>
    <mergeCell ref="JKT32:JKX32"/>
    <mergeCell ref="JKY32:JLA32"/>
    <mergeCell ref="JLB32:JLF32"/>
    <mergeCell ref="JLG32:JLI32"/>
    <mergeCell ref="JLJ32:JLN32"/>
    <mergeCell ref="JLO32:JLQ32"/>
    <mergeCell ref="JLR32:JLV32"/>
    <mergeCell ref="JLW32:JLY32"/>
    <mergeCell ref="JLZ32:JMD32"/>
    <mergeCell ref="JME32:JMG32"/>
    <mergeCell ref="JMH32:JML32"/>
    <mergeCell ref="JMM32:JMO32"/>
    <mergeCell ref="JMP32:JMT32"/>
    <mergeCell ref="JMU32:JMW32"/>
    <mergeCell ref="JMX32:JNB32"/>
    <mergeCell ref="JNC32:JNE32"/>
    <mergeCell ref="JNF32:JNJ32"/>
    <mergeCell ref="JNK32:JNM32"/>
    <mergeCell ref="JNN32:JNR32"/>
    <mergeCell ref="JNS32:JNU32"/>
    <mergeCell ref="JNV32:JNZ32"/>
    <mergeCell ref="JOA32:JOC32"/>
    <mergeCell ref="JOD32:JOH32"/>
    <mergeCell ref="JOI32:JOK32"/>
    <mergeCell ref="JOL32:JOP32"/>
    <mergeCell ref="JOQ32:JOS32"/>
    <mergeCell ref="JOT32:JOX32"/>
    <mergeCell ref="JOY32:JPA32"/>
    <mergeCell ref="JPB32:JPF32"/>
    <mergeCell ref="JPG32:JPI32"/>
    <mergeCell ref="JPJ32:JPN32"/>
    <mergeCell ref="JPO32:JPQ32"/>
    <mergeCell ref="JPR32:JPV32"/>
    <mergeCell ref="JPW32:JPY32"/>
    <mergeCell ref="JPZ32:JQD32"/>
    <mergeCell ref="JQE32:JQG32"/>
    <mergeCell ref="JQH32:JQL32"/>
    <mergeCell ref="JQM32:JQO32"/>
    <mergeCell ref="JQP32:JQT32"/>
    <mergeCell ref="JQU32:JQW32"/>
    <mergeCell ref="JQX32:JRB32"/>
    <mergeCell ref="JRC32:JRE32"/>
    <mergeCell ref="JRF32:JRJ32"/>
    <mergeCell ref="JRK32:JRM32"/>
    <mergeCell ref="JRN32:JRR32"/>
    <mergeCell ref="JRS32:JRU32"/>
    <mergeCell ref="JRV32:JRZ32"/>
    <mergeCell ref="JSA32:JSC32"/>
    <mergeCell ref="JSD32:JSH32"/>
    <mergeCell ref="JSI32:JSK32"/>
    <mergeCell ref="JSL32:JSP32"/>
    <mergeCell ref="JSQ32:JSS32"/>
    <mergeCell ref="JST32:JSX32"/>
    <mergeCell ref="JSY32:JTA32"/>
    <mergeCell ref="JTB32:JTF32"/>
    <mergeCell ref="JTG32:JTI32"/>
    <mergeCell ref="JTJ32:JTN32"/>
    <mergeCell ref="JTO32:JTQ32"/>
    <mergeCell ref="JTR32:JTV32"/>
    <mergeCell ref="JTW32:JTY32"/>
    <mergeCell ref="JTZ32:JUD32"/>
    <mergeCell ref="JUE32:JUG32"/>
    <mergeCell ref="JUH32:JUL32"/>
    <mergeCell ref="JUM32:JUO32"/>
    <mergeCell ref="JUP32:JUT32"/>
    <mergeCell ref="JUU32:JUW32"/>
    <mergeCell ref="JUX32:JVB32"/>
    <mergeCell ref="JVC32:JVE32"/>
    <mergeCell ref="JVF32:JVJ32"/>
    <mergeCell ref="JVK32:JVM32"/>
    <mergeCell ref="JVN32:JVR32"/>
    <mergeCell ref="JVS32:JVU32"/>
    <mergeCell ref="JVV32:JVZ32"/>
    <mergeCell ref="JWA32:JWC32"/>
    <mergeCell ref="JWD32:JWH32"/>
    <mergeCell ref="JWI32:JWK32"/>
    <mergeCell ref="JWL32:JWP32"/>
    <mergeCell ref="JWQ32:JWS32"/>
    <mergeCell ref="JWT32:JWX32"/>
    <mergeCell ref="JWY32:JXA32"/>
    <mergeCell ref="JXB32:JXF32"/>
    <mergeCell ref="JXG32:JXI32"/>
    <mergeCell ref="JXJ32:JXN32"/>
    <mergeCell ref="JXO32:JXQ32"/>
    <mergeCell ref="JXR32:JXV32"/>
    <mergeCell ref="JXW32:JXY32"/>
    <mergeCell ref="JXZ32:JYD32"/>
    <mergeCell ref="JYE32:JYG32"/>
    <mergeCell ref="JYH32:JYL32"/>
    <mergeCell ref="JYM32:JYO32"/>
    <mergeCell ref="JYP32:JYT32"/>
    <mergeCell ref="JYU32:JYW32"/>
    <mergeCell ref="JYX32:JZB32"/>
    <mergeCell ref="JZC32:JZE32"/>
    <mergeCell ref="JZF32:JZJ32"/>
    <mergeCell ref="JZK32:JZM32"/>
    <mergeCell ref="JZN32:JZR32"/>
    <mergeCell ref="JZS32:JZU32"/>
    <mergeCell ref="JZV32:JZZ32"/>
    <mergeCell ref="KAA32:KAC32"/>
    <mergeCell ref="KAD32:KAH32"/>
    <mergeCell ref="KAI32:KAK32"/>
    <mergeCell ref="KAL32:KAP32"/>
    <mergeCell ref="KAQ32:KAS32"/>
    <mergeCell ref="KAT32:KAX32"/>
    <mergeCell ref="KAY32:KBA32"/>
    <mergeCell ref="KBB32:KBF32"/>
    <mergeCell ref="KBG32:KBI32"/>
    <mergeCell ref="KBJ32:KBN32"/>
    <mergeCell ref="KBO32:KBQ32"/>
    <mergeCell ref="KBR32:KBV32"/>
    <mergeCell ref="KBW32:KBY32"/>
    <mergeCell ref="KBZ32:KCD32"/>
    <mergeCell ref="KCE32:KCG32"/>
    <mergeCell ref="KCH32:KCL32"/>
    <mergeCell ref="KCM32:KCO32"/>
    <mergeCell ref="KCP32:KCT32"/>
    <mergeCell ref="KCU32:KCW32"/>
    <mergeCell ref="KCX32:KDB32"/>
    <mergeCell ref="KDC32:KDE32"/>
    <mergeCell ref="KDF32:KDJ32"/>
    <mergeCell ref="KDK32:KDM32"/>
    <mergeCell ref="KDN32:KDR32"/>
    <mergeCell ref="KDS32:KDU32"/>
    <mergeCell ref="KDV32:KDZ32"/>
    <mergeCell ref="KEA32:KEC32"/>
    <mergeCell ref="KED32:KEH32"/>
    <mergeCell ref="KEI32:KEK32"/>
    <mergeCell ref="KEL32:KEP32"/>
    <mergeCell ref="KEQ32:KES32"/>
    <mergeCell ref="KET32:KEX32"/>
    <mergeCell ref="KEY32:KFA32"/>
    <mergeCell ref="KFB32:KFF32"/>
    <mergeCell ref="KFG32:KFI32"/>
    <mergeCell ref="KFJ32:KFN32"/>
    <mergeCell ref="KFO32:KFQ32"/>
    <mergeCell ref="KFR32:KFV32"/>
    <mergeCell ref="KFW32:KFY32"/>
    <mergeCell ref="KFZ32:KGD32"/>
    <mergeCell ref="KGE32:KGG32"/>
    <mergeCell ref="KGH32:KGL32"/>
    <mergeCell ref="KGM32:KGO32"/>
    <mergeCell ref="KGP32:KGT32"/>
    <mergeCell ref="KGU32:KGW32"/>
    <mergeCell ref="KGX32:KHB32"/>
    <mergeCell ref="KHC32:KHE32"/>
    <mergeCell ref="KHF32:KHJ32"/>
    <mergeCell ref="KHK32:KHM32"/>
    <mergeCell ref="KHN32:KHR32"/>
    <mergeCell ref="KHS32:KHU32"/>
    <mergeCell ref="KHV32:KHZ32"/>
    <mergeCell ref="KIA32:KIC32"/>
    <mergeCell ref="KID32:KIH32"/>
    <mergeCell ref="KII32:KIK32"/>
    <mergeCell ref="KIL32:KIP32"/>
    <mergeCell ref="KIQ32:KIS32"/>
    <mergeCell ref="KIT32:KIX32"/>
    <mergeCell ref="KIY32:KJA32"/>
    <mergeCell ref="KJB32:KJF32"/>
    <mergeCell ref="KJG32:KJI32"/>
    <mergeCell ref="KJJ32:KJN32"/>
    <mergeCell ref="KJO32:KJQ32"/>
    <mergeCell ref="KJR32:KJV32"/>
    <mergeCell ref="KJW32:KJY32"/>
    <mergeCell ref="KJZ32:KKD32"/>
    <mergeCell ref="KKE32:KKG32"/>
    <mergeCell ref="KKH32:KKL32"/>
    <mergeCell ref="KKM32:KKO32"/>
    <mergeCell ref="KKP32:KKT32"/>
    <mergeCell ref="KKU32:KKW32"/>
    <mergeCell ref="KKX32:KLB32"/>
    <mergeCell ref="KLC32:KLE32"/>
    <mergeCell ref="KLF32:KLJ32"/>
    <mergeCell ref="KLK32:KLM32"/>
    <mergeCell ref="KLN32:KLR32"/>
    <mergeCell ref="KLS32:KLU32"/>
    <mergeCell ref="KLV32:KLZ32"/>
    <mergeCell ref="KMA32:KMC32"/>
    <mergeCell ref="KMD32:KMH32"/>
    <mergeCell ref="KMI32:KMK32"/>
    <mergeCell ref="KML32:KMP32"/>
    <mergeCell ref="KMQ32:KMS32"/>
    <mergeCell ref="KMT32:KMX32"/>
    <mergeCell ref="KMY32:KNA32"/>
    <mergeCell ref="KNB32:KNF32"/>
    <mergeCell ref="KNG32:KNI32"/>
    <mergeCell ref="KNJ32:KNN32"/>
    <mergeCell ref="KNO32:KNQ32"/>
    <mergeCell ref="KNR32:KNV32"/>
    <mergeCell ref="KNW32:KNY32"/>
    <mergeCell ref="KNZ32:KOD32"/>
    <mergeCell ref="KOE32:KOG32"/>
    <mergeCell ref="KOH32:KOL32"/>
    <mergeCell ref="KOM32:KOO32"/>
    <mergeCell ref="KOP32:KOT32"/>
    <mergeCell ref="KOU32:KOW32"/>
    <mergeCell ref="KOX32:KPB32"/>
    <mergeCell ref="KPC32:KPE32"/>
    <mergeCell ref="KPF32:KPJ32"/>
    <mergeCell ref="KPK32:KPM32"/>
    <mergeCell ref="KPN32:KPR32"/>
    <mergeCell ref="KPS32:KPU32"/>
    <mergeCell ref="KPV32:KPZ32"/>
    <mergeCell ref="KQA32:KQC32"/>
    <mergeCell ref="KQD32:KQH32"/>
    <mergeCell ref="KQI32:KQK32"/>
    <mergeCell ref="KQL32:KQP32"/>
    <mergeCell ref="KQQ32:KQS32"/>
    <mergeCell ref="KQT32:KQX32"/>
    <mergeCell ref="KQY32:KRA32"/>
    <mergeCell ref="KRB32:KRF32"/>
    <mergeCell ref="KRG32:KRI32"/>
    <mergeCell ref="KRJ32:KRN32"/>
    <mergeCell ref="KRO32:KRQ32"/>
    <mergeCell ref="KRR32:KRV32"/>
    <mergeCell ref="KRW32:KRY32"/>
    <mergeCell ref="KRZ32:KSD32"/>
    <mergeCell ref="KSE32:KSG32"/>
    <mergeCell ref="KSH32:KSL32"/>
    <mergeCell ref="KSM32:KSO32"/>
    <mergeCell ref="KSP32:KST32"/>
    <mergeCell ref="KSU32:KSW32"/>
    <mergeCell ref="KSX32:KTB32"/>
    <mergeCell ref="KTC32:KTE32"/>
    <mergeCell ref="KTF32:KTJ32"/>
    <mergeCell ref="KTK32:KTM32"/>
    <mergeCell ref="KTN32:KTR32"/>
    <mergeCell ref="KTS32:KTU32"/>
    <mergeCell ref="KTV32:KTZ32"/>
    <mergeCell ref="KUA32:KUC32"/>
    <mergeCell ref="KUD32:KUH32"/>
    <mergeCell ref="KUI32:KUK32"/>
    <mergeCell ref="KUL32:KUP32"/>
    <mergeCell ref="KUQ32:KUS32"/>
    <mergeCell ref="KUT32:KUX32"/>
    <mergeCell ref="KUY32:KVA32"/>
    <mergeCell ref="KVB32:KVF32"/>
    <mergeCell ref="KVG32:KVI32"/>
    <mergeCell ref="KVJ32:KVN32"/>
    <mergeCell ref="KVO32:KVQ32"/>
    <mergeCell ref="KVR32:KVV32"/>
    <mergeCell ref="KVW32:KVY32"/>
    <mergeCell ref="KVZ32:KWD32"/>
    <mergeCell ref="KWE32:KWG32"/>
    <mergeCell ref="KWH32:KWL32"/>
    <mergeCell ref="KWM32:KWO32"/>
    <mergeCell ref="KWP32:KWT32"/>
    <mergeCell ref="KWU32:KWW32"/>
    <mergeCell ref="KWX32:KXB32"/>
    <mergeCell ref="KXC32:KXE32"/>
    <mergeCell ref="KXF32:KXJ32"/>
    <mergeCell ref="KXK32:KXM32"/>
    <mergeCell ref="KXN32:KXR32"/>
    <mergeCell ref="KXS32:KXU32"/>
    <mergeCell ref="KXV32:KXZ32"/>
    <mergeCell ref="KYA32:KYC32"/>
    <mergeCell ref="KYD32:KYH32"/>
    <mergeCell ref="KYI32:KYK32"/>
    <mergeCell ref="KYL32:KYP32"/>
    <mergeCell ref="KYQ32:KYS32"/>
    <mergeCell ref="KYT32:KYX32"/>
    <mergeCell ref="KYY32:KZA32"/>
    <mergeCell ref="KZB32:KZF32"/>
    <mergeCell ref="KZG32:KZI32"/>
    <mergeCell ref="KZJ32:KZN32"/>
    <mergeCell ref="KZO32:KZQ32"/>
    <mergeCell ref="KZR32:KZV32"/>
    <mergeCell ref="KZW32:KZY32"/>
    <mergeCell ref="KZZ32:LAD32"/>
    <mergeCell ref="LAE32:LAG32"/>
    <mergeCell ref="LAH32:LAL32"/>
    <mergeCell ref="LAM32:LAO32"/>
    <mergeCell ref="LAP32:LAT32"/>
    <mergeCell ref="LAU32:LAW32"/>
    <mergeCell ref="LAX32:LBB32"/>
    <mergeCell ref="LBC32:LBE32"/>
    <mergeCell ref="LBF32:LBJ32"/>
    <mergeCell ref="LBK32:LBM32"/>
    <mergeCell ref="LBN32:LBR32"/>
    <mergeCell ref="LBS32:LBU32"/>
    <mergeCell ref="LBV32:LBZ32"/>
    <mergeCell ref="LCA32:LCC32"/>
    <mergeCell ref="LCD32:LCH32"/>
    <mergeCell ref="LCI32:LCK32"/>
    <mergeCell ref="LCL32:LCP32"/>
    <mergeCell ref="LCQ32:LCS32"/>
    <mergeCell ref="LCT32:LCX32"/>
    <mergeCell ref="LCY32:LDA32"/>
    <mergeCell ref="LDB32:LDF32"/>
    <mergeCell ref="LDG32:LDI32"/>
    <mergeCell ref="LDJ32:LDN32"/>
    <mergeCell ref="LDO32:LDQ32"/>
    <mergeCell ref="LDR32:LDV32"/>
    <mergeCell ref="LDW32:LDY32"/>
    <mergeCell ref="LDZ32:LED32"/>
    <mergeCell ref="LEE32:LEG32"/>
    <mergeCell ref="LEH32:LEL32"/>
    <mergeCell ref="LEM32:LEO32"/>
    <mergeCell ref="LEP32:LET32"/>
    <mergeCell ref="LEU32:LEW32"/>
    <mergeCell ref="LEX32:LFB32"/>
    <mergeCell ref="LFC32:LFE32"/>
    <mergeCell ref="LFF32:LFJ32"/>
    <mergeCell ref="LFK32:LFM32"/>
    <mergeCell ref="LFN32:LFR32"/>
    <mergeCell ref="LFS32:LFU32"/>
    <mergeCell ref="LFV32:LFZ32"/>
    <mergeCell ref="LGA32:LGC32"/>
    <mergeCell ref="LGD32:LGH32"/>
    <mergeCell ref="LGI32:LGK32"/>
    <mergeCell ref="LGL32:LGP32"/>
    <mergeCell ref="LGQ32:LGS32"/>
    <mergeCell ref="LGT32:LGX32"/>
    <mergeCell ref="LGY32:LHA32"/>
    <mergeCell ref="LHB32:LHF32"/>
    <mergeCell ref="LHG32:LHI32"/>
    <mergeCell ref="LHJ32:LHN32"/>
    <mergeCell ref="LHO32:LHQ32"/>
    <mergeCell ref="LHR32:LHV32"/>
    <mergeCell ref="LHW32:LHY32"/>
    <mergeCell ref="LHZ32:LID32"/>
    <mergeCell ref="LIE32:LIG32"/>
    <mergeCell ref="LIH32:LIL32"/>
    <mergeCell ref="LIM32:LIO32"/>
    <mergeCell ref="LIP32:LIT32"/>
    <mergeCell ref="LIU32:LIW32"/>
    <mergeCell ref="LIX32:LJB32"/>
    <mergeCell ref="LJC32:LJE32"/>
    <mergeCell ref="LJF32:LJJ32"/>
    <mergeCell ref="LJK32:LJM32"/>
    <mergeCell ref="LJN32:LJR32"/>
    <mergeCell ref="LJS32:LJU32"/>
    <mergeCell ref="LJV32:LJZ32"/>
    <mergeCell ref="LKA32:LKC32"/>
    <mergeCell ref="LKD32:LKH32"/>
    <mergeCell ref="LKI32:LKK32"/>
    <mergeCell ref="LKL32:LKP32"/>
    <mergeCell ref="LKQ32:LKS32"/>
    <mergeCell ref="LKT32:LKX32"/>
    <mergeCell ref="LKY32:LLA32"/>
    <mergeCell ref="LLB32:LLF32"/>
    <mergeCell ref="LLG32:LLI32"/>
    <mergeCell ref="LLJ32:LLN32"/>
    <mergeCell ref="LLO32:LLQ32"/>
    <mergeCell ref="LLR32:LLV32"/>
    <mergeCell ref="LLW32:LLY32"/>
    <mergeCell ref="LLZ32:LMD32"/>
    <mergeCell ref="LME32:LMG32"/>
    <mergeCell ref="LMH32:LML32"/>
    <mergeCell ref="LMM32:LMO32"/>
    <mergeCell ref="LMP32:LMT32"/>
    <mergeCell ref="LMU32:LMW32"/>
    <mergeCell ref="LMX32:LNB32"/>
    <mergeCell ref="LNC32:LNE32"/>
    <mergeCell ref="LNF32:LNJ32"/>
    <mergeCell ref="LNK32:LNM32"/>
    <mergeCell ref="LNN32:LNR32"/>
    <mergeCell ref="LNS32:LNU32"/>
    <mergeCell ref="LNV32:LNZ32"/>
    <mergeCell ref="LOA32:LOC32"/>
    <mergeCell ref="LOD32:LOH32"/>
    <mergeCell ref="LOI32:LOK32"/>
    <mergeCell ref="LOL32:LOP32"/>
    <mergeCell ref="LOQ32:LOS32"/>
    <mergeCell ref="LOT32:LOX32"/>
    <mergeCell ref="LOY32:LPA32"/>
    <mergeCell ref="LPB32:LPF32"/>
    <mergeCell ref="LPG32:LPI32"/>
    <mergeCell ref="LPJ32:LPN32"/>
    <mergeCell ref="LPO32:LPQ32"/>
    <mergeCell ref="LPR32:LPV32"/>
    <mergeCell ref="LPW32:LPY32"/>
    <mergeCell ref="LPZ32:LQD32"/>
    <mergeCell ref="LQE32:LQG32"/>
    <mergeCell ref="LQH32:LQL32"/>
    <mergeCell ref="LQM32:LQO32"/>
    <mergeCell ref="LQP32:LQT32"/>
    <mergeCell ref="LQU32:LQW32"/>
    <mergeCell ref="LQX32:LRB32"/>
    <mergeCell ref="LRC32:LRE32"/>
    <mergeCell ref="LRF32:LRJ32"/>
    <mergeCell ref="LRK32:LRM32"/>
    <mergeCell ref="LRN32:LRR32"/>
    <mergeCell ref="LRS32:LRU32"/>
    <mergeCell ref="LRV32:LRZ32"/>
    <mergeCell ref="LSA32:LSC32"/>
    <mergeCell ref="LSD32:LSH32"/>
    <mergeCell ref="LSI32:LSK32"/>
    <mergeCell ref="LSL32:LSP32"/>
    <mergeCell ref="LSQ32:LSS32"/>
    <mergeCell ref="LST32:LSX32"/>
    <mergeCell ref="LSY32:LTA32"/>
    <mergeCell ref="LTB32:LTF32"/>
    <mergeCell ref="LTG32:LTI32"/>
    <mergeCell ref="LTJ32:LTN32"/>
    <mergeCell ref="LTO32:LTQ32"/>
    <mergeCell ref="LTR32:LTV32"/>
    <mergeCell ref="LTW32:LTY32"/>
    <mergeCell ref="LTZ32:LUD32"/>
    <mergeCell ref="LUE32:LUG32"/>
    <mergeCell ref="LUH32:LUL32"/>
    <mergeCell ref="LUM32:LUO32"/>
    <mergeCell ref="LUP32:LUT32"/>
    <mergeCell ref="LUU32:LUW32"/>
    <mergeCell ref="LUX32:LVB32"/>
    <mergeCell ref="LVC32:LVE32"/>
    <mergeCell ref="LVF32:LVJ32"/>
    <mergeCell ref="LVK32:LVM32"/>
    <mergeCell ref="LVN32:LVR32"/>
    <mergeCell ref="LVS32:LVU32"/>
    <mergeCell ref="LVV32:LVZ32"/>
    <mergeCell ref="LWA32:LWC32"/>
    <mergeCell ref="LWD32:LWH32"/>
    <mergeCell ref="LWI32:LWK32"/>
    <mergeCell ref="LWL32:LWP32"/>
    <mergeCell ref="LWQ32:LWS32"/>
    <mergeCell ref="LWT32:LWX32"/>
    <mergeCell ref="LWY32:LXA32"/>
    <mergeCell ref="LXB32:LXF32"/>
    <mergeCell ref="LXG32:LXI32"/>
    <mergeCell ref="LXJ32:LXN32"/>
    <mergeCell ref="LXO32:LXQ32"/>
    <mergeCell ref="LXR32:LXV32"/>
    <mergeCell ref="LXW32:LXY32"/>
    <mergeCell ref="LXZ32:LYD32"/>
    <mergeCell ref="LYE32:LYG32"/>
    <mergeCell ref="LYH32:LYL32"/>
    <mergeCell ref="LYM32:LYO32"/>
    <mergeCell ref="LYP32:LYT32"/>
    <mergeCell ref="LYU32:LYW32"/>
    <mergeCell ref="LYX32:LZB32"/>
    <mergeCell ref="LZC32:LZE32"/>
    <mergeCell ref="LZF32:LZJ32"/>
    <mergeCell ref="LZK32:LZM32"/>
    <mergeCell ref="LZN32:LZR32"/>
    <mergeCell ref="LZS32:LZU32"/>
    <mergeCell ref="LZV32:LZZ32"/>
    <mergeCell ref="MAA32:MAC32"/>
    <mergeCell ref="MAD32:MAH32"/>
    <mergeCell ref="MAI32:MAK32"/>
    <mergeCell ref="MAL32:MAP32"/>
    <mergeCell ref="MAQ32:MAS32"/>
    <mergeCell ref="MAT32:MAX32"/>
    <mergeCell ref="MAY32:MBA32"/>
    <mergeCell ref="MBB32:MBF32"/>
    <mergeCell ref="MBG32:MBI32"/>
    <mergeCell ref="MBJ32:MBN32"/>
    <mergeCell ref="MBO32:MBQ32"/>
    <mergeCell ref="MBR32:MBV32"/>
    <mergeCell ref="MBW32:MBY32"/>
    <mergeCell ref="MBZ32:MCD32"/>
    <mergeCell ref="MCE32:MCG32"/>
    <mergeCell ref="MCH32:MCL32"/>
    <mergeCell ref="MCM32:MCO32"/>
    <mergeCell ref="MCP32:MCT32"/>
    <mergeCell ref="MCU32:MCW32"/>
    <mergeCell ref="MCX32:MDB32"/>
    <mergeCell ref="MDC32:MDE32"/>
    <mergeCell ref="MDF32:MDJ32"/>
    <mergeCell ref="MDK32:MDM32"/>
    <mergeCell ref="MDN32:MDR32"/>
    <mergeCell ref="MDS32:MDU32"/>
    <mergeCell ref="MDV32:MDZ32"/>
    <mergeCell ref="MEA32:MEC32"/>
    <mergeCell ref="MED32:MEH32"/>
    <mergeCell ref="MEI32:MEK32"/>
    <mergeCell ref="MEL32:MEP32"/>
    <mergeCell ref="MEQ32:MES32"/>
    <mergeCell ref="MET32:MEX32"/>
    <mergeCell ref="MEY32:MFA32"/>
    <mergeCell ref="MFB32:MFF32"/>
    <mergeCell ref="MFG32:MFI32"/>
    <mergeCell ref="MFJ32:MFN32"/>
    <mergeCell ref="MFO32:MFQ32"/>
    <mergeCell ref="MFR32:MFV32"/>
    <mergeCell ref="MFW32:MFY32"/>
    <mergeCell ref="MFZ32:MGD32"/>
    <mergeCell ref="MGE32:MGG32"/>
    <mergeCell ref="MGH32:MGL32"/>
    <mergeCell ref="MGM32:MGO32"/>
    <mergeCell ref="MGP32:MGT32"/>
    <mergeCell ref="MGU32:MGW32"/>
    <mergeCell ref="MGX32:MHB32"/>
    <mergeCell ref="MHC32:MHE32"/>
    <mergeCell ref="MHF32:MHJ32"/>
    <mergeCell ref="MHK32:MHM32"/>
    <mergeCell ref="MHN32:MHR32"/>
    <mergeCell ref="MHS32:MHU32"/>
    <mergeCell ref="MHV32:MHZ32"/>
    <mergeCell ref="MIA32:MIC32"/>
    <mergeCell ref="MID32:MIH32"/>
    <mergeCell ref="MII32:MIK32"/>
    <mergeCell ref="MIL32:MIP32"/>
    <mergeCell ref="MIQ32:MIS32"/>
    <mergeCell ref="MIT32:MIX32"/>
    <mergeCell ref="MIY32:MJA32"/>
    <mergeCell ref="MJB32:MJF32"/>
    <mergeCell ref="MJG32:MJI32"/>
    <mergeCell ref="MJJ32:MJN32"/>
    <mergeCell ref="MJO32:MJQ32"/>
    <mergeCell ref="MJR32:MJV32"/>
    <mergeCell ref="MJW32:MJY32"/>
    <mergeCell ref="MJZ32:MKD32"/>
    <mergeCell ref="MKE32:MKG32"/>
    <mergeCell ref="MKH32:MKL32"/>
    <mergeCell ref="MKM32:MKO32"/>
    <mergeCell ref="MKP32:MKT32"/>
    <mergeCell ref="MKU32:MKW32"/>
    <mergeCell ref="MKX32:MLB32"/>
    <mergeCell ref="MLC32:MLE32"/>
    <mergeCell ref="MLF32:MLJ32"/>
    <mergeCell ref="MLK32:MLM32"/>
    <mergeCell ref="MLN32:MLR32"/>
    <mergeCell ref="MLS32:MLU32"/>
    <mergeCell ref="MLV32:MLZ32"/>
    <mergeCell ref="MMA32:MMC32"/>
    <mergeCell ref="MMD32:MMH32"/>
    <mergeCell ref="MMI32:MMK32"/>
    <mergeCell ref="MML32:MMP32"/>
    <mergeCell ref="MMQ32:MMS32"/>
    <mergeCell ref="MMT32:MMX32"/>
    <mergeCell ref="MMY32:MNA32"/>
    <mergeCell ref="MNB32:MNF32"/>
    <mergeCell ref="MNG32:MNI32"/>
    <mergeCell ref="MNJ32:MNN32"/>
    <mergeCell ref="MNO32:MNQ32"/>
    <mergeCell ref="MNR32:MNV32"/>
    <mergeCell ref="MNW32:MNY32"/>
    <mergeCell ref="MNZ32:MOD32"/>
    <mergeCell ref="MOE32:MOG32"/>
    <mergeCell ref="MOH32:MOL32"/>
    <mergeCell ref="MOM32:MOO32"/>
    <mergeCell ref="MOP32:MOT32"/>
    <mergeCell ref="MOU32:MOW32"/>
    <mergeCell ref="MOX32:MPB32"/>
    <mergeCell ref="MPC32:MPE32"/>
    <mergeCell ref="MPF32:MPJ32"/>
    <mergeCell ref="MPK32:MPM32"/>
    <mergeCell ref="MPN32:MPR32"/>
    <mergeCell ref="MPS32:MPU32"/>
    <mergeCell ref="MPV32:MPZ32"/>
    <mergeCell ref="MQA32:MQC32"/>
    <mergeCell ref="MQD32:MQH32"/>
    <mergeCell ref="MQI32:MQK32"/>
    <mergeCell ref="MQL32:MQP32"/>
    <mergeCell ref="MQQ32:MQS32"/>
    <mergeCell ref="MQT32:MQX32"/>
    <mergeCell ref="MQY32:MRA32"/>
    <mergeCell ref="MRB32:MRF32"/>
    <mergeCell ref="MRG32:MRI32"/>
    <mergeCell ref="MRJ32:MRN32"/>
    <mergeCell ref="MRO32:MRQ32"/>
    <mergeCell ref="MRR32:MRV32"/>
    <mergeCell ref="MRW32:MRY32"/>
    <mergeCell ref="MRZ32:MSD32"/>
    <mergeCell ref="MSE32:MSG32"/>
    <mergeCell ref="MSH32:MSL32"/>
    <mergeCell ref="MSM32:MSO32"/>
    <mergeCell ref="MSP32:MST32"/>
    <mergeCell ref="MSU32:MSW32"/>
    <mergeCell ref="MSX32:MTB32"/>
    <mergeCell ref="MTC32:MTE32"/>
    <mergeCell ref="MTF32:MTJ32"/>
    <mergeCell ref="MTK32:MTM32"/>
    <mergeCell ref="MTN32:MTR32"/>
    <mergeCell ref="MTS32:MTU32"/>
    <mergeCell ref="MTV32:MTZ32"/>
    <mergeCell ref="MUA32:MUC32"/>
    <mergeCell ref="MUD32:MUH32"/>
    <mergeCell ref="MUI32:MUK32"/>
    <mergeCell ref="MUL32:MUP32"/>
    <mergeCell ref="MUQ32:MUS32"/>
    <mergeCell ref="MUT32:MUX32"/>
    <mergeCell ref="MUY32:MVA32"/>
    <mergeCell ref="MVB32:MVF32"/>
    <mergeCell ref="MVG32:MVI32"/>
    <mergeCell ref="MVJ32:MVN32"/>
    <mergeCell ref="MVO32:MVQ32"/>
    <mergeCell ref="MVR32:MVV32"/>
    <mergeCell ref="MVW32:MVY32"/>
    <mergeCell ref="MVZ32:MWD32"/>
    <mergeCell ref="MWE32:MWG32"/>
    <mergeCell ref="MWH32:MWL32"/>
    <mergeCell ref="MWM32:MWO32"/>
    <mergeCell ref="MWP32:MWT32"/>
    <mergeCell ref="MWU32:MWW32"/>
    <mergeCell ref="MWX32:MXB32"/>
    <mergeCell ref="MXC32:MXE32"/>
    <mergeCell ref="MXF32:MXJ32"/>
    <mergeCell ref="MXK32:MXM32"/>
    <mergeCell ref="MXN32:MXR32"/>
    <mergeCell ref="MXS32:MXU32"/>
    <mergeCell ref="MXV32:MXZ32"/>
    <mergeCell ref="MYA32:MYC32"/>
    <mergeCell ref="MYD32:MYH32"/>
    <mergeCell ref="MYI32:MYK32"/>
    <mergeCell ref="MYL32:MYP32"/>
    <mergeCell ref="MYQ32:MYS32"/>
    <mergeCell ref="MYT32:MYX32"/>
    <mergeCell ref="MYY32:MZA32"/>
    <mergeCell ref="MZB32:MZF32"/>
    <mergeCell ref="MZG32:MZI32"/>
    <mergeCell ref="MZJ32:MZN32"/>
    <mergeCell ref="MZO32:MZQ32"/>
    <mergeCell ref="MZR32:MZV32"/>
    <mergeCell ref="MZW32:MZY32"/>
    <mergeCell ref="MZZ32:NAD32"/>
    <mergeCell ref="NAE32:NAG32"/>
    <mergeCell ref="NAH32:NAL32"/>
    <mergeCell ref="NAM32:NAO32"/>
    <mergeCell ref="NAP32:NAT32"/>
    <mergeCell ref="NAU32:NAW32"/>
    <mergeCell ref="NAX32:NBB32"/>
    <mergeCell ref="NBC32:NBE32"/>
    <mergeCell ref="NBF32:NBJ32"/>
    <mergeCell ref="NBK32:NBM32"/>
    <mergeCell ref="NBN32:NBR32"/>
    <mergeCell ref="NBS32:NBU32"/>
    <mergeCell ref="NBV32:NBZ32"/>
    <mergeCell ref="NCA32:NCC32"/>
    <mergeCell ref="NCD32:NCH32"/>
    <mergeCell ref="NCI32:NCK32"/>
    <mergeCell ref="NCL32:NCP32"/>
    <mergeCell ref="NCQ32:NCS32"/>
    <mergeCell ref="NCT32:NCX32"/>
    <mergeCell ref="NCY32:NDA32"/>
    <mergeCell ref="NDB32:NDF32"/>
    <mergeCell ref="NDG32:NDI32"/>
    <mergeCell ref="NDJ32:NDN32"/>
    <mergeCell ref="NDO32:NDQ32"/>
    <mergeCell ref="NDR32:NDV32"/>
    <mergeCell ref="NDW32:NDY32"/>
    <mergeCell ref="NDZ32:NED32"/>
    <mergeCell ref="NEE32:NEG32"/>
    <mergeCell ref="NEH32:NEL32"/>
    <mergeCell ref="NEM32:NEO32"/>
    <mergeCell ref="NEP32:NET32"/>
    <mergeCell ref="NEU32:NEW32"/>
    <mergeCell ref="NEX32:NFB32"/>
    <mergeCell ref="NFC32:NFE32"/>
    <mergeCell ref="NFF32:NFJ32"/>
    <mergeCell ref="NFK32:NFM32"/>
    <mergeCell ref="NFN32:NFR32"/>
    <mergeCell ref="NFS32:NFU32"/>
    <mergeCell ref="NFV32:NFZ32"/>
    <mergeCell ref="NGA32:NGC32"/>
    <mergeCell ref="NGD32:NGH32"/>
    <mergeCell ref="NGI32:NGK32"/>
    <mergeCell ref="NGL32:NGP32"/>
    <mergeCell ref="NGQ32:NGS32"/>
    <mergeCell ref="NGT32:NGX32"/>
    <mergeCell ref="NGY32:NHA32"/>
    <mergeCell ref="NHB32:NHF32"/>
    <mergeCell ref="NHG32:NHI32"/>
    <mergeCell ref="NHJ32:NHN32"/>
    <mergeCell ref="NHO32:NHQ32"/>
    <mergeCell ref="NHR32:NHV32"/>
    <mergeCell ref="NHW32:NHY32"/>
    <mergeCell ref="NHZ32:NID32"/>
    <mergeCell ref="NIE32:NIG32"/>
    <mergeCell ref="NIH32:NIL32"/>
    <mergeCell ref="NIM32:NIO32"/>
    <mergeCell ref="NIP32:NIT32"/>
    <mergeCell ref="NIU32:NIW32"/>
    <mergeCell ref="NIX32:NJB32"/>
    <mergeCell ref="NJC32:NJE32"/>
    <mergeCell ref="NJF32:NJJ32"/>
    <mergeCell ref="NJK32:NJM32"/>
    <mergeCell ref="NJN32:NJR32"/>
    <mergeCell ref="NJS32:NJU32"/>
    <mergeCell ref="NJV32:NJZ32"/>
    <mergeCell ref="NKA32:NKC32"/>
    <mergeCell ref="NKD32:NKH32"/>
    <mergeCell ref="NKI32:NKK32"/>
    <mergeCell ref="NKL32:NKP32"/>
    <mergeCell ref="NKQ32:NKS32"/>
    <mergeCell ref="NKT32:NKX32"/>
    <mergeCell ref="NKY32:NLA32"/>
    <mergeCell ref="NLB32:NLF32"/>
    <mergeCell ref="NLG32:NLI32"/>
    <mergeCell ref="NLJ32:NLN32"/>
    <mergeCell ref="NLO32:NLQ32"/>
    <mergeCell ref="NLR32:NLV32"/>
    <mergeCell ref="NLW32:NLY32"/>
    <mergeCell ref="NLZ32:NMD32"/>
    <mergeCell ref="NME32:NMG32"/>
    <mergeCell ref="NMH32:NML32"/>
    <mergeCell ref="NMM32:NMO32"/>
    <mergeCell ref="NMP32:NMT32"/>
    <mergeCell ref="NMU32:NMW32"/>
    <mergeCell ref="NMX32:NNB32"/>
    <mergeCell ref="NNC32:NNE32"/>
    <mergeCell ref="NNF32:NNJ32"/>
    <mergeCell ref="NNK32:NNM32"/>
    <mergeCell ref="NNN32:NNR32"/>
    <mergeCell ref="NNS32:NNU32"/>
    <mergeCell ref="NNV32:NNZ32"/>
    <mergeCell ref="NOA32:NOC32"/>
    <mergeCell ref="NOD32:NOH32"/>
    <mergeCell ref="NOI32:NOK32"/>
    <mergeCell ref="NOL32:NOP32"/>
    <mergeCell ref="NOQ32:NOS32"/>
    <mergeCell ref="NOT32:NOX32"/>
    <mergeCell ref="NOY32:NPA32"/>
    <mergeCell ref="NPB32:NPF32"/>
    <mergeCell ref="NPG32:NPI32"/>
    <mergeCell ref="NPJ32:NPN32"/>
    <mergeCell ref="NPO32:NPQ32"/>
    <mergeCell ref="NPR32:NPV32"/>
    <mergeCell ref="NPW32:NPY32"/>
    <mergeCell ref="NPZ32:NQD32"/>
    <mergeCell ref="NQE32:NQG32"/>
    <mergeCell ref="NQH32:NQL32"/>
    <mergeCell ref="NQM32:NQO32"/>
    <mergeCell ref="NQP32:NQT32"/>
    <mergeCell ref="NQU32:NQW32"/>
    <mergeCell ref="NQX32:NRB32"/>
    <mergeCell ref="NRC32:NRE32"/>
    <mergeCell ref="NRF32:NRJ32"/>
    <mergeCell ref="NRK32:NRM32"/>
    <mergeCell ref="NRN32:NRR32"/>
    <mergeCell ref="NRS32:NRU32"/>
    <mergeCell ref="NRV32:NRZ32"/>
    <mergeCell ref="NSA32:NSC32"/>
    <mergeCell ref="NSD32:NSH32"/>
    <mergeCell ref="NSI32:NSK32"/>
    <mergeCell ref="NSL32:NSP32"/>
    <mergeCell ref="NSQ32:NSS32"/>
    <mergeCell ref="NST32:NSX32"/>
    <mergeCell ref="NSY32:NTA32"/>
    <mergeCell ref="NTB32:NTF32"/>
    <mergeCell ref="NTG32:NTI32"/>
    <mergeCell ref="NTJ32:NTN32"/>
    <mergeCell ref="NTO32:NTQ32"/>
    <mergeCell ref="NTR32:NTV32"/>
    <mergeCell ref="NTW32:NTY32"/>
    <mergeCell ref="NTZ32:NUD32"/>
    <mergeCell ref="NUE32:NUG32"/>
    <mergeCell ref="NUH32:NUL32"/>
    <mergeCell ref="NUM32:NUO32"/>
    <mergeCell ref="NUP32:NUT32"/>
    <mergeCell ref="NUU32:NUW32"/>
    <mergeCell ref="NUX32:NVB32"/>
    <mergeCell ref="NVC32:NVE32"/>
    <mergeCell ref="NVF32:NVJ32"/>
    <mergeCell ref="NVK32:NVM32"/>
    <mergeCell ref="NVN32:NVR32"/>
    <mergeCell ref="NVS32:NVU32"/>
    <mergeCell ref="NVV32:NVZ32"/>
    <mergeCell ref="NWA32:NWC32"/>
    <mergeCell ref="NWD32:NWH32"/>
    <mergeCell ref="NWI32:NWK32"/>
    <mergeCell ref="NWL32:NWP32"/>
    <mergeCell ref="NWQ32:NWS32"/>
    <mergeCell ref="NWT32:NWX32"/>
    <mergeCell ref="NWY32:NXA32"/>
    <mergeCell ref="NXB32:NXF32"/>
    <mergeCell ref="NXG32:NXI32"/>
    <mergeCell ref="NXJ32:NXN32"/>
    <mergeCell ref="NXO32:NXQ32"/>
    <mergeCell ref="NXR32:NXV32"/>
    <mergeCell ref="NXW32:NXY32"/>
    <mergeCell ref="NXZ32:NYD32"/>
    <mergeCell ref="NYE32:NYG32"/>
    <mergeCell ref="NYH32:NYL32"/>
    <mergeCell ref="NYM32:NYO32"/>
    <mergeCell ref="NYP32:NYT32"/>
    <mergeCell ref="NYU32:NYW32"/>
    <mergeCell ref="NYX32:NZB32"/>
    <mergeCell ref="NZC32:NZE32"/>
    <mergeCell ref="NZF32:NZJ32"/>
    <mergeCell ref="NZK32:NZM32"/>
    <mergeCell ref="NZN32:NZR32"/>
    <mergeCell ref="NZS32:NZU32"/>
    <mergeCell ref="NZV32:NZZ32"/>
    <mergeCell ref="OAA32:OAC32"/>
    <mergeCell ref="OAD32:OAH32"/>
    <mergeCell ref="OAI32:OAK32"/>
    <mergeCell ref="OAL32:OAP32"/>
    <mergeCell ref="OAQ32:OAS32"/>
    <mergeCell ref="OAT32:OAX32"/>
    <mergeCell ref="OAY32:OBA32"/>
    <mergeCell ref="OBB32:OBF32"/>
    <mergeCell ref="OBG32:OBI32"/>
    <mergeCell ref="OBJ32:OBN32"/>
    <mergeCell ref="OBO32:OBQ32"/>
    <mergeCell ref="OBR32:OBV32"/>
    <mergeCell ref="OBW32:OBY32"/>
    <mergeCell ref="OBZ32:OCD32"/>
    <mergeCell ref="OCE32:OCG32"/>
    <mergeCell ref="OCH32:OCL32"/>
    <mergeCell ref="OCM32:OCO32"/>
    <mergeCell ref="OCP32:OCT32"/>
    <mergeCell ref="OCU32:OCW32"/>
    <mergeCell ref="OCX32:ODB32"/>
    <mergeCell ref="ODC32:ODE32"/>
    <mergeCell ref="ODF32:ODJ32"/>
    <mergeCell ref="ODK32:ODM32"/>
    <mergeCell ref="ODN32:ODR32"/>
    <mergeCell ref="ODS32:ODU32"/>
    <mergeCell ref="ODV32:ODZ32"/>
    <mergeCell ref="OEA32:OEC32"/>
    <mergeCell ref="OED32:OEH32"/>
    <mergeCell ref="OEI32:OEK32"/>
    <mergeCell ref="OEL32:OEP32"/>
    <mergeCell ref="OEQ32:OES32"/>
    <mergeCell ref="OET32:OEX32"/>
    <mergeCell ref="OEY32:OFA32"/>
    <mergeCell ref="OFB32:OFF32"/>
    <mergeCell ref="OFG32:OFI32"/>
    <mergeCell ref="OFJ32:OFN32"/>
    <mergeCell ref="OFO32:OFQ32"/>
    <mergeCell ref="OFR32:OFV32"/>
    <mergeCell ref="OFW32:OFY32"/>
    <mergeCell ref="OFZ32:OGD32"/>
    <mergeCell ref="OGE32:OGG32"/>
    <mergeCell ref="OGH32:OGL32"/>
    <mergeCell ref="OGM32:OGO32"/>
    <mergeCell ref="OGP32:OGT32"/>
    <mergeCell ref="OGU32:OGW32"/>
    <mergeCell ref="OGX32:OHB32"/>
    <mergeCell ref="OHC32:OHE32"/>
    <mergeCell ref="OHF32:OHJ32"/>
    <mergeCell ref="OHK32:OHM32"/>
    <mergeCell ref="OHN32:OHR32"/>
    <mergeCell ref="OHS32:OHU32"/>
    <mergeCell ref="OHV32:OHZ32"/>
    <mergeCell ref="OIA32:OIC32"/>
    <mergeCell ref="OID32:OIH32"/>
    <mergeCell ref="OII32:OIK32"/>
    <mergeCell ref="OIL32:OIP32"/>
    <mergeCell ref="OIQ32:OIS32"/>
    <mergeCell ref="OIT32:OIX32"/>
    <mergeCell ref="OIY32:OJA32"/>
    <mergeCell ref="OJB32:OJF32"/>
    <mergeCell ref="OJG32:OJI32"/>
    <mergeCell ref="OJJ32:OJN32"/>
    <mergeCell ref="OJO32:OJQ32"/>
    <mergeCell ref="OJR32:OJV32"/>
    <mergeCell ref="OJW32:OJY32"/>
    <mergeCell ref="OJZ32:OKD32"/>
    <mergeCell ref="OKE32:OKG32"/>
    <mergeCell ref="OKH32:OKL32"/>
    <mergeCell ref="OKM32:OKO32"/>
    <mergeCell ref="OKP32:OKT32"/>
    <mergeCell ref="OKU32:OKW32"/>
    <mergeCell ref="OKX32:OLB32"/>
    <mergeCell ref="OLC32:OLE32"/>
    <mergeCell ref="OLF32:OLJ32"/>
    <mergeCell ref="OLK32:OLM32"/>
    <mergeCell ref="OLN32:OLR32"/>
    <mergeCell ref="OLS32:OLU32"/>
    <mergeCell ref="OLV32:OLZ32"/>
    <mergeCell ref="OMA32:OMC32"/>
    <mergeCell ref="OMD32:OMH32"/>
    <mergeCell ref="OMI32:OMK32"/>
    <mergeCell ref="OML32:OMP32"/>
    <mergeCell ref="OMQ32:OMS32"/>
    <mergeCell ref="OMT32:OMX32"/>
    <mergeCell ref="OMY32:ONA32"/>
    <mergeCell ref="ONB32:ONF32"/>
    <mergeCell ref="ONG32:ONI32"/>
    <mergeCell ref="ONJ32:ONN32"/>
    <mergeCell ref="ONO32:ONQ32"/>
    <mergeCell ref="ONR32:ONV32"/>
    <mergeCell ref="ONW32:ONY32"/>
    <mergeCell ref="ONZ32:OOD32"/>
    <mergeCell ref="OOE32:OOG32"/>
    <mergeCell ref="OOH32:OOL32"/>
    <mergeCell ref="OOM32:OOO32"/>
    <mergeCell ref="OOP32:OOT32"/>
    <mergeCell ref="OOU32:OOW32"/>
    <mergeCell ref="OOX32:OPB32"/>
    <mergeCell ref="OPC32:OPE32"/>
    <mergeCell ref="OPF32:OPJ32"/>
    <mergeCell ref="OPK32:OPM32"/>
    <mergeCell ref="OPN32:OPR32"/>
    <mergeCell ref="OPS32:OPU32"/>
    <mergeCell ref="OPV32:OPZ32"/>
    <mergeCell ref="OQA32:OQC32"/>
    <mergeCell ref="OQD32:OQH32"/>
    <mergeCell ref="OQI32:OQK32"/>
    <mergeCell ref="OQL32:OQP32"/>
    <mergeCell ref="OQQ32:OQS32"/>
    <mergeCell ref="OQT32:OQX32"/>
    <mergeCell ref="OQY32:ORA32"/>
    <mergeCell ref="ORB32:ORF32"/>
    <mergeCell ref="ORG32:ORI32"/>
    <mergeCell ref="ORJ32:ORN32"/>
    <mergeCell ref="ORO32:ORQ32"/>
    <mergeCell ref="ORR32:ORV32"/>
    <mergeCell ref="ORW32:ORY32"/>
    <mergeCell ref="ORZ32:OSD32"/>
    <mergeCell ref="OSE32:OSG32"/>
    <mergeCell ref="OSH32:OSL32"/>
    <mergeCell ref="OSM32:OSO32"/>
    <mergeCell ref="OSP32:OST32"/>
    <mergeCell ref="OSU32:OSW32"/>
    <mergeCell ref="OSX32:OTB32"/>
    <mergeCell ref="OTC32:OTE32"/>
    <mergeCell ref="OTF32:OTJ32"/>
    <mergeCell ref="OTK32:OTM32"/>
    <mergeCell ref="OTN32:OTR32"/>
    <mergeCell ref="OTS32:OTU32"/>
    <mergeCell ref="OTV32:OTZ32"/>
    <mergeCell ref="OUA32:OUC32"/>
    <mergeCell ref="OUD32:OUH32"/>
    <mergeCell ref="OUI32:OUK32"/>
    <mergeCell ref="OUL32:OUP32"/>
    <mergeCell ref="OUQ32:OUS32"/>
    <mergeCell ref="OUT32:OUX32"/>
    <mergeCell ref="OUY32:OVA32"/>
    <mergeCell ref="OVB32:OVF32"/>
    <mergeCell ref="OVG32:OVI32"/>
    <mergeCell ref="OVJ32:OVN32"/>
    <mergeCell ref="OVO32:OVQ32"/>
    <mergeCell ref="OVR32:OVV32"/>
    <mergeCell ref="OVW32:OVY32"/>
    <mergeCell ref="OVZ32:OWD32"/>
    <mergeCell ref="OWE32:OWG32"/>
    <mergeCell ref="OWH32:OWL32"/>
    <mergeCell ref="OWM32:OWO32"/>
    <mergeCell ref="OWP32:OWT32"/>
    <mergeCell ref="OWU32:OWW32"/>
    <mergeCell ref="OWX32:OXB32"/>
    <mergeCell ref="OXC32:OXE32"/>
    <mergeCell ref="OXF32:OXJ32"/>
    <mergeCell ref="OXK32:OXM32"/>
    <mergeCell ref="OXN32:OXR32"/>
    <mergeCell ref="OXS32:OXU32"/>
    <mergeCell ref="OXV32:OXZ32"/>
    <mergeCell ref="OYA32:OYC32"/>
    <mergeCell ref="OYD32:OYH32"/>
    <mergeCell ref="OYI32:OYK32"/>
    <mergeCell ref="OYL32:OYP32"/>
    <mergeCell ref="OYQ32:OYS32"/>
    <mergeCell ref="OYT32:OYX32"/>
    <mergeCell ref="OYY32:OZA32"/>
    <mergeCell ref="OZB32:OZF32"/>
    <mergeCell ref="OZG32:OZI32"/>
    <mergeCell ref="OZJ32:OZN32"/>
    <mergeCell ref="OZO32:OZQ32"/>
    <mergeCell ref="OZR32:OZV32"/>
    <mergeCell ref="OZW32:OZY32"/>
    <mergeCell ref="OZZ32:PAD32"/>
    <mergeCell ref="PAE32:PAG32"/>
    <mergeCell ref="PAH32:PAL32"/>
    <mergeCell ref="PAM32:PAO32"/>
    <mergeCell ref="PAP32:PAT32"/>
    <mergeCell ref="PAU32:PAW32"/>
    <mergeCell ref="PAX32:PBB32"/>
    <mergeCell ref="PBC32:PBE32"/>
    <mergeCell ref="PBF32:PBJ32"/>
    <mergeCell ref="PBK32:PBM32"/>
    <mergeCell ref="PBN32:PBR32"/>
    <mergeCell ref="PBS32:PBU32"/>
    <mergeCell ref="PBV32:PBZ32"/>
    <mergeCell ref="PCA32:PCC32"/>
    <mergeCell ref="PCD32:PCH32"/>
    <mergeCell ref="PCI32:PCK32"/>
    <mergeCell ref="PCL32:PCP32"/>
    <mergeCell ref="PCQ32:PCS32"/>
    <mergeCell ref="PCT32:PCX32"/>
    <mergeCell ref="PCY32:PDA32"/>
    <mergeCell ref="PDB32:PDF32"/>
    <mergeCell ref="PDG32:PDI32"/>
    <mergeCell ref="PDJ32:PDN32"/>
    <mergeCell ref="PDO32:PDQ32"/>
    <mergeCell ref="PDR32:PDV32"/>
    <mergeCell ref="PDW32:PDY32"/>
    <mergeCell ref="PDZ32:PED32"/>
    <mergeCell ref="PEE32:PEG32"/>
    <mergeCell ref="PEH32:PEL32"/>
    <mergeCell ref="PEM32:PEO32"/>
    <mergeCell ref="PEP32:PET32"/>
    <mergeCell ref="PEU32:PEW32"/>
    <mergeCell ref="PEX32:PFB32"/>
    <mergeCell ref="PFC32:PFE32"/>
    <mergeCell ref="PFF32:PFJ32"/>
    <mergeCell ref="PFK32:PFM32"/>
    <mergeCell ref="PFN32:PFR32"/>
    <mergeCell ref="PFS32:PFU32"/>
    <mergeCell ref="PFV32:PFZ32"/>
    <mergeCell ref="PGA32:PGC32"/>
    <mergeCell ref="PGD32:PGH32"/>
    <mergeCell ref="PGI32:PGK32"/>
    <mergeCell ref="PGL32:PGP32"/>
    <mergeCell ref="PGQ32:PGS32"/>
    <mergeCell ref="PGT32:PGX32"/>
    <mergeCell ref="PGY32:PHA32"/>
    <mergeCell ref="PHB32:PHF32"/>
    <mergeCell ref="PHG32:PHI32"/>
    <mergeCell ref="PHJ32:PHN32"/>
    <mergeCell ref="PHO32:PHQ32"/>
    <mergeCell ref="PHR32:PHV32"/>
    <mergeCell ref="PHW32:PHY32"/>
    <mergeCell ref="PHZ32:PID32"/>
    <mergeCell ref="PIE32:PIG32"/>
    <mergeCell ref="PIH32:PIL32"/>
    <mergeCell ref="PIM32:PIO32"/>
    <mergeCell ref="PIP32:PIT32"/>
    <mergeCell ref="PIU32:PIW32"/>
    <mergeCell ref="PIX32:PJB32"/>
    <mergeCell ref="PJC32:PJE32"/>
    <mergeCell ref="PJF32:PJJ32"/>
    <mergeCell ref="PJK32:PJM32"/>
    <mergeCell ref="PJN32:PJR32"/>
    <mergeCell ref="PJS32:PJU32"/>
    <mergeCell ref="PJV32:PJZ32"/>
    <mergeCell ref="PKA32:PKC32"/>
    <mergeCell ref="PKD32:PKH32"/>
    <mergeCell ref="PKI32:PKK32"/>
    <mergeCell ref="PKL32:PKP32"/>
    <mergeCell ref="PKQ32:PKS32"/>
    <mergeCell ref="PKT32:PKX32"/>
    <mergeCell ref="PKY32:PLA32"/>
    <mergeCell ref="PLB32:PLF32"/>
    <mergeCell ref="PLG32:PLI32"/>
    <mergeCell ref="PLJ32:PLN32"/>
    <mergeCell ref="PLO32:PLQ32"/>
    <mergeCell ref="PLR32:PLV32"/>
    <mergeCell ref="PLW32:PLY32"/>
    <mergeCell ref="PLZ32:PMD32"/>
    <mergeCell ref="PME32:PMG32"/>
    <mergeCell ref="PMH32:PML32"/>
    <mergeCell ref="PMM32:PMO32"/>
    <mergeCell ref="PMP32:PMT32"/>
    <mergeCell ref="PMU32:PMW32"/>
    <mergeCell ref="PMX32:PNB32"/>
    <mergeCell ref="PNC32:PNE32"/>
    <mergeCell ref="PNF32:PNJ32"/>
    <mergeCell ref="PNK32:PNM32"/>
    <mergeCell ref="PNN32:PNR32"/>
    <mergeCell ref="PNS32:PNU32"/>
    <mergeCell ref="PNV32:PNZ32"/>
    <mergeCell ref="POA32:POC32"/>
    <mergeCell ref="POD32:POH32"/>
    <mergeCell ref="POI32:POK32"/>
    <mergeCell ref="POL32:POP32"/>
    <mergeCell ref="POQ32:POS32"/>
    <mergeCell ref="POT32:POX32"/>
    <mergeCell ref="POY32:PPA32"/>
    <mergeCell ref="PPB32:PPF32"/>
    <mergeCell ref="PPG32:PPI32"/>
    <mergeCell ref="PPJ32:PPN32"/>
    <mergeCell ref="PPO32:PPQ32"/>
    <mergeCell ref="PPR32:PPV32"/>
    <mergeCell ref="PPW32:PPY32"/>
    <mergeCell ref="PPZ32:PQD32"/>
    <mergeCell ref="PQE32:PQG32"/>
    <mergeCell ref="PQH32:PQL32"/>
    <mergeCell ref="PQM32:PQO32"/>
    <mergeCell ref="PQP32:PQT32"/>
    <mergeCell ref="PQU32:PQW32"/>
    <mergeCell ref="PQX32:PRB32"/>
    <mergeCell ref="PRC32:PRE32"/>
    <mergeCell ref="PRF32:PRJ32"/>
    <mergeCell ref="PRK32:PRM32"/>
    <mergeCell ref="PRN32:PRR32"/>
    <mergeCell ref="PRS32:PRU32"/>
    <mergeCell ref="PRV32:PRZ32"/>
    <mergeCell ref="PSA32:PSC32"/>
    <mergeCell ref="PSD32:PSH32"/>
    <mergeCell ref="PSI32:PSK32"/>
    <mergeCell ref="PSL32:PSP32"/>
    <mergeCell ref="PSQ32:PSS32"/>
    <mergeCell ref="PST32:PSX32"/>
    <mergeCell ref="PSY32:PTA32"/>
    <mergeCell ref="PTB32:PTF32"/>
    <mergeCell ref="PTG32:PTI32"/>
    <mergeCell ref="PTJ32:PTN32"/>
    <mergeCell ref="PTO32:PTQ32"/>
    <mergeCell ref="PTR32:PTV32"/>
    <mergeCell ref="PTW32:PTY32"/>
    <mergeCell ref="PTZ32:PUD32"/>
    <mergeCell ref="PUE32:PUG32"/>
    <mergeCell ref="PUH32:PUL32"/>
    <mergeCell ref="PUM32:PUO32"/>
    <mergeCell ref="PUP32:PUT32"/>
    <mergeCell ref="PUU32:PUW32"/>
    <mergeCell ref="PUX32:PVB32"/>
    <mergeCell ref="PVC32:PVE32"/>
    <mergeCell ref="PVF32:PVJ32"/>
    <mergeCell ref="PVK32:PVM32"/>
    <mergeCell ref="PVN32:PVR32"/>
    <mergeCell ref="PVS32:PVU32"/>
    <mergeCell ref="PVV32:PVZ32"/>
    <mergeCell ref="PWA32:PWC32"/>
    <mergeCell ref="PWD32:PWH32"/>
    <mergeCell ref="PWI32:PWK32"/>
    <mergeCell ref="PWL32:PWP32"/>
    <mergeCell ref="PWQ32:PWS32"/>
    <mergeCell ref="PWT32:PWX32"/>
    <mergeCell ref="PWY32:PXA32"/>
    <mergeCell ref="PXB32:PXF32"/>
    <mergeCell ref="PXG32:PXI32"/>
    <mergeCell ref="PXJ32:PXN32"/>
    <mergeCell ref="PXO32:PXQ32"/>
    <mergeCell ref="PXR32:PXV32"/>
    <mergeCell ref="PXW32:PXY32"/>
    <mergeCell ref="PXZ32:PYD32"/>
    <mergeCell ref="PYE32:PYG32"/>
    <mergeCell ref="PYH32:PYL32"/>
    <mergeCell ref="PYM32:PYO32"/>
    <mergeCell ref="PYP32:PYT32"/>
    <mergeCell ref="PYU32:PYW32"/>
    <mergeCell ref="PYX32:PZB32"/>
    <mergeCell ref="PZC32:PZE32"/>
    <mergeCell ref="PZF32:PZJ32"/>
    <mergeCell ref="PZK32:PZM32"/>
    <mergeCell ref="PZN32:PZR32"/>
    <mergeCell ref="PZS32:PZU32"/>
    <mergeCell ref="PZV32:PZZ32"/>
    <mergeCell ref="QAA32:QAC32"/>
    <mergeCell ref="QAD32:QAH32"/>
    <mergeCell ref="QAI32:QAK32"/>
    <mergeCell ref="QAL32:QAP32"/>
    <mergeCell ref="QAQ32:QAS32"/>
    <mergeCell ref="QAT32:QAX32"/>
    <mergeCell ref="QAY32:QBA32"/>
    <mergeCell ref="QBB32:QBF32"/>
    <mergeCell ref="QBG32:QBI32"/>
    <mergeCell ref="QBJ32:QBN32"/>
    <mergeCell ref="QBO32:QBQ32"/>
    <mergeCell ref="QBR32:QBV32"/>
    <mergeCell ref="QBW32:QBY32"/>
    <mergeCell ref="QBZ32:QCD32"/>
    <mergeCell ref="QCE32:QCG32"/>
    <mergeCell ref="QCH32:QCL32"/>
    <mergeCell ref="QCM32:QCO32"/>
    <mergeCell ref="QCP32:QCT32"/>
    <mergeCell ref="QCU32:QCW32"/>
    <mergeCell ref="QCX32:QDB32"/>
    <mergeCell ref="QDC32:QDE32"/>
    <mergeCell ref="QDF32:QDJ32"/>
    <mergeCell ref="QDK32:QDM32"/>
    <mergeCell ref="QDN32:QDR32"/>
    <mergeCell ref="QDS32:QDU32"/>
    <mergeCell ref="QDV32:QDZ32"/>
    <mergeCell ref="QEA32:QEC32"/>
    <mergeCell ref="QED32:QEH32"/>
    <mergeCell ref="QEI32:QEK32"/>
    <mergeCell ref="QEL32:QEP32"/>
    <mergeCell ref="QEQ32:QES32"/>
    <mergeCell ref="QET32:QEX32"/>
    <mergeCell ref="QEY32:QFA32"/>
    <mergeCell ref="QFB32:QFF32"/>
    <mergeCell ref="QFG32:QFI32"/>
    <mergeCell ref="QFJ32:QFN32"/>
    <mergeCell ref="QFO32:QFQ32"/>
    <mergeCell ref="QFR32:QFV32"/>
    <mergeCell ref="QFW32:QFY32"/>
    <mergeCell ref="QFZ32:QGD32"/>
    <mergeCell ref="QGE32:QGG32"/>
    <mergeCell ref="QGH32:QGL32"/>
    <mergeCell ref="QGM32:QGO32"/>
    <mergeCell ref="QGP32:QGT32"/>
    <mergeCell ref="QGU32:QGW32"/>
    <mergeCell ref="QGX32:QHB32"/>
    <mergeCell ref="QHC32:QHE32"/>
    <mergeCell ref="QHF32:QHJ32"/>
    <mergeCell ref="QHK32:QHM32"/>
    <mergeCell ref="QHN32:QHR32"/>
    <mergeCell ref="QHS32:QHU32"/>
    <mergeCell ref="QHV32:QHZ32"/>
    <mergeCell ref="QIA32:QIC32"/>
    <mergeCell ref="QID32:QIH32"/>
    <mergeCell ref="QII32:QIK32"/>
    <mergeCell ref="QIL32:QIP32"/>
    <mergeCell ref="QIQ32:QIS32"/>
    <mergeCell ref="QIT32:QIX32"/>
    <mergeCell ref="QIY32:QJA32"/>
    <mergeCell ref="QJB32:QJF32"/>
    <mergeCell ref="QJG32:QJI32"/>
    <mergeCell ref="QJJ32:QJN32"/>
    <mergeCell ref="QJO32:QJQ32"/>
    <mergeCell ref="QJR32:QJV32"/>
    <mergeCell ref="QJW32:QJY32"/>
    <mergeCell ref="QJZ32:QKD32"/>
    <mergeCell ref="QKE32:QKG32"/>
    <mergeCell ref="QKH32:QKL32"/>
    <mergeCell ref="QKM32:QKO32"/>
    <mergeCell ref="QKP32:QKT32"/>
    <mergeCell ref="QKU32:QKW32"/>
    <mergeCell ref="QKX32:QLB32"/>
    <mergeCell ref="QLC32:QLE32"/>
    <mergeCell ref="QLF32:QLJ32"/>
    <mergeCell ref="QLK32:QLM32"/>
    <mergeCell ref="QLN32:QLR32"/>
    <mergeCell ref="QLS32:QLU32"/>
    <mergeCell ref="QLV32:QLZ32"/>
    <mergeCell ref="QMA32:QMC32"/>
    <mergeCell ref="QMD32:QMH32"/>
    <mergeCell ref="QMI32:QMK32"/>
    <mergeCell ref="QML32:QMP32"/>
    <mergeCell ref="QMQ32:QMS32"/>
    <mergeCell ref="QMT32:QMX32"/>
    <mergeCell ref="QMY32:QNA32"/>
    <mergeCell ref="QNB32:QNF32"/>
    <mergeCell ref="QNG32:QNI32"/>
    <mergeCell ref="QNJ32:QNN32"/>
    <mergeCell ref="QNO32:QNQ32"/>
    <mergeCell ref="QNR32:QNV32"/>
    <mergeCell ref="QNW32:QNY32"/>
    <mergeCell ref="QNZ32:QOD32"/>
    <mergeCell ref="QOE32:QOG32"/>
    <mergeCell ref="QOH32:QOL32"/>
    <mergeCell ref="QOM32:QOO32"/>
    <mergeCell ref="QOP32:QOT32"/>
    <mergeCell ref="QOU32:QOW32"/>
    <mergeCell ref="QOX32:QPB32"/>
    <mergeCell ref="QPC32:QPE32"/>
    <mergeCell ref="QPF32:QPJ32"/>
    <mergeCell ref="QPK32:QPM32"/>
    <mergeCell ref="QPN32:QPR32"/>
    <mergeCell ref="QPS32:QPU32"/>
    <mergeCell ref="QPV32:QPZ32"/>
    <mergeCell ref="QQA32:QQC32"/>
    <mergeCell ref="QQD32:QQH32"/>
    <mergeCell ref="QQI32:QQK32"/>
    <mergeCell ref="QQL32:QQP32"/>
    <mergeCell ref="QQQ32:QQS32"/>
    <mergeCell ref="QQT32:QQX32"/>
    <mergeCell ref="QQY32:QRA32"/>
    <mergeCell ref="QRB32:QRF32"/>
    <mergeCell ref="QRG32:QRI32"/>
    <mergeCell ref="QRJ32:QRN32"/>
    <mergeCell ref="QRO32:QRQ32"/>
    <mergeCell ref="QRR32:QRV32"/>
    <mergeCell ref="QRW32:QRY32"/>
    <mergeCell ref="QRZ32:QSD32"/>
    <mergeCell ref="QSE32:QSG32"/>
    <mergeCell ref="QSH32:QSL32"/>
    <mergeCell ref="QSM32:QSO32"/>
    <mergeCell ref="QSP32:QST32"/>
    <mergeCell ref="QSU32:QSW32"/>
    <mergeCell ref="QSX32:QTB32"/>
    <mergeCell ref="QTC32:QTE32"/>
    <mergeCell ref="QTF32:QTJ32"/>
    <mergeCell ref="QTK32:QTM32"/>
    <mergeCell ref="QTN32:QTR32"/>
    <mergeCell ref="QTS32:QTU32"/>
    <mergeCell ref="QTV32:QTZ32"/>
    <mergeCell ref="QUA32:QUC32"/>
    <mergeCell ref="QUD32:QUH32"/>
    <mergeCell ref="QUI32:QUK32"/>
    <mergeCell ref="QUL32:QUP32"/>
    <mergeCell ref="QUQ32:QUS32"/>
    <mergeCell ref="QUT32:QUX32"/>
    <mergeCell ref="QUY32:QVA32"/>
    <mergeCell ref="QVB32:QVF32"/>
    <mergeCell ref="QVG32:QVI32"/>
    <mergeCell ref="QVJ32:QVN32"/>
    <mergeCell ref="QVO32:QVQ32"/>
    <mergeCell ref="QVR32:QVV32"/>
    <mergeCell ref="QVW32:QVY32"/>
    <mergeCell ref="QVZ32:QWD32"/>
    <mergeCell ref="QWE32:QWG32"/>
    <mergeCell ref="QWH32:QWL32"/>
    <mergeCell ref="QWM32:QWO32"/>
    <mergeCell ref="QWP32:QWT32"/>
    <mergeCell ref="QWU32:QWW32"/>
    <mergeCell ref="QWX32:QXB32"/>
    <mergeCell ref="QXC32:QXE32"/>
    <mergeCell ref="QXF32:QXJ32"/>
    <mergeCell ref="QXK32:QXM32"/>
    <mergeCell ref="QXN32:QXR32"/>
    <mergeCell ref="QXS32:QXU32"/>
    <mergeCell ref="QXV32:QXZ32"/>
    <mergeCell ref="QYA32:QYC32"/>
    <mergeCell ref="QYD32:QYH32"/>
    <mergeCell ref="QYI32:QYK32"/>
    <mergeCell ref="QYL32:QYP32"/>
    <mergeCell ref="QYQ32:QYS32"/>
    <mergeCell ref="QYT32:QYX32"/>
    <mergeCell ref="QYY32:QZA32"/>
    <mergeCell ref="QZB32:QZF32"/>
    <mergeCell ref="QZG32:QZI32"/>
    <mergeCell ref="QZJ32:QZN32"/>
    <mergeCell ref="QZO32:QZQ32"/>
    <mergeCell ref="QZR32:QZV32"/>
    <mergeCell ref="QZW32:QZY32"/>
    <mergeCell ref="QZZ32:RAD32"/>
    <mergeCell ref="RAE32:RAG32"/>
    <mergeCell ref="RAH32:RAL32"/>
    <mergeCell ref="RAM32:RAO32"/>
    <mergeCell ref="RAP32:RAT32"/>
    <mergeCell ref="RAU32:RAW32"/>
    <mergeCell ref="RAX32:RBB32"/>
    <mergeCell ref="RBC32:RBE32"/>
    <mergeCell ref="RBF32:RBJ32"/>
    <mergeCell ref="RBK32:RBM32"/>
    <mergeCell ref="RBN32:RBR32"/>
    <mergeCell ref="RBS32:RBU32"/>
    <mergeCell ref="RBV32:RBZ32"/>
    <mergeCell ref="RCA32:RCC32"/>
    <mergeCell ref="RCD32:RCH32"/>
    <mergeCell ref="RCI32:RCK32"/>
    <mergeCell ref="RCL32:RCP32"/>
    <mergeCell ref="RCQ32:RCS32"/>
    <mergeCell ref="RCT32:RCX32"/>
    <mergeCell ref="RCY32:RDA32"/>
    <mergeCell ref="RDB32:RDF32"/>
    <mergeCell ref="RDG32:RDI32"/>
    <mergeCell ref="RDJ32:RDN32"/>
    <mergeCell ref="RDO32:RDQ32"/>
    <mergeCell ref="RDR32:RDV32"/>
    <mergeCell ref="RDW32:RDY32"/>
    <mergeCell ref="RDZ32:RED32"/>
    <mergeCell ref="REE32:REG32"/>
    <mergeCell ref="REH32:REL32"/>
    <mergeCell ref="REM32:REO32"/>
    <mergeCell ref="REP32:RET32"/>
    <mergeCell ref="REU32:REW32"/>
    <mergeCell ref="REX32:RFB32"/>
    <mergeCell ref="RFC32:RFE32"/>
    <mergeCell ref="RFF32:RFJ32"/>
    <mergeCell ref="RFK32:RFM32"/>
    <mergeCell ref="RFN32:RFR32"/>
    <mergeCell ref="RFS32:RFU32"/>
    <mergeCell ref="RFV32:RFZ32"/>
    <mergeCell ref="RGA32:RGC32"/>
    <mergeCell ref="RGD32:RGH32"/>
    <mergeCell ref="RGI32:RGK32"/>
    <mergeCell ref="RGL32:RGP32"/>
    <mergeCell ref="RGQ32:RGS32"/>
    <mergeCell ref="RGT32:RGX32"/>
    <mergeCell ref="RGY32:RHA32"/>
    <mergeCell ref="RHB32:RHF32"/>
    <mergeCell ref="RHG32:RHI32"/>
    <mergeCell ref="RHJ32:RHN32"/>
    <mergeCell ref="RHO32:RHQ32"/>
    <mergeCell ref="RHR32:RHV32"/>
    <mergeCell ref="RHW32:RHY32"/>
    <mergeCell ref="RHZ32:RID32"/>
    <mergeCell ref="RIE32:RIG32"/>
    <mergeCell ref="RIH32:RIL32"/>
    <mergeCell ref="RIM32:RIO32"/>
    <mergeCell ref="RIP32:RIT32"/>
    <mergeCell ref="RIU32:RIW32"/>
    <mergeCell ref="RIX32:RJB32"/>
    <mergeCell ref="RJC32:RJE32"/>
    <mergeCell ref="RJF32:RJJ32"/>
    <mergeCell ref="RJK32:RJM32"/>
    <mergeCell ref="RJN32:RJR32"/>
    <mergeCell ref="RJS32:RJU32"/>
    <mergeCell ref="RJV32:RJZ32"/>
    <mergeCell ref="RKA32:RKC32"/>
    <mergeCell ref="RKD32:RKH32"/>
    <mergeCell ref="RKI32:RKK32"/>
    <mergeCell ref="RKL32:RKP32"/>
    <mergeCell ref="RKQ32:RKS32"/>
    <mergeCell ref="RKT32:RKX32"/>
    <mergeCell ref="RKY32:RLA32"/>
    <mergeCell ref="RLB32:RLF32"/>
    <mergeCell ref="RLG32:RLI32"/>
    <mergeCell ref="RLJ32:RLN32"/>
    <mergeCell ref="RLO32:RLQ32"/>
    <mergeCell ref="RLR32:RLV32"/>
    <mergeCell ref="RLW32:RLY32"/>
    <mergeCell ref="RLZ32:RMD32"/>
    <mergeCell ref="RME32:RMG32"/>
    <mergeCell ref="RMH32:RML32"/>
    <mergeCell ref="RMM32:RMO32"/>
    <mergeCell ref="RMP32:RMT32"/>
    <mergeCell ref="RMU32:RMW32"/>
    <mergeCell ref="RMX32:RNB32"/>
    <mergeCell ref="RNC32:RNE32"/>
    <mergeCell ref="RNF32:RNJ32"/>
    <mergeCell ref="RNK32:RNM32"/>
    <mergeCell ref="RNN32:RNR32"/>
    <mergeCell ref="RNS32:RNU32"/>
    <mergeCell ref="RNV32:RNZ32"/>
    <mergeCell ref="ROA32:ROC32"/>
    <mergeCell ref="ROD32:ROH32"/>
    <mergeCell ref="ROI32:ROK32"/>
    <mergeCell ref="ROL32:ROP32"/>
    <mergeCell ref="ROQ32:ROS32"/>
    <mergeCell ref="ROT32:ROX32"/>
    <mergeCell ref="ROY32:RPA32"/>
    <mergeCell ref="RPB32:RPF32"/>
    <mergeCell ref="RPG32:RPI32"/>
    <mergeCell ref="RPJ32:RPN32"/>
    <mergeCell ref="RPO32:RPQ32"/>
    <mergeCell ref="RPR32:RPV32"/>
    <mergeCell ref="RPW32:RPY32"/>
    <mergeCell ref="RPZ32:RQD32"/>
    <mergeCell ref="RQE32:RQG32"/>
    <mergeCell ref="RQH32:RQL32"/>
    <mergeCell ref="RQM32:RQO32"/>
    <mergeCell ref="RQP32:RQT32"/>
    <mergeCell ref="RQU32:RQW32"/>
    <mergeCell ref="RQX32:RRB32"/>
    <mergeCell ref="RRC32:RRE32"/>
    <mergeCell ref="RRF32:RRJ32"/>
    <mergeCell ref="RRK32:RRM32"/>
    <mergeCell ref="RRN32:RRR32"/>
    <mergeCell ref="RRS32:RRU32"/>
    <mergeCell ref="RRV32:RRZ32"/>
    <mergeCell ref="RSA32:RSC32"/>
    <mergeCell ref="RSD32:RSH32"/>
    <mergeCell ref="RSI32:RSK32"/>
    <mergeCell ref="RSL32:RSP32"/>
    <mergeCell ref="RSQ32:RSS32"/>
    <mergeCell ref="RST32:RSX32"/>
    <mergeCell ref="RSY32:RTA32"/>
    <mergeCell ref="RTB32:RTF32"/>
    <mergeCell ref="RTG32:RTI32"/>
    <mergeCell ref="RTJ32:RTN32"/>
    <mergeCell ref="RTO32:RTQ32"/>
    <mergeCell ref="RTR32:RTV32"/>
    <mergeCell ref="RTW32:RTY32"/>
    <mergeCell ref="RTZ32:RUD32"/>
    <mergeCell ref="RUE32:RUG32"/>
    <mergeCell ref="RUH32:RUL32"/>
    <mergeCell ref="RUM32:RUO32"/>
    <mergeCell ref="RUP32:RUT32"/>
    <mergeCell ref="RUU32:RUW32"/>
    <mergeCell ref="RUX32:RVB32"/>
    <mergeCell ref="RVC32:RVE32"/>
    <mergeCell ref="RVF32:RVJ32"/>
    <mergeCell ref="RVK32:RVM32"/>
    <mergeCell ref="RVN32:RVR32"/>
    <mergeCell ref="RVS32:RVU32"/>
    <mergeCell ref="RVV32:RVZ32"/>
    <mergeCell ref="RWA32:RWC32"/>
    <mergeCell ref="RWD32:RWH32"/>
    <mergeCell ref="RWI32:RWK32"/>
    <mergeCell ref="RWL32:RWP32"/>
    <mergeCell ref="RWQ32:RWS32"/>
    <mergeCell ref="RWT32:RWX32"/>
    <mergeCell ref="RWY32:RXA32"/>
    <mergeCell ref="RXB32:RXF32"/>
    <mergeCell ref="RXG32:RXI32"/>
    <mergeCell ref="RXJ32:RXN32"/>
    <mergeCell ref="RXO32:RXQ32"/>
    <mergeCell ref="RXR32:RXV32"/>
    <mergeCell ref="RXW32:RXY32"/>
    <mergeCell ref="RXZ32:RYD32"/>
    <mergeCell ref="RYE32:RYG32"/>
    <mergeCell ref="RYH32:RYL32"/>
    <mergeCell ref="RYM32:RYO32"/>
    <mergeCell ref="RYP32:RYT32"/>
    <mergeCell ref="RYU32:RYW32"/>
    <mergeCell ref="RYX32:RZB32"/>
    <mergeCell ref="RZC32:RZE32"/>
    <mergeCell ref="RZF32:RZJ32"/>
    <mergeCell ref="RZK32:RZM32"/>
    <mergeCell ref="RZN32:RZR32"/>
    <mergeCell ref="RZS32:RZU32"/>
    <mergeCell ref="RZV32:RZZ32"/>
    <mergeCell ref="SAA32:SAC32"/>
    <mergeCell ref="SAD32:SAH32"/>
    <mergeCell ref="SAI32:SAK32"/>
    <mergeCell ref="SAL32:SAP32"/>
    <mergeCell ref="SAQ32:SAS32"/>
    <mergeCell ref="SAT32:SAX32"/>
    <mergeCell ref="SAY32:SBA32"/>
    <mergeCell ref="SBB32:SBF32"/>
    <mergeCell ref="SBG32:SBI32"/>
    <mergeCell ref="SBJ32:SBN32"/>
    <mergeCell ref="SBO32:SBQ32"/>
    <mergeCell ref="SBR32:SBV32"/>
    <mergeCell ref="SBW32:SBY32"/>
    <mergeCell ref="SBZ32:SCD32"/>
    <mergeCell ref="SCE32:SCG32"/>
    <mergeCell ref="SCH32:SCL32"/>
    <mergeCell ref="SCM32:SCO32"/>
    <mergeCell ref="SCP32:SCT32"/>
    <mergeCell ref="SCU32:SCW32"/>
    <mergeCell ref="SCX32:SDB32"/>
    <mergeCell ref="SDC32:SDE32"/>
    <mergeCell ref="SDF32:SDJ32"/>
    <mergeCell ref="SDK32:SDM32"/>
    <mergeCell ref="SDN32:SDR32"/>
    <mergeCell ref="SDS32:SDU32"/>
    <mergeCell ref="SDV32:SDZ32"/>
    <mergeCell ref="SEA32:SEC32"/>
    <mergeCell ref="SED32:SEH32"/>
    <mergeCell ref="SEI32:SEK32"/>
    <mergeCell ref="SEL32:SEP32"/>
    <mergeCell ref="SEQ32:SES32"/>
    <mergeCell ref="SET32:SEX32"/>
    <mergeCell ref="SEY32:SFA32"/>
    <mergeCell ref="SFB32:SFF32"/>
    <mergeCell ref="SFG32:SFI32"/>
    <mergeCell ref="SFJ32:SFN32"/>
    <mergeCell ref="SFO32:SFQ32"/>
    <mergeCell ref="SFR32:SFV32"/>
    <mergeCell ref="SFW32:SFY32"/>
    <mergeCell ref="SFZ32:SGD32"/>
    <mergeCell ref="SGE32:SGG32"/>
    <mergeCell ref="SGH32:SGL32"/>
    <mergeCell ref="SGM32:SGO32"/>
    <mergeCell ref="SGP32:SGT32"/>
    <mergeCell ref="SGU32:SGW32"/>
    <mergeCell ref="SGX32:SHB32"/>
    <mergeCell ref="SHC32:SHE32"/>
    <mergeCell ref="SHF32:SHJ32"/>
    <mergeCell ref="SHK32:SHM32"/>
    <mergeCell ref="SHN32:SHR32"/>
    <mergeCell ref="SHS32:SHU32"/>
    <mergeCell ref="SHV32:SHZ32"/>
    <mergeCell ref="SIA32:SIC32"/>
    <mergeCell ref="SID32:SIH32"/>
    <mergeCell ref="SII32:SIK32"/>
    <mergeCell ref="SIL32:SIP32"/>
    <mergeCell ref="SIQ32:SIS32"/>
    <mergeCell ref="SIT32:SIX32"/>
    <mergeCell ref="SIY32:SJA32"/>
    <mergeCell ref="SJB32:SJF32"/>
    <mergeCell ref="SJG32:SJI32"/>
    <mergeCell ref="SJJ32:SJN32"/>
    <mergeCell ref="SJO32:SJQ32"/>
    <mergeCell ref="SJR32:SJV32"/>
    <mergeCell ref="SJW32:SJY32"/>
    <mergeCell ref="SJZ32:SKD32"/>
    <mergeCell ref="SKE32:SKG32"/>
    <mergeCell ref="SKH32:SKL32"/>
    <mergeCell ref="SKM32:SKO32"/>
    <mergeCell ref="SKP32:SKT32"/>
    <mergeCell ref="SKU32:SKW32"/>
    <mergeCell ref="SKX32:SLB32"/>
    <mergeCell ref="SLC32:SLE32"/>
    <mergeCell ref="SLF32:SLJ32"/>
    <mergeCell ref="SLK32:SLM32"/>
    <mergeCell ref="SLN32:SLR32"/>
    <mergeCell ref="SLS32:SLU32"/>
    <mergeCell ref="SLV32:SLZ32"/>
    <mergeCell ref="SMA32:SMC32"/>
    <mergeCell ref="SMD32:SMH32"/>
    <mergeCell ref="SMI32:SMK32"/>
    <mergeCell ref="SML32:SMP32"/>
    <mergeCell ref="SMQ32:SMS32"/>
    <mergeCell ref="SMT32:SMX32"/>
    <mergeCell ref="SMY32:SNA32"/>
    <mergeCell ref="SNB32:SNF32"/>
    <mergeCell ref="SNG32:SNI32"/>
    <mergeCell ref="SNJ32:SNN32"/>
    <mergeCell ref="SNO32:SNQ32"/>
    <mergeCell ref="SNR32:SNV32"/>
    <mergeCell ref="SNW32:SNY32"/>
    <mergeCell ref="SNZ32:SOD32"/>
    <mergeCell ref="SOE32:SOG32"/>
    <mergeCell ref="SOH32:SOL32"/>
    <mergeCell ref="SOM32:SOO32"/>
    <mergeCell ref="SOP32:SOT32"/>
    <mergeCell ref="SOU32:SOW32"/>
    <mergeCell ref="SOX32:SPB32"/>
    <mergeCell ref="SPC32:SPE32"/>
    <mergeCell ref="SPF32:SPJ32"/>
    <mergeCell ref="SPK32:SPM32"/>
    <mergeCell ref="SPN32:SPR32"/>
    <mergeCell ref="SPS32:SPU32"/>
    <mergeCell ref="SPV32:SPZ32"/>
    <mergeCell ref="SQA32:SQC32"/>
    <mergeCell ref="SQD32:SQH32"/>
    <mergeCell ref="SQI32:SQK32"/>
    <mergeCell ref="SQL32:SQP32"/>
    <mergeCell ref="SQQ32:SQS32"/>
    <mergeCell ref="SQT32:SQX32"/>
    <mergeCell ref="SQY32:SRA32"/>
    <mergeCell ref="SRB32:SRF32"/>
    <mergeCell ref="SRG32:SRI32"/>
    <mergeCell ref="SRJ32:SRN32"/>
    <mergeCell ref="SRO32:SRQ32"/>
    <mergeCell ref="SRR32:SRV32"/>
    <mergeCell ref="SRW32:SRY32"/>
    <mergeCell ref="SRZ32:SSD32"/>
    <mergeCell ref="SSE32:SSG32"/>
    <mergeCell ref="SSH32:SSL32"/>
    <mergeCell ref="SSM32:SSO32"/>
    <mergeCell ref="SSP32:SST32"/>
    <mergeCell ref="SSU32:SSW32"/>
    <mergeCell ref="SSX32:STB32"/>
    <mergeCell ref="STC32:STE32"/>
    <mergeCell ref="STF32:STJ32"/>
    <mergeCell ref="STK32:STM32"/>
    <mergeCell ref="STN32:STR32"/>
    <mergeCell ref="STS32:STU32"/>
    <mergeCell ref="STV32:STZ32"/>
    <mergeCell ref="SUA32:SUC32"/>
    <mergeCell ref="SUD32:SUH32"/>
    <mergeCell ref="SUI32:SUK32"/>
    <mergeCell ref="SUL32:SUP32"/>
    <mergeCell ref="SUQ32:SUS32"/>
    <mergeCell ref="SUT32:SUX32"/>
    <mergeCell ref="SUY32:SVA32"/>
    <mergeCell ref="SVB32:SVF32"/>
    <mergeCell ref="SVG32:SVI32"/>
    <mergeCell ref="SVJ32:SVN32"/>
    <mergeCell ref="SVO32:SVQ32"/>
    <mergeCell ref="SVR32:SVV32"/>
    <mergeCell ref="SVW32:SVY32"/>
    <mergeCell ref="SVZ32:SWD32"/>
    <mergeCell ref="SWE32:SWG32"/>
    <mergeCell ref="SWH32:SWL32"/>
    <mergeCell ref="SWM32:SWO32"/>
    <mergeCell ref="SWP32:SWT32"/>
    <mergeCell ref="SWU32:SWW32"/>
    <mergeCell ref="SWX32:SXB32"/>
    <mergeCell ref="SXC32:SXE32"/>
    <mergeCell ref="SXF32:SXJ32"/>
    <mergeCell ref="SXK32:SXM32"/>
    <mergeCell ref="SXN32:SXR32"/>
    <mergeCell ref="SXS32:SXU32"/>
    <mergeCell ref="SXV32:SXZ32"/>
    <mergeCell ref="SYA32:SYC32"/>
    <mergeCell ref="SYD32:SYH32"/>
    <mergeCell ref="SYI32:SYK32"/>
    <mergeCell ref="SYL32:SYP32"/>
    <mergeCell ref="SYQ32:SYS32"/>
    <mergeCell ref="SYT32:SYX32"/>
    <mergeCell ref="SYY32:SZA32"/>
    <mergeCell ref="SZB32:SZF32"/>
    <mergeCell ref="SZG32:SZI32"/>
    <mergeCell ref="SZJ32:SZN32"/>
    <mergeCell ref="SZO32:SZQ32"/>
    <mergeCell ref="SZR32:SZV32"/>
    <mergeCell ref="SZW32:SZY32"/>
    <mergeCell ref="SZZ32:TAD32"/>
    <mergeCell ref="TAE32:TAG32"/>
    <mergeCell ref="TAH32:TAL32"/>
    <mergeCell ref="TAM32:TAO32"/>
    <mergeCell ref="TAP32:TAT32"/>
    <mergeCell ref="TAU32:TAW32"/>
    <mergeCell ref="TAX32:TBB32"/>
    <mergeCell ref="TBC32:TBE32"/>
    <mergeCell ref="TBF32:TBJ32"/>
    <mergeCell ref="TBK32:TBM32"/>
    <mergeCell ref="TBN32:TBR32"/>
    <mergeCell ref="TBS32:TBU32"/>
    <mergeCell ref="TBV32:TBZ32"/>
    <mergeCell ref="TCA32:TCC32"/>
    <mergeCell ref="TCD32:TCH32"/>
    <mergeCell ref="TCI32:TCK32"/>
    <mergeCell ref="TCL32:TCP32"/>
    <mergeCell ref="TCQ32:TCS32"/>
    <mergeCell ref="TCT32:TCX32"/>
    <mergeCell ref="TCY32:TDA32"/>
    <mergeCell ref="TDB32:TDF32"/>
    <mergeCell ref="TDG32:TDI32"/>
    <mergeCell ref="TDJ32:TDN32"/>
    <mergeCell ref="TDO32:TDQ32"/>
    <mergeCell ref="TDR32:TDV32"/>
    <mergeCell ref="TDW32:TDY32"/>
    <mergeCell ref="TDZ32:TED32"/>
    <mergeCell ref="TEE32:TEG32"/>
    <mergeCell ref="TEH32:TEL32"/>
    <mergeCell ref="TEM32:TEO32"/>
    <mergeCell ref="TEP32:TET32"/>
    <mergeCell ref="TEU32:TEW32"/>
    <mergeCell ref="TEX32:TFB32"/>
    <mergeCell ref="TFC32:TFE32"/>
    <mergeCell ref="TFF32:TFJ32"/>
    <mergeCell ref="TFK32:TFM32"/>
    <mergeCell ref="TFN32:TFR32"/>
    <mergeCell ref="TFS32:TFU32"/>
    <mergeCell ref="TFV32:TFZ32"/>
    <mergeCell ref="TGA32:TGC32"/>
    <mergeCell ref="TGD32:TGH32"/>
    <mergeCell ref="TGI32:TGK32"/>
    <mergeCell ref="TGL32:TGP32"/>
    <mergeCell ref="TGQ32:TGS32"/>
    <mergeCell ref="TGT32:TGX32"/>
    <mergeCell ref="TGY32:THA32"/>
    <mergeCell ref="THB32:THF32"/>
    <mergeCell ref="THG32:THI32"/>
    <mergeCell ref="THJ32:THN32"/>
    <mergeCell ref="THO32:THQ32"/>
    <mergeCell ref="THR32:THV32"/>
    <mergeCell ref="THW32:THY32"/>
    <mergeCell ref="THZ32:TID32"/>
    <mergeCell ref="TIE32:TIG32"/>
    <mergeCell ref="TIH32:TIL32"/>
    <mergeCell ref="TIM32:TIO32"/>
    <mergeCell ref="TIP32:TIT32"/>
    <mergeCell ref="TIU32:TIW32"/>
    <mergeCell ref="TIX32:TJB32"/>
    <mergeCell ref="TJC32:TJE32"/>
    <mergeCell ref="TJF32:TJJ32"/>
    <mergeCell ref="TJK32:TJM32"/>
    <mergeCell ref="TJN32:TJR32"/>
    <mergeCell ref="TJS32:TJU32"/>
    <mergeCell ref="TJV32:TJZ32"/>
    <mergeCell ref="TKA32:TKC32"/>
    <mergeCell ref="TKD32:TKH32"/>
    <mergeCell ref="TKI32:TKK32"/>
    <mergeCell ref="TKL32:TKP32"/>
    <mergeCell ref="TKQ32:TKS32"/>
    <mergeCell ref="TKT32:TKX32"/>
    <mergeCell ref="TKY32:TLA32"/>
    <mergeCell ref="TLB32:TLF32"/>
    <mergeCell ref="TLG32:TLI32"/>
    <mergeCell ref="TLJ32:TLN32"/>
    <mergeCell ref="TLO32:TLQ32"/>
    <mergeCell ref="TLR32:TLV32"/>
    <mergeCell ref="TLW32:TLY32"/>
    <mergeCell ref="TLZ32:TMD32"/>
    <mergeCell ref="TME32:TMG32"/>
    <mergeCell ref="TMH32:TML32"/>
    <mergeCell ref="TMM32:TMO32"/>
    <mergeCell ref="TMP32:TMT32"/>
    <mergeCell ref="TMU32:TMW32"/>
    <mergeCell ref="TMX32:TNB32"/>
    <mergeCell ref="TNC32:TNE32"/>
    <mergeCell ref="TNF32:TNJ32"/>
    <mergeCell ref="TNK32:TNM32"/>
    <mergeCell ref="TNN32:TNR32"/>
    <mergeCell ref="TNS32:TNU32"/>
    <mergeCell ref="TNV32:TNZ32"/>
    <mergeCell ref="TOA32:TOC32"/>
    <mergeCell ref="TOD32:TOH32"/>
    <mergeCell ref="TOI32:TOK32"/>
    <mergeCell ref="TOL32:TOP32"/>
    <mergeCell ref="TOQ32:TOS32"/>
    <mergeCell ref="TOT32:TOX32"/>
    <mergeCell ref="TOY32:TPA32"/>
    <mergeCell ref="TPB32:TPF32"/>
    <mergeCell ref="TPG32:TPI32"/>
    <mergeCell ref="TPJ32:TPN32"/>
    <mergeCell ref="TPO32:TPQ32"/>
    <mergeCell ref="TPR32:TPV32"/>
    <mergeCell ref="TPW32:TPY32"/>
    <mergeCell ref="TPZ32:TQD32"/>
    <mergeCell ref="TQE32:TQG32"/>
    <mergeCell ref="TQH32:TQL32"/>
    <mergeCell ref="TQM32:TQO32"/>
    <mergeCell ref="TQP32:TQT32"/>
    <mergeCell ref="TQU32:TQW32"/>
    <mergeCell ref="TQX32:TRB32"/>
    <mergeCell ref="TRC32:TRE32"/>
    <mergeCell ref="TRF32:TRJ32"/>
    <mergeCell ref="TRK32:TRM32"/>
    <mergeCell ref="TRN32:TRR32"/>
    <mergeCell ref="TRS32:TRU32"/>
    <mergeCell ref="TRV32:TRZ32"/>
    <mergeCell ref="TSA32:TSC32"/>
    <mergeCell ref="TSD32:TSH32"/>
    <mergeCell ref="TSI32:TSK32"/>
    <mergeCell ref="TSL32:TSP32"/>
    <mergeCell ref="TSQ32:TSS32"/>
    <mergeCell ref="TST32:TSX32"/>
    <mergeCell ref="TSY32:TTA32"/>
    <mergeCell ref="TTB32:TTF32"/>
    <mergeCell ref="TTG32:TTI32"/>
    <mergeCell ref="TTJ32:TTN32"/>
    <mergeCell ref="TTO32:TTQ32"/>
    <mergeCell ref="TTR32:TTV32"/>
    <mergeCell ref="TTW32:TTY32"/>
    <mergeCell ref="TTZ32:TUD32"/>
    <mergeCell ref="TUE32:TUG32"/>
    <mergeCell ref="TUH32:TUL32"/>
    <mergeCell ref="TUM32:TUO32"/>
    <mergeCell ref="TUP32:TUT32"/>
    <mergeCell ref="TUU32:TUW32"/>
    <mergeCell ref="TUX32:TVB32"/>
    <mergeCell ref="TVC32:TVE32"/>
    <mergeCell ref="TVF32:TVJ32"/>
    <mergeCell ref="TVK32:TVM32"/>
    <mergeCell ref="TVN32:TVR32"/>
    <mergeCell ref="TVS32:TVU32"/>
    <mergeCell ref="TVV32:TVZ32"/>
    <mergeCell ref="TWA32:TWC32"/>
    <mergeCell ref="TWD32:TWH32"/>
    <mergeCell ref="TWI32:TWK32"/>
    <mergeCell ref="TWL32:TWP32"/>
    <mergeCell ref="TWQ32:TWS32"/>
    <mergeCell ref="TWT32:TWX32"/>
    <mergeCell ref="TWY32:TXA32"/>
    <mergeCell ref="TXB32:TXF32"/>
    <mergeCell ref="TXG32:TXI32"/>
    <mergeCell ref="TXJ32:TXN32"/>
    <mergeCell ref="TXO32:TXQ32"/>
    <mergeCell ref="TXR32:TXV32"/>
    <mergeCell ref="TXW32:TXY32"/>
    <mergeCell ref="TXZ32:TYD32"/>
    <mergeCell ref="TYE32:TYG32"/>
    <mergeCell ref="TYH32:TYL32"/>
    <mergeCell ref="TYM32:TYO32"/>
    <mergeCell ref="TYP32:TYT32"/>
    <mergeCell ref="TYU32:TYW32"/>
    <mergeCell ref="TYX32:TZB32"/>
    <mergeCell ref="TZC32:TZE32"/>
    <mergeCell ref="TZF32:TZJ32"/>
    <mergeCell ref="TZK32:TZM32"/>
    <mergeCell ref="TZN32:TZR32"/>
    <mergeCell ref="TZS32:TZU32"/>
    <mergeCell ref="TZV32:TZZ32"/>
    <mergeCell ref="UAA32:UAC32"/>
    <mergeCell ref="UAD32:UAH32"/>
    <mergeCell ref="UAI32:UAK32"/>
    <mergeCell ref="UAL32:UAP32"/>
    <mergeCell ref="UAQ32:UAS32"/>
    <mergeCell ref="UAT32:UAX32"/>
    <mergeCell ref="UAY32:UBA32"/>
    <mergeCell ref="UBB32:UBF32"/>
    <mergeCell ref="UBG32:UBI32"/>
    <mergeCell ref="UBJ32:UBN32"/>
    <mergeCell ref="UBO32:UBQ32"/>
    <mergeCell ref="UBR32:UBV32"/>
    <mergeCell ref="UBW32:UBY32"/>
    <mergeCell ref="UBZ32:UCD32"/>
    <mergeCell ref="UCE32:UCG32"/>
    <mergeCell ref="UCH32:UCL32"/>
    <mergeCell ref="UCM32:UCO32"/>
    <mergeCell ref="UCP32:UCT32"/>
    <mergeCell ref="UCU32:UCW32"/>
    <mergeCell ref="UCX32:UDB32"/>
    <mergeCell ref="UDC32:UDE32"/>
    <mergeCell ref="UDF32:UDJ32"/>
    <mergeCell ref="UDK32:UDM32"/>
    <mergeCell ref="UDN32:UDR32"/>
    <mergeCell ref="UDS32:UDU32"/>
    <mergeCell ref="UDV32:UDZ32"/>
    <mergeCell ref="UEA32:UEC32"/>
    <mergeCell ref="UED32:UEH32"/>
    <mergeCell ref="UEI32:UEK32"/>
    <mergeCell ref="UEL32:UEP32"/>
    <mergeCell ref="UEQ32:UES32"/>
    <mergeCell ref="UET32:UEX32"/>
    <mergeCell ref="UEY32:UFA32"/>
    <mergeCell ref="UFB32:UFF32"/>
    <mergeCell ref="UFG32:UFI32"/>
    <mergeCell ref="UFJ32:UFN32"/>
    <mergeCell ref="UFO32:UFQ32"/>
    <mergeCell ref="UFR32:UFV32"/>
    <mergeCell ref="UFW32:UFY32"/>
    <mergeCell ref="UFZ32:UGD32"/>
    <mergeCell ref="UGE32:UGG32"/>
    <mergeCell ref="UGH32:UGL32"/>
    <mergeCell ref="UGM32:UGO32"/>
    <mergeCell ref="UGP32:UGT32"/>
    <mergeCell ref="UGU32:UGW32"/>
    <mergeCell ref="UGX32:UHB32"/>
    <mergeCell ref="UHC32:UHE32"/>
    <mergeCell ref="UHF32:UHJ32"/>
    <mergeCell ref="UHK32:UHM32"/>
    <mergeCell ref="UHN32:UHR32"/>
    <mergeCell ref="UHS32:UHU32"/>
    <mergeCell ref="UHV32:UHZ32"/>
    <mergeCell ref="UIA32:UIC32"/>
    <mergeCell ref="UID32:UIH32"/>
    <mergeCell ref="UII32:UIK32"/>
    <mergeCell ref="UIL32:UIP32"/>
    <mergeCell ref="UIQ32:UIS32"/>
    <mergeCell ref="UIT32:UIX32"/>
    <mergeCell ref="UIY32:UJA32"/>
    <mergeCell ref="UJB32:UJF32"/>
    <mergeCell ref="UJG32:UJI32"/>
    <mergeCell ref="UJJ32:UJN32"/>
    <mergeCell ref="UJO32:UJQ32"/>
    <mergeCell ref="UJR32:UJV32"/>
    <mergeCell ref="UJW32:UJY32"/>
    <mergeCell ref="UJZ32:UKD32"/>
    <mergeCell ref="UKE32:UKG32"/>
    <mergeCell ref="UKH32:UKL32"/>
    <mergeCell ref="UKM32:UKO32"/>
    <mergeCell ref="UKP32:UKT32"/>
    <mergeCell ref="UKU32:UKW32"/>
    <mergeCell ref="UKX32:ULB32"/>
    <mergeCell ref="ULC32:ULE32"/>
    <mergeCell ref="ULF32:ULJ32"/>
    <mergeCell ref="ULK32:ULM32"/>
    <mergeCell ref="ULN32:ULR32"/>
    <mergeCell ref="ULS32:ULU32"/>
    <mergeCell ref="ULV32:ULZ32"/>
    <mergeCell ref="UMA32:UMC32"/>
    <mergeCell ref="UMD32:UMH32"/>
    <mergeCell ref="UMI32:UMK32"/>
    <mergeCell ref="UML32:UMP32"/>
    <mergeCell ref="UMQ32:UMS32"/>
    <mergeCell ref="UMT32:UMX32"/>
    <mergeCell ref="UMY32:UNA32"/>
    <mergeCell ref="UNB32:UNF32"/>
    <mergeCell ref="UNG32:UNI32"/>
    <mergeCell ref="UNJ32:UNN32"/>
    <mergeCell ref="UNO32:UNQ32"/>
    <mergeCell ref="UNR32:UNV32"/>
    <mergeCell ref="UNW32:UNY32"/>
    <mergeCell ref="UNZ32:UOD32"/>
    <mergeCell ref="UOE32:UOG32"/>
    <mergeCell ref="UOH32:UOL32"/>
    <mergeCell ref="UOM32:UOO32"/>
    <mergeCell ref="UOP32:UOT32"/>
    <mergeCell ref="UOU32:UOW32"/>
    <mergeCell ref="UOX32:UPB32"/>
    <mergeCell ref="UPC32:UPE32"/>
    <mergeCell ref="UPF32:UPJ32"/>
    <mergeCell ref="UPK32:UPM32"/>
    <mergeCell ref="UPN32:UPR32"/>
    <mergeCell ref="UPS32:UPU32"/>
    <mergeCell ref="UPV32:UPZ32"/>
    <mergeCell ref="UQA32:UQC32"/>
    <mergeCell ref="UQD32:UQH32"/>
    <mergeCell ref="UQI32:UQK32"/>
    <mergeCell ref="UQL32:UQP32"/>
    <mergeCell ref="UQQ32:UQS32"/>
    <mergeCell ref="UQT32:UQX32"/>
    <mergeCell ref="UQY32:URA32"/>
    <mergeCell ref="URB32:URF32"/>
    <mergeCell ref="URG32:URI32"/>
    <mergeCell ref="URJ32:URN32"/>
    <mergeCell ref="URO32:URQ32"/>
    <mergeCell ref="URR32:URV32"/>
    <mergeCell ref="URW32:URY32"/>
    <mergeCell ref="URZ32:USD32"/>
    <mergeCell ref="USE32:USG32"/>
    <mergeCell ref="USH32:USL32"/>
    <mergeCell ref="USM32:USO32"/>
    <mergeCell ref="USP32:UST32"/>
    <mergeCell ref="USU32:USW32"/>
    <mergeCell ref="USX32:UTB32"/>
    <mergeCell ref="UTC32:UTE32"/>
    <mergeCell ref="UTF32:UTJ32"/>
    <mergeCell ref="UTK32:UTM32"/>
    <mergeCell ref="UTN32:UTR32"/>
    <mergeCell ref="UTS32:UTU32"/>
    <mergeCell ref="UTV32:UTZ32"/>
    <mergeCell ref="UUA32:UUC32"/>
    <mergeCell ref="UUD32:UUH32"/>
    <mergeCell ref="UUI32:UUK32"/>
    <mergeCell ref="UUL32:UUP32"/>
    <mergeCell ref="UUQ32:UUS32"/>
    <mergeCell ref="UUT32:UUX32"/>
    <mergeCell ref="UUY32:UVA32"/>
    <mergeCell ref="UVB32:UVF32"/>
    <mergeCell ref="UVG32:UVI32"/>
    <mergeCell ref="UVJ32:UVN32"/>
    <mergeCell ref="UVO32:UVQ32"/>
    <mergeCell ref="UVR32:UVV32"/>
    <mergeCell ref="UVW32:UVY32"/>
    <mergeCell ref="UVZ32:UWD32"/>
    <mergeCell ref="UWE32:UWG32"/>
    <mergeCell ref="UWH32:UWL32"/>
    <mergeCell ref="UWM32:UWO32"/>
    <mergeCell ref="UWP32:UWT32"/>
    <mergeCell ref="UWU32:UWW32"/>
    <mergeCell ref="UWX32:UXB32"/>
    <mergeCell ref="UXC32:UXE32"/>
    <mergeCell ref="UXF32:UXJ32"/>
    <mergeCell ref="UXK32:UXM32"/>
    <mergeCell ref="UXN32:UXR32"/>
    <mergeCell ref="UXS32:UXU32"/>
    <mergeCell ref="UXV32:UXZ32"/>
    <mergeCell ref="UYA32:UYC32"/>
    <mergeCell ref="UYD32:UYH32"/>
    <mergeCell ref="UYI32:UYK32"/>
    <mergeCell ref="UYL32:UYP32"/>
    <mergeCell ref="UYQ32:UYS32"/>
    <mergeCell ref="UYT32:UYX32"/>
    <mergeCell ref="UYY32:UZA32"/>
    <mergeCell ref="UZB32:UZF32"/>
    <mergeCell ref="UZG32:UZI32"/>
    <mergeCell ref="UZJ32:UZN32"/>
    <mergeCell ref="UZO32:UZQ32"/>
    <mergeCell ref="UZR32:UZV32"/>
    <mergeCell ref="UZW32:UZY32"/>
    <mergeCell ref="UZZ32:VAD32"/>
    <mergeCell ref="VAE32:VAG32"/>
    <mergeCell ref="VAH32:VAL32"/>
    <mergeCell ref="VAM32:VAO32"/>
    <mergeCell ref="VAP32:VAT32"/>
    <mergeCell ref="VAU32:VAW32"/>
    <mergeCell ref="VAX32:VBB32"/>
    <mergeCell ref="VBC32:VBE32"/>
    <mergeCell ref="VBF32:VBJ32"/>
    <mergeCell ref="VBK32:VBM32"/>
    <mergeCell ref="VBN32:VBR32"/>
    <mergeCell ref="VBS32:VBU32"/>
    <mergeCell ref="VBV32:VBZ32"/>
    <mergeCell ref="VCA32:VCC32"/>
    <mergeCell ref="VCD32:VCH32"/>
    <mergeCell ref="VCI32:VCK32"/>
    <mergeCell ref="VCL32:VCP32"/>
    <mergeCell ref="VCQ32:VCS32"/>
    <mergeCell ref="VCT32:VCX32"/>
    <mergeCell ref="VCY32:VDA32"/>
    <mergeCell ref="VDB32:VDF32"/>
    <mergeCell ref="VDG32:VDI32"/>
    <mergeCell ref="VDJ32:VDN32"/>
    <mergeCell ref="VDO32:VDQ32"/>
    <mergeCell ref="VDR32:VDV32"/>
    <mergeCell ref="VDW32:VDY32"/>
    <mergeCell ref="VDZ32:VED32"/>
    <mergeCell ref="VEE32:VEG32"/>
    <mergeCell ref="VEH32:VEL32"/>
    <mergeCell ref="VEM32:VEO32"/>
    <mergeCell ref="VEP32:VET32"/>
    <mergeCell ref="VEU32:VEW32"/>
    <mergeCell ref="VEX32:VFB32"/>
    <mergeCell ref="VFC32:VFE32"/>
    <mergeCell ref="VFF32:VFJ32"/>
    <mergeCell ref="VFK32:VFM32"/>
    <mergeCell ref="VFN32:VFR32"/>
    <mergeCell ref="VFS32:VFU32"/>
    <mergeCell ref="VFV32:VFZ32"/>
    <mergeCell ref="VGA32:VGC32"/>
    <mergeCell ref="VGD32:VGH32"/>
    <mergeCell ref="VGI32:VGK32"/>
    <mergeCell ref="VGL32:VGP32"/>
    <mergeCell ref="VGQ32:VGS32"/>
    <mergeCell ref="VGT32:VGX32"/>
    <mergeCell ref="VGY32:VHA32"/>
    <mergeCell ref="VHB32:VHF32"/>
    <mergeCell ref="VHG32:VHI32"/>
    <mergeCell ref="VHJ32:VHN32"/>
    <mergeCell ref="VHO32:VHQ32"/>
    <mergeCell ref="VHR32:VHV32"/>
    <mergeCell ref="VHW32:VHY32"/>
    <mergeCell ref="VHZ32:VID32"/>
    <mergeCell ref="VIE32:VIG32"/>
    <mergeCell ref="VIH32:VIL32"/>
    <mergeCell ref="VIM32:VIO32"/>
    <mergeCell ref="VIP32:VIT32"/>
    <mergeCell ref="VIU32:VIW32"/>
    <mergeCell ref="VIX32:VJB32"/>
    <mergeCell ref="VJC32:VJE32"/>
    <mergeCell ref="VJF32:VJJ32"/>
    <mergeCell ref="VJK32:VJM32"/>
    <mergeCell ref="VJN32:VJR32"/>
    <mergeCell ref="VJS32:VJU32"/>
    <mergeCell ref="VJV32:VJZ32"/>
    <mergeCell ref="VKA32:VKC32"/>
    <mergeCell ref="VKD32:VKH32"/>
    <mergeCell ref="VKI32:VKK32"/>
    <mergeCell ref="VKL32:VKP32"/>
    <mergeCell ref="VKQ32:VKS32"/>
    <mergeCell ref="VKT32:VKX32"/>
    <mergeCell ref="VKY32:VLA32"/>
    <mergeCell ref="VLB32:VLF32"/>
    <mergeCell ref="VLG32:VLI32"/>
    <mergeCell ref="VLJ32:VLN32"/>
    <mergeCell ref="VLO32:VLQ32"/>
    <mergeCell ref="VLR32:VLV32"/>
    <mergeCell ref="VLW32:VLY32"/>
    <mergeCell ref="VLZ32:VMD32"/>
    <mergeCell ref="VME32:VMG32"/>
    <mergeCell ref="VMH32:VML32"/>
    <mergeCell ref="VMM32:VMO32"/>
    <mergeCell ref="VMP32:VMT32"/>
    <mergeCell ref="VMU32:VMW32"/>
    <mergeCell ref="VMX32:VNB32"/>
    <mergeCell ref="VNC32:VNE32"/>
    <mergeCell ref="VNF32:VNJ32"/>
    <mergeCell ref="VNK32:VNM32"/>
    <mergeCell ref="VNN32:VNR32"/>
    <mergeCell ref="VNS32:VNU32"/>
    <mergeCell ref="VNV32:VNZ32"/>
    <mergeCell ref="VOA32:VOC32"/>
    <mergeCell ref="VOD32:VOH32"/>
    <mergeCell ref="VOI32:VOK32"/>
    <mergeCell ref="VOL32:VOP32"/>
    <mergeCell ref="VOQ32:VOS32"/>
    <mergeCell ref="VOT32:VOX32"/>
    <mergeCell ref="VOY32:VPA32"/>
    <mergeCell ref="VPB32:VPF32"/>
    <mergeCell ref="VPG32:VPI32"/>
    <mergeCell ref="VPJ32:VPN32"/>
    <mergeCell ref="VPO32:VPQ32"/>
    <mergeCell ref="VPR32:VPV32"/>
    <mergeCell ref="VPW32:VPY32"/>
    <mergeCell ref="VPZ32:VQD32"/>
    <mergeCell ref="VQE32:VQG32"/>
    <mergeCell ref="VQH32:VQL32"/>
    <mergeCell ref="VQM32:VQO32"/>
    <mergeCell ref="VQP32:VQT32"/>
    <mergeCell ref="VQU32:VQW32"/>
    <mergeCell ref="VQX32:VRB32"/>
    <mergeCell ref="VRC32:VRE32"/>
    <mergeCell ref="VRF32:VRJ32"/>
    <mergeCell ref="VRK32:VRM32"/>
    <mergeCell ref="VRN32:VRR32"/>
    <mergeCell ref="VRS32:VRU32"/>
    <mergeCell ref="VRV32:VRZ32"/>
    <mergeCell ref="VSA32:VSC32"/>
    <mergeCell ref="VSD32:VSH32"/>
    <mergeCell ref="VSI32:VSK32"/>
    <mergeCell ref="VSL32:VSP32"/>
    <mergeCell ref="VSQ32:VSS32"/>
    <mergeCell ref="VST32:VSX32"/>
    <mergeCell ref="VSY32:VTA32"/>
    <mergeCell ref="VTB32:VTF32"/>
    <mergeCell ref="VTG32:VTI32"/>
    <mergeCell ref="VTJ32:VTN32"/>
    <mergeCell ref="VTO32:VTQ32"/>
    <mergeCell ref="VTR32:VTV32"/>
    <mergeCell ref="VTW32:VTY32"/>
    <mergeCell ref="VTZ32:VUD32"/>
    <mergeCell ref="VUE32:VUG32"/>
    <mergeCell ref="VUH32:VUL32"/>
    <mergeCell ref="VUM32:VUO32"/>
    <mergeCell ref="VUP32:VUT32"/>
    <mergeCell ref="VUU32:VUW32"/>
    <mergeCell ref="VUX32:VVB32"/>
    <mergeCell ref="VVC32:VVE32"/>
    <mergeCell ref="VVF32:VVJ32"/>
    <mergeCell ref="VVK32:VVM32"/>
    <mergeCell ref="VVN32:VVR32"/>
    <mergeCell ref="VVS32:VVU32"/>
    <mergeCell ref="VVV32:VVZ32"/>
    <mergeCell ref="VWA32:VWC32"/>
    <mergeCell ref="VWD32:VWH32"/>
    <mergeCell ref="VWI32:VWK32"/>
    <mergeCell ref="VWL32:VWP32"/>
    <mergeCell ref="VWQ32:VWS32"/>
    <mergeCell ref="VWT32:VWX32"/>
    <mergeCell ref="VWY32:VXA32"/>
    <mergeCell ref="VXB32:VXF32"/>
    <mergeCell ref="VXG32:VXI32"/>
    <mergeCell ref="VXJ32:VXN32"/>
    <mergeCell ref="VXO32:VXQ32"/>
    <mergeCell ref="VXR32:VXV32"/>
    <mergeCell ref="VXW32:VXY32"/>
    <mergeCell ref="VXZ32:VYD32"/>
    <mergeCell ref="VYE32:VYG32"/>
    <mergeCell ref="VYH32:VYL32"/>
    <mergeCell ref="VYM32:VYO32"/>
    <mergeCell ref="VYP32:VYT32"/>
    <mergeCell ref="VYU32:VYW32"/>
    <mergeCell ref="VYX32:VZB32"/>
    <mergeCell ref="VZC32:VZE32"/>
    <mergeCell ref="VZF32:VZJ32"/>
    <mergeCell ref="VZK32:VZM32"/>
    <mergeCell ref="VZN32:VZR32"/>
    <mergeCell ref="VZS32:VZU32"/>
    <mergeCell ref="VZV32:VZZ32"/>
    <mergeCell ref="WAA32:WAC32"/>
    <mergeCell ref="WAD32:WAH32"/>
    <mergeCell ref="WAI32:WAK32"/>
    <mergeCell ref="WAL32:WAP32"/>
    <mergeCell ref="WAQ32:WAS32"/>
    <mergeCell ref="WAT32:WAX32"/>
    <mergeCell ref="WAY32:WBA32"/>
    <mergeCell ref="WBB32:WBF32"/>
    <mergeCell ref="WBG32:WBI32"/>
    <mergeCell ref="WBJ32:WBN32"/>
    <mergeCell ref="WBO32:WBQ32"/>
    <mergeCell ref="WBR32:WBV32"/>
    <mergeCell ref="WBW32:WBY32"/>
    <mergeCell ref="WBZ32:WCD32"/>
    <mergeCell ref="WCE32:WCG32"/>
    <mergeCell ref="WCH32:WCL32"/>
    <mergeCell ref="WCM32:WCO32"/>
    <mergeCell ref="WCP32:WCT32"/>
    <mergeCell ref="WCU32:WCW32"/>
    <mergeCell ref="WCX32:WDB32"/>
    <mergeCell ref="WDC32:WDE32"/>
    <mergeCell ref="WDF32:WDJ32"/>
    <mergeCell ref="WDK32:WDM32"/>
    <mergeCell ref="WDN32:WDR32"/>
    <mergeCell ref="WDS32:WDU32"/>
    <mergeCell ref="WDV32:WDZ32"/>
    <mergeCell ref="WEA32:WEC32"/>
    <mergeCell ref="WED32:WEH32"/>
    <mergeCell ref="WEI32:WEK32"/>
    <mergeCell ref="WEL32:WEP32"/>
    <mergeCell ref="WEQ32:WES32"/>
    <mergeCell ref="WET32:WEX32"/>
    <mergeCell ref="WEY32:WFA32"/>
    <mergeCell ref="WFB32:WFF32"/>
    <mergeCell ref="WFG32:WFI32"/>
    <mergeCell ref="WFJ32:WFN32"/>
    <mergeCell ref="WFO32:WFQ32"/>
    <mergeCell ref="WFR32:WFV32"/>
    <mergeCell ref="WFW32:WFY32"/>
    <mergeCell ref="WFZ32:WGD32"/>
    <mergeCell ref="WGE32:WGG32"/>
    <mergeCell ref="WGH32:WGL32"/>
    <mergeCell ref="WGM32:WGO32"/>
    <mergeCell ref="WGP32:WGT32"/>
    <mergeCell ref="WGU32:WGW32"/>
    <mergeCell ref="WGX32:WHB32"/>
    <mergeCell ref="WHC32:WHE32"/>
    <mergeCell ref="WHF32:WHJ32"/>
    <mergeCell ref="WHK32:WHM32"/>
    <mergeCell ref="WHN32:WHR32"/>
    <mergeCell ref="WHS32:WHU32"/>
    <mergeCell ref="WHV32:WHZ32"/>
    <mergeCell ref="WIA32:WIC32"/>
    <mergeCell ref="WID32:WIH32"/>
    <mergeCell ref="WII32:WIK32"/>
    <mergeCell ref="WIL32:WIP32"/>
    <mergeCell ref="WIQ32:WIS32"/>
    <mergeCell ref="WIT32:WIX32"/>
    <mergeCell ref="WIY32:WJA32"/>
    <mergeCell ref="WJB32:WJF32"/>
    <mergeCell ref="WJG32:WJI32"/>
    <mergeCell ref="WJJ32:WJN32"/>
    <mergeCell ref="WJO32:WJQ32"/>
    <mergeCell ref="WJR32:WJV32"/>
    <mergeCell ref="WJW32:WJY32"/>
    <mergeCell ref="WJZ32:WKD32"/>
    <mergeCell ref="WKE32:WKG32"/>
    <mergeCell ref="WKH32:WKL32"/>
    <mergeCell ref="WKM32:WKO32"/>
    <mergeCell ref="WKP32:WKT32"/>
    <mergeCell ref="WKU32:WKW32"/>
    <mergeCell ref="WKX32:WLB32"/>
    <mergeCell ref="WLC32:WLE32"/>
    <mergeCell ref="WLF32:WLJ32"/>
    <mergeCell ref="WLK32:WLM32"/>
    <mergeCell ref="WLN32:WLR32"/>
    <mergeCell ref="WLS32:WLU32"/>
    <mergeCell ref="WLV32:WLZ32"/>
    <mergeCell ref="WMA32:WMC32"/>
    <mergeCell ref="WMD32:WMH32"/>
    <mergeCell ref="WMI32:WMK32"/>
    <mergeCell ref="WML32:WMP32"/>
    <mergeCell ref="WMQ32:WMS32"/>
    <mergeCell ref="WMT32:WMX32"/>
    <mergeCell ref="WMY32:WNA32"/>
    <mergeCell ref="WNB32:WNF32"/>
    <mergeCell ref="WNG32:WNI32"/>
    <mergeCell ref="WNJ32:WNN32"/>
    <mergeCell ref="WNO32:WNQ32"/>
    <mergeCell ref="WNR32:WNV32"/>
    <mergeCell ref="WNW32:WNY32"/>
    <mergeCell ref="WNZ32:WOD32"/>
    <mergeCell ref="WOE32:WOG32"/>
    <mergeCell ref="WOH32:WOL32"/>
    <mergeCell ref="WOM32:WOO32"/>
    <mergeCell ref="WOP32:WOT32"/>
    <mergeCell ref="WOU32:WOW32"/>
    <mergeCell ref="WOX32:WPB32"/>
    <mergeCell ref="WPC32:WPE32"/>
    <mergeCell ref="WPF32:WPJ32"/>
    <mergeCell ref="WPK32:WPM32"/>
    <mergeCell ref="WPN32:WPR32"/>
    <mergeCell ref="WPS32:WPU32"/>
    <mergeCell ref="WPV32:WPZ32"/>
    <mergeCell ref="WQA32:WQC32"/>
    <mergeCell ref="WQD32:WQH32"/>
    <mergeCell ref="WQI32:WQK32"/>
    <mergeCell ref="WQL32:WQP32"/>
    <mergeCell ref="WQQ32:WQS32"/>
    <mergeCell ref="WQT32:WQX32"/>
    <mergeCell ref="WQY32:WRA32"/>
    <mergeCell ref="WRB32:WRF32"/>
    <mergeCell ref="WRG32:WRI32"/>
    <mergeCell ref="WRJ32:WRN32"/>
    <mergeCell ref="WRO32:WRQ32"/>
    <mergeCell ref="WRR32:WRV32"/>
    <mergeCell ref="WRW32:WRY32"/>
    <mergeCell ref="WRZ32:WSD32"/>
    <mergeCell ref="WSE32:WSG32"/>
    <mergeCell ref="WSH32:WSL32"/>
    <mergeCell ref="WSM32:WSO32"/>
    <mergeCell ref="WSP32:WST32"/>
    <mergeCell ref="WSU32:WSW32"/>
    <mergeCell ref="WSX32:WTB32"/>
    <mergeCell ref="WTC32:WTE32"/>
    <mergeCell ref="WTF32:WTJ32"/>
    <mergeCell ref="WTK32:WTM32"/>
    <mergeCell ref="WTN32:WTR32"/>
    <mergeCell ref="WTS32:WTU32"/>
    <mergeCell ref="WTV32:WTZ32"/>
    <mergeCell ref="WUA32:WUC32"/>
    <mergeCell ref="WUD32:WUH32"/>
    <mergeCell ref="WUI32:WUK32"/>
    <mergeCell ref="WUL32:WUP32"/>
    <mergeCell ref="WUQ32:WUS32"/>
    <mergeCell ref="WUT32:WUX32"/>
    <mergeCell ref="WUY32:WVA32"/>
    <mergeCell ref="WVB32:WVF32"/>
    <mergeCell ref="WVG32:WVI32"/>
    <mergeCell ref="WVJ32:WVN32"/>
    <mergeCell ref="WVO32:WVQ32"/>
    <mergeCell ref="WVR32:WVV32"/>
    <mergeCell ref="WVW32:WVY32"/>
    <mergeCell ref="WVZ32:WWD32"/>
    <mergeCell ref="WWE32:WWG32"/>
    <mergeCell ref="WWH32:WWL32"/>
    <mergeCell ref="WWM32:WWO32"/>
    <mergeCell ref="WWP32:WWT32"/>
    <mergeCell ref="WWU32:WWW32"/>
    <mergeCell ref="WWX32:WXB32"/>
    <mergeCell ref="WXC32:WXE32"/>
    <mergeCell ref="WXF32:WXJ32"/>
    <mergeCell ref="WXK32:WXM32"/>
    <mergeCell ref="WXN32:WXR32"/>
    <mergeCell ref="WXS32:WXU32"/>
    <mergeCell ref="WXV32:WXZ32"/>
    <mergeCell ref="WYA32:WYC32"/>
    <mergeCell ref="WYD32:WYH32"/>
    <mergeCell ref="WYI32:WYK32"/>
    <mergeCell ref="WYL32:WYP32"/>
    <mergeCell ref="WYQ32:WYS32"/>
    <mergeCell ref="WYT32:WYX32"/>
    <mergeCell ref="WYY32:WZA32"/>
    <mergeCell ref="WZB32:WZF32"/>
    <mergeCell ref="WZG32:WZI32"/>
    <mergeCell ref="WZJ32:WZN32"/>
    <mergeCell ref="WZO32:WZQ32"/>
    <mergeCell ref="WZR32:WZV32"/>
    <mergeCell ref="WZW32:WZY32"/>
    <mergeCell ref="WZZ32:XAD32"/>
    <mergeCell ref="XAE32:XAG32"/>
    <mergeCell ref="XAH32:XAL32"/>
    <mergeCell ref="XAM32:XAO32"/>
    <mergeCell ref="XAP32:XAT32"/>
    <mergeCell ref="XAU32:XAW32"/>
    <mergeCell ref="XAX32:XBB32"/>
    <mergeCell ref="XBC32:XBE32"/>
    <mergeCell ref="XBF32:XBJ32"/>
    <mergeCell ref="XBK32:XBM32"/>
    <mergeCell ref="XBN32:XBR32"/>
    <mergeCell ref="XBS32:XBU32"/>
    <mergeCell ref="XBV32:XBZ32"/>
    <mergeCell ref="XCA32:XCC32"/>
    <mergeCell ref="XCD32:XCH32"/>
    <mergeCell ref="XCI32:XCK32"/>
    <mergeCell ref="XCL32:XCP32"/>
    <mergeCell ref="XCQ32:XCS32"/>
    <mergeCell ref="XCT32:XCX32"/>
    <mergeCell ref="XCY32:XDA32"/>
    <mergeCell ref="XDB32:XDF32"/>
    <mergeCell ref="XDG32:XDI32"/>
    <mergeCell ref="XDJ32:XDN32"/>
    <mergeCell ref="XDO32:XDQ32"/>
    <mergeCell ref="XDR32:XDV32"/>
    <mergeCell ref="XDW32:XDY32"/>
    <mergeCell ref="XDZ32:XED32"/>
    <mergeCell ref="XEE32:XEG32"/>
    <mergeCell ref="XEH32:XEL32"/>
    <mergeCell ref="A33:C33"/>
    <mergeCell ref="D33:H33"/>
    <mergeCell ref="J33:N33"/>
    <mergeCell ref="O33:Q33"/>
    <mergeCell ref="R33:V33"/>
    <mergeCell ref="W33:Y33"/>
    <mergeCell ref="Z33:AD33"/>
    <mergeCell ref="AE33:AG33"/>
    <mergeCell ref="AH33:AL33"/>
    <mergeCell ref="AM33:AO33"/>
    <mergeCell ref="AP33:AT33"/>
    <mergeCell ref="AU33:AW33"/>
    <mergeCell ref="AX33:BB33"/>
    <mergeCell ref="BC33:BE33"/>
    <mergeCell ref="BF33:BJ33"/>
    <mergeCell ref="BK33:BM33"/>
    <mergeCell ref="BN33:BR33"/>
    <mergeCell ref="BS33:BU33"/>
    <mergeCell ref="BV33:BZ33"/>
    <mergeCell ref="CA33:CC33"/>
    <mergeCell ref="CD33:CH33"/>
    <mergeCell ref="CI33:CK33"/>
    <mergeCell ref="CL33:CP33"/>
    <mergeCell ref="CQ33:CS33"/>
    <mergeCell ref="CT33:CX33"/>
    <mergeCell ref="CY33:DA33"/>
    <mergeCell ref="DB33:DF33"/>
    <mergeCell ref="DG33:DI33"/>
    <mergeCell ref="DJ33:DN33"/>
    <mergeCell ref="DO33:DQ33"/>
    <mergeCell ref="DR33:DV33"/>
    <mergeCell ref="DW33:DY33"/>
    <mergeCell ref="DZ33:ED33"/>
    <mergeCell ref="EE33:EG33"/>
    <mergeCell ref="EH33:EL33"/>
    <mergeCell ref="EM33:EO33"/>
    <mergeCell ref="EP33:ET33"/>
    <mergeCell ref="EU33:EW33"/>
    <mergeCell ref="EX33:FB33"/>
    <mergeCell ref="FC33:FE33"/>
    <mergeCell ref="FF33:FJ33"/>
    <mergeCell ref="FK33:FM33"/>
    <mergeCell ref="FN33:FR33"/>
    <mergeCell ref="FS33:FU33"/>
    <mergeCell ref="FV33:FZ33"/>
    <mergeCell ref="GA33:GC33"/>
    <mergeCell ref="GD33:GH33"/>
    <mergeCell ref="GI33:GK33"/>
    <mergeCell ref="GL33:GP33"/>
    <mergeCell ref="GQ33:GS33"/>
    <mergeCell ref="GT33:GX33"/>
    <mergeCell ref="GY33:HA33"/>
    <mergeCell ref="HB33:HF33"/>
    <mergeCell ref="HG33:HI33"/>
    <mergeCell ref="HJ33:HN33"/>
    <mergeCell ref="HO33:HQ33"/>
    <mergeCell ref="HR33:HV33"/>
    <mergeCell ref="HW33:HY33"/>
    <mergeCell ref="HZ33:ID33"/>
    <mergeCell ref="IE33:IG33"/>
    <mergeCell ref="IH33:IL33"/>
    <mergeCell ref="IM33:IO33"/>
    <mergeCell ref="IP33:IT33"/>
    <mergeCell ref="IU33:IW33"/>
    <mergeCell ref="IX33:JB33"/>
    <mergeCell ref="JC33:JE33"/>
    <mergeCell ref="JF33:JJ33"/>
    <mergeCell ref="JK33:JM33"/>
    <mergeCell ref="JN33:JR33"/>
    <mergeCell ref="JS33:JU33"/>
    <mergeCell ref="JV33:JZ33"/>
    <mergeCell ref="KA33:KC33"/>
    <mergeCell ref="KD33:KH33"/>
    <mergeCell ref="KI33:KK33"/>
    <mergeCell ref="KL33:KP33"/>
    <mergeCell ref="KQ33:KS33"/>
    <mergeCell ref="KT33:KX33"/>
    <mergeCell ref="KY33:LA33"/>
    <mergeCell ref="LB33:LF33"/>
    <mergeCell ref="LG33:LI33"/>
    <mergeCell ref="LJ33:LN33"/>
    <mergeCell ref="LO33:LQ33"/>
    <mergeCell ref="LR33:LV33"/>
    <mergeCell ref="LW33:LY33"/>
    <mergeCell ref="LZ33:MD33"/>
    <mergeCell ref="ME33:MG33"/>
    <mergeCell ref="MH33:ML33"/>
    <mergeCell ref="MM33:MO33"/>
    <mergeCell ref="MP33:MT33"/>
    <mergeCell ref="MU33:MW33"/>
    <mergeCell ref="MX33:NB33"/>
    <mergeCell ref="NC33:NE33"/>
    <mergeCell ref="NF33:NJ33"/>
    <mergeCell ref="NK33:NM33"/>
    <mergeCell ref="NN33:NR33"/>
    <mergeCell ref="NS33:NU33"/>
    <mergeCell ref="NV33:NZ33"/>
    <mergeCell ref="OA33:OC33"/>
    <mergeCell ref="OD33:OH33"/>
    <mergeCell ref="OI33:OK33"/>
    <mergeCell ref="OL33:OP33"/>
    <mergeCell ref="OQ33:OS33"/>
    <mergeCell ref="OT33:OX33"/>
    <mergeCell ref="OY33:PA33"/>
    <mergeCell ref="PB33:PF33"/>
    <mergeCell ref="PG33:PI33"/>
    <mergeCell ref="PJ33:PN33"/>
    <mergeCell ref="PO33:PQ33"/>
    <mergeCell ref="PR33:PV33"/>
    <mergeCell ref="PW33:PY33"/>
    <mergeCell ref="PZ33:QD33"/>
    <mergeCell ref="QE33:QG33"/>
    <mergeCell ref="QH33:QL33"/>
    <mergeCell ref="QM33:QO33"/>
    <mergeCell ref="QP33:QT33"/>
    <mergeCell ref="QU33:QW33"/>
    <mergeCell ref="QX33:RB33"/>
    <mergeCell ref="RC33:RE33"/>
    <mergeCell ref="RF33:RJ33"/>
    <mergeCell ref="RK33:RM33"/>
    <mergeCell ref="RN33:RR33"/>
    <mergeCell ref="RS33:RU33"/>
    <mergeCell ref="RV33:RZ33"/>
    <mergeCell ref="SA33:SC33"/>
    <mergeCell ref="SD33:SH33"/>
    <mergeCell ref="SI33:SK33"/>
    <mergeCell ref="SL33:SP33"/>
    <mergeCell ref="SQ33:SS33"/>
    <mergeCell ref="ST33:SX33"/>
    <mergeCell ref="SY33:TA33"/>
    <mergeCell ref="TB33:TF33"/>
    <mergeCell ref="TG33:TI33"/>
    <mergeCell ref="TJ33:TN33"/>
    <mergeCell ref="TO33:TQ33"/>
    <mergeCell ref="TR33:TV33"/>
    <mergeCell ref="TW33:TY33"/>
    <mergeCell ref="TZ33:UD33"/>
    <mergeCell ref="UE33:UG33"/>
    <mergeCell ref="UH33:UL33"/>
    <mergeCell ref="UM33:UO33"/>
    <mergeCell ref="UP33:UT33"/>
    <mergeCell ref="UU33:UW33"/>
    <mergeCell ref="UX33:VB33"/>
    <mergeCell ref="VC33:VE33"/>
    <mergeCell ref="VF33:VJ33"/>
    <mergeCell ref="VK33:VM33"/>
    <mergeCell ref="VN33:VR33"/>
    <mergeCell ref="VS33:VU33"/>
    <mergeCell ref="VV33:VZ33"/>
    <mergeCell ref="WA33:WC33"/>
    <mergeCell ref="WD33:WH33"/>
    <mergeCell ref="WI33:WK33"/>
    <mergeCell ref="WL33:WP33"/>
    <mergeCell ref="WQ33:WS33"/>
    <mergeCell ref="WT33:WX33"/>
    <mergeCell ref="WY33:XA33"/>
    <mergeCell ref="XB33:XF33"/>
    <mergeCell ref="XG33:XI33"/>
    <mergeCell ref="XJ33:XN33"/>
    <mergeCell ref="XO33:XQ33"/>
    <mergeCell ref="XR33:XV33"/>
    <mergeCell ref="XW33:XY33"/>
    <mergeCell ref="XZ33:YD33"/>
    <mergeCell ref="YE33:YG33"/>
    <mergeCell ref="YH33:YL33"/>
    <mergeCell ref="YM33:YO33"/>
    <mergeCell ref="YP33:YT33"/>
    <mergeCell ref="YU33:YW33"/>
    <mergeCell ref="YX33:ZB33"/>
    <mergeCell ref="ZC33:ZE33"/>
    <mergeCell ref="ZF33:ZJ33"/>
    <mergeCell ref="ZK33:ZM33"/>
    <mergeCell ref="ZN33:ZR33"/>
    <mergeCell ref="ZS33:ZU33"/>
    <mergeCell ref="ZV33:ZZ33"/>
    <mergeCell ref="AAA33:AAC33"/>
    <mergeCell ref="AAD33:AAH33"/>
    <mergeCell ref="AAI33:AAK33"/>
    <mergeCell ref="AAL33:AAP33"/>
    <mergeCell ref="AAQ33:AAS33"/>
    <mergeCell ref="AAT33:AAX33"/>
    <mergeCell ref="AAY33:ABA33"/>
    <mergeCell ref="ABB33:ABF33"/>
    <mergeCell ref="ABG33:ABI33"/>
    <mergeCell ref="ABJ33:ABN33"/>
    <mergeCell ref="ABO33:ABQ33"/>
    <mergeCell ref="ABR33:ABV33"/>
    <mergeCell ref="ABW33:ABY33"/>
    <mergeCell ref="ABZ33:ACD33"/>
    <mergeCell ref="ACE33:ACG33"/>
    <mergeCell ref="ACH33:ACL33"/>
    <mergeCell ref="ACM33:ACO33"/>
    <mergeCell ref="ACP33:ACT33"/>
    <mergeCell ref="ACU33:ACW33"/>
    <mergeCell ref="ACX33:ADB33"/>
    <mergeCell ref="ADC33:ADE33"/>
    <mergeCell ref="ADF33:ADJ33"/>
    <mergeCell ref="ADK33:ADM33"/>
    <mergeCell ref="ADN33:ADR33"/>
    <mergeCell ref="ADS33:ADU33"/>
    <mergeCell ref="ADV33:ADZ33"/>
    <mergeCell ref="AEA33:AEC33"/>
    <mergeCell ref="AED33:AEH33"/>
    <mergeCell ref="AEI33:AEK33"/>
    <mergeCell ref="AEL33:AEP33"/>
    <mergeCell ref="AEQ33:AES33"/>
    <mergeCell ref="AET33:AEX33"/>
    <mergeCell ref="AEY33:AFA33"/>
    <mergeCell ref="AFB33:AFF33"/>
    <mergeCell ref="AFG33:AFI33"/>
    <mergeCell ref="AFJ33:AFN33"/>
    <mergeCell ref="AFO33:AFQ33"/>
    <mergeCell ref="AFR33:AFV33"/>
    <mergeCell ref="AFW33:AFY33"/>
    <mergeCell ref="AFZ33:AGD33"/>
    <mergeCell ref="AGE33:AGG33"/>
    <mergeCell ref="AGH33:AGL33"/>
    <mergeCell ref="AGM33:AGO33"/>
    <mergeCell ref="AGP33:AGT33"/>
    <mergeCell ref="AGU33:AGW33"/>
    <mergeCell ref="AGX33:AHB33"/>
    <mergeCell ref="AHC33:AHE33"/>
    <mergeCell ref="AHF33:AHJ33"/>
    <mergeCell ref="AHK33:AHM33"/>
    <mergeCell ref="AHN33:AHR33"/>
    <mergeCell ref="AHS33:AHU33"/>
    <mergeCell ref="AHV33:AHZ33"/>
    <mergeCell ref="AIA33:AIC33"/>
    <mergeCell ref="AID33:AIH33"/>
    <mergeCell ref="AII33:AIK33"/>
    <mergeCell ref="AIL33:AIP33"/>
    <mergeCell ref="AIQ33:AIS33"/>
    <mergeCell ref="AIT33:AIX33"/>
    <mergeCell ref="AIY33:AJA33"/>
    <mergeCell ref="AJB33:AJF33"/>
    <mergeCell ref="AJG33:AJI33"/>
    <mergeCell ref="AJJ33:AJN33"/>
    <mergeCell ref="AJO33:AJQ33"/>
    <mergeCell ref="AJR33:AJV33"/>
    <mergeCell ref="AJW33:AJY33"/>
    <mergeCell ref="AJZ33:AKD33"/>
    <mergeCell ref="AKE33:AKG33"/>
    <mergeCell ref="AKH33:AKL33"/>
    <mergeCell ref="AKM33:AKO33"/>
    <mergeCell ref="AKP33:AKT33"/>
    <mergeCell ref="AKU33:AKW33"/>
    <mergeCell ref="AKX33:ALB33"/>
    <mergeCell ref="ALC33:ALE33"/>
    <mergeCell ref="ALF33:ALJ33"/>
    <mergeCell ref="ALK33:ALM33"/>
    <mergeCell ref="ALN33:ALR33"/>
    <mergeCell ref="ALS33:ALU33"/>
    <mergeCell ref="ALV33:ALZ33"/>
    <mergeCell ref="AMA33:AMC33"/>
    <mergeCell ref="AMD33:AMH33"/>
    <mergeCell ref="AMI33:AMK33"/>
    <mergeCell ref="AML33:AMP33"/>
    <mergeCell ref="AMQ33:AMS33"/>
    <mergeCell ref="AMT33:AMX33"/>
    <mergeCell ref="AMY33:ANA33"/>
    <mergeCell ref="ANB33:ANF33"/>
    <mergeCell ref="ANG33:ANI33"/>
    <mergeCell ref="ANJ33:ANN33"/>
    <mergeCell ref="ANO33:ANQ33"/>
    <mergeCell ref="ANR33:ANV33"/>
    <mergeCell ref="ANW33:ANY33"/>
    <mergeCell ref="ANZ33:AOD33"/>
    <mergeCell ref="AOE33:AOG33"/>
    <mergeCell ref="AOH33:AOL33"/>
    <mergeCell ref="AOM33:AOO33"/>
    <mergeCell ref="AOP33:AOT33"/>
    <mergeCell ref="AOU33:AOW33"/>
    <mergeCell ref="AOX33:APB33"/>
    <mergeCell ref="APC33:APE33"/>
    <mergeCell ref="APF33:APJ33"/>
    <mergeCell ref="APK33:APM33"/>
    <mergeCell ref="APN33:APR33"/>
    <mergeCell ref="APS33:APU33"/>
    <mergeCell ref="APV33:APZ33"/>
    <mergeCell ref="AQA33:AQC33"/>
    <mergeCell ref="AQD33:AQH33"/>
    <mergeCell ref="AQI33:AQK33"/>
    <mergeCell ref="AQL33:AQP33"/>
    <mergeCell ref="AQQ33:AQS33"/>
    <mergeCell ref="AQT33:AQX33"/>
    <mergeCell ref="AQY33:ARA33"/>
    <mergeCell ref="ARB33:ARF33"/>
    <mergeCell ref="ARG33:ARI33"/>
    <mergeCell ref="ARJ33:ARN33"/>
    <mergeCell ref="ARO33:ARQ33"/>
    <mergeCell ref="ARR33:ARV33"/>
    <mergeCell ref="ARW33:ARY33"/>
    <mergeCell ref="ARZ33:ASD33"/>
    <mergeCell ref="ASE33:ASG33"/>
    <mergeCell ref="ASH33:ASL33"/>
    <mergeCell ref="ASM33:ASO33"/>
    <mergeCell ref="ASP33:AST33"/>
    <mergeCell ref="ASU33:ASW33"/>
    <mergeCell ref="ASX33:ATB33"/>
    <mergeCell ref="ATC33:ATE33"/>
    <mergeCell ref="ATF33:ATJ33"/>
    <mergeCell ref="ATK33:ATM33"/>
    <mergeCell ref="ATN33:ATR33"/>
    <mergeCell ref="ATS33:ATU33"/>
    <mergeCell ref="ATV33:ATZ33"/>
    <mergeCell ref="AUA33:AUC33"/>
    <mergeCell ref="AUD33:AUH33"/>
    <mergeCell ref="AUI33:AUK33"/>
    <mergeCell ref="AUL33:AUP33"/>
    <mergeCell ref="AUQ33:AUS33"/>
    <mergeCell ref="AUT33:AUX33"/>
    <mergeCell ref="AUY33:AVA33"/>
    <mergeCell ref="AVB33:AVF33"/>
    <mergeCell ref="AVG33:AVI33"/>
    <mergeCell ref="AVJ33:AVN33"/>
    <mergeCell ref="AVO33:AVQ33"/>
    <mergeCell ref="AVR33:AVV33"/>
    <mergeCell ref="AVW33:AVY33"/>
    <mergeCell ref="AVZ33:AWD33"/>
    <mergeCell ref="AWE33:AWG33"/>
    <mergeCell ref="AWH33:AWL33"/>
    <mergeCell ref="AWM33:AWO33"/>
    <mergeCell ref="AWP33:AWT33"/>
    <mergeCell ref="AWU33:AWW33"/>
    <mergeCell ref="AWX33:AXB33"/>
    <mergeCell ref="AXC33:AXE33"/>
    <mergeCell ref="AXF33:AXJ33"/>
    <mergeCell ref="AXK33:AXM33"/>
    <mergeCell ref="AXN33:AXR33"/>
    <mergeCell ref="AXS33:AXU33"/>
    <mergeCell ref="AXV33:AXZ33"/>
    <mergeCell ref="AYA33:AYC33"/>
    <mergeCell ref="AYD33:AYH33"/>
    <mergeCell ref="AYI33:AYK33"/>
    <mergeCell ref="AYL33:AYP33"/>
    <mergeCell ref="AYQ33:AYS33"/>
    <mergeCell ref="AYT33:AYX33"/>
    <mergeCell ref="AYY33:AZA33"/>
    <mergeCell ref="AZB33:AZF33"/>
    <mergeCell ref="AZG33:AZI33"/>
    <mergeCell ref="AZJ33:AZN33"/>
    <mergeCell ref="AZO33:AZQ33"/>
    <mergeCell ref="AZR33:AZV33"/>
    <mergeCell ref="AZW33:AZY33"/>
    <mergeCell ref="AZZ33:BAD33"/>
    <mergeCell ref="BAE33:BAG33"/>
    <mergeCell ref="BAH33:BAL33"/>
    <mergeCell ref="BAM33:BAO33"/>
    <mergeCell ref="BAP33:BAT33"/>
    <mergeCell ref="BAU33:BAW33"/>
    <mergeCell ref="BAX33:BBB33"/>
    <mergeCell ref="BBC33:BBE33"/>
    <mergeCell ref="BBF33:BBJ33"/>
    <mergeCell ref="BBK33:BBM33"/>
    <mergeCell ref="BBN33:BBR33"/>
    <mergeCell ref="BBS33:BBU33"/>
    <mergeCell ref="BBV33:BBZ33"/>
    <mergeCell ref="BCA33:BCC33"/>
    <mergeCell ref="BCD33:BCH33"/>
    <mergeCell ref="BCI33:BCK33"/>
    <mergeCell ref="BCL33:BCP33"/>
    <mergeCell ref="BCQ33:BCS33"/>
    <mergeCell ref="BCT33:BCX33"/>
    <mergeCell ref="BCY33:BDA33"/>
    <mergeCell ref="BDB33:BDF33"/>
    <mergeCell ref="BDG33:BDI33"/>
    <mergeCell ref="BDJ33:BDN33"/>
    <mergeCell ref="BDO33:BDQ33"/>
    <mergeCell ref="BDR33:BDV33"/>
    <mergeCell ref="BDW33:BDY33"/>
    <mergeCell ref="BDZ33:BED33"/>
    <mergeCell ref="BEE33:BEG33"/>
    <mergeCell ref="BEH33:BEL33"/>
    <mergeCell ref="BEM33:BEO33"/>
    <mergeCell ref="BEP33:BET33"/>
    <mergeCell ref="BEU33:BEW33"/>
    <mergeCell ref="BEX33:BFB33"/>
    <mergeCell ref="BFC33:BFE33"/>
    <mergeCell ref="BFF33:BFJ33"/>
    <mergeCell ref="BFK33:BFM33"/>
    <mergeCell ref="BFN33:BFR33"/>
    <mergeCell ref="BFS33:BFU33"/>
    <mergeCell ref="BFV33:BFZ33"/>
    <mergeCell ref="BGA33:BGC33"/>
    <mergeCell ref="BGD33:BGH33"/>
    <mergeCell ref="BGI33:BGK33"/>
    <mergeCell ref="BGL33:BGP33"/>
    <mergeCell ref="BGQ33:BGS33"/>
    <mergeCell ref="BGT33:BGX33"/>
    <mergeCell ref="BGY33:BHA33"/>
    <mergeCell ref="BHB33:BHF33"/>
    <mergeCell ref="BHG33:BHI33"/>
    <mergeCell ref="BHJ33:BHN33"/>
    <mergeCell ref="BHO33:BHQ33"/>
    <mergeCell ref="BHR33:BHV33"/>
    <mergeCell ref="BHW33:BHY33"/>
    <mergeCell ref="BHZ33:BID33"/>
    <mergeCell ref="BIE33:BIG33"/>
    <mergeCell ref="BIH33:BIL33"/>
    <mergeCell ref="BIM33:BIO33"/>
    <mergeCell ref="BIP33:BIT33"/>
    <mergeCell ref="BIU33:BIW33"/>
    <mergeCell ref="BIX33:BJB33"/>
    <mergeCell ref="BJC33:BJE33"/>
    <mergeCell ref="BJF33:BJJ33"/>
    <mergeCell ref="BJK33:BJM33"/>
    <mergeCell ref="BJN33:BJR33"/>
    <mergeCell ref="BJS33:BJU33"/>
    <mergeCell ref="BJV33:BJZ33"/>
    <mergeCell ref="BKA33:BKC33"/>
    <mergeCell ref="BKD33:BKH33"/>
    <mergeCell ref="BKI33:BKK33"/>
    <mergeCell ref="BKL33:BKP33"/>
    <mergeCell ref="BKQ33:BKS33"/>
    <mergeCell ref="BKT33:BKX33"/>
    <mergeCell ref="BKY33:BLA33"/>
    <mergeCell ref="BLB33:BLF33"/>
    <mergeCell ref="BLG33:BLI33"/>
    <mergeCell ref="BLJ33:BLN33"/>
    <mergeCell ref="BLO33:BLQ33"/>
    <mergeCell ref="BLR33:BLV33"/>
    <mergeCell ref="BLW33:BLY33"/>
    <mergeCell ref="BLZ33:BMD33"/>
    <mergeCell ref="BME33:BMG33"/>
    <mergeCell ref="BMH33:BML33"/>
    <mergeCell ref="BMM33:BMO33"/>
    <mergeCell ref="BMP33:BMT33"/>
    <mergeCell ref="BMU33:BMW33"/>
    <mergeCell ref="BMX33:BNB33"/>
    <mergeCell ref="BNC33:BNE33"/>
    <mergeCell ref="BNF33:BNJ33"/>
    <mergeCell ref="BNK33:BNM33"/>
    <mergeCell ref="BNN33:BNR33"/>
    <mergeCell ref="BNS33:BNU33"/>
    <mergeCell ref="BNV33:BNZ33"/>
    <mergeCell ref="BOA33:BOC33"/>
    <mergeCell ref="BOD33:BOH33"/>
    <mergeCell ref="BOI33:BOK33"/>
    <mergeCell ref="BOL33:BOP33"/>
    <mergeCell ref="BOQ33:BOS33"/>
    <mergeCell ref="BOT33:BOX33"/>
    <mergeCell ref="BOY33:BPA33"/>
    <mergeCell ref="BPB33:BPF33"/>
    <mergeCell ref="BPG33:BPI33"/>
    <mergeCell ref="BPJ33:BPN33"/>
    <mergeCell ref="BPO33:BPQ33"/>
    <mergeCell ref="BPR33:BPV33"/>
    <mergeCell ref="BPW33:BPY33"/>
    <mergeCell ref="BPZ33:BQD33"/>
    <mergeCell ref="BQE33:BQG33"/>
    <mergeCell ref="BQH33:BQL33"/>
    <mergeCell ref="BQM33:BQO33"/>
    <mergeCell ref="BQP33:BQT33"/>
    <mergeCell ref="BQU33:BQW33"/>
    <mergeCell ref="BQX33:BRB33"/>
    <mergeCell ref="BRC33:BRE33"/>
    <mergeCell ref="BRF33:BRJ33"/>
    <mergeCell ref="BRK33:BRM33"/>
    <mergeCell ref="BRN33:BRR33"/>
    <mergeCell ref="BRS33:BRU33"/>
    <mergeCell ref="BRV33:BRZ33"/>
    <mergeCell ref="BSA33:BSC33"/>
    <mergeCell ref="BSD33:BSH33"/>
    <mergeCell ref="BSI33:BSK33"/>
    <mergeCell ref="BSL33:BSP33"/>
    <mergeCell ref="BSQ33:BSS33"/>
    <mergeCell ref="BST33:BSX33"/>
    <mergeCell ref="BSY33:BTA33"/>
    <mergeCell ref="BTB33:BTF33"/>
    <mergeCell ref="BTG33:BTI33"/>
    <mergeCell ref="BTJ33:BTN33"/>
    <mergeCell ref="BTO33:BTQ33"/>
    <mergeCell ref="BTR33:BTV33"/>
    <mergeCell ref="BTW33:BTY33"/>
    <mergeCell ref="BTZ33:BUD33"/>
    <mergeCell ref="BUE33:BUG33"/>
    <mergeCell ref="BUH33:BUL33"/>
    <mergeCell ref="BUM33:BUO33"/>
    <mergeCell ref="BUP33:BUT33"/>
    <mergeCell ref="BUU33:BUW33"/>
    <mergeCell ref="BUX33:BVB33"/>
    <mergeCell ref="BVC33:BVE33"/>
    <mergeCell ref="BVF33:BVJ33"/>
    <mergeCell ref="BVK33:BVM33"/>
    <mergeCell ref="BVN33:BVR33"/>
    <mergeCell ref="BVS33:BVU33"/>
    <mergeCell ref="BVV33:BVZ33"/>
    <mergeCell ref="BWA33:BWC33"/>
    <mergeCell ref="BWD33:BWH33"/>
    <mergeCell ref="BWI33:BWK33"/>
    <mergeCell ref="BWL33:BWP33"/>
    <mergeCell ref="BWQ33:BWS33"/>
    <mergeCell ref="BWT33:BWX33"/>
    <mergeCell ref="BWY33:BXA33"/>
    <mergeCell ref="BXB33:BXF33"/>
    <mergeCell ref="BXG33:BXI33"/>
    <mergeCell ref="BXJ33:BXN33"/>
    <mergeCell ref="BXO33:BXQ33"/>
    <mergeCell ref="BXR33:BXV33"/>
    <mergeCell ref="BXW33:BXY33"/>
    <mergeCell ref="BXZ33:BYD33"/>
    <mergeCell ref="BYE33:BYG33"/>
    <mergeCell ref="BYH33:BYL33"/>
    <mergeCell ref="BYM33:BYO33"/>
    <mergeCell ref="BYP33:BYT33"/>
    <mergeCell ref="BYU33:BYW33"/>
    <mergeCell ref="BYX33:BZB33"/>
    <mergeCell ref="BZC33:BZE33"/>
    <mergeCell ref="BZF33:BZJ33"/>
    <mergeCell ref="BZK33:BZM33"/>
    <mergeCell ref="BZN33:BZR33"/>
    <mergeCell ref="BZS33:BZU33"/>
    <mergeCell ref="BZV33:BZZ33"/>
    <mergeCell ref="CAA33:CAC33"/>
    <mergeCell ref="CAD33:CAH33"/>
    <mergeCell ref="CAI33:CAK33"/>
    <mergeCell ref="CAL33:CAP33"/>
    <mergeCell ref="CAQ33:CAS33"/>
    <mergeCell ref="CAT33:CAX33"/>
    <mergeCell ref="CAY33:CBA33"/>
    <mergeCell ref="CBB33:CBF33"/>
    <mergeCell ref="CBG33:CBI33"/>
    <mergeCell ref="CBJ33:CBN33"/>
    <mergeCell ref="CBO33:CBQ33"/>
    <mergeCell ref="CBR33:CBV33"/>
    <mergeCell ref="CBW33:CBY33"/>
    <mergeCell ref="CBZ33:CCD33"/>
    <mergeCell ref="CCE33:CCG33"/>
    <mergeCell ref="CCH33:CCL33"/>
    <mergeCell ref="CCM33:CCO33"/>
    <mergeCell ref="CCP33:CCT33"/>
    <mergeCell ref="CCU33:CCW33"/>
    <mergeCell ref="CCX33:CDB33"/>
    <mergeCell ref="CDC33:CDE33"/>
    <mergeCell ref="CDF33:CDJ33"/>
    <mergeCell ref="CDK33:CDM33"/>
    <mergeCell ref="CDN33:CDR33"/>
    <mergeCell ref="CDS33:CDU33"/>
    <mergeCell ref="CDV33:CDZ33"/>
    <mergeCell ref="CEA33:CEC33"/>
    <mergeCell ref="CED33:CEH33"/>
    <mergeCell ref="CEI33:CEK33"/>
    <mergeCell ref="CEL33:CEP33"/>
    <mergeCell ref="CEQ33:CES33"/>
    <mergeCell ref="CET33:CEX33"/>
    <mergeCell ref="CEY33:CFA33"/>
    <mergeCell ref="CFB33:CFF33"/>
    <mergeCell ref="CFG33:CFI33"/>
    <mergeCell ref="CFJ33:CFN33"/>
    <mergeCell ref="CFO33:CFQ33"/>
    <mergeCell ref="CFR33:CFV33"/>
    <mergeCell ref="CFW33:CFY33"/>
    <mergeCell ref="CFZ33:CGD33"/>
    <mergeCell ref="CGE33:CGG33"/>
    <mergeCell ref="CGH33:CGL33"/>
    <mergeCell ref="CGM33:CGO33"/>
    <mergeCell ref="CGP33:CGT33"/>
    <mergeCell ref="CGU33:CGW33"/>
    <mergeCell ref="CGX33:CHB33"/>
    <mergeCell ref="CHC33:CHE33"/>
    <mergeCell ref="CHF33:CHJ33"/>
    <mergeCell ref="CHK33:CHM33"/>
    <mergeCell ref="CHN33:CHR33"/>
    <mergeCell ref="CHS33:CHU33"/>
    <mergeCell ref="CHV33:CHZ33"/>
    <mergeCell ref="CIA33:CIC33"/>
    <mergeCell ref="CID33:CIH33"/>
    <mergeCell ref="CII33:CIK33"/>
    <mergeCell ref="CIL33:CIP33"/>
    <mergeCell ref="CIQ33:CIS33"/>
    <mergeCell ref="CIT33:CIX33"/>
    <mergeCell ref="CIY33:CJA33"/>
    <mergeCell ref="CJB33:CJF33"/>
    <mergeCell ref="CJG33:CJI33"/>
    <mergeCell ref="CJJ33:CJN33"/>
    <mergeCell ref="CJO33:CJQ33"/>
    <mergeCell ref="CJR33:CJV33"/>
    <mergeCell ref="CJW33:CJY33"/>
    <mergeCell ref="CJZ33:CKD33"/>
    <mergeCell ref="CKE33:CKG33"/>
    <mergeCell ref="CKH33:CKL33"/>
    <mergeCell ref="CKM33:CKO33"/>
    <mergeCell ref="CKP33:CKT33"/>
    <mergeCell ref="CKU33:CKW33"/>
    <mergeCell ref="CKX33:CLB33"/>
    <mergeCell ref="CLC33:CLE33"/>
    <mergeCell ref="CLF33:CLJ33"/>
    <mergeCell ref="CLK33:CLM33"/>
    <mergeCell ref="CLN33:CLR33"/>
    <mergeCell ref="CLS33:CLU33"/>
    <mergeCell ref="CLV33:CLZ33"/>
    <mergeCell ref="CMA33:CMC33"/>
    <mergeCell ref="CMD33:CMH33"/>
    <mergeCell ref="CMI33:CMK33"/>
    <mergeCell ref="CML33:CMP33"/>
    <mergeCell ref="CMQ33:CMS33"/>
    <mergeCell ref="CMT33:CMX33"/>
    <mergeCell ref="CMY33:CNA33"/>
    <mergeCell ref="CNB33:CNF33"/>
    <mergeCell ref="CNG33:CNI33"/>
    <mergeCell ref="CNJ33:CNN33"/>
    <mergeCell ref="CNO33:CNQ33"/>
    <mergeCell ref="CNR33:CNV33"/>
    <mergeCell ref="CNW33:CNY33"/>
    <mergeCell ref="CNZ33:COD33"/>
    <mergeCell ref="COE33:COG33"/>
    <mergeCell ref="COH33:COL33"/>
    <mergeCell ref="COM33:COO33"/>
    <mergeCell ref="COP33:COT33"/>
    <mergeCell ref="COU33:COW33"/>
    <mergeCell ref="COX33:CPB33"/>
    <mergeCell ref="CPC33:CPE33"/>
    <mergeCell ref="CPF33:CPJ33"/>
    <mergeCell ref="CPK33:CPM33"/>
    <mergeCell ref="CPN33:CPR33"/>
    <mergeCell ref="CPS33:CPU33"/>
    <mergeCell ref="CPV33:CPZ33"/>
    <mergeCell ref="CQA33:CQC33"/>
    <mergeCell ref="CQD33:CQH33"/>
    <mergeCell ref="CQI33:CQK33"/>
    <mergeCell ref="CQL33:CQP33"/>
    <mergeCell ref="CQQ33:CQS33"/>
    <mergeCell ref="CQT33:CQX33"/>
    <mergeCell ref="CQY33:CRA33"/>
    <mergeCell ref="CRB33:CRF33"/>
    <mergeCell ref="CRG33:CRI33"/>
    <mergeCell ref="CRJ33:CRN33"/>
    <mergeCell ref="CRO33:CRQ33"/>
    <mergeCell ref="CRR33:CRV33"/>
    <mergeCell ref="CRW33:CRY33"/>
    <mergeCell ref="CRZ33:CSD33"/>
    <mergeCell ref="CSE33:CSG33"/>
    <mergeCell ref="CSH33:CSL33"/>
    <mergeCell ref="CSM33:CSO33"/>
    <mergeCell ref="CSP33:CST33"/>
    <mergeCell ref="CSU33:CSW33"/>
    <mergeCell ref="CSX33:CTB33"/>
    <mergeCell ref="CTC33:CTE33"/>
    <mergeCell ref="CTF33:CTJ33"/>
    <mergeCell ref="CTK33:CTM33"/>
    <mergeCell ref="CTN33:CTR33"/>
    <mergeCell ref="CTS33:CTU33"/>
    <mergeCell ref="CTV33:CTZ33"/>
    <mergeCell ref="CUA33:CUC33"/>
    <mergeCell ref="CUD33:CUH33"/>
    <mergeCell ref="CUI33:CUK33"/>
    <mergeCell ref="CUL33:CUP33"/>
    <mergeCell ref="CUQ33:CUS33"/>
    <mergeCell ref="CUT33:CUX33"/>
    <mergeCell ref="CUY33:CVA33"/>
    <mergeCell ref="CVB33:CVF33"/>
    <mergeCell ref="CVG33:CVI33"/>
    <mergeCell ref="CVJ33:CVN33"/>
    <mergeCell ref="CVO33:CVQ33"/>
    <mergeCell ref="CVR33:CVV33"/>
    <mergeCell ref="CVW33:CVY33"/>
    <mergeCell ref="CVZ33:CWD33"/>
    <mergeCell ref="CWE33:CWG33"/>
    <mergeCell ref="CWH33:CWL33"/>
    <mergeCell ref="CWM33:CWO33"/>
    <mergeCell ref="CWP33:CWT33"/>
    <mergeCell ref="CWU33:CWW33"/>
    <mergeCell ref="CWX33:CXB33"/>
    <mergeCell ref="CXC33:CXE33"/>
    <mergeCell ref="CXF33:CXJ33"/>
    <mergeCell ref="CXK33:CXM33"/>
    <mergeCell ref="CXN33:CXR33"/>
    <mergeCell ref="CXS33:CXU33"/>
    <mergeCell ref="CXV33:CXZ33"/>
    <mergeCell ref="CYA33:CYC33"/>
    <mergeCell ref="CYD33:CYH33"/>
    <mergeCell ref="CYI33:CYK33"/>
    <mergeCell ref="CYL33:CYP33"/>
    <mergeCell ref="CYQ33:CYS33"/>
    <mergeCell ref="CYT33:CYX33"/>
    <mergeCell ref="CYY33:CZA33"/>
    <mergeCell ref="CZB33:CZF33"/>
    <mergeCell ref="CZG33:CZI33"/>
    <mergeCell ref="CZJ33:CZN33"/>
    <mergeCell ref="CZO33:CZQ33"/>
    <mergeCell ref="CZR33:CZV33"/>
    <mergeCell ref="CZW33:CZY33"/>
    <mergeCell ref="CZZ33:DAD33"/>
    <mergeCell ref="DAE33:DAG33"/>
    <mergeCell ref="DAH33:DAL33"/>
    <mergeCell ref="DAM33:DAO33"/>
    <mergeCell ref="DAP33:DAT33"/>
    <mergeCell ref="DAU33:DAW33"/>
    <mergeCell ref="DAX33:DBB33"/>
    <mergeCell ref="DBC33:DBE33"/>
    <mergeCell ref="DBF33:DBJ33"/>
    <mergeCell ref="DBK33:DBM33"/>
    <mergeCell ref="DBN33:DBR33"/>
    <mergeCell ref="DBS33:DBU33"/>
    <mergeCell ref="DBV33:DBZ33"/>
    <mergeCell ref="DCA33:DCC33"/>
    <mergeCell ref="DCD33:DCH33"/>
    <mergeCell ref="DCI33:DCK33"/>
    <mergeCell ref="DCL33:DCP33"/>
    <mergeCell ref="DCQ33:DCS33"/>
    <mergeCell ref="DCT33:DCX33"/>
    <mergeCell ref="DCY33:DDA33"/>
    <mergeCell ref="DDB33:DDF33"/>
    <mergeCell ref="DDG33:DDI33"/>
    <mergeCell ref="DDJ33:DDN33"/>
    <mergeCell ref="DDO33:DDQ33"/>
    <mergeCell ref="DDR33:DDV33"/>
    <mergeCell ref="DDW33:DDY33"/>
    <mergeCell ref="DDZ33:DED33"/>
    <mergeCell ref="DEE33:DEG33"/>
    <mergeCell ref="DEH33:DEL33"/>
    <mergeCell ref="DEM33:DEO33"/>
    <mergeCell ref="DEP33:DET33"/>
    <mergeCell ref="DEU33:DEW33"/>
    <mergeCell ref="DEX33:DFB33"/>
    <mergeCell ref="DFC33:DFE33"/>
    <mergeCell ref="DFF33:DFJ33"/>
    <mergeCell ref="DFK33:DFM33"/>
    <mergeCell ref="DFN33:DFR33"/>
    <mergeCell ref="DFS33:DFU33"/>
    <mergeCell ref="DFV33:DFZ33"/>
    <mergeCell ref="DGA33:DGC33"/>
    <mergeCell ref="DGD33:DGH33"/>
    <mergeCell ref="DGI33:DGK33"/>
    <mergeCell ref="DGL33:DGP33"/>
    <mergeCell ref="DGQ33:DGS33"/>
    <mergeCell ref="DGT33:DGX33"/>
    <mergeCell ref="DGY33:DHA33"/>
    <mergeCell ref="DHB33:DHF33"/>
    <mergeCell ref="DHG33:DHI33"/>
    <mergeCell ref="DHJ33:DHN33"/>
    <mergeCell ref="DHO33:DHQ33"/>
    <mergeCell ref="DHR33:DHV33"/>
    <mergeCell ref="DHW33:DHY33"/>
    <mergeCell ref="DHZ33:DID33"/>
    <mergeCell ref="DIE33:DIG33"/>
    <mergeCell ref="DIH33:DIL33"/>
    <mergeCell ref="DIM33:DIO33"/>
    <mergeCell ref="DIP33:DIT33"/>
    <mergeCell ref="DIU33:DIW33"/>
    <mergeCell ref="DIX33:DJB33"/>
    <mergeCell ref="DJC33:DJE33"/>
    <mergeCell ref="DJF33:DJJ33"/>
    <mergeCell ref="DJK33:DJM33"/>
    <mergeCell ref="DJN33:DJR33"/>
    <mergeCell ref="DJS33:DJU33"/>
    <mergeCell ref="DJV33:DJZ33"/>
    <mergeCell ref="DKA33:DKC33"/>
    <mergeCell ref="DKD33:DKH33"/>
    <mergeCell ref="DKI33:DKK33"/>
    <mergeCell ref="DKL33:DKP33"/>
    <mergeCell ref="DKQ33:DKS33"/>
    <mergeCell ref="DKT33:DKX33"/>
    <mergeCell ref="DKY33:DLA33"/>
    <mergeCell ref="DLB33:DLF33"/>
    <mergeCell ref="DLG33:DLI33"/>
    <mergeCell ref="DLJ33:DLN33"/>
    <mergeCell ref="DLO33:DLQ33"/>
    <mergeCell ref="DLR33:DLV33"/>
    <mergeCell ref="DLW33:DLY33"/>
    <mergeCell ref="DLZ33:DMD33"/>
    <mergeCell ref="DME33:DMG33"/>
    <mergeCell ref="DMH33:DML33"/>
    <mergeCell ref="DMM33:DMO33"/>
    <mergeCell ref="DMP33:DMT33"/>
    <mergeCell ref="DMU33:DMW33"/>
    <mergeCell ref="DMX33:DNB33"/>
    <mergeCell ref="DNC33:DNE33"/>
    <mergeCell ref="DNF33:DNJ33"/>
    <mergeCell ref="DNK33:DNM33"/>
    <mergeCell ref="DNN33:DNR33"/>
    <mergeCell ref="DNS33:DNU33"/>
    <mergeCell ref="DNV33:DNZ33"/>
    <mergeCell ref="DOA33:DOC33"/>
    <mergeCell ref="DOD33:DOH33"/>
    <mergeCell ref="DOI33:DOK33"/>
    <mergeCell ref="DOL33:DOP33"/>
    <mergeCell ref="DOQ33:DOS33"/>
    <mergeCell ref="DOT33:DOX33"/>
    <mergeCell ref="DOY33:DPA33"/>
    <mergeCell ref="DPB33:DPF33"/>
    <mergeCell ref="DPG33:DPI33"/>
    <mergeCell ref="DPJ33:DPN33"/>
    <mergeCell ref="DPO33:DPQ33"/>
    <mergeCell ref="DPR33:DPV33"/>
    <mergeCell ref="DPW33:DPY33"/>
    <mergeCell ref="DPZ33:DQD33"/>
    <mergeCell ref="DQE33:DQG33"/>
    <mergeCell ref="DQH33:DQL33"/>
    <mergeCell ref="DQM33:DQO33"/>
    <mergeCell ref="DQP33:DQT33"/>
    <mergeCell ref="DQU33:DQW33"/>
    <mergeCell ref="DQX33:DRB33"/>
    <mergeCell ref="DRC33:DRE33"/>
    <mergeCell ref="DRF33:DRJ33"/>
    <mergeCell ref="DRK33:DRM33"/>
    <mergeCell ref="DRN33:DRR33"/>
    <mergeCell ref="DRS33:DRU33"/>
    <mergeCell ref="DRV33:DRZ33"/>
    <mergeCell ref="DSA33:DSC33"/>
    <mergeCell ref="DSD33:DSH33"/>
    <mergeCell ref="DSI33:DSK33"/>
    <mergeCell ref="DSL33:DSP33"/>
    <mergeCell ref="DSQ33:DSS33"/>
    <mergeCell ref="DST33:DSX33"/>
    <mergeCell ref="DSY33:DTA33"/>
    <mergeCell ref="DTB33:DTF33"/>
    <mergeCell ref="DTG33:DTI33"/>
    <mergeCell ref="DTJ33:DTN33"/>
    <mergeCell ref="DTO33:DTQ33"/>
    <mergeCell ref="DTR33:DTV33"/>
    <mergeCell ref="DTW33:DTY33"/>
    <mergeCell ref="DTZ33:DUD33"/>
    <mergeCell ref="DUE33:DUG33"/>
    <mergeCell ref="DUH33:DUL33"/>
    <mergeCell ref="DUM33:DUO33"/>
    <mergeCell ref="DUP33:DUT33"/>
    <mergeCell ref="DUU33:DUW33"/>
    <mergeCell ref="DUX33:DVB33"/>
    <mergeCell ref="DVC33:DVE33"/>
    <mergeCell ref="DVF33:DVJ33"/>
    <mergeCell ref="DVK33:DVM33"/>
    <mergeCell ref="DVN33:DVR33"/>
    <mergeCell ref="DVS33:DVU33"/>
    <mergeCell ref="DVV33:DVZ33"/>
    <mergeCell ref="DWA33:DWC33"/>
    <mergeCell ref="DWD33:DWH33"/>
    <mergeCell ref="DWI33:DWK33"/>
    <mergeCell ref="DWL33:DWP33"/>
    <mergeCell ref="DWQ33:DWS33"/>
    <mergeCell ref="DWT33:DWX33"/>
    <mergeCell ref="DWY33:DXA33"/>
    <mergeCell ref="DXB33:DXF33"/>
    <mergeCell ref="DXG33:DXI33"/>
    <mergeCell ref="DXJ33:DXN33"/>
    <mergeCell ref="DXO33:DXQ33"/>
    <mergeCell ref="DXR33:DXV33"/>
    <mergeCell ref="DXW33:DXY33"/>
    <mergeCell ref="DXZ33:DYD33"/>
    <mergeCell ref="DYE33:DYG33"/>
    <mergeCell ref="DYH33:DYL33"/>
    <mergeCell ref="DYM33:DYO33"/>
    <mergeCell ref="DYP33:DYT33"/>
    <mergeCell ref="DYU33:DYW33"/>
    <mergeCell ref="DYX33:DZB33"/>
    <mergeCell ref="DZC33:DZE33"/>
    <mergeCell ref="DZF33:DZJ33"/>
    <mergeCell ref="DZK33:DZM33"/>
    <mergeCell ref="DZN33:DZR33"/>
    <mergeCell ref="DZS33:DZU33"/>
    <mergeCell ref="DZV33:DZZ33"/>
    <mergeCell ref="EAA33:EAC33"/>
    <mergeCell ref="EAD33:EAH33"/>
    <mergeCell ref="EAI33:EAK33"/>
    <mergeCell ref="EAL33:EAP33"/>
    <mergeCell ref="EAQ33:EAS33"/>
    <mergeCell ref="EAT33:EAX33"/>
    <mergeCell ref="EAY33:EBA33"/>
    <mergeCell ref="EBB33:EBF33"/>
    <mergeCell ref="EBG33:EBI33"/>
    <mergeCell ref="EBJ33:EBN33"/>
    <mergeCell ref="EBO33:EBQ33"/>
    <mergeCell ref="EBR33:EBV33"/>
    <mergeCell ref="EBW33:EBY33"/>
    <mergeCell ref="EBZ33:ECD33"/>
    <mergeCell ref="ECE33:ECG33"/>
    <mergeCell ref="ECH33:ECL33"/>
    <mergeCell ref="ECM33:ECO33"/>
    <mergeCell ref="ECP33:ECT33"/>
    <mergeCell ref="ECU33:ECW33"/>
    <mergeCell ref="ECX33:EDB33"/>
    <mergeCell ref="EDC33:EDE33"/>
    <mergeCell ref="EDF33:EDJ33"/>
    <mergeCell ref="EDK33:EDM33"/>
    <mergeCell ref="EDN33:EDR33"/>
    <mergeCell ref="EDS33:EDU33"/>
    <mergeCell ref="EDV33:EDZ33"/>
    <mergeCell ref="EEA33:EEC33"/>
    <mergeCell ref="EED33:EEH33"/>
    <mergeCell ref="EEI33:EEK33"/>
    <mergeCell ref="EEL33:EEP33"/>
    <mergeCell ref="EEQ33:EES33"/>
    <mergeCell ref="EET33:EEX33"/>
    <mergeCell ref="EEY33:EFA33"/>
    <mergeCell ref="EFB33:EFF33"/>
    <mergeCell ref="EFG33:EFI33"/>
    <mergeCell ref="EFJ33:EFN33"/>
    <mergeCell ref="EFO33:EFQ33"/>
    <mergeCell ref="EFR33:EFV33"/>
    <mergeCell ref="EFW33:EFY33"/>
    <mergeCell ref="EFZ33:EGD33"/>
    <mergeCell ref="EGE33:EGG33"/>
    <mergeCell ref="EGH33:EGL33"/>
    <mergeCell ref="EGM33:EGO33"/>
    <mergeCell ref="EGP33:EGT33"/>
    <mergeCell ref="EGU33:EGW33"/>
    <mergeCell ref="EGX33:EHB33"/>
    <mergeCell ref="EHC33:EHE33"/>
    <mergeCell ref="EHF33:EHJ33"/>
    <mergeCell ref="EHK33:EHM33"/>
    <mergeCell ref="EHN33:EHR33"/>
    <mergeCell ref="EHS33:EHU33"/>
    <mergeCell ref="EHV33:EHZ33"/>
    <mergeCell ref="EIA33:EIC33"/>
    <mergeCell ref="EID33:EIH33"/>
    <mergeCell ref="EII33:EIK33"/>
    <mergeCell ref="EIL33:EIP33"/>
    <mergeCell ref="EIQ33:EIS33"/>
    <mergeCell ref="EIT33:EIX33"/>
    <mergeCell ref="EIY33:EJA33"/>
    <mergeCell ref="EJB33:EJF33"/>
    <mergeCell ref="EJG33:EJI33"/>
    <mergeCell ref="EJJ33:EJN33"/>
    <mergeCell ref="EJO33:EJQ33"/>
    <mergeCell ref="EJR33:EJV33"/>
    <mergeCell ref="EJW33:EJY33"/>
    <mergeCell ref="EJZ33:EKD33"/>
    <mergeCell ref="EKE33:EKG33"/>
    <mergeCell ref="EKH33:EKL33"/>
    <mergeCell ref="EKM33:EKO33"/>
    <mergeCell ref="EKP33:EKT33"/>
    <mergeCell ref="EKU33:EKW33"/>
    <mergeCell ref="EKX33:ELB33"/>
    <mergeCell ref="ELC33:ELE33"/>
    <mergeCell ref="ELF33:ELJ33"/>
    <mergeCell ref="ELK33:ELM33"/>
    <mergeCell ref="ELN33:ELR33"/>
    <mergeCell ref="ELS33:ELU33"/>
    <mergeCell ref="ELV33:ELZ33"/>
    <mergeCell ref="EMA33:EMC33"/>
    <mergeCell ref="EMD33:EMH33"/>
    <mergeCell ref="EMI33:EMK33"/>
    <mergeCell ref="EML33:EMP33"/>
    <mergeCell ref="EMQ33:EMS33"/>
    <mergeCell ref="EMT33:EMX33"/>
    <mergeCell ref="EMY33:ENA33"/>
    <mergeCell ref="ENB33:ENF33"/>
    <mergeCell ref="ENG33:ENI33"/>
    <mergeCell ref="ENJ33:ENN33"/>
    <mergeCell ref="ENO33:ENQ33"/>
    <mergeCell ref="ENR33:ENV33"/>
    <mergeCell ref="ENW33:ENY33"/>
    <mergeCell ref="ENZ33:EOD33"/>
    <mergeCell ref="EOE33:EOG33"/>
    <mergeCell ref="EOH33:EOL33"/>
    <mergeCell ref="EOM33:EOO33"/>
    <mergeCell ref="EOP33:EOT33"/>
    <mergeCell ref="EOU33:EOW33"/>
    <mergeCell ref="EOX33:EPB33"/>
    <mergeCell ref="EPC33:EPE33"/>
    <mergeCell ref="EPF33:EPJ33"/>
    <mergeCell ref="EPK33:EPM33"/>
    <mergeCell ref="EPN33:EPR33"/>
    <mergeCell ref="EPS33:EPU33"/>
    <mergeCell ref="EPV33:EPZ33"/>
    <mergeCell ref="EQA33:EQC33"/>
    <mergeCell ref="EQD33:EQH33"/>
    <mergeCell ref="EQI33:EQK33"/>
    <mergeCell ref="EQL33:EQP33"/>
    <mergeCell ref="EQQ33:EQS33"/>
    <mergeCell ref="EQT33:EQX33"/>
    <mergeCell ref="EQY33:ERA33"/>
    <mergeCell ref="ERB33:ERF33"/>
    <mergeCell ref="ERG33:ERI33"/>
    <mergeCell ref="ERJ33:ERN33"/>
    <mergeCell ref="ERO33:ERQ33"/>
    <mergeCell ref="ERR33:ERV33"/>
    <mergeCell ref="ERW33:ERY33"/>
    <mergeCell ref="ERZ33:ESD33"/>
    <mergeCell ref="ESE33:ESG33"/>
    <mergeCell ref="ESH33:ESL33"/>
    <mergeCell ref="ESM33:ESO33"/>
    <mergeCell ref="ESP33:EST33"/>
    <mergeCell ref="ESU33:ESW33"/>
    <mergeCell ref="ESX33:ETB33"/>
    <mergeCell ref="ETC33:ETE33"/>
    <mergeCell ref="ETF33:ETJ33"/>
    <mergeCell ref="ETK33:ETM33"/>
    <mergeCell ref="ETN33:ETR33"/>
    <mergeCell ref="ETS33:ETU33"/>
    <mergeCell ref="ETV33:ETZ33"/>
    <mergeCell ref="EUA33:EUC33"/>
    <mergeCell ref="EUD33:EUH33"/>
    <mergeCell ref="EUI33:EUK33"/>
    <mergeCell ref="EUL33:EUP33"/>
    <mergeCell ref="EUQ33:EUS33"/>
    <mergeCell ref="EUT33:EUX33"/>
    <mergeCell ref="EUY33:EVA33"/>
    <mergeCell ref="EVB33:EVF33"/>
    <mergeCell ref="EVG33:EVI33"/>
    <mergeCell ref="EVJ33:EVN33"/>
    <mergeCell ref="EVO33:EVQ33"/>
    <mergeCell ref="EVR33:EVV33"/>
    <mergeCell ref="EVW33:EVY33"/>
    <mergeCell ref="EVZ33:EWD33"/>
    <mergeCell ref="EWE33:EWG33"/>
    <mergeCell ref="EWH33:EWL33"/>
    <mergeCell ref="EWM33:EWO33"/>
    <mergeCell ref="EWP33:EWT33"/>
    <mergeCell ref="EWU33:EWW33"/>
    <mergeCell ref="EWX33:EXB33"/>
    <mergeCell ref="EXC33:EXE33"/>
    <mergeCell ref="EXF33:EXJ33"/>
    <mergeCell ref="EXK33:EXM33"/>
    <mergeCell ref="EXN33:EXR33"/>
    <mergeCell ref="EXS33:EXU33"/>
    <mergeCell ref="EXV33:EXZ33"/>
    <mergeCell ref="EYA33:EYC33"/>
    <mergeCell ref="EYD33:EYH33"/>
    <mergeCell ref="EYI33:EYK33"/>
    <mergeCell ref="EYL33:EYP33"/>
    <mergeCell ref="EYQ33:EYS33"/>
    <mergeCell ref="EYT33:EYX33"/>
    <mergeCell ref="EYY33:EZA33"/>
    <mergeCell ref="EZB33:EZF33"/>
    <mergeCell ref="EZG33:EZI33"/>
    <mergeCell ref="EZJ33:EZN33"/>
    <mergeCell ref="EZO33:EZQ33"/>
    <mergeCell ref="EZR33:EZV33"/>
    <mergeCell ref="EZW33:EZY33"/>
    <mergeCell ref="EZZ33:FAD33"/>
    <mergeCell ref="FAE33:FAG33"/>
    <mergeCell ref="FAH33:FAL33"/>
    <mergeCell ref="FAM33:FAO33"/>
    <mergeCell ref="FAP33:FAT33"/>
    <mergeCell ref="FAU33:FAW33"/>
    <mergeCell ref="FAX33:FBB33"/>
    <mergeCell ref="FBC33:FBE33"/>
    <mergeCell ref="FBF33:FBJ33"/>
    <mergeCell ref="FBK33:FBM33"/>
    <mergeCell ref="FBN33:FBR33"/>
    <mergeCell ref="FBS33:FBU33"/>
    <mergeCell ref="FBV33:FBZ33"/>
    <mergeCell ref="FCA33:FCC33"/>
    <mergeCell ref="FCD33:FCH33"/>
    <mergeCell ref="FCI33:FCK33"/>
    <mergeCell ref="FCL33:FCP33"/>
    <mergeCell ref="FCQ33:FCS33"/>
    <mergeCell ref="FCT33:FCX33"/>
    <mergeCell ref="FCY33:FDA33"/>
    <mergeCell ref="FDB33:FDF33"/>
    <mergeCell ref="FDG33:FDI33"/>
    <mergeCell ref="FDJ33:FDN33"/>
    <mergeCell ref="FDO33:FDQ33"/>
    <mergeCell ref="FDR33:FDV33"/>
    <mergeCell ref="FDW33:FDY33"/>
    <mergeCell ref="FDZ33:FED33"/>
    <mergeCell ref="FEE33:FEG33"/>
    <mergeCell ref="FEH33:FEL33"/>
    <mergeCell ref="FEM33:FEO33"/>
    <mergeCell ref="FEP33:FET33"/>
    <mergeCell ref="FEU33:FEW33"/>
    <mergeCell ref="FEX33:FFB33"/>
    <mergeCell ref="FFC33:FFE33"/>
    <mergeCell ref="FFF33:FFJ33"/>
    <mergeCell ref="FFK33:FFM33"/>
    <mergeCell ref="FFN33:FFR33"/>
    <mergeCell ref="FFS33:FFU33"/>
    <mergeCell ref="FFV33:FFZ33"/>
    <mergeCell ref="FGA33:FGC33"/>
    <mergeCell ref="FGD33:FGH33"/>
    <mergeCell ref="FGI33:FGK33"/>
    <mergeCell ref="FGL33:FGP33"/>
    <mergeCell ref="FGQ33:FGS33"/>
    <mergeCell ref="FGT33:FGX33"/>
    <mergeCell ref="FGY33:FHA33"/>
    <mergeCell ref="FHB33:FHF33"/>
    <mergeCell ref="FHG33:FHI33"/>
    <mergeCell ref="FHJ33:FHN33"/>
    <mergeCell ref="FHO33:FHQ33"/>
    <mergeCell ref="FHR33:FHV33"/>
    <mergeCell ref="FHW33:FHY33"/>
    <mergeCell ref="FHZ33:FID33"/>
    <mergeCell ref="FIE33:FIG33"/>
    <mergeCell ref="FIH33:FIL33"/>
    <mergeCell ref="FIM33:FIO33"/>
    <mergeCell ref="FIP33:FIT33"/>
    <mergeCell ref="FIU33:FIW33"/>
    <mergeCell ref="FIX33:FJB33"/>
    <mergeCell ref="FJC33:FJE33"/>
    <mergeCell ref="FJF33:FJJ33"/>
    <mergeCell ref="FJK33:FJM33"/>
    <mergeCell ref="FJN33:FJR33"/>
    <mergeCell ref="FJS33:FJU33"/>
    <mergeCell ref="FJV33:FJZ33"/>
    <mergeCell ref="FKA33:FKC33"/>
    <mergeCell ref="FKD33:FKH33"/>
    <mergeCell ref="FKI33:FKK33"/>
    <mergeCell ref="FKL33:FKP33"/>
    <mergeCell ref="FKQ33:FKS33"/>
    <mergeCell ref="FKT33:FKX33"/>
    <mergeCell ref="FKY33:FLA33"/>
    <mergeCell ref="FLB33:FLF33"/>
    <mergeCell ref="FLG33:FLI33"/>
    <mergeCell ref="FLJ33:FLN33"/>
    <mergeCell ref="FLO33:FLQ33"/>
    <mergeCell ref="FLR33:FLV33"/>
    <mergeCell ref="FLW33:FLY33"/>
    <mergeCell ref="FLZ33:FMD33"/>
    <mergeCell ref="FME33:FMG33"/>
    <mergeCell ref="FMH33:FML33"/>
    <mergeCell ref="FMM33:FMO33"/>
    <mergeCell ref="FMP33:FMT33"/>
    <mergeCell ref="FMU33:FMW33"/>
    <mergeCell ref="FMX33:FNB33"/>
    <mergeCell ref="FNC33:FNE33"/>
    <mergeCell ref="FNF33:FNJ33"/>
    <mergeCell ref="FNK33:FNM33"/>
    <mergeCell ref="FNN33:FNR33"/>
    <mergeCell ref="FNS33:FNU33"/>
    <mergeCell ref="FNV33:FNZ33"/>
    <mergeCell ref="FOA33:FOC33"/>
    <mergeCell ref="FOD33:FOH33"/>
    <mergeCell ref="FOI33:FOK33"/>
    <mergeCell ref="FOL33:FOP33"/>
    <mergeCell ref="FOQ33:FOS33"/>
    <mergeCell ref="FOT33:FOX33"/>
    <mergeCell ref="FOY33:FPA33"/>
    <mergeCell ref="FPB33:FPF33"/>
    <mergeCell ref="FPG33:FPI33"/>
    <mergeCell ref="FPJ33:FPN33"/>
    <mergeCell ref="FPO33:FPQ33"/>
    <mergeCell ref="FPR33:FPV33"/>
    <mergeCell ref="FPW33:FPY33"/>
    <mergeCell ref="FPZ33:FQD33"/>
    <mergeCell ref="FQE33:FQG33"/>
    <mergeCell ref="FQH33:FQL33"/>
    <mergeCell ref="FQM33:FQO33"/>
    <mergeCell ref="FQP33:FQT33"/>
    <mergeCell ref="FQU33:FQW33"/>
    <mergeCell ref="FQX33:FRB33"/>
    <mergeCell ref="FRC33:FRE33"/>
    <mergeCell ref="FRF33:FRJ33"/>
    <mergeCell ref="FRK33:FRM33"/>
    <mergeCell ref="FRN33:FRR33"/>
    <mergeCell ref="FRS33:FRU33"/>
    <mergeCell ref="FRV33:FRZ33"/>
    <mergeCell ref="FSA33:FSC33"/>
    <mergeCell ref="FSD33:FSH33"/>
    <mergeCell ref="FSI33:FSK33"/>
    <mergeCell ref="FSL33:FSP33"/>
    <mergeCell ref="FSQ33:FSS33"/>
    <mergeCell ref="FST33:FSX33"/>
    <mergeCell ref="FSY33:FTA33"/>
    <mergeCell ref="FTB33:FTF33"/>
    <mergeCell ref="FTG33:FTI33"/>
    <mergeCell ref="FTJ33:FTN33"/>
    <mergeCell ref="FTO33:FTQ33"/>
    <mergeCell ref="FTR33:FTV33"/>
    <mergeCell ref="FTW33:FTY33"/>
    <mergeCell ref="FTZ33:FUD33"/>
    <mergeCell ref="FUE33:FUG33"/>
    <mergeCell ref="FUH33:FUL33"/>
    <mergeCell ref="FUM33:FUO33"/>
    <mergeCell ref="FUP33:FUT33"/>
    <mergeCell ref="FUU33:FUW33"/>
    <mergeCell ref="FUX33:FVB33"/>
    <mergeCell ref="FVC33:FVE33"/>
    <mergeCell ref="FVF33:FVJ33"/>
    <mergeCell ref="FVK33:FVM33"/>
    <mergeCell ref="FVN33:FVR33"/>
    <mergeCell ref="FVS33:FVU33"/>
    <mergeCell ref="FVV33:FVZ33"/>
    <mergeCell ref="FWA33:FWC33"/>
    <mergeCell ref="FWD33:FWH33"/>
    <mergeCell ref="FWI33:FWK33"/>
    <mergeCell ref="FWL33:FWP33"/>
    <mergeCell ref="FWQ33:FWS33"/>
    <mergeCell ref="FWT33:FWX33"/>
    <mergeCell ref="FWY33:FXA33"/>
    <mergeCell ref="FXB33:FXF33"/>
    <mergeCell ref="FXG33:FXI33"/>
    <mergeCell ref="FXJ33:FXN33"/>
    <mergeCell ref="FXO33:FXQ33"/>
    <mergeCell ref="FXR33:FXV33"/>
    <mergeCell ref="FXW33:FXY33"/>
    <mergeCell ref="FXZ33:FYD33"/>
    <mergeCell ref="FYE33:FYG33"/>
    <mergeCell ref="FYH33:FYL33"/>
    <mergeCell ref="FYM33:FYO33"/>
    <mergeCell ref="FYP33:FYT33"/>
    <mergeCell ref="FYU33:FYW33"/>
    <mergeCell ref="FYX33:FZB33"/>
    <mergeCell ref="FZC33:FZE33"/>
    <mergeCell ref="FZF33:FZJ33"/>
    <mergeCell ref="FZK33:FZM33"/>
    <mergeCell ref="FZN33:FZR33"/>
    <mergeCell ref="FZS33:FZU33"/>
    <mergeCell ref="FZV33:FZZ33"/>
    <mergeCell ref="GAA33:GAC33"/>
    <mergeCell ref="GAD33:GAH33"/>
    <mergeCell ref="GAI33:GAK33"/>
    <mergeCell ref="GAL33:GAP33"/>
    <mergeCell ref="GAQ33:GAS33"/>
    <mergeCell ref="GAT33:GAX33"/>
    <mergeCell ref="GAY33:GBA33"/>
    <mergeCell ref="GBB33:GBF33"/>
    <mergeCell ref="GBG33:GBI33"/>
    <mergeCell ref="GBJ33:GBN33"/>
    <mergeCell ref="GBO33:GBQ33"/>
    <mergeCell ref="GBR33:GBV33"/>
    <mergeCell ref="GBW33:GBY33"/>
    <mergeCell ref="GBZ33:GCD33"/>
    <mergeCell ref="GCE33:GCG33"/>
    <mergeCell ref="GCH33:GCL33"/>
    <mergeCell ref="GCM33:GCO33"/>
    <mergeCell ref="GCP33:GCT33"/>
    <mergeCell ref="GCU33:GCW33"/>
    <mergeCell ref="GCX33:GDB33"/>
    <mergeCell ref="GDC33:GDE33"/>
    <mergeCell ref="GDF33:GDJ33"/>
    <mergeCell ref="GDK33:GDM33"/>
    <mergeCell ref="GDN33:GDR33"/>
    <mergeCell ref="GDS33:GDU33"/>
    <mergeCell ref="GDV33:GDZ33"/>
    <mergeCell ref="GEA33:GEC33"/>
    <mergeCell ref="GED33:GEH33"/>
    <mergeCell ref="GEI33:GEK33"/>
    <mergeCell ref="GEL33:GEP33"/>
    <mergeCell ref="GEQ33:GES33"/>
    <mergeCell ref="GET33:GEX33"/>
    <mergeCell ref="GEY33:GFA33"/>
    <mergeCell ref="GFB33:GFF33"/>
    <mergeCell ref="GFG33:GFI33"/>
    <mergeCell ref="GFJ33:GFN33"/>
    <mergeCell ref="GFO33:GFQ33"/>
    <mergeCell ref="GFR33:GFV33"/>
    <mergeCell ref="GFW33:GFY33"/>
    <mergeCell ref="GFZ33:GGD33"/>
    <mergeCell ref="GGE33:GGG33"/>
    <mergeCell ref="GGH33:GGL33"/>
    <mergeCell ref="GGM33:GGO33"/>
    <mergeCell ref="GGP33:GGT33"/>
    <mergeCell ref="GGU33:GGW33"/>
    <mergeCell ref="GGX33:GHB33"/>
    <mergeCell ref="GHC33:GHE33"/>
    <mergeCell ref="GHF33:GHJ33"/>
    <mergeCell ref="GHK33:GHM33"/>
    <mergeCell ref="GHN33:GHR33"/>
    <mergeCell ref="GHS33:GHU33"/>
    <mergeCell ref="GHV33:GHZ33"/>
    <mergeCell ref="GIA33:GIC33"/>
    <mergeCell ref="GID33:GIH33"/>
    <mergeCell ref="GII33:GIK33"/>
    <mergeCell ref="GIL33:GIP33"/>
    <mergeCell ref="GIQ33:GIS33"/>
    <mergeCell ref="GIT33:GIX33"/>
    <mergeCell ref="GIY33:GJA33"/>
    <mergeCell ref="GJB33:GJF33"/>
    <mergeCell ref="GJG33:GJI33"/>
    <mergeCell ref="GJJ33:GJN33"/>
    <mergeCell ref="GJO33:GJQ33"/>
    <mergeCell ref="GJR33:GJV33"/>
    <mergeCell ref="GJW33:GJY33"/>
    <mergeCell ref="GJZ33:GKD33"/>
    <mergeCell ref="GKE33:GKG33"/>
    <mergeCell ref="GKH33:GKL33"/>
    <mergeCell ref="GKM33:GKO33"/>
    <mergeCell ref="GKP33:GKT33"/>
    <mergeCell ref="GKU33:GKW33"/>
    <mergeCell ref="GKX33:GLB33"/>
    <mergeCell ref="GLC33:GLE33"/>
    <mergeCell ref="GLF33:GLJ33"/>
    <mergeCell ref="GLK33:GLM33"/>
    <mergeCell ref="GLN33:GLR33"/>
    <mergeCell ref="GLS33:GLU33"/>
    <mergeCell ref="GLV33:GLZ33"/>
    <mergeCell ref="GMA33:GMC33"/>
    <mergeCell ref="GMD33:GMH33"/>
    <mergeCell ref="GMI33:GMK33"/>
    <mergeCell ref="GML33:GMP33"/>
    <mergeCell ref="GMQ33:GMS33"/>
    <mergeCell ref="GMT33:GMX33"/>
    <mergeCell ref="GMY33:GNA33"/>
    <mergeCell ref="GNB33:GNF33"/>
    <mergeCell ref="GNG33:GNI33"/>
    <mergeCell ref="GNJ33:GNN33"/>
    <mergeCell ref="GNO33:GNQ33"/>
    <mergeCell ref="GNR33:GNV33"/>
    <mergeCell ref="GNW33:GNY33"/>
    <mergeCell ref="GNZ33:GOD33"/>
    <mergeCell ref="GOE33:GOG33"/>
    <mergeCell ref="GOH33:GOL33"/>
    <mergeCell ref="GOM33:GOO33"/>
    <mergeCell ref="GOP33:GOT33"/>
    <mergeCell ref="GOU33:GOW33"/>
    <mergeCell ref="GOX33:GPB33"/>
    <mergeCell ref="GPC33:GPE33"/>
    <mergeCell ref="GPF33:GPJ33"/>
    <mergeCell ref="GPK33:GPM33"/>
    <mergeCell ref="GPN33:GPR33"/>
    <mergeCell ref="GPS33:GPU33"/>
    <mergeCell ref="GPV33:GPZ33"/>
    <mergeCell ref="GQA33:GQC33"/>
    <mergeCell ref="GQD33:GQH33"/>
    <mergeCell ref="GQI33:GQK33"/>
    <mergeCell ref="GQL33:GQP33"/>
    <mergeCell ref="GQQ33:GQS33"/>
    <mergeCell ref="GQT33:GQX33"/>
    <mergeCell ref="GQY33:GRA33"/>
    <mergeCell ref="GRB33:GRF33"/>
    <mergeCell ref="GRG33:GRI33"/>
    <mergeCell ref="GRJ33:GRN33"/>
    <mergeCell ref="GRO33:GRQ33"/>
    <mergeCell ref="GRR33:GRV33"/>
    <mergeCell ref="GRW33:GRY33"/>
    <mergeCell ref="GRZ33:GSD33"/>
    <mergeCell ref="GSE33:GSG33"/>
    <mergeCell ref="GSH33:GSL33"/>
    <mergeCell ref="GSM33:GSO33"/>
    <mergeCell ref="GSP33:GST33"/>
    <mergeCell ref="GSU33:GSW33"/>
    <mergeCell ref="GSX33:GTB33"/>
    <mergeCell ref="GTC33:GTE33"/>
    <mergeCell ref="GTF33:GTJ33"/>
    <mergeCell ref="GTK33:GTM33"/>
    <mergeCell ref="GTN33:GTR33"/>
    <mergeCell ref="GTS33:GTU33"/>
    <mergeCell ref="GTV33:GTZ33"/>
    <mergeCell ref="GUA33:GUC33"/>
    <mergeCell ref="GUD33:GUH33"/>
    <mergeCell ref="GUI33:GUK33"/>
    <mergeCell ref="GUL33:GUP33"/>
    <mergeCell ref="GUQ33:GUS33"/>
    <mergeCell ref="GUT33:GUX33"/>
    <mergeCell ref="GUY33:GVA33"/>
    <mergeCell ref="GVB33:GVF33"/>
    <mergeCell ref="GVG33:GVI33"/>
    <mergeCell ref="GVJ33:GVN33"/>
    <mergeCell ref="GVO33:GVQ33"/>
    <mergeCell ref="GVR33:GVV33"/>
    <mergeCell ref="GVW33:GVY33"/>
    <mergeCell ref="GVZ33:GWD33"/>
    <mergeCell ref="GWE33:GWG33"/>
    <mergeCell ref="GWH33:GWL33"/>
    <mergeCell ref="GWM33:GWO33"/>
    <mergeCell ref="GWP33:GWT33"/>
    <mergeCell ref="GWU33:GWW33"/>
    <mergeCell ref="GWX33:GXB33"/>
    <mergeCell ref="GXC33:GXE33"/>
    <mergeCell ref="GXF33:GXJ33"/>
    <mergeCell ref="GXK33:GXM33"/>
    <mergeCell ref="GXN33:GXR33"/>
    <mergeCell ref="GXS33:GXU33"/>
    <mergeCell ref="GXV33:GXZ33"/>
    <mergeCell ref="GYA33:GYC33"/>
    <mergeCell ref="GYD33:GYH33"/>
    <mergeCell ref="GYI33:GYK33"/>
    <mergeCell ref="GYL33:GYP33"/>
    <mergeCell ref="GYQ33:GYS33"/>
    <mergeCell ref="GYT33:GYX33"/>
    <mergeCell ref="GYY33:GZA33"/>
    <mergeCell ref="GZB33:GZF33"/>
    <mergeCell ref="GZG33:GZI33"/>
    <mergeCell ref="GZJ33:GZN33"/>
    <mergeCell ref="GZO33:GZQ33"/>
    <mergeCell ref="GZR33:GZV33"/>
    <mergeCell ref="GZW33:GZY33"/>
    <mergeCell ref="GZZ33:HAD33"/>
    <mergeCell ref="HAE33:HAG33"/>
    <mergeCell ref="HAH33:HAL33"/>
    <mergeCell ref="HAM33:HAO33"/>
    <mergeCell ref="HAP33:HAT33"/>
    <mergeCell ref="HAU33:HAW33"/>
    <mergeCell ref="HAX33:HBB33"/>
    <mergeCell ref="HBC33:HBE33"/>
    <mergeCell ref="HBF33:HBJ33"/>
    <mergeCell ref="HBK33:HBM33"/>
    <mergeCell ref="HBN33:HBR33"/>
    <mergeCell ref="HBS33:HBU33"/>
    <mergeCell ref="HBV33:HBZ33"/>
    <mergeCell ref="HCA33:HCC33"/>
    <mergeCell ref="HCD33:HCH33"/>
    <mergeCell ref="HCI33:HCK33"/>
    <mergeCell ref="HCL33:HCP33"/>
    <mergeCell ref="HCQ33:HCS33"/>
    <mergeCell ref="HCT33:HCX33"/>
    <mergeCell ref="HCY33:HDA33"/>
    <mergeCell ref="HDB33:HDF33"/>
    <mergeCell ref="HDG33:HDI33"/>
    <mergeCell ref="HDJ33:HDN33"/>
    <mergeCell ref="HDO33:HDQ33"/>
    <mergeCell ref="HDR33:HDV33"/>
    <mergeCell ref="HDW33:HDY33"/>
    <mergeCell ref="HDZ33:HED33"/>
    <mergeCell ref="HEE33:HEG33"/>
    <mergeCell ref="HEH33:HEL33"/>
    <mergeCell ref="HEM33:HEO33"/>
    <mergeCell ref="HEP33:HET33"/>
    <mergeCell ref="HEU33:HEW33"/>
    <mergeCell ref="HEX33:HFB33"/>
    <mergeCell ref="HFC33:HFE33"/>
    <mergeCell ref="HFF33:HFJ33"/>
    <mergeCell ref="HFK33:HFM33"/>
    <mergeCell ref="HFN33:HFR33"/>
    <mergeCell ref="HFS33:HFU33"/>
    <mergeCell ref="HFV33:HFZ33"/>
    <mergeCell ref="HGA33:HGC33"/>
    <mergeCell ref="HGD33:HGH33"/>
    <mergeCell ref="HGI33:HGK33"/>
    <mergeCell ref="HGL33:HGP33"/>
    <mergeCell ref="HGQ33:HGS33"/>
    <mergeCell ref="HGT33:HGX33"/>
    <mergeCell ref="HGY33:HHA33"/>
    <mergeCell ref="HHB33:HHF33"/>
    <mergeCell ref="HHG33:HHI33"/>
    <mergeCell ref="HHJ33:HHN33"/>
    <mergeCell ref="HHO33:HHQ33"/>
    <mergeCell ref="HHR33:HHV33"/>
    <mergeCell ref="HHW33:HHY33"/>
    <mergeCell ref="HHZ33:HID33"/>
    <mergeCell ref="HIE33:HIG33"/>
    <mergeCell ref="HIH33:HIL33"/>
    <mergeCell ref="HIM33:HIO33"/>
    <mergeCell ref="HIP33:HIT33"/>
    <mergeCell ref="HIU33:HIW33"/>
    <mergeCell ref="HIX33:HJB33"/>
    <mergeCell ref="HJC33:HJE33"/>
    <mergeCell ref="HJF33:HJJ33"/>
    <mergeCell ref="HJK33:HJM33"/>
    <mergeCell ref="HJN33:HJR33"/>
    <mergeCell ref="HJS33:HJU33"/>
    <mergeCell ref="HJV33:HJZ33"/>
    <mergeCell ref="HKA33:HKC33"/>
    <mergeCell ref="HKD33:HKH33"/>
    <mergeCell ref="HKI33:HKK33"/>
    <mergeCell ref="HKL33:HKP33"/>
    <mergeCell ref="HKQ33:HKS33"/>
    <mergeCell ref="HKT33:HKX33"/>
    <mergeCell ref="HKY33:HLA33"/>
    <mergeCell ref="HLB33:HLF33"/>
    <mergeCell ref="HLG33:HLI33"/>
    <mergeCell ref="HLJ33:HLN33"/>
    <mergeCell ref="HLO33:HLQ33"/>
    <mergeCell ref="HLR33:HLV33"/>
    <mergeCell ref="HLW33:HLY33"/>
    <mergeCell ref="HLZ33:HMD33"/>
    <mergeCell ref="HME33:HMG33"/>
    <mergeCell ref="HMH33:HML33"/>
    <mergeCell ref="HMM33:HMO33"/>
    <mergeCell ref="HMP33:HMT33"/>
    <mergeCell ref="HMU33:HMW33"/>
    <mergeCell ref="HMX33:HNB33"/>
    <mergeCell ref="HNC33:HNE33"/>
    <mergeCell ref="HNF33:HNJ33"/>
    <mergeCell ref="HNK33:HNM33"/>
    <mergeCell ref="HNN33:HNR33"/>
    <mergeCell ref="HNS33:HNU33"/>
    <mergeCell ref="HNV33:HNZ33"/>
    <mergeCell ref="HOA33:HOC33"/>
    <mergeCell ref="HOD33:HOH33"/>
    <mergeCell ref="HOI33:HOK33"/>
    <mergeCell ref="HOL33:HOP33"/>
    <mergeCell ref="HOQ33:HOS33"/>
    <mergeCell ref="HOT33:HOX33"/>
    <mergeCell ref="HOY33:HPA33"/>
    <mergeCell ref="HPB33:HPF33"/>
    <mergeCell ref="HPG33:HPI33"/>
    <mergeCell ref="HPJ33:HPN33"/>
    <mergeCell ref="HPO33:HPQ33"/>
    <mergeCell ref="HPR33:HPV33"/>
    <mergeCell ref="HPW33:HPY33"/>
    <mergeCell ref="HPZ33:HQD33"/>
    <mergeCell ref="HQE33:HQG33"/>
    <mergeCell ref="HQH33:HQL33"/>
    <mergeCell ref="HQM33:HQO33"/>
    <mergeCell ref="HQP33:HQT33"/>
    <mergeCell ref="HQU33:HQW33"/>
    <mergeCell ref="HQX33:HRB33"/>
    <mergeCell ref="HRC33:HRE33"/>
    <mergeCell ref="HRF33:HRJ33"/>
    <mergeCell ref="HRK33:HRM33"/>
    <mergeCell ref="HRN33:HRR33"/>
    <mergeCell ref="HRS33:HRU33"/>
    <mergeCell ref="HRV33:HRZ33"/>
    <mergeCell ref="HSA33:HSC33"/>
    <mergeCell ref="HSD33:HSH33"/>
    <mergeCell ref="HSI33:HSK33"/>
    <mergeCell ref="HSL33:HSP33"/>
    <mergeCell ref="HSQ33:HSS33"/>
    <mergeCell ref="HST33:HSX33"/>
    <mergeCell ref="HSY33:HTA33"/>
    <mergeCell ref="HTB33:HTF33"/>
    <mergeCell ref="HTG33:HTI33"/>
    <mergeCell ref="HTJ33:HTN33"/>
    <mergeCell ref="HTO33:HTQ33"/>
    <mergeCell ref="HTR33:HTV33"/>
    <mergeCell ref="HTW33:HTY33"/>
    <mergeCell ref="HTZ33:HUD33"/>
    <mergeCell ref="HUE33:HUG33"/>
    <mergeCell ref="HUH33:HUL33"/>
    <mergeCell ref="HUM33:HUO33"/>
    <mergeCell ref="HUP33:HUT33"/>
    <mergeCell ref="HUU33:HUW33"/>
    <mergeCell ref="HUX33:HVB33"/>
    <mergeCell ref="HVC33:HVE33"/>
    <mergeCell ref="HVF33:HVJ33"/>
    <mergeCell ref="HVK33:HVM33"/>
    <mergeCell ref="HVN33:HVR33"/>
    <mergeCell ref="HVS33:HVU33"/>
    <mergeCell ref="HVV33:HVZ33"/>
    <mergeCell ref="HWA33:HWC33"/>
    <mergeCell ref="HWD33:HWH33"/>
    <mergeCell ref="HWI33:HWK33"/>
    <mergeCell ref="HWL33:HWP33"/>
    <mergeCell ref="HWQ33:HWS33"/>
    <mergeCell ref="HWT33:HWX33"/>
    <mergeCell ref="HWY33:HXA33"/>
    <mergeCell ref="HXB33:HXF33"/>
    <mergeCell ref="HXG33:HXI33"/>
    <mergeCell ref="HXJ33:HXN33"/>
    <mergeCell ref="HXO33:HXQ33"/>
    <mergeCell ref="HXR33:HXV33"/>
    <mergeCell ref="HXW33:HXY33"/>
    <mergeCell ref="HXZ33:HYD33"/>
    <mergeCell ref="HYE33:HYG33"/>
    <mergeCell ref="HYH33:HYL33"/>
    <mergeCell ref="HYM33:HYO33"/>
    <mergeCell ref="HYP33:HYT33"/>
    <mergeCell ref="HYU33:HYW33"/>
    <mergeCell ref="HYX33:HZB33"/>
    <mergeCell ref="HZC33:HZE33"/>
    <mergeCell ref="HZF33:HZJ33"/>
    <mergeCell ref="HZK33:HZM33"/>
    <mergeCell ref="HZN33:HZR33"/>
    <mergeCell ref="HZS33:HZU33"/>
    <mergeCell ref="HZV33:HZZ33"/>
    <mergeCell ref="IAA33:IAC33"/>
    <mergeCell ref="IAD33:IAH33"/>
    <mergeCell ref="IAI33:IAK33"/>
    <mergeCell ref="IAL33:IAP33"/>
    <mergeCell ref="IAQ33:IAS33"/>
    <mergeCell ref="IAT33:IAX33"/>
    <mergeCell ref="IAY33:IBA33"/>
    <mergeCell ref="IBB33:IBF33"/>
    <mergeCell ref="IBG33:IBI33"/>
    <mergeCell ref="IBJ33:IBN33"/>
    <mergeCell ref="IBO33:IBQ33"/>
    <mergeCell ref="IBR33:IBV33"/>
    <mergeCell ref="IBW33:IBY33"/>
    <mergeCell ref="IBZ33:ICD33"/>
    <mergeCell ref="ICE33:ICG33"/>
    <mergeCell ref="ICH33:ICL33"/>
    <mergeCell ref="ICM33:ICO33"/>
    <mergeCell ref="ICP33:ICT33"/>
    <mergeCell ref="ICU33:ICW33"/>
    <mergeCell ref="ICX33:IDB33"/>
    <mergeCell ref="IDC33:IDE33"/>
    <mergeCell ref="IDF33:IDJ33"/>
    <mergeCell ref="IDK33:IDM33"/>
    <mergeCell ref="IDN33:IDR33"/>
    <mergeCell ref="IDS33:IDU33"/>
    <mergeCell ref="IDV33:IDZ33"/>
    <mergeCell ref="IEA33:IEC33"/>
    <mergeCell ref="IED33:IEH33"/>
    <mergeCell ref="IEI33:IEK33"/>
    <mergeCell ref="IEL33:IEP33"/>
    <mergeCell ref="IEQ33:IES33"/>
    <mergeCell ref="IET33:IEX33"/>
    <mergeCell ref="IEY33:IFA33"/>
    <mergeCell ref="IFB33:IFF33"/>
    <mergeCell ref="IFG33:IFI33"/>
    <mergeCell ref="IFJ33:IFN33"/>
    <mergeCell ref="IFO33:IFQ33"/>
    <mergeCell ref="IFR33:IFV33"/>
    <mergeCell ref="IFW33:IFY33"/>
    <mergeCell ref="IFZ33:IGD33"/>
    <mergeCell ref="IGE33:IGG33"/>
    <mergeCell ref="IGH33:IGL33"/>
    <mergeCell ref="IGM33:IGO33"/>
    <mergeCell ref="IGP33:IGT33"/>
    <mergeCell ref="IGU33:IGW33"/>
    <mergeCell ref="IGX33:IHB33"/>
    <mergeCell ref="IHC33:IHE33"/>
    <mergeCell ref="IHF33:IHJ33"/>
    <mergeCell ref="IHK33:IHM33"/>
    <mergeCell ref="IHN33:IHR33"/>
    <mergeCell ref="IHS33:IHU33"/>
    <mergeCell ref="IHV33:IHZ33"/>
    <mergeCell ref="IIA33:IIC33"/>
    <mergeCell ref="IID33:IIH33"/>
    <mergeCell ref="III33:IIK33"/>
    <mergeCell ref="IIL33:IIP33"/>
    <mergeCell ref="IIQ33:IIS33"/>
    <mergeCell ref="IIT33:IIX33"/>
    <mergeCell ref="IIY33:IJA33"/>
    <mergeCell ref="IJB33:IJF33"/>
    <mergeCell ref="IJG33:IJI33"/>
    <mergeCell ref="IJJ33:IJN33"/>
    <mergeCell ref="IJO33:IJQ33"/>
    <mergeCell ref="IJR33:IJV33"/>
    <mergeCell ref="IJW33:IJY33"/>
    <mergeCell ref="IJZ33:IKD33"/>
    <mergeCell ref="IKE33:IKG33"/>
    <mergeCell ref="IKH33:IKL33"/>
    <mergeCell ref="IKM33:IKO33"/>
    <mergeCell ref="IKP33:IKT33"/>
    <mergeCell ref="IKU33:IKW33"/>
    <mergeCell ref="IKX33:ILB33"/>
    <mergeCell ref="ILC33:ILE33"/>
    <mergeCell ref="ILF33:ILJ33"/>
    <mergeCell ref="ILK33:ILM33"/>
    <mergeCell ref="ILN33:ILR33"/>
    <mergeCell ref="ILS33:ILU33"/>
    <mergeCell ref="ILV33:ILZ33"/>
    <mergeCell ref="IMA33:IMC33"/>
    <mergeCell ref="IMD33:IMH33"/>
    <mergeCell ref="IMI33:IMK33"/>
    <mergeCell ref="IML33:IMP33"/>
    <mergeCell ref="IMQ33:IMS33"/>
    <mergeCell ref="IMT33:IMX33"/>
    <mergeCell ref="IMY33:INA33"/>
    <mergeCell ref="INB33:INF33"/>
    <mergeCell ref="ING33:INI33"/>
    <mergeCell ref="INJ33:INN33"/>
    <mergeCell ref="INO33:INQ33"/>
    <mergeCell ref="INR33:INV33"/>
    <mergeCell ref="INW33:INY33"/>
    <mergeCell ref="INZ33:IOD33"/>
    <mergeCell ref="IOE33:IOG33"/>
    <mergeCell ref="IOH33:IOL33"/>
    <mergeCell ref="IOM33:IOO33"/>
    <mergeCell ref="IOP33:IOT33"/>
    <mergeCell ref="IOU33:IOW33"/>
    <mergeCell ref="IOX33:IPB33"/>
    <mergeCell ref="IPC33:IPE33"/>
    <mergeCell ref="IPF33:IPJ33"/>
    <mergeCell ref="IPK33:IPM33"/>
    <mergeCell ref="IPN33:IPR33"/>
    <mergeCell ref="IPS33:IPU33"/>
    <mergeCell ref="IPV33:IPZ33"/>
    <mergeCell ref="IQA33:IQC33"/>
    <mergeCell ref="IQD33:IQH33"/>
    <mergeCell ref="IQI33:IQK33"/>
    <mergeCell ref="IQL33:IQP33"/>
    <mergeCell ref="IQQ33:IQS33"/>
    <mergeCell ref="IQT33:IQX33"/>
    <mergeCell ref="IQY33:IRA33"/>
    <mergeCell ref="IRB33:IRF33"/>
    <mergeCell ref="IRG33:IRI33"/>
    <mergeCell ref="IRJ33:IRN33"/>
    <mergeCell ref="IRO33:IRQ33"/>
    <mergeCell ref="IRR33:IRV33"/>
    <mergeCell ref="IRW33:IRY33"/>
    <mergeCell ref="IRZ33:ISD33"/>
    <mergeCell ref="ISE33:ISG33"/>
    <mergeCell ref="ISH33:ISL33"/>
    <mergeCell ref="ISM33:ISO33"/>
    <mergeCell ref="ISP33:IST33"/>
    <mergeCell ref="ISU33:ISW33"/>
    <mergeCell ref="ISX33:ITB33"/>
    <mergeCell ref="ITC33:ITE33"/>
    <mergeCell ref="ITF33:ITJ33"/>
    <mergeCell ref="ITK33:ITM33"/>
    <mergeCell ref="ITN33:ITR33"/>
    <mergeCell ref="ITS33:ITU33"/>
    <mergeCell ref="ITV33:ITZ33"/>
    <mergeCell ref="IUA33:IUC33"/>
    <mergeCell ref="IUD33:IUH33"/>
    <mergeCell ref="IUI33:IUK33"/>
    <mergeCell ref="IUL33:IUP33"/>
    <mergeCell ref="IUQ33:IUS33"/>
    <mergeCell ref="IUT33:IUX33"/>
    <mergeCell ref="IUY33:IVA33"/>
    <mergeCell ref="IVB33:IVF33"/>
    <mergeCell ref="IVG33:IVI33"/>
    <mergeCell ref="IVJ33:IVN33"/>
    <mergeCell ref="IVO33:IVQ33"/>
    <mergeCell ref="IVR33:IVV33"/>
    <mergeCell ref="IVW33:IVY33"/>
    <mergeCell ref="IVZ33:IWD33"/>
    <mergeCell ref="IWE33:IWG33"/>
    <mergeCell ref="IWH33:IWL33"/>
    <mergeCell ref="IWM33:IWO33"/>
    <mergeCell ref="IWP33:IWT33"/>
    <mergeCell ref="IWU33:IWW33"/>
    <mergeCell ref="IWX33:IXB33"/>
    <mergeCell ref="IXC33:IXE33"/>
    <mergeCell ref="IXF33:IXJ33"/>
    <mergeCell ref="IXK33:IXM33"/>
    <mergeCell ref="IXN33:IXR33"/>
    <mergeCell ref="IXS33:IXU33"/>
    <mergeCell ref="IXV33:IXZ33"/>
    <mergeCell ref="IYA33:IYC33"/>
    <mergeCell ref="IYD33:IYH33"/>
    <mergeCell ref="IYI33:IYK33"/>
    <mergeCell ref="IYL33:IYP33"/>
    <mergeCell ref="IYQ33:IYS33"/>
    <mergeCell ref="IYT33:IYX33"/>
    <mergeCell ref="IYY33:IZA33"/>
    <mergeCell ref="IZB33:IZF33"/>
    <mergeCell ref="IZG33:IZI33"/>
    <mergeCell ref="IZJ33:IZN33"/>
    <mergeCell ref="IZO33:IZQ33"/>
    <mergeCell ref="IZR33:IZV33"/>
    <mergeCell ref="IZW33:IZY33"/>
    <mergeCell ref="IZZ33:JAD33"/>
    <mergeCell ref="JAE33:JAG33"/>
    <mergeCell ref="JAH33:JAL33"/>
    <mergeCell ref="JAM33:JAO33"/>
    <mergeCell ref="JAP33:JAT33"/>
    <mergeCell ref="JAU33:JAW33"/>
    <mergeCell ref="JAX33:JBB33"/>
    <mergeCell ref="JBC33:JBE33"/>
    <mergeCell ref="JBF33:JBJ33"/>
    <mergeCell ref="JBK33:JBM33"/>
    <mergeCell ref="JBN33:JBR33"/>
    <mergeCell ref="JBS33:JBU33"/>
    <mergeCell ref="JBV33:JBZ33"/>
    <mergeCell ref="JCA33:JCC33"/>
    <mergeCell ref="JCD33:JCH33"/>
    <mergeCell ref="JCI33:JCK33"/>
    <mergeCell ref="JCL33:JCP33"/>
    <mergeCell ref="JCQ33:JCS33"/>
    <mergeCell ref="JCT33:JCX33"/>
    <mergeCell ref="JCY33:JDA33"/>
    <mergeCell ref="JDB33:JDF33"/>
    <mergeCell ref="JDG33:JDI33"/>
    <mergeCell ref="JDJ33:JDN33"/>
    <mergeCell ref="JDO33:JDQ33"/>
    <mergeCell ref="JDR33:JDV33"/>
    <mergeCell ref="JDW33:JDY33"/>
    <mergeCell ref="JDZ33:JED33"/>
    <mergeCell ref="JEE33:JEG33"/>
    <mergeCell ref="JEH33:JEL33"/>
    <mergeCell ref="JEM33:JEO33"/>
    <mergeCell ref="JEP33:JET33"/>
    <mergeCell ref="JEU33:JEW33"/>
    <mergeCell ref="JEX33:JFB33"/>
    <mergeCell ref="JFC33:JFE33"/>
    <mergeCell ref="JFF33:JFJ33"/>
    <mergeCell ref="JFK33:JFM33"/>
    <mergeCell ref="JFN33:JFR33"/>
    <mergeCell ref="JFS33:JFU33"/>
    <mergeCell ref="JFV33:JFZ33"/>
    <mergeCell ref="JGA33:JGC33"/>
    <mergeCell ref="JGD33:JGH33"/>
    <mergeCell ref="JGI33:JGK33"/>
    <mergeCell ref="JGL33:JGP33"/>
    <mergeCell ref="JGQ33:JGS33"/>
    <mergeCell ref="JGT33:JGX33"/>
    <mergeCell ref="JGY33:JHA33"/>
    <mergeCell ref="JHB33:JHF33"/>
    <mergeCell ref="JHG33:JHI33"/>
    <mergeCell ref="JHJ33:JHN33"/>
    <mergeCell ref="JHO33:JHQ33"/>
    <mergeCell ref="JHR33:JHV33"/>
    <mergeCell ref="JHW33:JHY33"/>
    <mergeCell ref="JHZ33:JID33"/>
    <mergeCell ref="JIE33:JIG33"/>
    <mergeCell ref="JIH33:JIL33"/>
    <mergeCell ref="JIM33:JIO33"/>
    <mergeCell ref="JIP33:JIT33"/>
    <mergeCell ref="JIU33:JIW33"/>
    <mergeCell ref="JIX33:JJB33"/>
    <mergeCell ref="JJC33:JJE33"/>
    <mergeCell ref="JJF33:JJJ33"/>
    <mergeCell ref="JJK33:JJM33"/>
    <mergeCell ref="JJN33:JJR33"/>
    <mergeCell ref="JJS33:JJU33"/>
    <mergeCell ref="JJV33:JJZ33"/>
    <mergeCell ref="JKA33:JKC33"/>
    <mergeCell ref="JKD33:JKH33"/>
    <mergeCell ref="JKI33:JKK33"/>
    <mergeCell ref="JKL33:JKP33"/>
    <mergeCell ref="JKQ33:JKS33"/>
    <mergeCell ref="JKT33:JKX33"/>
    <mergeCell ref="JKY33:JLA33"/>
    <mergeCell ref="JLB33:JLF33"/>
    <mergeCell ref="JLG33:JLI33"/>
    <mergeCell ref="JLJ33:JLN33"/>
    <mergeCell ref="JLO33:JLQ33"/>
    <mergeCell ref="JLR33:JLV33"/>
    <mergeCell ref="JLW33:JLY33"/>
    <mergeCell ref="JLZ33:JMD33"/>
    <mergeCell ref="JME33:JMG33"/>
    <mergeCell ref="JMH33:JML33"/>
    <mergeCell ref="JMM33:JMO33"/>
    <mergeCell ref="JMP33:JMT33"/>
    <mergeCell ref="JMU33:JMW33"/>
    <mergeCell ref="JMX33:JNB33"/>
    <mergeCell ref="JNC33:JNE33"/>
    <mergeCell ref="JNF33:JNJ33"/>
    <mergeCell ref="JNK33:JNM33"/>
    <mergeCell ref="JNN33:JNR33"/>
    <mergeCell ref="JNS33:JNU33"/>
    <mergeCell ref="JNV33:JNZ33"/>
    <mergeCell ref="JOA33:JOC33"/>
    <mergeCell ref="JOD33:JOH33"/>
    <mergeCell ref="JOI33:JOK33"/>
    <mergeCell ref="JOL33:JOP33"/>
    <mergeCell ref="JOQ33:JOS33"/>
    <mergeCell ref="JOT33:JOX33"/>
    <mergeCell ref="JOY33:JPA33"/>
    <mergeCell ref="JPB33:JPF33"/>
    <mergeCell ref="JPG33:JPI33"/>
    <mergeCell ref="JPJ33:JPN33"/>
    <mergeCell ref="JPO33:JPQ33"/>
    <mergeCell ref="JPR33:JPV33"/>
    <mergeCell ref="JPW33:JPY33"/>
    <mergeCell ref="JPZ33:JQD33"/>
    <mergeCell ref="JQE33:JQG33"/>
    <mergeCell ref="JQH33:JQL33"/>
    <mergeCell ref="JQM33:JQO33"/>
    <mergeCell ref="JQP33:JQT33"/>
    <mergeCell ref="JQU33:JQW33"/>
    <mergeCell ref="JQX33:JRB33"/>
    <mergeCell ref="JRC33:JRE33"/>
    <mergeCell ref="JRF33:JRJ33"/>
    <mergeCell ref="JRK33:JRM33"/>
    <mergeCell ref="JRN33:JRR33"/>
    <mergeCell ref="JRS33:JRU33"/>
    <mergeCell ref="JRV33:JRZ33"/>
    <mergeCell ref="JSA33:JSC33"/>
    <mergeCell ref="JSD33:JSH33"/>
    <mergeCell ref="JSI33:JSK33"/>
    <mergeCell ref="JSL33:JSP33"/>
    <mergeCell ref="JSQ33:JSS33"/>
    <mergeCell ref="JST33:JSX33"/>
    <mergeCell ref="JSY33:JTA33"/>
    <mergeCell ref="JTB33:JTF33"/>
    <mergeCell ref="JTG33:JTI33"/>
    <mergeCell ref="JTJ33:JTN33"/>
    <mergeCell ref="JTO33:JTQ33"/>
    <mergeCell ref="JTR33:JTV33"/>
    <mergeCell ref="JTW33:JTY33"/>
    <mergeCell ref="JTZ33:JUD33"/>
    <mergeCell ref="JUE33:JUG33"/>
    <mergeCell ref="JUH33:JUL33"/>
    <mergeCell ref="JUM33:JUO33"/>
    <mergeCell ref="JUP33:JUT33"/>
    <mergeCell ref="JUU33:JUW33"/>
    <mergeCell ref="JUX33:JVB33"/>
    <mergeCell ref="JVC33:JVE33"/>
    <mergeCell ref="JVF33:JVJ33"/>
    <mergeCell ref="JVK33:JVM33"/>
    <mergeCell ref="JVN33:JVR33"/>
    <mergeCell ref="JVS33:JVU33"/>
    <mergeCell ref="JVV33:JVZ33"/>
    <mergeCell ref="JWA33:JWC33"/>
    <mergeCell ref="JWD33:JWH33"/>
    <mergeCell ref="JWI33:JWK33"/>
    <mergeCell ref="JWL33:JWP33"/>
    <mergeCell ref="JWQ33:JWS33"/>
    <mergeCell ref="JWT33:JWX33"/>
    <mergeCell ref="JWY33:JXA33"/>
    <mergeCell ref="JXB33:JXF33"/>
    <mergeCell ref="JXG33:JXI33"/>
    <mergeCell ref="JXJ33:JXN33"/>
    <mergeCell ref="JXO33:JXQ33"/>
    <mergeCell ref="JXR33:JXV33"/>
    <mergeCell ref="JXW33:JXY33"/>
    <mergeCell ref="JXZ33:JYD33"/>
    <mergeCell ref="JYE33:JYG33"/>
    <mergeCell ref="JYH33:JYL33"/>
    <mergeCell ref="JYM33:JYO33"/>
    <mergeCell ref="JYP33:JYT33"/>
    <mergeCell ref="JYU33:JYW33"/>
    <mergeCell ref="JYX33:JZB33"/>
    <mergeCell ref="JZC33:JZE33"/>
    <mergeCell ref="JZF33:JZJ33"/>
    <mergeCell ref="JZK33:JZM33"/>
    <mergeCell ref="JZN33:JZR33"/>
    <mergeCell ref="JZS33:JZU33"/>
    <mergeCell ref="JZV33:JZZ33"/>
    <mergeCell ref="KAA33:KAC33"/>
    <mergeCell ref="KAD33:KAH33"/>
    <mergeCell ref="KAI33:KAK33"/>
    <mergeCell ref="KAL33:KAP33"/>
    <mergeCell ref="KAQ33:KAS33"/>
    <mergeCell ref="KAT33:KAX33"/>
    <mergeCell ref="KAY33:KBA33"/>
    <mergeCell ref="KBB33:KBF33"/>
    <mergeCell ref="KBG33:KBI33"/>
    <mergeCell ref="KBJ33:KBN33"/>
    <mergeCell ref="KBO33:KBQ33"/>
    <mergeCell ref="KBR33:KBV33"/>
    <mergeCell ref="KBW33:KBY33"/>
    <mergeCell ref="KBZ33:KCD33"/>
    <mergeCell ref="KCE33:KCG33"/>
    <mergeCell ref="KCH33:KCL33"/>
    <mergeCell ref="KCM33:KCO33"/>
    <mergeCell ref="KCP33:KCT33"/>
    <mergeCell ref="KCU33:KCW33"/>
    <mergeCell ref="KCX33:KDB33"/>
    <mergeCell ref="KDC33:KDE33"/>
    <mergeCell ref="KDF33:KDJ33"/>
    <mergeCell ref="KDK33:KDM33"/>
    <mergeCell ref="KDN33:KDR33"/>
    <mergeCell ref="KDS33:KDU33"/>
    <mergeCell ref="KDV33:KDZ33"/>
    <mergeCell ref="KEA33:KEC33"/>
    <mergeCell ref="KED33:KEH33"/>
    <mergeCell ref="KEI33:KEK33"/>
    <mergeCell ref="KEL33:KEP33"/>
    <mergeCell ref="KEQ33:KES33"/>
    <mergeCell ref="KET33:KEX33"/>
    <mergeCell ref="KEY33:KFA33"/>
    <mergeCell ref="KFB33:KFF33"/>
    <mergeCell ref="KFG33:KFI33"/>
    <mergeCell ref="KFJ33:KFN33"/>
    <mergeCell ref="KFO33:KFQ33"/>
    <mergeCell ref="KFR33:KFV33"/>
    <mergeCell ref="KFW33:KFY33"/>
    <mergeCell ref="KFZ33:KGD33"/>
    <mergeCell ref="KGE33:KGG33"/>
    <mergeCell ref="KGH33:KGL33"/>
    <mergeCell ref="KGM33:KGO33"/>
    <mergeCell ref="KGP33:KGT33"/>
    <mergeCell ref="KGU33:KGW33"/>
    <mergeCell ref="KGX33:KHB33"/>
    <mergeCell ref="KHC33:KHE33"/>
    <mergeCell ref="KHF33:KHJ33"/>
    <mergeCell ref="KHK33:KHM33"/>
    <mergeCell ref="KHN33:KHR33"/>
    <mergeCell ref="KHS33:KHU33"/>
    <mergeCell ref="KHV33:KHZ33"/>
    <mergeCell ref="KIA33:KIC33"/>
    <mergeCell ref="KID33:KIH33"/>
    <mergeCell ref="KII33:KIK33"/>
    <mergeCell ref="KIL33:KIP33"/>
    <mergeCell ref="KIQ33:KIS33"/>
    <mergeCell ref="KIT33:KIX33"/>
    <mergeCell ref="KIY33:KJA33"/>
    <mergeCell ref="KJB33:KJF33"/>
    <mergeCell ref="KJG33:KJI33"/>
    <mergeCell ref="KJJ33:KJN33"/>
    <mergeCell ref="KJO33:KJQ33"/>
    <mergeCell ref="KJR33:KJV33"/>
    <mergeCell ref="KJW33:KJY33"/>
    <mergeCell ref="KJZ33:KKD33"/>
    <mergeCell ref="KKE33:KKG33"/>
    <mergeCell ref="KKH33:KKL33"/>
    <mergeCell ref="KKM33:KKO33"/>
    <mergeCell ref="KKP33:KKT33"/>
    <mergeCell ref="KKU33:KKW33"/>
    <mergeCell ref="KKX33:KLB33"/>
    <mergeCell ref="KLC33:KLE33"/>
    <mergeCell ref="KLF33:KLJ33"/>
    <mergeCell ref="KLK33:KLM33"/>
    <mergeCell ref="KLN33:KLR33"/>
    <mergeCell ref="KLS33:KLU33"/>
    <mergeCell ref="KLV33:KLZ33"/>
    <mergeCell ref="KMA33:KMC33"/>
    <mergeCell ref="KMD33:KMH33"/>
    <mergeCell ref="KMI33:KMK33"/>
    <mergeCell ref="KML33:KMP33"/>
    <mergeCell ref="KMQ33:KMS33"/>
    <mergeCell ref="KMT33:KMX33"/>
    <mergeCell ref="KMY33:KNA33"/>
    <mergeCell ref="KNB33:KNF33"/>
    <mergeCell ref="KNG33:KNI33"/>
    <mergeCell ref="KNJ33:KNN33"/>
    <mergeCell ref="KNO33:KNQ33"/>
    <mergeCell ref="KNR33:KNV33"/>
    <mergeCell ref="KNW33:KNY33"/>
    <mergeCell ref="KNZ33:KOD33"/>
    <mergeCell ref="KOE33:KOG33"/>
    <mergeCell ref="KOH33:KOL33"/>
    <mergeCell ref="KOM33:KOO33"/>
    <mergeCell ref="KOP33:KOT33"/>
    <mergeCell ref="KOU33:KOW33"/>
    <mergeCell ref="KOX33:KPB33"/>
    <mergeCell ref="KPC33:KPE33"/>
    <mergeCell ref="KPF33:KPJ33"/>
    <mergeCell ref="KPK33:KPM33"/>
    <mergeCell ref="KPN33:KPR33"/>
    <mergeCell ref="KPS33:KPU33"/>
    <mergeCell ref="KPV33:KPZ33"/>
    <mergeCell ref="KQA33:KQC33"/>
    <mergeCell ref="KQD33:KQH33"/>
    <mergeCell ref="KQI33:KQK33"/>
    <mergeCell ref="KQL33:KQP33"/>
    <mergeCell ref="KQQ33:KQS33"/>
    <mergeCell ref="KQT33:KQX33"/>
    <mergeCell ref="KQY33:KRA33"/>
    <mergeCell ref="KRB33:KRF33"/>
    <mergeCell ref="KRG33:KRI33"/>
    <mergeCell ref="KRJ33:KRN33"/>
    <mergeCell ref="KRO33:KRQ33"/>
    <mergeCell ref="KRR33:KRV33"/>
    <mergeCell ref="KRW33:KRY33"/>
    <mergeCell ref="KRZ33:KSD33"/>
    <mergeCell ref="KSE33:KSG33"/>
    <mergeCell ref="KSH33:KSL33"/>
    <mergeCell ref="KSM33:KSO33"/>
    <mergeCell ref="KSP33:KST33"/>
    <mergeCell ref="KSU33:KSW33"/>
    <mergeCell ref="KSX33:KTB33"/>
    <mergeCell ref="KTC33:KTE33"/>
    <mergeCell ref="KTF33:KTJ33"/>
    <mergeCell ref="KTK33:KTM33"/>
    <mergeCell ref="KTN33:KTR33"/>
    <mergeCell ref="KTS33:KTU33"/>
    <mergeCell ref="KTV33:KTZ33"/>
    <mergeCell ref="KUA33:KUC33"/>
    <mergeCell ref="KUD33:KUH33"/>
    <mergeCell ref="KUI33:KUK33"/>
    <mergeCell ref="KUL33:KUP33"/>
    <mergeCell ref="KUQ33:KUS33"/>
    <mergeCell ref="KUT33:KUX33"/>
    <mergeCell ref="KUY33:KVA33"/>
    <mergeCell ref="KVB33:KVF33"/>
    <mergeCell ref="KVG33:KVI33"/>
    <mergeCell ref="KVJ33:KVN33"/>
    <mergeCell ref="KVO33:KVQ33"/>
    <mergeCell ref="KVR33:KVV33"/>
    <mergeCell ref="KVW33:KVY33"/>
    <mergeCell ref="KVZ33:KWD33"/>
    <mergeCell ref="KWE33:KWG33"/>
    <mergeCell ref="KWH33:KWL33"/>
    <mergeCell ref="KWM33:KWO33"/>
    <mergeCell ref="KWP33:KWT33"/>
    <mergeCell ref="KWU33:KWW33"/>
    <mergeCell ref="KWX33:KXB33"/>
    <mergeCell ref="KXC33:KXE33"/>
    <mergeCell ref="KXF33:KXJ33"/>
    <mergeCell ref="KXK33:KXM33"/>
    <mergeCell ref="KXN33:KXR33"/>
    <mergeCell ref="KXS33:KXU33"/>
    <mergeCell ref="KXV33:KXZ33"/>
    <mergeCell ref="KYA33:KYC33"/>
    <mergeCell ref="KYD33:KYH33"/>
    <mergeCell ref="KYI33:KYK33"/>
    <mergeCell ref="KYL33:KYP33"/>
    <mergeCell ref="KYQ33:KYS33"/>
    <mergeCell ref="KYT33:KYX33"/>
    <mergeCell ref="KYY33:KZA33"/>
    <mergeCell ref="KZB33:KZF33"/>
    <mergeCell ref="KZG33:KZI33"/>
    <mergeCell ref="KZJ33:KZN33"/>
    <mergeCell ref="KZO33:KZQ33"/>
    <mergeCell ref="KZR33:KZV33"/>
    <mergeCell ref="KZW33:KZY33"/>
    <mergeCell ref="KZZ33:LAD33"/>
    <mergeCell ref="LAE33:LAG33"/>
    <mergeCell ref="LAH33:LAL33"/>
    <mergeCell ref="LAM33:LAO33"/>
    <mergeCell ref="LAP33:LAT33"/>
    <mergeCell ref="LAU33:LAW33"/>
    <mergeCell ref="LAX33:LBB33"/>
    <mergeCell ref="LBC33:LBE33"/>
    <mergeCell ref="LBF33:LBJ33"/>
    <mergeCell ref="LBK33:LBM33"/>
    <mergeCell ref="LBN33:LBR33"/>
    <mergeCell ref="LBS33:LBU33"/>
    <mergeCell ref="LBV33:LBZ33"/>
    <mergeCell ref="LCA33:LCC33"/>
    <mergeCell ref="LCD33:LCH33"/>
    <mergeCell ref="LCI33:LCK33"/>
    <mergeCell ref="LCL33:LCP33"/>
    <mergeCell ref="LCQ33:LCS33"/>
    <mergeCell ref="LCT33:LCX33"/>
    <mergeCell ref="LCY33:LDA33"/>
    <mergeCell ref="LDB33:LDF33"/>
    <mergeCell ref="LDG33:LDI33"/>
    <mergeCell ref="LDJ33:LDN33"/>
    <mergeCell ref="LDO33:LDQ33"/>
    <mergeCell ref="LDR33:LDV33"/>
    <mergeCell ref="LDW33:LDY33"/>
    <mergeCell ref="LDZ33:LED33"/>
    <mergeCell ref="LEE33:LEG33"/>
    <mergeCell ref="LEH33:LEL33"/>
    <mergeCell ref="LEM33:LEO33"/>
    <mergeCell ref="LEP33:LET33"/>
    <mergeCell ref="LEU33:LEW33"/>
    <mergeCell ref="LEX33:LFB33"/>
    <mergeCell ref="LFC33:LFE33"/>
    <mergeCell ref="LFF33:LFJ33"/>
    <mergeCell ref="LFK33:LFM33"/>
    <mergeCell ref="LFN33:LFR33"/>
    <mergeCell ref="LFS33:LFU33"/>
    <mergeCell ref="LFV33:LFZ33"/>
    <mergeCell ref="LGA33:LGC33"/>
    <mergeCell ref="LGD33:LGH33"/>
    <mergeCell ref="LGI33:LGK33"/>
    <mergeCell ref="LGL33:LGP33"/>
    <mergeCell ref="LGQ33:LGS33"/>
    <mergeCell ref="LGT33:LGX33"/>
    <mergeCell ref="LGY33:LHA33"/>
    <mergeCell ref="LHB33:LHF33"/>
    <mergeCell ref="LHG33:LHI33"/>
    <mergeCell ref="LHJ33:LHN33"/>
    <mergeCell ref="LHO33:LHQ33"/>
    <mergeCell ref="LHR33:LHV33"/>
    <mergeCell ref="LHW33:LHY33"/>
    <mergeCell ref="LHZ33:LID33"/>
    <mergeCell ref="LIE33:LIG33"/>
    <mergeCell ref="LIH33:LIL33"/>
    <mergeCell ref="LIM33:LIO33"/>
    <mergeCell ref="LIP33:LIT33"/>
    <mergeCell ref="LIU33:LIW33"/>
    <mergeCell ref="LIX33:LJB33"/>
    <mergeCell ref="LJC33:LJE33"/>
    <mergeCell ref="LJF33:LJJ33"/>
    <mergeCell ref="LJK33:LJM33"/>
    <mergeCell ref="LJN33:LJR33"/>
    <mergeCell ref="LJS33:LJU33"/>
    <mergeCell ref="LJV33:LJZ33"/>
    <mergeCell ref="LKA33:LKC33"/>
    <mergeCell ref="LKD33:LKH33"/>
    <mergeCell ref="LKI33:LKK33"/>
    <mergeCell ref="LKL33:LKP33"/>
    <mergeCell ref="LKQ33:LKS33"/>
    <mergeCell ref="LKT33:LKX33"/>
    <mergeCell ref="LKY33:LLA33"/>
    <mergeCell ref="LLB33:LLF33"/>
    <mergeCell ref="LLG33:LLI33"/>
    <mergeCell ref="LLJ33:LLN33"/>
    <mergeCell ref="LLO33:LLQ33"/>
    <mergeCell ref="LLR33:LLV33"/>
    <mergeCell ref="LLW33:LLY33"/>
    <mergeCell ref="LLZ33:LMD33"/>
    <mergeCell ref="LME33:LMG33"/>
    <mergeCell ref="LMH33:LML33"/>
    <mergeCell ref="LMM33:LMO33"/>
    <mergeCell ref="LMP33:LMT33"/>
    <mergeCell ref="LMU33:LMW33"/>
    <mergeCell ref="LMX33:LNB33"/>
    <mergeCell ref="LNC33:LNE33"/>
    <mergeCell ref="LNF33:LNJ33"/>
    <mergeCell ref="LNK33:LNM33"/>
    <mergeCell ref="LNN33:LNR33"/>
    <mergeCell ref="LNS33:LNU33"/>
    <mergeCell ref="LNV33:LNZ33"/>
    <mergeCell ref="LOA33:LOC33"/>
    <mergeCell ref="LOD33:LOH33"/>
    <mergeCell ref="LOI33:LOK33"/>
    <mergeCell ref="LOL33:LOP33"/>
    <mergeCell ref="LOQ33:LOS33"/>
    <mergeCell ref="LOT33:LOX33"/>
    <mergeCell ref="LOY33:LPA33"/>
    <mergeCell ref="LPB33:LPF33"/>
    <mergeCell ref="LPG33:LPI33"/>
    <mergeCell ref="LPJ33:LPN33"/>
    <mergeCell ref="LPO33:LPQ33"/>
    <mergeCell ref="LPR33:LPV33"/>
    <mergeCell ref="LPW33:LPY33"/>
    <mergeCell ref="LPZ33:LQD33"/>
    <mergeCell ref="LQE33:LQG33"/>
    <mergeCell ref="LQH33:LQL33"/>
    <mergeCell ref="LQM33:LQO33"/>
    <mergeCell ref="LQP33:LQT33"/>
    <mergeCell ref="LQU33:LQW33"/>
    <mergeCell ref="LQX33:LRB33"/>
    <mergeCell ref="LRC33:LRE33"/>
    <mergeCell ref="LRF33:LRJ33"/>
    <mergeCell ref="LRK33:LRM33"/>
    <mergeCell ref="LRN33:LRR33"/>
    <mergeCell ref="LRS33:LRU33"/>
    <mergeCell ref="LRV33:LRZ33"/>
    <mergeCell ref="LSA33:LSC33"/>
    <mergeCell ref="LSD33:LSH33"/>
    <mergeCell ref="LSI33:LSK33"/>
    <mergeCell ref="LSL33:LSP33"/>
    <mergeCell ref="LSQ33:LSS33"/>
    <mergeCell ref="LST33:LSX33"/>
    <mergeCell ref="LSY33:LTA33"/>
    <mergeCell ref="LTB33:LTF33"/>
    <mergeCell ref="LTG33:LTI33"/>
    <mergeCell ref="LTJ33:LTN33"/>
    <mergeCell ref="LTO33:LTQ33"/>
    <mergeCell ref="LTR33:LTV33"/>
    <mergeCell ref="LTW33:LTY33"/>
    <mergeCell ref="LTZ33:LUD33"/>
    <mergeCell ref="LUE33:LUG33"/>
    <mergeCell ref="LUH33:LUL33"/>
    <mergeCell ref="LUM33:LUO33"/>
    <mergeCell ref="LUP33:LUT33"/>
    <mergeCell ref="LUU33:LUW33"/>
    <mergeCell ref="LUX33:LVB33"/>
    <mergeCell ref="LVC33:LVE33"/>
    <mergeCell ref="LVF33:LVJ33"/>
    <mergeCell ref="LVK33:LVM33"/>
    <mergeCell ref="LVN33:LVR33"/>
    <mergeCell ref="LVS33:LVU33"/>
    <mergeCell ref="LVV33:LVZ33"/>
    <mergeCell ref="LWA33:LWC33"/>
    <mergeCell ref="LWD33:LWH33"/>
    <mergeCell ref="LWI33:LWK33"/>
    <mergeCell ref="LWL33:LWP33"/>
    <mergeCell ref="LWQ33:LWS33"/>
    <mergeCell ref="LWT33:LWX33"/>
    <mergeCell ref="LWY33:LXA33"/>
    <mergeCell ref="LXB33:LXF33"/>
    <mergeCell ref="LXG33:LXI33"/>
    <mergeCell ref="LXJ33:LXN33"/>
    <mergeCell ref="LXO33:LXQ33"/>
    <mergeCell ref="LXR33:LXV33"/>
    <mergeCell ref="LXW33:LXY33"/>
    <mergeCell ref="LXZ33:LYD33"/>
    <mergeCell ref="LYE33:LYG33"/>
    <mergeCell ref="LYH33:LYL33"/>
    <mergeCell ref="LYM33:LYO33"/>
    <mergeCell ref="LYP33:LYT33"/>
    <mergeCell ref="LYU33:LYW33"/>
    <mergeCell ref="LYX33:LZB33"/>
    <mergeCell ref="LZC33:LZE33"/>
    <mergeCell ref="LZF33:LZJ33"/>
    <mergeCell ref="LZK33:LZM33"/>
    <mergeCell ref="LZN33:LZR33"/>
    <mergeCell ref="LZS33:LZU33"/>
    <mergeCell ref="LZV33:LZZ33"/>
    <mergeCell ref="MAA33:MAC33"/>
    <mergeCell ref="MAD33:MAH33"/>
    <mergeCell ref="MAI33:MAK33"/>
    <mergeCell ref="MAL33:MAP33"/>
    <mergeCell ref="MAQ33:MAS33"/>
    <mergeCell ref="MAT33:MAX33"/>
    <mergeCell ref="MAY33:MBA33"/>
    <mergeCell ref="MBB33:MBF33"/>
    <mergeCell ref="MBG33:MBI33"/>
    <mergeCell ref="MBJ33:MBN33"/>
    <mergeCell ref="MBO33:MBQ33"/>
    <mergeCell ref="MBR33:MBV33"/>
    <mergeCell ref="MBW33:MBY33"/>
    <mergeCell ref="MBZ33:MCD33"/>
    <mergeCell ref="MCE33:MCG33"/>
    <mergeCell ref="MCH33:MCL33"/>
    <mergeCell ref="MCM33:MCO33"/>
    <mergeCell ref="MCP33:MCT33"/>
    <mergeCell ref="MCU33:MCW33"/>
    <mergeCell ref="MCX33:MDB33"/>
    <mergeCell ref="MDC33:MDE33"/>
    <mergeCell ref="MDF33:MDJ33"/>
    <mergeCell ref="MDK33:MDM33"/>
    <mergeCell ref="MDN33:MDR33"/>
    <mergeCell ref="MDS33:MDU33"/>
    <mergeCell ref="MDV33:MDZ33"/>
    <mergeCell ref="MEA33:MEC33"/>
    <mergeCell ref="MED33:MEH33"/>
    <mergeCell ref="MEI33:MEK33"/>
    <mergeCell ref="MEL33:MEP33"/>
    <mergeCell ref="MEQ33:MES33"/>
    <mergeCell ref="MET33:MEX33"/>
    <mergeCell ref="MEY33:MFA33"/>
    <mergeCell ref="MFB33:MFF33"/>
    <mergeCell ref="MFG33:MFI33"/>
    <mergeCell ref="MFJ33:MFN33"/>
    <mergeCell ref="MFO33:MFQ33"/>
    <mergeCell ref="MFR33:MFV33"/>
    <mergeCell ref="MFW33:MFY33"/>
    <mergeCell ref="MFZ33:MGD33"/>
    <mergeCell ref="MGE33:MGG33"/>
    <mergeCell ref="MGH33:MGL33"/>
    <mergeCell ref="MGM33:MGO33"/>
    <mergeCell ref="MGP33:MGT33"/>
    <mergeCell ref="MGU33:MGW33"/>
    <mergeCell ref="MGX33:MHB33"/>
    <mergeCell ref="MHC33:MHE33"/>
    <mergeCell ref="MHF33:MHJ33"/>
    <mergeCell ref="MHK33:MHM33"/>
    <mergeCell ref="MHN33:MHR33"/>
    <mergeCell ref="MHS33:MHU33"/>
    <mergeCell ref="MHV33:MHZ33"/>
    <mergeCell ref="MIA33:MIC33"/>
    <mergeCell ref="MID33:MIH33"/>
    <mergeCell ref="MII33:MIK33"/>
    <mergeCell ref="MIL33:MIP33"/>
    <mergeCell ref="MIQ33:MIS33"/>
    <mergeCell ref="MIT33:MIX33"/>
    <mergeCell ref="MIY33:MJA33"/>
    <mergeCell ref="MJB33:MJF33"/>
    <mergeCell ref="MJG33:MJI33"/>
    <mergeCell ref="MJJ33:MJN33"/>
    <mergeCell ref="MJO33:MJQ33"/>
    <mergeCell ref="MJR33:MJV33"/>
    <mergeCell ref="MJW33:MJY33"/>
    <mergeCell ref="MJZ33:MKD33"/>
    <mergeCell ref="MKE33:MKG33"/>
    <mergeCell ref="MKH33:MKL33"/>
    <mergeCell ref="MKM33:MKO33"/>
    <mergeCell ref="MKP33:MKT33"/>
    <mergeCell ref="MKU33:MKW33"/>
    <mergeCell ref="MKX33:MLB33"/>
    <mergeCell ref="MLC33:MLE33"/>
    <mergeCell ref="MLF33:MLJ33"/>
    <mergeCell ref="MLK33:MLM33"/>
    <mergeCell ref="MLN33:MLR33"/>
    <mergeCell ref="MLS33:MLU33"/>
    <mergeCell ref="MLV33:MLZ33"/>
    <mergeCell ref="MMA33:MMC33"/>
    <mergeCell ref="MMD33:MMH33"/>
    <mergeCell ref="MMI33:MMK33"/>
    <mergeCell ref="MML33:MMP33"/>
    <mergeCell ref="MMQ33:MMS33"/>
    <mergeCell ref="MMT33:MMX33"/>
    <mergeCell ref="MMY33:MNA33"/>
    <mergeCell ref="MNB33:MNF33"/>
    <mergeCell ref="MNG33:MNI33"/>
    <mergeCell ref="MNJ33:MNN33"/>
    <mergeCell ref="MNO33:MNQ33"/>
    <mergeCell ref="MNR33:MNV33"/>
    <mergeCell ref="MNW33:MNY33"/>
    <mergeCell ref="MNZ33:MOD33"/>
    <mergeCell ref="MOE33:MOG33"/>
    <mergeCell ref="MOH33:MOL33"/>
    <mergeCell ref="MOM33:MOO33"/>
    <mergeCell ref="MOP33:MOT33"/>
    <mergeCell ref="MOU33:MOW33"/>
    <mergeCell ref="MOX33:MPB33"/>
    <mergeCell ref="MPC33:MPE33"/>
    <mergeCell ref="MPF33:MPJ33"/>
    <mergeCell ref="MPK33:MPM33"/>
    <mergeCell ref="MPN33:MPR33"/>
    <mergeCell ref="MPS33:MPU33"/>
    <mergeCell ref="MPV33:MPZ33"/>
    <mergeCell ref="MQA33:MQC33"/>
    <mergeCell ref="MQD33:MQH33"/>
    <mergeCell ref="MQI33:MQK33"/>
    <mergeCell ref="MQL33:MQP33"/>
    <mergeCell ref="MQQ33:MQS33"/>
    <mergeCell ref="MQT33:MQX33"/>
    <mergeCell ref="MQY33:MRA33"/>
    <mergeCell ref="MRB33:MRF33"/>
    <mergeCell ref="MRG33:MRI33"/>
    <mergeCell ref="MRJ33:MRN33"/>
    <mergeCell ref="MRO33:MRQ33"/>
    <mergeCell ref="MRR33:MRV33"/>
    <mergeCell ref="MRW33:MRY33"/>
    <mergeCell ref="MRZ33:MSD33"/>
    <mergeCell ref="MSE33:MSG33"/>
    <mergeCell ref="MSH33:MSL33"/>
    <mergeCell ref="MSM33:MSO33"/>
    <mergeCell ref="MSP33:MST33"/>
    <mergeCell ref="MSU33:MSW33"/>
    <mergeCell ref="MSX33:MTB33"/>
    <mergeCell ref="MTC33:MTE33"/>
    <mergeCell ref="MTF33:MTJ33"/>
    <mergeCell ref="MTK33:MTM33"/>
    <mergeCell ref="MTN33:MTR33"/>
    <mergeCell ref="MTS33:MTU33"/>
    <mergeCell ref="MTV33:MTZ33"/>
    <mergeCell ref="MUA33:MUC33"/>
    <mergeCell ref="MUD33:MUH33"/>
    <mergeCell ref="MUI33:MUK33"/>
    <mergeCell ref="MUL33:MUP33"/>
    <mergeCell ref="MUQ33:MUS33"/>
    <mergeCell ref="MUT33:MUX33"/>
    <mergeCell ref="MUY33:MVA33"/>
    <mergeCell ref="MVB33:MVF33"/>
    <mergeCell ref="MVG33:MVI33"/>
    <mergeCell ref="MVJ33:MVN33"/>
    <mergeCell ref="MVO33:MVQ33"/>
    <mergeCell ref="MVR33:MVV33"/>
    <mergeCell ref="MVW33:MVY33"/>
    <mergeCell ref="MVZ33:MWD33"/>
    <mergeCell ref="MWE33:MWG33"/>
    <mergeCell ref="MWH33:MWL33"/>
    <mergeCell ref="MWM33:MWO33"/>
    <mergeCell ref="MWP33:MWT33"/>
    <mergeCell ref="MWU33:MWW33"/>
    <mergeCell ref="MWX33:MXB33"/>
    <mergeCell ref="MXC33:MXE33"/>
    <mergeCell ref="MXF33:MXJ33"/>
    <mergeCell ref="MXK33:MXM33"/>
    <mergeCell ref="MXN33:MXR33"/>
    <mergeCell ref="MXS33:MXU33"/>
    <mergeCell ref="MXV33:MXZ33"/>
    <mergeCell ref="MYA33:MYC33"/>
    <mergeCell ref="MYD33:MYH33"/>
    <mergeCell ref="MYI33:MYK33"/>
    <mergeCell ref="MYL33:MYP33"/>
    <mergeCell ref="MYQ33:MYS33"/>
    <mergeCell ref="MYT33:MYX33"/>
    <mergeCell ref="MYY33:MZA33"/>
    <mergeCell ref="MZB33:MZF33"/>
    <mergeCell ref="MZG33:MZI33"/>
    <mergeCell ref="MZJ33:MZN33"/>
    <mergeCell ref="MZO33:MZQ33"/>
    <mergeCell ref="MZR33:MZV33"/>
    <mergeCell ref="MZW33:MZY33"/>
    <mergeCell ref="MZZ33:NAD33"/>
    <mergeCell ref="NAE33:NAG33"/>
    <mergeCell ref="NAH33:NAL33"/>
    <mergeCell ref="NAM33:NAO33"/>
    <mergeCell ref="NAP33:NAT33"/>
    <mergeCell ref="NAU33:NAW33"/>
    <mergeCell ref="NAX33:NBB33"/>
    <mergeCell ref="NBC33:NBE33"/>
    <mergeCell ref="NBF33:NBJ33"/>
    <mergeCell ref="NBK33:NBM33"/>
    <mergeCell ref="NBN33:NBR33"/>
    <mergeCell ref="NBS33:NBU33"/>
    <mergeCell ref="NBV33:NBZ33"/>
    <mergeCell ref="NCA33:NCC33"/>
    <mergeCell ref="NCD33:NCH33"/>
    <mergeCell ref="NCI33:NCK33"/>
    <mergeCell ref="NCL33:NCP33"/>
    <mergeCell ref="NCQ33:NCS33"/>
    <mergeCell ref="NCT33:NCX33"/>
    <mergeCell ref="NCY33:NDA33"/>
    <mergeCell ref="NDB33:NDF33"/>
    <mergeCell ref="NDG33:NDI33"/>
    <mergeCell ref="NDJ33:NDN33"/>
    <mergeCell ref="NDO33:NDQ33"/>
    <mergeCell ref="NDR33:NDV33"/>
    <mergeCell ref="NDW33:NDY33"/>
    <mergeCell ref="NDZ33:NED33"/>
    <mergeCell ref="NEE33:NEG33"/>
    <mergeCell ref="NEH33:NEL33"/>
    <mergeCell ref="NEM33:NEO33"/>
    <mergeCell ref="NEP33:NET33"/>
    <mergeCell ref="NEU33:NEW33"/>
    <mergeCell ref="NEX33:NFB33"/>
    <mergeCell ref="NFC33:NFE33"/>
    <mergeCell ref="NFF33:NFJ33"/>
    <mergeCell ref="NFK33:NFM33"/>
    <mergeCell ref="NFN33:NFR33"/>
    <mergeCell ref="NFS33:NFU33"/>
    <mergeCell ref="NFV33:NFZ33"/>
    <mergeCell ref="NGA33:NGC33"/>
    <mergeCell ref="NGD33:NGH33"/>
    <mergeCell ref="NGI33:NGK33"/>
    <mergeCell ref="NGL33:NGP33"/>
    <mergeCell ref="NGQ33:NGS33"/>
    <mergeCell ref="NGT33:NGX33"/>
    <mergeCell ref="NGY33:NHA33"/>
    <mergeCell ref="NHB33:NHF33"/>
    <mergeCell ref="NHG33:NHI33"/>
    <mergeCell ref="NHJ33:NHN33"/>
    <mergeCell ref="NHO33:NHQ33"/>
    <mergeCell ref="NHR33:NHV33"/>
    <mergeCell ref="NHW33:NHY33"/>
    <mergeCell ref="NHZ33:NID33"/>
    <mergeCell ref="NIE33:NIG33"/>
    <mergeCell ref="NIH33:NIL33"/>
    <mergeCell ref="NIM33:NIO33"/>
    <mergeCell ref="NIP33:NIT33"/>
    <mergeCell ref="NIU33:NIW33"/>
    <mergeCell ref="NIX33:NJB33"/>
    <mergeCell ref="NJC33:NJE33"/>
    <mergeCell ref="NJF33:NJJ33"/>
    <mergeCell ref="NJK33:NJM33"/>
    <mergeCell ref="NJN33:NJR33"/>
    <mergeCell ref="NJS33:NJU33"/>
    <mergeCell ref="NJV33:NJZ33"/>
    <mergeCell ref="NKA33:NKC33"/>
    <mergeCell ref="NKD33:NKH33"/>
    <mergeCell ref="NKI33:NKK33"/>
    <mergeCell ref="NKL33:NKP33"/>
    <mergeCell ref="NKQ33:NKS33"/>
    <mergeCell ref="NKT33:NKX33"/>
    <mergeCell ref="NKY33:NLA33"/>
    <mergeCell ref="NLB33:NLF33"/>
    <mergeCell ref="NLG33:NLI33"/>
    <mergeCell ref="NLJ33:NLN33"/>
    <mergeCell ref="NLO33:NLQ33"/>
    <mergeCell ref="NLR33:NLV33"/>
    <mergeCell ref="NLW33:NLY33"/>
    <mergeCell ref="NLZ33:NMD33"/>
    <mergeCell ref="NME33:NMG33"/>
    <mergeCell ref="NMH33:NML33"/>
    <mergeCell ref="NMM33:NMO33"/>
    <mergeCell ref="NMP33:NMT33"/>
    <mergeCell ref="NMU33:NMW33"/>
    <mergeCell ref="NMX33:NNB33"/>
    <mergeCell ref="NNC33:NNE33"/>
    <mergeCell ref="NNF33:NNJ33"/>
    <mergeCell ref="NNK33:NNM33"/>
    <mergeCell ref="NNN33:NNR33"/>
    <mergeCell ref="NNS33:NNU33"/>
    <mergeCell ref="NNV33:NNZ33"/>
    <mergeCell ref="NOA33:NOC33"/>
    <mergeCell ref="NOD33:NOH33"/>
    <mergeCell ref="NOI33:NOK33"/>
    <mergeCell ref="NOL33:NOP33"/>
    <mergeCell ref="NOQ33:NOS33"/>
    <mergeCell ref="NOT33:NOX33"/>
    <mergeCell ref="NOY33:NPA33"/>
    <mergeCell ref="NPB33:NPF33"/>
    <mergeCell ref="NPG33:NPI33"/>
    <mergeCell ref="NPJ33:NPN33"/>
    <mergeCell ref="NPO33:NPQ33"/>
    <mergeCell ref="NPR33:NPV33"/>
    <mergeCell ref="NPW33:NPY33"/>
    <mergeCell ref="NPZ33:NQD33"/>
    <mergeCell ref="NQE33:NQG33"/>
    <mergeCell ref="NQH33:NQL33"/>
    <mergeCell ref="NQM33:NQO33"/>
    <mergeCell ref="NQP33:NQT33"/>
    <mergeCell ref="NQU33:NQW33"/>
    <mergeCell ref="NQX33:NRB33"/>
    <mergeCell ref="NRC33:NRE33"/>
    <mergeCell ref="NRF33:NRJ33"/>
    <mergeCell ref="NRK33:NRM33"/>
    <mergeCell ref="NRN33:NRR33"/>
    <mergeCell ref="NRS33:NRU33"/>
    <mergeCell ref="NRV33:NRZ33"/>
    <mergeCell ref="NSA33:NSC33"/>
    <mergeCell ref="NSD33:NSH33"/>
    <mergeCell ref="NSI33:NSK33"/>
    <mergeCell ref="NSL33:NSP33"/>
    <mergeCell ref="NSQ33:NSS33"/>
    <mergeCell ref="NST33:NSX33"/>
    <mergeCell ref="NSY33:NTA33"/>
    <mergeCell ref="NTB33:NTF33"/>
    <mergeCell ref="NTG33:NTI33"/>
    <mergeCell ref="NTJ33:NTN33"/>
    <mergeCell ref="NTO33:NTQ33"/>
    <mergeCell ref="NTR33:NTV33"/>
    <mergeCell ref="NTW33:NTY33"/>
    <mergeCell ref="NTZ33:NUD33"/>
    <mergeCell ref="NUE33:NUG33"/>
    <mergeCell ref="NUH33:NUL33"/>
    <mergeCell ref="NUM33:NUO33"/>
    <mergeCell ref="NUP33:NUT33"/>
    <mergeCell ref="NUU33:NUW33"/>
    <mergeCell ref="NUX33:NVB33"/>
    <mergeCell ref="NVC33:NVE33"/>
    <mergeCell ref="NVF33:NVJ33"/>
    <mergeCell ref="NVK33:NVM33"/>
    <mergeCell ref="NVN33:NVR33"/>
    <mergeCell ref="NVS33:NVU33"/>
    <mergeCell ref="NVV33:NVZ33"/>
    <mergeCell ref="NWA33:NWC33"/>
    <mergeCell ref="NWD33:NWH33"/>
    <mergeCell ref="NWI33:NWK33"/>
    <mergeCell ref="NWL33:NWP33"/>
    <mergeCell ref="NWQ33:NWS33"/>
    <mergeCell ref="NWT33:NWX33"/>
    <mergeCell ref="NWY33:NXA33"/>
    <mergeCell ref="NXB33:NXF33"/>
    <mergeCell ref="NXG33:NXI33"/>
    <mergeCell ref="NXJ33:NXN33"/>
    <mergeCell ref="NXO33:NXQ33"/>
    <mergeCell ref="NXR33:NXV33"/>
    <mergeCell ref="NXW33:NXY33"/>
    <mergeCell ref="NXZ33:NYD33"/>
    <mergeCell ref="NYE33:NYG33"/>
    <mergeCell ref="NYH33:NYL33"/>
    <mergeCell ref="NYM33:NYO33"/>
    <mergeCell ref="NYP33:NYT33"/>
    <mergeCell ref="NYU33:NYW33"/>
    <mergeCell ref="NYX33:NZB33"/>
    <mergeCell ref="NZC33:NZE33"/>
    <mergeCell ref="NZF33:NZJ33"/>
    <mergeCell ref="NZK33:NZM33"/>
    <mergeCell ref="NZN33:NZR33"/>
    <mergeCell ref="NZS33:NZU33"/>
    <mergeCell ref="NZV33:NZZ33"/>
    <mergeCell ref="OAA33:OAC33"/>
    <mergeCell ref="OAD33:OAH33"/>
    <mergeCell ref="OAI33:OAK33"/>
    <mergeCell ref="OAL33:OAP33"/>
    <mergeCell ref="OAQ33:OAS33"/>
    <mergeCell ref="OAT33:OAX33"/>
    <mergeCell ref="OAY33:OBA33"/>
    <mergeCell ref="OBB33:OBF33"/>
    <mergeCell ref="OBG33:OBI33"/>
    <mergeCell ref="OBJ33:OBN33"/>
    <mergeCell ref="OBO33:OBQ33"/>
    <mergeCell ref="OBR33:OBV33"/>
    <mergeCell ref="OBW33:OBY33"/>
    <mergeCell ref="OBZ33:OCD33"/>
    <mergeCell ref="OCE33:OCG33"/>
    <mergeCell ref="OCH33:OCL33"/>
    <mergeCell ref="OCM33:OCO33"/>
    <mergeCell ref="OCP33:OCT33"/>
    <mergeCell ref="OCU33:OCW33"/>
    <mergeCell ref="OCX33:ODB33"/>
    <mergeCell ref="ODC33:ODE33"/>
    <mergeCell ref="ODF33:ODJ33"/>
    <mergeCell ref="ODK33:ODM33"/>
    <mergeCell ref="ODN33:ODR33"/>
    <mergeCell ref="ODS33:ODU33"/>
    <mergeCell ref="ODV33:ODZ33"/>
    <mergeCell ref="OEA33:OEC33"/>
    <mergeCell ref="OED33:OEH33"/>
    <mergeCell ref="OEI33:OEK33"/>
    <mergeCell ref="OEL33:OEP33"/>
    <mergeCell ref="OEQ33:OES33"/>
    <mergeCell ref="OET33:OEX33"/>
    <mergeCell ref="OEY33:OFA33"/>
    <mergeCell ref="OFB33:OFF33"/>
    <mergeCell ref="OFG33:OFI33"/>
    <mergeCell ref="OFJ33:OFN33"/>
    <mergeCell ref="OFO33:OFQ33"/>
    <mergeCell ref="OFR33:OFV33"/>
    <mergeCell ref="OFW33:OFY33"/>
    <mergeCell ref="OFZ33:OGD33"/>
    <mergeCell ref="OGE33:OGG33"/>
    <mergeCell ref="OGH33:OGL33"/>
    <mergeCell ref="OGM33:OGO33"/>
    <mergeCell ref="OGP33:OGT33"/>
    <mergeCell ref="OGU33:OGW33"/>
    <mergeCell ref="OGX33:OHB33"/>
    <mergeCell ref="OHC33:OHE33"/>
    <mergeCell ref="OHF33:OHJ33"/>
    <mergeCell ref="OHK33:OHM33"/>
    <mergeCell ref="OHN33:OHR33"/>
    <mergeCell ref="OHS33:OHU33"/>
    <mergeCell ref="OHV33:OHZ33"/>
    <mergeCell ref="OIA33:OIC33"/>
    <mergeCell ref="OID33:OIH33"/>
    <mergeCell ref="OII33:OIK33"/>
    <mergeCell ref="OIL33:OIP33"/>
    <mergeCell ref="OIQ33:OIS33"/>
    <mergeCell ref="OIT33:OIX33"/>
    <mergeCell ref="OIY33:OJA33"/>
    <mergeCell ref="OJB33:OJF33"/>
    <mergeCell ref="OJG33:OJI33"/>
    <mergeCell ref="OJJ33:OJN33"/>
    <mergeCell ref="OJO33:OJQ33"/>
    <mergeCell ref="OJR33:OJV33"/>
    <mergeCell ref="OJW33:OJY33"/>
    <mergeCell ref="OJZ33:OKD33"/>
    <mergeCell ref="OKE33:OKG33"/>
    <mergeCell ref="OKH33:OKL33"/>
    <mergeCell ref="OKM33:OKO33"/>
    <mergeCell ref="OKP33:OKT33"/>
    <mergeCell ref="OKU33:OKW33"/>
    <mergeCell ref="OKX33:OLB33"/>
    <mergeCell ref="OLC33:OLE33"/>
    <mergeCell ref="OLF33:OLJ33"/>
    <mergeCell ref="OLK33:OLM33"/>
    <mergeCell ref="OLN33:OLR33"/>
    <mergeCell ref="OLS33:OLU33"/>
    <mergeCell ref="OLV33:OLZ33"/>
    <mergeCell ref="OMA33:OMC33"/>
    <mergeCell ref="OMD33:OMH33"/>
    <mergeCell ref="OMI33:OMK33"/>
    <mergeCell ref="OML33:OMP33"/>
    <mergeCell ref="OMQ33:OMS33"/>
    <mergeCell ref="OMT33:OMX33"/>
    <mergeCell ref="OMY33:ONA33"/>
    <mergeCell ref="ONB33:ONF33"/>
    <mergeCell ref="ONG33:ONI33"/>
    <mergeCell ref="ONJ33:ONN33"/>
    <mergeCell ref="ONO33:ONQ33"/>
    <mergeCell ref="ONR33:ONV33"/>
    <mergeCell ref="ONW33:ONY33"/>
    <mergeCell ref="ONZ33:OOD33"/>
    <mergeCell ref="OOE33:OOG33"/>
    <mergeCell ref="OOH33:OOL33"/>
    <mergeCell ref="OOM33:OOO33"/>
    <mergeCell ref="OOP33:OOT33"/>
    <mergeCell ref="OOU33:OOW33"/>
    <mergeCell ref="OOX33:OPB33"/>
    <mergeCell ref="OPC33:OPE33"/>
    <mergeCell ref="OPF33:OPJ33"/>
    <mergeCell ref="OPK33:OPM33"/>
    <mergeCell ref="OPN33:OPR33"/>
    <mergeCell ref="OPS33:OPU33"/>
    <mergeCell ref="OPV33:OPZ33"/>
    <mergeCell ref="OQA33:OQC33"/>
    <mergeCell ref="OQD33:OQH33"/>
    <mergeCell ref="OQI33:OQK33"/>
    <mergeCell ref="OQL33:OQP33"/>
    <mergeCell ref="OQQ33:OQS33"/>
    <mergeCell ref="OQT33:OQX33"/>
    <mergeCell ref="OQY33:ORA33"/>
    <mergeCell ref="ORB33:ORF33"/>
    <mergeCell ref="ORG33:ORI33"/>
    <mergeCell ref="ORJ33:ORN33"/>
    <mergeCell ref="ORO33:ORQ33"/>
    <mergeCell ref="ORR33:ORV33"/>
    <mergeCell ref="ORW33:ORY33"/>
    <mergeCell ref="ORZ33:OSD33"/>
    <mergeCell ref="OSE33:OSG33"/>
    <mergeCell ref="OSH33:OSL33"/>
    <mergeCell ref="OSM33:OSO33"/>
    <mergeCell ref="OSP33:OST33"/>
    <mergeCell ref="OSU33:OSW33"/>
    <mergeCell ref="OSX33:OTB33"/>
    <mergeCell ref="OTC33:OTE33"/>
    <mergeCell ref="OTF33:OTJ33"/>
    <mergeCell ref="OTK33:OTM33"/>
    <mergeCell ref="OTN33:OTR33"/>
    <mergeCell ref="OTS33:OTU33"/>
    <mergeCell ref="OTV33:OTZ33"/>
    <mergeCell ref="OUA33:OUC33"/>
    <mergeCell ref="OUD33:OUH33"/>
    <mergeCell ref="OUI33:OUK33"/>
    <mergeCell ref="OUL33:OUP33"/>
    <mergeCell ref="OUQ33:OUS33"/>
    <mergeCell ref="OUT33:OUX33"/>
    <mergeCell ref="OUY33:OVA33"/>
    <mergeCell ref="OVB33:OVF33"/>
    <mergeCell ref="OVG33:OVI33"/>
    <mergeCell ref="OVJ33:OVN33"/>
    <mergeCell ref="OVO33:OVQ33"/>
    <mergeCell ref="OVR33:OVV33"/>
    <mergeCell ref="OVW33:OVY33"/>
    <mergeCell ref="OVZ33:OWD33"/>
    <mergeCell ref="OWE33:OWG33"/>
    <mergeCell ref="OWH33:OWL33"/>
    <mergeCell ref="OWM33:OWO33"/>
    <mergeCell ref="OWP33:OWT33"/>
    <mergeCell ref="OWU33:OWW33"/>
    <mergeCell ref="OWX33:OXB33"/>
    <mergeCell ref="OXC33:OXE33"/>
    <mergeCell ref="OXF33:OXJ33"/>
    <mergeCell ref="OXK33:OXM33"/>
    <mergeCell ref="OXN33:OXR33"/>
    <mergeCell ref="OXS33:OXU33"/>
    <mergeCell ref="OXV33:OXZ33"/>
    <mergeCell ref="OYA33:OYC33"/>
    <mergeCell ref="OYD33:OYH33"/>
    <mergeCell ref="OYI33:OYK33"/>
    <mergeCell ref="OYL33:OYP33"/>
    <mergeCell ref="OYQ33:OYS33"/>
    <mergeCell ref="OYT33:OYX33"/>
    <mergeCell ref="OYY33:OZA33"/>
    <mergeCell ref="OZB33:OZF33"/>
    <mergeCell ref="OZG33:OZI33"/>
    <mergeCell ref="OZJ33:OZN33"/>
    <mergeCell ref="OZO33:OZQ33"/>
    <mergeCell ref="OZR33:OZV33"/>
    <mergeCell ref="OZW33:OZY33"/>
    <mergeCell ref="OZZ33:PAD33"/>
    <mergeCell ref="PAE33:PAG33"/>
    <mergeCell ref="PAH33:PAL33"/>
    <mergeCell ref="PAM33:PAO33"/>
    <mergeCell ref="PAP33:PAT33"/>
    <mergeCell ref="PAU33:PAW33"/>
    <mergeCell ref="PAX33:PBB33"/>
    <mergeCell ref="PBC33:PBE33"/>
    <mergeCell ref="PBF33:PBJ33"/>
    <mergeCell ref="PBK33:PBM33"/>
    <mergeCell ref="PBN33:PBR33"/>
    <mergeCell ref="PBS33:PBU33"/>
    <mergeCell ref="PBV33:PBZ33"/>
    <mergeCell ref="PCA33:PCC33"/>
    <mergeCell ref="PCD33:PCH33"/>
    <mergeCell ref="PCI33:PCK33"/>
    <mergeCell ref="PCL33:PCP33"/>
    <mergeCell ref="PCQ33:PCS33"/>
    <mergeCell ref="PCT33:PCX33"/>
    <mergeCell ref="PCY33:PDA33"/>
    <mergeCell ref="PDB33:PDF33"/>
    <mergeCell ref="PDG33:PDI33"/>
    <mergeCell ref="PDJ33:PDN33"/>
    <mergeCell ref="PDO33:PDQ33"/>
    <mergeCell ref="PDR33:PDV33"/>
    <mergeCell ref="PDW33:PDY33"/>
    <mergeCell ref="PDZ33:PED33"/>
    <mergeCell ref="PEE33:PEG33"/>
    <mergeCell ref="PEH33:PEL33"/>
    <mergeCell ref="PEM33:PEO33"/>
    <mergeCell ref="PEP33:PET33"/>
    <mergeCell ref="PEU33:PEW33"/>
    <mergeCell ref="PEX33:PFB33"/>
    <mergeCell ref="PFC33:PFE33"/>
    <mergeCell ref="PFF33:PFJ33"/>
    <mergeCell ref="PFK33:PFM33"/>
    <mergeCell ref="PFN33:PFR33"/>
    <mergeCell ref="PFS33:PFU33"/>
    <mergeCell ref="PFV33:PFZ33"/>
    <mergeCell ref="PGA33:PGC33"/>
    <mergeCell ref="PGD33:PGH33"/>
    <mergeCell ref="PGI33:PGK33"/>
    <mergeCell ref="PGL33:PGP33"/>
    <mergeCell ref="PGQ33:PGS33"/>
    <mergeCell ref="PGT33:PGX33"/>
    <mergeCell ref="PGY33:PHA33"/>
    <mergeCell ref="PHB33:PHF33"/>
    <mergeCell ref="PHG33:PHI33"/>
    <mergeCell ref="PHJ33:PHN33"/>
    <mergeCell ref="PHO33:PHQ33"/>
    <mergeCell ref="PHR33:PHV33"/>
    <mergeCell ref="PHW33:PHY33"/>
    <mergeCell ref="PHZ33:PID33"/>
    <mergeCell ref="PIE33:PIG33"/>
    <mergeCell ref="PIH33:PIL33"/>
    <mergeCell ref="PIM33:PIO33"/>
    <mergeCell ref="PIP33:PIT33"/>
    <mergeCell ref="PIU33:PIW33"/>
    <mergeCell ref="PIX33:PJB33"/>
    <mergeCell ref="PJC33:PJE33"/>
    <mergeCell ref="PJF33:PJJ33"/>
    <mergeCell ref="PJK33:PJM33"/>
    <mergeCell ref="PJN33:PJR33"/>
    <mergeCell ref="PJS33:PJU33"/>
    <mergeCell ref="PJV33:PJZ33"/>
    <mergeCell ref="PKA33:PKC33"/>
    <mergeCell ref="PKD33:PKH33"/>
    <mergeCell ref="PKI33:PKK33"/>
    <mergeCell ref="PKL33:PKP33"/>
    <mergeCell ref="PKQ33:PKS33"/>
    <mergeCell ref="PKT33:PKX33"/>
    <mergeCell ref="PKY33:PLA33"/>
    <mergeCell ref="PLB33:PLF33"/>
    <mergeCell ref="PLG33:PLI33"/>
    <mergeCell ref="PLJ33:PLN33"/>
    <mergeCell ref="PLO33:PLQ33"/>
    <mergeCell ref="PLR33:PLV33"/>
    <mergeCell ref="PLW33:PLY33"/>
    <mergeCell ref="PLZ33:PMD33"/>
    <mergeCell ref="PME33:PMG33"/>
    <mergeCell ref="PMH33:PML33"/>
    <mergeCell ref="PMM33:PMO33"/>
    <mergeCell ref="PMP33:PMT33"/>
    <mergeCell ref="PMU33:PMW33"/>
    <mergeCell ref="PMX33:PNB33"/>
    <mergeCell ref="PNC33:PNE33"/>
    <mergeCell ref="PNF33:PNJ33"/>
    <mergeCell ref="PNK33:PNM33"/>
    <mergeCell ref="PNN33:PNR33"/>
    <mergeCell ref="PNS33:PNU33"/>
    <mergeCell ref="PNV33:PNZ33"/>
    <mergeCell ref="POA33:POC33"/>
    <mergeCell ref="POD33:POH33"/>
    <mergeCell ref="POI33:POK33"/>
    <mergeCell ref="POL33:POP33"/>
    <mergeCell ref="POQ33:POS33"/>
    <mergeCell ref="POT33:POX33"/>
    <mergeCell ref="POY33:PPA33"/>
    <mergeCell ref="PPB33:PPF33"/>
    <mergeCell ref="PPG33:PPI33"/>
    <mergeCell ref="PPJ33:PPN33"/>
    <mergeCell ref="PPO33:PPQ33"/>
    <mergeCell ref="PPR33:PPV33"/>
    <mergeCell ref="PPW33:PPY33"/>
    <mergeCell ref="PPZ33:PQD33"/>
    <mergeCell ref="PQE33:PQG33"/>
    <mergeCell ref="PQH33:PQL33"/>
    <mergeCell ref="PQM33:PQO33"/>
    <mergeCell ref="PQP33:PQT33"/>
    <mergeCell ref="PQU33:PQW33"/>
    <mergeCell ref="PQX33:PRB33"/>
    <mergeCell ref="PRC33:PRE33"/>
    <mergeCell ref="PRF33:PRJ33"/>
    <mergeCell ref="PRK33:PRM33"/>
    <mergeCell ref="PRN33:PRR33"/>
    <mergeCell ref="PRS33:PRU33"/>
    <mergeCell ref="PRV33:PRZ33"/>
    <mergeCell ref="PSA33:PSC33"/>
    <mergeCell ref="PSD33:PSH33"/>
    <mergeCell ref="PSI33:PSK33"/>
    <mergeCell ref="PSL33:PSP33"/>
    <mergeCell ref="PSQ33:PSS33"/>
    <mergeCell ref="PST33:PSX33"/>
    <mergeCell ref="PSY33:PTA33"/>
    <mergeCell ref="PTB33:PTF33"/>
    <mergeCell ref="PTG33:PTI33"/>
    <mergeCell ref="PTJ33:PTN33"/>
    <mergeCell ref="PTO33:PTQ33"/>
    <mergeCell ref="PTR33:PTV33"/>
    <mergeCell ref="PTW33:PTY33"/>
    <mergeCell ref="PTZ33:PUD33"/>
    <mergeCell ref="PUE33:PUG33"/>
    <mergeCell ref="PUH33:PUL33"/>
    <mergeCell ref="PUM33:PUO33"/>
    <mergeCell ref="PUP33:PUT33"/>
    <mergeCell ref="PUU33:PUW33"/>
    <mergeCell ref="PUX33:PVB33"/>
    <mergeCell ref="PVC33:PVE33"/>
    <mergeCell ref="PVF33:PVJ33"/>
    <mergeCell ref="PVK33:PVM33"/>
    <mergeCell ref="PVN33:PVR33"/>
    <mergeCell ref="PVS33:PVU33"/>
    <mergeCell ref="PVV33:PVZ33"/>
    <mergeCell ref="PWA33:PWC33"/>
    <mergeCell ref="PWD33:PWH33"/>
    <mergeCell ref="PWI33:PWK33"/>
    <mergeCell ref="PWL33:PWP33"/>
    <mergeCell ref="PWQ33:PWS33"/>
    <mergeCell ref="PWT33:PWX33"/>
    <mergeCell ref="PWY33:PXA33"/>
    <mergeCell ref="PXB33:PXF33"/>
    <mergeCell ref="PXG33:PXI33"/>
    <mergeCell ref="PXJ33:PXN33"/>
    <mergeCell ref="PXO33:PXQ33"/>
    <mergeCell ref="PXR33:PXV33"/>
    <mergeCell ref="PXW33:PXY33"/>
    <mergeCell ref="PXZ33:PYD33"/>
    <mergeCell ref="PYE33:PYG33"/>
    <mergeCell ref="PYH33:PYL33"/>
    <mergeCell ref="PYM33:PYO33"/>
    <mergeCell ref="PYP33:PYT33"/>
    <mergeCell ref="PYU33:PYW33"/>
    <mergeCell ref="PYX33:PZB33"/>
    <mergeCell ref="PZC33:PZE33"/>
    <mergeCell ref="PZF33:PZJ33"/>
    <mergeCell ref="PZK33:PZM33"/>
    <mergeCell ref="PZN33:PZR33"/>
    <mergeCell ref="PZS33:PZU33"/>
    <mergeCell ref="PZV33:PZZ33"/>
    <mergeCell ref="QAA33:QAC33"/>
    <mergeCell ref="QAD33:QAH33"/>
    <mergeCell ref="QAI33:QAK33"/>
    <mergeCell ref="QAL33:QAP33"/>
    <mergeCell ref="QAQ33:QAS33"/>
    <mergeCell ref="QAT33:QAX33"/>
    <mergeCell ref="QAY33:QBA33"/>
    <mergeCell ref="QBB33:QBF33"/>
    <mergeCell ref="QBG33:QBI33"/>
    <mergeCell ref="QBJ33:QBN33"/>
    <mergeCell ref="QBO33:QBQ33"/>
    <mergeCell ref="QBR33:QBV33"/>
    <mergeCell ref="QBW33:QBY33"/>
    <mergeCell ref="QBZ33:QCD33"/>
    <mergeCell ref="QCE33:QCG33"/>
    <mergeCell ref="QCH33:QCL33"/>
    <mergeCell ref="QCM33:QCO33"/>
    <mergeCell ref="QCP33:QCT33"/>
    <mergeCell ref="QCU33:QCW33"/>
    <mergeCell ref="QCX33:QDB33"/>
    <mergeCell ref="QDC33:QDE33"/>
    <mergeCell ref="QDF33:QDJ33"/>
    <mergeCell ref="QDK33:QDM33"/>
    <mergeCell ref="QDN33:QDR33"/>
    <mergeCell ref="QDS33:QDU33"/>
    <mergeCell ref="QDV33:QDZ33"/>
    <mergeCell ref="QEA33:QEC33"/>
    <mergeCell ref="QED33:QEH33"/>
    <mergeCell ref="QEI33:QEK33"/>
    <mergeCell ref="QEL33:QEP33"/>
    <mergeCell ref="QEQ33:QES33"/>
    <mergeCell ref="QET33:QEX33"/>
    <mergeCell ref="QEY33:QFA33"/>
    <mergeCell ref="QFB33:QFF33"/>
    <mergeCell ref="QFG33:QFI33"/>
    <mergeCell ref="QFJ33:QFN33"/>
    <mergeCell ref="QFO33:QFQ33"/>
    <mergeCell ref="QFR33:QFV33"/>
    <mergeCell ref="QFW33:QFY33"/>
    <mergeCell ref="QFZ33:QGD33"/>
    <mergeCell ref="QGE33:QGG33"/>
    <mergeCell ref="QGH33:QGL33"/>
    <mergeCell ref="QGM33:QGO33"/>
    <mergeCell ref="QGP33:QGT33"/>
    <mergeCell ref="QGU33:QGW33"/>
    <mergeCell ref="QGX33:QHB33"/>
    <mergeCell ref="QHC33:QHE33"/>
    <mergeCell ref="QHF33:QHJ33"/>
    <mergeCell ref="QHK33:QHM33"/>
    <mergeCell ref="QHN33:QHR33"/>
    <mergeCell ref="QHS33:QHU33"/>
    <mergeCell ref="QHV33:QHZ33"/>
    <mergeCell ref="QIA33:QIC33"/>
    <mergeCell ref="QID33:QIH33"/>
    <mergeCell ref="QII33:QIK33"/>
    <mergeCell ref="QIL33:QIP33"/>
    <mergeCell ref="QIQ33:QIS33"/>
    <mergeCell ref="QIT33:QIX33"/>
    <mergeCell ref="QIY33:QJA33"/>
    <mergeCell ref="QJB33:QJF33"/>
    <mergeCell ref="QJG33:QJI33"/>
    <mergeCell ref="QJJ33:QJN33"/>
    <mergeCell ref="QJO33:QJQ33"/>
    <mergeCell ref="QJR33:QJV33"/>
    <mergeCell ref="QJW33:QJY33"/>
    <mergeCell ref="QJZ33:QKD33"/>
    <mergeCell ref="QKE33:QKG33"/>
    <mergeCell ref="QKH33:QKL33"/>
    <mergeCell ref="QKM33:QKO33"/>
    <mergeCell ref="QKP33:QKT33"/>
    <mergeCell ref="QKU33:QKW33"/>
    <mergeCell ref="QKX33:QLB33"/>
    <mergeCell ref="QLC33:QLE33"/>
    <mergeCell ref="QLF33:QLJ33"/>
    <mergeCell ref="QLK33:QLM33"/>
    <mergeCell ref="QLN33:QLR33"/>
    <mergeCell ref="QLS33:QLU33"/>
    <mergeCell ref="QLV33:QLZ33"/>
    <mergeCell ref="QMA33:QMC33"/>
    <mergeCell ref="QMD33:QMH33"/>
    <mergeCell ref="QMI33:QMK33"/>
    <mergeCell ref="QML33:QMP33"/>
    <mergeCell ref="QMQ33:QMS33"/>
    <mergeCell ref="QMT33:QMX33"/>
    <mergeCell ref="QMY33:QNA33"/>
    <mergeCell ref="QNB33:QNF33"/>
    <mergeCell ref="QNG33:QNI33"/>
    <mergeCell ref="QNJ33:QNN33"/>
    <mergeCell ref="QNO33:QNQ33"/>
    <mergeCell ref="QNR33:QNV33"/>
    <mergeCell ref="QNW33:QNY33"/>
    <mergeCell ref="QNZ33:QOD33"/>
    <mergeCell ref="QOE33:QOG33"/>
    <mergeCell ref="QOH33:QOL33"/>
    <mergeCell ref="QOM33:QOO33"/>
    <mergeCell ref="QOP33:QOT33"/>
    <mergeCell ref="QOU33:QOW33"/>
    <mergeCell ref="QOX33:QPB33"/>
    <mergeCell ref="QPC33:QPE33"/>
    <mergeCell ref="QPF33:QPJ33"/>
    <mergeCell ref="QPK33:QPM33"/>
    <mergeCell ref="QPN33:QPR33"/>
    <mergeCell ref="QPS33:QPU33"/>
    <mergeCell ref="QPV33:QPZ33"/>
    <mergeCell ref="QQA33:QQC33"/>
    <mergeCell ref="QQD33:QQH33"/>
    <mergeCell ref="QQI33:QQK33"/>
    <mergeCell ref="QQL33:QQP33"/>
    <mergeCell ref="QQQ33:QQS33"/>
    <mergeCell ref="QQT33:QQX33"/>
    <mergeCell ref="QQY33:QRA33"/>
    <mergeCell ref="QRB33:QRF33"/>
    <mergeCell ref="QRG33:QRI33"/>
    <mergeCell ref="QRJ33:QRN33"/>
    <mergeCell ref="QRO33:QRQ33"/>
    <mergeCell ref="QRR33:QRV33"/>
    <mergeCell ref="QRW33:QRY33"/>
    <mergeCell ref="QRZ33:QSD33"/>
    <mergeCell ref="QSE33:QSG33"/>
    <mergeCell ref="QSH33:QSL33"/>
    <mergeCell ref="QSM33:QSO33"/>
    <mergeCell ref="QSP33:QST33"/>
    <mergeCell ref="QSU33:QSW33"/>
    <mergeCell ref="QSX33:QTB33"/>
    <mergeCell ref="QTC33:QTE33"/>
    <mergeCell ref="QTF33:QTJ33"/>
    <mergeCell ref="QTK33:QTM33"/>
    <mergeCell ref="QTN33:QTR33"/>
    <mergeCell ref="QTS33:QTU33"/>
    <mergeCell ref="QTV33:QTZ33"/>
    <mergeCell ref="QUA33:QUC33"/>
    <mergeCell ref="QUD33:QUH33"/>
    <mergeCell ref="QUI33:QUK33"/>
    <mergeCell ref="QUL33:QUP33"/>
    <mergeCell ref="QUQ33:QUS33"/>
    <mergeCell ref="QUT33:QUX33"/>
    <mergeCell ref="QUY33:QVA33"/>
    <mergeCell ref="QVB33:QVF33"/>
    <mergeCell ref="QVG33:QVI33"/>
    <mergeCell ref="QVJ33:QVN33"/>
    <mergeCell ref="QVO33:QVQ33"/>
    <mergeCell ref="QVR33:QVV33"/>
    <mergeCell ref="QVW33:QVY33"/>
    <mergeCell ref="QVZ33:QWD33"/>
    <mergeCell ref="QWE33:QWG33"/>
    <mergeCell ref="QWH33:QWL33"/>
    <mergeCell ref="QWM33:QWO33"/>
    <mergeCell ref="QWP33:QWT33"/>
    <mergeCell ref="QWU33:QWW33"/>
    <mergeCell ref="QWX33:QXB33"/>
    <mergeCell ref="QXC33:QXE33"/>
    <mergeCell ref="QXF33:QXJ33"/>
    <mergeCell ref="QXK33:QXM33"/>
    <mergeCell ref="QXN33:QXR33"/>
    <mergeCell ref="QXS33:QXU33"/>
    <mergeCell ref="QXV33:QXZ33"/>
    <mergeCell ref="QYA33:QYC33"/>
    <mergeCell ref="QYD33:QYH33"/>
    <mergeCell ref="QYI33:QYK33"/>
    <mergeCell ref="QYL33:QYP33"/>
    <mergeCell ref="QYQ33:QYS33"/>
    <mergeCell ref="QYT33:QYX33"/>
    <mergeCell ref="QYY33:QZA33"/>
    <mergeCell ref="QZB33:QZF33"/>
    <mergeCell ref="QZG33:QZI33"/>
    <mergeCell ref="QZJ33:QZN33"/>
    <mergeCell ref="QZO33:QZQ33"/>
    <mergeCell ref="QZR33:QZV33"/>
    <mergeCell ref="QZW33:QZY33"/>
    <mergeCell ref="QZZ33:RAD33"/>
    <mergeCell ref="RAE33:RAG33"/>
    <mergeCell ref="RAH33:RAL33"/>
    <mergeCell ref="RAM33:RAO33"/>
    <mergeCell ref="RAP33:RAT33"/>
    <mergeCell ref="RAU33:RAW33"/>
    <mergeCell ref="RAX33:RBB33"/>
    <mergeCell ref="RBC33:RBE33"/>
    <mergeCell ref="RBF33:RBJ33"/>
    <mergeCell ref="RBK33:RBM33"/>
    <mergeCell ref="RBN33:RBR33"/>
    <mergeCell ref="RBS33:RBU33"/>
    <mergeCell ref="RBV33:RBZ33"/>
    <mergeCell ref="RCA33:RCC33"/>
    <mergeCell ref="RCD33:RCH33"/>
    <mergeCell ref="RCI33:RCK33"/>
    <mergeCell ref="RCL33:RCP33"/>
    <mergeCell ref="RCQ33:RCS33"/>
    <mergeCell ref="RCT33:RCX33"/>
    <mergeCell ref="RCY33:RDA33"/>
    <mergeCell ref="RDB33:RDF33"/>
    <mergeCell ref="RDG33:RDI33"/>
    <mergeCell ref="RDJ33:RDN33"/>
    <mergeCell ref="RDO33:RDQ33"/>
    <mergeCell ref="RDR33:RDV33"/>
    <mergeCell ref="RDW33:RDY33"/>
    <mergeCell ref="RDZ33:RED33"/>
    <mergeCell ref="REE33:REG33"/>
    <mergeCell ref="REH33:REL33"/>
    <mergeCell ref="REM33:REO33"/>
    <mergeCell ref="REP33:RET33"/>
    <mergeCell ref="REU33:REW33"/>
    <mergeCell ref="REX33:RFB33"/>
    <mergeCell ref="RFC33:RFE33"/>
    <mergeCell ref="RFF33:RFJ33"/>
    <mergeCell ref="RFK33:RFM33"/>
    <mergeCell ref="RFN33:RFR33"/>
    <mergeCell ref="RFS33:RFU33"/>
    <mergeCell ref="RFV33:RFZ33"/>
    <mergeCell ref="RGA33:RGC33"/>
    <mergeCell ref="RGD33:RGH33"/>
    <mergeCell ref="RGI33:RGK33"/>
    <mergeCell ref="RGL33:RGP33"/>
    <mergeCell ref="RGQ33:RGS33"/>
    <mergeCell ref="RGT33:RGX33"/>
    <mergeCell ref="RGY33:RHA33"/>
    <mergeCell ref="RHB33:RHF33"/>
    <mergeCell ref="RHG33:RHI33"/>
    <mergeCell ref="RHJ33:RHN33"/>
    <mergeCell ref="RHO33:RHQ33"/>
    <mergeCell ref="RHR33:RHV33"/>
    <mergeCell ref="RHW33:RHY33"/>
    <mergeCell ref="RHZ33:RID33"/>
    <mergeCell ref="RIE33:RIG33"/>
    <mergeCell ref="RIH33:RIL33"/>
    <mergeCell ref="RIM33:RIO33"/>
    <mergeCell ref="RIP33:RIT33"/>
    <mergeCell ref="RIU33:RIW33"/>
    <mergeCell ref="RIX33:RJB33"/>
    <mergeCell ref="RJC33:RJE33"/>
    <mergeCell ref="RJF33:RJJ33"/>
    <mergeCell ref="RJK33:RJM33"/>
    <mergeCell ref="RJN33:RJR33"/>
    <mergeCell ref="RJS33:RJU33"/>
    <mergeCell ref="RJV33:RJZ33"/>
    <mergeCell ref="RKA33:RKC33"/>
    <mergeCell ref="RKD33:RKH33"/>
    <mergeCell ref="RKI33:RKK33"/>
    <mergeCell ref="RKL33:RKP33"/>
    <mergeCell ref="RKQ33:RKS33"/>
    <mergeCell ref="RKT33:RKX33"/>
    <mergeCell ref="RKY33:RLA33"/>
    <mergeCell ref="RLB33:RLF33"/>
    <mergeCell ref="RLG33:RLI33"/>
    <mergeCell ref="RLJ33:RLN33"/>
    <mergeCell ref="RLO33:RLQ33"/>
    <mergeCell ref="RLR33:RLV33"/>
    <mergeCell ref="RLW33:RLY33"/>
    <mergeCell ref="RLZ33:RMD33"/>
    <mergeCell ref="RME33:RMG33"/>
    <mergeCell ref="RMH33:RML33"/>
    <mergeCell ref="RMM33:RMO33"/>
    <mergeCell ref="RMP33:RMT33"/>
    <mergeCell ref="RMU33:RMW33"/>
    <mergeCell ref="RMX33:RNB33"/>
    <mergeCell ref="RNC33:RNE33"/>
    <mergeCell ref="RNF33:RNJ33"/>
    <mergeCell ref="RNK33:RNM33"/>
    <mergeCell ref="RNN33:RNR33"/>
    <mergeCell ref="RNS33:RNU33"/>
    <mergeCell ref="RNV33:RNZ33"/>
    <mergeCell ref="ROA33:ROC33"/>
    <mergeCell ref="ROD33:ROH33"/>
    <mergeCell ref="ROI33:ROK33"/>
    <mergeCell ref="ROL33:ROP33"/>
    <mergeCell ref="ROQ33:ROS33"/>
    <mergeCell ref="ROT33:ROX33"/>
    <mergeCell ref="ROY33:RPA33"/>
    <mergeCell ref="RPB33:RPF33"/>
    <mergeCell ref="RPG33:RPI33"/>
    <mergeCell ref="RPJ33:RPN33"/>
    <mergeCell ref="RPO33:RPQ33"/>
    <mergeCell ref="RPR33:RPV33"/>
    <mergeCell ref="RPW33:RPY33"/>
    <mergeCell ref="RPZ33:RQD33"/>
    <mergeCell ref="RQE33:RQG33"/>
    <mergeCell ref="RQH33:RQL33"/>
    <mergeCell ref="RQM33:RQO33"/>
    <mergeCell ref="RQP33:RQT33"/>
    <mergeCell ref="RQU33:RQW33"/>
    <mergeCell ref="RQX33:RRB33"/>
    <mergeCell ref="RRC33:RRE33"/>
    <mergeCell ref="RRF33:RRJ33"/>
    <mergeCell ref="RRK33:RRM33"/>
    <mergeCell ref="RRN33:RRR33"/>
    <mergeCell ref="RRS33:RRU33"/>
    <mergeCell ref="RRV33:RRZ33"/>
    <mergeCell ref="RSA33:RSC33"/>
    <mergeCell ref="RSD33:RSH33"/>
    <mergeCell ref="RSI33:RSK33"/>
    <mergeCell ref="RSL33:RSP33"/>
    <mergeCell ref="RSQ33:RSS33"/>
    <mergeCell ref="RST33:RSX33"/>
    <mergeCell ref="RSY33:RTA33"/>
    <mergeCell ref="RTB33:RTF33"/>
    <mergeCell ref="RTG33:RTI33"/>
    <mergeCell ref="RTJ33:RTN33"/>
    <mergeCell ref="RTO33:RTQ33"/>
    <mergeCell ref="RTR33:RTV33"/>
    <mergeCell ref="RTW33:RTY33"/>
    <mergeCell ref="RTZ33:RUD33"/>
    <mergeCell ref="RUE33:RUG33"/>
    <mergeCell ref="RUH33:RUL33"/>
    <mergeCell ref="RUM33:RUO33"/>
    <mergeCell ref="RUP33:RUT33"/>
    <mergeCell ref="RUU33:RUW33"/>
    <mergeCell ref="RUX33:RVB33"/>
    <mergeCell ref="RVC33:RVE33"/>
    <mergeCell ref="RVF33:RVJ33"/>
    <mergeCell ref="RVK33:RVM33"/>
    <mergeCell ref="RVN33:RVR33"/>
    <mergeCell ref="RVS33:RVU33"/>
    <mergeCell ref="RVV33:RVZ33"/>
    <mergeCell ref="RWA33:RWC33"/>
    <mergeCell ref="RWD33:RWH33"/>
    <mergeCell ref="RWI33:RWK33"/>
    <mergeCell ref="RWL33:RWP33"/>
    <mergeCell ref="RWQ33:RWS33"/>
    <mergeCell ref="RWT33:RWX33"/>
    <mergeCell ref="RWY33:RXA33"/>
    <mergeCell ref="RXB33:RXF33"/>
    <mergeCell ref="RXG33:RXI33"/>
    <mergeCell ref="RXJ33:RXN33"/>
    <mergeCell ref="RXO33:RXQ33"/>
    <mergeCell ref="RXR33:RXV33"/>
    <mergeCell ref="RXW33:RXY33"/>
    <mergeCell ref="RXZ33:RYD33"/>
    <mergeCell ref="RYE33:RYG33"/>
    <mergeCell ref="RYH33:RYL33"/>
    <mergeCell ref="RYM33:RYO33"/>
    <mergeCell ref="RYP33:RYT33"/>
    <mergeCell ref="RYU33:RYW33"/>
    <mergeCell ref="RYX33:RZB33"/>
    <mergeCell ref="RZC33:RZE33"/>
    <mergeCell ref="RZF33:RZJ33"/>
    <mergeCell ref="RZK33:RZM33"/>
    <mergeCell ref="RZN33:RZR33"/>
    <mergeCell ref="RZS33:RZU33"/>
    <mergeCell ref="RZV33:RZZ33"/>
    <mergeCell ref="SAA33:SAC33"/>
    <mergeCell ref="SAD33:SAH33"/>
    <mergeCell ref="SAI33:SAK33"/>
    <mergeCell ref="SAL33:SAP33"/>
    <mergeCell ref="SAQ33:SAS33"/>
    <mergeCell ref="SAT33:SAX33"/>
    <mergeCell ref="SAY33:SBA33"/>
    <mergeCell ref="SBB33:SBF33"/>
    <mergeCell ref="SBG33:SBI33"/>
    <mergeCell ref="SBJ33:SBN33"/>
    <mergeCell ref="SBO33:SBQ33"/>
    <mergeCell ref="SBR33:SBV33"/>
    <mergeCell ref="SBW33:SBY33"/>
    <mergeCell ref="SBZ33:SCD33"/>
    <mergeCell ref="SCE33:SCG33"/>
    <mergeCell ref="SCH33:SCL33"/>
    <mergeCell ref="SCM33:SCO33"/>
    <mergeCell ref="SCP33:SCT33"/>
    <mergeCell ref="SCU33:SCW33"/>
    <mergeCell ref="SCX33:SDB33"/>
    <mergeCell ref="SDC33:SDE33"/>
    <mergeCell ref="SDF33:SDJ33"/>
    <mergeCell ref="SDK33:SDM33"/>
    <mergeCell ref="SDN33:SDR33"/>
    <mergeCell ref="SDS33:SDU33"/>
    <mergeCell ref="SDV33:SDZ33"/>
    <mergeCell ref="SEA33:SEC33"/>
    <mergeCell ref="SED33:SEH33"/>
    <mergeCell ref="SEI33:SEK33"/>
    <mergeCell ref="SEL33:SEP33"/>
    <mergeCell ref="SEQ33:SES33"/>
    <mergeCell ref="SET33:SEX33"/>
    <mergeCell ref="SEY33:SFA33"/>
    <mergeCell ref="SFB33:SFF33"/>
    <mergeCell ref="SFG33:SFI33"/>
    <mergeCell ref="SFJ33:SFN33"/>
    <mergeCell ref="SFO33:SFQ33"/>
    <mergeCell ref="SFR33:SFV33"/>
    <mergeCell ref="SFW33:SFY33"/>
    <mergeCell ref="SFZ33:SGD33"/>
    <mergeCell ref="SGE33:SGG33"/>
    <mergeCell ref="SGH33:SGL33"/>
    <mergeCell ref="SGM33:SGO33"/>
    <mergeCell ref="SGP33:SGT33"/>
    <mergeCell ref="SGU33:SGW33"/>
    <mergeCell ref="SGX33:SHB33"/>
    <mergeCell ref="SHC33:SHE33"/>
    <mergeCell ref="SHF33:SHJ33"/>
    <mergeCell ref="SHK33:SHM33"/>
    <mergeCell ref="SHN33:SHR33"/>
    <mergeCell ref="SHS33:SHU33"/>
    <mergeCell ref="SHV33:SHZ33"/>
    <mergeCell ref="SIA33:SIC33"/>
    <mergeCell ref="SID33:SIH33"/>
    <mergeCell ref="SII33:SIK33"/>
    <mergeCell ref="SIL33:SIP33"/>
    <mergeCell ref="SIQ33:SIS33"/>
    <mergeCell ref="SIT33:SIX33"/>
    <mergeCell ref="SIY33:SJA33"/>
    <mergeCell ref="SJB33:SJF33"/>
    <mergeCell ref="SJG33:SJI33"/>
    <mergeCell ref="SJJ33:SJN33"/>
    <mergeCell ref="SJO33:SJQ33"/>
    <mergeCell ref="SJR33:SJV33"/>
    <mergeCell ref="SJW33:SJY33"/>
    <mergeCell ref="SJZ33:SKD33"/>
    <mergeCell ref="SKE33:SKG33"/>
    <mergeCell ref="SKH33:SKL33"/>
    <mergeCell ref="SKM33:SKO33"/>
    <mergeCell ref="SKP33:SKT33"/>
    <mergeCell ref="SKU33:SKW33"/>
    <mergeCell ref="SKX33:SLB33"/>
    <mergeCell ref="SLC33:SLE33"/>
    <mergeCell ref="SLF33:SLJ33"/>
    <mergeCell ref="SLK33:SLM33"/>
    <mergeCell ref="SLN33:SLR33"/>
    <mergeCell ref="SLS33:SLU33"/>
    <mergeCell ref="SLV33:SLZ33"/>
    <mergeCell ref="SMA33:SMC33"/>
    <mergeCell ref="SMD33:SMH33"/>
    <mergeCell ref="SMI33:SMK33"/>
    <mergeCell ref="SML33:SMP33"/>
    <mergeCell ref="SMQ33:SMS33"/>
    <mergeCell ref="SMT33:SMX33"/>
    <mergeCell ref="SMY33:SNA33"/>
    <mergeCell ref="SNB33:SNF33"/>
    <mergeCell ref="SNG33:SNI33"/>
    <mergeCell ref="SNJ33:SNN33"/>
    <mergeCell ref="SNO33:SNQ33"/>
    <mergeCell ref="SNR33:SNV33"/>
    <mergeCell ref="SNW33:SNY33"/>
    <mergeCell ref="SNZ33:SOD33"/>
    <mergeCell ref="SOE33:SOG33"/>
    <mergeCell ref="SOH33:SOL33"/>
    <mergeCell ref="SOM33:SOO33"/>
    <mergeCell ref="SOP33:SOT33"/>
    <mergeCell ref="SOU33:SOW33"/>
    <mergeCell ref="SOX33:SPB33"/>
    <mergeCell ref="SPC33:SPE33"/>
    <mergeCell ref="SPF33:SPJ33"/>
    <mergeCell ref="SPK33:SPM33"/>
    <mergeCell ref="SPN33:SPR33"/>
    <mergeCell ref="SPS33:SPU33"/>
    <mergeCell ref="SPV33:SPZ33"/>
    <mergeCell ref="SQA33:SQC33"/>
    <mergeCell ref="SQD33:SQH33"/>
    <mergeCell ref="SQI33:SQK33"/>
    <mergeCell ref="SQL33:SQP33"/>
    <mergeCell ref="SQQ33:SQS33"/>
    <mergeCell ref="SQT33:SQX33"/>
    <mergeCell ref="SQY33:SRA33"/>
    <mergeCell ref="SRB33:SRF33"/>
    <mergeCell ref="SRG33:SRI33"/>
    <mergeCell ref="SRJ33:SRN33"/>
    <mergeCell ref="SRO33:SRQ33"/>
    <mergeCell ref="SRR33:SRV33"/>
    <mergeCell ref="SRW33:SRY33"/>
    <mergeCell ref="SRZ33:SSD33"/>
    <mergeCell ref="SSE33:SSG33"/>
    <mergeCell ref="SSH33:SSL33"/>
    <mergeCell ref="SSM33:SSO33"/>
    <mergeCell ref="SSP33:SST33"/>
    <mergeCell ref="SSU33:SSW33"/>
    <mergeCell ref="SSX33:STB33"/>
    <mergeCell ref="STC33:STE33"/>
    <mergeCell ref="STF33:STJ33"/>
    <mergeCell ref="STK33:STM33"/>
    <mergeCell ref="STN33:STR33"/>
    <mergeCell ref="STS33:STU33"/>
    <mergeCell ref="STV33:STZ33"/>
    <mergeCell ref="SUA33:SUC33"/>
    <mergeCell ref="SUD33:SUH33"/>
    <mergeCell ref="SUI33:SUK33"/>
    <mergeCell ref="SUL33:SUP33"/>
    <mergeCell ref="SUQ33:SUS33"/>
    <mergeCell ref="SUT33:SUX33"/>
    <mergeCell ref="SUY33:SVA33"/>
    <mergeCell ref="SVB33:SVF33"/>
    <mergeCell ref="SVG33:SVI33"/>
    <mergeCell ref="SVJ33:SVN33"/>
    <mergeCell ref="SVO33:SVQ33"/>
    <mergeCell ref="SVR33:SVV33"/>
    <mergeCell ref="SVW33:SVY33"/>
    <mergeCell ref="SVZ33:SWD33"/>
    <mergeCell ref="SWE33:SWG33"/>
    <mergeCell ref="SWH33:SWL33"/>
    <mergeCell ref="SWM33:SWO33"/>
    <mergeCell ref="SWP33:SWT33"/>
    <mergeCell ref="SWU33:SWW33"/>
    <mergeCell ref="SWX33:SXB33"/>
    <mergeCell ref="SXC33:SXE33"/>
    <mergeCell ref="SXF33:SXJ33"/>
    <mergeCell ref="SXK33:SXM33"/>
    <mergeCell ref="SXN33:SXR33"/>
    <mergeCell ref="SXS33:SXU33"/>
    <mergeCell ref="SXV33:SXZ33"/>
    <mergeCell ref="SYA33:SYC33"/>
    <mergeCell ref="SYD33:SYH33"/>
    <mergeCell ref="SYI33:SYK33"/>
    <mergeCell ref="SYL33:SYP33"/>
    <mergeCell ref="SYQ33:SYS33"/>
    <mergeCell ref="SYT33:SYX33"/>
    <mergeCell ref="SYY33:SZA33"/>
    <mergeCell ref="SZB33:SZF33"/>
    <mergeCell ref="SZG33:SZI33"/>
    <mergeCell ref="SZJ33:SZN33"/>
    <mergeCell ref="SZO33:SZQ33"/>
    <mergeCell ref="SZR33:SZV33"/>
    <mergeCell ref="SZW33:SZY33"/>
    <mergeCell ref="SZZ33:TAD33"/>
    <mergeCell ref="TAE33:TAG33"/>
    <mergeCell ref="TAH33:TAL33"/>
    <mergeCell ref="TAM33:TAO33"/>
    <mergeCell ref="TAP33:TAT33"/>
    <mergeCell ref="TAU33:TAW33"/>
    <mergeCell ref="TAX33:TBB33"/>
    <mergeCell ref="TBC33:TBE33"/>
    <mergeCell ref="TBF33:TBJ33"/>
    <mergeCell ref="TBK33:TBM33"/>
    <mergeCell ref="TBN33:TBR33"/>
    <mergeCell ref="TBS33:TBU33"/>
    <mergeCell ref="TBV33:TBZ33"/>
    <mergeCell ref="TCA33:TCC33"/>
    <mergeCell ref="TCD33:TCH33"/>
    <mergeCell ref="TCI33:TCK33"/>
    <mergeCell ref="TCL33:TCP33"/>
    <mergeCell ref="TCQ33:TCS33"/>
    <mergeCell ref="TCT33:TCX33"/>
    <mergeCell ref="TCY33:TDA33"/>
    <mergeCell ref="TDB33:TDF33"/>
    <mergeCell ref="TDG33:TDI33"/>
    <mergeCell ref="TDJ33:TDN33"/>
    <mergeCell ref="TDO33:TDQ33"/>
    <mergeCell ref="TDR33:TDV33"/>
    <mergeCell ref="TDW33:TDY33"/>
    <mergeCell ref="TDZ33:TED33"/>
    <mergeCell ref="TEE33:TEG33"/>
    <mergeCell ref="TEH33:TEL33"/>
    <mergeCell ref="TEM33:TEO33"/>
    <mergeCell ref="TEP33:TET33"/>
    <mergeCell ref="TEU33:TEW33"/>
    <mergeCell ref="TEX33:TFB33"/>
    <mergeCell ref="TFC33:TFE33"/>
    <mergeCell ref="TFF33:TFJ33"/>
    <mergeCell ref="TFK33:TFM33"/>
    <mergeCell ref="TFN33:TFR33"/>
    <mergeCell ref="TFS33:TFU33"/>
    <mergeCell ref="TFV33:TFZ33"/>
    <mergeCell ref="TGA33:TGC33"/>
    <mergeCell ref="TGD33:TGH33"/>
    <mergeCell ref="TGI33:TGK33"/>
    <mergeCell ref="TGL33:TGP33"/>
    <mergeCell ref="TGQ33:TGS33"/>
    <mergeCell ref="TGT33:TGX33"/>
    <mergeCell ref="TGY33:THA33"/>
    <mergeCell ref="THB33:THF33"/>
    <mergeCell ref="THG33:THI33"/>
    <mergeCell ref="THJ33:THN33"/>
    <mergeCell ref="THO33:THQ33"/>
    <mergeCell ref="THR33:THV33"/>
    <mergeCell ref="THW33:THY33"/>
    <mergeCell ref="THZ33:TID33"/>
    <mergeCell ref="TIE33:TIG33"/>
    <mergeCell ref="TIH33:TIL33"/>
    <mergeCell ref="TIM33:TIO33"/>
    <mergeCell ref="TIP33:TIT33"/>
    <mergeCell ref="TIU33:TIW33"/>
    <mergeCell ref="TIX33:TJB33"/>
    <mergeCell ref="TJC33:TJE33"/>
    <mergeCell ref="TJF33:TJJ33"/>
    <mergeCell ref="TJK33:TJM33"/>
    <mergeCell ref="TJN33:TJR33"/>
    <mergeCell ref="TJS33:TJU33"/>
    <mergeCell ref="TJV33:TJZ33"/>
    <mergeCell ref="TKA33:TKC33"/>
    <mergeCell ref="TKD33:TKH33"/>
    <mergeCell ref="TKI33:TKK33"/>
    <mergeCell ref="TKL33:TKP33"/>
    <mergeCell ref="TKQ33:TKS33"/>
    <mergeCell ref="TKT33:TKX33"/>
    <mergeCell ref="TKY33:TLA33"/>
    <mergeCell ref="TLB33:TLF33"/>
    <mergeCell ref="TLG33:TLI33"/>
    <mergeCell ref="TLJ33:TLN33"/>
    <mergeCell ref="TLO33:TLQ33"/>
    <mergeCell ref="TLR33:TLV33"/>
    <mergeCell ref="TLW33:TLY33"/>
    <mergeCell ref="TLZ33:TMD33"/>
    <mergeCell ref="TME33:TMG33"/>
    <mergeCell ref="TMH33:TML33"/>
    <mergeCell ref="TMM33:TMO33"/>
    <mergeCell ref="TMP33:TMT33"/>
    <mergeCell ref="TMU33:TMW33"/>
    <mergeCell ref="TMX33:TNB33"/>
    <mergeCell ref="TNC33:TNE33"/>
    <mergeCell ref="TNF33:TNJ33"/>
    <mergeCell ref="TNK33:TNM33"/>
    <mergeCell ref="TNN33:TNR33"/>
    <mergeCell ref="TNS33:TNU33"/>
    <mergeCell ref="TNV33:TNZ33"/>
    <mergeCell ref="TOA33:TOC33"/>
    <mergeCell ref="TOD33:TOH33"/>
    <mergeCell ref="TOI33:TOK33"/>
    <mergeCell ref="TOL33:TOP33"/>
    <mergeCell ref="TOQ33:TOS33"/>
    <mergeCell ref="TOT33:TOX33"/>
    <mergeCell ref="TOY33:TPA33"/>
    <mergeCell ref="TPB33:TPF33"/>
    <mergeCell ref="TPG33:TPI33"/>
    <mergeCell ref="TPJ33:TPN33"/>
    <mergeCell ref="TPO33:TPQ33"/>
    <mergeCell ref="TPR33:TPV33"/>
    <mergeCell ref="TPW33:TPY33"/>
    <mergeCell ref="TPZ33:TQD33"/>
    <mergeCell ref="TQE33:TQG33"/>
    <mergeCell ref="TQH33:TQL33"/>
    <mergeCell ref="TQM33:TQO33"/>
    <mergeCell ref="TQP33:TQT33"/>
    <mergeCell ref="TQU33:TQW33"/>
    <mergeCell ref="TQX33:TRB33"/>
    <mergeCell ref="TRC33:TRE33"/>
    <mergeCell ref="TRF33:TRJ33"/>
    <mergeCell ref="TRK33:TRM33"/>
    <mergeCell ref="TRN33:TRR33"/>
    <mergeCell ref="TRS33:TRU33"/>
    <mergeCell ref="TRV33:TRZ33"/>
    <mergeCell ref="TSA33:TSC33"/>
    <mergeCell ref="TSD33:TSH33"/>
    <mergeCell ref="TSI33:TSK33"/>
    <mergeCell ref="TSL33:TSP33"/>
    <mergeCell ref="TSQ33:TSS33"/>
    <mergeCell ref="TST33:TSX33"/>
    <mergeCell ref="TSY33:TTA33"/>
    <mergeCell ref="TTB33:TTF33"/>
    <mergeCell ref="TTG33:TTI33"/>
    <mergeCell ref="TTJ33:TTN33"/>
    <mergeCell ref="TTO33:TTQ33"/>
    <mergeCell ref="TTR33:TTV33"/>
    <mergeCell ref="TTW33:TTY33"/>
    <mergeCell ref="TTZ33:TUD33"/>
    <mergeCell ref="TUE33:TUG33"/>
    <mergeCell ref="TUH33:TUL33"/>
    <mergeCell ref="TUM33:TUO33"/>
    <mergeCell ref="TUP33:TUT33"/>
    <mergeCell ref="TUU33:TUW33"/>
    <mergeCell ref="TUX33:TVB33"/>
    <mergeCell ref="TVC33:TVE33"/>
    <mergeCell ref="TVF33:TVJ33"/>
    <mergeCell ref="TVK33:TVM33"/>
    <mergeCell ref="TVN33:TVR33"/>
    <mergeCell ref="TVS33:TVU33"/>
    <mergeCell ref="TVV33:TVZ33"/>
    <mergeCell ref="TWA33:TWC33"/>
    <mergeCell ref="TWD33:TWH33"/>
    <mergeCell ref="TWI33:TWK33"/>
    <mergeCell ref="TWL33:TWP33"/>
    <mergeCell ref="TWQ33:TWS33"/>
    <mergeCell ref="TWT33:TWX33"/>
    <mergeCell ref="TWY33:TXA33"/>
    <mergeCell ref="TXB33:TXF33"/>
    <mergeCell ref="TXG33:TXI33"/>
    <mergeCell ref="TXJ33:TXN33"/>
    <mergeCell ref="TXO33:TXQ33"/>
    <mergeCell ref="TXR33:TXV33"/>
    <mergeCell ref="TXW33:TXY33"/>
    <mergeCell ref="TXZ33:TYD33"/>
    <mergeCell ref="TYE33:TYG33"/>
    <mergeCell ref="TYH33:TYL33"/>
    <mergeCell ref="TYM33:TYO33"/>
    <mergeCell ref="TYP33:TYT33"/>
    <mergeCell ref="TYU33:TYW33"/>
    <mergeCell ref="TYX33:TZB33"/>
    <mergeCell ref="TZC33:TZE33"/>
    <mergeCell ref="TZF33:TZJ33"/>
    <mergeCell ref="TZK33:TZM33"/>
    <mergeCell ref="TZN33:TZR33"/>
    <mergeCell ref="TZS33:TZU33"/>
    <mergeCell ref="TZV33:TZZ33"/>
    <mergeCell ref="UAA33:UAC33"/>
    <mergeCell ref="UAD33:UAH33"/>
    <mergeCell ref="UAI33:UAK33"/>
    <mergeCell ref="UAL33:UAP33"/>
    <mergeCell ref="UAQ33:UAS33"/>
    <mergeCell ref="UAT33:UAX33"/>
    <mergeCell ref="UAY33:UBA33"/>
    <mergeCell ref="UBB33:UBF33"/>
    <mergeCell ref="UBG33:UBI33"/>
    <mergeCell ref="UBJ33:UBN33"/>
    <mergeCell ref="UBO33:UBQ33"/>
    <mergeCell ref="UBR33:UBV33"/>
    <mergeCell ref="UBW33:UBY33"/>
    <mergeCell ref="UBZ33:UCD33"/>
    <mergeCell ref="UCE33:UCG33"/>
    <mergeCell ref="UCH33:UCL33"/>
    <mergeCell ref="UCM33:UCO33"/>
    <mergeCell ref="UCP33:UCT33"/>
    <mergeCell ref="UCU33:UCW33"/>
    <mergeCell ref="UCX33:UDB33"/>
    <mergeCell ref="UDC33:UDE33"/>
    <mergeCell ref="UDF33:UDJ33"/>
    <mergeCell ref="UDK33:UDM33"/>
    <mergeCell ref="UDN33:UDR33"/>
    <mergeCell ref="UDS33:UDU33"/>
    <mergeCell ref="UDV33:UDZ33"/>
    <mergeCell ref="UEA33:UEC33"/>
    <mergeCell ref="UED33:UEH33"/>
    <mergeCell ref="UEI33:UEK33"/>
    <mergeCell ref="UEL33:UEP33"/>
    <mergeCell ref="UEQ33:UES33"/>
    <mergeCell ref="UET33:UEX33"/>
    <mergeCell ref="UEY33:UFA33"/>
    <mergeCell ref="UFB33:UFF33"/>
    <mergeCell ref="UFG33:UFI33"/>
    <mergeCell ref="UFJ33:UFN33"/>
    <mergeCell ref="UFO33:UFQ33"/>
    <mergeCell ref="UFR33:UFV33"/>
    <mergeCell ref="UFW33:UFY33"/>
    <mergeCell ref="UFZ33:UGD33"/>
    <mergeCell ref="UGE33:UGG33"/>
    <mergeCell ref="UGH33:UGL33"/>
    <mergeCell ref="UGM33:UGO33"/>
    <mergeCell ref="UGP33:UGT33"/>
    <mergeCell ref="UGU33:UGW33"/>
    <mergeCell ref="UGX33:UHB33"/>
    <mergeCell ref="UHC33:UHE33"/>
    <mergeCell ref="UHF33:UHJ33"/>
    <mergeCell ref="UHK33:UHM33"/>
    <mergeCell ref="UHN33:UHR33"/>
    <mergeCell ref="UHS33:UHU33"/>
    <mergeCell ref="UHV33:UHZ33"/>
    <mergeCell ref="UIA33:UIC33"/>
    <mergeCell ref="UID33:UIH33"/>
    <mergeCell ref="UII33:UIK33"/>
    <mergeCell ref="UIL33:UIP33"/>
    <mergeCell ref="UIQ33:UIS33"/>
    <mergeCell ref="UIT33:UIX33"/>
    <mergeCell ref="UIY33:UJA33"/>
    <mergeCell ref="UJB33:UJF33"/>
    <mergeCell ref="UJG33:UJI33"/>
    <mergeCell ref="UJJ33:UJN33"/>
    <mergeCell ref="UJO33:UJQ33"/>
    <mergeCell ref="UJR33:UJV33"/>
    <mergeCell ref="UJW33:UJY33"/>
    <mergeCell ref="UJZ33:UKD33"/>
    <mergeCell ref="UKE33:UKG33"/>
    <mergeCell ref="UKH33:UKL33"/>
    <mergeCell ref="UKM33:UKO33"/>
    <mergeCell ref="UKP33:UKT33"/>
    <mergeCell ref="UKU33:UKW33"/>
    <mergeCell ref="UKX33:ULB33"/>
    <mergeCell ref="ULC33:ULE33"/>
    <mergeCell ref="ULF33:ULJ33"/>
    <mergeCell ref="ULK33:ULM33"/>
    <mergeCell ref="ULN33:ULR33"/>
    <mergeCell ref="ULS33:ULU33"/>
    <mergeCell ref="ULV33:ULZ33"/>
    <mergeCell ref="UMA33:UMC33"/>
    <mergeCell ref="UMD33:UMH33"/>
    <mergeCell ref="UMI33:UMK33"/>
    <mergeCell ref="UML33:UMP33"/>
    <mergeCell ref="UMQ33:UMS33"/>
    <mergeCell ref="UMT33:UMX33"/>
    <mergeCell ref="UMY33:UNA33"/>
    <mergeCell ref="UNB33:UNF33"/>
    <mergeCell ref="UNG33:UNI33"/>
    <mergeCell ref="UNJ33:UNN33"/>
    <mergeCell ref="UNO33:UNQ33"/>
    <mergeCell ref="UNR33:UNV33"/>
    <mergeCell ref="UNW33:UNY33"/>
    <mergeCell ref="UNZ33:UOD33"/>
    <mergeCell ref="UOE33:UOG33"/>
    <mergeCell ref="UOH33:UOL33"/>
    <mergeCell ref="UOM33:UOO33"/>
    <mergeCell ref="UOP33:UOT33"/>
    <mergeCell ref="UOU33:UOW33"/>
    <mergeCell ref="UOX33:UPB33"/>
    <mergeCell ref="UPC33:UPE33"/>
    <mergeCell ref="UPF33:UPJ33"/>
    <mergeCell ref="UPK33:UPM33"/>
    <mergeCell ref="UPN33:UPR33"/>
    <mergeCell ref="UPS33:UPU33"/>
    <mergeCell ref="UPV33:UPZ33"/>
    <mergeCell ref="UQA33:UQC33"/>
    <mergeCell ref="UQD33:UQH33"/>
    <mergeCell ref="UQI33:UQK33"/>
    <mergeCell ref="UQL33:UQP33"/>
    <mergeCell ref="UQQ33:UQS33"/>
    <mergeCell ref="UQT33:UQX33"/>
    <mergeCell ref="UQY33:URA33"/>
    <mergeCell ref="URB33:URF33"/>
    <mergeCell ref="URG33:URI33"/>
    <mergeCell ref="URJ33:URN33"/>
    <mergeCell ref="URO33:URQ33"/>
    <mergeCell ref="URR33:URV33"/>
    <mergeCell ref="URW33:URY33"/>
    <mergeCell ref="URZ33:USD33"/>
    <mergeCell ref="USE33:USG33"/>
    <mergeCell ref="USH33:USL33"/>
    <mergeCell ref="USM33:USO33"/>
    <mergeCell ref="USP33:UST33"/>
    <mergeCell ref="USU33:USW33"/>
    <mergeCell ref="USX33:UTB33"/>
    <mergeCell ref="UTC33:UTE33"/>
    <mergeCell ref="UTF33:UTJ33"/>
    <mergeCell ref="UTK33:UTM33"/>
    <mergeCell ref="UTN33:UTR33"/>
    <mergeCell ref="UTS33:UTU33"/>
    <mergeCell ref="UTV33:UTZ33"/>
    <mergeCell ref="UUA33:UUC33"/>
    <mergeCell ref="UUD33:UUH33"/>
    <mergeCell ref="UUI33:UUK33"/>
    <mergeCell ref="UUL33:UUP33"/>
    <mergeCell ref="UUQ33:UUS33"/>
    <mergeCell ref="UUT33:UUX33"/>
    <mergeCell ref="UUY33:UVA33"/>
    <mergeCell ref="UVB33:UVF33"/>
    <mergeCell ref="UVG33:UVI33"/>
    <mergeCell ref="UVJ33:UVN33"/>
    <mergeCell ref="UVO33:UVQ33"/>
    <mergeCell ref="UVR33:UVV33"/>
    <mergeCell ref="UVW33:UVY33"/>
    <mergeCell ref="UVZ33:UWD33"/>
    <mergeCell ref="UWE33:UWG33"/>
    <mergeCell ref="UWH33:UWL33"/>
    <mergeCell ref="UWM33:UWO33"/>
    <mergeCell ref="UWP33:UWT33"/>
    <mergeCell ref="UWU33:UWW33"/>
    <mergeCell ref="UWX33:UXB33"/>
    <mergeCell ref="UXC33:UXE33"/>
    <mergeCell ref="UXF33:UXJ33"/>
    <mergeCell ref="UXK33:UXM33"/>
    <mergeCell ref="UXN33:UXR33"/>
    <mergeCell ref="UXS33:UXU33"/>
    <mergeCell ref="UXV33:UXZ33"/>
    <mergeCell ref="UYA33:UYC33"/>
    <mergeCell ref="UYD33:UYH33"/>
    <mergeCell ref="UYI33:UYK33"/>
    <mergeCell ref="UYL33:UYP33"/>
    <mergeCell ref="UYQ33:UYS33"/>
    <mergeCell ref="UYT33:UYX33"/>
    <mergeCell ref="UYY33:UZA33"/>
    <mergeCell ref="UZB33:UZF33"/>
    <mergeCell ref="UZG33:UZI33"/>
    <mergeCell ref="UZJ33:UZN33"/>
    <mergeCell ref="UZO33:UZQ33"/>
    <mergeCell ref="UZR33:UZV33"/>
    <mergeCell ref="UZW33:UZY33"/>
    <mergeCell ref="UZZ33:VAD33"/>
    <mergeCell ref="VAE33:VAG33"/>
    <mergeCell ref="VAH33:VAL33"/>
    <mergeCell ref="VAM33:VAO33"/>
    <mergeCell ref="VAP33:VAT33"/>
    <mergeCell ref="VAU33:VAW33"/>
    <mergeCell ref="VAX33:VBB33"/>
    <mergeCell ref="VBC33:VBE33"/>
    <mergeCell ref="VBF33:VBJ33"/>
    <mergeCell ref="VBK33:VBM33"/>
    <mergeCell ref="VBN33:VBR33"/>
    <mergeCell ref="VBS33:VBU33"/>
    <mergeCell ref="VBV33:VBZ33"/>
    <mergeCell ref="VCA33:VCC33"/>
    <mergeCell ref="VCD33:VCH33"/>
    <mergeCell ref="VCI33:VCK33"/>
    <mergeCell ref="VCL33:VCP33"/>
    <mergeCell ref="VCQ33:VCS33"/>
    <mergeCell ref="VCT33:VCX33"/>
    <mergeCell ref="VCY33:VDA33"/>
    <mergeCell ref="VDB33:VDF33"/>
    <mergeCell ref="VDG33:VDI33"/>
    <mergeCell ref="VDJ33:VDN33"/>
    <mergeCell ref="VDO33:VDQ33"/>
    <mergeCell ref="VDR33:VDV33"/>
    <mergeCell ref="VDW33:VDY33"/>
    <mergeCell ref="VDZ33:VED33"/>
    <mergeCell ref="VEE33:VEG33"/>
    <mergeCell ref="VEH33:VEL33"/>
    <mergeCell ref="VEM33:VEO33"/>
    <mergeCell ref="VEP33:VET33"/>
    <mergeCell ref="VEU33:VEW33"/>
    <mergeCell ref="VEX33:VFB33"/>
    <mergeCell ref="VFC33:VFE33"/>
    <mergeCell ref="VFF33:VFJ33"/>
    <mergeCell ref="VFK33:VFM33"/>
    <mergeCell ref="VFN33:VFR33"/>
    <mergeCell ref="VFS33:VFU33"/>
    <mergeCell ref="VFV33:VFZ33"/>
    <mergeCell ref="VGA33:VGC33"/>
    <mergeCell ref="VGD33:VGH33"/>
    <mergeCell ref="VGI33:VGK33"/>
    <mergeCell ref="VGL33:VGP33"/>
    <mergeCell ref="VGQ33:VGS33"/>
    <mergeCell ref="VGT33:VGX33"/>
    <mergeCell ref="VGY33:VHA33"/>
    <mergeCell ref="VHB33:VHF33"/>
    <mergeCell ref="VHG33:VHI33"/>
    <mergeCell ref="VHJ33:VHN33"/>
    <mergeCell ref="VHO33:VHQ33"/>
    <mergeCell ref="VHR33:VHV33"/>
    <mergeCell ref="VHW33:VHY33"/>
    <mergeCell ref="VHZ33:VID33"/>
    <mergeCell ref="VIE33:VIG33"/>
    <mergeCell ref="VIH33:VIL33"/>
    <mergeCell ref="VIM33:VIO33"/>
    <mergeCell ref="VIP33:VIT33"/>
    <mergeCell ref="VIU33:VIW33"/>
    <mergeCell ref="VIX33:VJB33"/>
    <mergeCell ref="VJC33:VJE33"/>
    <mergeCell ref="VJF33:VJJ33"/>
    <mergeCell ref="VJK33:VJM33"/>
    <mergeCell ref="VJN33:VJR33"/>
    <mergeCell ref="VJS33:VJU33"/>
    <mergeCell ref="VJV33:VJZ33"/>
    <mergeCell ref="VKA33:VKC33"/>
    <mergeCell ref="VKD33:VKH33"/>
    <mergeCell ref="VKI33:VKK33"/>
    <mergeCell ref="VKL33:VKP33"/>
    <mergeCell ref="VKQ33:VKS33"/>
    <mergeCell ref="VKT33:VKX33"/>
    <mergeCell ref="VKY33:VLA33"/>
    <mergeCell ref="VLB33:VLF33"/>
    <mergeCell ref="VLG33:VLI33"/>
    <mergeCell ref="VLJ33:VLN33"/>
    <mergeCell ref="VLO33:VLQ33"/>
    <mergeCell ref="VLR33:VLV33"/>
    <mergeCell ref="VLW33:VLY33"/>
    <mergeCell ref="VLZ33:VMD33"/>
    <mergeCell ref="VME33:VMG33"/>
    <mergeCell ref="VMH33:VML33"/>
    <mergeCell ref="VMM33:VMO33"/>
    <mergeCell ref="VMP33:VMT33"/>
    <mergeCell ref="VMU33:VMW33"/>
    <mergeCell ref="VMX33:VNB33"/>
    <mergeCell ref="VNC33:VNE33"/>
    <mergeCell ref="VNF33:VNJ33"/>
    <mergeCell ref="VNK33:VNM33"/>
    <mergeCell ref="VNN33:VNR33"/>
    <mergeCell ref="VNS33:VNU33"/>
    <mergeCell ref="VNV33:VNZ33"/>
    <mergeCell ref="VOA33:VOC33"/>
    <mergeCell ref="VOD33:VOH33"/>
    <mergeCell ref="VOI33:VOK33"/>
    <mergeCell ref="VOL33:VOP33"/>
    <mergeCell ref="VOQ33:VOS33"/>
    <mergeCell ref="VOT33:VOX33"/>
    <mergeCell ref="VOY33:VPA33"/>
    <mergeCell ref="VPB33:VPF33"/>
    <mergeCell ref="VPG33:VPI33"/>
    <mergeCell ref="VPJ33:VPN33"/>
    <mergeCell ref="VPO33:VPQ33"/>
    <mergeCell ref="VPR33:VPV33"/>
    <mergeCell ref="VPW33:VPY33"/>
    <mergeCell ref="VPZ33:VQD33"/>
    <mergeCell ref="VQE33:VQG33"/>
    <mergeCell ref="VQH33:VQL33"/>
    <mergeCell ref="VQM33:VQO33"/>
    <mergeCell ref="VQP33:VQT33"/>
    <mergeCell ref="VQU33:VQW33"/>
    <mergeCell ref="VQX33:VRB33"/>
    <mergeCell ref="VRC33:VRE33"/>
    <mergeCell ref="VRF33:VRJ33"/>
    <mergeCell ref="VRK33:VRM33"/>
    <mergeCell ref="VRN33:VRR33"/>
    <mergeCell ref="VRS33:VRU33"/>
    <mergeCell ref="VRV33:VRZ33"/>
    <mergeCell ref="VSA33:VSC33"/>
    <mergeCell ref="VSD33:VSH33"/>
    <mergeCell ref="VSI33:VSK33"/>
    <mergeCell ref="VSL33:VSP33"/>
    <mergeCell ref="VSQ33:VSS33"/>
    <mergeCell ref="VST33:VSX33"/>
    <mergeCell ref="VSY33:VTA33"/>
    <mergeCell ref="VTB33:VTF33"/>
    <mergeCell ref="VTG33:VTI33"/>
    <mergeCell ref="VTJ33:VTN33"/>
    <mergeCell ref="VTO33:VTQ33"/>
    <mergeCell ref="VTR33:VTV33"/>
    <mergeCell ref="VTW33:VTY33"/>
    <mergeCell ref="VTZ33:VUD33"/>
    <mergeCell ref="VUE33:VUG33"/>
    <mergeCell ref="VUH33:VUL33"/>
    <mergeCell ref="VUM33:VUO33"/>
    <mergeCell ref="VUP33:VUT33"/>
    <mergeCell ref="VUU33:VUW33"/>
    <mergeCell ref="VUX33:VVB33"/>
    <mergeCell ref="VVC33:VVE33"/>
    <mergeCell ref="VVF33:VVJ33"/>
    <mergeCell ref="VVK33:VVM33"/>
    <mergeCell ref="VVN33:VVR33"/>
    <mergeCell ref="VVS33:VVU33"/>
    <mergeCell ref="VVV33:VVZ33"/>
    <mergeCell ref="VWA33:VWC33"/>
    <mergeCell ref="VWD33:VWH33"/>
    <mergeCell ref="VWI33:VWK33"/>
    <mergeCell ref="VWL33:VWP33"/>
    <mergeCell ref="VWQ33:VWS33"/>
    <mergeCell ref="VWT33:VWX33"/>
    <mergeCell ref="VWY33:VXA33"/>
    <mergeCell ref="VXB33:VXF33"/>
    <mergeCell ref="VXG33:VXI33"/>
    <mergeCell ref="VXJ33:VXN33"/>
    <mergeCell ref="VXO33:VXQ33"/>
    <mergeCell ref="VXR33:VXV33"/>
    <mergeCell ref="VXW33:VXY33"/>
    <mergeCell ref="VXZ33:VYD33"/>
    <mergeCell ref="VYE33:VYG33"/>
    <mergeCell ref="VYH33:VYL33"/>
    <mergeCell ref="VYM33:VYO33"/>
    <mergeCell ref="VYP33:VYT33"/>
    <mergeCell ref="VYU33:VYW33"/>
    <mergeCell ref="VYX33:VZB33"/>
    <mergeCell ref="VZC33:VZE33"/>
    <mergeCell ref="VZF33:VZJ33"/>
    <mergeCell ref="VZK33:VZM33"/>
    <mergeCell ref="VZN33:VZR33"/>
    <mergeCell ref="VZS33:VZU33"/>
    <mergeCell ref="VZV33:VZZ33"/>
    <mergeCell ref="WAA33:WAC33"/>
    <mergeCell ref="WAD33:WAH33"/>
    <mergeCell ref="WAI33:WAK33"/>
    <mergeCell ref="WAL33:WAP33"/>
    <mergeCell ref="WAQ33:WAS33"/>
    <mergeCell ref="WAT33:WAX33"/>
    <mergeCell ref="WAY33:WBA33"/>
    <mergeCell ref="WBB33:WBF33"/>
    <mergeCell ref="WBG33:WBI33"/>
    <mergeCell ref="WBJ33:WBN33"/>
    <mergeCell ref="WBO33:WBQ33"/>
    <mergeCell ref="WBR33:WBV33"/>
    <mergeCell ref="WBW33:WBY33"/>
    <mergeCell ref="WBZ33:WCD33"/>
    <mergeCell ref="WCE33:WCG33"/>
    <mergeCell ref="WCH33:WCL33"/>
    <mergeCell ref="WCM33:WCO33"/>
    <mergeCell ref="WCP33:WCT33"/>
    <mergeCell ref="WCU33:WCW33"/>
    <mergeCell ref="WCX33:WDB33"/>
    <mergeCell ref="WDC33:WDE33"/>
    <mergeCell ref="WDF33:WDJ33"/>
    <mergeCell ref="WDK33:WDM33"/>
    <mergeCell ref="WDN33:WDR33"/>
    <mergeCell ref="WDS33:WDU33"/>
    <mergeCell ref="WDV33:WDZ33"/>
    <mergeCell ref="WEA33:WEC33"/>
    <mergeCell ref="WED33:WEH33"/>
    <mergeCell ref="WEI33:WEK33"/>
    <mergeCell ref="WEL33:WEP33"/>
    <mergeCell ref="WEQ33:WES33"/>
    <mergeCell ref="WET33:WEX33"/>
    <mergeCell ref="WEY33:WFA33"/>
    <mergeCell ref="WFB33:WFF33"/>
    <mergeCell ref="WFG33:WFI33"/>
    <mergeCell ref="WFJ33:WFN33"/>
    <mergeCell ref="WFO33:WFQ33"/>
    <mergeCell ref="WFR33:WFV33"/>
    <mergeCell ref="WFW33:WFY33"/>
    <mergeCell ref="WFZ33:WGD33"/>
    <mergeCell ref="WGE33:WGG33"/>
    <mergeCell ref="WGH33:WGL33"/>
    <mergeCell ref="WGM33:WGO33"/>
    <mergeCell ref="WGP33:WGT33"/>
    <mergeCell ref="WGU33:WGW33"/>
    <mergeCell ref="WGX33:WHB33"/>
    <mergeCell ref="WHC33:WHE33"/>
    <mergeCell ref="WHF33:WHJ33"/>
    <mergeCell ref="WHK33:WHM33"/>
    <mergeCell ref="WHN33:WHR33"/>
    <mergeCell ref="WHS33:WHU33"/>
    <mergeCell ref="WHV33:WHZ33"/>
    <mergeCell ref="WIA33:WIC33"/>
    <mergeCell ref="WID33:WIH33"/>
    <mergeCell ref="WII33:WIK33"/>
    <mergeCell ref="WIL33:WIP33"/>
    <mergeCell ref="WIQ33:WIS33"/>
    <mergeCell ref="WIT33:WIX33"/>
    <mergeCell ref="WIY33:WJA33"/>
    <mergeCell ref="WJB33:WJF33"/>
    <mergeCell ref="WJG33:WJI33"/>
    <mergeCell ref="WJJ33:WJN33"/>
    <mergeCell ref="WJO33:WJQ33"/>
    <mergeCell ref="WJR33:WJV33"/>
    <mergeCell ref="WJW33:WJY33"/>
    <mergeCell ref="WJZ33:WKD33"/>
    <mergeCell ref="WKE33:WKG33"/>
    <mergeCell ref="WKH33:WKL33"/>
    <mergeCell ref="WKM33:WKO33"/>
    <mergeCell ref="WKP33:WKT33"/>
    <mergeCell ref="WKU33:WKW33"/>
    <mergeCell ref="WKX33:WLB33"/>
    <mergeCell ref="WLC33:WLE33"/>
    <mergeCell ref="WLF33:WLJ33"/>
    <mergeCell ref="WLK33:WLM33"/>
    <mergeCell ref="WLN33:WLR33"/>
    <mergeCell ref="WLS33:WLU33"/>
    <mergeCell ref="WLV33:WLZ33"/>
    <mergeCell ref="WMA33:WMC33"/>
    <mergeCell ref="WMD33:WMH33"/>
    <mergeCell ref="WMI33:WMK33"/>
    <mergeCell ref="WML33:WMP33"/>
    <mergeCell ref="WMQ33:WMS33"/>
    <mergeCell ref="WMT33:WMX33"/>
    <mergeCell ref="WMY33:WNA33"/>
    <mergeCell ref="WNB33:WNF33"/>
    <mergeCell ref="WNG33:WNI33"/>
    <mergeCell ref="WNJ33:WNN33"/>
    <mergeCell ref="WNO33:WNQ33"/>
    <mergeCell ref="WNR33:WNV33"/>
    <mergeCell ref="WNW33:WNY33"/>
    <mergeCell ref="WNZ33:WOD33"/>
    <mergeCell ref="WOE33:WOG33"/>
    <mergeCell ref="WOH33:WOL33"/>
    <mergeCell ref="WOM33:WOO33"/>
    <mergeCell ref="WOP33:WOT33"/>
    <mergeCell ref="WOU33:WOW33"/>
    <mergeCell ref="WOX33:WPB33"/>
    <mergeCell ref="WPC33:WPE33"/>
    <mergeCell ref="WPF33:WPJ33"/>
    <mergeCell ref="WPK33:WPM33"/>
    <mergeCell ref="WPN33:WPR33"/>
    <mergeCell ref="WPS33:WPU33"/>
    <mergeCell ref="WPV33:WPZ33"/>
    <mergeCell ref="WQA33:WQC33"/>
    <mergeCell ref="WQD33:WQH33"/>
    <mergeCell ref="WQI33:WQK33"/>
    <mergeCell ref="WQL33:WQP33"/>
    <mergeCell ref="WQQ33:WQS33"/>
    <mergeCell ref="WQT33:WQX33"/>
    <mergeCell ref="WQY33:WRA33"/>
    <mergeCell ref="WRB33:WRF33"/>
    <mergeCell ref="WRG33:WRI33"/>
    <mergeCell ref="WRJ33:WRN33"/>
    <mergeCell ref="WRO33:WRQ33"/>
    <mergeCell ref="WRR33:WRV33"/>
    <mergeCell ref="WRW33:WRY33"/>
    <mergeCell ref="WRZ33:WSD33"/>
    <mergeCell ref="WSE33:WSG33"/>
    <mergeCell ref="WSH33:WSL33"/>
    <mergeCell ref="WSM33:WSO33"/>
    <mergeCell ref="WSP33:WST33"/>
    <mergeCell ref="WSU33:WSW33"/>
    <mergeCell ref="WSX33:WTB33"/>
    <mergeCell ref="WTC33:WTE33"/>
    <mergeCell ref="WTF33:WTJ33"/>
    <mergeCell ref="WTK33:WTM33"/>
    <mergeCell ref="WTN33:WTR33"/>
    <mergeCell ref="WTS33:WTU33"/>
    <mergeCell ref="WTV33:WTZ33"/>
    <mergeCell ref="WUA33:WUC33"/>
    <mergeCell ref="WUD33:WUH33"/>
    <mergeCell ref="WUI33:WUK33"/>
    <mergeCell ref="WUL33:WUP33"/>
    <mergeCell ref="WUQ33:WUS33"/>
    <mergeCell ref="WUT33:WUX33"/>
    <mergeCell ref="WUY33:WVA33"/>
    <mergeCell ref="WVB33:WVF33"/>
    <mergeCell ref="WVG33:WVI33"/>
    <mergeCell ref="WVJ33:WVN33"/>
    <mergeCell ref="WVO33:WVQ33"/>
    <mergeCell ref="WVR33:WVV33"/>
    <mergeCell ref="WVW33:WVY33"/>
    <mergeCell ref="WVZ33:WWD33"/>
    <mergeCell ref="WWE33:WWG33"/>
    <mergeCell ref="WWH33:WWL33"/>
    <mergeCell ref="WWM33:WWO33"/>
    <mergeCell ref="WWP33:WWT33"/>
    <mergeCell ref="WWU33:WWW33"/>
    <mergeCell ref="WWX33:WXB33"/>
    <mergeCell ref="WXC33:WXE33"/>
    <mergeCell ref="WXF33:WXJ33"/>
    <mergeCell ref="WXK33:WXM33"/>
    <mergeCell ref="WXN33:WXR33"/>
    <mergeCell ref="WXS33:WXU33"/>
    <mergeCell ref="WXV33:WXZ33"/>
    <mergeCell ref="WYA33:WYC33"/>
    <mergeCell ref="WYD33:WYH33"/>
    <mergeCell ref="WYI33:WYK33"/>
    <mergeCell ref="WYL33:WYP33"/>
    <mergeCell ref="WYQ33:WYS33"/>
    <mergeCell ref="WYT33:WYX33"/>
    <mergeCell ref="WYY33:WZA33"/>
    <mergeCell ref="WZB33:WZF33"/>
    <mergeCell ref="WZG33:WZI33"/>
    <mergeCell ref="WZJ33:WZN33"/>
    <mergeCell ref="WZO33:WZQ33"/>
    <mergeCell ref="WZR33:WZV33"/>
    <mergeCell ref="WZW33:WZY33"/>
    <mergeCell ref="WZZ33:XAD33"/>
    <mergeCell ref="XAE33:XAG33"/>
    <mergeCell ref="XAH33:XAL33"/>
    <mergeCell ref="XAM33:XAO33"/>
    <mergeCell ref="XAP33:XAT33"/>
    <mergeCell ref="XAU33:XAW33"/>
    <mergeCell ref="XAX33:XBB33"/>
    <mergeCell ref="XBC33:XBE33"/>
    <mergeCell ref="XBF33:XBJ33"/>
    <mergeCell ref="XBK33:XBM33"/>
    <mergeCell ref="XBN33:XBR33"/>
    <mergeCell ref="XBS33:XBU33"/>
    <mergeCell ref="XBV33:XBZ33"/>
    <mergeCell ref="XCA33:XCC33"/>
    <mergeCell ref="XCD33:XCH33"/>
    <mergeCell ref="XCI33:XCK33"/>
    <mergeCell ref="XCL33:XCP33"/>
    <mergeCell ref="XCQ33:XCS33"/>
    <mergeCell ref="XCT33:XCX33"/>
    <mergeCell ref="XCY33:XDA33"/>
    <mergeCell ref="XDB33:XDF33"/>
    <mergeCell ref="XDG33:XDI33"/>
    <mergeCell ref="XDJ33:XDN33"/>
    <mergeCell ref="XDO33:XDQ33"/>
    <mergeCell ref="XDR33:XDV33"/>
    <mergeCell ref="XDW33:XDY33"/>
    <mergeCell ref="XDZ33:XED33"/>
    <mergeCell ref="XEE33:XEG33"/>
    <mergeCell ref="XEH33:XEL33"/>
    <mergeCell ref="A34:C34"/>
    <mergeCell ref="D34:H34"/>
    <mergeCell ref="J34:N34"/>
    <mergeCell ref="O34:Q34"/>
    <mergeCell ref="R34:V34"/>
    <mergeCell ref="W34:Y34"/>
    <mergeCell ref="Z34:AD34"/>
    <mergeCell ref="AE34:AG34"/>
    <mergeCell ref="AH34:AL34"/>
    <mergeCell ref="AM34:AO34"/>
    <mergeCell ref="AP34:AT34"/>
    <mergeCell ref="AU34:AW34"/>
    <mergeCell ref="AX34:BB34"/>
    <mergeCell ref="BC34:BE34"/>
    <mergeCell ref="BF34:BJ34"/>
    <mergeCell ref="BK34:BM34"/>
    <mergeCell ref="BN34:BR34"/>
    <mergeCell ref="BS34:BU34"/>
    <mergeCell ref="BV34:BZ34"/>
    <mergeCell ref="CA34:CC34"/>
    <mergeCell ref="CD34:CH34"/>
    <mergeCell ref="CI34:CK34"/>
    <mergeCell ref="CL34:CP34"/>
    <mergeCell ref="CQ34:CS34"/>
    <mergeCell ref="CT34:CX34"/>
    <mergeCell ref="CY34:DA34"/>
    <mergeCell ref="DB34:DF34"/>
    <mergeCell ref="DG34:DI34"/>
    <mergeCell ref="DJ34:DN34"/>
    <mergeCell ref="DO34:DQ34"/>
    <mergeCell ref="DR34:DV34"/>
    <mergeCell ref="DW34:DY34"/>
    <mergeCell ref="DZ34:ED34"/>
    <mergeCell ref="EE34:EG34"/>
    <mergeCell ref="EH34:EL34"/>
    <mergeCell ref="EM34:EO34"/>
    <mergeCell ref="EP34:ET34"/>
    <mergeCell ref="EU34:EW34"/>
    <mergeCell ref="EX34:FB34"/>
    <mergeCell ref="FC34:FE34"/>
    <mergeCell ref="FF34:FJ34"/>
    <mergeCell ref="FK34:FM34"/>
    <mergeCell ref="FN34:FR34"/>
    <mergeCell ref="FS34:FU34"/>
    <mergeCell ref="FV34:FZ34"/>
    <mergeCell ref="GA34:GC34"/>
    <mergeCell ref="GD34:GH34"/>
    <mergeCell ref="GI34:GK34"/>
    <mergeCell ref="GL34:GP34"/>
    <mergeCell ref="GQ34:GS34"/>
    <mergeCell ref="GT34:GX34"/>
    <mergeCell ref="GY34:HA34"/>
    <mergeCell ref="HB34:HF34"/>
    <mergeCell ref="HG34:HI34"/>
    <mergeCell ref="HJ34:HN34"/>
    <mergeCell ref="HO34:HQ34"/>
    <mergeCell ref="HR34:HV34"/>
    <mergeCell ref="HW34:HY34"/>
    <mergeCell ref="HZ34:ID34"/>
    <mergeCell ref="IE34:IG34"/>
    <mergeCell ref="IH34:IL34"/>
    <mergeCell ref="IM34:IO34"/>
    <mergeCell ref="IP34:IT34"/>
    <mergeCell ref="IU34:IW34"/>
    <mergeCell ref="IX34:JB34"/>
    <mergeCell ref="JC34:JE34"/>
    <mergeCell ref="JF34:JJ34"/>
    <mergeCell ref="JK34:JM34"/>
    <mergeCell ref="JN34:JR34"/>
    <mergeCell ref="JS34:JU34"/>
    <mergeCell ref="JV34:JZ34"/>
    <mergeCell ref="KA34:KC34"/>
    <mergeCell ref="KD34:KH34"/>
    <mergeCell ref="KI34:KK34"/>
    <mergeCell ref="KL34:KP34"/>
    <mergeCell ref="KQ34:KS34"/>
    <mergeCell ref="KT34:KX34"/>
    <mergeCell ref="KY34:LA34"/>
    <mergeCell ref="LB34:LF34"/>
    <mergeCell ref="LG34:LI34"/>
    <mergeCell ref="LJ34:LN34"/>
    <mergeCell ref="LO34:LQ34"/>
    <mergeCell ref="LR34:LV34"/>
    <mergeCell ref="LW34:LY34"/>
    <mergeCell ref="LZ34:MD34"/>
    <mergeCell ref="ME34:MG34"/>
    <mergeCell ref="MH34:ML34"/>
    <mergeCell ref="MM34:MO34"/>
    <mergeCell ref="MP34:MT34"/>
    <mergeCell ref="MU34:MW34"/>
    <mergeCell ref="MX34:NB34"/>
    <mergeCell ref="NC34:NE34"/>
    <mergeCell ref="NF34:NJ34"/>
    <mergeCell ref="NK34:NM34"/>
    <mergeCell ref="NN34:NR34"/>
    <mergeCell ref="NS34:NU34"/>
    <mergeCell ref="NV34:NZ34"/>
    <mergeCell ref="OA34:OC34"/>
    <mergeCell ref="OD34:OH34"/>
    <mergeCell ref="OI34:OK34"/>
    <mergeCell ref="OL34:OP34"/>
    <mergeCell ref="OQ34:OS34"/>
    <mergeCell ref="OT34:OX34"/>
    <mergeCell ref="OY34:PA34"/>
    <mergeCell ref="PB34:PF34"/>
    <mergeCell ref="PG34:PI34"/>
    <mergeCell ref="PJ34:PN34"/>
    <mergeCell ref="PO34:PQ34"/>
    <mergeCell ref="PR34:PV34"/>
    <mergeCell ref="PW34:PY34"/>
    <mergeCell ref="PZ34:QD34"/>
    <mergeCell ref="QE34:QG34"/>
    <mergeCell ref="QH34:QL34"/>
    <mergeCell ref="QM34:QO34"/>
    <mergeCell ref="QP34:QT34"/>
    <mergeCell ref="QU34:QW34"/>
    <mergeCell ref="QX34:RB34"/>
    <mergeCell ref="RC34:RE34"/>
    <mergeCell ref="RF34:RJ34"/>
    <mergeCell ref="RK34:RM34"/>
    <mergeCell ref="RN34:RR34"/>
    <mergeCell ref="RS34:RU34"/>
    <mergeCell ref="RV34:RZ34"/>
    <mergeCell ref="SA34:SC34"/>
    <mergeCell ref="SD34:SH34"/>
    <mergeCell ref="SI34:SK34"/>
    <mergeCell ref="SL34:SP34"/>
    <mergeCell ref="SQ34:SS34"/>
    <mergeCell ref="ST34:SX34"/>
    <mergeCell ref="SY34:TA34"/>
    <mergeCell ref="TB34:TF34"/>
    <mergeCell ref="TG34:TI34"/>
    <mergeCell ref="TJ34:TN34"/>
    <mergeCell ref="TO34:TQ34"/>
    <mergeCell ref="TR34:TV34"/>
    <mergeCell ref="TW34:TY34"/>
    <mergeCell ref="TZ34:UD34"/>
    <mergeCell ref="UE34:UG34"/>
    <mergeCell ref="UH34:UL34"/>
    <mergeCell ref="UM34:UO34"/>
    <mergeCell ref="UP34:UT34"/>
    <mergeCell ref="UU34:UW34"/>
    <mergeCell ref="UX34:VB34"/>
    <mergeCell ref="VC34:VE34"/>
    <mergeCell ref="VF34:VJ34"/>
    <mergeCell ref="VK34:VM34"/>
    <mergeCell ref="VN34:VR34"/>
    <mergeCell ref="VS34:VU34"/>
    <mergeCell ref="VV34:VZ34"/>
    <mergeCell ref="WA34:WC34"/>
    <mergeCell ref="WD34:WH34"/>
    <mergeCell ref="WI34:WK34"/>
    <mergeCell ref="WL34:WP34"/>
    <mergeCell ref="WQ34:WS34"/>
    <mergeCell ref="WT34:WX34"/>
    <mergeCell ref="WY34:XA34"/>
    <mergeCell ref="XB34:XF34"/>
    <mergeCell ref="XG34:XI34"/>
    <mergeCell ref="XJ34:XN34"/>
    <mergeCell ref="XO34:XQ34"/>
    <mergeCell ref="XR34:XV34"/>
    <mergeCell ref="XW34:XY34"/>
    <mergeCell ref="XZ34:YD34"/>
    <mergeCell ref="YE34:YG34"/>
    <mergeCell ref="YH34:YL34"/>
    <mergeCell ref="YM34:YO34"/>
    <mergeCell ref="YP34:YT34"/>
    <mergeCell ref="YU34:YW34"/>
    <mergeCell ref="YX34:ZB34"/>
    <mergeCell ref="ZC34:ZE34"/>
    <mergeCell ref="ZF34:ZJ34"/>
    <mergeCell ref="ZK34:ZM34"/>
    <mergeCell ref="ZN34:ZR34"/>
    <mergeCell ref="ZS34:ZU34"/>
    <mergeCell ref="ZV34:ZZ34"/>
    <mergeCell ref="AAA34:AAC34"/>
    <mergeCell ref="AAD34:AAH34"/>
    <mergeCell ref="AAI34:AAK34"/>
    <mergeCell ref="AAL34:AAP34"/>
    <mergeCell ref="AAQ34:AAS34"/>
    <mergeCell ref="AAT34:AAX34"/>
    <mergeCell ref="AAY34:ABA34"/>
    <mergeCell ref="ABB34:ABF34"/>
    <mergeCell ref="ABG34:ABI34"/>
    <mergeCell ref="ABJ34:ABN34"/>
    <mergeCell ref="ABO34:ABQ34"/>
    <mergeCell ref="ABR34:ABV34"/>
    <mergeCell ref="ABW34:ABY34"/>
    <mergeCell ref="ABZ34:ACD34"/>
    <mergeCell ref="ACE34:ACG34"/>
    <mergeCell ref="ACH34:ACL34"/>
    <mergeCell ref="ACM34:ACO34"/>
    <mergeCell ref="ACP34:ACT34"/>
    <mergeCell ref="ACU34:ACW34"/>
    <mergeCell ref="ACX34:ADB34"/>
    <mergeCell ref="ADC34:ADE34"/>
    <mergeCell ref="ADF34:ADJ34"/>
    <mergeCell ref="ADK34:ADM34"/>
    <mergeCell ref="ADN34:ADR34"/>
    <mergeCell ref="ADS34:ADU34"/>
    <mergeCell ref="ADV34:ADZ34"/>
    <mergeCell ref="AEA34:AEC34"/>
    <mergeCell ref="AED34:AEH34"/>
    <mergeCell ref="AEI34:AEK34"/>
    <mergeCell ref="AEL34:AEP34"/>
    <mergeCell ref="AEQ34:AES34"/>
    <mergeCell ref="AET34:AEX34"/>
    <mergeCell ref="AEY34:AFA34"/>
    <mergeCell ref="AFB34:AFF34"/>
    <mergeCell ref="AFG34:AFI34"/>
    <mergeCell ref="AFJ34:AFN34"/>
    <mergeCell ref="AFO34:AFQ34"/>
    <mergeCell ref="AFR34:AFV34"/>
    <mergeCell ref="AFW34:AFY34"/>
    <mergeCell ref="AFZ34:AGD34"/>
    <mergeCell ref="AGE34:AGG34"/>
    <mergeCell ref="AGH34:AGL34"/>
    <mergeCell ref="AGM34:AGO34"/>
    <mergeCell ref="AGP34:AGT34"/>
    <mergeCell ref="AGU34:AGW34"/>
    <mergeCell ref="AGX34:AHB34"/>
    <mergeCell ref="AHC34:AHE34"/>
    <mergeCell ref="AHF34:AHJ34"/>
    <mergeCell ref="AHK34:AHM34"/>
    <mergeCell ref="AHN34:AHR34"/>
    <mergeCell ref="AHS34:AHU34"/>
    <mergeCell ref="AHV34:AHZ34"/>
    <mergeCell ref="AIA34:AIC34"/>
    <mergeCell ref="AID34:AIH34"/>
    <mergeCell ref="AII34:AIK34"/>
    <mergeCell ref="AIL34:AIP34"/>
    <mergeCell ref="AIQ34:AIS34"/>
    <mergeCell ref="AIT34:AIX34"/>
    <mergeCell ref="AIY34:AJA34"/>
    <mergeCell ref="AJB34:AJF34"/>
    <mergeCell ref="AJG34:AJI34"/>
    <mergeCell ref="AJJ34:AJN34"/>
    <mergeCell ref="AJO34:AJQ34"/>
    <mergeCell ref="AJR34:AJV34"/>
    <mergeCell ref="AJW34:AJY34"/>
    <mergeCell ref="AJZ34:AKD34"/>
    <mergeCell ref="AKE34:AKG34"/>
    <mergeCell ref="AKH34:AKL34"/>
    <mergeCell ref="AKM34:AKO34"/>
    <mergeCell ref="AKP34:AKT34"/>
    <mergeCell ref="AKU34:AKW34"/>
    <mergeCell ref="AKX34:ALB34"/>
    <mergeCell ref="ALC34:ALE34"/>
    <mergeCell ref="ALF34:ALJ34"/>
    <mergeCell ref="ALK34:ALM34"/>
    <mergeCell ref="ALN34:ALR34"/>
    <mergeCell ref="ALS34:ALU34"/>
    <mergeCell ref="ALV34:ALZ34"/>
    <mergeCell ref="AMA34:AMC34"/>
    <mergeCell ref="AMD34:AMH34"/>
    <mergeCell ref="AMI34:AMK34"/>
    <mergeCell ref="AML34:AMP34"/>
    <mergeCell ref="AMQ34:AMS34"/>
    <mergeCell ref="AMT34:AMX34"/>
    <mergeCell ref="AMY34:ANA34"/>
    <mergeCell ref="ANB34:ANF34"/>
    <mergeCell ref="ANG34:ANI34"/>
    <mergeCell ref="ANJ34:ANN34"/>
    <mergeCell ref="ANO34:ANQ34"/>
    <mergeCell ref="ANR34:ANV34"/>
    <mergeCell ref="ANW34:ANY34"/>
    <mergeCell ref="ANZ34:AOD34"/>
    <mergeCell ref="AOE34:AOG34"/>
    <mergeCell ref="AOH34:AOL34"/>
    <mergeCell ref="AOM34:AOO34"/>
    <mergeCell ref="AOP34:AOT34"/>
    <mergeCell ref="AOU34:AOW34"/>
    <mergeCell ref="AOX34:APB34"/>
    <mergeCell ref="APC34:APE34"/>
    <mergeCell ref="APF34:APJ34"/>
    <mergeCell ref="APK34:APM34"/>
    <mergeCell ref="APN34:APR34"/>
    <mergeCell ref="APS34:APU34"/>
    <mergeCell ref="APV34:APZ34"/>
    <mergeCell ref="AQA34:AQC34"/>
    <mergeCell ref="AQD34:AQH34"/>
    <mergeCell ref="AQI34:AQK34"/>
    <mergeCell ref="AQL34:AQP34"/>
    <mergeCell ref="AQQ34:AQS34"/>
    <mergeCell ref="AQT34:AQX34"/>
    <mergeCell ref="AQY34:ARA34"/>
    <mergeCell ref="ARB34:ARF34"/>
    <mergeCell ref="ARG34:ARI34"/>
    <mergeCell ref="ARJ34:ARN34"/>
    <mergeCell ref="ARO34:ARQ34"/>
    <mergeCell ref="ARR34:ARV34"/>
    <mergeCell ref="ARW34:ARY34"/>
    <mergeCell ref="ARZ34:ASD34"/>
    <mergeCell ref="ASE34:ASG34"/>
    <mergeCell ref="ASH34:ASL34"/>
    <mergeCell ref="ASM34:ASO34"/>
    <mergeCell ref="ASP34:AST34"/>
    <mergeCell ref="ASU34:ASW34"/>
    <mergeCell ref="ASX34:ATB34"/>
    <mergeCell ref="ATC34:ATE34"/>
    <mergeCell ref="ATF34:ATJ34"/>
    <mergeCell ref="ATK34:ATM34"/>
    <mergeCell ref="ATN34:ATR34"/>
    <mergeCell ref="ATS34:ATU34"/>
    <mergeCell ref="ATV34:ATZ34"/>
    <mergeCell ref="AUA34:AUC34"/>
    <mergeCell ref="AUD34:AUH34"/>
    <mergeCell ref="AUI34:AUK34"/>
    <mergeCell ref="AUL34:AUP34"/>
    <mergeCell ref="AUQ34:AUS34"/>
    <mergeCell ref="AUT34:AUX34"/>
    <mergeCell ref="AUY34:AVA34"/>
    <mergeCell ref="AVB34:AVF34"/>
    <mergeCell ref="AVG34:AVI34"/>
    <mergeCell ref="AVJ34:AVN34"/>
    <mergeCell ref="AVO34:AVQ34"/>
    <mergeCell ref="AVR34:AVV34"/>
    <mergeCell ref="AVW34:AVY34"/>
    <mergeCell ref="AVZ34:AWD34"/>
    <mergeCell ref="AWE34:AWG34"/>
    <mergeCell ref="AWH34:AWL34"/>
    <mergeCell ref="AWM34:AWO34"/>
    <mergeCell ref="AWP34:AWT34"/>
    <mergeCell ref="AWU34:AWW34"/>
    <mergeCell ref="AWX34:AXB34"/>
    <mergeCell ref="AXC34:AXE34"/>
    <mergeCell ref="AXF34:AXJ34"/>
    <mergeCell ref="AXK34:AXM34"/>
    <mergeCell ref="AXN34:AXR34"/>
    <mergeCell ref="AXS34:AXU34"/>
    <mergeCell ref="AXV34:AXZ34"/>
    <mergeCell ref="AYA34:AYC34"/>
    <mergeCell ref="AYD34:AYH34"/>
    <mergeCell ref="AYI34:AYK34"/>
    <mergeCell ref="AYL34:AYP34"/>
    <mergeCell ref="AYQ34:AYS34"/>
    <mergeCell ref="AYT34:AYX34"/>
    <mergeCell ref="AYY34:AZA34"/>
    <mergeCell ref="AZB34:AZF34"/>
    <mergeCell ref="AZG34:AZI34"/>
    <mergeCell ref="AZJ34:AZN34"/>
    <mergeCell ref="AZO34:AZQ34"/>
    <mergeCell ref="AZR34:AZV34"/>
    <mergeCell ref="AZW34:AZY34"/>
    <mergeCell ref="AZZ34:BAD34"/>
    <mergeCell ref="BAE34:BAG34"/>
    <mergeCell ref="BAH34:BAL34"/>
    <mergeCell ref="BAM34:BAO34"/>
    <mergeCell ref="BAP34:BAT34"/>
    <mergeCell ref="BAU34:BAW34"/>
    <mergeCell ref="BAX34:BBB34"/>
    <mergeCell ref="BBC34:BBE34"/>
    <mergeCell ref="BBF34:BBJ34"/>
    <mergeCell ref="BBK34:BBM34"/>
    <mergeCell ref="BBN34:BBR34"/>
    <mergeCell ref="BBS34:BBU34"/>
    <mergeCell ref="BBV34:BBZ34"/>
    <mergeCell ref="BCA34:BCC34"/>
    <mergeCell ref="BCD34:BCH34"/>
    <mergeCell ref="BCI34:BCK34"/>
    <mergeCell ref="BCL34:BCP34"/>
    <mergeCell ref="BCQ34:BCS34"/>
    <mergeCell ref="BCT34:BCX34"/>
    <mergeCell ref="BCY34:BDA34"/>
    <mergeCell ref="BDB34:BDF34"/>
    <mergeCell ref="BDG34:BDI34"/>
    <mergeCell ref="BDJ34:BDN34"/>
    <mergeCell ref="BDO34:BDQ34"/>
    <mergeCell ref="BDR34:BDV34"/>
    <mergeCell ref="BDW34:BDY34"/>
    <mergeCell ref="BDZ34:BED34"/>
    <mergeCell ref="BEE34:BEG34"/>
    <mergeCell ref="BEH34:BEL34"/>
    <mergeCell ref="BEM34:BEO34"/>
    <mergeCell ref="BEP34:BET34"/>
    <mergeCell ref="BEU34:BEW34"/>
    <mergeCell ref="BEX34:BFB34"/>
    <mergeCell ref="BFC34:BFE34"/>
    <mergeCell ref="BFF34:BFJ34"/>
    <mergeCell ref="BFK34:BFM34"/>
    <mergeCell ref="BFN34:BFR34"/>
    <mergeCell ref="BFS34:BFU34"/>
    <mergeCell ref="BFV34:BFZ34"/>
    <mergeCell ref="BGA34:BGC34"/>
    <mergeCell ref="BGD34:BGH34"/>
    <mergeCell ref="BGI34:BGK34"/>
    <mergeCell ref="BGL34:BGP34"/>
    <mergeCell ref="BGQ34:BGS34"/>
    <mergeCell ref="BGT34:BGX34"/>
    <mergeCell ref="BGY34:BHA34"/>
    <mergeCell ref="BHB34:BHF34"/>
    <mergeCell ref="BHG34:BHI34"/>
    <mergeCell ref="BHJ34:BHN34"/>
    <mergeCell ref="BHO34:BHQ34"/>
    <mergeCell ref="BHR34:BHV34"/>
    <mergeCell ref="BHW34:BHY34"/>
    <mergeCell ref="BHZ34:BID34"/>
    <mergeCell ref="BIE34:BIG34"/>
    <mergeCell ref="BIH34:BIL34"/>
    <mergeCell ref="BIM34:BIO34"/>
    <mergeCell ref="BIP34:BIT34"/>
    <mergeCell ref="BIU34:BIW34"/>
    <mergeCell ref="BIX34:BJB34"/>
    <mergeCell ref="BJC34:BJE34"/>
    <mergeCell ref="BJF34:BJJ34"/>
    <mergeCell ref="BJK34:BJM34"/>
    <mergeCell ref="BJN34:BJR34"/>
    <mergeCell ref="BJS34:BJU34"/>
    <mergeCell ref="BJV34:BJZ34"/>
    <mergeCell ref="BKA34:BKC34"/>
    <mergeCell ref="BKD34:BKH34"/>
    <mergeCell ref="BKI34:BKK34"/>
    <mergeCell ref="BKL34:BKP34"/>
    <mergeCell ref="BKQ34:BKS34"/>
    <mergeCell ref="BKT34:BKX34"/>
    <mergeCell ref="BKY34:BLA34"/>
    <mergeCell ref="BLB34:BLF34"/>
    <mergeCell ref="BLG34:BLI34"/>
    <mergeCell ref="BLJ34:BLN34"/>
    <mergeCell ref="BLO34:BLQ34"/>
    <mergeCell ref="BLR34:BLV34"/>
    <mergeCell ref="BLW34:BLY34"/>
    <mergeCell ref="BLZ34:BMD34"/>
    <mergeCell ref="BME34:BMG34"/>
    <mergeCell ref="BMH34:BML34"/>
    <mergeCell ref="BMM34:BMO34"/>
    <mergeCell ref="BMP34:BMT34"/>
    <mergeCell ref="BMU34:BMW34"/>
    <mergeCell ref="BMX34:BNB34"/>
    <mergeCell ref="BNC34:BNE34"/>
    <mergeCell ref="BNF34:BNJ34"/>
    <mergeCell ref="BNK34:BNM34"/>
    <mergeCell ref="BNN34:BNR34"/>
    <mergeCell ref="BNS34:BNU34"/>
    <mergeCell ref="BNV34:BNZ34"/>
    <mergeCell ref="BOA34:BOC34"/>
    <mergeCell ref="BOD34:BOH34"/>
    <mergeCell ref="BOI34:BOK34"/>
    <mergeCell ref="BOL34:BOP34"/>
    <mergeCell ref="BOQ34:BOS34"/>
    <mergeCell ref="BOT34:BOX34"/>
    <mergeCell ref="BOY34:BPA34"/>
    <mergeCell ref="BPB34:BPF34"/>
    <mergeCell ref="BPG34:BPI34"/>
    <mergeCell ref="BPJ34:BPN34"/>
    <mergeCell ref="BPO34:BPQ34"/>
    <mergeCell ref="BPR34:BPV34"/>
    <mergeCell ref="BPW34:BPY34"/>
    <mergeCell ref="BPZ34:BQD34"/>
    <mergeCell ref="BQE34:BQG34"/>
    <mergeCell ref="BQH34:BQL34"/>
    <mergeCell ref="BQM34:BQO34"/>
    <mergeCell ref="BQP34:BQT34"/>
    <mergeCell ref="BQU34:BQW34"/>
    <mergeCell ref="BQX34:BRB34"/>
    <mergeCell ref="BRC34:BRE34"/>
    <mergeCell ref="BRF34:BRJ34"/>
    <mergeCell ref="BRK34:BRM34"/>
    <mergeCell ref="BRN34:BRR34"/>
    <mergeCell ref="BRS34:BRU34"/>
    <mergeCell ref="BRV34:BRZ34"/>
    <mergeCell ref="BSA34:BSC34"/>
    <mergeCell ref="BSD34:BSH34"/>
    <mergeCell ref="BSI34:BSK34"/>
    <mergeCell ref="BSL34:BSP34"/>
    <mergeCell ref="BSQ34:BSS34"/>
    <mergeCell ref="BST34:BSX34"/>
    <mergeCell ref="BSY34:BTA34"/>
    <mergeCell ref="BTB34:BTF34"/>
    <mergeCell ref="BTG34:BTI34"/>
    <mergeCell ref="BTJ34:BTN34"/>
    <mergeCell ref="BTO34:BTQ34"/>
    <mergeCell ref="BTR34:BTV34"/>
    <mergeCell ref="BTW34:BTY34"/>
    <mergeCell ref="BTZ34:BUD34"/>
    <mergeCell ref="BUE34:BUG34"/>
    <mergeCell ref="BUH34:BUL34"/>
    <mergeCell ref="BUM34:BUO34"/>
    <mergeCell ref="BUP34:BUT34"/>
    <mergeCell ref="BUU34:BUW34"/>
    <mergeCell ref="BUX34:BVB34"/>
    <mergeCell ref="BVC34:BVE34"/>
    <mergeCell ref="BVF34:BVJ34"/>
    <mergeCell ref="BVK34:BVM34"/>
    <mergeCell ref="BVN34:BVR34"/>
    <mergeCell ref="BVS34:BVU34"/>
    <mergeCell ref="BVV34:BVZ34"/>
    <mergeCell ref="BWA34:BWC34"/>
    <mergeCell ref="BWD34:BWH34"/>
    <mergeCell ref="BWI34:BWK34"/>
    <mergeCell ref="BWL34:BWP34"/>
    <mergeCell ref="BWQ34:BWS34"/>
    <mergeCell ref="BWT34:BWX34"/>
    <mergeCell ref="BWY34:BXA34"/>
    <mergeCell ref="BXB34:BXF34"/>
    <mergeCell ref="BXG34:BXI34"/>
    <mergeCell ref="BXJ34:BXN34"/>
    <mergeCell ref="BXO34:BXQ34"/>
    <mergeCell ref="BXR34:BXV34"/>
    <mergeCell ref="BXW34:BXY34"/>
    <mergeCell ref="BXZ34:BYD34"/>
    <mergeCell ref="BYE34:BYG34"/>
    <mergeCell ref="BYH34:BYL34"/>
    <mergeCell ref="BYM34:BYO34"/>
    <mergeCell ref="BYP34:BYT34"/>
    <mergeCell ref="BYU34:BYW34"/>
    <mergeCell ref="BYX34:BZB34"/>
    <mergeCell ref="BZC34:BZE34"/>
    <mergeCell ref="BZF34:BZJ34"/>
    <mergeCell ref="BZK34:BZM34"/>
    <mergeCell ref="BZN34:BZR34"/>
    <mergeCell ref="BZS34:BZU34"/>
    <mergeCell ref="BZV34:BZZ34"/>
    <mergeCell ref="CAA34:CAC34"/>
    <mergeCell ref="CAD34:CAH34"/>
    <mergeCell ref="CAI34:CAK34"/>
    <mergeCell ref="CAL34:CAP34"/>
    <mergeCell ref="CAQ34:CAS34"/>
    <mergeCell ref="CAT34:CAX34"/>
    <mergeCell ref="CAY34:CBA34"/>
    <mergeCell ref="CBB34:CBF34"/>
    <mergeCell ref="CBG34:CBI34"/>
    <mergeCell ref="CBJ34:CBN34"/>
    <mergeCell ref="CBO34:CBQ34"/>
    <mergeCell ref="CBR34:CBV34"/>
    <mergeCell ref="CBW34:CBY34"/>
    <mergeCell ref="CBZ34:CCD34"/>
    <mergeCell ref="CCE34:CCG34"/>
    <mergeCell ref="CCH34:CCL34"/>
    <mergeCell ref="CCM34:CCO34"/>
    <mergeCell ref="CCP34:CCT34"/>
    <mergeCell ref="CCU34:CCW34"/>
    <mergeCell ref="CCX34:CDB34"/>
    <mergeCell ref="CDC34:CDE34"/>
    <mergeCell ref="CDF34:CDJ34"/>
    <mergeCell ref="CDK34:CDM34"/>
    <mergeCell ref="CDN34:CDR34"/>
    <mergeCell ref="CDS34:CDU34"/>
    <mergeCell ref="CDV34:CDZ34"/>
    <mergeCell ref="CEA34:CEC34"/>
    <mergeCell ref="CED34:CEH34"/>
    <mergeCell ref="CEI34:CEK34"/>
    <mergeCell ref="CEL34:CEP34"/>
    <mergeCell ref="CEQ34:CES34"/>
    <mergeCell ref="CET34:CEX34"/>
    <mergeCell ref="CEY34:CFA34"/>
    <mergeCell ref="CFB34:CFF34"/>
    <mergeCell ref="CFG34:CFI34"/>
    <mergeCell ref="CFJ34:CFN34"/>
    <mergeCell ref="CFO34:CFQ34"/>
    <mergeCell ref="CFR34:CFV34"/>
    <mergeCell ref="CFW34:CFY34"/>
    <mergeCell ref="CFZ34:CGD34"/>
    <mergeCell ref="CGE34:CGG34"/>
    <mergeCell ref="CGH34:CGL34"/>
    <mergeCell ref="CGM34:CGO34"/>
    <mergeCell ref="CGP34:CGT34"/>
    <mergeCell ref="CGU34:CGW34"/>
    <mergeCell ref="CGX34:CHB34"/>
    <mergeCell ref="CHC34:CHE34"/>
    <mergeCell ref="CHF34:CHJ34"/>
    <mergeCell ref="CHK34:CHM34"/>
    <mergeCell ref="CHN34:CHR34"/>
    <mergeCell ref="CHS34:CHU34"/>
    <mergeCell ref="CHV34:CHZ34"/>
    <mergeCell ref="CIA34:CIC34"/>
    <mergeCell ref="CID34:CIH34"/>
    <mergeCell ref="CII34:CIK34"/>
    <mergeCell ref="CIL34:CIP34"/>
    <mergeCell ref="CIQ34:CIS34"/>
    <mergeCell ref="CIT34:CIX34"/>
    <mergeCell ref="CIY34:CJA34"/>
    <mergeCell ref="CJB34:CJF34"/>
    <mergeCell ref="CJG34:CJI34"/>
    <mergeCell ref="CJJ34:CJN34"/>
    <mergeCell ref="CJO34:CJQ34"/>
    <mergeCell ref="CJR34:CJV34"/>
    <mergeCell ref="CJW34:CJY34"/>
    <mergeCell ref="CJZ34:CKD34"/>
    <mergeCell ref="CKE34:CKG34"/>
    <mergeCell ref="CKH34:CKL34"/>
    <mergeCell ref="CKM34:CKO34"/>
    <mergeCell ref="CKP34:CKT34"/>
    <mergeCell ref="CKU34:CKW34"/>
    <mergeCell ref="CKX34:CLB34"/>
    <mergeCell ref="CLC34:CLE34"/>
    <mergeCell ref="CLF34:CLJ34"/>
    <mergeCell ref="CLK34:CLM34"/>
    <mergeCell ref="CLN34:CLR34"/>
    <mergeCell ref="CLS34:CLU34"/>
    <mergeCell ref="CLV34:CLZ34"/>
    <mergeCell ref="CMA34:CMC34"/>
    <mergeCell ref="CMD34:CMH34"/>
    <mergeCell ref="CMI34:CMK34"/>
    <mergeCell ref="CML34:CMP34"/>
    <mergeCell ref="CMQ34:CMS34"/>
    <mergeCell ref="CMT34:CMX34"/>
    <mergeCell ref="CMY34:CNA34"/>
    <mergeCell ref="CNB34:CNF34"/>
    <mergeCell ref="CNG34:CNI34"/>
    <mergeCell ref="CNJ34:CNN34"/>
    <mergeCell ref="CNO34:CNQ34"/>
    <mergeCell ref="CNR34:CNV34"/>
    <mergeCell ref="CNW34:CNY34"/>
    <mergeCell ref="CNZ34:COD34"/>
    <mergeCell ref="COE34:COG34"/>
    <mergeCell ref="COH34:COL34"/>
    <mergeCell ref="COM34:COO34"/>
    <mergeCell ref="COP34:COT34"/>
    <mergeCell ref="COU34:COW34"/>
    <mergeCell ref="COX34:CPB34"/>
    <mergeCell ref="CPC34:CPE34"/>
    <mergeCell ref="CPF34:CPJ34"/>
    <mergeCell ref="CPK34:CPM34"/>
    <mergeCell ref="CPN34:CPR34"/>
    <mergeCell ref="CPS34:CPU34"/>
    <mergeCell ref="CPV34:CPZ34"/>
    <mergeCell ref="CQA34:CQC34"/>
    <mergeCell ref="CQD34:CQH34"/>
    <mergeCell ref="CQI34:CQK34"/>
    <mergeCell ref="CQL34:CQP34"/>
    <mergeCell ref="CQQ34:CQS34"/>
    <mergeCell ref="CQT34:CQX34"/>
    <mergeCell ref="CQY34:CRA34"/>
    <mergeCell ref="CRB34:CRF34"/>
    <mergeCell ref="CRG34:CRI34"/>
    <mergeCell ref="CRJ34:CRN34"/>
    <mergeCell ref="CRO34:CRQ34"/>
    <mergeCell ref="CRR34:CRV34"/>
    <mergeCell ref="CRW34:CRY34"/>
    <mergeCell ref="CRZ34:CSD34"/>
    <mergeCell ref="CSE34:CSG34"/>
    <mergeCell ref="CSH34:CSL34"/>
    <mergeCell ref="CSM34:CSO34"/>
    <mergeCell ref="CSP34:CST34"/>
    <mergeCell ref="CSU34:CSW34"/>
    <mergeCell ref="CSX34:CTB34"/>
    <mergeCell ref="CTC34:CTE34"/>
    <mergeCell ref="CTF34:CTJ34"/>
    <mergeCell ref="CTK34:CTM34"/>
    <mergeCell ref="CTN34:CTR34"/>
    <mergeCell ref="CTS34:CTU34"/>
    <mergeCell ref="CTV34:CTZ34"/>
    <mergeCell ref="CUA34:CUC34"/>
    <mergeCell ref="CUD34:CUH34"/>
    <mergeCell ref="CUI34:CUK34"/>
    <mergeCell ref="CUL34:CUP34"/>
    <mergeCell ref="CUQ34:CUS34"/>
    <mergeCell ref="CUT34:CUX34"/>
    <mergeCell ref="CUY34:CVA34"/>
    <mergeCell ref="CVB34:CVF34"/>
    <mergeCell ref="CVG34:CVI34"/>
    <mergeCell ref="CVJ34:CVN34"/>
    <mergeCell ref="CVO34:CVQ34"/>
    <mergeCell ref="CVR34:CVV34"/>
    <mergeCell ref="CVW34:CVY34"/>
    <mergeCell ref="CVZ34:CWD34"/>
    <mergeCell ref="CWE34:CWG34"/>
    <mergeCell ref="CWH34:CWL34"/>
    <mergeCell ref="CWM34:CWO34"/>
    <mergeCell ref="CWP34:CWT34"/>
    <mergeCell ref="CWU34:CWW34"/>
    <mergeCell ref="CWX34:CXB34"/>
    <mergeCell ref="CXC34:CXE34"/>
    <mergeCell ref="CXF34:CXJ34"/>
    <mergeCell ref="CXK34:CXM34"/>
    <mergeCell ref="CXN34:CXR34"/>
    <mergeCell ref="CXS34:CXU34"/>
    <mergeCell ref="CXV34:CXZ34"/>
    <mergeCell ref="CYA34:CYC34"/>
    <mergeCell ref="CYD34:CYH34"/>
    <mergeCell ref="CYI34:CYK34"/>
    <mergeCell ref="CYL34:CYP34"/>
    <mergeCell ref="CYQ34:CYS34"/>
    <mergeCell ref="CYT34:CYX34"/>
    <mergeCell ref="CYY34:CZA34"/>
    <mergeCell ref="CZB34:CZF34"/>
    <mergeCell ref="CZG34:CZI34"/>
    <mergeCell ref="CZJ34:CZN34"/>
    <mergeCell ref="CZO34:CZQ34"/>
    <mergeCell ref="CZR34:CZV34"/>
    <mergeCell ref="CZW34:CZY34"/>
    <mergeCell ref="CZZ34:DAD34"/>
    <mergeCell ref="DAE34:DAG34"/>
    <mergeCell ref="DAH34:DAL34"/>
    <mergeCell ref="DAM34:DAO34"/>
    <mergeCell ref="DAP34:DAT34"/>
    <mergeCell ref="DAU34:DAW34"/>
    <mergeCell ref="DAX34:DBB34"/>
    <mergeCell ref="DBC34:DBE34"/>
    <mergeCell ref="DBF34:DBJ34"/>
    <mergeCell ref="DBK34:DBM34"/>
    <mergeCell ref="DBN34:DBR34"/>
    <mergeCell ref="DBS34:DBU34"/>
    <mergeCell ref="DBV34:DBZ34"/>
    <mergeCell ref="DCA34:DCC34"/>
    <mergeCell ref="DCD34:DCH34"/>
    <mergeCell ref="DCI34:DCK34"/>
    <mergeCell ref="DCL34:DCP34"/>
    <mergeCell ref="DCQ34:DCS34"/>
    <mergeCell ref="DCT34:DCX34"/>
    <mergeCell ref="DCY34:DDA34"/>
    <mergeCell ref="DDB34:DDF34"/>
    <mergeCell ref="DDG34:DDI34"/>
    <mergeCell ref="DDJ34:DDN34"/>
    <mergeCell ref="DDO34:DDQ34"/>
    <mergeCell ref="DDR34:DDV34"/>
    <mergeCell ref="DDW34:DDY34"/>
    <mergeCell ref="DDZ34:DED34"/>
    <mergeCell ref="DEE34:DEG34"/>
    <mergeCell ref="DEH34:DEL34"/>
    <mergeCell ref="DEM34:DEO34"/>
    <mergeCell ref="DEP34:DET34"/>
    <mergeCell ref="DEU34:DEW34"/>
    <mergeCell ref="DEX34:DFB34"/>
    <mergeCell ref="DFC34:DFE34"/>
    <mergeCell ref="DFF34:DFJ34"/>
    <mergeCell ref="DFK34:DFM34"/>
    <mergeCell ref="DFN34:DFR34"/>
    <mergeCell ref="DFS34:DFU34"/>
    <mergeCell ref="DFV34:DFZ34"/>
    <mergeCell ref="DGA34:DGC34"/>
    <mergeCell ref="DGD34:DGH34"/>
    <mergeCell ref="DGI34:DGK34"/>
    <mergeCell ref="DGL34:DGP34"/>
    <mergeCell ref="DGQ34:DGS34"/>
    <mergeCell ref="DGT34:DGX34"/>
    <mergeCell ref="DGY34:DHA34"/>
    <mergeCell ref="DHB34:DHF34"/>
    <mergeCell ref="DHG34:DHI34"/>
    <mergeCell ref="DHJ34:DHN34"/>
    <mergeCell ref="DHO34:DHQ34"/>
    <mergeCell ref="DHR34:DHV34"/>
    <mergeCell ref="DHW34:DHY34"/>
    <mergeCell ref="DHZ34:DID34"/>
    <mergeCell ref="DIE34:DIG34"/>
    <mergeCell ref="DIH34:DIL34"/>
    <mergeCell ref="DIM34:DIO34"/>
    <mergeCell ref="DIP34:DIT34"/>
    <mergeCell ref="DIU34:DIW34"/>
    <mergeCell ref="DIX34:DJB34"/>
    <mergeCell ref="DJC34:DJE34"/>
    <mergeCell ref="DJF34:DJJ34"/>
    <mergeCell ref="DJK34:DJM34"/>
    <mergeCell ref="DJN34:DJR34"/>
    <mergeCell ref="DJS34:DJU34"/>
    <mergeCell ref="DJV34:DJZ34"/>
    <mergeCell ref="DKA34:DKC34"/>
    <mergeCell ref="DKD34:DKH34"/>
    <mergeCell ref="DKI34:DKK34"/>
    <mergeCell ref="DKL34:DKP34"/>
    <mergeCell ref="DKQ34:DKS34"/>
    <mergeCell ref="DKT34:DKX34"/>
    <mergeCell ref="DKY34:DLA34"/>
    <mergeCell ref="DLB34:DLF34"/>
    <mergeCell ref="DLG34:DLI34"/>
    <mergeCell ref="DLJ34:DLN34"/>
    <mergeCell ref="DLO34:DLQ34"/>
    <mergeCell ref="DLR34:DLV34"/>
    <mergeCell ref="DLW34:DLY34"/>
    <mergeCell ref="DLZ34:DMD34"/>
    <mergeCell ref="DME34:DMG34"/>
    <mergeCell ref="DMH34:DML34"/>
    <mergeCell ref="DMM34:DMO34"/>
    <mergeCell ref="DMP34:DMT34"/>
    <mergeCell ref="DMU34:DMW34"/>
    <mergeCell ref="DMX34:DNB34"/>
    <mergeCell ref="DNC34:DNE34"/>
    <mergeCell ref="DNF34:DNJ34"/>
    <mergeCell ref="DNK34:DNM34"/>
    <mergeCell ref="DNN34:DNR34"/>
    <mergeCell ref="DNS34:DNU34"/>
    <mergeCell ref="DNV34:DNZ34"/>
    <mergeCell ref="DOA34:DOC34"/>
    <mergeCell ref="DOD34:DOH34"/>
    <mergeCell ref="DOI34:DOK34"/>
    <mergeCell ref="DOL34:DOP34"/>
    <mergeCell ref="DOQ34:DOS34"/>
    <mergeCell ref="DOT34:DOX34"/>
    <mergeCell ref="DOY34:DPA34"/>
    <mergeCell ref="DPB34:DPF34"/>
    <mergeCell ref="DPG34:DPI34"/>
    <mergeCell ref="DPJ34:DPN34"/>
    <mergeCell ref="DPO34:DPQ34"/>
    <mergeCell ref="DPR34:DPV34"/>
    <mergeCell ref="DPW34:DPY34"/>
    <mergeCell ref="DPZ34:DQD34"/>
    <mergeCell ref="DQE34:DQG34"/>
    <mergeCell ref="DQH34:DQL34"/>
    <mergeCell ref="DQM34:DQO34"/>
    <mergeCell ref="DQP34:DQT34"/>
    <mergeCell ref="DQU34:DQW34"/>
    <mergeCell ref="DQX34:DRB34"/>
    <mergeCell ref="DRC34:DRE34"/>
    <mergeCell ref="DRF34:DRJ34"/>
    <mergeCell ref="DRK34:DRM34"/>
    <mergeCell ref="DRN34:DRR34"/>
    <mergeCell ref="DRS34:DRU34"/>
    <mergeCell ref="DRV34:DRZ34"/>
    <mergeCell ref="DSA34:DSC34"/>
    <mergeCell ref="DSD34:DSH34"/>
    <mergeCell ref="DSI34:DSK34"/>
    <mergeCell ref="DSL34:DSP34"/>
    <mergeCell ref="DSQ34:DSS34"/>
    <mergeCell ref="DST34:DSX34"/>
    <mergeCell ref="DSY34:DTA34"/>
    <mergeCell ref="DTB34:DTF34"/>
    <mergeCell ref="DTG34:DTI34"/>
    <mergeCell ref="DTJ34:DTN34"/>
    <mergeCell ref="DTO34:DTQ34"/>
    <mergeCell ref="DTR34:DTV34"/>
    <mergeCell ref="DTW34:DTY34"/>
    <mergeCell ref="DTZ34:DUD34"/>
    <mergeCell ref="DUE34:DUG34"/>
    <mergeCell ref="DUH34:DUL34"/>
    <mergeCell ref="DUM34:DUO34"/>
    <mergeCell ref="DUP34:DUT34"/>
    <mergeCell ref="DUU34:DUW34"/>
    <mergeCell ref="DUX34:DVB34"/>
    <mergeCell ref="DVC34:DVE34"/>
    <mergeCell ref="DVF34:DVJ34"/>
    <mergeCell ref="DVK34:DVM34"/>
    <mergeCell ref="DVN34:DVR34"/>
    <mergeCell ref="DVS34:DVU34"/>
    <mergeCell ref="DVV34:DVZ34"/>
    <mergeCell ref="DWA34:DWC34"/>
    <mergeCell ref="DWD34:DWH34"/>
    <mergeCell ref="DWI34:DWK34"/>
    <mergeCell ref="DWL34:DWP34"/>
    <mergeCell ref="DWQ34:DWS34"/>
    <mergeCell ref="DWT34:DWX34"/>
    <mergeCell ref="DWY34:DXA34"/>
    <mergeCell ref="DXB34:DXF34"/>
    <mergeCell ref="DXG34:DXI34"/>
    <mergeCell ref="DXJ34:DXN34"/>
    <mergeCell ref="DXO34:DXQ34"/>
    <mergeCell ref="DXR34:DXV34"/>
    <mergeCell ref="DXW34:DXY34"/>
    <mergeCell ref="DXZ34:DYD34"/>
    <mergeCell ref="DYE34:DYG34"/>
    <mergeCell ref="DYH34:DYL34"/>
    <mergeCell ref="DYM34:DYO34"/>
    <mergeCell ref="DYP34:DYT34"/>
    <mergeCell ref="DYU34:DYW34"/>
    <mergeCell ref="DYX34:DZB34"/>
    <mergeCell ref="DZC34:DZE34"/>
    <mergeCell ref="DZF34:DZJ34"/>
    <mergeCell ref="DZK34:DZM34"/>
    <mergeCell ref="DZN34:DZR34"/>
    <mergeCell ref="DZS34:DZU34"/>
    <mergeCell ref="DZV34:DZZ34"/>
    <mergeCell ref="EAA34:EAC34"/>
    <mergeCell ref="EAD34:EAH34"/>
    <mergeCell ref="EAI34:EAK34"/>
    <mergeCell ref="EAL34:EAP34"/>
    <mergeCell ref="EAQ34:EAS34"/>
    <mergeCell ref="EAT34:EAX34"/>
    <mergeCell ref="EAY34:EBA34"/>
    <mergeCell ref="EBB34:EBF34"/>
    <mergeCell ref="EBG34:EBI34"/>
    <mergeCell ref="EBJ34:EBN34"/>
    <mergeCell ref="EBO34:EBQ34"/>
    <mergeCell ref="EBR34:EBV34"/>
    <mergeCell ref="EBW34:EBY34"/>
    <mergeCell ref="EBZ34:ECD34"/>
    <mergeCell ref="ECE34:ECG34"/>
    <mergeCell ref="ECH34:ECL34"/>
    <mergeCell ref="ECM34:ECO34"/>
    <mergeCell ref="ECP34:ECT34"/>
    <mergeCell ref="ECU34:ECW34"/>
    <mergeCell ref="ECX34:EDB34"/>
    <mergeCell ref="EDC34:EDE34"/>
    <mergeCell ref="EDF34:EDJ34"/>
    <mergeCell ref="EDK34:EDM34"/>
    <mergeCell ref="EDN34:EDR34"/>
    <mergeCell ref="EDS34:EDU34"/>
    <mergeCell ref="EDV34:EDZ34"/>
    <mergeCell ref="EEA34:EEC34"/>
    <mergeCell ref="EED34:EEH34"/>
    <mergeCell ref="EEI34:EEK34"/>
    <mergeCell ref="EEL34:EEP34"/>
    <mergeCell ref="EEQ34:EES34"/>
    <mergeCell ref="EET34:EEX34"/>
    <mergeCell ref="EEY34:EFA34"/>
    <mergeCell ref="EFB34:EFF34"/>
    <mergeCell ref="EFG34:EFI34"/>
    <mergeCell ref="EFJ34:EFN34"/>
    <mergeCell ref="EFO34:EFQ34"/>
    <mergeCell ref="EFR34:EFV34"/>
    <mergeCell ref="EFW34:EFY34"/>
    <mergeCell ref="EFZ34:EGD34"/>
    <mergeCell ref="EGE34:EGG34"/>
    <mergeCell ref="EGH34:EGL34"/>
    <mergeCell ref="EGM34:EGO34"/>
    <mergeCell ref="EGP34:EGT34"/>
    <mergeCell ref="EGU34:EGW34"/>
    <mergeCell ref="EGX34:EHB34"/>
    <mergeCell ref="EHC34:EHE34"/>
    <mergeCell ref="EHF34:EHJ34"/>
    <mergeCell ref="EHK34:EHM34"/>
    <mergeCell ref="EHN34:EHR34"/>
    <mergeCell ref="EHS34:EHU34"/>
    <mergeCell ref="EHV34:EHZ34"/>
    <mergeCell ref="EIA34:EIC34"/>
    <mergeCell ref="EID34:EIH34"/>
    <mergeCell ref="EII34:EIK34"/>
    <mergeCell ref="EIL34:EIP34"/>
    <mergeCell ref="EIQ34:EIS34"/>
    <mergeCell ref="EIT34:EIX34"/>
    <mergeCell ref="EIY34:EJA34"/>
    <mergeCell ref="EJB34:EJF34"/>
    <mergeCell ref="EJG34:EJI34"/>
    <mergeCell ref="EJJ34:EJN34"/>
    <mergeCell ref="EJO34:EJQ34"/>
    <mergeCell ref="EJR34:EJV34"/>
    <mergeCell ref="EJW34:EJY34"/>
    <mergeCell ref="EJZ34:EKD34"/>
    <mergeCell ref="EKE34:EKG34"/>
    <mergeCell ref="EKH34:EKL34"/>
    <mergeCell ref="EKM34:EKO34"/>
    <mergeCell ref="EKP34:EKT34"/>
    <mergeCell ref="EKU34:EKW34"/>
    <mergeCell ref="EKX34:ELB34"/>
    <mergeCell ref="ELC34:ELE34"/>
    <mergeCell ref="ELF34:ELJ34"/>
    <mergeCell ref="ELK34:ELM34"/>
    <mergeCell ref="ELN34:ELR34"/>
    <mergeCell ref="ELS34:ELU34"/>
    <mergeCell ref="ELV34:ELZ34"/>
    <mergeCell ref="EMA34:EMC34"/>
    <mergeCell ref="EMD34:EMH34"/>
    <mergeCell ref="EMI34:EMK34"/>
    <mergeCell ref="EML34:EMP34"/>
    <mergeCell ref="EMQ34:EMS34"/>
    <mergeCell ref="EMT34:EMX34"/>
    <mergeCell ref="EMY34:ENA34"/>
    <mergeCell ref="ENB34:ENF34"/>
    <mergeCell ref="ENG34:ENI34"/>
    <mergeCell ref="ENJ34:ENN34"/>
    <mergeCell ref="ENO34:ENQ34"/>
    <mergeCell ref="ENR34:ENV34"/>
    <mergeCell ref="ENW34:ENY34"/>
    <mergeCell ref="ENZ34:EOD34"/>
    <mergeCell ref="EOE34:EOG34"/>
    <mergeCell ref="EOH34:EOL34"/>
    <mergeCell ref="EOM34:EOO34"/>
    <mergeCell ref="EOP34:EOT34"/>
    <mergeCell ref="EOU34:EOW34"/>
    <mergeCell ref="EOX34:EPB34"/>
    <mergeCell ref="EPC34:EPE34"/>
    <mergeCell ref="EPF34:EPJ34"/>
    <mergeCell ref="EPK34:EPM34"/>
    <mergeCell ref="EPN34:EPR34"/>
    <mergeCell ref="EPS34:EPU34"/>
    <mergeCell ref="EPV34:EPZ34"/>
    <mergeCell ref="EQA34:EQC34"/>
    <mergeCell ref="EQD34:EQH34"/>
    <mergeCell ref="EQI34:EQK34"/>
    <mergeCell ref="EQL34:EQP34"/>
    <mergeCell ref="EQQ34:EQS34"/>
    <mergeCell ref="EQT34:EQX34"/>
    <mergeCell ref="EQY34:ERA34"/>
    <mergeCell ref="ERB34:ERF34"/>
    <mergeCell ref="ERG34:ERI34"/>
    <mergeCell ref="ERJ34:ERN34"/>
    <mergeCell ref="ERO34:ERQ34"/>
    <mergeCell ref="ERR34:ERV34"/>
    <mergeCell ref="ERW34:ERY34"/>
    <mergeCell ref="ERZ34:ESD34"/>
    <mergeCell ref="ESE34:ESG34"/>
    <mergeCell ref="ESH34:ESL34"/>
    <mergeCell ref="ESM34:ESO34"/>
    <mergeCell ref="ESP34:EST34"/>
    <mergeCell ref="ESU34:ESW34"/>
    <mergeCell ref="ESX34:ETB34"/>
    <mergeCell ref="ETC34:ETE34"/>
    <mergeCell ref="ETF34:ETJ34"/>
    <mergeCell ref="ETK34:ETM34"/>
    <mergeCell ref="ETN34:ETR34"/>
    <mergeCell ref="ETS34:ETU34"/>
    <mergeCell ref="ETV34:ETZ34"/>
    <mergeCell ref="EUA34:EUC34"/>
    <mergeCell ref="EUD34:EUH34"/>
    <mergeCell ref="EUI34:EUK34"/>
    <mergeCell ref="EUL34:EUP34"/>
    <mergeCell ref="EUQ34:EUS34"/>
    <mergeCell ref="EUT34:EUX34"/>
    <mergeCell ref="EUY34:EVA34"/>
    <mergeCell ref="EVB34:EVF34"/>
    <mergeCell ref="EVG34:EVI34"/>
    <mergeCell ref="EVJ34:EVN34"/>
    <mergeCell ref="EVO34:EVQ34"/>
    <mergeCell ref="EVR34:EVV34"/>
    <mergeCell ref="EVW34:EVY34"/>
    <mergeCell ref="EVZ34:EWD34"/>
    <mergeCell ref="EWE34:EWG34"/>
    <mergeCell ref="EWH34:EWL34"/>
    <mergeCell ref="EWM34:EWO34"/>
    <mergeCell ref="EWP34:EWT34"/>
    <mergeCell ref="EWU34:EWW34"/>
    <mergeCell ref="EWX34:EXB34"/>
    <mergeCell ref="EXC34:EXE34"/>
    <mergeCell ref="EXF34:EXJ34"/>
    <mergeCell ref="EXK34:EXM34"/>
    <mergeCell ref="EXN34:EXR34"/>
    <mergeCell ref="EXS34:EXU34"/>
    <mergeCell ref="EXV34:EXZ34"/>
    <mergeCell ref="EYA34:EYC34"/>
    <mergeCell ref="EYD34:EYH34"/>
    <mergeCell ref="EYI34:EYK34"/>
    <mergeCell ref="EYL34:EYP34"/>
    <mergeCell ref="EYQ34:EYS34"/>
    <mergeCell ref="EYT34:EYX34"/>
    <mergeCell ref="EYY34:EZA34"/>
    <mergeCell ref="EZB34:EZF34"/>
    <mergeCell ref="EZG34:EZI34"/>
    <mergeCell ref="EZJ34:EZN34"/>
    <mergeCell ref="EZO34:EZQ34"/>
    <mergeCell ref="EZR34:EZV34"/>
    <mergeCell ref="EZW34:EZY34"/>
    <mergeCell ref="EZZ34:FAD34"/>
    <mergeCell ref="FAE34:FAG34"/>
    <mergeCell ref="FAH34:FAL34"/>
    <mergeCell ref="FAM34:FAO34"/>
    <mergeCell ref="FAP34:FAT34"/>
    <mergeCell ref="FAU34:FAW34"/>
    <mergeCell ref="FAX34:FBB34"/>
    <mergeCell ref="FBC34:FBE34"/>
    <mergeCell ref="FBF34:FBJ34"/>
    <mergeCell ref="FBK34:FBM34"/>
    <mergeCell ref="FBN34:FBR34"/>
    <mergeCell ref="FBS34:FBU34"/>
    <mergeCell ref="FBV34:FBZ34"/>
    <mergeCell ref="FCA34:FCC34"/>
    <mergeCell ref="FCD34:FCH34"/>
    <mergeCell ref="FCI34:FCK34"/>
    <mergeCell ref="FCL34:FCP34"/>
    <mergeCell ref="FCQ34:FCS34"/>
    <mergeCell ref="FCT34:FCX34"/>
    <mergeCell ref="FCY34:FDA34"/>
    <mergeCell ref="FDB34:FDF34"/>
    <mergeCell ref="FDG34:FDI34"/>
    <mergeCell ref="FDJ34:FDN34"/>
    <mergeCell ref="FDO34:FDQ34"/>
    <mergeCell ref="FDR34:FDV34"/>
    <mergeCell ref="FDW34:FDY34"/>
    <mergeCell ref="FDZ34:FED34"/>
    <mergeCell ref="FEE34:FEG34"/>
    <mergeCell ref="FEH34:FEL34"/>
    <mergeCell ref="FEM34:FEO34"/>
    <mergeCell ref="FEP34:FET34"/>
    <mergeCell ref="FEU34:FEW34"/>
    <mergeCell ref="FEX34:FFB34"/>
    <mergeCell ref="FFC34:FFE34"/>
    <mergeCell ref="FFF34:FFJ34"/>
    <mergeCell ref="FFK34:FFM34"/>
    <mergeCell ref="FFN34:FFR34"/>
    <mergeCell ref="FFS34:FFU34"/>
    <mergeCell ref="FFV34:FFZ34"/>
    <mergeCell ref="FGA34:FGC34"/>
    <mergeCell ref="FGD34:FGH34"/>
    <mergeCell ref="FGI34:FGK34"/>
    <mergeCell ref="FGL34:FGP34"/>
    <mergeCell ref="FGQ34:FGS34"/>
    <mergeCell ref="FGT34:FGX34"/>
    <mergeCell ref="FGY34:FHA34"/>
    <mergeCell ref="FHB34:FHF34"/>
    <mergeCell ref="FHG34:FHI34"/>
    <mergeCell ref="FHJ34:FHN34"/>
    <mergeCell ref="FHO34:FHQ34"/>
    <mergeCell ref="FHR34:FHV34"/>
    <mergeCell ref="FHW34:FHY34"/>
    <mergeCell ref="FHZ34:FID34"/>
    <mergeCell ref="FIE34:FIG34"/>
    <mergeCell ref="FIH34:FIL34"/>
    <mergeCell ref="FIM34:FIO34"/>
    <mergeCell ref="FIP34:FIT34"/>
    <mergeCell ref="FIU34:FIW34"/>
    <mergeCell ref="FIX34:FJB34"/>
    <mergeCell ref="FJC34:FJE34"/>
    <mergeCell ref="FJF34:FJJ34"/>
    <mergeCell ref="FJK34:FJM34"/>
    <mergeCell ref="FJN34:FJR34"/>
    <mergeCell ref="FJS34:FJU34"/>
    <mergeCell ref="FJV34:FJZ34"/>
    <mergeCell ref="FKA34:FKC34"/>
    <mergeCell ref="FKD34:FKH34"/>
    <mergeCell ref="FKI34:FKK34"/>
    <mergeCell ref="FKL34:FKP34"/>
    <mergeCell ref="FKQ34:FKS34"/>
    <mergeCell ref="FKT34:FKX34"/>
    <mergeCell ref="FKY34:FLA34"/>
    <mergeCell ref="FLB34:FLF34"/>
    <mergeCell ref="FLG34:FLI34"/>
    <mergeCell ref="FLJ34:FLN34"/>
    <mergeCell ref="FLO34:FLQ34"/>
    <mergeCell ref="FLR34:FLV34"/>
    <mergeCell ref="FLW34:FLY34"/>
    <mergeCell ref="FLZ34:FMD34"/>
    <mergeCell ref="FME34:FMG34"/>
    <mergeCell ref="FMH34:FML34"/>
    <mergeCell ref="FMM34:FMO34"/>
    <mergeCell ref="FMP34:FMT34"/>
    <mergeCell ref="FMU34:FMW34"/>
    <mergeCell ref="FMX34:FNB34"/>
    <mergeCell ref="FNC34:FNE34"/>
    <mergeCell ref="FNF34:FNJ34"/>
    <mergeCell ref="FNK34:FNM34"/>
    <mergeCell ref="FNN34:FNR34"/>
    <mergeCell ref="FNS34:FNU34"/>
    <mergeCell ref="FNV34:FNZ34"/>
    <mergeCell ref="FOA34:FOC34"/>
    <mergeCell ref="FOD34:FOH34"/>
    <mergeCell ref="FOI34:FOK34"/>
    <mergeCell ref="FOL34:FOP34"/>
    <mergeCell ref="FOQ34:FOS34"/>
    <mergeCell ref="FOT34:FOX34"/>
    <mergeCell ref="FOY34:FPA34"/>
    <mergeCell ref="FPB34:FPF34"/>
    <mergeCell ref="FPG34:FPI34"/>
    <mergeCell ref="FPJ34:FPN34"/>
    <mergeCell ref="FPO34:FPQ34"/>
    <mergeCell ref="FPR34:FPV34"/>
    <mergeCell ref="FPW34:FPY34"/>
    <mergeCell ref="FPZ34:FQD34"/>
    <mergeCell ref="FQE34:FQG34"/>
    <mergeCell ref="FQH34:FQL34"/>
    <mergeCell ref="FQM34:FQO34"/>
    <mergeCell ref="FQP34:FQT34"/>
    <mergeCell ref="FQU34:FQW34"/>
    <mergeCell ref="FQX34:FRB34"/>
    <mergeCell ref="FRC34:FRE34"/>
    <mergeCell ref="FRF34:FRJ34"/>
    <mergeCell ref="FRK34:FRM34"/>
    <mergeCell ref="FRN34:FRR34"/>
    <mergeCell ref="FRS34:FRU34"/>
    <mergeCell ref="FRV34:FRZ34"/>
    <mergeCell ref="FSA34:FSC34"/>
    <mergeCell ref="FSD34:FSH34"/>
    <mergeCell ref="FSI34:FSK34"/>
    <mergeCell ref="FSL34:FSP34"/>
    <mergeCell ref="FSQ34:FSS34"/>
    <mergeCell ref="FST34:FSX34"/>
    <mergeCell ref="FSY34:FTA34"/>
    <mergeCell ref="FTB34:FTF34"/>
    <mergeCell ref="FTG34:FTI34"/>
    <mergeCell ref="FTJ34:FTN34"/>
    <mergeCell ref="FTO34:FTQ34"/>
    <mergeCell ref="FTR34:FTV34"/>
    <mergeCell ref="FTW34:FTY34"/>
    <mergeCell ref="FTZ34:FUD34"/>
    <mergeCell ref="FUE34:FUG34"/>
    <mergeCell ref="FUH34:FUL34"/>
    <mergeCell ref="FUM34:FUO34"/>
    <mergeCell ref="FUP34:FUT34"/>
    <mergeCell ref="FUU34:FUW34"/>
    <mergeCell ref="FUX34:FVB34"/>
    <mergeCell ref="FVC34:FVE34"/>
    <mergeCell ref="FVF34:FVJ34"/>
    <mergeCell ref="FVK34:FVM34"/>
    <mergeCell ref="FVN34:FVR34"/>
    <mergeCell ref="FVS34:FVU34"/>
    <mergeCell ref="FVV34:FVZ34"/>
    <mergeCell ref="FWA34:FWC34"/>
    <mergeCell ref="FWD34:FWH34"/>
    <mergeCell ref="FWI34:FWK34"/>
    <mergeCell ref="FWL34:FWP34"/>
    <mergeCell ref="FWQ34:FWS34"/>
    <mergeCell ref="FWT34:FWX34"/>
    <mergeCell ref="FWY34:FXA34"/>
    <mergeCell ref="FXB34:FXF34"/>
    <mergeCell ref="FXG34:FXI34"/>
    <mergeCell ref="FXJ34:FXN34"/>
    <mergeCell ref="FXO34:FXQ34"/>
    <mergeCell ref="FXR34:FXV34"/>
    <mergeCell ref="FXW34:FXY34"/>
    <mergeCell ref="FXZ34:FYD34"/>
    <mergeCell ref="FYE34:FYG34"/>
    <mergeCell ref="FYH34:FYL34"/>
    <mergeCell ref="FYM34:FYO34"/>
    <mergeCell ref="FYP34:FYT34"/>
    <mergeCell ref="FYU34:FYW34"/>
    <mergeCell ref="FYX34:FZB34"/>
    <mergeCell ref="FZC34:FZE34"/>
    <mergeCell ref="FZF34:FZJ34"/>
    <mergeCell ref="FZK34:FZM34"/>
    <mergeCell ref="FZN34:FZR34"/>
    <mergeCell ref="FZS34:FZU34"/>
    <mergeCell ref="FZV34:FZZ34"/>
    <mergeCell ref="GAA34:GAC34"/>
    <mergeCell ref="GAD34:GAH34"/>
    <mergeCell ref="GAI34:GAK34"/>
    <mergeCell ref="GAL34:GAP34"/>
    <mergeCell ref="GAQ34:GAS34"/>
    <mergeCell ref="GAT34:GAX34"/>
    <mergeCell ref="GAY34:GBA34"/>
    <mergeCell ref="GBB34:GBF34"/>
    <mergeCell ref="GBG34:GBI34"/>
    <mergeCell ref="GBJ34:GBN34"/>
    <mergeCell ref="GBO34:GBQ34"/>
    <mergeCell ref="GBR34:GBV34"/>
    <mergeCell ref="GBW34:GBY34"/>
    <mergeCell ref="GBZ34:GCD34"/>
    <mergeCell ref="GCE34:GCG34"/>
    <mergeCell ref="GCH34:GCL34"/>
    <mergeCell ref="GCM34:GCO34"/>
    <mergeCell ref="GCP34:GCT34"/>
    <mergeCell ref="GCU34:GCW34"/>
    <mergeCell ref="GCX34:GDB34"/>
    <mergeCell ref="GDC34:GDE34"/>
    <mergeCell ref="GDF34:GDJ34"/>
    <mergeCell ref="GDK34:GDM34"/>
    <mergeCell ref="GDN34:GDR34"/>
    <mergeCell ref="GDS34:GDU34"/>
    <mergeCell ref="GDV34:GDZ34"/>
    <mergeCell ref="GEA34:GEC34"/>
    <mergeCell ref="GED34:GEH34"/>
    <mergeCell ref="GEI34:GEK34"/>
    <mergeCell ref="GEL34:GEP34"/>
    <mergeCell ref="GEQ34:GES34"/>
    <mergeCell ref="GET34:GEX34"/>
    <mergeCell ref="GEY34:GFA34"/>
    <mergeCell ref="GFB34:GFF34"/>
    <mergeCell ref="GFG34:GFI34"/>
    <mergeCell ref="GFJ34:GFN34"/>
    <mergeCell ref="GFO34:GFQ34"/>
    <mergeCell ref="GFR34:GFV34"/>
    <mergeCell ref="GFW34:GFY34"/>
    <mergeCell ref="GFZ34:GGD34"/>
    <mergeCell ref="GGE34:GGG34"/>
    <mergeCell ref="GGH34:GGL34"/>
    <mergeCell ref="GGM34:GGO34"/>
    <mergeCell ref="GGP34:GGT34"/>
    <mergeCell ref="GGU34:GGW34"/>
    <mergeCell ref="GGX34:GHB34"/>
    <mergeCell ref="GHC34:GHE34"/>
    <mergeCell ref="GHF34:GHJ34"/>
    <mergeCell ref="GHK34:GHM34"/>
    <mergeCell ref="GHN34:GHR34"/>
    <mergeCell ref="GHS34:GHU34"/>
    <mergeCell ref="GHV34:GHZ34"/>
    <mergeCell ref="GIA34:GIC34"/>
    <mergeCell ref="GID34:GIH34"/>
    <mergeCell ref="GII34:GIK34"/>
    <mergeCell ref="GIL34:GIP34"/>
    <mergeCell ref="GIQ34:GIS34"/>
    <mergeCell ref="GIT34:GIX34"/>
    <mergeCell ref="GIY34:GJA34"/>
    <mergeCell ref="GJB34:GJF34"/>
    <mergeCell ref="GJG34:GJI34"/>
    <mergeCell ref="GJJ34:GJN34"/>
    <mergeCell ref="GJO34:GJQ34"/>
    <mergeCell ref="GJR34:GJV34"/>
    <mergeCell ref="GJW34:GJY34"/>
    <mergeCell ref="GJZ34:GKD34"/>
    <mergeCell ref="GKE34:GKG34"/>
    <mergeCell ref="GKH34:GKL34"/>
    <mergeCell ref="GKM34:GKO34"/>
    <mergeCell ref="GKP34:GKT34"/>
    <mergeCell ref="GKU34:GKW34"/>
    <mergeCell ref="GKX34:GLB34"/>
    <mergeCell ref="GLC34:GLE34"/>
    <mergeCell ref="GLF34:GLJ34"/>
    <mergeCell ref="GLK34:GLM34"/>
    <mergeCell ref="GLN34:GLR34"/>
    <mergeCell ref="GLS34:GLU34"/>
    <mergeCell ref="GLV34:GLZ34"/>
    <mergeCell ref="GMA34:GMC34"/>
    <mergeCell ref="GMD34:GMH34"/>
    <mergeCell ref="GMI34:GMK34"/>
    <mergeCell ref="GML34:GMP34"/>
    <mergeCell ref="GMQ34:GMS34"/>
    <mergeCell ref="GMT34:GMX34"/>
    <mergeCell ref="GMY34:GNA34"/>
    <mergeCell ref="GNB34:GNF34"/>
    <mergeCell ref="GNG34:GNI34"/>
    <mergeCell ref="GNJ34:GNN34"/>
    <mergeCell ref="GNO34:GNQ34"/>
    <mergeCell ref="GNR34:GNV34"/>
    <mergeCell ref="GNW34:GNY34"/>
    <mergeCell ref="GNZ34:GOD34"/>
    <mergeCell ref="GOE34:GOG34"/>
    <mergeCell ref="GOH34:GOL34"/>
    <mergeCell ref="GOM34:GOO34"/>
    <mergeCell ref="GOP34:GOT34"/>
    <mergeCell ref="GOU34:GOW34"/>
    <mergeCell ref="GOX34:GPB34"/>
    <mergeCell ref="GPC34:GPE34"/>
    <mergeCell ref="GPF34:GPJ34"/>
    <mergeCell ref="GPK34:GPM34"/>
    <mergeCell ref="GPN34:GPR34"/>
    <mergeCell ref="GPS34:GPU34"/>
    <mergeCell ref="GPV34:GPZ34"/>
    <mergeCell ref="GQA34:GQC34"/>
    <mergeCell ref="GQD34:GQH34"/>
    <mergeCell ref="GQI34:GQK34"/>
    <mergeCell ref="GQL34:GQP34"/>
    <mergeCell ref="GQQ34:GQS34"/>
    <mergeCell ref="GQT34:GQX34"/>
    <mergeCell ref="GQY34:GRA34"/>
    <mergeCell ref="GRB34:GRF34"/>
    <mergeCell ref="GRG34:GRI34"/>
    <mergeCell ref="GRJ34:GRN34"/>
    <mergeCell ref="GRO34:GRQ34"/>
    <mergeCell ref="GRR34:GRV34"/>
    <mergeCell ref="GRW34:GRY34"/>
    <mergeCell ref="GRZ34:GSD34"/>
    <mergeCell ref="GSE34:GSG34"/>
    <mergeCell ref="GSH34:GSL34"/>
    <mergeCell ref="GSM34:GSO34"/>
    <mergeCell ref="GSP34:GST34"/>
    <mergeCell ref="GSU34:GSW34"/>
    <mergeCell ref="GSX34:GTB34"/>
    <mergeCell ref="GTC34:GTE34"/>
    <mergeCell ref="GTF34:GTJ34"/>
    <mergeCell ref="GTK34:GTM34"/>
    <mergeCell ref="GTN34:GTR34"/>
    <mergeCell ref="GTS34:GTU34"/>
    <mergeCell ref="GTV34:GTZ34"/>
    <mergeCell ref="GUA34:GUC34"/>
    <mergeCell ref="GUD34:GUH34"/>
    <mergeCell ref="GUI34:GUK34"/>
    <mergeCell ref="GUL34:GUP34"/>
    <mergeCell ref="GUQ34:GUS34"/>
    <mergeCell ref="GUT34:GUX34"/>
    <mergeCell ref="GUY34:GVA34"/>
    <mergeCell ref="GVB34:GVF34"/>
    <mergeCell ref="GVG34:GVI34"/>
    <mergeCell ref="GVJ34:GVN34"/>
    <mergeCell ref="GVO34:GVQ34"/>
    <mergeCell ref="GVR34:GVV34"/>
    <mergeCell ref="GVW34:GVY34"/>
    <mergeCell ref="GVZ34:GWD34"/>
    <mergeCell ref="GWE34:GWG34"/>
    <mergeCell ref="GWH34:GWL34"/>
    <mergeCell ref="GWM34:GWO34"/>
    <mergeCell ref="GWP34:GWT34"/>
    <mergeCell ref="GWU34:GWW34"/>
    <mergeCell ref="GWX34:GXB34"/>
    <mergeCell ref="GXC34:GXE34"/>
    <mergeCell ref="GXF34:GXJ34"/>
    <mergeCell ref="GXK34:GXM34"/>
    <mergeCell ref="GXN34:GXR34"/>
    <mergeCell ref="GXS34:GXU34"/>
    <mergeCell ref="GXV34:GXZ34"/>
    <mergeCell ref="GYA34:GYC34"/>
    <mergeCell ref="GYD34:GYH34"/>
    <mergeCell ref="GYI34:GYK34"/>
    <mergeCell ref="GYL34:GYP34"/>
    <mergeCell ref="GYQ34:GYS34"/>
    <mergeCell ref="GYT34:GYX34"/>
    <mergeCell ref="GYY34:GZA34"/>
    <mergeCell ref="GZB34:GZF34"/>
    <mergeCell ref="GZG34:GZI34"/>
    <mergeCell ref="GZJ34:GZN34"/>
    <mergeCell ref="GZO34:GZQ34"/>
    <mergeCell ref="GZR34:GZV34"/>
    <mergeCell ref="GZW34:GZY34"/>
    <mergeCell ref="GZZ34:HAD34"/>
    <mergeCell ref="HAE34:HAG34"/>
    <mergeCell ref="HAH34:HAL34"/>
    <mergeCell ref="HAM34:HAO34"/>
    <mergeCell ref="HAP34:HAT34"/>
    <mergeCell ref="HAU34:HAW34"/>
    <mergeCell ref="HAX34:HBB34"/>
    <mergeCell ref="HBC34:HBE34"/>
    <mergeCell ref="HBF34:HBJ34"/>
    <mergeCell ref="HBK34:HBM34"/>
    <mergeCell ref="HBN34:HBR34"/>
    <mergeCell ref="HBS34:HBU34"/>
    <mergeCell ref="HBV34:HBZ34"/>
    <mergeCell ref="HCA34:HCC34"/>
    <mergeCell ref="HCD34:HCH34"/>
    <mergeCell ref="HCI34:HCK34"/>
    <mergeCell ref="HCL34:HCP34"/>
    <mergeCell ref="HCQ34:HCS34"/>
    <mergeCell ref="HCT34:HCX34"/>
    <mergeCell ref="HCY34:HDA34"/>
    <mergeCell ref="HDB34:HDF34"/>
    <mergeCell ref="HDG34:HDI34"/>
    <mergeCell ref="HDJ34:HDN34"/>
    <mergeCell ref="HDO34:HDQ34"/>
    <mergeCell ref="HDR34:HDV34"/>
    <mergeCell ref="HDW34:HDY34"/>
    <mergeCell ref="HDZ34:HED34"/>
    <mergeCell ref="HEE34:HEG34"/>
    <mergeCell ref="HEH34:HEL34"/>
    <mergeCell ref="HEM34:HEO34"/>
    <mergeCell ref="HEP34:HET34"/>
    <mergeCell ref="HEU34:HEW34"/>
    <mergeCell ref="HEX34:HFB34"/>
    <mergeCell ref="HFC34:HFE34"/>
    <mergeCell ref="HFF34:HFJ34"/>
    <mergeCell ref="HFK34:HFM34"/>
    <mergeCell ref="HFN34:HFR34"/>
    <mergeCell ref="HFS34:HFU34"/>
    <mergeCell ref="HFV34:HFZ34"/>
    <mergeCell ref="HGA34:HGC34"/>
    <mergeCell ref="HGD34:HGH34"/>
    <mergeCell ref="HGI34:HGK34"/>
    <mergeCell ref="HGL34:HGP34"/>
    <mergeCell ref="HGQ34:HGS34"/>
    <mergeCell ref="HGT34:HGX34"/>
    <mergeCell ref="HGY34:HHA34"/>
    <mergeCell ref="HHB34:HHF34"/>
    <mergeCell ref="HHG34:HHI34"/>
    <mergeCell ref="HHJ34:HHN34"/>
    <mergeCell ref="HHO34:HHQ34"/>
    <mergeCell ref="HHR34:HHV34"/>
    <mergeCell ref="HHW34:HHY34"/>
    <mergeCell ref="HHZ34:HID34"/>
    <mergeCell ref="HIE34:HIG34"/>
    <mergeCell ref="HIH34:HIL34"/>
    <mergeCell ref="HIM34:HIO34"/>
    <mergeCell ref="HIP34:HIT34"/>
    <mergeCell ref="HIU34:HIW34"/>
    <mergeCell ref="HIX34:HJB34"/>
    <mergeCell ref="HJC34:HJE34"/>
    <mergeCell ref="HJF34:HJJ34"/>
    <mergeCell ref="HJK34:HJM34"/>
    <mergeCell ref="HJN34:HJR34"/>
    <mergeCell ref="HJS34:HJU34"/>
    <mergeCell ref="HJV34:HJZ34"/>
    <mergeCell ref="HKA34:HKC34"/>
    <mergeCell ref="HKD34:HKH34"/>
    <mergeCell ref="HKI34:HKK34"/>
    <mergeCell ref="HKL34:HKP34"/>
    <mergeCell ref="HKQ34:HKS34"/>
    <mergeCell ref="HKT34:HKX34"/>
    <mergeCell ref="HKY34:HLA34"/>
    <mergeCell ref="HLB34:HLF34"/>
    <mergeCell ref="HLG34:HLI34"/>
    <mergeCell ref="HLJ34:HLN34"/>
    <mergeCell ref="HLO34:HLQ34"/>
    <mergeCell ref="HLR34:HLV34"/>
    <mergeCell ref="HLW34:HLY34"/>
    <mergeCell ref="HLZ34:HMD34"/>
    <mergeCell ref="HME34:HMG34"/>
    <mergeCell ref="HMH34:HML34"/>
    <mergeCell ref="HMM34:HMO34"/>
    <mergeCell ref="HMP34:HMT34"/>
    <mergeCell ref="HMU34:HMW34"/>
    <mergeCell ref="HMX34:HNB34"/>
    <mergeCell ref="HNC34:HNE34"/>
    <mergeCell ref="HNF34:HNJ34"/>
    <mergeCell ref="HNK34:HNM34"/>
    <mergeCell ref="HNN34:HNR34"/>
    <mergeCell ref="HNS34:HNU34"/>
    <mergeCell ref="HNV34:HNZ34"/>
    <mergeCell ref="HOA34:HOC34"/>
    <mergeCell ref="HOD34:HOH34"/>
    <mergeCell ref="HOI34:HOK34"/>
    <mergeCell ref="HOL34:HOP34"/>
    <mergeCell ref="HOQ34:HOS34"/>
    <mergeCell ref="HOT34:HOX34"/>
    <mergeCell ref="HOY34:HPA34"/>
    <mergeCell ref="HPB34:HPF34"/>
    <mergeCell ref="HPG34:HPI34"/>
    <mergeCell ref="HPJ34:HPN34"/>
    <mergeCell ref="HPO34:HPQ34"/>
    <mergeCell ref="HPR34:HPV34"/>
    <mergeCell ref="HPW34:HPY34"/>
    <mergeCell ref="HPZ34:HQD34"/>
    <mergeCell ref="HQE34:HQG34"/>
    <mergeCell ref="HQH34:HQL34"/>
    <mergeCell ref="HQM34:HQO34"/>
    <mergeCell ref="HQP34:HQT34"/>
    <mergeCell ref="HQU34:HQW34"/>
    <mergeCell ref="HQX34:HRB34"/>
    <mergeCell ref="HRC34:HRE34"/>
    <mergeCell ref="HRF34:HRJ34"/>
    <mergeCell ref="HRK34:HRM34"/>
    <mergeCell ref="HRN34:HRR34"/>
    <mergeCell ref="HRS34:HRU34"/>
    <mergeCell ref="HRV34:HRZ34"/>
    <mergeCell ref="HSA34:HSC34"/>
    <mergeCell ref="HSD34:HSH34"/>
    <mergeCell ref="HSI34:HSK34"/>
    <mergeCell ref="HSL34:HSP34"/>
    <mergeCell ref="HSQ34:HSS34"/>
    <mergeCell ref="HST34:HSX34"/>
    <mergeCell ref="HSY34:HTA34"/>
    <mergeCell ref="HTB34:HTF34"/>
    <mergeCell ref="HTG34:HTI34"/>
    <mergeCell ref="HTJ34:HTN34"/>
    <mergeCell ref="HTO34:HTQ34"/>
    <mergeCell ref="HTR34:HTV34"/>
    <mergeCell ref="HTW34:HTY34"/>
    <mergeCell ref="HTZ34:HUD34"/>
    <mergeCell ref="HUE34:HUG34"/>
    <mergeCell ref="HUH34:HUL34"/>
    <mergeCell ref="HUM34:HUO34"/>
    <mergeCell ref="HUP34:HUT34"/>
    <mergeCell ref="HUU34:HUW34"/>
    <mergeCell ref="HUX34:HVB34"/>
    <mergeCell ref="HVC34:HVE34"/>
    <mergeCell ref="HVF34:HVJ34"/>
    <mergeCell ref="HVK34:HVM34"/>
    <mergeCell ref="HVN34:HVR34"/>
    <mergeCell ref="HVS34:HVU34"/>
    <mergeCell ref="HVV34:HVZ34"/>
    <mergeCell ref="HWA34:HWC34"/>
    <mergeCell ref="HWD34:HWH34"/>
    <mergeCell ref="HWI34:HWK34"/>
    <mergeCell ref="HWL34:HWP34"/>
    <mergeCell ref="HWQ34:HWS34"/>
    <mergeCell ref="HWT34:HWX34"/>
    <mergeCell ref="HWY34:HXA34"/>
    <mergeCell ref="HXB34:HXF34"/>
    <mergeCell ref="HXG34:HXI34"/>
    <mergeCell ref="HXJ34:HXN34"/>
    <mergeCell ref="HXO34:HXQ34"/>
    <mergeCell ref="HXR34:HXV34"/>
    <mergeCell ref="HXW34:HXY34"/>
    <mergeCell ref="HXZ34:HYD34"/>
    <mergeCell ref="HYE34:HYG34"/>
    <mergeCell ref="HYH34:HYL34"/>
    <mergeCell ref="HYM34:HYO34"/>
    <mergeCell ref="HYP34:HYT34"/>
    <mergeCell ref="HYU34:HYW34"/>
    <mergeCell ref="HYX34:HZB34"/>
    <mergeCell ref="HZC34:HZE34"/>
    <mergeCell ref="HZF34:HZJ34"/>
    <mergeCell ref="HZK34:HZM34"/>
    <mergeCell ref="HZN34:HZR34"/>
    <mergeCell ref="HZS34:HZU34"/>
    <mergeCell ref="HZV34:HZZ34"/>
    <mergeCell ref="IAA34:IAC34"/>
    <mergeCell ref="IAD34:IAH34"/>
    <mergeCell ref="IAI34:IAK34"/>
    <mergeCell ref="IAL34:IAP34"/>
    <mergeCell ref="IAQ34:IAS34"/>
    <mergeCell ref="IAT34:IAX34"/>
    <mergeCell ref="IAY34:IBA34"/>
    <mergeCell ref="IBB34:IBF34"/>
    <mergeCell ref="IBG34:IBI34"/>
    <mergeCell ref="IBJ34:IBN34"/>
    <mergeCell ref="IBO34:IBQ34"/>
    <mergeCell ref="IBR34:IBV34"/>
    <mergeCell ref="IBW34:IBY34"/>
    <mergeCell ref="IBZ34:ICD34"/>
    <mergeCell ref="ICE34:ICG34"/>
    <mergeCell ref="ICH34:ICL34"/>
    <mergeCell ref="ICM34:ICO34"/>
    <mergeCell ref="ICP34:ICT34"/>
    <mergeCell ref="ICU34:ICW34"/>
    <mergeCell ref="ICX34:IDB34"/>
    <mergeCell ref="IDC34:IDE34"/>
    <mergeCell ref="IDF34:IDJ34"/>
    <mergeCell ref="IDK34:IDM34"/>
    <mergeCell ref="IDN34:IDR34"/>
    <mergeCell ref="IDS34:IDU34"/>
    <mergeCell ref="IDV34:IDZ34"/>
    <mergeCell ref="IEA34:IEC34"/>
    <mergeCell ref="IED34:IEH34"/>
    <mergeCell ref="IEI34:IEK34"/>
    <mergeCell ref="IEL34:IEP34"/>
    <mergeCell ref="IEQ34:IES34"/>
    <mergeCell ref="IET34:IEX34"/>
    <mergeCell ref="IEY34:IFA34"/>
    <mergeCell ref="IFB34:IFF34"/>
    <mergeCell ref="IFG34:IFI34"/>
    <mergeCell ref="IFJ34:IFN34"/>
    <mergeCell ref="IFO34:IFQ34"/>
    <mergeCell ref="IFR34:IFV34"/>
    <mergeCell ref="IFW34:IFY34"/>
    <mergeCell ref="IFZ34:IGD34"/>
    <mergeCell ref="IGE34:IGG34"/>
    <mergeCell ref="IGH34:IGL34"/>
    <mergeCell ref="IGM34:IGO34"/>
    <mergeCell ref="IGP34:IGT34"/>
    <mergeCell ref="IGU34:IGW34"/>
    <mergeCell ref="IGX34:IHB34"/>
    <mergeCell ref="IHC34:IHE34"/>
    <mergeCell ref="IHF34:IHJ34"/>
    <mergeCell ref="IHK34:IHM34"/>
    <mergeCell ref="IHN34:IHR34"/>
    <mergeCell ref="IHS34:IHU34"/>
    <mergeCell ref="IHV34:IHZ34"/>
    <mergeCell ref="IIA34:IIC34"/>
    <mergeCell ref="IID34:IIH34"/>
    <mergeCell ref="III34:IIK34"/>
    <mergeCell ref="IIL34:IIP34"/>
    <mergeCell ref="IIQ34:IIS34"/>
    <mergeCell ref="IIT34:IIX34"/>
    <mergeCell ref="IIY34:IJA34"/>
    <mergeCell ref="IJB34:IJF34"/>
    <mergeCell ref="IJG34:IJI34"/>
    <mergeCell ref="IJJ34:IJN34"/>
    <mergeCell ref="IJO34:IJQ34"/>
    <mergeCell ref="IJR34:IJV34"/>
    <mergeCell ref="IJW34:IJY34"/>
    <mergeCell ref="IJZ34:IKD34"/>
    <mergeCell ref="IKE34:IKG34"/>
    <mergeCell ref="IKH34:IKL34"/>
    <mergeCell ref="IKM34:IKO34"/>
    <mergeCell ref="IKP34:IKT34"/>
    <mergeCell ref="IKU34:IKW34"/>
    <mergeCell ref="IKX34:ILB34"/>
    <mergeCell ref="ILC34:ILE34"/>
    <mergeCell ref="ILF34:ILJ34"/>
    <mergeCell ref="ILK34:ILM34"/>
    <mergeCell ref="ILN34:ILR34"/>
    <mergeCell ref="ILS34:ILU34"/>
    <mergeCell ref="ILV34:ILZ34"/>
    <mergeCell ref="IMA34:IMC34"/>
    <mergeCell ref="IMD34:IMH34"/>
    <mergeCell ref="IMI34:IMK34"/>
    <mergeCell ref="IML34:IMP34"/>
    <mergeCell ref="IMQ34:IMS34"/>
    <mergeCell ref="IMT34:IMX34"/>
    <mergeCell ref="IMY34:INA34"/>
    <mergeCell ref="INB34:INF34"/>
    <mergeCell ref="ING34:INI34"/>
    <mergeCell ref="INJ34:INN34"/>
    <mergeCell ref="INO34:INQ34"/>
    <mergeCell ref="INR34:INV34"/>
    <mergeCell ref="INW34:INY34"/>
    <mergeCell ref="INZ34:IOD34"/>
    <mergeCell ref="IOE34:IOG34"/>
    <mergeCell ref="IOH34:IOL34"/>
    <mergeCell ref="IOM34:IOO34"/>
    <mergeCell ref="IOP34:IOT34"/>
    <mergeCell ref="IOU34:IOW34"/>
    <mergeCell ref="IOX34:IPB34"/>
    <mergeCell ref="IPC34:IPE34"/>
    <mergeCell ref="IPF34:IPJ34"/>
    <mergeCell ref="IPK34:IPM34"/>
    <mergeCell ref="IPN34:IPR34"/>
    <mergeCell ref="IPS34:IPU34"/>
    <mergeCell ref="IPV34:IPZ34"/>
    <mergeCell ref="IQA34:IQC34"/>
    <mergeCell ref="IQD34:IQH34"/>
    <mergeCell ref="IQI34:IQK34"/>
    <mergeCell ref="IQL34:IQP34"/>
    <mergeCell ref="IQQ34:IQS34"/>
    <mergeCell ref="IQT34:IQX34"/>
    <mergeCell ref="IQY34:IRA34"/>
    <mergeCell ref="IRB34:IRF34"/>
    <mergeCell ref="IRG34:IRI34"/>
    <mergeCell ref="IRJ34:IRN34"/>
    <mergeCell ref="IRO34:IRQ34"/>
    <mergeCell ref="IRR34:IRV34"/>
    <mergeCell ref="IRW34:IRY34"/>
    <mergeCell ref="IRZ34:ISD34"/>
    <mergeCell ref="ISE34:ISG34"/>
    <mergeCell ref="ISH34:ISL34"/>
    <mergeCell ref="ISM34:ISO34"/>
    <mergeCell ref="ISP34:IST34"/>
    <mergeCell ref="ISU34:ISW34"/>
    <mergeCell ref="ISX34:ITB34"/>
    <mergeCell ref="ITC34:ITE34"/>
    <mergeCell ref="ITF34:ITJ34"/>
    <mergeCell ref="ITK34:ITM34"/>
    <mergeCell ref="ITN34:ITR34"/>
    <mergeCell ref="ITS34:ITU34"/>
    <mergeCell ref="ITV34:ITZ34"/>
    <mergeCell ref="IUA34:IUC34"/>
    <mergeCell ref="IUD34:IUH34"/>
    <mergeCell ref="IUI34:IUK34"/>
    <mergeCell ref="IUL34:IUP34"/>
    <mergeCell ref="IUQ34:IUS34"/>
    <mergeCell ref="IUT34:IUX34"/>
    <mergeCell ref="IUY34:IVA34"/>
    <mergeCell ref="IVB34:IVF34"/>
    <mergeCell ref="IVG34:IVI34"/>
    <mergeCell ref="IVJ34:IVN34"/>
    <mergeCell ref="IVO34:IVQ34"/>
    <mergeCell ref="IVR34:IVV34"/>
    <mergeCell ref="IVW34:IVY34"/>
    <mergeCell ref="IVZ34:IWD34"/>
    <mergeCell ref="IWE34:IWG34"/>
    <mergeCell ref="IWH34:IWL34"/>
    <mergeCell ref="IWM34:IWO34"/>
    <mergeCell ref="IWP34:IWT34"/>
    <mergeCell ref="IWU34:IWW34"/>
    <mergeCell ref="IWX34:IXB34"/>
    <mergeCell ref="IXC34:IXE34"/>
    <mergeCell ref="IXF34:IXJ34"/>
    <mergeCell ref="IXK34:IXM34"/>
    <mergeCell ref="IXN34:IXR34"/>
    <mergeCell ref="IXS34:IXU34"/>
    <mergeCell ref="IXV34:IXZ34"/>
    <mergeCell ref="IYA34:IYC34"/>
    <mergeCell ref="IYD34:IYH34"/>
    <mergeCell ref="IYI34:IYK34"/>
    <mergeCell ref="IYL34:IYP34"/>
    <mergeCell ref="IYQ34:IYS34"/>
    <mergeCell ref="IYT34:IYX34"/>
    <mergeCell ref="IYY34:IZA34"/>
    <mergeCell ref="IZB34:IZF34"/>
    <mergeCell ref="IZG34:IZI34"/>
    <mergeCell ref="IZJ34:IZN34"/>
    <mergeCell ref="IZO34:IZQ34"/>
    <mergeCell ref="IZR34:IZV34"/>
    <mergeCell ref="IZW34:IZY34"/>
    <mergeCell ref="IZZ34:JAD34"/>
    <mergeCell ref="JAE34:JAG34"/>
    <mergeCell ref="JAH34:JAL34"/>
    <mergeCell ref="JAM34:JAO34"/>
    <mergeCell ref="JAP34:JAT34"/>
    <mergeCell ref="JAU34:JAW34"/>
    <mergeCell ref="JAX34:JBB34"/>
    <mergeCell ref="JBC34:JBE34"/>
    <mergeCell ref="JBF34:JBJ34"/>
    <mergeCell ref="JBK34:JBM34"/>
    <mergeCell ref="JBN34:JBR34"/>
    <mergeCell ref="JBS34:JBU34"/>
    <mergeCell ref="JBV34:JBZ34"/>
    <mergeCell ref="JCA34:JCC34"/>
    <mergeCell ref="JCD34:JCH34"/>
    <mergeCell ref="JCI34:JCK34"/>
    <mergeCell ref="JCL34:JCP34"/>
    <mergeCell ref="JCQ34:JCS34"/>
    <mergeCell ref="JCT34:JCX34"/>
    <mergeCell ref="JCY34:JDA34"/>
    <mergeCell ref="JDB34:JDF34"/>
    <mergeCell ref="JDG34:JDI34"/>
    <mergeCell ref="JDJ34:JDN34"/>
    <mergeCell ref="JDO34:JDQ34"/>
    <mergeCell ref="JDR34:JDV34"/>
    <mergeCell ref="JDW34:JDY34"/>
    <mergeCell ref="JDZ34:JED34"/>
    <mergeCell ref="JEE34:JEG34"/>
    <mergeCell ref="JEH34:JEL34"/>
    <mergeCell ref="JEM34:JEO34"/>
    <mergeCell ref="JEP34:JET34"/>
    <mergeCell ref="JEU34:JEW34"/>
    <mergeCell ref="JEX34:JFB34"/>
    <mergeCell ref="JFC34:JFE34"/>
    <mergeCell ref="JFF34:JFJ34"/>
    <mergeCell ref="JFK34:JFM34"/>
    <mergeCell ref="JFN34:JFR34"/>
    <mergeCell ref="JFS34:JFU34"/>
    <mergeCell ref="JFV34:JFZ34"/>
    <mergeCell ref="JGA34:JGC34"/>
    <mergeCell ref="JGD34:JGH34"/>
    <mergeCell ref="JGI34:JGK34"/>
    <mergeCell ref="JGL34:JGP34"/>
    <mergeCell ref="JGQ34:JGS34"/>
    <mergeCell ref="JGT34:JGX34"/>
    <mergeCell ref="JGY34:JHA34"/>
    <mergeCell ref="JHB34:JHF34"/>
    <mergeCell ref="JHG34:JHI34"/>
    <mergeCell ref="JHJ34:JHN34"/>
    <mergeCell ref="JHO34:JHQ34"/>
    <mergeCell ref="JHR34:JHV34"/>
    <mergeCell ref="JHW34:JHY34"/>
    <mergeCell ref="JHZ34:JID34"/>
    <mergeCell ref="JIE34:JIG34"/>
    <mergeCell ref="JIH34:JIL34"/>
    <mergeCell ref="JIM34:JIO34"/>
    <mergeCell ref="JIP34:JIT34"/>
    <mergeCell ref="JIU34:JIW34"/>
    <mergeCell ref="JIX34:JJB34"/>
    <mergeCell ref="JJC34:JJE34"/>
    <mergeCell ref="JJF34:JJJ34"/>
    <mergeCell ref="JJK34:JJM34"/>
    <mergeCell ref="JJN34:JJR34"/>
    <mergeCell ref="JJS34:JJU34"/>
    <mergeCell ref="JJV34:JJZ34"/>
    <mergeCell ref="JKA34:JKC34"/>
    <mergeCell ref="JKD34:JKH34"/>
    <mergeCell ref="JKI34:JKK34"/>
    <mergeCell ref="JKL34:JKP34"/>
    <mergeCell ref="JKQ34:JKS34"/>
    <mergeCell ref="JKT34:JKX34"/>
    <mergeCell ref="JKY34:JLA34"/>
    <mergeCell ref="JLB34:JLF34"/>
    <mergeCell ref="JLG34:JLI34"/>
    <mergeCell ref="JLJ34:JLN34"/>
    <mergeCell ref="JLO34:JLQ34"/>
    <mergeCell ref="JLR34:JLV34"/>
    <mergeCell ref="JLW34:JLY34"/>
    <mergeCell ref="JLZ34:JMD34"/>
    <mergeCell ref="JME34:JMG34"/>
    <mergeCell ref="JMH34:JML34"/>
    <mergeCell ref="JMM34:JMO34"/>
    <mergeCell ref="JMP34:JMT34"/>
    <mergeCell ref="JMU34:JMW34"/>
    <mergeCell ref="JMX34:JNB34"/>
    <mergeCell ref="JNC34:JNE34"/>
    <mergeCell ref="JNF34:JNJ34"/>
    <mergeCell ref="JNK34:JNM34"/>
    <mergeCell ref="JNN34:JNR34"/>
    <mergeCell ref="JNS34:JNU34"/>
    <mergeCell ref="JNV34:JNZ34"/>
    <mergeCell ref="JOA34:JOC34"/>
    <mergeCell ref="JOD34:JOH34"/>
    <mergeCell ref="JOI34:JOK34"/>
    <mergeCell ref="JOL34:JOP34"/>
    <mergeCell ref="JOQ34:JOS34"/>
    <mergeCell ref="JOT34:JOX34"/>
    <mergeCell ref="JOY34:JPA34"/>
    <mergeCell ref="JPB34:JPF34"/>
    <mergeCell ref="JPG34:JPI34"/>
    <mergeCell ref="JPJ34:JPN34"/>
    <mergeCell ref="JPO34:JPQ34"/>
    <mergeCell ref="JPR34:JPV34"/>
    <mergeCell ref="JPW34:JPY34"/>
    <mergeCell ref="JPZ34:JQD34"/>
    <mergeCell ref="JQE34:JQG34"/>
    <mergeCell ref="JQH34:JQL34"/>
    <mergeCell ref="JQM34:JQO34"/>
    <mergeCell ref="JQP34:JQT34"/>
    <mergeCell ref="JQU34:JQW34"/>
    <mergeCell ref="JQX34:JRB34"/>
    <mergeCell ref="JRC34:JRE34"/>
    <mergeCell ref="JRF34:JRJ34"/>
    <mergeCell ref="JRK34:JRM34"/>
    <mergeCell ref="JRN34:JRR34"/>
    <mergeCell ref="JRS34:JRU34"/>
    <mergeCell ref="JRV34:JRZ34"/>
    <mergeCell ref="JSA34:JSC34"/>
    <mergeCell ref="JSD34:JSH34"/>
    <mergeCell ref="JSI34:JSK34"/>
    <mergeCell ref="JSL34:JSP34"/>
    <mergeCell ref="JSQ34:JSS34"/>
    <mergeCell ref="JST34:JSX34"/>
    <mergeCell ref="JSY34:JTA34"/>
    <mergeCell ref="JTB34:JTF34"/>
    <mergeCell ref="JTG34:JTI34"/>
    <mergeCell ref="JTJ34:JTN34"/>
    <mergeCell ref="JTO34:JTQ34"/>
    <mergeCell ref="JTR34:JTV34"/>
    <mergeCell ref="JTW34:JTY34"/>
    <mergeCell ref="JTZ34:JUD34"/>
    <mergeCell ref="JUE34:JUG34"/>
    <mergeCell ref="JUH34:JUL34"/>
    <mergeCell ref="JUM34:JUO34"/>
    <mergeCell ref="JUP34:JUT34"/>
    <mergeCell ref="JUU34:JUW34"/>
    <mergeCell ref="JUX34:JVB34"/>
    <mergeCell ref="JVC34:JVE34"/>
    <mergeCell ref="JVF34:JVJ34"/>
    <mergeCell ref="JVK34:JVM34"/>
    <mergeCell ref="JVN34:JVR34"/>
    <mergeCell ref="JVS34:JVU34"/>
    <mergeCell ref="JVV34:JVZ34"/>
    <mergeCell ref="JWA34:JWC34"/>
    <mergeCell ref="JWD34:JWH34"/>
    <mergeCell ref="JWI34:JWK34"/>
    <mergeCell ref="JWL34:JWP34"/>
    <mergeCell ref="JWQ34:JWS34"/>
    <mergeCell ref="JWT34:JWX34"/>
    <mergeCell ref="JWY34:JXA34"/>
    <mergeCell ref="JXB34:JXF34"/>
    <mergeCell ref="JXG34:JXI34"/>
    <mergeCell ref="JXJ34:JXN34"/>
    <mergeCell ref="JXO34:JXQ34"/>
    <mergeCell ref="JXR34:JXV34"/>
    <mergeCell ref="JXW34:JXY34"/>
    <mergeCell ref="JXZ34:JYD34"/>
    <mergeCell ref="JYE34:JYG34"/>
    <mergeCell ref="JYH34:JYL34"/>
    <mergeCell ref="JYM34:JYO34"/>
    <mergeCell ref="JYP34:JYT34"/>
    <mergeCell ref="JYU34:JYW34"/>
    <mergeCell ref="JYX34:JZB34"/>
    <mergeCell ref="JZC34:JZE34"/>
    <mergeCell ref="JZF34:JZJ34"/>
    <mergeCell ref="JZK34:JZM34"/>
    <mergeCell ref="JZN34:JZR34"/>
    <mergeCell ref="JZS34:JZU34"/>
    <mergeCell ref="JZV34:JZZ34"/>
    <mergeCell ref="KAA34:KAC34"/>
    <mergeCell ref="KAD34:KAH34"/>
    <mergeCell ref="KAI34:KAK34"/>
    <mergeCell ref="KAL34:KAP34"/>
    <mergeCell ref="KAQ34:KAS34"/>
    <mergeCell ref="KAT34:KAX34"/>
    <mergeCell ref="KAY34:KBA34"/>
    <mergeCell ref="KBB34:KBF34"/>
    <mergeCell ref="KBG34:KBI34"/>
    <mergeCell ref="KBJ34:KBN34"/>
    <mergeCell ref="KBO34:KBQ34"/>
    <mergeCell ref="KBR34:KBV34"/>
    <mergeCell ref="KBW34:KBY34"/>
    <mergeCell ref="KBZ34:KCD34"/>
    <mergeCell ref="KCE34:KCG34"/>
    <mergeCell ref="KCH34:KCL34"/>
    <mergeCell ref="KCM34:KCO34"/>
    <mergeCell ref="KCP34:KCT34"/>
    <mergeCell ref="KCU34:KCW34"/>
    <mergeCell ref="KCX34:KDB34"/>
    <mergeCell ref="KDC34:KDE34"/>
    <mergeCell ref="KDF34:KDJ34"/>
    <mergeCell ref="KDK34:KDM34"/>
    <mergeCell ref="KDN34:KDR34"/>
    <mergeCell ref="KDS34:KDU34"/>
    <mergeCell ref="KDV34:KDZ34"/>
    <mergeCell ref="KEA34:KEC34"/>
    <mergeCell ref="KED34:KEH34"/>
    <mergeCell ref="KEI34:KEK34"/>
    <mergeCell ref="KEL34:KEP34"/>
    <mergeCell ref="KEQ34:KES34"/>
    <mergeCell ref="KET34:KEX34"/>
    <mergeCell ref="KEY34:KFA34"/>
    <mergeCell ref="KFB34:KFF34"/>
    <mergeCell ref="KFG34:KFI34"/>
    <mergeCell ref="KFJ34:KFN34"/>
    <mergeCell ref="KFO34:KFQ34"/>
    <mergeCell ref="KFR34:KFV34"/>
    <mergeCell ref="KFW34:KFY34"/>
    <mergeCell ref="KFZ34:KGD34"/>
    <mergeCell ref="KGE34:KGG34"/>
    <mergeCell ref="KGH34:KGL34"/>
    <mergeCell ref="KGM34:KGO34"/>
    <mergeCell ref="KGP34:KGT34"/>
    <mergeCell ref="KGU34:KGW34"/>
    <mergeCell ref="KGX34:KHB34"/>
    <mergeCell ref="KHC34:KHE34"/>
    <mergeCell ref="KHF34:KHJ34"/>
    <mergeCell ref="KHK34:KHM34"/>
    <mergeCell ref="KHN34:KHR34"/>
    <mergeCell ref="KHS34:KHU34"/>
    <mergeCell ref="KHV34:KHZ34"/>
    <mergeCell ref="KIA34:KIC34"/>
    <mergeCell ref="KID34:KIH34"/>
    <mergeCell ref="KII34:KIK34"/>
    <mergeCell ref="KIL34:KIP34"/>
    <mergeCell ref="KIQ34:KIS34"/>
    <mergeCell ref="KIT34:KIX34"/>
    <mergeCell ref="KIY34:KJA34"/>
    <mergeCell ref="KJB34:KJF34"/>
    <mergeCell ref="KJG34:KJI34"/>
    <mergeCell ref="KJJ34:KJN34"/>
    <mergeCell ref="KJO34:KJQ34"/>
    <mergeCell ref="KJR34:KJV34"/>
    <mergeCell ref="KJW34:KJY34"/>
    <mergeCell ref="KJZ34:KKD34"/>
    <mergeCell ref="KKE34:KKG34"/>
    <mergeCell ref="KKH34:KKL34"/>
    <mergeCell ref="KKM34:KKO34"/>
    <mergeCell ref="KKP34:KKT34"/>
    <mergeCell ref="KKU34:KKW34"/>
    <mergeCell ref="KKX34:KLB34"/>
    <mergeCell ref="KLC34:KLE34"/>
    <mergeCell ref="KLF34:KLJ34"/>
    <mergeCell ref="KLK34:KLM34"/>
    <mergeCell ref="KLN34:KLR34"/>
    <mergeCell ref="KLS34:KLU34"/>
    <mergeCell ref="KLV34:KLZ34"/>
    <mergeCell ref="KMA34:KMC34"/>
    <mergeCell ref="KMD34:KMH34"/>
    <mergeCell ref="KMI34:KMK34"/>
    <mergeCell ref="KML34:KMP34"/>
    <mergeCell ref="KMQ34:KMS34"/>
    <mergeCell ref="KMT34:KMX34"/>
    <mergeCell ref="KMY34:KNA34"/>
    <mergeCell ref="KNB34:KNF34"/>
    <mergeCell ref="KNG34:KNI34"/>
    <mergeCell ref="KNJ34:KNN34"/>
    <mergeCell ref="KNO34:KNQ34"/>
    <mergeCell ref="KNR34:KNV34"/>
    <mergeCell ref="KNW34:KNY34"/>
    <mergeCell ref="KNZ34:KOD34"/>
    <mergeCell ref="KOE34:KOG34"/>
    <mergeCell ref="KOH34:KOL34"/>
    <mergeCell ref="KOM34:KOO34"/>
    <mergeCell ref="KOP34:KOT34"/>
    <mergeCell ref="KOU34:KOW34"/>
    <mergeCell ref="KOX34:KPB34"/>
    <mergeCell ref="KPC34:KPE34"/>
    <mergeCell ref="KPF34:KPJ34"/>
    <mergeCell ref="KPK34:KPM34"/>
    <mergeCell ref="KPN34:KPR34"/>
    <mergeCell ref="KPS34:KPU34"/>
    <mergeCell ref="KPV34:KPZ34"/>
    <mergeCell ref="KQA34:KQC34"/>
    <mergeCell ref="KQD34:KQH34"/>
    <mergeCell ref="KQI34:KQK34"/>
    <mergeCell ref="KQL34:KQP34"/>
    <mergeCell ref="KQQ34:KQS34"/>
    <mergeCell ref="KQT34:KQX34"/>
    <mergeCell ref="KQY34:KRA34"/>
    <mergeCell ref="KRB34:KRF34"/>
    <mergeCell ref="KRG34:KRI34"/>
    <mergeCell ref="KRJ34:KRN34"/>
    <mergeCell ref="KRO34:KRQ34"/>
    <mergeCell ref="KRR34:KRV34"/>
    <mergeCell ref="KRW34:KRY34"/>
    <mergeCell ref="KRZ34:KSD34"/>
    <mergeCell ref="KSE34:KSG34"/>
    <mergeCell ref="KSH34:KSL34"/>
    <mergeCell ref="KSM34:KSO34"/>
    <mergeCell ref="KSP34:KST34"/>
    <mergeCell ref="KSU34:KSW34"/>
    <mergeCell ref="KSX34:KTB34"/>
    <mergeCell ref="KTC34:KTE34"/>
    <mergeCell ref="KTF34:KTJ34"/>
    <mergeCell ref="KTK34:KTM34"/>
    <mergeCell ref="KTN34:KTR34"/>
    <mergeCell ref="KTS34:KTU34"/>
    <mergeCell ref="KTV34:KTZ34"/>
    <mergeCell ref="KUA34:KUC34"/>
    <mergeCell ref="KUD34:KUH34"/>
    <mergeCell ref="KUI34:KUK34"/>
    <mergeCell ref="KUL34:KUP34"/>
    <mergeCell ref="KUQ34:KUS34"/>
    <mergeCell ref="KUT34:KUX34"/>
    <mergeCell ref="KUY34:KVA34"/>
    <mergeCell ref="KVB34:KVF34"/>
    <mergeCell ref="KVG34:KVI34"/>
    <mergeCell ref="KVJ34:KVN34"/>
    <mergeCell ref="KVO34:KVQ34"/>
    <mergeCell ref="KVR34:KVV34"/>
    <mergeCell ref="KVW34:KVY34"/>
    <mergeCell ref="KVZ34:KWD34"/>
    <mergeCell ref="KWE34:KWG34"/>
    <mergeCell ref="KWH34:KWL34"/>
    <mergeCell ref="KWM34:KWO34"/>
    <mergeCell ref="KWP34:KWT34"/>
    <mergeCell ref="KWU34:KWW34"/>
    <mergeCell ref="KWX34:KXB34"/>
    <mergeCell ref="KXC34:KXE34"/>
    <mergeCell ref="KXF34:KXJ34"/>
    <mergeCell ref="KXK34:KXM34"/>
    <mergeCell ref="KXN34:KXR34"/>
    <mergeCell ref="KXS34:KXU34"/>
    <mergeCell ref="KXV34:KXZ34"/>
    <mergeCell ref="KYA34:KYC34"/>
    <mergeCell ref="KYD34:KYH34"/>
    <mergeCell ref="KYI34:KYK34"/>
    <mergeCell ref="KYL34:KYP34"/>
    <mergeCell ref="KYQ34:KYS34"/>
    <mergeCell ref="KYT34:KYX34"/>
    <mergeCell ref="KYY34:KZA34"/>
    <mergeCell ref="KZB34:KZF34"/>
    <mergeCell ref="KZG34:KZI34"/>
    <mergeCell ref="KZJ34:KZN34"/>
    <mergeCell ref="KZO34:KZQ34"/>
    <mergeCell ref="KZR34:KZV34"/>
    <mergeCell ref="KZW34:KZY34"/>
    <mergeCell ref="KZZ34:LAD34"/>
    <mergeCell ref="LAE34:LAG34"/>
    <mergeCell ref="LAH34:LAL34"/>
    <mergeCell ref="LAM34:LAO34"/>
    <mergeCell ref="LAP34:LAT34"/>
    <mergeCell ref="LAU34:LAW34"/>
    <mergeCell ref="LAX34:LBB34"/>
    <mergeCell ref="LBC34:LBE34"/>
    <mergeCell ref="LBF34:LBJ34"/>
    <mergeCell ref="LBK34:LBM34"/>
    <mergeCell ref="LBN34:LBR34"/>
    <mergeCell ref="LBS34:LBU34"/>
    <mergeCell ref="LBV34:LBZ34"/>
    <mergeCell ref="LCA34:LCC34"/>
    <mergeCell ref="LCD34:LCH34"/>
    <mergeCell ref="LCI34:LCK34"/>
    <mergeCell ref="LCL34:LCP34"/>
    <mergeCell ref="LCQ34:LCS34"/>
    <mergeCell ref="LCT34:LCX34"/>
    <mergeCell ref="LCY34:LDA34"/>
    <mergeCell ref="LDB34:LDF34"/>
    <mergeCell ref="LDG34:LDI34"/>
    <mergeCell ref="LDJ34:LDN34"/>
    <mergeCell ref="LDO34:LDQ34"/>
    <mergeCell ref="LDR34:LDV34"/>
    <mergeCell ref="LDW34:LDY34"/>
    <mergeCell ref="LDZ34:LED34"/>
    <mergeCell ref="LEE34:LEG34"/>
    <mergeCell ref="LEH34:LEL34"/>
    <mergeCell ref="LEM34:LEO34"/>
    <mergeCell ref="LEP34:LET34"/>
    <mergeCell ref="LEU34:LEW34"/>
    <mergeCell ref="LEX34:LFB34"/>
    <mergeCell ref="LFC34:LFE34"/>
    <mergeCell ref="LFF34:LFJ34"/>
    <mergeCell ref="LFK34:LFM34"/>
    <mergeCell ref="LFN34:LFR34"/>
    <mergeCell ref="LFS34:LFU34"/>
    <mergeCell ref="LFV34:LFZ34"/>
    <mergeCell ref="LGA34:LGC34"/>
    <mergeCell ref="LGD34:LGH34"/>
    <mergeCell ref="LGI34:LGK34"/>
    <mergeCell ref="LGL34:LGP34"/>
    <mergeCell ref="LGQ34:LGS34"/>
    <mergeCell ref="LGT34:LGX34"/>
    <mergeCell ref="LGY34:LHA34"/>
    <mergeCell ref="LHB34:LHF34"/>
    <mergeCell ref="LHG34:LHI34"/>
    <mergeCell ref="LHJ34:LHN34"/>
    <mergeCell ref="LHO34:LHQ34"/>
    <mergeCell ref="LHR34:LHV34"/>
    <mergeCell ref="LHW34:LHY34"/>
    <mergeCell ref="LHZ34:LID34"/>
    <mergeCell ref="LIE34:LIG34"/>
    <mergeCell ref="LIH34:LIL34"/>
    <mergeCell ref="LIM34:LIO34"/>
    <mergeCell ref="LIP34:LIT34"/>
    <mergeCell ref="LIU34:LIW34"/>
    <mergeCell ref="LIX34:LJB34"/>
    <mergeCell ref="LJC34:LJE34"/>
    <mergeCell ref="LJF34:LJJ34"/>
    <mergeCell ref="LJK34:LJM34"/>
    <mergeCell ref="LJN34:LJR34"/>
    <mergeCell ref="LJS34:LJU34"/>
    <mergeCell ref="LJV34:LJZ34"/>
    <mergeCell ref="LKA34:LKC34"/>
    <mergeCell ref="LKD34:LKH34"/>
    <mergeCell ref="LKI34:LKK34"/>
    <mergeCell ref="LKL34:LKP34"/>
    <mergeCell ref="LKQ34:LKS34"/>
    <mergeCell ref="LKT34:LKX34"/>
    <mergeCell ref="LKY34:LLA34"/>
    <mergeCell ref="LLB34:LLF34"/>
    <mergeCell ref="LLG34:LLI34"/>
    <mergeCell ref="LLJ34:LLN34"/>
    <mergeCell ref="LLO34:LLQ34"/>
    <mergeCell ref="LLR34:LLV34"/>
    <mergeCell ref="LLW34:LLY34"/>
    <mergeCell ref="LLZ34:LMD34"/>
    <mergeCell ref="LME34:LMG34"/>
    <mergeCell ref="LMH34:LML34"/>
    <mergeCell ref="LMM34:LMO34"/>
    <mergeCell ref="LMP34:LMT34"/>
    <mergeCell ref="LMU34:LMW34"/>
    <mergeCell ref="LMX34:LNB34"/>
    <mergeCell ref="LNC34:LNE34"/>
    <mergeCell ref="LNF34:LNJ34"/>
    <mergeCell ref="LNK34:LNM34"/>
    <mergeCell ref="LNN34:LNR34"/>
    <mergeCell ref="LNS34:LNU34"/>
    <mergeCell ref="LNV34:LNZ34"/>
    <mergeCell ref="LOA34:LOC34"/>
    <mergeCell ref="LOD34:LOH34"/>
    <mergeCell ref="LOI34:LOK34"/>
    <mergeCell ref="LOL34:LOP34"/>
    <mergeCell ref="LOQ34:LOS34"/>
    <mergeCell ref="LOT34:LOX34"/>
    <mergeCell ref="LOY34:LPA34"/>
    <mergeCell ref="LPB34:LPF34"/>
    <mergeCell ref="LPG34:LPI34"/>
    <mergeCell ref="LPJ34:LPN34"/>
    <mergeCell ref="LPO34:LPQ34"/>
    <mergeCell ref="LPR34:LPV34"/>
    <mergeCell ref="LPW34:LPY34"/>
    <mergeCell ref="LPZ34:LQD34"/>
    <mergeCell ref="LQE34:LQG34"/>
    <mergeCell ref="LQH34:LQL34"/>
    <mergeCell ref="LQM34:LQO34"/>
    <mergeCell ref="LQP34:LQT34"/>
    <mergeCell ref="LQU34:LQW34"/>
    <mergeCell ref="LQX34:LRB34"/>
    <mergeCell ref="LRC34:LRE34"/>
    <mergeCell ref="LRF34:LRJ34"/>
    <mergeCell ref="LRK34:LRM34"/>
    <mergeCell ref="LRN34:LRR34"/>
    <mergeCell ref="LRS34:LRU34"/>
    <mergeCell ref="LRV34:LRZ34"/>
    <mergeCell ref="LSA34:LSC34"/>
    <mergeCell ref="LSD34:LSH34"/>
    <mergeCell ref="LSI34:LSK34"/>
    <mergeCell ref="LSL34:LSP34"/>
    <mergeCell ref="LSQ34:LSS34"/>
    <mergeCell ref="LST34:LSX34"/>
    <mergeCell ref="LSY34:LTA34"/>
    <mergeCell ref="LTB34:LTF34"/>
    <mergeCell ref="LTG34:LTI34"/>
    <mergeCell ref="LTJ34:LTN34"/>
    <mergeCell ref="LTO34:LTQ34"/>
    <mergeCell ref="LTR34:LTV34"/>
    <mergeCell ref="LTW34:LTY34"/>
    <mergeCell ref="LTZ34:LUD34"/>
    <mergeCell ref="LUE34:LUG34"/>
    <mergeCell ref="LUH34:LUL34"/>
    <mergeCell ref="LUM34:LUO34"/>
    <mergeCell ref="LUP34:LUT34"/>
    <mergeCell ref="LUU34:LUW34"/>
    <mergeCell ref="LUX34:LVB34"/>
    <mergeCell ref="LVC34:LVE34"/>
    <mergeCell ref="LVF34:LVJ34"/>
    <mergeCell ref="LVK34:LVM34"/>
    <mergeCell ref="LVN34:LVR34"/>
    <mergeCell ref="LVS34:LVU34"/>
    <mergeCell ref="LVV34:LVZ34"/>
    <mergeCell ref="LWA34:LWC34"/>
    <mergeCell ref="LWD34:LWH34"/>
    <mergeCell ref="LWI34:LWK34"/>
    <mergeCell ref="LWL34:LWP34"/>
    <mergeCell ref="LWQ34:LWS34"/>
    <mergeCell ref="LWT34:LWX34"/>
    <mergeCell ref="LWY34:LXA34"/>
    <mergeCell ref="LXB34:LXF34"/>
    <mergeCell ref="LXG34:LXI34"/>
    <mergeCell ref="LXJ34:LXN34"/>
    <mergeCell ref="LXO34:LXQ34"/>
    <mergeCell ref="LXR34:LXV34"/>
    <mergeCell ref="LXW34:LXY34"/>
    <mergeCell ref="LXZ34:LYD34"/>
    <mergeCell ref="LYE34:LYG34"/>
    <mergeCell ref="LYH34:LYL34"/>
    <mergeCell ref="LYM34:LYO34"/>
    <mergeCell ref="LYP34:LYT34"/>
    <mergeCell ref="LYU34:LYW34"/>
    <mergeCell ref="LYX34:LZB34"/>
    <mergeCell ref="LZC34:LZE34"/>
    <mergeCell ref="LZF34:LZJ34"/>
    <mergeCell ref="LZK34:LZM34"/>
    <mergeCell ref="LZN34:LZR34"/>
    <mergeCell ref="LZS34:LZU34"/>
    <mergeCell ref="LZV34:LZZ34"/>
    <mergeCell ref="MAA34:MAC34"/>
    <mergeCell ref="MAD34:MAH34"/>
    <mergeCell ref="MAI34:MAK34"/>
    <mergeCell ref="MAL34:MAP34"/>
    <mergeCell ref="MAQ34:MAS34"/>
    <mergeCell ref="MAT34:MAX34"/>
    <mergeCell ref="MAY34:MBA34"/>
    <mergeCell ref="MBB34:MBF34"/>
    <mergeCell ref="MBG34:MBI34"/>
    <mergeCell ref="MBJ34:MBN34"/>
    <mergeCell ref="MBO34:MBQ34"/>
    <mergeCell ref="MBR34:MBV34"/>
    <mergeCell ref="MBW34:MBY34"/>
    <mergeCell ref="MBZ34:MCD34"/>
    <mergeCell ref="MCE34:MCG34"/>
    <mergeCell ref="MCH34:MCL34"/>
    <mergeCell ref="MCM34:MCO34"/>
    <mergeCell ref="MCP34:MCT34"/>
    <mergeCell ref="MCU34:MCW34"/>
    <mergeCell ref="MCX34:MDB34"/>
    <mergeCell ref="MDC34:MDE34"/>
    <mergeCell ref="MDF34:MDJ34"/>
    <mergeCell ref="MDK34:MDM34"/>
    <mergeCell ref="MDN34:MDR34"/>
    <mergeCell ref="MDS34:MDU34"/>
    <mergeCell ref="MDV34:MDZ34"/>
    <mergeCell ref="MEA34:MEC34"/>
    <mergeCell ref="MED34:MEH34"/>
    <mergeCell ref="MEI34:MEK34"/>
    <mergeCell ref="MEL34:MEP34"/>
    <mergeCell ref="MEQ34:MES34"/>
    <mergeCell ref="MET34:MEX34"/>
    <mergeCell ref="MEY34:MFA34"/>
    <mergeCell ref="MFB34:MFF34"/>
    <mergeCell ref="MFG34:MFI34"/>
    <mergeCell ref="MFJ34:MFN34"/>
    <mergeCell ref="MFO34:MFQ34"/>
    <mergeCell ref="MFR34:MFV34"/>
    <mergeCell ref="MFW34:MFY34"/>
    <mergeCell ref="MFZ34:MGD34"/>
    <mergeCell ref="MGE34:MGG34"/>
    <mergeCell ref="MGH34:MGL34"/>
    <mergeCell ref="MGM34:MGO34"/>
    <mergeCell ref="MGP34:MGT34"/>
    <mergeCell ref="MGU34:MGW34"/>
    <mergeCell ref="MGX34:MHB34"/>
    <mergeCell ref="MHC34:MHE34"/>
    <mergeCell ref="MHF34:MHJ34"/>
    <mergeCell ref="MHK34:MHM34"/>
    <mergeCell ref="MHN34:MHR34"/>
    <mergeCell ref="MHS34:MHU34"/>
    <mergeCell ref="MHV34:MHZ34"/>
    <mergeCell ref="MIA34:MIC34"/>
    <mergeCell ref="MID34:MIH34"/>
    <mergeCell ref="MII34:MIK34"/>
    <mergeCell ref="MIL34:MIP34"/>
    <mergeCell ref="MIQ34:MIS34"/>
    <mergeCell ref="MIT34:MIX34"/>
    <mergeCell ref="MIY34:MJA34"/>
    <mergeCell ref="MJB34:MJF34"/>
    <mergeCell ref="MJG34:MJI34"/>
    <mergeCell ref="MJJ34:MJN34"/>
    <mergeCell ref="MJO34:MJQ34"/>
    <mergeCell ref="MJR34:MJV34"/>
    <mergeCell ref="MJW34:MJY34"/>
    <mergeCell ref="MJZ34:MKD34"/>
    <mergeCell ref="MKE34:MKG34"/>
    <mergeCell ref="MKH34:MKL34"/>
    <mergeCell ref="MKM34:MKO34"/>
    <mergeCell ref="MKP34:MKT34"/>
    <mergeCell ref="MKU34:MKW34"/>
    <mergeCell ref="MKX34:MLB34"/>
    <mergeCell ref="MLC34:MLE34"/>
    <mergeCell ref="MLF34:MLJ34"/>
    <mergeCell ref="MLK34:MLM34"/>
    <mergeCell ref="MLN34:MLR34"/>
    <mergeCell ref="MLS34:MLU34"/>
    <mergeCell ref="MLV34:MLZ34"/>
    <mergeCell ref="MMA34:MMC34"/>
    <mergeCell ref="MMD34:MMH34"/>
    <mergeCell ref="MMI34:MMK34"/>
    <mergeCell ref="MML34:MMP34"/>
    <mergeCell ref="MMQ34:MMS34"/>
    <mergeCell ref="MMT34:MMX34"/>
    <mergeCell ref="MMY34:MNA34"/>
    <mergeCell ref="MNB34:MNF34"/>
    <mergeCell ref="MNG34:MNI34"/>
    <mergeCell ref="MNJ34:MNN34"/>
    <mergeCell ref="MNO34:MNQ34"/>
    <mergeCell ref="MNR34:MNV34"/>
    <mergeCell ref="MNW34:MNY34"/>
    <mergeCell ref="MNZ34:MOD34"/>
    <mergeCell ref="MOE34:MOG34"/>
    <mergeCell ref="MOH34:MOL34"/>
    <mergeCell ref="MOM34:MOO34"/>
    <mergeCell ref="MOP34:MOT34"/>
    <mergeCell ref="MOU34:MOW34"/>
    <mergeCell ref="MOX34:MPB34"/>
    <mergeCell ref="MPC34:MPE34"/>
    <mergeCell ref="MPF34:MPJ34"/>
    <mergeCell ref="MPK34:MPM34"/>
    <mergeCell ref="MPN34:MPR34"/>
    <mergeCell ref="MPS34:MPU34"/>
    <mergeCell ref="MPV34:MPZ34"/>
    <mergeCell ref="MQA34:MQC34"/>
    <mergeCell ref="MQD34:MQH34"/>
    <mergeCell ref="MQI34:MQK34"/>
    <mergeCell ref="MQL34:MQP34"/>
    <mergeCell ref="MQQ34:MQS34"/>
    <mergeCell ref="MQT34:MQX34"/>
    <mergeCell ref="MQY34:MRA34"/>
    <mergeCell ref="MRB34:MRF34"/>
    <mergeCell ref="MRG34:MRI34"/>
    <mergeCell ref="MRJ34:MRN34"/>
    <mergeCell ref="MRO34:MRQ34"/>
    <mergeCell ref="MRR34:MRV34"/>
    <mergeCell ref="MRW34:MRY34"/>
    <mergeCell ref="MRZ34:MSD34"/>
    <mergeCell ref="MSE34:MSG34"/>
    <mergeCell ref="MSH34:MSL34"/>
    <mergeCell ref="MSM34:MSO34"/>
    <mergeCell ref="MSP34:MST34"/>
    <mergeCell ref="MSU34:MSW34"/>
    <mergeCell ref="MSX34:MTB34"/>
    <mergeCell ref="MTC34:MTE34"/>
    <mergeCell ref="MTF34:MTJ34"/>
    <mergeCell ref="MTK34:MTM34"/>
    <mergeCell ref="MTN34:MTR34"/>
    <mergeCell ref="MTS34:MTU34"/>
    <mergeCell ref="MTV34:MTZ34"/>
    <mergeCell ref="MUA34:MUC34"/>
    <mergeCell ref="MUD34:MUH34"/>
    <mergeCell ref="MUI34:MUK34"/>
    <mergeCell ref="MUL34:MUP34"/>
    <mergeCell ref="MUQ34:MUS34"/>
    <mergeCell ref="MUT34:MUX34"/>
    <mergeCell ref="MUY34:MVA34"/>
    <mergeCell ref="MVB34:MVF34"/>
    <mergeCell ref="MVG34:MVI34"/>
    <mergeCell ref="MVJ34:MVN34"/>
    <mergeCell ref="MVO34:MVQ34"/>
    <mergeCell ref="MVR34:MVV34"/>
    <mergeCell ref="MVW34:MVY34"/>
    <mergeCell ref="MVZ34:MWD34"/>
    <mergeCell ref="MWE34:MWG34"/>
    <mergeCell ref="MWH34:MWL34"/>
    <mergeCell ref="MWM34:MWO34"/>
    <mergeCell ref="MWP34:MWT34"/>
    <mergeCell ref="MWU34:MWW34"/>
    <mergeCell ref="MWX34:MXB34"/>
    <mergeCell ref="MXC34:MXE34"/>
    <mergeCell ref="MXF34:MXJ34"/>
    <mergeCell ref="MXK34:MXM34"/>
    <mergeCell ref="MXN34:MXR34"/>
    <mergeCell ref="MXS34:MXU34"/>
    <mergeCell ref="MXV34:MXZ34"/>
    <mergeCell ref="MYA34:MYC34"/>
    <mergeCell ref="MYD34:MYH34"/>
    <mergeCell ref="MYI34:MYK34"/>
    <mergeCell ref="MYL34:MYP34"/>
    <mergeCell ref="MYQ34:MYS34"/>
    <mergeCell ref="MYT34:MYX34"/>
    <mergeCell ref="MYY34:MZA34"/>
    <mergeCell ref="MZB34:MZF34"/>
    <mergeCell ref="MZG34:MZI34"/>
    <mergeCell ref="MZJ34:MZN34"/>
    <mergeCell ref="MZO34:MZQ34"/>
    <mergeCell ref="MZR34:MZV34"/>
    <mergeCell ref="MZW34:MZY34"/>
    <mergeCell ref="MZZ34:NAD34"/>
    <mergeCell ref="NAE34:NAG34"/>
    <mergeCell ref="NAH34:NAL34"/>
    <mergeCell ref="NAM34:NAO34"/>
    <mergeCell ref="NAP34:NAT34"/>
    <mergeCell ref="NAU34:NAW34"/>
    <mergeCell ref="NAX34:NBB34"/>
    <mergeCell ref="NBC34:NBE34"/>
    <mergeCell ref="NBF34:NBJ34"/>
    <mergeCell ref="NBK34:NBM34"/>
    <mergeCell ref="NBN34:NBR34"/>
    <mergeCell ref="NBS34:NBU34"/>
    <mergeCell ref="NBV34:NBZ34"/>
    <mergeCell ref="NCA34:NCC34"/>
    <mergeCell ref="NCD34:NCH34"/>
    <mergeCell ref="NCI34:NCK34"/>
    <mergeCell ref="NCL34:NCP34"/>
    <mergeCell ref="NCQ34:NCS34"/>
    <mergeCell ref="NCT34:NCX34"/>
    <mergeCell ref="NCY34:NDA34"/>
    <mergeCell ref="NDB34:NDF34"/>
    <mergeCell ref="NDG34:NDI34"/>
    <mergeCell ref="NDJ34:NDN34"/>
    <mergeCell ref="NDO34:NDQ34"/>
    <mergeCell ref="NDR34:NDV34"/>
    <mergeCell ref="NDW34:NDY34"/>
    <mergeCell ref="NDZ34:NED34"/>
    <mergeCell ref="NEE34:NEG34"/>
    <mergeCell ref="NEH34:NEL34"/>
    <mergeCell ref="NEM34:NEO34"/>
    <mergeCell ref="NEP34:NET34"/>
    <mergeCell ref="NEU34:NEW34"/>
    <mergeCell ref="NEX34:NFB34"/>
    <mergeCell ref="NFC34:NFE34"/>
    <mergeCell ref="NFF34:NFJ34"/>
    <mergeCell ref="NFK34:NFM34"/>
    <mergeCell ref="NFN34:NFR34"/>
    <mergeCell ref="NFS34:NFU34"/>
    <mergeCell ref="NFV34:NFZ34"/>
    <mergeCell ref="NGA34:NGC34"/>
    <mergeCell ref="NGD34:NGH34"/>
    <mergeCell ref="NGI34:NGK34"/>
    <mergeCell ref="NGL34:NGP34"/>
    <mergeCell ref="NGQ34:NGS34"/>
    <mergeCell ref="NGT34:NGX34"/>
    <mergeCell ref="NGY34:NHA34"/>
    <mergeCell ref="NHB34:NHF34"/>
    <mergeCell ref="NHG34:NHI34"/>
    <mergeCell ref="NHJ34:NHN34"/>
    <mergeCell ref="NHO34:NHQ34"/>
    <mergeCell ref="NHR34:NHV34"/>
    <mergeCell ref="NHW34:NHY34"/>
    <mergeCell ref="NHZ34:NID34"/>
    <mergeCell ref="NIE34:NIG34"/>
    <mergeCell ref="NIH34:NIL34"/>
    <mergeCell ref="NIM34:NIO34"/>
    <mergeCell ref="NIP34:NIT34"/>
    <mergeCell ref="NIU34:NIW34"/>
    <mergeCell ref="NIX34:NJB34"/>
    <mergeCell ref="NJC34:NJE34"/>
    <mergeCell ref="NJF34:NJJ34"/>
    <mergeCell ref="NJK34:NJM34"/>
    <mergeCell ref="NJN34:NJR34"/>
    <mergeCell ref="NJS34:NJU34"/>
    <mergeCell ref="NJV34:NJZ34"/>
    <mergeCell ref="NKA34:NKC34"/>
    <mergeCell ref="NKD34:NKH34"/>
    <mergeCell ref="NKI34:NKK34"/>
    <mergeCell ref="NKL34:NKP34"/>
    <mergeCell ref="NKQ34:NKS34"/>
    <mergeCell ref="NKT34:NKX34"/>
    <mergeCell ref="NKY34:NLA34"/>
    <mergeCell ref="NLB34:NLF34"/>
    <mergeCell ref="NLG34:NLI34"/>
    <mergeCell ref="NLJ34:NLN34"/>
    <mergeCell ref="NLO34:NLQ34"/>
    <mergeCell ref="NLR34:NLV34"/>
    <mergeCell ref="NLW34:NLY34"/>
    <mergeCell ref="NLZ34:NMD34"/>
    <mergeCell ref="NME34:NMG34"/>
    <mergeCell ref="NMH34:NML34"/>
    <mergeCell ref="NMM34:NMO34"/>
    <mergeCell ref="NMP34:NMT34"/>
    <mergeCell ref="NMU34:NMW34"/>
    <mergeCell ref="NMX34:NNB34"/>
    <mergeCell ref="NNC34:NNE34"/>
    <mergeCell ref="NNF34:NNJ34"/>
    <mergeCell ref="NNK34:NNM34"/>
    <mergeCell ref="NNN34:NNR34"/>
    <mergeCell ref="NNS34:NNU34"/>
    <mergeCell ref="NNV34:NNZ34"/>
    <mergeCell ref="NOA34:NOC34"/>
    <mergeCell ref="NOD34:NOH34"/>
    <mergeCell ref="NOI34:NOK34"/>
    <mergeCell ref="NOL34:NOP34"/>
    <mergeCell ref="NOQ34:NOS34"/>
    <mergeCell ref="NOT34:NOX34"/>
    <mergeCell ref="NOY34:NPA34"/>
    <mergeCell ref="NPB34:NPF34"/>
    <mergeCell ref="NPG34:NPI34"/>
    <mergeCell ref="NPJ34:NPN34"/>
    <mergeCell ref="NPO34:NPQ34"/>
    <mergeCell ref="NPR34:NPV34"/>
    <mergeCell ref="NPW34:NPY34"/>
    <mergeCell ref="NPZ34:NQD34"/>
    <mergeCell ref="NQE34:NQG34"/>
    <mergeCell ref="NQH34:NQL34"/>
    <mergeCell ref="NQM34:NQO34"/>
    <mergeCell ref="NQP34:NQT34"/>
    <mergeCell ref="NQU34:NQW34"/>
    <mergeCell ref="NQX34:NRB34"/>
    <mergeCell ref="NRC34:NRE34"/>
    <mergeCell ref="NRF34:NRJ34"/>
    <mergeCell ref="NRK34:NRM34"/>
    <mergeCell ref="NRN34:NRR34"/>
    <mergeCell ref="NRS34:NRU34"/>
    <mergeCell ref="NRV34:NRZ34"/>
    <mergeCell ref="NSA34:NSC34"/>
    <mergeCell ref="NSD34:NSH34"/>
    <mergeCell ref="NSI34:NSK34"/>
    <mergeCell ref="NSL34:NSP34"/>
    <mergeCell ref="NSQ34:NSS34"/>
    <mergeCell ref="NST34:NSX34"/>
    <mergeCell ref="NSY34:NTA34"/>
    <mergeCell ref="NTB34:NTF34"/>
    <mergeCell ref="NTG34:NTI34"/>
    <mergeCell ref="NTJ34:NTN34"/>
    <mergeCell ref="NTO34:NTQ34"/>
    <mergeCell ref="NTR34:NTV34"/>
    <mergeCell ref="NTW34:NTY34"/>
    <mergeCell ref="NTZ34:NUD34"/>
    <mergeCell ref="NUE34:NUG34"/>
    <mergeCell ref="NUH34:NUL34"/>
    <mergeCell ref="NUM34:NUO34"/>
    <mergeCell ref="NUP34:NUT34"/>
    <mergeCell ref="NUU34:NUW34"/>
    <mergeCell ref="NUX34:NVB34"/>
    <mergeCell ref="NVC34:NVE34"/>
    <mergeCell ref="NVF34:NVJ34"/>
    <mergeCell ref="NVK34:NVM34"/>
    <mergeCell ref="NVN34:NVR34"/>
    <mergeCell ref="NVS34:NVU34"/>
    <mergeCell ref="NVV34:NVZ34"/>
    <mergeCell ref="NWA34:NWC34"/>
    <mergeCell ref="NWD34:NWH34"/>
    <mergeCell ref="NWI34:NWK34"/>
    <mergeCell ref="NWL34:NWP34"/>
    <mergeCell ref="NWQ34:NWS34"/>
    <mergeCell ref="NWT34:NWX34"/>
    <mergeCell ref="NWY34:NXA34"/>
    <mergeCell ref="NXB34:NXF34"/>
    <mergeCell ref="NXG34:NXI34"/>
    <mergeCell ref="NXJ34:NXN34"/>
    <mergeCell ref="NXO34:NXQ34"/>
    <mergeCell ref="NXR34:NXV34"/>
    <mergeCell ref="NXW34:NXY34"/>
    <mergeCell ref="NXZ34:NYD34"/>
    <mergeCell ref="NYE34:NYG34"/>
    <mergeCell ref="NYH34:NYL34"/>
    <mergeCell ref="NYM34:NYO34"/>
    <mergeCell ref="NYP34:NYT34"/>
    <mergeCell ref="NYU34:NYW34"/>
    <mergeCell ref="NYX34:NZB34"/>
    <mergeCell ref="NZC34:NZE34"/>
    <mergeCell ref="NZF34:NZJ34"/>
    <mergeCell ref="NZK34:NZM34"/>
    <mergeCell ref="NZN34:NZR34"/>
    <mergeCell ref="NZS34:NZU34"/>
    <mergeCell ref="NZV34:NZZ34"/>
    <mergeCell ref="OAA34:OAC34"/>
    <mergeCell ref="OAD34:OAH34"/>
    <mergeCell ref="OAI34:OAK34"/>
    <mergeCell ref="OAL34:OAP34"/>
    <mergeCell ref="OAQ34:OAS34"/>
    <mergeCell ref="OAT34:OAX34"/>
    <mergeCell ref="OAY34:OBA34"/>
    <mergeCell ref="OBB34:OBF34"/>
    <mergeCell ref="OBG34:OBI34"/>
    <mergeCell ref="OBJ34:OBN34"/>
    <mergeCell ref="OBO34:OBQ34"/>
    <mergeCell ref="OBR34:OBV34"/>
    <mergeCell ref="OBW34:OBY34"/>
    <mergeCell ref="OBZ34:OCD34"/>
    <mergeCell ref="OCE34:OCG34"/>
    <mergeCell ref="OCH34:OCL34"/>
    <mergeCell ref="OCM34:OCO34"/>
    <mergeCell ref="OCP34:OCT34"/>
    <mergeCell ref="OCU34:OCW34"/>
    <mergeCell ref="OCX34:ODB34"/>
    <mergeCell ref="ODC34:ODE34"/>
    <mergeCell ref="ODF34:ODJ34"/>
    <mergeCell ref="ODK34:ODM34"/>
    <mergeCell ref="ODN34:ODR34"/>
    <mergeCell ref="ODS34:ODU34"/>
    <mergeCell ref="ODV34:ODZ34"/>
    <mergeCell ref="OEA34:OEC34"/>
    <mergeCell ref="OED34:OEH34"/>
    <mergeCell ref="OEI34:OEK34"/>
    <mergeCell ref="OEL34:OEP34"/>
    <mergeCell ref="OEQ34:OES34"/>
    <mergeCell ref="OET34:OEX34"/>
    <mergeCell ref="OEY34:OFA34"/>
    <mergeCell ref="OFB34:OFF34"/>
    <mergeCell ref="OFG34:OFI34"/>
    <mergeCell ref="OFJ34:OFN34"/>
    <mergeCell ref="OFO34:OFQ34"/>
    <mergeCell ref="OFR34:OFV34"/>
    <mergeCell ref="OFW34:OFY34"/>
    <mergeCell ref="OFZ34:OGD34"/>
    <mergeCell ref="OGE34:OGG34"/>
    <mergeCell ref="OGH34:OGL34"/>
    <mergeCell ref="OGM34:OGO34"/>
    <mergeCell ref="OGP34:OGT34"/>
    <mergeCell ref="OGU34:OGW34"/>
    <mergeCell ref="OGX34:OHB34"/>
    <mergeCell ref="OHC34:OHE34"/>
    <mergeCell ref="OHF34:OHJ34"/>
    <mergeCell ref="OHK34:OHM34"/>
    <mergeCell ref="OHN34:OHR34"/>
    <mergeCell ref="OHS34:OHU34"/>
    <mergeCell ref="OHV34:OHZ34"/>
    <mergeCell ref="OIA34:OIC34"/>
    <mergeCell ref="OID34:OIH34"/>
    <mergeCell ref="OII34:OIK34"/>
    <mergeCell ref="OIL34:OIP34"/>
    <mergeCell ref="OIQ34:OIS34"/>
    <mergeCell ref="OIT34:OIX34"/>
    <mergeCell ref="OIY34:OJA34"/>
    <mergeCell ref="OJB34:OJF34"/>
    <mergeCell ref="OJG34:OJI34"/>
    <mergeCell ref="OJJ34:OJN34"/>
    <mergeCell ref="OJO34:OJQ34"/>
    <mergeCell ref="OJR34:OJV34"/>
    <mergeCell ref="OJW34:OJY34"/>
    <mergeCell ref="OJZ34:OKD34"/>
    <mergeCell ref="OKE34:OKG34"/>
    <mergeCell ref="OKH34:OKL34"/>
    <mergeCell ref="OKM34:OKO34"/>
    <mergeCell ref="OKP34:OKT34"/>
    <mergeCell ref="OKU34:OKW34"/>
    <mergeCell ref="OKX34:OLB34"/>
    <mergeCell ref="OLC34:OLE34"/>
    <mergeCell ref="OLF34:OLJ34"/>
    <mergeCell ref="OLK34:OLM34"/>
    <mergeCell ref="OLN34:OLR34"/>
    <mergeCell ref="OLS34:OLU34"/>
    <mergeCell ref="OLV34:OLZ34"/>
    <mergeCell ref="OMA34:OMC34"/>
    <mergeCell ref="OMD34:OMH34"/>
    <mergeCell ref="OMI34:OMK34"/>
    <mergeCell ref="OML34:OMP34"/>
    <mergeCell ref="OMQ34:OMS34"/>
    <mergeCell ref="OMT34:OMX34"/>
    <mergeCell ref="OMY34:ONA34"/>
    <mergeCell ref="ONB34:ONF34"/>
    <mergeCell ref="ONG34:ONI34"/>
    <mergeCell ref="ONJ34:ONN34"/>
    <mergeCell ref="ONO34:ONQ34"/>
    <mergeCell ref="ONR34:ONV34"/>
    <mergeCell ref="ONW34:ONY34"/>
    <mergeCell ref="ONZ34:OOD34"/>
    <mergeCell ref="OOE34:OOG34"/>
    <mergeCell ref="OOH34:OOL34"/>
    <mergeCell ref="OOM34:OOO34"/>
    <mergeCell ref="OOP34:OOT34"/>
    <mergeCell ref="OOU34:OOW34"/>
    <mergeCell ref="OOX34:OPB34"/>
    <mergeCell ref="OPC34:OPE34"/>
    <mergeCell ref="OPF34:OPJ34"/>
    <mergeCell ref="OPK34:OPM34"/>
    <mergeCell ref="OPN34:OPR34"/>
    <mergeCell ref="OPS34:OPU34"/>
    <mergeCell ref="OPV34:OPZ34"/>
    <mergeCell ref="OQA34:OQC34"/>
    <mergeCell ref="OQD34:OQH34"/>
    <mergeCell ref="OQI34:OQK34"/>
    <mergeCell ref="OQL34:OQP34"/>
    <mergeCell ref="OQQ34:OQS34"/>
    <mergeCell ref="OQT34:OQX34"/>
    <mergeCell ref="OQY34:ORA34"/>
    <mergeCell ref="ORB34:ORF34"/>
    <mergeCell ref="ORG34:ORI34"/>
    <mergeCell ref="ORJ34:ORN34"/>
    <mergeCell ref="ORO34:ORQ34"/>
    <mergeCell ref="ORR34:ORV34"/>
    <mergeCell ref="ORW34:ORY34"/>
    <mergeCell ref="ORZ34:OSD34"/>
    <mergeCell ref="OSE34:OSG34"/>
    <mergeCell ref="OSH34:OSL34"/>
    <mergeCell ref="OSM34:OSO34"/>
    <mergeCell ref="OSP34:OST34"/>
    <mergeCell ref="OSU34:OSW34"/>
    <mergeCell ref="OSX34:OTB34"/>
    <mergeCell ref="OTC34:OTE34"/>
    <mergeCell ref="OTF34:OTJ34"/>
    <mergeCell ref="OTK34:OTM34"/>
    <mergeCell ref="OTN34:OTR34"/>
    <mergeCell ref="OTS34:OTU34"/>
    <mergeCell ref="OTV34:OTZ34"/>
    <mergeCell ref="OUA34:OUC34"/>
    <mergeCell ref="OUD34:OUH34"/>
    <mergeCell ref="OUI34:OUK34"/>
    <mergeCell ref="OUL34:OUP34"/>
    <mergeCell ref="OUQ34:OUS34"/>
    <mergeCell ref="OUT34:OUX34"/>
    <mergeCell ref="OUY34:OVA34"/>
    <mergeCell ref="OVB34:OVF34"/>
    <mergeCell ref="OVG34:OVI34"/>
    <mergeCell ref="OVJ34:OVN34"/>
    <mergeCell ref="OVO34:OVQ34"/>
    <mergeCell ref="OVR34:OVV34"/>
    <mergeCell ref="OVW34:OVY34"/>
    <mergeCell ref="OVZ34:OWD34"/>
    <mergeCell ref="OWE34:OWG34"/>
    <mergeCell ref="OWH34:OWL34"/>
    <mergeCell ref="OWM34:OWO34"/>
    <mergeCell ref="OWP34:OWT34"/>
    <mergeCell ref="OWU34:OWW34"/>
    <mergeCell ref="OWX34:OXB34"/>
    <mergeCell ref="OXC34:OXE34"/>
    <mergeCell ref="OXF34:OXJ34"/>
    <mergeCell ref="OXK34:OXM34"/>
    <mergeCell ref="OXN34:OXR34"/>
    <mergeCell ref="OXS34:OXU34"/>
    <mergeCell ref="OXV34:OXZ34"/>
    <mergeCell ref="OYA34:OYC34"/>
    <mergeCell ref="OYD34:OYH34"/>
    <mergeCell ref="OYI34:OYK34"/>
    <mergeCell ref="OYL34:OYP34"/>
    <mergeCell ref="OYQ34:OYS34"/>
    <mergeCell ref="OYT34:OYX34"/>
    <mergeCell ref="OYY34:OZA34"/>
    <mergeCell ref="OZB34:OZF34"/>
    <mergeCell ref="OZG34:OZI34"/>
    <mergeCell ref="OZJ34:OZN34"/>
    <mergeCell ref="OZO34:OZQ34"/>
    <mergeCell ref="OZR34:OZV34"/>
    <mergeCell ref="OZW34:OZY34"/>
    <mergeCell ref="OZZ34:PAD34"/>
    <mergeCell ref="PAE34:PAG34"/>
    <mergeCell ref="PAH34:PAL34"/>
    <mergeCell ref="PAM34:PAO34"/>
    <mergeCell ref="PAP34:PAT34"/>
    <mergeCell ref="PAU34:PAW34"/>
    <mergeCell ref="PAX34:PBB34"/>
    <mergeCell ref="PBC34:PBE34"/>
    <mergeCell ref="PBF34:PBJ34"/>
    <mergeCell ref="PBK34:PBM34"/>
    <mergeCell ref="PBN34:PBR34"/>
    <mergeCell ref="PBS34:PBU34"/>
    <mergeCell ref="PBV34:PBZ34"/>
    <mergeCell ref="PCA34:PCC34"/>
    <mergeCell ref="PCD34:PCH34"/>
    <mergeCell ref="PCI34:PCK34"/>
    <mergeCell ref="PCL34:PCP34"/>
    <mergeCell ref="PCQ34:PCS34"/>
    <mergeCell ref="PCT34:PCX34"/>
    <mergeCell ref="PCY34:PDA34"/>
    <mergeCell ref="PDB34:PDF34"/>
    <mergeCell ref="PDG34:PDI34"/>
    <mergeCell ref="PDJ34:PDN34"/>
    <mergeCell ref="PDO34:PDQ34"/>
    <mergeCell ref="PDR34:PDV34"/>
    <mergeCell ref="PDW34:PDY34"/>
    <mergeCell ref="PDZ34:PED34"/>
    <mergeCell ref="PEE34:PEG34"/>
    <mergeCell ref="PEH34:PEL34"/>
    <mergeCell ref="PEM34:PEO34"/>
    <mergeCell ref="PEP34:PET34"/>
    <mergeCell ref="PEU34:PEW34"/>
    <mergeCell ref="PEX34:PFB34"/>
    <mergeCell ref="PFC34:PFE34"/>
    <mergeCell ref="PFF34:PFJ34"/>
    <mergeCell ref="PFK34:PFM34"/>
    <mergeCell ref="PFN34:PFR34"/>
    <mergeCell ref="PFS34:PFU34"/>
    <mergeCell ref="PFV34:PFZ34"/>
    <mergeCell ref="PGA34:PGC34"/>
    <mergeCell ref="PGD34:PGH34"/>
    <mergeCell ref="PGI34:PGK34"/>
    <mergeCell ref="PGL34:PGP34"/>
    <mergeCell ref="PGQ34:PGS34"/>
    <mergeCell ref="PGT34:PGX34"/>
    <mergeCell ref="PGY34:PHA34"/>
    <mergeCell ref="PHB34:PHF34"/>
    <mergeCell ref="PHG34:PHI34"/>
    <mergeCell ref="PHJ34:PHN34"/>
    <mergeCell ref="PHO34:PHQ34"/>
    <mergeCell ref="PHR34:PHV34"/>
    <mergeCell ref="PHW34:PHY34"/>
    <mergeCell ref="PHZ34:PID34"/>
    <mergeCell ref="PIE34:PIG34"/>
    <mergeCell ref="PIH34:PIL34"/>
    <mergeCell ref="PIM34:PIO34"/>
    <mergeCell ref="PIP34:PIT34"/>
    <mergeCell ref="PIU34:PIW34"/>
    <mergeCell ref="PIX34:PJB34"/>
    <mergeCell ref="PJC34:PJE34"/>
    <mergeCell ref="PJF34:PJJ34"/>
    <mergeCell ref="PJK34:PJM34"/>
    <mergeCell ref="PJN34:PJR34"/>
    <mergeCell ref="PJS34:PJU34"/>
    <mergeCell ref="PJV34:PJZ34"/>
    <mergeCell ref="PKA34:PKC34"/>
    <mergeCell ref="PKD34:PKH34"/>
    <mergeCell ref="PKI34:PKK34"/>
    <mergeCell ref="PKL34:PKP34"/>
    <mergeCell ref="PKQ34:PKS34"/>
    <mergeCell ref="PKT34:PKX34"/>
    <mergeCell ref="PKY34:PLA34"/>
    <mergeCell ref="PLB34:PLF34"/>
    <mergeCell ref="PLG34:PLI34"/>
    <mergeCell ref="PLJ34:PLN34"/>
    <mergeCell ref="PLO34:PLQ34"/>
    <mergeCell ref="PLR34:PLV34"/>
    <mergeCell ref="PLW34:PLY34"/>
    <mergeCell ref="PLZ34:PMD34"/>
    <mergeCell ref="PME34:PMG34"/>
    <mergeCell ref="PMH34:PML34"/>
    <mergeCell ref="PMM34:PMO34"/>
    <mergeCell ref="PMP34:PMT34"/>
    <mergeCell ref="PMU34:PMW34"/>
    <mergeCell ref="PMX34:PNB34"/>
    <mergeCell ref="PNC34:PNE34"/>
    <mergeCell ref="PNF34:PNJ34"/>
    <mergeCell ref="PNK34:PNM34"/>
    <mergeCell ref="PNN34:PNR34"/>
    <mergeCell ref="PNS34:PNU34"/>
    <mergeCell ref="PNV34:PNZ34"/>
    <mergeCell ref="POA34:POC34"/>
    <mergeCell ref="POD34:POH34"/>
    <mergeCell ref="POI34:POK34"/>
    <mergeCell ref="POL34:POP34"/>
    <mergeCell ref="POQ34:POS34"/>
    <mergeCell ref="POT34:POX34"/>
    <mergeCell ref="POY34:PPA34"/>
    <mergeCell ref="PPB34:PPF34"/>
    <mergeCell ref="PPG34:PPI34"/>
    <mergeCell ref="PPJ34:PPN34"/>
    <mergeCell ref="PPO34:PPQ34"/>
    <mergeCell ref="PPR34:PPV34"/>
    <mergeCell ref="PPW34:PPY34"/>
    <mergeCell ref="PPZ34:PQD34"/>
    <mergeCell ref="PQE34:PQG34"/>
    <mergeCell ref="PQH34:PQL34"/>
    <mergeCell ref="PQM34:PQO34"/>
    <mergeCell ref="PQP34:PQT34"/>
    <mergeCell ref="PQU34:PQW34"/>
    <mergeCell ref="PQX34:PRB34"/>
    <mergeCell ref="PRC34:PRE34"/>
    <mergeCell ref="PRF34:PRJ34"/>
    <mergeCell ref="PRK34:PRM34"/>
    <mergeCell ref="PRN34:PRR34"/>
    <mergeCell ref="PRS34:PRU34"/>
    <mergeCell ref="PRV34:PRZ34"/>
    <mergeCell ref="PSA34:PSC34"/>
    <mergeCell ref="PSD34:PSH34"/>
    <mergeCell ref="PSI34:PSK34"/>
    <mergeCell ref="PSL34:PSP34"/>
    <mergeCell ref="PSQ34:PSS34"/>
    <mergeCell ref="PST34:PSX34"/>
    <mergeCell ref="PSY34:PTA34"/>
    <mergeCell ref="PTB34:PTF34"/>
    <mergeCell ref="PTG34:PTI34"/>
    <mergeCell ref="PTJ34:PTN34"/>
    <mergeCell ref="PTO34:PTQ34"/>
    <mergeCell ref="PTR34:PTV34"/>
    <mergeCell ref="PTW34:PTY34"/>
    <mergeCell ref="PTZ34:PUD34"/>
    <mergeCell ref="PUE34:PUG34"/>
    <mergeCell ref="PUH34:PUL34"/>
    <mergeCell ref="PUM34:PUO34"/>
    <mergeCell ref="PUP34:PUT34"/>
    <mergeCell ref="PUU34:PUW34"/>
    <mergeCell ref="PUX34:PVB34"/>
    <mergeCell ref="PVC34:PVE34"/>
    <mergeCell ref="PVF34:PVJ34"/>
    <mergeCell ref="PVK34:PVM34"/>
    <mergeCell ref="PVN34:PVR34"/>
    <mergeCell ref="PVS34:PVU34"/>
    <mergeCell ref="PVV34:PVZ34"/>
    <mergeCell ref="PWA34:PWC34"/>
    <mergeCell ref="PWD34:PWH34"/>
    <mergeCell ref="PWI34:PWK34"/>
    <mergeCell ref="PWL34:PWP34"/>
    <mergeCell ref="PWQ34:PWS34"/>
    <mergeCell ref="PWT34:PWX34"/>
    <mergeCell ref="PWY34:PXA34"/>
    <mergeCell ref="PXB34:PXF34"/>
    <mergeCell ref="PXG34:PXI34"/>
    <mergeCell ref="PXJ34:PXN34"/>
    <mergeCell ref="PXO34:PXQ34"/>
    <mergeCell ref="PXR34:PXV34"/>
    <mergeCell ref="PXW34:PXY34"/>
    <mergeCell ref="PXZ34:PYD34"/>
    <mergeCell ref="PYE34:PYG34"/>
    <mergeCell ref="PYH34:PYL34"/>
    <mergeCell ref="PYM34:PYO34"/>
    <mergeCell ref="PYP34:PYT34"/>
    <mergeCell ref="PYU34:PYW34"/>
    <mergeCell ref="PYX34:PZB34"/>
    <mergeCell ref="PZC34:PZE34"/>
    <mergeCell ref="PZF34:PZJ34"/>
    <mergeCell ref="PZK34:PZM34"/>
    <mergeCell ref="PZN34:PZR34"/>
    <mergeCell ref="PZS34:PZU34"/>
    <mergeCell ref="PZV34:PZZ34"/>
    <mergeCell ref="QAA34:QAC34"/>
    <mergeCell ref="QAD34:QAH34"/>
    <mergeCell ref="QAI34:QAK34"/>
    <mergeCell ref="QAL34:QAP34"/>
    <mergeCell ref="QAQ34:QAS34"/>
    <mergeCell ref="QAT34:QAX34"/>
    <mergeCell ref="QAY34:QBA34"/>
    <mergeCell ref="QBB34:QBF34"/>
    <mergeCell ref="QBG34:QBI34"/>
    <mergeCell ref="QBJ34:QBN34"/>
    <mergeCell ref="QBO34:QBQ34"/>
    <mergeCell ref="QBR34:QBV34"/>
    <mergeCell ref="QBW34:QBY34"/>
    <mergeCell ref="QBZ34:QCD34"/>
    <mergeCell ref="QCE34:QCG34"/>
    <mergeCell ref="QCH34:QCL34"/>
    <mergeCell ref="QCM34:QCO34"/>
    <mergeCell ref="QCP34:QCT34"/>
    <mergeCell ref="QCU34:QCW34"/>
    <mergeCell ref="QCX34:QDB34"/>
    <mergeCell ref="QDC34:QDE34"/>
    <mergeCell ref="QDF34:QDJ34"/>
    <mergeCell ref="QDK34:QDM34"/>
    <mergeCell ref="QDN34:QDR34"/>
    <mergeCell ref="QDS34:QDU34"/>
    <mergeCell ref="QDV34:QDZ34"/>
    <mergeCell ref="QEA34:QEC34"/>
    <mergeCell ref="QED34:QEH34"/>
    <mergeCell ref="QEI34:QEK34"/>
    <mergeCell ref="QEL34:QEP34"/>
    <mergeCell ref="QEQ34:QES34"/>
    <mergeCell ref="QET34:QEX34"/>
    <mergeCell ref="QEY34:QFA34"/>
    <mergeCell ref="QFB34:QFF34"/>
    <mergeCell ref="QFG34:QFI34"/>
    <mergeCell ref="QFJ34:QFN34"/>
    <mergeCell ref="QFO34:QFQ34"/>
    <mergeCell ref="QFR34:QFV34"/>
    <mergeCell ref="QFW34:QFY34"/>
    <mergeCell ref="QFZ34:QGD34"/>
    <mergeCell ref="QGE34:QGG34"/>
    <mergeCell ref="QGH34:QGL34"/>
    <mergeCell ref="QGM34:QGO34"/>
    <mergeCell ref="QGP34:QGT34"/>
    <mergeCell ref="QGU34:QGW34"/>
    <mergeCell ref="QGX34:QHB34"/>
    <mergeCell ref="QHC34:QHE34"/>
    <mergeCell ref="QHF34:QHJ34"/>
    <mergeCell ref="QHK34:QHM34"/>
    <mergeCell ref="QHN34:QHR34"/>
    <mergeCell ref="QHS34:QHU34"/>
    <mergeCell ref="QHV34:QHZ34"/>
    <mergeCell ref="QIA34:QIC34"/>
    <mergeCell ref="QID34:QIH34"/>
    <mergeCell ref="QII34:QIK34"/>
    <mergeCell ref="QIL34:QIP34"/>
    <mergeCell ref="QIQ34:QIS34"/>
    <mergeCell ref="QIT34:QIX34"/>
    <mergeCell ref="QIY34:QJA34"/>
    <mergeCell ref="QJB34:QJF34"/>
    <mergeCell ref="QJG34:QJI34"/>
    <mergeCell ref="QJJ34:QJN34"/>
    <mergeCell ref="QJO34:QJQ34"/>
    <mergeCell ref="QJR34:QJV34"/>
    <mergeCell ref="QJW34:QJY34"/>
    <mergeCell ref="QJZ34:QKD34"/>
    <mergeCell ref="QKE34:QKG34"/>
    <mergeCell ref="QKH34:QKL34"/>
    <mergeCell ref="QKM34:QKO34"/>
    <mergeCell ref="QKP34:QKT34"/>
    <mergeCell ref="QKU34:QKW34"/>
    <mergeCell ref="QKX34:QLB34"/>
    <mergeCell ref="QLC34:QLE34"/>
    <mergeCell ref="QLF34:QLJ34"/>
    <mergeCell ref="QLK34:QLM34"/>
    <mergeCell ref="QLN34:QLR34"/>
    <mergeCell ref="QLS34:QLU34"/>
    <mergeCell ref="QLV34:QLZ34"/>
    <mergeCell ref="QMA34:QMC34"/>
    <mergeCell ref="QMD34:QMH34"/>
    <mergeCell ref="QMI34:QMK34"/>
    <mergeCell ref="QML34:QMP34"/>
    <mergeCell ref="QMQ34:QMS34"/>
    <mergeCell ref="QMT34:QMX34"/>
    <mergeCell ref="QMY34:QNA34"/>
    <mergeCell ref="QNB34:QNF34"/>
    <mergeCell ref="QNG34:QNI34"/>
    <mergeCell ref="QNJ34:QNN34"/>
    <mergeCell ref="QNO34:QNQ34"/>
    <mergeCell ref="QNR34:QNV34"/>
    <mergeCell ref="QNW34:QNY34"/>
    <mergeCell ref="QNZ34:QOD34"/>
    <mergeCell ref="QOE34:QOG34"/>
    <mergeCell ref="QOH34:QOL34"/>
    <mergeCell ref="QOM34:QOO34"/>
    <mergeCell ref="QOP34:QOT34"/>
    <mergeCell ref="QOU34:QOW34"/>
    <mergeCell ref="QOX34:QPB34"/>
    <mergeCell ref="QPC34:QPE34"/>
    <mergeCell ref="QPF34:QPJ34"/>
    <mergeCell ref="QPK34:QPM34"/>
    <mergeCell ref="QPN34:QPR34"/>
    <mergeCell ref="QPS34:QPU34"/>
    <mergeCell ref="QPV34:QPZ34"/>
    <mergeCell ref="QQA34:QQC34"/>
    <mergeCell ref="QQD34:QQH34"/>
    <mergeCell ref="QQI34:QQK34"/>
    <mergeCell ref="QQL34:QQP34"/>
    <mergeCell ref="QQQ34:QQS34"/>
    <mergeCell ref="QQT34:QQX34"/>
    <mergeCell ref="QQY34:QRA34"/>
    <mergeCell ref="QRB34:QRF34"/>
    <mergeCell ref="QRG34:QRI34"/>
    <mergeCell ref="QRJ34:QRN34"/>
    <mergeCell ref="QRO34:QRQ34"/>
    <mergeCell ref="QRR34:QRV34"/>
    <mergeCell ref="QRW34:QRY34"/>
    <mergeCell ref="QRZ34:QSD34"/>
    <mergeCell ref="QSE34:QSG34"/>
    <mergeCell ref="QSH34:QSL34"/>
    <mergeCell ref="QSM34:QSO34"/>
    <mergeCell ref="QSP34:QST34"/>
    <mergeCell ref="QSU34:QSW34"/>
    <mergeCell ref="QSX34:QTB34"/>
    <mergeCell ref="QTC34:QTE34"/>
    <mergeCell ref="QTF34:QTJ34"/>
    <mergeCell ref="QTK34:QTM34"/>
    <mergeCell ref="QTN34:QTR34"/>
    <mergeCell ref="QTS34:QTU34"/>
    <mergeCell ref="QTV34:QTZ34"/>
    <mergeCell ref="QUA34:QUC34"/>
    <mergeCell ref="QUD34:QUH34"/>
    <mergeCell ref="QUI34:QUK34"/>
    <mergeCell ref="QUL34:QUP34"/>
    <mergeCell ref="QUQ34:QUS34"/>
    <mergeCell ref="QUT34:QUX34"/>
    <mergeCell ref="QUY34:QVA34"/>
    <mergeCell ref="QVB34:QVF34"/>
    <mergeCell ref="QVG34:QVI34"/>
    <mergeCell ref="QVJ34:QVN34"/>
    <mergeCell ref="QVO34:QVQ34"/>
    <mergeCell ref="QVR34:QVV34"/>
    <mergeCell ref="QVW34:QVY34"/>
    <mergeCell ref="QVZ34:QWD34"/>
    <mergeCell ref="QWE34:QWG34"/>
    <mergeCell ref="QWH34:QWL34"/>
    <mergeCell ref="QWM34:QWO34"/>
    <mergeCell ref="QWP34:QWT34"/>
    <mergeCell ref="QWU34:QWW34"/>
    <mergeCell ref="QWX34:QXB34"/>
    <mergeCell ref="QXC34:QXE34"/>
    <mergeCell ref="QXF34:QXJ34"/>
    <mergeCell ref="QXK34:QXM34"/>
    <mergeCell ref="QXN34:QXR34"/>
    <mergeCell ref="QXS34:QXU34"/>
    <mergeCell ref="QXV34:QXZ34"/>
    <mergeCell ref="QYA34:QYC34"/>
    <mergeCell ref="QYD34:QYH34"/>
    <mergeCell ref="QYI34:QYK34"/>
    <mergeCell ref="QYL34:QYP34"/>
    <mergeCell ref="QYQ34:QYS34"/>
    <mergeCell ref="QYT34:QYX34"/>
    <mergeCell ref="QYY34:QZA34"/>
    <mergeCell ref="QZB34:QZF34"/>
    <mergeCell ref="QZG34:QZI34"/>
    <mergeCell ref="QZJ34:QZN34"/>
    <mergeCell ref="QZO34:QZQ34"/>
    <mergeCell ref="QZR34:QZV34"/>
    <mergeCell ref="QZW34:QZY34"/>
    <mergeCell ref="QZZ34:RAD34"/>
    <mergeCell ref="RAE34:RAG34"/>
    <mergeCell ref="RAH34:RAL34"/>
    <mergeCell ref="RAM34:RAO34"/>
    <mergeCell ref="RAP34:RAT34"/>
    <mergeCell ref="RAU34:RAW34"/>
    <mergeCell ref="RAX34:RBB34"/>
    <mergeCell ref="RBC34:RBE34"/>
    <mergeCell ref="RBF34:RBJ34"/>
    <mergeCell ref="RBK34:RBM34"/>
    <mergeCell ref="RBN34:RBR34"/>
    <mergeCell ref="RBS34:RBU34"/>
    <mergeCell ref="RBV34:RBZ34"/>
    <mergeCell ref="RCA34:RCC34"/>
    <mergeCell ref="RCD34:RCH34"/>
    <mergeCell ref="RCI34:RCK34"/>
    <mergeCell ref="RCL34:RCP34"/>
    <mergeCell ref="RCQ34:RCS34"/>
    <mergeCell ref="RCT34:RCX34"/>
    <mergeCell ref="RCY34:RDA34"/>
    <mergeCell ref="RDB34:RDF34"/>
    <mergeCell ref="RDG34:RDI34"/>
    <mergeCell ref="RDJ34:RDN34"/>
    <mergeCell ref="RDO34:RDQ34"/>
    <mergeCell ref="RDR34:RDV34"/>
    <mergeCell ref="RDW34:RDY34"/>
    <mergeCell ref="RDZ34:RED34"/>
    <mergeCell ref="REE34:REG34"/>
    <mergeCell ref="REH34:REL34"/>
    <mergeCell ref="REM34:REO34"/>
    <mergeCell ref="REP34:RET34"/>
    <mergeCell ref="REU34:REW34"/>
    <mergeCell ref="REX34:RFB34"/>
    <mergeCell ref="RFC34:RFE34"/>
    <mergeCell ref="RFF34:RFJ34"/>
    <mergeCell ref="RFK34:RFM34"/>
    <mergeCell ref="RFN34:RFR34"/>
    <mergeCell ref="RFS34:RFU34"/>
    <mergeCell ref="RFV34:RFZ34"/>
    <mergeCell ref="RGA34:RGC34"/>
    <mergeCell ref="RGD34:RGH34"/>
    <mergeCell ref="RGI34:RGK34"/>
    <mergeCell ref="RGL34:RGP34"/>
    <mergeCell ref="RGQ34:RGS34"/>
    <mergeCell ref="RGT34:RGX34"/>
    <mergeCell ref="RGY34:RHA34"/>
    <mergeCell ref="RHB34:RHF34"/>
    <mergeCell ref="RHG34:RHI34"/>
    <mergeCell ref="RHJ34:RHN34"/>
    <mergeCell ref="RHO34:RHQ34"/>
    <mergeCell ref="RHR34:RHV34"/>
    <mergeCell ref="RHW34:RHY34"/>
    <mergeCell ref="RHZ34:RID34"/>
    <mergeCell ref="RIE34:RIG34"/>
    <mergeCell ref="RIH34:RIL34"/>
    <mergeCell ref="RIM34:RIO34"/>
    <mergeCell ref="RIP34:RIT34"/>
    <mergeCell ref="RIU34:RIW34"/>
    <mergeCell ref="RIX34:RJB34"/>
    <mergeCell ref="RJC34:RJE34"/>
    <mergeCell ref="RJF34:RJJ34"/>
    <mergeCell ref="RJK34:RJM34"/>
    <mergeCell ref="RJN34:RJR34"/>
    <mergeCell ref="RJS34:RJU34"/>
    <mergeCell ref="RJV34:RJZ34"/>
    <mergeCell ref="RKA34:RKC34"/>
    <mergeCell ref="RKD34:RKH34"/>
    <mergeCell ref="RKI34:RKK34"/>
    <mergeCell ref="RKL34:RKP34"/>
    <mergeCell ref="RKQ34:RKS34"/>
    <mergeCell ref="RKT34:RKX34"/>
    <mergeCell ref="RKY34:RLA34"/>
    <mergeCell ref="RLB34:RLF34"/>
    <mergeCell ref="RLG34:RLI34"/>
    <mergeCell ref="RLJ34:RLN34"/>
    <mergeCell ref="RLO34:RLQ34"/>
    <mergeCell ref="RLR34:RLV34"/>
    <mergeCell ref="RLW34:RLY34"/>
    <mergeCell ref="RLZ34:RMD34"/>
    <mergeCell ref="RME34:RMG34"/>
    <mergeCell ref="RMH34:RML34"/>
    <mergeCell ref="RMM34:RMO34"/>
    <mergeCell ref="RMP34:RMT34"/>
    <mergeCell ref="RMU34:RMW34"/>
    <mergeCell ref="RMX34:RNB34"/>
    <mergeCell ref="RNC34:RNE34"/>
    <mergeCell ref="RNF34:RNJ34"/>
    <mergeCell ref="RNK34:RNM34"/>
    <mergeCell ref="RNN34:RNR34"/>
    <mergeCell ref="RNS34:RNU34"/>
    <mergeCell ref="RNV34:RNZ34"/>
    <mergeCell ref="ROA34:ROC34"/>
    <mergeCell ref="ROD34:ROH34"/>
    <mergeCell ref="ROI34:ROK34"/>
    <mergeCell ref="ROL34:ROP34"/>
    <mergeCell ref="ROQ34:ROS34"/>
    <mergeCell ref="ROT34:ROX34"/>
    <mergeCell ref="ROY34:RPA34"/>
    <mergeCell ref="RPB34:RPF34"/>
    <mergeCell ref="RPG34:RPI34"/>
    <mergeCell ref="RPJ34:RPN34"/>
    <mergeCell ref="RPO34:RPQ34"/>
    <mergeCell ref="RPR34:RPV34"/>
    <mergeCell ref="RPW34:RPY34"/>
    <mergeCell ref="RPZ34:RQD34"/>
    <mergeCell ref="RQE34:RQG34"/>
    <mergeCell ref="RQH34:RQL34"/>
    <mergeCell ref="RQM34:RQO34"/>
    <mergeCell ref="RQP34:RQT34"/>
    <mergeCell ref="RQU34:RQW34"/>
    <mergeCell ref="RQX34:RRB34"/>
    <mergeCell ref="RRC34:RRE34"/>
    <mergeCell ref="RRF34:RRJ34"/>
    <mergeCell ref="RRK34:RRM34"/>
    <mergeCell ref="RRN34:RRR34"/>
    <mergeCell ref="RRS34:RRU34"/>
    <mergeCell ref="RRV34:RRZ34"/>
    <mergeCell ref="RSA34:RSC34"/>
    <mergeCell ref="RSD34:RSH34"/>
    <mergeCell ref="RSI34:RSK34"/>
    <mergeCell ref="RSL34:RSP34"/>
    <mergeCell ref="RSQ34:RSS34"/>
    <mergeCell ref="RST34:RSX34"/>
    <mergeCell ref="RSY34:RTA34"/>
    <mergeCell ref="RTB34:RTF34"/>
    <mergeCell ref="RTG34:RTI34"/>
    <mergeCell ref="RTJ34:RTN34"/>
    <mergeCell ref="RTO34:RTQ34"/>
    <mergeCell ref="RTR34:RTV34"/>
    <mergeCell ref="RTW34:RTY34"/>
    <mergeCell ref="RTZ34:RUD34"/>
    <mergeCell ref="RUE34:RUG34"/>
    <mergeCell ref="RUH34:RUL34"/>
    <mergeCell ref="RUM34:RUO34"/>
    <mergeCell ref="RUP34:RUT34"/>
    <mergeCell ref="RUU34:RUW34"/>
    <mergeCell ref="RUX34:RVB34"/>
    <mergeCell ref="RVC34:RVE34"/>
    <mergeCell ref="RVF34:RVJ34"/>
    <mergeCell ref="RVK34:RVM34"/>
    <mergeCell ref="RVN34:RVR34"/>
    <mergeCell ref="RVS34:RVU34"/>
    <mergeCell ref="RVV34:RVZ34"/>
    <mergeCell ref="RWA34:RWC34"/>
    <mergeCell ref="RWD34:RWH34"/>
    <mergeCell ref="RWI34:RWK34"/>
    <mergeCell ref="RWL34:RWP34"/>
    <mergeCell ref="RWQ34:RWS34"/>
    <mergeCell ref="RWT34:RWX34"/>
    <mergeCell ref="RWY34:RXA34"/>
    <mergeCell ref="RXB34:RXF34"/>
    <mergeCell ref="RXG34:RXI34"/>
    <mergeCell ref="RXJ34:RXN34"/>
    <mergeCell ref="RXO34:RXQ34"/>
    <mergeCell ref="RXR34:RXV34"/>
    <mergeCell ref="RXW34:RXY34"/>
    <mergeCell ref="RXZ34:RYD34"/>
    <mergeCell ref="RYE34:RYG34"/>
    <mergeCell ref="RYH34:RYL34"/>
    <mergeCell ref="RYM34:RYO34"/>
    <mergeCell ref="RYP34:RYT34"/>
    <mergeCell ref="RYU34:RYW34"/>
    <mergeCell ref="RYX34:RZB34"/>
    <mergeCell ref="RZC34:RZE34"/>
    <mergeCell ref="RZF34:RZJ34"/>
    <mergeCell ref="RZK34:RZM34"/>
    <mergeCell ref="RZN34:RZR34"/>
    <mergeCell ref="RZS34:RZU34"/>
    <mergeCell ref="RZV34:RZZ34"/>
    <mergeCell ref="SAA34:SAC34"/>
    <mergeCell ref="SAD34:SAH34"/>
    <mergeCell ref="SAI34:SAK34"/>
    <mergeCell ref="SAL34:SAP34"/>
    <mergeCell ref="SAQ34:SAS34"/>
    <mergeCell ref="SAT34:SAX34"/>
    <mergeCell ref="SAY34:SBA34"/>
    <mergeCell ref="SBB34:SBF34"/>
    <mergeCell ref="SBG34:SBI34"/>
    <mergeCell ref="SBJ34:SBN34"/>
    <mergeCell ref="SBO34:SBQ34"/>
    <mergeCell ref="SBR34:SBV34"/>
    <mergeCell ref="SBW34:SBY34"/>
    <mergeCell ref="SBZ34:SCD34"/>
    <mergeCell ref="SCE34:SCG34"/>
    <mergeCell ref="SCH34:SCL34"/>
    <mergeCell ref="SCM34:SCO34"/>
    <mergeCell ref="SCP34:SCT34"/>
    <mergeCell ref="SCU34:SCW34"/>
    <mergeCell ref="SCX34:SDB34"/>
    <mergeCell ref="SDC34:SDE34"/>
    <mergeCell ref="SDF34:SDJ34"/>
    <mergeCell ref="SDK34:SDM34"/>
    <mergeCell ref="SDN34:SDR34"/>
    <mergeCell ref="SDS34:SDU34"/>
    <mergeCell ref="SDV34:SDZ34"/>
    <mergeCell ref="SEA34:SEC34"/>
    <mergeCell ref="SED34:SEH34"/>
    <mergeCell ref="SEI34:SEK34"/>
    <mergeCell ref="SEL34:SEP34"/>
    <mergeCell ref="SEQ34:SES34"/>
    <mergeCell ref="SET34:SEX34"/>
    <mergeCell ref="SEY34:SFA34"/>
    <mergeCell ref="SFB34:SFF34"/>
    <mergeCell ref="SFG34:SFI34"/>
    <mergeCell ref="SFJ34:SFN34"/>
    <mergeCell ref="SFO34:SFQ34"/>
    <mergeCell ref="SFR34:SFV34"/>
    <mergeCell ref="SFW34:SFY34"/>
    <mergeCell ref="SFZ34:SGD34"/>
    <mergeCell ref="SGE34:SGG34"/>
    <mergeCell ref="SGH34:SGL34"/>
    <mergeCell ref="SGM34:SGO34"/>
    <mergeCell ref="SGP34:SGT34"/>
    <mergeCell ref="SGU34:SGW34"/>
    <mergeCell ref="SGX34:SHB34"/>
    <mergeCell ref="SHC34:SHE34"/>
    <mergeCell ref="SHF34:SHJ34"/>
    <mergeCell ref="SHK34:SHM34"/>
    <mergeCell ref="SHN34:SHR34"/>
    <mergeCell ref="SHS34:SHU34"/>
    <mergeCell ref="SHV34:SHZ34"/>
    <mergeCell ref="SIA34:SIC34"/>
    <mergeCell ref="SID34:SIH34"/>
    <mergeCell ref="SII34:SIK34"/>
    <mergeCell ref="SIL34:SIP34"/>
    <mergeCell ref="SIQ34:SIS34"/>
    <mergeCell ref="SIT34:SIX34"/>
    <mergeCell ref="SIY34:SJA34"/>
    <mergeCell ref="SJB34:SJF34"/>
    <mergeCell ref="SJG34:SJI34"/>
    <mergeCell ref="SJJ34:SJN34"/>
    <mergeCell ref="SJO34:SJQ34"/>
    <mergeCell ref="SJR34:SJV34"/>
    <mergeCell ref="SJW34:SJY34"/>
    <mergeCell ref="SJZ34:SKD34"/>
    <mergeCell ref="SKE34:SKG34"/>
    <mergeCell ref="SKH34:SKL34"/>
    <mergeCell ref="SKM34:SKO34"/>
    <mergeCell ref="SKP34:SKT34"/>
    <mergeCell ref="SKU34:SKW34"/>
    <mergeCell ref="SKX34:SLB34"/>
    <mergeCell ref="SLC34:SLE34"/>
    <mergeCell ref="SLF34:SLJ34"/>
    <mergeCell ref="SLK34:SLM34"/>
    <mergeCell ref="SLN34:SLR34"/>
    <mergeCell ref="SLS34:SLU34"/>
    <mergeCell ref="SLV34:SLZ34"/>
    <mergeCell ref="SMA34:SMC34"/>
    <mergeCell ref="SMD34:SMH34"/>
    <mergeCell ref="SMI34:SMK34"/>
    <mergeCell ref="SML34:SMP34"/>
    <mergeCell ref="SMQ34:SMS34"/>
    <mergeCell ref="SMT34:SMX34"/>
    <mergeCell ref="SMY34:SNA34"/>
    <mergeCell ref="SNB34:SNF34"/>
    <mergeCell ref="SNG34:SNI34"/>
    <mergeCell ref="SNJ34:SNN34"/>
    <mergeCell ref="SNO34:SNQ34"/>
    <mergeCell ref="SNR34:SNV34"/>
    <mergeCell ref="SNW34:SNY34"/>
    <mergeCell ref="SNZ34:SOD34"/>
    <mergeCell ref="SOE34:SOG34"/>
    <mergeCell ref="SOH34:SOL34"/>
    <mergeCell ref="SOM34:SOO34"/>
    <mergeCell ref="SOP34:SOT34"/>
    <mergeCell ref="SOU34:SOW34"/>
    <mergeCell ref="SOX34:SPB34"/>
    <mergeCell ref="SPC34:SPE34"/>
    <mergeCell ref="SPF34:SPJ34"/>
    <mergeCell ref="SPK34:SPM34"/>
    <mergeCell ref="SPN34:SPR34"/>
    <mergeCell ref="SPS34:SPU34"/>
    <mergeCell ref="SPV34:SPZ34"/>
    <mergeCell ref="SQA34:SQC34"/>
    <mergeCell ref="SQD34:SQH34"/>
    <mergeCell ref="SQI34:SQK34"/>
    <mergeCell ref="SQL34:SQP34"/>
    <mergeCell ref="SQQ34:SQS34"/>
    <mergeCell ref="SQT34:SQX34"/>
    <mergeCell ref="SQY34:SRA34"/>
    <mergeCell ref="SRB34:SRF34"/>
    <mergeCell ref="SRG34:SRI34"/>
    <mergeCell ref="SRJ34:SRN34"/>
    <mergeCell ref="SRO34:SRQ34"/>
    <mergeCell ref="SRR34:SRV34"/>
    <mergeCell ref="SRW34:SRY34"/>
    <mergeCell ref="SRZ34:SSD34"/>
    <mergeCell ref="SSE34:SSG34"/>
    <mergeCell ref="SSH34:SSL34"/>
    <mergeCell ref="SSM34:SSO34"/>
    <mergeCell ref="SSP34:SST34"/>
    <mergeCell ref="SSU34:SSW34"/>
    <mergeCell ref="SSX34:STB34"/>
    <mergeCell ref="STC34:STE34"/>
    <mergeCell ref="STF34:STJ34"/>
    <mergeCell ref="STK34:STM34"/>
    <mergeCell ref="STN34:STR34"/>
    <mergeCell ref="STS34:STU34"/>
    <mergeCell ref="STV34:STZ34"/>
    <mergeCell ref="SUA34:SUC34"/>
    <mergeCell ref="SUD34:SUH34"/>
    <mergeCell ref="SUI34:SUK34"/>
    <mergeCell ref="SUL34:SUP34"/>
    <mergeCell ref="SUQ34:SUS34"/>
    <mergeCell ref="SUT34:SUX34"/>
    <mergeCell ref="SUY34:SVA34"/>
    <mergeCell ref="SVB34:SVF34"/>
    <mergeCell ref="SVG34:SVI34"/>
    <mergeCell ref="SVJ34:SVN34"/>
    <mergeCell ref="SVO34:SVQ34"/>
    <mergeCell ref="SVR34:SVV34"/>
    <mergeCell ref="SVW34:SVY34"/>
    <mergeCell ref="SVZ34:SWD34"/>
    <mergeCell ref="SWE34:SWG34"/>
    <mergeCell ref="SWH34:SWL34"/>
    <mergeCell ref="SWM34:SWO34"/>
    <mergeCell ref="SWP34:SWT34"/>
    <mergeCell ref="SWU34:SWW34"/>
    <mergeCell ref="SWX34:SXB34"/>
    <mergeCell ref="SXC34:SXE34"/>
    <mergeCell ref="SXF34:SXJ34"/>
    <mergeCell ref="SXK34:SXM34"/>
    <mergeCell ref="SXN34:SXR34"/>
    <mergeCell ref="SXS34:SXU34"/>
    <mergeCell ref="SXV34:SXZ34"/>
    <mergeCell ref="SYA34:SYC34"/>
    <mergeCell ref="SYD34:SYH34"/>
    <mergeCell ref="SYI34:SYK34"/>
    <mergeCell ref="SYL34:SYP34"/>
    <mergeCell ref="SYQ34:SYS34"/>
    <mergeCell ref="SYT34:SYX34"/>
    <mergeCell ref="SYY34:SZA34"/>
    <mergeCell ref="SZB34:SZF34"/>
    <mergeCell ref="SZG34:SZI34"/>
    <mergeCell ref="SZJ34:SZN34"/>
    <mergeCell ref="SZO34:SZQ34"/>
    <mergeCell ref="SZR34:SZV34"/>
    <mergeCell ref="SZW34:SZY34"/>
    <mergeCell ref="SZZ34:TAD34"/>
    <mergeCell ref="TAE34:TAG34"/>
    <mergeCell ref="TAH34:TAL34"/>
    <mergeCell ref="TAM34:TAO34"/>
    <mergeCell ref="TAP34:TAT34"/>
    <mergeCell ref="TAU34:TAW34"/>
    <mergeCell ref="TAX34:TBB34"/>
    <mergeCell ref="TBC34:TBE34"/>
    <mergeCell ref="TBF34:TBJ34"/>
    <mergeCell ref="TBK34:TBM34"/>
    <mergeCell ref="TBN34:TBR34"/>
    <mergeCell ref="TBS34:TBU34"/>
    <mergeCell ref="TBV34:TBZ34"/>
    <mergeCell ref="TCA34:TCC34"/>
    <mergeCell ref="TCD34:TCH34"/>
    <mergeCell ref="TCI34:TCK34"/>
    <mergeCell ref="TCL34:TCP34"/>
    <mergeCell ref="TCQ34:TCS34"/>
    <mergeCell ref="TCT34:TCX34"/>
    <mergeCell ref="TCY34:TDA34"/>
    <mergeCell ref="TDB34:TDF34"/>
    <mergeCell ref="TDG34:TDI34"/>
    <mergeCell ref="TDJ34:TDN34"/>
    <mergeCell ref="TDO34:TDQ34"/>
    <mergeCell ref="TDR34:TDV34"/>
    <mergeCell ref="TDW34:TDY34"/>
    <mergeCell ref="TDZ34:TED34"/>
    <mergeCell ref="TEE34:TEG34"/>
    <mergeCell ref="TEH34:TEL34"/>
    <mergeCell ref="TEM34:TEO34"/>
    <mergeCell ref="TEP34:TET34"/>
    <mergeCell ref="TEU34:TEW34"/>
    <mergeCell ref="TEX34:TFB34"/>
    <mergeCell ref="TFC34:TFE34"/>
    <mergeCell ref="TFF34:TFJ34"/>
    <mergeCell ref="TFK34:TFM34"/>
    <mergeCell ref="TFN34:TFR34"/>
    <mergeCell ref="TFS34:TFU34"/>
    <mergeCell ref="TFV34:TFZ34"/>
    <mergeCell ref="TGA34:TGC34"/>
    <mergeCell ref="TGD34:TGH34"/>
    <mergeCell ref="TGI34:TGK34"/>
    <mergeCell ref="TGL34:TGP34"/>
    <mergeCell ref="TGQ34:TGS34"/>
    <mergeCell ref="TGT34:TGX34"/>
    <mergeCell ref="TGY34:THA34"/>
    <mergeCell ref="THB34:THF34"/>
    <mergeCell ref="THG34:THI34"/>
    <mergeCell ref="THJ34:THN34"/>
    <mergeCell ref="THO34:THQ34"/>
    <mergeCell ref="THR34:THV34"/>
    <mergeCell ref="THW34:THY34"/>
    <mergeCell ref="THZ34:TID34"/>
    <mergeCell ref="TIE34:TIG34"/>
    <mergeCell ref="TIH34:TIL34"/>
    <mergeCell ref="TIM34:TIO34"/>
    <mergeCell ref="TIP34:TIT34"/>
    <mergeCell ref="TIU34:TIW34"/>
    <mergeCell ref="TIX34:TJB34"/>
    <mergeCell ref="TJC34:TJE34"/>
    <mergeCell ref="TJF34:TJJ34"/>
    <mergeCell ref="TJK34:TJM34"/>
    <mergeCell ref="TJN34:TJR34"/>
    <mergeCell ref="TJS34:TJU34"/>
    <mergeCell ref="TJV34:TJZ34"/>
    <mergeCell ref="TKA34:TKC34"/>
    <mergeCell ref="TKD34:TKH34"/>
    <mergeCell ref="TKI34:TKK34"/>
    <mergeCell ref="TKL34:TKP34"/>
    <mergeCell ref="TKQ34:TKS34"/>
    <mergeCell ref="TKT34:TKX34"/>
    <mergeCell ref="TKY34:TLA34"/>
    <mergeCell ref="TLB34:TLF34"/>
    <mergeCell ref="TLG34:TLI34"/>
    <mergeCell ref="TLJ34:TLN34"/>
    <mergeCell ref="TLO34:TLQ34"/>
    <mergeCell ref="TLR34:TLV34"/>
    <mergeCell ref="TLW34:TLY34"/>
    <mergeCell ref="TLZ34:TMD34"/>
    <mergeCell ref="TME34:TMG34"/>
    <mergeCell ref="TMH34:TML34"/>
    <mergeCell ref="TMM34:TMO34"/>
    <mergeCell ref="TMP34:TMT34"/>
    <mergeCell ref="TMU34:TMW34"/>
    <mergeCell ref="TMX34:TNB34"/>
    <mergeCell ref="TNC34:TNE34"/>
    <mergeCell ref="TNF34:TNJ34"/>
    <mergeCell ref="TNK34:TNM34"/>
    <mergeCell ref="TNN34:TNR34"/>
    <mergeCell ref="TNS34:TNU34"/>
    <mergeCell ref="TNV34:TNZ34"/>
    <mergeCell ref="TOA34:TOC34"/>
    <mergeCell ref="TOD34:TOH34"/>
    <mergeCell ref="TOI34:TOK34"/>
    <mergeCell ref="TOL34:TOP34"/>
    <mergeCell ref="TOQ34:TOS34"/>
    <mergeCell ref="TOT34:TOX34"/>
    <mergeCell ref="TOY34:TPA34"/>
    <mergeCell ref="TPB34:TPF34"/>
    <mergeCell ref="TPG34:TPI34"/>
    <mergeCell ref="TPJ34:TPN34"/>
    <mergeCell ref="TPO34:TPQ34"/>
    <mergeCell ref="TPR34:TPV34"/>
    <mergeCell ref="TPW34:TPY34"/>
    <mergeCell ref="TPZ34:TQD34"/>
    <mergeCell ref="TQE34:TQG34"/>
    <mergeCell ref="TQH34:TQL34"/>
    <mergeCell ref="TQM34:TQO34"/>
    <mergeCell ref="TQP34:TQT34"/>
    <mergeCell ref="TQU34:TQW34"/>
    <mergeCell ref="TQX34:TRB34"/>
    <mergeCell ref="TRC34:TRE34"/>
    <mergeCell ref="TRF34:TRJ34"/>
    <mergeCell ref="TRK34:TRM34"/>
    <mergeCell ref="TRN34:TRR34"/>
    <mergeCell ref="TRS34:TRU34"/>
    <mergeCell ref="TRV34:TRZ34"/>
    <mergeCell ref="TSA34:TSC34"/>
    <mergeCell ref="TSD34:TSH34"/>
    <mergeCell ref="TSI34:TSK34"/>
    <mergeCell ref="TSL34:TSP34"/>
    <mergeCell ref="TSQ34:TSS34"/>
    <mergeCell ref="TST34:TSX34"/>
    <mergeCell ref="TSY34:TTA34"/>
    <mergeCell ref="TTB34:TTF34"/>
    <mergeCell ref="TTG34:TTI34"/>
    <mergeCell ref="TTJ34:TTN34"/>
    <mergeCell ref="TTO34:TTQ34"/>
    <mergeCell ref="TTR34:TTV34"/>
    <mergeCell ref="TTW34:TTY34"/>
    <mergeCell ref="TTZ34:TUD34"/>
    <mergeCell ref="TUE34:TUG34"/>
    <mergeCell ref="TUH34:TUL34"/>
    <mergeCell ref="TUM34:TUO34"/>
    <mergeCell ref="TUP34:TUT34"/>
    <mergeCell ref="TUU34:TUW34"/>
    <mergeCell ref="TUX34:TVB34"/>
    <mergeCell ref="TVC34:TVE34"/>
    <mergeCell ref="TVF34:TVJ34"/>
    <mergeCell ref="TVK34:TVM34"/>
    <mergeCell ref="TVN34:TVR34"/>
    <mergeCell ref="TVS34:TVU34"/>
    <mergeCell ref="TVV34:TVZ34"/>
    <mergeCell ref="TWA34:TWC34"/>
    <mergeCell ref="TWD34:TWH34"/>
    <mergeCell ref="TWI34:TWK34"/>
    <mergeCell ref="TWL34:TWP34"/>
    <mergeCell ref="TWQ34:TWS34"/>
    <mergeCell ref="TWT34:TWX34"/>
    <mergeCell ref="TWY34:TXA34"/>
    <mergeCell ref="TXB34:TXF34"/>
    <mergeCell ref="TXG34:TXI34"/>
    <mergeCell ref="TXJ34:TXN34"/>
    <mergeCell ref="TXO34:TXQ34"/>
    <mergeCell ref="TXR34:TXV34"/>
    <mergeCell ref="TXW34:TXY34"/>
    <mergeCell ref="TXZ34:TYD34"/>
    <mergeCell ref="TYE34:TYG34"/>
    <mergeCell ref="TYH34:TYL34"/>
    <mergeCell ref="TYM34:TYO34"/>
    <mergeCell ref="TYP34:TYT34"/>
    <mergeCell ref="TYU34:TYW34"/>
    <mergeCell ref="TYX34:TZB34"/>
    <mergeCell ref="TZC34:TZE34"/>
    <mergeCell ref="TZF34:TZJ34"/>
    <mergeCell ref="TZK34:TZM34"/>
    <mergeCell ref="TZN34:TZR34"/>
    <mergeCell ref="TZS34:TZU34"/>
    <mergeCell ref="TZV34:TZZ34"/>
    <mergeCell ref="UAA34:UAC34"/>
    <mergeCell ref="UAD34:UAH34"/>
    <mergeCell ref="UAI34:UAK34"/>
    <mergeCell ref="UAL34:UAP34"/>
    <mergeCell ref="UAQ34:UAS34"/>
    <mergeCell ref="UAT34:UAX34"/>
    <mergeCell ref="UAY34:UBA34"/>
    <mergeCell ref="UBB34:UBF34"/>
    <mergeCell ref="UBG34:UBI34"/>
    <mergeCell ref="UBJ34:UBN34"/>
    <mergeCell ref="UBO34:UBQ34"/>
    <mergeCell ref="UBR34:UBV34"/>
    <mergeCell ref="UBW34:UBY34"/>
    <mergeCell ref="UBZ34:UCD34"/>
    <mergeCell ref="UCE34:UCG34"/>
    <mergeCell ref="UCH34:UCL34"/>
    <mergeCell ref="UCM34:UCO34"/>
    <mergeCell ref="UCP34:UCT34"/>
    <mergeCell ref="UCU34:UCW34"/>
    <mergeCell ref="UCX34:UDB34"/>
    <mergeCell ref="UDC34:UDE34"/>
    <mergeCell ref="UDF34:UDJ34"/>
    <mergeCell ref="UDK34:UDM34"/>
    <mergeCell ref="UDN34:UDR34"/>
    <mergeCell ref="UDS34:UDU34"/>
    <mergeCell ref="UDV34:UDZ34"/>
    <mergeCell ref="UEA34:UEC34"/>
    <mergeCell ref="UED34:UEH34"/>
    <mergeCell ref="UEI34:UEK34"/>
    <mergeCell ref="UEL34:UEP34"/>
    <mergeCell ref="UEQ34:UES34"/>
    <mergeCell ref="UET34:UEX34"/>
    <mergeCell ref="UEY34:UFA34"/>
    <mergeCell ref="UFB34:UFF34"/>
    <mergeCell ref="UFG34:UFI34"/>
    <mergeCell ref="UFJ34:UFN34"/>
    <mergeCell ref="UFO34:UFQ34"/>
    <mergeCell ref="UFR34:UFV34"/>
    <mergeCell ref="UFW34:UFY34"/>
    <mergeCell ref="UFZ34:UGD34"/>
    <mergeCell ref="UGE34:UGG34"/>
    <mergeCell ref="UGH34:UGL34"/>
    <mergeCell ref="UGM34:UGO34"/>
    <mergeCell ref="UGP34:UGT34"/>
    <mergeCell ref="UGU34:UGW34"/>
    <mergeCell ref="UGX34:UHB34"/>
    <mergeCell ref="UHC34:UHE34"/>
    <mergeCell ref="UHF34:UHJ34"/>
    <mergeCell ref="UHK34:UHM34"/>
    <mergeCell ref="UHN34:UHR34"/>
    <mergeCell ref="UHS34:UHU34"/>
    <mergeCell ref="UHV34:UHZ34"/>
    <mergeCell ref="UIA34:UIC34"/>
    <mergeCell ref="UID34:UIH34"/>
    <mergeCell ref="UII34:UIK34"/>
    <mergeCell ref="UIL34:UIP34"/>
    <mergeCell ref="UIQ34:UIS34"/>
    <mergeCell ref="UIT34:UIX34"/>
    <mergeCell ref="UIY34:UJA34"/>
    <mergeCell ref="UJB34:UJF34"/>
    <mergeCell ref="UJG34:UJI34"/>
    <mergeCell ref="UJJ34:UJN34"/>
    <mergeCell ref="UJO34:UJQ34"/>
    <mergeCell ref="UJR34:UJV34"/>
    <mergeCell ref="UJW34:UJY34"/>
    <mergeCell ref="UJZ34:UKD34"/>
    <mergeCell ref="UKE34:UKG34"/>
    <mergeCell ref="UKH34:UKL34"/>
    <mergeCell ref="UKM34:UKO34"/>
    <mergeCell ref="UKP34:UKT34"/>
    <mergeCell ref="UKU34:UKW34"/>
    <mergeCell ref="UKX34:ULB34"/>
    <mergeCell ref="ULC34:ULE34"/>
    <mergeCell ref="ULF34:ULJ34"/>
    <mergeCell ref="ULK34:ULM34"/>
    <mergeCell ref="ULN34:ULR34"/>
    <mergeCell ref="ULS34:ULU34"/>
    <mergeCell ref="ULV34:ULZ34"/>
    <mergeCell ref="UMA34:UMC34"/>
    <mergeCell ref="UMD34:UMH34"/>
    <mergeCell ref="UMI34:UMK34"/>
    <mergeCell ref="UML34:UMP34"/>
    <mergeCell ref="UMQ34:UMS34"/>
    <mergeCell ref="UMT34:UMX34"/>
    <mergeCell ref="UMY34:UNA34"/>
    <mergeCell ref="UNB34:UNF34"/>
    <mergeCell ref="UNG34:UNI34"/>
    <mergeCell ref="UNJ34:UNN34"/>
    <mergeCell ref="UNO34:UNQ34"/>
    <mergeCell ref="UNR34:UNV34"/>
    <mergeCell ref="UNW34:UNY34"/>
    <mergeCell ref="UNZ34:UOD34"/>
    <mergeCell ref="UOE34:UOG34"/>
    <mergeCell ref="UOH34:UOL34"/>
    <mergeCell ref="UOM34:UOO34"/>
    <mergeCell ref="UOP34:UOT34"/>
    <mergeCell ref="UOU34:UOW34"/>
    <mergeCell ref="UOX34:UPB34"/>
    <mergeCell ref="UPC34:UPE34"/>
    <mergeCell ref="UPF34:UPJ34"/>
    <mergeCell ref="UPK34:UPM34"/>
    <mergeCell ref="UPN34:UPR34"/>
    <mergeCell ref="UPS34:UPU34"/>
    <mergeCell ref="UPV34:UPZ34"/>
    <mergeCell ref="UQA34:UQC34"/>
    <mergeCell ref="UQD34:UQH34"/>
    <mergeCell ref="UQI34:UQK34"/>
    <mergeCell ref="UQL34:UQP34"/>
    <mergeCell ref="UQQ34:UQS34"/>
    <mergeCell ref="UQT34:UQX34"/>
    <mergeCell ref="UQY34:URA34"/>
    <mergeCell ref="URB34:URF34"/>
    <mergeCell ref="URG34:URI34"/>
    <mergeCell ref="URJ34:URN34"/>
    <mergeCell ref="URO34:URQ34"/>
    <mergeCell ref="URR34:URV34"/>
    <mergeCell ref="URW34:URY34"/>
    <mergeCell ref="URZ34:USD34"/>
    <mergeCell ref="USE34:USG34"/>
    <mergeCell ref="USH34:USL34"/>
    <mergeCell ref="USM34:USO34"/>
    <mergeCell ref="USP34:UST34"/>
    <mergeCell ref="USU34:USW34"/>
    <mergeCell ref="USX34:UTB34"/>
    <mergeCell ref="UTC34:UTE34"/>
    <mergeCell ref="UTF34:UTJ34"/>
    <mergeCell ref="UTK34:UTM34"/>
    <mergeCell ref="UTN34:UTR34"/>
    <mergeCell ref="UTS34:UTU34"/>
    <mergeCell ref="UTV34:UTZ34"/>
    <mergeCell ref="UUA34:UUC34"/>
    <mergeCell ref="UUD34:UUH34"/>
    <mergeCell ref="UUI34:UUK34"/>
    <mergeCell ref="UUL34:UUP34"/>
    <mergeCell ref="UUQ34:UUS34"/>
    <mergeCell ref="UUT34:UUX34"/>
    <mergeCell ref="UUY34:UVA34"/>
    <mergeCell ref="UVB34:UVF34"/>
    <mergeCell ref="UVG34:UVI34"/>
    <mergeCell ref="UVJ34:UVN34"/>
    <mergeCell ref="UVO34:UVQ34"/>
    <mergeCell ref="UVR34:UVV34"/>
    <mergeCell ref="UVW34:UVY34"/>
    <mergeCell ref="UVZ34:UWD34"/>
    <mergeCell ref="UWE34:UWG34"/>
    <mergeCell ref="UWH34:UWL34"/>
    <mergeCell ref="UWM34:UWO34"/>
    <mergeCell ref="UWP34:UWT34"/>
    <mergeCell ref="UWU34:UWW34"/>
    <mergeCell ref="UWX34:UXB34"/>
    <mergeCell ref="UXC34:UXE34"/>
    <mergeCell ref="UXF34:UXJ34"/>
    <mergeCell ref="UXK34:UXM34"/>
    <mergeCell ref="UXN34:UXR34"/>
    <mergeCell ref="UXS34:UXU34"/>
    <mergeCell ref="UXV34:UXZ34"/>
    <mergeCell ref="UYA34:UYC34"/>
    <mergeCell ref="UYD34:UYH34"/>
    <mergeCell ref="UYI34:UYK34"/>
    <mergeCell ref="UYL34:UYP34"/>
    <mergeCell ref="UYQ34:UYS34"/>
    <mergeCell ref="UYT34:UYX34"/>
    <mergeCell ref="UYY34:UZA34"/>
    <mergeCell ref="UZB34:UZF34"/>
    <mergeCell ref="UZG34:UZI34"/>
    <mergeCell ref="UZJ34:UZN34"/>
    <mergeCell ref="UZO34:UZQ34"/>
    <mergeCell ref="UZR34:UZV34"/>
    <mergeCell ref="UZW34:UZY34"/>
    <mergeCell ref="UZZ34:VAD34"/>
    <mergeCell ref="VAE34:VAG34"/>
    <mergeCell ref="VAH34:VAL34"/>
    <mergeCell ref="VAM34:VAO34"/>
    <mergeCell ref="VAP34:VAT34"/>
    <mergeCell ref="VAU34:VAW34"/>
    <mergeCell ref="VAX34:VBB34"/>
    <mergeCell ref="VBC34:VBE34"/>
    <mergeCell ref="VBF34:VBJ34"/>
    <mergeCell ref="VBK34:VBM34"/>
    <mergeCell ref="VBN34:VBR34"/>
    <mergeCell ref="VBS34:VBU34"/>
    <mergeCell ref="VBV34:VBZ34"/>
    <mergeCell ref="VCA34:VCC34"/>
    <mergeCell ref="VCD34:VCH34"/>
    <mergeCell ref="VCI34:VCK34"/>
    <mergeCell ref="VCL34:VCP34"/>
    <mergeCell ref="VCQ34:VCS34"/>
    <mergeCell ref="VCT34:VCX34"/>
    <mergeCell ref="VCY34:VDA34"/>
    <mergeCell ref="VDB34:VDF34"/>
    <mergeCell ref="VDG34:VDI34"/>
    <mergeCell ref="VDJ34:VDN34"/>
    <mergeCell ref="VDO34:VDQ34"/>
    <mergeCell ref="VDR34:VDV34"/>
    <mergeCell ref="VDW34:VDY34"/>
    <mergeCell ref="VDZ34:VED34"/>
    <mergeCell ref="VEE34:VEG34"/>
    <mergeCell ref="VEH34:VEL34"/>
    <mergeCell ref="VEM34:VEO34"/>
    <mergeCell ref="VEP34:VET34"/>
    <mergeCell ref="VEU34:VEW34"/>
    <mergeCell ref="VEX34:VFB34"/>
    <mergeCell ref="VFC34:VFE34"/>
    <mergeCell ref="VFF34:VFJ34"/>
    <mergeCell ref="VFK34:VFM34"/>
    <mergeCell ref="VFN34:VFR34"/>
    <mergeCell ref="VFS34:VFU34"/>
    <mergeCell ref="VFV34:VFZ34"/>
    <mergeCell ref="VGA34:VGC34"/>
    <mergeCell ref="VGD34:VGH34"/>
    <mergeCell ref="VGI34:VGK34"/>
    <mergeCell ref="VGL34:VGP34"/>
    <mergeCell ref="VGQ34:VGS34"/>
    <mergeCell ref="VGT34:VGX34"/>
    <mergeCell ref="VGY34:VHA34"/>
    <mergeCell ref="VHB34:VHF34"/>
    <mergeCell ref="VHG34:VHI34"/>
    <mergeCell ref="VHJ34:VHN34"/>
    <mergeCell ref="VHO34:VHQ34"/>
    <mergeCell ref="VHR34:VHV34"/>
    <mergeCell ref="VHW34:VHY34"/>
    <mergeCell ref="VHZ34:VID34"/>
    <mergeCell ref="VIE34:VIG34"/>
    <mergeCell ref="VIH34:VIL34"/>
    <mergeCell ref="VIM34:VIO34"/>
    <mergeCell ref="VIP34:VIT34"/>
    <mergeCell ref="VIU34:VIW34"/>
    <mergeCell ref="VIX34:VJB34"/>
    <mergeCell ref="VJC34:VJE34"/>
    <mergeCell ref="VJF34:VJJ34"/>
    <mergeCell ref="VJK34:VJM34"/>
    <mergeCell ref="VJN34:VJR34"/>
    <mergeCell ref="VJS34:VJU34"/>
    <mergeCell ref="VJV34:VJZ34"/>
    <mergeCell ref="VKA34:VKC34"/>
    <mergeCell ref="VKD34:VKH34"/>
    <mergeCell ref="VKI34:VKK34"/>
    <mergeCell ref="VKL34:VKP34"/>
    <mergeCell ref="VKQ34:VKS34"/>
    <mergeCell ref="VKT34:VKX34"/>
    <mergeCell ref="VKY34:VLA34"/>
    <mergeCell ref="VLB34:VLF34"/>
    <mergeCell ref="VLG34:VLI34"/>
    <mergeCell ref="VLJ34:VLN34"/>
    <mergeCell ref="VLO34:VLQ34"/>
    <mergeCell ref="VLR34:VLV34"/>
    <mergeCell ref="VLW34:VLY34"/>
    <mergeCell ref="VLZ34:VMD34"/>
    <mergeCell ref="VME34:VMG34"/>
    <mergeCell ref="VMH34:VML34"/>
    <mergeCell ref="VMM34:VMO34"/>
    <mergeCell ref="VMP34:VMT34"/>
    <mergeCell ref="VMU34:VMW34"/>
    <mergeCell ref="VMX34:VNB34"/>
    <mergeCell ref="VNC34:VNE34"/>
    <mergeCell ref="VNF34:VNJ34"/>
    <mergeCell ref="VNK34:VNM34"/>
    <mergeCell ref="VNN34:VNR34"/>
    <mergeCell ref="VNS34:VNU34"/>
    <mergeCell ref="VNV34:VNZ34"/>
    <mergeCell ref="VOA34:VOC34"/>
    <mergeCell ref="VOD34:VOH34"/>
    <mergeCell ref="VOI34:VOK34"/>
    <mergeCell ref="VOL34:VOP34"/>
    <mergeCell ref="VOQ34:VOS34"/>
    <mergeCell ref="VOT34:VOX34"/>
    <mergeCell ref="VOY34:VPA34"/>
    <mergeCell ref="VPB34:VPF34"/>
    <mergeCell ref="VPG34:VPI34"/>
    <mergeCell ref="VPJ34:VPN34"/>
    <mergeCell ref="VPO34:VPQ34"/>
    <mergeCell ref="VPR34:VPV34"/>
    <mergeCell ref="VPW34:VPY34"/>
    <mergeCell ref="VPZ34:VQD34"/>
    <mergeCell ref="VQE34:VQG34"/>
    <mergeCell ref="VQH34:VQL34"/>
    <mergeCell ref="VQM34:VQO34"/>
    <mergeCell ref="VQP34:VQT34"/>
    <mergeCell ref="VQU34:VQW34"/>
    <mergeCell ref="VQX34:VRB34"/>
    <mergeCell ref="VRC34:VRE34"/>
    <mergeCell ref="VRF34:VRJ34"/>
    <mergeCell ref="VRK34:VRM34"/>
    <mergeCell ref="VRN34:VRR34"/>
    <mergeCell ref="VRS34:VRU34"/>
    <mergeCell ref="VRV34:VRZ34"/>
    <mergeCell ref="VSA34:VSC34"/>
    <mergeCell ref="VSD34:VSH34"/>
    <mergeCell ref="VSI34:VSK34"/>
    <mergeCell ref="VSL34:VSP34"/>
    <mergeCell ref="VSQ34:VSS34"/>
    <mergeCell ref="VST34:VSX34"/>
    <mergeCell ref="VSY34:VTA34"/>
    <mergeCell ref="VTB34:VTF34"/>
    <mergeCell ref="VTG34:VTI34"/>
    <mergeCell ref="VTJ34:VTN34"/>
    <mergeCell ref="VTO34:VTQ34"/>
    <mergeCell ref="VTR34:VTV34"/>
    <mergeCell ref="VTW34:VTY34"/>
    <mergeCell ref="VTZ34:VUD34"/>
    <mergeCell ref="VUE34:VUG34"/>
    <mergeCell ref="VUH34:VUL34"/>
    <mergeCell ref="VUM34:VUO34"/>
    <mergeCell ref="VUP34:VUT34"/>
    <mergeCell ref="VUU34:VUW34"/>
    <mergeCell ref="VUX34:VVB34"/>
    <mergeCell ref="VVC34:VVE34"/>
    <mergeCell ref="VVF34:VVJ34"/>
    <mergeCell ref="VVK34:VVM34"/>
    <mergeCell ref="VVN34:VVR34"/>
    <mergeCell ref="VVS34:VVU34"/>
    <mergeCell ref="VVV34:VVZ34"/>
    <mergeCell ref="VWA34:VWC34"/>
    <mergeCell ref="VWD34:VWH34"/>
    <mergeCell ref="VWI34:VWK34"/>
    <mergeCell ref="VWL34:VWP34"/>
    <mergeCell ref="VWQ34:VWS34"/>
    <mergeCell ref="VWT34:VWX34"/>
    <mergeCell ref="VWY34:VXA34"/>
    <mergeCell ref="VXB34:VXF34"/>
    <mergeCell ref="VXG34:VXI34"/>
    <mergeCell ref="VXJ34:VXN34"/>
    <mergeCell ref="VXO34:VXQ34"/>
    <mergeCell ref="VXR34:VXV34"/>
    <mergeCell ref="VXW34:VXY34"/>
    <mergeCell ref="VXZ34:VYD34"/>
    <mergeCell ref="VYE34:VYG34"/>
    <mergeCell ref="VYH34:VYL34"/>
    <mergeCell ref="VYM34:VYO34"/>
    <mergeCell ref="VYP34:VYT34"/>
    <mergeCell ref="VYU34:VYW34"/>
    <mergeCell ref="VYX34:VZB34"/>
    <mergeCell ref="VZC34:VZE34"/>
    <mergeCell ref="VZF34:VZJ34"/>
    <mergeCell ref="VZK34:VZM34"/>
    <mergeCell ref="VZN34:VZR34"/>
    <mergeCell ref="VZS34:VZU34"/>
    <mergeCell ref="VZV34:VZZ34"/>
    <mergeCell ref="WAA34:WAC34"/>
    <mergeCell ref="WAD34:WAH34"/>
    <mergeCell ref="WAI34:WAK34"/>
    <mergeCell ref="WAL34:WAP34"/>
    <mergeCell ref="WAQ34:WAS34"/>
    <mergeCell ref="WAT34:WAX34"/>
    <mergeCell ref="WAY34:WBA34"/>
    <mergeCell ref="WBB34:WBF34"/>
    <mergeCell ref="WBG34:WBI34"/>
    <mergeCell ref="WBJ34:WBN34"/>
    <mergeCell ref="WBO34:WBQ34"/>
    <mergeCell ref="WBR34:WBV34"/>
    <mergeCell ref="WBW34:WBY34"/>
    <mergeCell ref="WBZ34:WCD34"/>
    <mergeCell ref="WCE34:WCG34"/>
    <mergeCell ref="WCH34:WCL34"/>
    <mergeCell ref="WCM34:WCO34"/>
    <mergeCell ref="WCP34:WCT34"/>
    <mergeCell ref="WCU34:WCW34"/>
    <mergeCell ref="WCX34:WDB34"/>
    <mergeCell ref="WDC34:WDE34"/>
    <mergeCell ref="WDF34:WDJ34"/>
    <mergeCell ref="WDK34:WDM34"/>
    <mergeCell ref="WDN34:WDR34"/>
    <mergeCell ref="WDS34:WDU34"/>
    <mergeCell ref="WDV34:WDZ34"/>
    <mergeCell ref="WEA34:WEC34"/>
    <mergeCell ref="WED34:WEH34"/>
    <mergeCell ref="WEI34:WEK34"/>
    <mergeCell ref="WEL34:WEP34"/>
    <mergeCell ref="WEQ34:WES34"/>
    <mergeCell ref="WET34:WEX34"/>
    <mergeCell ref="WEY34:WFA34"/>
    <mergeCell ref="WFB34:WFF34"/>
    <mergeCell ref="WFG34:WFI34"/>
    <mergeCell ref="WFJ34:WFN34"/>
    <mergeCell ref="WFO34:WFQ34"/>
    <mergeCell ref="WFR34:WFV34"/>
    <mergeCell ref="WFW34:WFY34"/>
    <mergeCell ref="WFZ34:WGD34"/>
    <mergeCell ref="WGE34:WGG34"/>
    <mergeCell ref="WGH34:WGL34"/>
    <mergeCell ref="WGM34:WGO34"/>
    <mergeCell ref="WGP34:WGT34"/>
    <mergeCell ref="WGU34:WGW34"/>
    <mergeCell ref="WGX34:WHB34"/>
    <mergeCell ref="WHC34:WHE34"/>
    <mergeCell ref="WHF34:WHJ34"/>
    <mergeCell ref="WHK34:WHM34"/>
    <mergeCell ref="WHN34:WHR34"/>
    <mergeCell ref="WHS34:WHU34"/>
    <mergeCell ref="WHV34:WHZ34"/>
    <mergeCell ref="WIA34:WIC34"/>
    <mergeCell ref="WID34:WIH34"/>
    <mergeCell ref="WII34:WIK34"/>
    <mergeCell ref="WIL34:WIP34"/>
    <mergeCell ref="WIQ34:WIS34"/>
    <mergeCell ref="WIT34:WIX34"/>
    <mergeCell ref="WIY34:WJA34"/>
    <mergeCell ref="WJB34:WJF34"/>
    <mergeCell ref="WJG34:WJI34"/>
    <mergeCell ref="WJJ34:WJN34"/>
    <mergeCell ref="WJO34:WJQ34"/>
    <mergeCell ref="WJR34:WJV34"/>
    <mergeCell ref="WJW34:WJY34"/>
    <mergeCell ref="WJZ34:WKD34"/>
    <mergeCell ref="WKE34:WKG34"/>
    <mergeCell ref="WKH34:WKL34"/>
    <mergeCell ref="WKM34:WKO34"/>
    <mergeCell ref="WKP34:WKT34"/>
    <mergeCell ref="WKU34:WKW34"/>
    <mergeCell ref="WKX34:WLB34"/>
    <mergeCell ref="WLC34:WLE34"/>
    <mergeCell ref="WLF34:WLJ34"/>
    <mergeCell ref="WLK34:WLM34"/>
    <mergeCell ref="WLN34:WLR34"/>
    <mergeCell ref="WLS34:WLU34"/>
    <mergeCell ref="WLV34:WLZ34"/>
    <mergeCell ref="WMA34:WMC34"/>
    <mergeCell ref="WMD34:WMH34"/>
    <mergeCell ref="WMI34:WMK34"/>
    <mergeCell ref="WML34:WMP34"/>
    <mergeCell ref="WMQ34:WMS34"/>
    <mergeCell ref="WMT34:WMX34"/>
    <mergeCell ref="WMY34:WNA34"/>
    <mergeCell ref="WNB34:WNF34"/>
    <mergeCell ref="WNG34:WNI34"/>
    <mergeCell ref="WNJ34:WNN34"/>
    <mergeCell ref="WNO34:WNQ34"/>
    <mergeCell ref="WNR34:WNV34"/>
    <mergeCell ref="WNW34:WNY34"/>
    <mergeCell ref="WNZ34:WOD34"/>
    <mergeCell ref="WOE34:WOG34"/>
    <mergeCell ref="WOH34:WOL34"/>
    <mergeCell ref="WOM34:WOO34"/>
    <mergeCell ref="WOP34:WOT34"/>
    <mergeCell ref="WOU34:WOW34"/>
    <mergeCell ref="WOX34:WPB34"/>
    <mergeCell ref="WPC34:WPE34"/>
    <mergeCell ref="WPF34:WPJ34"/>
    <mergeCell ref="WPK34:WPM34"/>
    <mergeCell ref="WPN34:WPR34"/>
    <mergeCell ref="WPS34:WPU34"/>
    <mergeCell ref="WPV34:WPZ34"/>
    <mergeCell ref="WQA34:WQC34"/>
    <mergeCell ref="WQD34:WQH34"/>
    <mergeCell ref="WQI34:WQK34"/>
    <mergeCell ref="WQL34:WQP34"/>
    <mergeCell ref="WQQ34:WQS34"/>
    <mergeCell ref="WQT34:WQX34"/>
    <mergeCell ref="WQY34:WRA34"/>
    <mergeCell ref="WRB34:WRF34"/>
    <mergeCell ref="WRG34:WRI34"/>
    <mergeCell ref="WRJ34:WRN34"/>
    <mergeCell ref="WRO34:WRQ34"/>
    <mergeCell ref="WRR34:WRV34"/>
    <mergeCell ref="WRW34:WRY34"/>
    <mergeCell ref="WRZ34:WSD34"/>
    <mergeCell ref="WSE34:WSG34"/>
    <mergeCell ref="WSH34:WSL34"/>
    <mergeCell ref="WSM34:WSO34"/>
    <mergeCell ref="WSP34:WST34"/>
    <mergeCell ref="WSU34:WSW34"/>
    <mergeCell ref="WSX34:WTB34"/>
    <mergeCell ref="WTC34:WTE34"/>
    <mergeCell ref="WTF34:WTJ34"/>
    <mergeCell ref="WTK34:WTM34"/>
    <mergeCell ref="WTN34:WTR34"/>
    <mergeCell ref="WTS34:WTU34"/>
    <mergeCell ref="WTV34:WTZ34"/>
    <mergeCell ref="WUA34:WUC34"/>
    <mergeCell ref="WUD34:WUH34"/>
    <mergeCell ref="WUI34:WUK34"/>
    <mergeCell ref="WUL34:WUP34"/>
    <mergeCell ref="WUQ34:WUS34"/>
    <mergeCell ref="WUT34:WUX34"/>
    <mergeCell ref="WUY34:WVA34"/>
    <mergeCell ref="WVB34:WVF34"/>
    <mergeCell ref="WVG34:WVI34"/>
    <mergeCell ref="WVJ34:WVN34"/>
    <mergeCell ref="WVO34:WVQ34"/>
    <mergeCell ref="WVR34:WVV34"/>
    <mergeCell ref="WVW34:WVY34"/>
    <mergeCell ref="WVZ34:WWD34"/>
    <mergeCell ref="WWE34:WWG34"/>
    <mergeCell ref="WWH34:WWL34"/>
    <mergeCell ref="WWM34:WWO34"/>
    <mergeCell ref="WWP34:WWT34"/>
    <mergeCell ref="WWU34:WWW34"/>
    <mergeCell ref="WWX34:WXB34"/>
    <mergeCell ref="WXC34:WXE34"/>
    <mergeCell ref="WXF34:WXJ34"/>
    <mergeCell ref="WXK34:WXM34"/>
    <mergeCell ref="WXN34:WXR34"/>
    <mergeCell ref="WXS34:WXU34"/>
    <mergeCell ref="WXV34:WXZ34"/>
    <mergeCell ref="WYA34:WYC34"/>
    <mergeCell ref="WYD34:WYH34"/>
    <mergeCell ref="WYI34:WYK34"/>
    <mergeCell ref="WYL34:WYP34"/>
    <mergeCell ref="WYQ34:WYS34"/>
    <mergeCell ref="WYT34:WYX34"/>
    <mergeCell ref="WYY34:WZA34"/>
    <mergeCell ref="WZB34:WZF34"/>
    <mergeCell ref="WZG34:WZI34"/>
    <mergeCell ref="WZJ34:WZN34"/>
    <mergeCell ref="WZO34:WZQ34"/>
    <mergeCell ref="WZR34:WZV34"/>
    <mergeCell ref="WZW34:WZY34"/>
    <mergeCell ref="WZZ34:XAD34"/>
    <mergeCell ref="XAE34:XAG34"/>
    <mergeCell ref="XAH34:XAL34"/>
    <mergeCell ref="XAM34:XAO34"/>
    <mergeCell ref="XAP34:XAT34"/>
    <mergeCell ref="XAU34:XAW34"/>
    <mergeCell ref="XAX34:XBB34"/>
    <mergeCell ref="XBC34:XBE34"/>
    <mergeCell ref="XBF34:XBJ34"/>
    <mergeCell ref="XBK34:XBM34"/>
    <mergeCell ref="XBN34:XBR34"/>
    <mergeCell ref="XBS34:XBU34"/>
    <mergeCell ref="XBV34:XBZ34"/>
    <mergeCell ref="XCA34:XCC34"/>
    <mergeCell ref="XCD34:XCH34"/>
    <mergeCell ref="XCI34:XCK34"/>
    <mergeCell ref="XCL34:XCP34"/>
    <mergeCell ref="XCQ34:XCS34"/>
    <mergeCell ref="XCT34:XCX34"/>
    <mergeCell ref="XCY34:XDA34"/>
    <mergeCell ref="XDB34:XDF34"/>
    <mergeCell ref="XDG34:XDI34"/>
    <mergeCell ref="XDJ34:XDN34"/>
    <mergeCell ref="XDO34:XDQ34"/>
    <mergeCell ref="XDR34:XDV34"/>
    <mergeCell ref="XDW34:XDY34"/>
    <mergeCell ref="XDZ34:XED34"/>
    <mergeCell ref="XEE34:XEG34"/>
    <mergeCell ref="XEH34:XEL34"/>
    <mergeCell ref="A35:C35"/>
    <mergeCell ref="D35:H35"/>
    <mergeCell ref="J35:N35"/>
    <mergeCell ref="O35:Q35"/>
    <mergeCell ref="R35:V35"/>
    <mergeCell ref="W35:Y35"/>
    <mergeCell ref="Z35:AD35"/>
    <mergeCell ref="AE35:AG35"/>
    <mergeCell ref="AH35:AL35"/>
    <mergeCell ref="AM35:AO35"/>
    <mergeCell ref="AP35:AT35"/>
    <mergeCell ref="AU35:AW35"/>
    <mergeCell ref="AX35:BB35"/>
    <mergeCell ref="BC35:BE35"/>
    <mergeCell ref="BF35:BJ35"/>
    <mergeCell ref="BK35:BM35"/>
    <mergeCell ref="BN35:BR35"/>
    <mergeCell ref="BS35:BU35"/>
    <mergeCell ref="BV35:BZ35"/>
    <mergeCell ref="CA35:CC35"/>
    <mergeCell ref="CD35:CH35"/>
    <mergeCell ref="CI35:CK35"/>
    <mergeCell ref="CL35:CP35"/>
    <mergeCell ref="CQ35:CS35"/>
    <mergeCell ref="CT35:CX35"/>
    <mergeCell ref="CY35:DA35"/>
    <mergeCell ref="DB35:DF35"/>
    <mergeCell ref="DG35:DI35"/>
    <mergeCell ref="DJ35:DN35"/>
    <mergeCell ref="DO35:DQ35"/>
    <mergeCell ref="DR35:DV35"/>
    <mergeCell ref="DW35:DY35"/>
    <mergeCell ref="DZ35:ED35"/>
    <mergeCell ref="EE35:EG35"/>
    <mergeCell ref="EH35:EL35"/>
    <mergeCell ref="EM35:EO35"/>
    <mergeCell ref="EP35:ET35"/>
    <mergeCell ref="EU35:EW35"/>
    <mergeCell ref="EX35:FB35"/>
    <mergeCell ref="FC35:FE35"/>
    <mergeCell ref="FF35:FJ35"/>
    <mergeCell ref="FK35:FM35"/>
    <mergeCell ref="FN35:FR35"/>
    <mergeCell ref="FS35:FU35"/>
    <mergeCell ref="FV35:FZ35"/>
    <mergeCell ref="GA35:GC35"/>
    <mergeCell ref="GD35:GH35"/>
    <mergeCell ref="GI35:GK35"/>
    <mergeCell ref="GL35:GP35"/>
    <mergeCell ref="GQ35:GS35"/>
    <mergeCell ref="GT35:GX35"/>
    <mergeCell ref="GY35:HA35"/>
    <mergeCell ref="HB35:HF35"/>
    <mergeCell ref="HG35:HI35"/>
    <mergeCell ref="HJ35:HN35"/>
    <mergeCell ref="HO35:HQ35"/>
    <mergeCell ref="HR35:HV35"/>
    <mergeCell ref="HW35:HY35"/>
    <mergeCell ref="HZ35:ID35"/>
    <mergeCell ref="IE35:IG35"/>
    <mergeCell ref="IH35:IL35"/>
    <mergeCell ref="IM35:IO35"/>
    <mergeCell ref="IP35:IT35"/>
    <mergeCell ref="IU35:IW35"/>
    <mergeCell ref="IX35:JB35"/>
    <mergeCell ref="JC35:JE35"/>
    <mergeCell ref="JF35:JJ35"/>
    <mergeCell ref="JK35:JM35"/>
    <mergeCell ref="JN35:JR35"/>
    <mergeCell ref="JS35:JU35"/>
    <mergeCell ref="JV35:JZ35"/>
    <mergeCell ref="KA35:KC35"/>
    <mergeCell ref="KD35:KH35"/>
    <mergeCell ref="KI35:KK35"/>
    <mergeCell ref="KL35:KP35"/>
    <mergeCell ref="KQ35:KS35"/>
    <mergeCell ref="KT35:KX35"/>
    <mergeCell ref="KY35:LA35"/>
    <mergeCell ref="LB35:LF35"/>
    <mergeCell ref="LG35:LI35"/>
    <mergeCell ref="LJ35:LN35"/>
    <mergeCell ref="LO35:LQ35"/>
    <mergeCell ref="LR35:LV35"/>
    <mergeCell ref="LW35:LY35"/>
    <mergeCell ref="LZ35:MD35"/>
    <mergeCell ref="ME35:MG35"/>
    <mergeCell ref="MH35:ML35"/>
    <mergeCell ref="MM35:MO35"/>
    <mergeCell ref="MP35:MT35"/>
    <mergeCell ref="MU35:MW35"/>
    <mergeCell ref="MX35:NB35"/>
    <mergeCell ref="NC35:NE35"/>
    <mergeCell ref="NF35:NJ35"/>
    <mergeCell ref="NK35:NM35"/>
    <mergeCell ref="NN35:NR35"/>
    <mergeCell ref="NS35:NU35"/>
    <mergeCell ref="NV35:NZ35"/>
    <mergeCell ref="OA35:OC35"/>
    <mergeCell ref="OD35:OH35"/>
    <mergeCell ref="OI35:OK35"/>
    <mergeCell ref="OL35:OP35"/>
    <mergeCell ref="OQ35:OS35"/>
    <mergeCell ref="OT35:OX35"/>
    <mergeCell ref="OY35:PA35"/>
    <mergeCell ref="PB35:PF35"/>
    <mergeCell ref="PG35:PI35"/>
    <mergeCell ref="PJ35:PN35"/>
    <mergeCell ref="PO35:PQ35"/>
    <mergeCell ref="PR35:PV35"/>
    <mergeCell ref="PW35:PY35"/>
    <mergeCell ref="PZ35:QD35"/>
    <mergeCell ref="QE35:QG35"/>
    <mergeCell ref="QH35:QL35"/>
    <mergeCell ref="QM35:QO35"/>
    <mergeCell ref="QP35:QT35"/>
    <mergeCell ref="QU35:QW35"/>
    <mergeCell ref="QX35:RB35"/>
    <mergeCell ref="RC35:RE35"/>
    <mergeCell ref="RF35:RJ35"/>
    <mergeCell ref="RK35:RM35"/>
    <mergeCell ref="RN35:RR35"/>
    <mergeCell ref="RS35:RU35"/>
    <mergeCell ref="RV35:RZ35"/>
    <mergeCell ref="SA35:SC35"/>
    <mergeCell ref="SD35:SH35"/>
    <mergeCell ref="SI35:SK35"/>
    <mergeCell ref="SL35:SP35"/>
    <mergeCell ref="SQ35:SS35"/>
    <mergeCell ref="ST35:SX35"/>
    <mergeCell ref="SY35:TA35"/>
    <mergeCell ref="TB35:TF35"/>
    <mergeCell ref="TG35:TI35"/>
    <mergeCell ref="TJ35:TN35"/>
    <mergeCell ref="TO35:TQ35"/>
    <mergeCell ref="TR35:TV35"/>
    <mergeCell ref="TW35:TY35"/>
    <mergeCell ref="TZ35:UD35"/>
    <mergeCell ref="UE35:UG35"/>
    <mergeCell ref="UH35:UL35"/>
    <mergeCell ref="UM35:UO35"/>
    <mergeCell ref="UP35:UT35"/>
    <mergeCell ref="UU35:UW35"/>
    <mergeCell ref="UX35:VB35"/>
    <mergeCell ref="VC35:VE35"/>
    <mergeCell ref="VF35:VJ35"/>
    <mergeCell ref="VK35:VM35"/>
    <mergeCell ref="VN35:VR35"/>
    <mergeCell ref="VS35:VU35"/>
    <mergeCell ref="VV35:VZ35"/>
    <mergeCell ref="WA35:WC35"/>
    <mergeCell ref="WD35:WH35"/>
    <mergeCell ref="WI35:WK35"/>
    <mergeCell ref="WL35:WP35"/>
    <mergeCell ref="WQ35:WS35"/>
    <mergeCell ref="WT35:WX35"/>
    <mergeCell ref="WY35:XA35"/>
    <mergeCell ref="XB35:XF35"/>
    <mergeCell ref="XG35:XI35"/>
    <mergeCell ref="XJ35:XN35"/>
    <mergeCell ref="XO35:XQ35"/>
    <mergeCell ref="XR35:XV35"/>
    <mergeCell ref="XW35:XY35"/>
    <mergeCell ref="XZ35:YD35"/>
    <mergeCell ref="YE35:YG35"/>
    <mergeCell ref="YH35:YL35"/>
    <mergeCell ref="YM35:YO35"/>
    <mergeCell ref="YP35:YT35"/>
    <mergeCell ref="YU35:YW35"/>
    <mergeCell ref="YX35:ZB35"/>
    <mergeCell ref="ZC35:ZE35"/>
    <mergeCell ref="ZF35:ZJ35"/>
    <mergeCell ref="ZK35:ZM35"/>
    <mergeCell ref="ZN35:ZR35"/>
    <mergeCell ref="ZS35:ZU35"/>
    <mergeCell ref="ZV35:ZZ35"/>
    <mergeCell ref="AAA35:AAC35"/>
    <mergeCell ref="AAD35:AAH35"/>
    <mergeCell ref="AAI35:AAK35"/>
    <mergeCell ref="AAL35:AAP35"/>
    <mergeCell ref="AAQ35:AAS35"/>
    <mergeCell ref="AAT35:AAX35"/>
    <mergeCell ref="AAY35:ABA35"/>
    <mergeCell ref="ABB35:ABF35"/>
    <mergeCell ref="ABG35:ABI35"/>
    <mergeCell ref="ABJ35:ABN35"/>
    <mergeCell ref="ABO35:ABQ35"/>
    <mergeCell ref="ABR35:ABV35"/>
    <mergeCell ref="ABW35:ABY35"/>
    <mergeCell ref="ABZ35:ACD35"/>
    <mergeCell ref="ACE35:ACG35"/>
    <mergeCell ref="ACH35:ACL35"/>
    <mergeCell ref="ACM35:ACO35"/>
    <mergeCell ref="ACP35:ACT35"/>
    <mergeCell ref="ACU35:ACW35"/>
    <mergeCell ref="ACX35:ADB35"/>
    <mergeCell ref="ADC35:ADE35"/>
    <mergeCell ref="ADF35:ADJ35"/>
    <mergeCell ref="ADK35:ADM35"/>
    <mergeCell ref="ADN35:ADR35"/>
    <mergeCell ref="ADS35:ADU35"/>
    <mergeCell ref="ADV35:ADZ35"/>
    <mergeCell ref="AEA35:AEC35"/>
    <mergeCell ref="AED35:AEH35"/>
    <mergeCell ref="AEI35:AEK35"/>
    <mergeCell ref="AEL35:AEP35"/>
    <mergeCell ref="AEQ35:AES35"/>
    <mergeCell ref="AET35:AEX35"/>
    <mergeCell ref="AEY35:AFA35"/>
    <mergeCell ref="AFB35:AFF35"/>
    <mergeCell ref="AFG35:AFI35"/>
    <mergeCell ref="AFJ35:AFN35"/>
    <mergeCell ref="AFO35:AFQ35"/>
    <mergeCell ref="AFR35:AFV35"/>
    <mergeCell ref="AFW35:AFY35"/>
    <mergeCell ref="AFZ35:AGD35"/>
    <mergeCell ref="AGE35:AGG35"/>
    <mergeCell ref="AGH35:AGL35"/>
    <mergeCell ref="AGM35:AGO35"/>
    <mergeCell ref="AGP35:AGT35"/>
    <mergeCell ref="AGU35:AGW35"/>
    <mergeCell ref="AGX35:AHB35"/>
    <mergeCell ref="AHC35:AHE35"/>
    <mergeCell ref="AHF35:AHJ35"/>
    <mergeCell ref="AHK35:AHM35"/>
    <mergeCell ref="AHN35:AHR35"/>
    <mergeCell ref="AHS35:AHU35"/>
    <mergeCell ref="AHV35:AHZ35"/>
    <mergeCell ref="AIA35:AIC35"/>
    <mergeCell ref="AID35:AIH35"/>
    <mergeCell ref="AII35:AIK35"/>
    <mergeCell ref="AIL35:AIP35"/>
    <mergeCell ref="AIQ35:AIS35"/>
    <mergeCell ref="AIT35:AIX35"/>
    <mergeCell ref="AIY35:AJA35"/>
    <mergeCell ref="AJB35:AJF35"/>
    <mergeCell ref="AJG35:AJI35"/>
    <mergeCell ref="AJJ35:AJN35"/>
    <mergeCell ref="AJO35:AJQ35"/>
    <mergeCell ref="AJR35:AJV35"/>
    <mergeCell ref="AJW35:AJY35"/>
    <mergeCell ref="AJZ35:AKD35"/>
    <mergeCell ref="AKE35:AKG35"/>
    <mergeCell ref="AKH35:AKL35"/>
    <mergeCell ref="AKM35:AKO35"/>
    <mergeCell ref="AKP35:AKT35"/>
    <mergeCell ref="AKU35:AKW35"/>
    <mergeCell ref="AKX35:ALB35"/>
    <mergeCell ref="ALC35:ALE35"/>
    <mergeCell ref="ALF35:ALJ35"/>
    <mergeCell ref="ALK35:ALM35"/>
    <mergeCell ref="ALN35:ALR35"/>
    <mergeCell ref="ALS35:ALU35"/>
    <mergeCell ref="ALV35:ALZ35"/>
    <mergeCell ref="AMA35:AMC35"/>
    <mergeCell ref="AMD35:AMH35"/>
    <mergeCell ref="AMI35:AMK35"/>
    <mergeCell ref="AML35:AMP35"/>
    <mergeCell ref="AMQ35:AMS35"/>
    <mergeCell ref="AMT35:AMX35"/>
    <mergeCell ref="AMY35:ANA35"/>
    <mergeCell ref="ANB35:ANF35"/>
    <mergeCell ref="ANG35:ANI35"/>
    <mergeCell ref="ANJ35:ANN35"/>
    <mergeCell ref="ANO35:ANQ35"/>
    <mergeCell ref="ANR35:ANV35"/>
    <mergeCell ref="ANW35:ANY35"/>
    <mergeCell ref="ANZ35:AOD35"/>
    <mergeCell ref="AOE35:AOG35"/>
    <mergeCell ref="AOH35:AOL35"/>
    <mergeCell ref="AOM35:AOO35"/>
    <mergeCell ref="AOP35:AOT35"/>
    <mergeCell ref="AOU35:AOW35"/>
    <mergeCell ref="AOX35:APB35"/>
    <mergeCell ref="APC35:APE35"/>
    <mergeCell ref="APF35:APJ35"/>
    <mergeCell ref="APK35:APM35"/>
    <mergeCell ref="APN35:APR35"/>
    <mergeCell ref="APS35:APU35"/>
    <mergeCell ref="APV35:APZ35"/>
    <mergeCell ref="AQA35:AQC35"/>
    <mergeCell ref="AQD35:AQH35"/>
    <mergeCell ref="AQI35:AQK35"/>
    <mergeCell ref="AQL35:AQP35"/>
    <mergeCell ref="AQQ35:AQS35"/>
    <mergeCell ref="AQT35:AQX35"/>
    <mergeCell ref="AQY35:ARA35"/>
    <mergeCell ref="ARB35:ARF35"/>
    <mergeCell ref="ARG35:ARI35"/>
    <mergeCell ref="ARJ35:ARN35"/>
    <mergeCell ref="ARO35:ARQ35"/>
    <mergeCell ref="ARR35:ARV35"/>
    <mergeCell ref="ARW35:ARY35"/>
    <mergeCell ref="ARZ35:ASD35"/>
    <mergeCell ref="ASE35:ASG35"/>
    <mergeCell ref="ASH35:ASL35"/>
    <mergeCell ref="ASM35:ASO35"/>
    <mergeCell ref="ASP35:AST35"/>
    <mergeCell ref="ASU35:ASW35"/>
    <mergeCell ref="ASX35:ATB35"/>
    <mergeCell ref="ATC35:ATE35"/>
    <mergeCell ref="ATF35:ATJ35"/>
    <mergeCell ref="ATK35:ATM35"/>
    <mergeCell ref="ATN35:ATR35"/>
    <mergeCell ref="ATS35:ATU35"/>
    <mergeCell ref="ATV35:ATZ35"/>
    <mergeCell ref="AUA35:AUC35"/>
    <mergeCell ref="AUD35:AUH35"/>
    <mergeCell ref="AUI35:AUK35"/>
    <mergeCell ref="AUL35:AUP35"/>
    <mergeCell ref="AUQ35:AUS35"/>
    <mergeCell ref="AUT35:AUX35"/>
    <mergeCell ref="AUY35:AVA35"/>
    <mergeCell ref="AVB35:AVF35"/>
    <mergeCell ref="AVG35:AVI35"/>
    <mergeCell ref="AVJ35:AVN35"/>
    <mergeCell ref="AVO35:AVQ35"/>
    <mergeCell ref="AVR35:AVV35"/>
    <mergeCell ref="AVW35:AVY35"/>
    <mergeCell ref="AVZ35:AWD35"/>
    <mergeCell ref="AWE35:AWG35"/>
    <mergeCell ref="AWH35:AWL35"/>
    <mergeCell ref="AWM35:AWO35"/>
    <mergeCell ref="AWP35:AWT35"/>
    <mergeCell ref="AWU35:AWW35"/>
    <mergeCell ref="AWX35:AXB35"/>
    <mergeCell ref="AXC35:AXE35"/>
    <mergeCell ref="AXF35:AXJ35"/>
    <mergeCell ref="AXK35:AXM35"/>
    <mergeCell ref="AXN35:AXR35"/>
    <mergeCell ref="AXS35:AXU35"/>
    <mergeCell ref="AXV35:AXZ35"/>
    <mergeCell ref="AYA35:AYC35"/>
    <mergeCell ref="AYD35:AYH35"/>
    <mergeCell ref="AYI35:AYK35"/>
    <mergeCell ref="AYL35:AYP35"/>
    <mergeCell ref="AYQ35:AYS35"/>
    <mergeCell ref="AYT35:AYX35"/>
    <mergeCell ref="AYY35:AZA35"/>
    <mergeCell ref="AZB35:AZF35"/>
    <mergeCell ref="AZG35:AZI35"/>
    <mergeCell ref="AZJ35:AZN35"/>
    <mergeCell ref="AZO35:AZQ35"/>
    <mergeCell ref="AZR35:AZV35"/>
    <mergeCell ref="AZW35:AZY35"/>
    <mergeCell ref="AZZ35:BAD35"/>
    <mergeCell ref="BAE35:BAG35"/>
    <mergeCell ref="BAH35:BAL35"/>
    <mergeCell ref="BAM35:BAO35"/>
    <mergeCell ref="BAP35:BAT35"/>
    <mergeCell ref="BAU35:BAW35"/>
    <mergeCell ref="BAX35:BBB35"/>
    <mergeCell ref="BBC35:BBE35"/>
    <mergeCell ref="BBF35:BBJ35"/>
    <mergeCell ref="BBK35:BBM35"/>
    <mergeCell ref="BBN35:BBR35"/>
    <mergeCell ref="BBS35:BBU35"/>
    <mergeCell ref="BBV35:BBZ35"/>
    <mergeCell ref="BCA35:BCC35"/>
    <mergeCell ref="BCD35:BCH35"/>
    <mergeCell ref="BCI35:BCK35"/>
    <mergeCell ref="BCL35:BCP35"/>
    <mergeCell ref="BCQ35:BCS35"/>
    <mergeCell ref="BCT35:BCX35"/>
    <mergeCell ref="BCY35:BDA35"/>
    <mergeCell ref="BDB35:BDF35"/>
    <mergeCell ref="BDG35:BDI35"/>
    <mergeCell ref="BDJ35:BDN35"/>
    <mergeCell ref="BDO35:BDQ35"/>
    <mergeCell ref="BDR35:BDV35"/>
    <mergeCell ref="BDW35:BDY35"/>
    <mergeCell ref="BDZ35:BED35"/>
    <mergeCell ref="BEE35:BEG35"/>
    <mergeCell ref="BEH35:BEL35"/>
    <mergeCell ref="BEM35:BEO35"/>
    <mergeCell ref="BEP35:BET35"/>
    <mergeCell ref="BEU35:BEW35"/>
    <mergeCell ref="BEX35:BFB35"/>
    <mergeCell ref="BFC35:BFE35"/>
    <mergeCell ref="BFF35:BFJ35"/>
    <mergeCell ref="BFK35:BFM35"/>
    <mergeCell ref="BFN35:BFR35"/>
    <mergeCell ref="BFS35:BFU35"/>
    <mergeCell ref="BFV35:BFZ35"/>
    <mergeCell ref="BGA35:BGC35"/>
    <mergeCell ref="BGD35:BGH35"/>
    <mergeCell ref="BGI35:BGK35"/>
    <mergeCell ref="BGL35:BGP35"/>
    <mergeCell ref="BGQ35:BGS35"/>
    <mergeCell ref="BGT35:BGX35"/>
    <mergeCell ref="BGY35:BHA35"/>
    <mergeCell ref="BHB35:BHF35"/>
    <mergeCell ref="BHG35:BHI35"/>
    <mergeCell ref="BHJ35:BHN35"/>
    <mergeCell ref="BHO35:BHQ35"/>
    <mergeCell ref="BHR35:BHV35"/>
    <mergeCell ref="BHW35:BHY35"/>
    <mergeCell ref="BHZ35:BID35"/>
    <mergeCell ref="BIE35:BIG35"/>
    <mergeCell ref="BIH35:BIL35"/>
    <mergeCell ref="BIM35:BIO35"/>
    <mergeCell ref="BIP35:BIT35"/>
    <mergeCell ref="BIU35:BIW35"/>
    <mergeCell ref="BIX35:BJB35"/>
    <mergeCell ref="BJC35:BJE35"/>
    <mergeCell ref="BJF35:BJJ35"/>
    <mergeCell ref="BJK35:BJM35"/>
    <mergeCell ref="BJN35:BJR35"/>
    <mergeCell ref="BJS35:BJU35"/>
    <mergeCell ref="BJV35:BJZ35"/>
    <mergeCell ref="BKA35:BKC35"/>
    <mergeCell ref="BKD35:BKH35"/>
    <mergeCell ref="BKI35:BKK35"/>
    <mergeCell ref="BKL35:BKP35"/>
    <mergeCell ref="BKQ35:BKS35"/>
    <mergeCell ref="BKT35:BKX35"/>
    <mergeCell ref="BKY35:BLA35"/>
    <mergeCell ref="BLB35:BLF35"/>
    <mergeCell ref="BLG35:BLI35"/>
    <mergeCell ref="BLJ35:BLN35"/>
    <mergeCell ref="BLO35:BLQ35"/>
    <mergeCell ref="BLR35:BLV35"/>
    <mergeCell ref="BLW35:BLY35"/>
    <mergeCell ref="BLZ35:BMD35"/>
    <mergeCell ref="BME35:BMG35"/>
    <mergeCell ref="BMH35:BML35"/>
    <mergeCell ref="BMM35:BMO35"/>
    <mergeCell ref="BMP35:BMT35"/>
    <mergeCell ref="BMU35:BMW35"/>
    <mergeCell ref="BMX35:BNB35"/>
    <mergeCell ref="BNC35:BNE35"/>
    <mergeCell ref="BNF35:BNJ35"/>
    <mergeCell ref="BNK35:BNM35"/>
    <mergeCell ref="BNN35:BNR35"/>
    <mergeCell ref="BNS35:BNU35"/>
    <mergeCell ref="BNV35:BNZ35"/>
    <mergeCell ref="BOA35:BOC35"/>
    <mergeCell ref="BOD35:BOH35"/>
    <mergeCell ref="BOI35:BOK35"/>
    <mergeCell ref="BOL35:BOP35"/>
    <mergeCell ref="BOQ35:BOS35"/>
    <mergeCell ref="BOT35:BOX35"/>
    <mergeCell ref="BOY35:BPA35"/>
    <mergeCell ref="BPB35:BPF35"/>
    <mergeCell ref="BPG35:BPI35"/>
    <mergeCell ref="BPJ35:BPN35"/>
    <mergeCell ref="BPO35:BPQ35"/>
    <mergeCell ref="BPR35:BPV35"/>
    <mergeCell ref="BPW35:BPY35"/>
    <mergeCell ref="BPZ35:BQD35"/>
    <mergeCell ref="BQE35:BQG35"/>
    <mergeCell ref="BQH35:BQL35"/>
    <mergeCell ref="BQM35:BQO35"/>
    <mergeCell ref="BQP35:BQT35"/>
    <mergeCell ref="BQU35:BQW35"/>
    <mergeCell ref="BQX35:BRB35"/>
    <mergeCell ref="BRC35:BRE35"/>
    <mergeCell ref="BRF35:BRJ35"/>
    <mergeCell ref="BRK35:BRM35"/>
    <mergeCell ref="BRN35:BRR35"/>
    <mergeCell ref="BRS35:BRU35"/>
    <mergeCell ref="BRV35:BRZ35"/>
    <mergeCell ref="BSA35:BSC35"/>
    <mergeCell ref="BSD35:BSH35"/>
    <mergeCell ref="BSI35:BSK35"/>
    <mergeCell ref="BSL35:BSP35"/>
    <mergeCell ref="BSQ35:BSS35"/>
    <mergeCell ref="BST35:BSX35"/>
    <mergeCell ref="BSY35:BTA35"/>
    <mergeCell ref="BTB35:BTF35"/>
    <mergeCell ref="BTG35:BTI35"/>
    <mergeCell ref="BTJ35:BTN35"/>
    <mergeCell ref="BTO35:BTQ35"/>
    <mergeCell ref="BTR35:BTV35"/>
    <mergeCell ref="BTW35:BTY35"/>
    <mergeCell ref="BTZ35:BUD35"/>
    <mergeCell ref="BUE35:BUG35"/>
    <mergeCell ref="BUH35:BUL35"/>
    <mergeCell ref="BUM35:BUO35"/>
    <mergeCell ref="BUP35:BUT35"/>
    <mergeCell ref="BUU35:BUW35"/>
    <mergeCell ref="BUX35:BVB35"/>
    <mergeCell ref="BVC35:BVE35"/>
    <mergeCell ref="BVF35:BVJ35"/>
    <mergeCell ref="BVK35:BVM35"/>
    <mergeCell ref="BVN35:BVR35"/>
    <mergeCell ref="BVS35:BVU35"/>
    <mergeCell ref="BVV35:BVZ35"/>
    <mergeCell ref="BWA35:BWC35"/>
    <mergeCell ref="BWD35:BWH35"/>
    <mergeCell ref="BWI35:BWK35"/>
    <mergeCell ref="BWL35:BWP35"/>
    <mergeCell ref="BWQ35:BWS35"/>
    <mergeCell ref="BWT35:BWX35"/>
    <mergeCell ref="BWY35:BXA35"/>
    <mergeCell ref="BXB35:BXF35"/>
    <mergeCell ref="BXG35:BXI35"/>
    <mergeCell ref="BXJ35:BXN35"/>
    <mergeCell ref="BXO35:BXQ35"/>
    <mergeCell ref="BXR35:BXV35"/>
    <mergeCell ref="BXW35:BXY35"/>
    <mergeCell ref="BXZ35:BYD35"/>
    <mergeCell ref="BYE35:BYG35"/>
    <mergeCell ref="BYH35:BYL35"/>
    <mergeCell ref="BYM35:BYO35"/>
    <mergeCell ref="BYP35:BYT35"/>
    <mergeCell ref="BYU35:BYW35"/>
    <mergeCell ref="BYX35:BZB35"/>
    <mergeCell ref="BZC35:BZE35"/>
    <mergeCell ref="BZF35:BZJ35"/>
    <mergeCell ref="BZK35:BZM35"/>
    <mergeCell ref="BZN35:BZR35"/>
    <mergeCell ref="BZS35:BZU35"/>
    <mergeCell ref="BZV35:BZZ35"/>
    <mergeCell ref="CAA35:CAC35"/>
    <mergeCell ref="CAD35:CAH35"/>
    <mergeCell ref="CAI35:CAK35"/>
    <mergeCell ref="CAL35:CAP35"/>
    <mergeCell ref="CAQ35:CAS35"/>
    <mergeCell ref="CAT35:CAX35"/>
    <mergeCell ref="CAY35:CBA35"/>
    <mergeCell ref="CBB35:CBF35"/>
    <mergeCell ref="CBG35:CBI35"/>
    <mergeCell ref="CBJ35:CBN35"/>
    <mergeCell ref="CBO35:CBQ35"/>
    <mergeCell ref="CBR35:CBV35"/>
    <mergeCell ref="CBW35:CBY35"/>
    <mergeCell ref="CBZ35:CCD35"/>
    <mergeCell ref="CCE35:CCG35"/>
    <mergeCell ref="CCH35:CCL35"/>
    <mergeCell ref="CCM35:CCO35"/>
    <mergeCell ref="CCP35:CCT35"/>
    <mergeCell ref="CCU35:CCW35"/>
    <mergeCell ref="CCX35:CDB35"/>
    <mergeCell ref="CDC35:CDE35"/>
    <mergeCell ref="CDF35:CDJ35"/>
    <mergeCell ref="CDK35:CDM35"/>
    <mergeCell ref="CDN35:CDR35"/>
    <mergeCell ref="CDS35:CDU35"/>
    <mergeCell ref="CDV35:CDZ35"/>
    <mergeCell ref="CEA35:CEC35"/>
    <mergeCell ref="CED35:CEH35"/>
    <mergeCell ref="CEI35:CEK35"/>
    <mergeCell ref="CEL35:CEP35"/>
    <mergeCell ref="CEQ35:CES35"/>
    <mergeCell ref="CET35:CEX35"/>
    <mergeCell ref="CEY35:CFA35"/>
    <mergeCell ref="CFB35:CFF35"/>
    <mergeCell ref="CFG35:CFI35"/>
    <mergeCell ref="CFJ35:CFN35"/>
    <mergeCell ref="CFO35:CFQ35"/>
    <mergeCell ref="CFR35:CFV35"/>
    <mergeCell ref="CFW35:CFY35"/>
    <mergeCell ref="CFZ35:CGD35"/>
    <mergeCell ref="CGE35:CGG35"/>
    <mergeCell ref="CGH35:CGL35"/>
    <mergeCell ref="CGM35:CGO35"/>
    <mergeCell ref="CGP35:CGT35"/>
    <mergeCell ref="CGU35:CGW35"/>
    <mergeCell ref="CGX35:CHB35"/>
    <mergeCell ref="CHC35:CHE35"/>
    <mergeCell ref="CHF35:CHJ35"/>
    <mergeCell ref="CHK35:CHM35"/>
    <mergeCell ref="CHN35:CHR35"/>
    <mergeCell ref="CHS35:CHU35"/>
    <mergeCell ref="CHV35:CHZ35"/>
    <mergeCell ref="CIA35:CIC35"/>
    <mergeCell ref="CID35:CIH35"/>
    <mergeCell ref="CII35:CIK35"/>
    <mergeCell ref="CIL35:CIP35"/>
    <mergeCell ref="CIQ35:CIS35"/>
    <mergeCell ref="CIT35:CIX35"/>
    <mergeCell ref="CIY35:CJA35"/>
    <mergeCell ref="CJB35:CJF35"/>
    <mergeCell ref="CJG35:CJI35"/>
    <mergeCell ref="CJJ35:CJN35"/>
    <mergeCell ref="CJO35:CJQ35"/>
    <mergeCell ref="CJR35:CJV35"/>
    <mergeCell ref="CJW35:CJY35"/>
    <mergeCell ref="CJZ35:CKD35"/>
    <mergeCell ref="CKE35:CKG35"/>
    <mergeCell ref="CKH35:CKL35"/>
    <mergeCell ref="CKM35:CKO35"/>
    <mergeCell ref="CKP35:CKT35"/>
    <mergeCell ref="CKU35:CKW35"/>
    <mergeCell ref="CKX35:CLB35"/>
    <mergeCell ref="CLC35:CLE35"/>
    <mergeCell ref="CLF35:CLJ35"/>
    <mergeCell ref="CLK35:CLM35"/>
    <mergeCell ref="CLN35:CLR35"/>
    <mergeCell ref="CLS35:CLU35"/>
    <mergeCell ref="CLV35:CLZ35"/>
    <mergeCell ref="CMA35:CMC35"/>
    <mergeCell ref="CMD35:CMH35"/>
    <mergeCell ref="CMI35:CMK35"/>
    <mergeCell ref="CML35:CMP35"/>
    <mergeCell ref="CMQ35:CMS35"/>
    <mergeCell ref="CMT35:CMX35"/>
    <mergeCell ref="CMY35:CNA35"/>
    <mergeCell ref="CNB35:CNF35"/>
    <mergeCell ref="CNG35:CNI35"/>
    <mergeCell ref="CNJ35:CNN35"/>
    <mergeCell ref="CNO35:CNQ35"/>
    <mergeCell ref="CNR35:CNV35"/>
    <mergeCell ref="CNW35:CNY35"/>
    <mergeCell ref="CNZ35:COD35"/>
    <mergeCell ref="COE35:COG35"/>
    <mergeCell ref="COH35:COL35"/>
    <mergeCell ref="COM35:COO35"/>
    <mergeCell ref="COP35:COT35"/>
    <mergeCell ref="COU35:COW35"/>
    <mergeCell ref="COX35:CPB35"/>
    <mergeCell ref="CPC35:CPE35"/>
    <mergeCell ref="CPF35:CPJ35"/>
    <mergeCell ref="CPK35:CPM35"/>
    <mergeCell ref="CPN35:CPR35"/>
    <mergeCell ref="CPS35:CPU35"/>
    <mergeCell ref="CPV35:CPZ35"/>
    <mergeCell ref="CQA35:CQC35"/>
    <mergeCell ref="CQD35:CQH35"/>
    <mergeCell ref="CQI35:CQK35"/>
    <mergeCell ref="CQL35:CQP35"/>
    <mergeCell ref="CQQ35:CQS35"/>
    <mergeCell ref="CQT35:CQX35"/>
    <mergeCell ref="CQY35:CRA35"/>
    <mergeCell ref="CRB35:CRF35"/>
    <mergeCell ref="CRG35:CRI35"/>
    <mergeCell ref="CRJ35:CRN35"/>
    <mergeCell ref="CRO35:CRQ35"/>
    <mergeCell ref="CRR35:CRV35"/>
    <mergeCell ref="CRW35:CRY35"/>
    <mergeCell ref="CRZ35:CSD35"/>
    <mergeCell ref="CSE35:CSG35"/>
    <mergeCell ref="CSH35:CSL35"/>
    <mergeCell ref="CSM35:CSO35"/>
    <mergeCell ref="CSP35:CST35"/>
    <mergeCell ref="CSU35:CSW35"/>
    <mergeCell ref="CSX35:CTB35"/>
    <mergeCell ref="CTC35:CTE35"/>
    <mergeCell ref="CTF35:CTJ35"/>
    <mergeCell ref="CTK35:CTM35"/>
    <mergeCell ref="CTN35:CTR35"/>
    <mergeCell ref="CTS35:CTU35"/>
    <mergeCell ref="CTV35:CTZ35"/>
    <mergeCell ref="CUA35:CUC35"/>
    <mergeCell ref="CUD35:CUH35"/>
    <mergeCell ref="CUI35:CUK35"/>
    <mergeCell ref="CUL35:CUP35"/>
    <mergeCell ref="CUQ35:CUS35"/>
    <mergeCell ref="CUT35:CUX35"/>
    <mergeCell ref="CUY35:CVA35"/>
    <mergeCell ref="CVB35:CVF35"/>
    <mergeCell ref="CVG35:CVI35"/>
    <mergeCell ref="CVJ35:CVN35"/>
    <mergeCell ref="CVO35:CVQ35"/>
    <mergeCell ref="CVR35:CVV35"/>
    <mergeCell ref="CVW35:CVY35"/>
    <mergeCell ref="CVZ35:CWD35"/>
    <mergeCell ref="CWE35:CWG35"/>
    <mergeCell ref="CWH35:CWL35"/>
    <mergeCell ref="CWM35:CWO35"/>
    <mergeCell ref="CWP35:CWT35"/>
    <mergeCell ref="CWU35:CWW35"/>
    <mergeCell ref="CWX35:CXB35"/>
    <mergeCell ref="CXC35:CXE35"/>
    <mergeCell ref="CXF35:CXJ35"/>
    <mergeCell ref="CXK35:CXM35"/>
    <mergeCell ref="CXN35:CXR35"/>
    <mergeCell ref="CXS35:CXU35"/>
    <mergeCell ref="CXV35:CXZ35"/>
    <mergeCell ref="CYA35:CYC35"/>
    <mergeCell ref="CYD35:CYH35"/>
    <mergeCell ref="CYI35:CYK35"/>
    <mergeCell ref="CYL35:CYP35"/>
    <mergeCell ref="CYQ35:CYS35"/>
    <mergeCell ref="CYT35:CYX35"/>
    <mergeCell ref="CYY35:CZA35"/>
    <mergeCell ref="CZB35:CZF35"/>
    <mergeCell ref="CZG35:CZI35"/>
    <mergeCell ref="CZJ35:CZN35"/>
    <mergeCell ref="CZO35:CZQ35"/>
    <mergeCell ref="CZR35:CZV35"/>
    <mergeCell ref="CZW35:CZY35"/>
    <mergeCell ref="CZZ35:DAD35"/>
    <mergeCell ref="DAE35:DAG35"/>
    <mergeCell ref="DAH35:DAL35"/>
    <mergeCell ref="DAM35:DAO35"/>
    <mergeCell ref="DAP35:DAT35"/>
    <mergeCell ref="DAU35:DAW35"/>
    <mergeCell ref="DAX35:DBB35"/>
    <mergeCell ref="DBC35:DBE35"/>
    <mergeCell ref="DBF35:DBJ35"/>
    <mergeCell ref="DBK35:DBM35"/>
    <mergeCell ref="DBN35:DBR35"/>
    <mergeCell ref="DBS35:DBU35"/>
    <mergeCell ref="DBV35:DBZ35"/>
    <mergeCell ref="DCA35:DCC35"/>
    <mergeCell ref="DCD35:DCH35"/>
    <mergeCell ref="DCI35:DCK35"/>
    <mergeCell ref="DCL35:DCP35"/>
    <mergeCell ref="DCQ35:DCS35"/>
    <mergeCell ref="DCT35:DCX35"/>
    <mergeCell ref="DCY35:DDA35"/>
    <mergeCell ref="DDB35:DDF35"/>
    <mergeCell ref="DDG35:DDI35"/>
    <mergeCell ref="DDJ35:DDN35"/>
    <mergeCell ref="DDO35:DDQ35"/>
    <mergeCell ref="DDR35:DDV35"/>
    <mergeCell ref="DDW35:DDY35"/>
    <mergeCell ref="DDZ35:DED35"/>
    <mergeCell ref="DEE35:DEG35"/>
    <mergeCell ref="DEH35:DEL35"/>
    <mergeCell ref="DEM35:DEO35"/>
    <mergeCell ref="DEP35:DET35"/>
    <mergeCell ref="DEU35:DEW35"/>
    <mergeCell ref="DEX35:DFB35"/>
    <mergeCell ref="DFC35:DFE35"/>
    <mergeCell ref="DFF35:DFJ35"/>
    <mergeCell ref="DFK35:DFM35"/>
    <mergeCell ref="DFN35:DFR35"/>
    <mergeCell ref="DFS35:DFU35"/>
    <mergeCell ref="DFV35:DFZ35"/>
    <mergeCell ref="DGA35:DGC35"/>
    <mergeCell ref="DGD35:DGH35"/>
    <mergeCell ref="DGI35:DGK35"/>
    <mergeCell ref="DGL35:DGP35"/>
    <mergeCell ref="DGQ35:DGS35"/>
    <mergeCell ref="DGT35:DGX35"/>
    <mergeCell ref="DGY35:DHA35"/>
    <mergeCell ref="DHB35:DHF35"/>
    <mergeCell ref="DHG35:DHI35"/>
    <mergeCell ref="DHJ35:DHN35"/>
    <mergeCell ref="DHO35:DHQ35"/>
    <mergeCell ref="DHR35:DHV35"/>
    <mergeCell ref="DHW35:DHY35"/>
    <mergeCell ref="DHZ35:DID35"/>
    <mergeCell ref="DIE35:DIG35"/>
    <mergeCell ref="DIH35:DIL35"/>
    <mergeCell ref="DIM35:DIO35"/>
    <mergeCell ref="DIP35:DIT35"/>
    <mergeCell ref="DIU35:DIW35"/>
    <mergeCell ref="DIX35:DJB35"/>
    <mergeCell ref="DJC35:DJE35"/>
    <mergeCell ref="DJF35:DJJ35"/>
    <mergeCell ref="DJK35:DJM35"/>
    <mergeCell ref="DJN35:DJR35"/>
    <mergeCell ref="DJS35:DJU35"/>
    <mergeCell ref="DJV35:DJZ35"/>
    <mergeCell ref="DKA35:DKC35"/>
    <mergeCell ref="DKD35:DKH35"/>
    <mergeCell ref="DKI35:DKK35"/>
    <mergeCell ref="DKL35:DKP35"/>
    <mergeCell ref="DKQ35:DKS35"/>
    <mergeCell ref="DKT35:DKX35"/>
    <mergeCell ref="DKY35:DLA35"/>
    <mergeCell ref="DLB35:DLF35"/>
    <mergeCell ref="DLG35:DLI35"/>
    <mergeCell ref="DLJ35:DLN35"/>
    <mergeCell ref="DLO35:DLQ35"/>
    <mergeCell ref="DLR35:DLV35"/>
    <mergeCell ref="DLW35:DLY35"/>
    <mergeCell ref="DLZ35:DMD35"/>
    <mergeCell ref="DME35:DMG35"/>
    <mergeCell ref="DMH35:DML35"/>
    <mergeCell ref="DMM35:DMO35"/>
    <mergeCell ref="DMP35:DMT35"/>
    <mergeCell ref="DMU35:DMW35"/>
    <mergeCell ref="DMX35:DNB35"/>
    <mergeCell ref="DNC35:DNE35"/>
    <mergeCell ref="DNF35:DNJ35"/>
    <mergeCell ref="DNK35:DNM35"/>
    <mergeCell ref="DNN35:DNR35"/>
    <mergeCell ref="DNS35:DNU35"/>
    <mergeCell ref="DNV35:DNZ35"/>
    <mergeCell ref="DOA35:DOC35"/>
    <mergeCell ref="DOD35:DOH35"/>
    <mergeCell ref="DOI35:DOK35"/>
    <mergeCell ref="DOL35:DOP35"/>
    <mergeCell ref="DOQ35:DOS35"/>
    <mergeCell ref="DOT35:DOX35"/>
    <mergeCell ref="DOY35:DPA35"/>
    <mergeCell ref="DPB35:DPF35"/>
    <mergeCell ref="DPG35:DPI35"/>
    <mergeCell ref="DPJ35:DPN35"/>
    <mergeCell ref="DPO35:DPQ35"/>
    <mergeCell ref="DPR35:DPV35"/>
    <mergeCell ref="DPW35:DPY35"/>
    <mergeCell ref="DPZ35:DQD35"/>
    <mergeCell ref="DQE35:DQG35"/>
    <mergeCell ref="DQH35:DQL35"/>
    <mergeCell ref="DQM35:DQO35"/>
    <mergeCell ref="DQP35:DQT35"/>
    <mergeCell ref="DQU35:DQW35"/>
    <mergeCell ref="DQX35:DRB35"/>
    <mergeCell ref="DRC35:DRE35"/>
    <mergeCell ref="DRF35:DRJ35"/>
    <mergeCell ref="DRK35:DRM35"/>
    <mergeCell ref="DRN35:DRR35"/>
    <mergeCell ref="DRS35:DRU35"/>
    <mergeCell ref="DRV35:DRZ35"/>
    <mergeCell ref="DSA35:DSC35"/>
    <mergeCell ref="DSD35:DSH35"/>
    <mergeCell ref="DSI35:DSK35"/>
    <mergeCell ref="DSL35:DSP35"/>
    <mergeCell ref="DSQ35:DSS35"/>
    <mergeCell ref="DST35:DSX35"/>
    <mergeCell ref="DSY35:DTA35"/>
    <mergeCell ref="DTB35:DTF35"/>
    <mergeCell ref="DTG35:DTI35"/>
    <mergeCell ref="DTJ35:DTN35"/>
    <mergeCell ref="DTO35:DTQ35"/>
    <mergeCell ref="DTR35:DTV35"/>
    <mergeCell ref="DTW35:DTY35"/>
    <mergeCell ref="DTZ35:DUD35"/>
    <mergeCell ref="DUE35:DUG35"/>
    <mergeCell ref="DUH35:DUL35"/>
    <mergeCell ref="DUM35:DUO35"/>
    <mergeCell ref="DUP35:DUT35"/>
    <mergeCell ref="DUU35:DUW35"/>
    <mergeCell ref="DUX35:DVB35"/>
    <mergeCell ref="DVC35:DVE35"/>
    <mergeCell ref="DVF35:DVJ35"/>
    <mergeCell ref="DVK35:DVM35"/>
    <mergeCell ref="DVN35:DVR35"/>
    <mergeCell ref="DVS35:DVU35"/>
    <mergeCell ref="DVV35:DVZ35"/>
    <mergeCell ref="DWA35:DWC35"/>
    <mergeCell ref="DWD35:DWH35"/>
    <mergeCell ref="DWI35:DWK35"/>
    <mergeCell ref="DWL35:DWP35"/>
    <mergeCell ref="DWQ35:DWS35"/>
    <mergeCell ref="DWT35:DWX35"/>
    <mergeCell ref="DWY35:DXA35"/>
    <mergeCell ref="DXB35:DXF35"/>
    <mergeCell ref="DXG35:DXI35"/>
    <mergeCell ref="DXJ35:DXN35"/>
    <mergeCell ref="DXO35:DXQ35"/>
    <mergeCell ref="DXR35:DXV35"/>
    <mergeCell ref="DXW35:DXY35"/>
    <mergeCell ref="DXZ35:DYD35"/>
    <mergeCell ref="DYE35:DYG35"/>
    <mergeCell ref="DYH35:DYL35"/>
    <mergeCell ref="DYM35:DYO35"/>
    <mergeCell ref="DYP35:DYT35"/>
    <mergeCell ref="DYU35:DYW35"/>
    <mergeCell ref="DYX35:DZB35"/>
    <mergeCell ref="DZC35:DZE35"/>
    <mergeCell ref="DZF35:DZJ35"/>
    <mergeCell ref="DZK35:DZM35"/>
    <mergeCell ref="DZN35:DZR35"/>
    <mergeCell ref="DZS35:DZU35"/>
    <mergeCell ref="DZV35:DZZ35"/>
    <mergeCell ref="EAA35:EAC35"/>
    <mergeCell ref="EAD35:EAH35"/>
    <mergeCell ref="EAI35:EAK35"/>
    <mergeCell ref="EAL35:EAP35"/>
    <mergeCell ref="EAQ35:EAS35"/>
    <mergeCell ref="EAT35:EAX35"/>
    <mergeCell ref="EAY35:EBA35"/>
    <mergeCell ref="EBB35:EBF35"/>
    <mergeCell ref="EBG35:EBI35"/>
    <mergeCell ref="EBJ35:EBN35"/>
    <mergeCell ref="EBO35:EBQ35"/>
    <mergeCell ref="EBR35:EBV35"/>
    <mergeCell ref="EBW35:EBY35"/>
    <mergeCell ref="EBZ35:ECD35"/>
    <mergeCell ref="ECE35:ECG35"/>
    <mergeCell ref="ECH35:ECL35"/>
    <mergeCell ref="ECM35:ECO35"/>
    <mergeCell ref="ECP35:ECT35"/>
    <mergeCell ref="ECU35:ECW35"/>
    <mergeCell ref="ECX35:EDB35"/>
    <mergeCell ref="EDC35:EDE35"/>
    <mergeCell ref="EDF35:EDJ35"/>
    <mergeCell ref="EDK35:EDM35"/>
    <mergeCell ref="EDN35:EDR35"/>
    <mergeCell ref="EDS35:EDU35"/>
    <mergeCell ref="EDV35:EDZ35"/>
    <mergeCell ref="EEA35:EEC35"/>
    <mergeCell ref="EED35:EEH35"/>
    <mergeCell ref="EEI35:EEK35"/>
    <mergeCell ref="EEL35:EEP35"/>
    <mergeCell ref="EEQ35:EES35"/>
    <mergeCell ref="EET35:EEX35"/>
    <mergeCell ref="EEY35:EFA35"/>
    <mergeCell ref="EFB35:EFF35"/>
    <mergeCell ref="EFG35:EFI35"/>
    <mergeCell ref="EFJ35:EFN35"/>
    <mergeCell ref="EFO35:EFQ35"/>
    <mergeCell ref="EFR35:EFV35"/>
    <mergeCell ref="EFW35:EFY35"/>
    <mergeCell ref="EFZ35:EGD35"/>
    <mergeCell ref="EGE35:EGG35"/>
    <mergeCell ref="EGH35:EGL35"/>
    <mergeCell ref="EGM35:EGO35"/>
    <mergeCell ref="EGP35:EGT35"/>
    <mergeCell ref="EGU35:EGW35"/>
    <mergeCell ref="EGX35:EHB35"/>
    <mergeCell ref="EHC35:EHE35"/>
    <mergeCell ref="EHF35:EHJ35"/>
    <mergeCell ref="EHK35:EHM35"/>
    <mergeCell ref="EHN35:EHR35"/>
    <mergeCell ref="EHS35:EHU35"/>
    <mergeCell ref="EHV35:EHZ35"/>
    <mergeCell ref="EIA35:EIC35"/>
    <mergeCell ref="EID35:EIH35"/>
    <mergeCell ref="EII35:EIK35"/>
    <mergeCell ref="EIL35:EIP35"/>
    <mergeCell ref="EIQ35:EIS35"/>
    <mergeCell ref="EIT35:EIX35"/>
    <mergeCell ref="EIY35:EJA35"/>
    <mergeCell ref="EJB35:EJF35"/>
    <mergeCell ref="EJG35:EJI35"/>
    <mergeCell ref="EJJ35:EJN35"/>
    <mergeCell ref="EJO35:EJQ35"/>
    <mergeCell ref="EJR35:EJV35"/>
    <mergeCell ref="EJW35:EJY35"/>
    <mergeCell ref="EJZ35:EKD35"/>
    <mergeCell ref="EKE35:EKG35"/>
    <mergeCell ref="EKH35:EKL35"/>
    <mergeCell ref="EKM35:EKO35"/>
    <mergeCell ref="EKP35:EKT35"/>
    <mergeCell ref="EKU35:EKW35"/>
    <mergeCell ref="EKX35:ELB35"/>
    <mergeCell ref="ELC35:ELE35"/>
    <mergeCell ref="ELF35:ELJ35"/>
    <mergeCell ref="ELK35:ELM35"/>
    <mergeCell ref="ELN35:ELR35"/>
    <mergeCell ref="ELS35:ELU35"/>
    <mergeCell ref="ELV35:ELZ35"/>
    <mergeCell ref="EMA35:EMC35"/>
    <mergeCell ref="EMD35:EMH35"/>
    <mergeCell ref="EMI35:EMK35"/>
    <mergeCell ref="EML35:EMP35"/>
    <mergeCell ref="EMQ35:EMS35"/>
    <mergeCell ref="EMT35:EMX35"/>
    <mergeCell ref="EMY35:ENA35"/>
    <mergeCell ref="ENB35:ENF35"/>
    <mergeCell ref="ENG35:ENI35"/>
    <mergeCell ref="ENJ35:ENN35"/>
    <mergeCell ref="ENO35:ENQ35"/>
    <mergeCell ref="ENR35:ENV35"/>
    <mergeCell ref="ENW35:ENY35"/>
    <mergeCell ref="ENZ35:EOD35"/>
    <mergeCell ref="EOE35:EOG35"/>
    <mergeCell ref="EOH35:EOL35"/>
    <mergeCell ref="EOM35:EOO35"/>
    <mergeCell ref="EOP35:EOT35"/>
    <mergeCell ref="EOU35:EOW35"/>
    <mergeCell ref="EOX35:EPB35"/>
    <mergeCell ref="EPC35:EPE35"/>
    <mergeCell ref="EPF35:EPJ35"/>
    <mergeCell ref="EPK35:EPM35"/>
    <mergeCell ref="EPN35:EPR35"/>
    <mergeCell ref="EPS35:EPU35"/>
    <mergeCell ref="EPV35:EPZ35"/>
    <mergeCell ref="EQA35:EQC35"/>
    <mergeCell ref="EQD35:EQH35"/>
    <mergeCell ref="EQI35:EQK35"/>
    <mergeCell ref="EQL35:EQP35"/>
    <mergeCell ref="EQQ35:EQS35"/>
    <mergeCell ref="EQT35:EQX35"/>
    <mergeCell ref="EQY35:ERA35"/>
    <mergeCell ref="ERB35:ERF35"/>
    <mergeCell ref="ERG35:ERI35"/>
    <mergeCell ref="ERJ35:ERN35"/>
    <mergeCell ref="ERO35:ERQ35"/>
    <mergeCell ref="ERR35:ERV35"/>
    <mergeCell ref="ERW35:ERY35"/>
    <mergeCell ref="ERZ35:ESD35"/>
    <mergeCell ref="ESE35:ESG35"/>
    <mergeCell ref="ESH35:ESL35"/>
    <mergeCell ref="ESM35:ESO35"/>
    <mergeCell ref="ESP35:EST35"/>
    <mergeCell ref="ESU35:ESW35"/>
    <mergeCell ref="ESX35:ETB35"/>
    <mergeCell ref="ETC35:ETE35"/>
    <mergeCell ref="ETF35:ETJ35"/>
    <mergeCell ref="ETK35:ETM35"/>
    <mergeCell ref="ETN35:ETR35"/>
    <mergeCell ref="ETS35:ETU35"/>
    <mergeCell ref="ETV35:ETZ35"/>
    <mergeCell ref="EUA35:EUC35"/>
    <mergeCell ref="EUD35:EUH35"/>
    <mergeCell ref="EUI35:EUK35"/>
    <mergeCell ref="EUL35:EUP35"/>
    <mergeCell ref="EUQ35:EUS35"/>
    <mergeCell ref="EUT35:EUX35"/>
    <mergeCell ref="EUY35:EVA35"/>
    <mergeCell ref="EVB35:EVF35"/>
    <mergeCell ref="EVG35:EVI35"/>
    <mergeCell ref="EVJ35:EVN35"/>
    <mergeCell ref="EVO35:EVQ35"/>
    <mergeCell ref="EVR35:EVV35"/>
    <mergeCell ref="EVW35:EVY35"/>
    <mergeCell ref="EVZ35:EWD35"/>
    <mergeCell ref="EWE35:EWG35"/>
    <mergeCell ref="EWH35:EWL35"/>
    <mergeCell ref="EWM35:EWO35"/>
    <mergeCell ref="EWP35:EWT35"/>
    <mergeCell ref="EWU35:EWW35"/>
    <mergeCell ref="EWX35:EXB35"/>
    <mergeCell ref="EXC35:EXE35"/>
    <mergeCell ref="EXF35:EXJ35"/>
    <mergeCell ref="EXK35:EXM35"/>
    <mergeCell ref="EXN35:EXR35"/>
    <mergeCell ref="EXS35:EXU35"/>
    <mergeCell ref="EXV35:EXZ35"/>
    <mergeCell ref="EYA35:EYC35"/>
    <mergeCell ref="EYD35:EYH35"/>
    <mergeCell ref="EYI35:EYK35"/>
    <mergeCell ref="EYL35:EYP35"/>
    <mergeCell ref="EYQ35:EYS35"/>
    <mergeCell ref="EYT35:EYX35"/>
    <mergeCell ref="EYY35:EZA35"/>
    <mergeCell ref="EZB35:EZF35"/>
    <mergeCell ref="EZG35:EZI35"/>
    <mergeCell ref="EZJ35:EZN35"/>
    <mergeCell ref="EZO35:EZQ35"/>
    <mergeCell ref="EZR35:EZV35"/>
    <mergeCell ref="EZW35:EZY35"/>
    <mergeCell ref="EZZ35:FAD35"/>
    <mergeCell ref="FAE35:FAG35"/>
    <mergeCell ref="FAH35:FAL35"/>
    <mergeCell ref="FAM35:FAO35"/>
    <mergeCell ref="FAP35:FAT35"/>
    <mergeCell ref="FAU35:FAW35"/>
    <mergeCell ref="FAX35:FBB35"/>
    <mergeCell ref="FBC35:FBE35"/>
    <mergeCell ref="FBF35:FBJ35"/>
    <mergeCell ref="FBK35:FBM35"/>
    <mergeCell ref="FBN35:FBR35"/>
    <mergeCell ref="FBS35:FBU35"/>
    <mergeCell ref="FBV35:FBZ35"/>
    <mergeCell ref="FCA35:FCC35"/>
    <mergeCell ref="FCD35:FCH35"/>
    <mergeCell ref="FCI35:FCK35"/>
    <mergeCell ref="FCL35:FCP35"/>
    <mergeCell ref="FCQ35:FCS35"/>
    <mergeCell ref="FCT35:FCX35"/>
    <mergeCell ref="FCY35:FDA35"/>
    <mergeCell ref="FDB35:FDF35"/>
    <mergeCell ref="FDG35:FDI35"/>
    <mergeCell ref="FDJ35:FDN35"/>
    <mergeCell ref="FDO35:FDQ35"/>
    <mergeCell ref="FDR35:FDV35"/>
    <mergeCell ref="FDW35:FDY35"/>
    <mergeCell ref="FDZ35:FED35"/>
    <mergeCell ref="FEE35:FEG35"/>
    <mergeCell ref="FEH35:FEL35"/>
    <mergeCell ref="FEM35:FEO35"/>
    <mergeCell ref="FEP35:FET35"/>
    <mergeCell ref="FEU35:FEW35"/>
    <mergeCell ref="FEX35:FFB35"/>
    <mergeCell ref="FFC35:FFE35"/>
    <mergeCell ref="FFF35:FFJ35"/>
    <mergeCell ref="FFK35:FFM35"/>
    <mergeCell ref="FFN35:FFR35"/>
    <mergeCell ref="FFS35:FFU35"/>
    <mergeCell ref="FFV35:FFZ35"/>
    <mergeCell ref="FGA35:FGC35"/>
    <mergeCell ref="FGD35:FGH35"/>
    <mergeCell ref="FGI35:FGK35"/>
    <mergeCell ref="FGL35:FGP35"/>
    <mergeCell ref="FGQ35:FGS35"/>
    <mergeCell ref="FGT35:FGX35"/>
    <mergeCell ref="FGY35:FHA35"/>
    <mergeCell ref="FHB35:FHF35"/>
    <mergeCell ref="FHG35:FHI35"/>
    <mergeCell ref="FHJ35:FHN35"/>
    <mergeCell ref="FHO35:FHQ35"/>
    <mergeCell ref="FHR35:FHV35"/>
    <mergeCell ref="FHW35:FHY35"/>
    <mergeCell ref="FHZ35:FID35"/>
    <mergeCell ref="FIE35:FIG35"/>
    <mergeCell ref="FIH35:FIL35"/>
    <mergeCell ref="FIM35:FIO35"/>
    <mergeCell ref="FIP35:FIT35"/>
    <mergeCell ref="FIU35:FIW35"/>
    <mergeCell ref="FIX35:FJB35"/>
    <mergeCell ref="FJC35:FJE35"/>
    <mergeCell ref="FJF35:FJJ35"/>
    <mergeCell ref="FJK35:FJM35"/>
    <mergeCell ref="FJN35:FJR35"/>
    <mergeCell ref="FJS35:FJU35"/>
    <mergeCell ref="FJV35:FJZ35"/>
    <mergeCell ref="FKA35:FKC35"/>
    <mergeCell ref="FKD35:FKH35"/>
    <mergeCell ref="FKI35:FKK35"/>
    <mergeCell ref="FKL35:FKP35"/>
    <mergeCell ref="FKQ35:FKS35"/>
    <mergeCell ref="FKT35:FKX35"/>
    <mergeCell ref="FKY35:FLA35"/>
    <mergeCell ref="FLB35:FLF35"/>
    <mergeCell ref="FLG35:FLI35"/>
    <mergeCell ref="FLJ35:FLN35"/>
    <mergeCell ref="FLO35:FLQ35"/>
    <mergeCell ref="FLR35:FLV35"/>
    <mergeCell ref="FLW35:FLY35"/>
    <mergeCell ref="FLZ35:FMD35"/>
    <mergeCell ref="FME35:FMG35"/>
    <mergeCell ref="FMH35:FML35"/>
    <mergeCell ref="FMM35:FMO35"/>
    <mergeCell ref="FMP35:FMT35"/>
    <mergeCell ref="FMU35:FMW35"/>
    <mergeCell ref="FMX35:FNB35"/>
    <mergeCell ref="FNC35:FNE35"/>
    <mergeCell ref="FNF35:FNJ35"/>
    <mergeCell ref="FNK35:FNM35"/>
    <mergeCell ref="FNN35:FNR35"/>
    <mergeCell ref="FNS35:FNU35"/>
    <mergeCell ref="FNV35:FNZ35"/>
    <mergeCell ref="FOA35:FOC35"/>
    <mergeCell ref="FOD35:FOH35"/>
    <mergeCell ref="FOI35:FOK35"/>
    <mergeCell ref="FOL35:FOP35"/>
    <mergeCell ref="FOQ35:FOS35"/>
    <mergeCell ref="FOT35:FOX35"/>
    <mergeCell ref="FOY35:FPA35"/>
    <mergeCell ref="FPB35:FPF35"/>
    <mergeCell ref="FPG35:FPI35"/>
    <mergeCell ref="FPJ35:FPN35"/>
    <mergeCell ref="FPO35:FPQ35"/>
    <mergeCell ref="FPR35:FPV35"/>
    <mergeCell ref="FPW35:FPY35"/>
    <mergeCell ref="FPZ35:FQD35"/>
    <mergeCell ref="FQE35:FQG35"/>
    <mergeCell ref="FQH35:FQL35"/>
    <mergeCell ref="FQM35:FQO35"/>
    <mergeCell ref="FQP35:FQT35"/>
    <mergeCell ref="FQU35:FQW35"/>
    <mergeCell ref="FQX35:FRB35"/>
    <mergeCell ref="FRC35:FRE35"/>
    <mergeCell ref="FRF35:FRJ35"/>
    <mergeCell ref="FRK35:FRM35"/>
    <mergeCell ref="FRN35:FRR35"/>
    <mergeCell ref="FRS35:FRU35"/>
    <mergeCell ref="FRV35:FRZ35"/>
    <mergeCell ref="FSA35:FSC35"/>
    <mergeCell ref="FSD35:FSH35"/>
    <mergeCell ref="FSI35:FSK35"/>
    <mergeCell ref="FSL35:FSP35"/>
    <mergeCell ref="FSQ35:FSS35"/>
    <mergeCell ref="FST35:FSX35"/>
    <mergeCell ref="FSY35:FTA35"/>
    <mergeCell ref="FTB35:FTF35"/>
    <mergeCell ref="FTG35:FTI35"/>
    <mergeCell ref="FTJ35:FTN35"/>
    <mergeCell ref="FTO35:FTQ35"/>
    <mergeCell ref="FTR35:FTV35"/>
    <mergeCell ref="FTW35:FTY35"/>
    <mergeCell ref="FTZ35:FUD35"/>
    <mergeCell ref="FUE35:FUG35"/>
    <mergeCell ref="FUH35:FUL35"/>
    <mergeCell ref="FUM35:FUO35"/>
    <mergeCell ref="FUP35:FUT35"/>
    <mergeCell ref="FUU35:FUW35"/>
    <mergeCell ref="FUX35:FVB35"/>
    <mergeCell ref="FVC35:FVE35"/>
    <mergeCell ref="FVF35:FVJ35"/>
    <mergeCell ref="FVK35:FVM35"/>
    <mergeCell ref="FVN35:FVR35"/>
    <mergeCell ref="FVS35:FVU35"/>
    <mergeCell ref="FVV35:FVZ35"/>
    <mergeCell ref="FWA35:FWC35"/>
    <mergeCell ref="FWD35:FWH35"/>
    <mergeCell ref="FWI35:FWK35"/>
    <mergeCell ref="FWL35:FWP35"/>
    <mergeCell ref="FWQ35:FWS35"/>
    <mergeCell ref="FWT35:FWX35"/>
    <mergeCell ref="FWY35:FXA35"/>
    <mergeCell ref="FXB35:FXF35"/>
    <mergeCell ref="FXG35:FXI35"/>
    <mergeCell ref="FXJ35:FXN35"/>
    <mergeCell ref="FXO35:FXQ35"/>
    <mergeCell ref="FXR35:FXV35"/>
    <mergeCell ref="FXW35:FXY35"/>
    <mergeCell ref="FXZ35:FYD35"/>
    <mergeCell ref="FYE35:FYG35"/>
    <mergeCell ref="FYH35:FYL35"/>
    <mergeCell ref="FYM35:FYO35"/>
    <mergeCell ref="FYP35:FYT35"/>
    <mergeCell ref="FYU35:FYW35"/>
    <mergeCell ref="FYX35:FZB35"/>
    <mergeCell ref="FZC35:FZE35"/>
    <mergeCell ref="FZF35:FZJ35"/>
    <mergeCell ref="FZK35:FZM35"/>
    <mergeCell ref="FZN35:FZR35"/>
    <mergeCell ref="FZS35:FZU35"/>
    <mergeCell ref="FZV35:FZZ35"/>
    <mergeCell ref="GAA35:GAC35"/>
    <mergeCell ref="GAD35:GAH35"/>
    <mergeCell ref="GAI35:GAK35"/>
    <mergeCell ref="GAL35:GAP35"/>
    <mergeCell ref="GAQ35:GAS35"/>
    <mergeCell ref="GAT35:GAX35"/>
    <mergeCell ref="GAY35:GBA35"/>
    <mergeCell ref="GBB35:GBF35"/>
    <mergeCell ref="GBG35:GBI35"/>
    <mergeCell ref="GBJ35:GBN35"/>
    <mergeCell ref="GBO35:GBQ35"/>
    <mergeCell ref="GBR35:GBV35"/>
    <mergeCell ref="GBW35:GBY35"/>
    <mergeCell ref="GBZ35:GCD35"/>
    <mergeCell ref="GCE35:GCG35"/>
    <mergeCell ref="GCH35:GCL35"/>
    <mergeCell ref="GCM35:GCO35"/>
    <mergeCell ref="GCP35:GCT35"/>
    <mergeCell ref="GCU35:GCW35"/>
    <mergeCell ref="GCX35:GDB35"/>
    <mergeCell ref="GDC35:GDE35"/>
    <mergeCell ref="GDF35:GDJ35"/>
    <mergeCell ref="GDK35:GDM35"/>
    <mergeCell ref="GDN35:GDR35"/>
    <mergeCell ref="GDS35:GDU35"/>
    <mergeCell ref="GDV35:GDZ35"/>
    <mergeCell ref="GEA35:GEC35"/>
    <mergeCell ref="GED35:GEH35"/>
    <mergeCell ref="GEI35:GEK35"/>
    <mergeCell ref="GEL35:GEP35"/>
    <mergeCell ref="GEQ35:GES35"/>
    <mergeCell ref="GET35:GEX35"/>
    <mergeCell ref="GEY35:GFA35"/>
    <mergeCell ref="GFB35:GFF35"/>
    <mergeCell ref="GFG35:GFI35"/>
    <mergeCell ref="GFJ35:GFN35"/>
    <mergeCell ref="GFO35:GFQ35"/>
    <mergeCell ref="GFR35:GFV35"/>
    <mergeCell ref="GFW35:GFY35"/>
    <mergeCell ref="GFZ35:GGD35"/>
    <mergeCell ref="GGE35:GGG35"/>
    <mergeCell ref="GGH35:GGL35"/>
    <mergeCell ref="GGM35:GGO35"/>
    <mergeCell ref="GGP35:GGT35"/>
    <mergeCell ref="GGU35:GGW35"/>
    <mergeCell ref="GGX35:GHB35"/>
    <mergeCell ref="GHC35:GHE35"/>
    <mergeCell ref="GHF35:GHJ35"/>
    <mergeCell ref="GHK35:GHM35"/>
    <mergeCell ref="GHN35:GHR35"/>
    <mergeCell ref="GHS35:GHU35"/>
    <mergeCell ref="GHV35:GHZ35"/>
    <mergeCell ref="GIA35:GIC35"/>
    <mergeCell ref="GID35:GIH35"/>
    <mergeCell ref="GII35:GIK35"/>
    <mergeCell ref="GIL35:GIP35"/>
    <mergeCell ref="GIQ35:GIS35"/>
    <mergeCell ref="GIT35:GIX35"/>
    <mergeCell ref="GIY35:GJA35"/>
    <mergeCell ref="GJB35:GJF35"/>
    <mergeCell ref="GJG35:GJI35"/>
    <mergeCell ref="GJJ35:GJN35"/>
    <mergeCell ref="GJO35:GJQ35"/>
    <mergeCell ref="GJR35:GJV35"/>
    <mergeCell ref="GJW35:GJY35"/>
    <mergeCell ref="GJZ35:GKD35"/>
    <mergeCell ref="GKE35:GKG35"/>
    <mergeCell ref="GKH35:GKL35"/>
    <mergeCell ref="GKM35:GKO35"/>
    <mergeCell ref="GKP35:GKT35"/>
    <mergeCell ref="GKU35:GKW35"/>
    <mergeCell ref="GKX35:GLB35"/>
    <mergeCell ref="GLC35:GLE35"/>
    <mergeCell ref="GLF35:GLJ35"/>
    <mergeCell ref="GLK35:GLM35"/>
    <mergeCell ref="GLN35:GLR35"/>
    <mergeCell ref="GLS35:GLU35"/>
    <mergeCell ref="GLV35:GLZ35"/>
    <mergeCell ref="GMA35:GMC35"/>
    <mergeCell ref="GMD35:GMH35"/>
    <mergeCell ref="GMI35:GMK35"/>
    <mergeCell ref="GML35:GMP35"/>
    <mergeCell ref="GMQ35:GMS35"/>
    <mergeCell ref="GMT35:GMX35"/>
    <mergeCell ref="GMY35:GNA35"/>
    <mergeCell ref="GNB35:GNF35"/>
    <mergeCell ref="GNG35:GNI35"/>
    <mergeCell ref="GNJ35:GNN35"/>
    <mergeCell ref="GNO35:GNQ35"/>
    <mergeCell ref="GNR35:GNV35"/>
    <mergeCell ref="GNW35:GNY35"/>
    <mergeCell ref="GNZ35:GOD35"/>
    <mergeCell ref="GOE35:GOG35"/>
    <mergeCell ref="GOH35:GOL35"/>
    <mergeCell ref="GOM35:GOO35"/>
    <mergeCell ref="GOP35:GOT35"/>
    <mergeCell ref="GOU35:GOW35"/>
    <mergeCell ref="GOX35:GPB35"/>
    <mergeCell ref="GPC35:GPE35"/>
    <mergeCell ref="GPF35:GPJ35"/>
    <mergeCell ref="GPK35:GPM35"/>
    <mergeCell ref="GPN35:GPR35"/>
    <mergeCell ref="GPS35:GPU35"/>
    <mergeCell ref="GPV35:GPZ35"/>
    <mergeCell ref="GQA35:GQC35"/>
    <mergeCell ref="GQD35:GQH35"/>
    <mergeCell ref="GQI35:GQK35"/>
    <mergeCell ref="GQL35:GQP35"/>
    <mergeCell ref="GQQ35:GQS35"/>
    <mergeCell ref="GQT35:GQX35"/>
    <mergeCell ref="GQY35:GRA35"/>
    <mergeCell ref="GRB35:GRF35"/>
    <mergeCell ref="GRG35:GRI35"/>
    <mergeCell ref="GRJ35:GRN35"/>
    <mergeCell ref="GRO35:GRQ35"/>
    <mergeCell ref="GRR35:GRV35"/>
    <mergeCell ref="GRW35:GRY35"/>
    <mergeCell ref="GRZ35:GSD35"/>
    <mergeCell ref="GSE35:GSG35"/>
    <mergeCell ref="GSH35:GSL35"/>
    <mergeCell ref="GSM35:GSO35"/>
    <mergeCell ref="GSP35:GST35"/>
    <mergeCell ref="GSU35:GSW35"/>
    <mergeCell ref="GSX35:GTB35"/>
    <mergeCell ref="GTC35:GTE35"/>
    <mergeCell ref="GTF35:GTJ35"/>
    <mergeCell ref="GTK35:GTM35"/>
    <mergeCell ref="GTN35:GTR35"/>
    <mergeCell ref="GTS35:GTU35"/>
    <mergeCell ref="GTV35:GTZ35"/>
    <mergeCell ref="GUA35:GUC35"/>
    <mergeCell ref="GUD35:GUH35"/>
    <mergeCell ref="GUI35:GUK35"/>
    <mergeCell ref="GUL35:GUP35"/>
    <mergeCell ref="GUQ35:GUS35"/>
    <mergeCell ref="GUT35:GUX35"/>
    <mergeCell ref="GUY35:GVA35"/>
    <mergeCell ref="GVB35:GVF35"/>
    <mergeCell ref="GVG35:GVI35"/>
    <mergeCell ref="GVJ35:GVN35"/>
    <mergeCell ref="GVO35:GVQ35"/>
    <mergeCell ref="GVR35:GVV35"/>
    <mergeCell ref="GVW35:GVY35"/>
    <mergeCell ref="GVZ35:GWD35"/>
    <mergeCell ref="GWE35:GWG35"/>
    <mergeCell ref="GWH35:GWL35"/>
    <mergeCell ref="GWM35:GWO35"/>
    <mergeCell ref="GWP35:GWT35"/>
    <mergeCell ref="GWU35:GWW35"/>
    <mergeCell ref="GWX35:GXB35"/>
    <mergeCell ref="GXC35:GXE35"/>
    <mergeCell ref="GXF35:GXJ35"/>
    <mergeCell ref="GXK35:GXM35"/>
    <mergeCell ref="GXN35:GXR35"/>
    <mergeCell ref="GXS35:GXU35"/>
    <mergeCell ref="GXV35:GXZ35"/>
    <mergeCell ref="GYA35:GYC35"/>
    <mergeCell ref="GYD35:GYH35"/>
    <mergeCell ref="GYI35:GYK35"/>
    <mergeCell ref="GYL35:GYP35"/>
    <mergeCell ref="GYQ35:GYS35"/>
    <mergeCell ref="GYT35:GYX35"/>
    <mergeCell ref="GYY35:GZA35"/>
    <mergeCell ref="GZB35:GZF35"/>
    <mergeCell ref="GZG35:GZI35"/>
    <mergeCell ref="GZJ35:GZN35"/>
    <mergeCell ref="GZO35:GZQ35"/>
    <mergeCell ref="GZR35:GZV35"/>
    <mergeCell ref="GZW35:GZY35"/>
    <mergeCell ref="GZZ35:HAD35"/>
    <mergeCell ref="HAE35:HAG35"/>
    <mergeCell ref="HAH35:HAL35"/>
    <mergeCell ref="HAM35:HAO35"/>
    <mergeCell ref="HAP35:HAT35"/>
    <mergeCell ref="HAU35:HAW35"/>
    <mergeCell ref="HAX35:HBB35"/>
    <mergeCell ref="HBC35:HBE35"/>
    <mergeCell ref="HBF35:HBJ35"/>
    <mergeCell ref="HBK35:HBM35"/>
    <mergeCell ref="HBN35:HBR35"/>
    <mergeCell ref="HBS35:HBU35"/>
    <mergeCell ref="HBV35:HBZ35"/>
    <mergeCell ref="HCA35:HCC35"/>
    <mergeCell ref="HCD35:HCH35"/>
    <mergeCell ref="HCI35:HCK35"/>
    <mergeCell ref="HCL35:HCP35"/>
    <mergeCell ref="HCQ35:HCS35"/>
    <mergeCell ref="HCT35:HCX35"/>
    <mergeCell ref="HCY35:HDA35"/>
    <mergeCell ref="HDB35:HDF35"/>
    <mergeCell ref="HDG35:HDI35"/>
    <mergeCell ref="HDJ35:HDN35"/>
    <mergeCell ref="HDO35:HDQ35"/>
    <mergeCell ref="HDR35:HDV35"/>
    <mergeCell ref="HDW35:HDY35"/>
    <mergeCell ref="HDZ35:HED35"/>
    <mergeCell ref="HEE35:HEG35"/>
    <mergeCell ref="HEH35:HEL35"/>
    <mergeCell ref="HEM35:HEO35"/>
    <mergeCell ref="HEP35:HET35"/>
    <mergeCell ref="HEU35:HEW35"/>
    <mergeCell ref="HEX35:HFB35"/>
    <mergeCell ref="HFC35:HFE35"/>
    <mergeCell ref="HFF35:HFJ35"/>
    <mergeCell ref="HFK35:HFM35"/>
    <mergeCell ref="HFN35:HFR35"/>
    <mergeCell ref="HFS35:HFU35"/>
    <mergeCell ref="HFV35:HFZ35"/>
    <mergeCell ref="HGA35:HGC35"/>
    <mergeCell ref="HGD35:HGH35"/>
    <mergeCell ref="HGI35:HGK35"/>
    <mergeCell ref="HGL35:HGP35"/>
    <mergeCell ref="HGQ35:HGS35"/>
    <mergeCell ref="HGT35:HGX35"/>
    <mergeCell ref="HGY35:HHA35"/>
    <mergeCell ref="HHB35:HHF35"/>
    <mergeCell ref="HHG35:HHI35"/>
    <mergeCell ref="HHJ35:HHN35"/>
    <mergeCell ref="HHO35:HHQ35"/>
    <mergeCell ref="HHR35:HHV35"/>
    <mergeCell ref="HHW35:HHY35"/>
    <mergeCell ref="HHZ35:HID35"/>
    <mergeCell ref="HIE35:HIG35"/>
    <mergeCell ref="HIH35:HIL35"/>
    <mergeCell ref="HIM35:HIO35"/>
    <mergeCell ref="HIP35:HIT35"/>
    <mergeCell ref="HIU35:HIW35"/>
    <mergeCell ref="HIX35:HJB35"/>
    <mergeCell ref="HJC35:HJE35"/>
    <mergeCell ref="HJF35:HJJ35"/>
    <mergeCell ref="HJK35:HJM35"/>
    <mergeCell ref="HJN35:HJR35"/>
    <mergeCell ref="HJS35:HJU35"/>
    <mergeCell ref="HJV35:HJZ35"/>
    <mergeCell ref="HKA35:HKC35"/>
    <mergeCell ref="HKD35:HKH35"/>
    <mergeCell ref="HKI35:HKK35"/>
    <mergeCell ref="HKL35:HKP35"/>
    <mergeCell ref="HKQ35:HKS35"/>
    <mergeCell ref="HKT35:HKX35"/>
    <mergeCell ref="HKY35:HLA35"/>
    <mergeCell ref="HLB35:HLF35"/>
    <mergeCell ref="HLG35:HLI35"/>
    <mergeCell ref="HLJ35:HLN35"/>
    <mergeCell ref="HLO35:HLQ35"/>
    <mergeCell ref="HLR35:HLV35"/>
    <mergeCell ref="HLW35:HLY35"/>
    <mergeCell ref="HLZ35:HMD35"/>
    <mergeCell ref="HME35:HMG35"/>
    <mergeCell ref="HMH35:HML35"/>
    <mergeCell ref="HMM35:HMO35"/>
    <mergeCell ref="HMP35:HMT35"/>
    <mergeCell ref="HMU35:HMW35"/>
    <mergeCell ref="HMX35:HNB35"/>
    <mergeCell ref="HNC35:HNE35"/>
    <mergeCell ref="HNF35:HNJ35"/>
    <mergeCell ref="HNK35:HNM35"/>
    <mergeCell ref="HNN35:HNR35"/>
    <mergeCell ref="HNS35:HNU35"/>
    <mergeCell ref="HNV35:HNZ35"/>
    <mergeCell ref="HOA35:HOC35"/>
    <mergeCell ref="HOD35:HOH35"/>
    <mergeCell ref="HOI35:HOK35"/>
    <mergeCell ref="HOL35:HOP35"/>
    <mergeCell ref="HOQ35:HOS35"/>
    <mergeCell ref="HOT35:HOX35"/>
    <mergeCell ref="HOY35:HPA35"/>
    <mergeCell ref="HPB35:HPF35"/>
    <mergeCell ref="HPG35:HPI35"/>
    <mergeCell ref="HPJ35:HPN35"/>
    <mergeCell ref="HPO35:HPQ35"/>
    <mergeCell ref="HPR35:HPV35"/>
    <mergeCell ref="HPW35:HPY35"/>
    <mergeCell ref="HPZ35:HQD35"/>
    <mergeCell ref="HQE35:HQG35"/>
    <mergeCell ref="HQH35:HQL35"/>
    <mergeCell ref="HQM35:HQO35"/>
    <mergeCell ref="HQP35:HQT35"/>
    <mergeCell ref="HQU35:HQW35"/>
    <mergeCell ref="HQX35:HRB35"/>
    <mergeCell ref="HRC35:HRE35"/>
    <mergeCell ref="HRF35:HRJ35"/>
    <mergeCell ref="HRK35:HRM35"/>
    <mergeCell ref="HRN35:HRR35"/>
    <mergeCell ref="HRS35:HRU35"/>
    <mergeCell ref="HRV35:HRZ35"/>
    <mergeCell ref="HSA35:HSC35"/>
    <mergeCell ref="HSD35:HSH35"/>
    <mergeCell ref="HSI35:HSK35"/>
    <mergeCell ref="HSL35:HSP35"/>
    <mergeCell ref="HSQ35:HSS35"/>
    <mergeCell ref="HST35:HSX35"/>
    <mergeCell ref="HSY35:HTA35"/>
    <mergeCell ref="HTB35:HTF35"/>
    <mergeCell ref="HTG35:HTI35"/>
    <mergeCell ref="HTJ35:HTN35"/>
    <mergeCell ref="HTO35:HTQ35"/>
    <mergeCell ref="HTR35:HTV35"/>
    <mergeCell ref="HTW35:HTY35"/>
    <mergeCell ref="HTZ35:HUD35"/>
    <mergeCell ref="HUE35:HUG35"/>
    <mergeCell ref="HUH35:HUL35"/>
    <mergeCell ref="HUM35:HUO35"/>
    <mergeCell ref="HUP35:HUT35"/>
    <mergeCell ref="HUU35:HUW35"/>
    <mergeCell ref="HUX35:HVB35"/>
    <mergeCell ref="HVC35:HVE35"/>
    <mergeCell ref="HVF35:HVJ35"/>
    <mergeCell ref="HVK35:HVM35"/>
    <mergeCell ref="HVN35:HVR35"/>
    <mergeCell ref="HVS35:HVU35"/>
    <mergeCell ref="HVV35:HVZ35"/>
    <mergeCell ref="HWA35:HWC35"/>
    <mergeCell ref="HWD35:HWH35"/>
    <mergeCell ref="HWI35:HWK35"/>
    <mergeCell ref="HWL35:HWP35"/>
    <mergeCell ref="HWQ35:HWS35"/>
    <mergeCell ref="HWT35:HWX35"/>
    <mergeCell ref="HWY35:HXA35"/>
    <mergeCell ref="HXB35:HXF35"/>
    <mergeCell ref="HXG35:HXI35"/>
    <mergeCell ref="HXJ35:HXN35"/>
    <mergeCell ref="HXO35:HXQ35"/>
    <mergeCell ref="HXR35:HXV35"/>
    <mergeCell ref="HXW35:HXY35"/>
    <mergeCell ref="HXZ35:HYD35"/>
    <mergeCell ref="HYE35:HYG35"/>
    <mergeCell ref="HYH35:HYL35"/>
    <mergeCell ref="HYM35:HYO35"/>
    <mergeCell ref="HYP35:HYT35"/>
    <mergeCell ref="HYU35:HYW35"/>
    <mergeCell ref="HYX35:HZB35"/>
    <mergeCell ref="HZC35:HZE35"/>
    <mergeCell ref="HZF35:HZJ35"/>
    <mergeCell ref="HZK35:HZM35"/>
    <mergeCell ref="HZN35:HZR35"/>
    <mergeCell ref="HZS35:HZU35"/>
    <mergeCell ref="HZV35:HZZ35"/>
    <mergeCell ref="IAA35:IAC35"/>
    <mergeCell ref="IAD35:IAH35"/>
    <mergeCell ref="IAI35:IAK35"/>
    <mergeCell ref="IAL35:IAP35"/>
    <mergeCell ref="IAQ35:IAS35"/>
    <mergeCell ref="IAT35:IAX35"/>
    <mergeCell ref="IAY35:IBA35"/>
    <mergeCell ref="IBB35:IBF35"/>
    <mergeCell ref="IBG35:IBI35"/>
    <mergeCell ref="IBJ35:IBN35"/>
    <mergeCell ref="IBO35:IBQ35"/>
    <mergeCell ref="IBR35:IBV35"/>
    <mergeCell ref="IBW35:IBY35"/>
    <mergeCell ref="IBZ35:ICD35"/>
    <mergeCell ref="ICE35:ICG35"/>
    <mergeCell ref="ICH35:ICL35"/>
    <mergeCell ref="ICM35:ICO35"/>
    <mergeCell ref="ICP35:ICT35"/>
    <mergeCell ref="ICU35:ICW35"/>
    <mergeCell ref="ICX35:IDB35"/>
    <mergeCell ref="IDC35:IDE35"/>
    <mergeCell ref="IDF35:IDJ35"/>
    <mergeCell ref="IDK35:IDM35"/>
    <mergeCell ref="IDN35:IDR35"/>
    <mergeCell ref="IDS35:IDU35"/>
    <mergeCell ref="IDV35:IDZ35"/>
    <mergeCell ref="IEA35:IEC35"/>
    <mergeCell ref="IED35:IEH35"/>
    <mergeCell ref="IEI35:IEK35"/>
    <mergeCell ref="IEL35:IEP35"/>
    <mergeCell ref="IEQ35:IES35"/>
    <mergeCell ref="IET35:IEX35"/>
    <mergeCell ref="IEY35:IFA35"/>
    <mergeCell ref="IFB35:IFF35"/>
    <mergeCell ref="IFG35:IFI35"/>
    <mergeCell ref="IFJ35:IFN35"/>
    <mergeCell ref="IFO35:IFQ35"/>
    <mergeCell ref="IFR35:IFV35"/>
    <mergeCell ref="IFW35:IFY35"/>
    <mergeCell ref="IFZ35:IGD35"/>
    <mergeCell ref="IGE35:IGG35"/>
    <mergeCell ref="IGH35:IGL35"/>
    <mergeCell ref="IGM35:IGO35"/>
    <mergeCell ref="IGP35:IGT35"/>
    <mergeCell ref="IGU35:IGW35"/>
    <mergeCell ref="IGX35:IHB35"/>
    <mergeCell ref="IHC35:IHE35"/>
    <mergeCell ref="IHF35:IHJ35"/>
    <mergeCell ref="IHK35:IHM35"/>
    <mergeCell ref="IHN35:IHR35"/>
    <mergeCell ref="IHS35:IHU35"/>
    <mergeCell ref="IHV35:IHZ35"/>
    <mergeCell ref="IIA35:IIC35"/>
    <mergeCell ref="IID35:IIH35"/>
    <mergeCell ref="III35:IIK35"/>
    <mergeCell ref="IIL35:IIP35"/>
    <mergeCell ref="IIQ35:IIS35"/>
    <mergeCell ref="IIT35:IIX35"/>
    <mergeCell ref="IIY35:IJA35"/>
    <mergeCell ref="IJB35:IJF35"/>
    <mergeCell ref="IJG35:IJI35"/>
    <mergeCell ref="IJJ35:IJN35"/>
    <mergeCell ref="IJO35:IJQ35"/>
    <mergeCell ref="IJR35:IJV35"/>
    <mergeCell ref="IJW35:IJY35"/>
    <mergeCell ref="IJZ35:IKD35"/>
    <mergeCell ref="IKE35:IKG35"/>
    <mergeCell ref="IKH35:IKL35"/>
    <mergeCell ref="IKM35:IKO35"/>
    <mergeCell ref="IKP35:IKT35"/>
    <mergeCell ref="IKU35:IKW35"/>
    <mergeCell ref="IKX35:ILB35"/>
    <mergeCell ref="ILC35:ILE35"/>
    <mergeCell ref="ILF35:ILJ35"/>
    <mergeCell ref="ILK35:ILM35"/>
    <mergeCell ref="ILN35:ILR35"/>
    <mergeCell ref="ILS35:ILU35"/>
    <mergeCell ref="ILV35:ILZ35"/>
    <mergeCell ref="IMA35:IMC35"/>
    <mergeCell ref="IMD35:IMH35"/>
    <mergeCell ref="IMI35:IMK35"/>
    <mergeCell ref="IML35:IMP35"/>
    <mergeCell ref="IMQ35:IMS35"/>
    <mergeCell ref="IMT35:IMX35"/>
    <mergeCell ref="IMY35:INA35"/>
    <mergeCell ref="INB35:INF35"/>
    <mergeCell ref="ING35:INI35"/>
    <mergeCell ref="INJ35:INN35"/>
    <mergeCell ref="INO35:INQ35"/>
    <mergeCell ref="INR35:INV35"/>
    <mergeCell ref="INW35:INY35"/>
    <mergeCell ref="INZ35:IOD35"/>
    <mergeCell ref="IOE35:IOG35"/>
    <mergeCell ref="IOH35:IOL35"/>
    <mergeCell ref="IOM35:IOO35"/>
    <mergeCell ref="IOP35:IOT35"/>
    <mergeCell ref="IOU35:IOW35"/>
    <mergeCell ref="IOX35:IPB35"/>
    <mergeCell ref="IPC35:IPE35"/>
    <mergeCell ref="IPF35:IPJ35"/>
    <mergeCell ref="IPK35:IPM35"/>
    <mergeCell ref="IPN35:IPR35"/>
    <mergeCell ref="IPS35:IPU35"/>
    <mergeCell ref="IPV35:IPZ35"/>
    <mergeCell ref="IQA35:IQC35"/>
    <mergeCell ref="IQD35:IQH35"/>
    <mergeCell ref="IQI35:IQK35"/>
    <mergeCell ref="IQL35:IQP35"/>
    <mergeCell ref="IQQ35:IQS35"/>
    <mergeCell ref="IQT35:IQX35"/>
    <mergeCell ref="IQY35:IRA35"/>
    <mergeCell ref="IRB35:IRF35"/>
    <mergeCell ref="IRG35:IRI35"/>
    <mergeCell ref="IRJ35:IRN35"/>
    <mergeCell ref="IRO35:IRQ35"/>
    <mergeCell ref="IRR35:IRV35"/>
    <mergeCell ref="IRW35:IRY35"/>
    <mergeCell ref="IRZ35:ISD35"/>
    <mergeCell ref="ISE35:ISG35"/>
    <mergeCell ref="ISH35:ISL35"/>
    <mergeCell ref="ISM35:ISO35"/>
    <mergeCell ref="ISP35:IST35"/>
    <mergeCell ref="ISU35:ISW35"/>
    <mergeCell ref="ISX35:ITB35"/>
    <mergeCell ref="ITC35:ITE35"/>
    <mergeCell ref="ITF35:ITJ35"/>
    <mergeCell ref="ITK35:ITM35"/>
    <mergeCell ref="ITN35:ITR35"/>
    <mergeCell ref="ITS35:ITU35"/>
    <mergeCell ref="ITV35:ITZ35"/>
    <mergeCell ref="IUA35:IUC35"/>
    <mergeCell ref="IUD35:IUH35"/>
    <mergeCell ref="IUI35:IUK35"/>
    <mergeCell ref="IUL35:IUP35"/>
    <mergeCell ref="IUQ35:IUS35"/>
    <mergeCell ref="IUT35:IUX35"/>
    <mergeCell ref="IUY35:IVA35"/>
    <mergeCell ref="IVB35:IVF35"/>
    <mergeCell ref="IVG35:IVI35"/>
    <mergeCell ref="IVJ35:IVN35"/>
    <mergeCell ref="IVO35:IVQ35"/>
    <mergeCell ref="IVR35:IVV35"/>
    <mergeCell ref="IVW35:IVY35"/>
    <mergeCell ref="IVZ35:IWD35"/>
    <mergeCell ref="IWE35:IWG35"/>
    <mergeCell ref="IWH35:IWL35"/>
    <mergeCell ref="IWM35:IWO35"/>
    <mergeCell ref="IWP35:IWT35"/>
    <mergeCell ref="IWU35:IWW35"/>
    <mergeCell ref="IWX35:IXB35"/>
    <mergeCell ref="IXC35:IXE35"/>
    <mergeCell ref="IXF35:IXJ35"/>
    <mergeCell ref="IXK35:IXM35"/>
    <mergeCell ref="IXN35:IXR35"/>
    <mergeCell ref="IXS35:IXU35"/>
    <mergeCell ref="IXV35:IXZ35"/>
    <mergeCell ref="IYA35:IYC35"/>
    <mergeCell ref="IYD35:IYH35"/>
    <mergeCell ref="IYI35:IYK35"/>
    <mergeCell ref="IYL35:IYP35"/>
    <mergeCell ref="IYQ35:IYS35"/>
    <mergeCell ref="IYT35:IYX35"/>
    <mergeCell ref="IYY35:IZA35"/>
    <mergeCell ref="IZB35:IZF35"/>
    <mergeCell ref="IZG35:IZI35"/>
    <mergeCell ref="IZJ35:IZN35"/>
    <mergeCell ref="IZO35:IZQ35"/>
    <mergeCell ref="IZR35:IZV35"/>
    <mergeCell ref="IZW35:IZY35"/>
    <mergeCell ref="IZZ35:JAD35"/>
    <mergeCell ref="JAE35:JAG35"/>
    <mergeCell ref="JAH35:JAL35"/>
    <mergeCell ref="JAM35:JAO35"/>
    <mergeCell ref="JAP35:JAT35"/>
    <mergeCell ref="JAU35:JAW35"/>
    <mergeCell ref="JAX35:JBB35"/>
    <mergeCell ref="JBC35:JBE35"/>
    <mergeCell ref="JBF35:JBJ35"/>
    <mergeCell ref="JBK35:JBM35"/>
    <mergeCell ref="JBN35:JBR35"/>
    <mergeCell ref="JBS35:JBU35"/>
    <mergeCell ref="JBV35:JBZ35"/>
    <mergeCell ref="JCA35:JCC35"/>
    <mergeCell ref="JCD35:JCH35"/>
    <mergeCell ref="JCI35:JCK35"/>
    <mergeCell ref="JCL35:JCP35"/>
    <mergeCell ref="JCQ35:JCS35"/>
    <mergeCell ref="JCT35:JCX35"/>
    <mergeCell ref="JCY35:JDA35"/>
    <mergeCell ref="JDB35:JDF35"/>
    <mergeCell ref="JDG35:JDI35"/>
    <mergeCell ref="JDJ35:JDN35"/>
    <mergeCell ref="JDO35:JDQ35"/>
    <mergeCell ref="JDR35:JDV35"/>
    <mergeCell ref="JDW35:JDY35"/>
    <mergeCell ref="JDZ35:JED35"/>
    <mergeCell ref="JEE35:JEG35"/>
    <mergeCell ref="JEH35:JEL35"/>
    <mergeCell ref="JEM35:JEO35"/>
    <mergeCell ref="JEP35:JET35"/>
    <mergeCell ref="JEU35:JEW35"/>
    <mergeCell ref="JEX35:JFB35"/>
    <mergeCell ref="JFC35:JFE35"/>
    <mergeCell ref="JFF35:JFJ35"/>
    <mergeCell ref="JFK35:JFM35"/>
    <mergeCell ref="JFN35:JFR35"/>
    <mergeCell ref="JFS35:JFU35"/>
    <mergeCell ref="JFV35:JFZ35"/>
    <mergeCell ref="JGA35:JGC35"/>
    <mergeCell ref="JGD35:JGH35"/>
    <mergeCell ref="JGI35:JGK35"/>
    <mergeCell ref="JGL35:JGP35"/>
    <mergeCell ref="JGQ35:JGS35"/>
    <mergeCell ref="JGT35:JGX35"/>
    <mergeCell ref="JGY35:JHA35"/>
    <mergeCell ref="JHB35:JHF35"/>
    <mergeCell ref="JHG35:JHI35"/>
    <mergeCell ref="JHJ35:JHN35"/>
    <mergeCell ref="JHO35:JHQ35"/>
    <mergeCell ref="JHR35:JHV35"/>
    <mergeCell ref="JHW35:JHY35"/>
    <mergeCell ref="JHZ35:JID35"/>
    <mergeCell ref="JIE35:JIG35"/>
    <mergeCell ref="JIH35:JIL35"/>
    <mergeCell ref="JIM35:JIO35"/>
    <mergeCell ref="JIP35:JIT35"/>
    <mergeCell ref="JIU35:JIW35"/>
    <mergeCell ref="JIX35:JJB35"/>
    <mergeCell ref="JJC35:JJE35"/>
    <mergeCell ref="JJF35:JJJ35"/>
    <mergeCell ref="JJK35:JJM35"/>
    <mergeCell ref="JJN35:JJR35"/>
    <mergeCell ref="JJS35:JJU35"/>
    <mergeCell ref="JJV35:JJZ35"/>
    <mergeCell ref="JKA35:JKC35"/>
    <mergeCell ref="JKD35:JKH35"/>
    <mergeCell ref="JKI35:JKK35"/>
    <mergeCell ref="JKL35:JKP35"/>
    <mergeCell ref="JKQ35:JKS35"/>
    <mergeCell ref="JKT35:JKX35"/>
    <mergeCell ref="JKY35:JLA35"/>
    <mergeCell ref="JLB35:JLF35"/>
    <mergeCell ref="JLG35:JLI35"/>
    <mergeCell ref="JLJ35:JLN35"/>
    <mergeCell ref="JLO35:JLQ35"/>
    <mergeCell ref="JLR35:JLV35"/>
    <mergeCell ref="JLW35:JLY35"/>
    <mergeCell ref="JLZ35:JMD35"/>
    <mergeCell ref="JME35:JMG35"/>
    <mergeCell ref="JMH35:JML35"/>
    <mergeCell ref="JMM35:JMO35"/>
    <mergeCell ref="JMP35:JMT35"/>
    <mergeCell ref="JMU35:JMW35"/>
    <mergeCell ref="JMX35:JNB35"/>
    <mergeCell ref="JNC35:JNE35"/>
    <mergeCell ref="JNF35:JNJ35"/>
    <mergeCell ref="JNK35:JNM35"/>
    <mergeCell ref="JNN35:JNR35"/>
    <mergeCell ref="JNS35:JNU35"/>
    <mergeCell ref="JNV35:JNZ35"/>
    <mergeCell ref="JOA35:JOC35"/>
    <mergeCell ref="JOD35:JOH35"/>
    <mergeCell ref="JOI35:JOK35"/>
    <mergeCell ref="JOL35:JOP35"/>
    <mergeCell ref="JOQ35:JOS35"/>
    <mergeCell ref="JOT35:JOX35"/>
    <mergeCell ref="JOY35:JPA35"/>
    <mergeCell ref="JPB35:JPF35"/>
    <mergeCell ref="JPG35:JPI35"/>
    <mergeCell ref="JPJ35:JPN35"/>
    <mergeCell ref="JPO35:JPQ35"/>
    <mergeCell ref="JPR35:JPV35"/>
    <mergeCell ref="JPW35:JPY35"/>
    <mergeCell ref="JPZ35:JQD35"/>
    <mergeCell ref="JQE35:JQG35"/>
    <mergeCell ref="JQH35:JQL35"/>
    <mergeCell ref="JQM35:JQO35"/>
    <mergeCell ref="JQP35:JQT35"/>
    <mergeCell ref="JQU35:JQW35"/>
    <mergeCell ref="JQX35:JRB35"/>
    <mergeCell ref="JRC35:JRE35"/>
    <mergeCell ref="JRF35:JRJ35"/>
    <mergeCell ref="JRK35:JRM35"/>
    <mergeCell ref="JRN35:JRR35"/>
    <mergeCell ref="JRS35:JRU35"/>
    <mergeCell ref="JRV35:JRZ35"/>
    <mergeCell ref="JSA35:JSC35"/>
    <mergeCell ref="JSD35:JSH35"/>
    <mergeCell ref="JSI35:JSK35"/>
    <mergeCell ref="JSL35:JSP35"/>
    <mergeCell ref="JSQ35:JSS35"/>
    <mergeCell ref="JST35:JSX35"/>
    <mergeCell ref="JSY35:JTA35"/>
    <mergeCell ref="JTB35:JTF35"/>
    <mergeCell ref="JTG35:JTI35"/>
    <mergeCell ref="JTJ35:JTN35"/>
    <mergeCell ref="JTO35:JTQ35"/>
    <mergeCell ref="JTR35:JTV35"/>
    <mergeCell ref="JTW35:JTY35"/>
    <mergeCell ref="JTZ35:JUD35"/>
    <mergeCell ref="JUE35:JUG35"/>
    <mergeCell ref="JUH35:JUL35"/>
    <mergeCell ref="JUM35:JUO35"/>
    <mergeCell ref="JUP35:JUT35"/>
    <mergeCell ref="JUU35:JUW35"/>
    <mergeCell ref="JUX35:JVB35"/>
    <mergeCell ref="JVC35:JVE35"/>
    <mergeCell ref="JVF35:JVJ35"/>
    <mergeCell ref="JVK35:JVM35"/>
    <mergeCell ref="JVN35:JVR35"/>
    <mergeCell ref="JVS35:JVU35"/>
    <mergeCell ref="JVV35:JVZ35"/>
    <mergeCell ref="JWA35:JWC35"/>
    <mergeCell ref="JWD35:JWH35"/>
    <mergeCell ref="JWI35:JWK35"/>
    <mergeCell ref="JWL35:JWP35"/>
    <mergeCell ref="JWQ35:JWS35"/>
    <mergeCell ref="JWT35:JWX35"/>
    <mergeCell ref="JWY35:JXA35"/>
    <mergeCell ref="JXB35:JXF35"/>
    <mergeCell ref="JXG35:JXI35"/>
    <mergeCell ref="JXJ35:JXN35"/>
    <mergeCell ref="JXO35:JXQ35"/>
    <mergeCell ref="JXR35:JXV35"/>
    <mergeCell ref="JXW35:JXY35"/>
    <mergeCell ref="JXZ35:JYD35"/>
    <mergeCell ref="JYE35:JYG35"/>
    <mergeCell ref="JYH35:JYL35"/>
    <mergeCell ref="JYM35:JYO35"/>
    <mergeCell ref="JYP35:JYT35"/>
    <mergeCell ref="JYU35:JYW35"/>
    <mergeCell ref="JYX35:JZB35"/>
    <mergeCell ref="JZC35:JZE35"/>
    <mergeCell ref="JZF35:JZJ35"/>
    <mergeCell ref="JZK35:JZM35"/>
    <mergeCell ref="JZN35:JZR35"/>
    <mergeCell ref="JZS35:JZU35"/>
    <mergeCell ref="JZV35:JZZ35"/>
    <mergeCell ref="KAA35:KAC35"/>
    <mergeCell ref="KAD35:KAH35"/>
    <mergeCell ref="KAI35:KAK35"/>
    <mergeCell ref="KAL35:KAP35"/>
    <mergeCell ref="KAQ35:KAS35"/>
    <mergeCell ref="KAT35:KAX35"/>
    <mergeCell ref="KAY35:KBA35"/>
    <mergeCell ref="KBB35:KBF35"/>
    <mergeCell ref="KBG35:KBI35"/>
    <mergeCell ref="KBJ35:KBN35"/>
    <mergeCell ref="KBO35:KBQ35"/>
    <mergeCell ref="KBR35:KBV35"/>
    <mergeCell ref="KBW35:KBY35"/>
    <mergeCell ref="KBZ35:KCD35"/>
    <mergeCell ref="KCE35:KCG35"/>
    <mergeCell ref="KCH35:KCL35"/>
    <mergeCell ref="KCM35:KCO35"/>
    <mergeCell ref="KCP35:KCT35"/>
    <mergeCell ref="KCU35:KCW35"/>
    <mergeCell ref="KCX35:KDB35"/>
    <mergeCell ref="KDC35:KDE35"/>
    <mergeCell ref="KDF35:KDJ35"/>
    <mergeCell ref="KDK35:KDM35"/>
    <mergeCell ref="KDN35:KDR35"/>
    <mergeCell ref="KDS35:KDU35"/>
    <mergeCell ref="KDV35:KDZ35"/>
    <mergeCell ref="KEA35:KEC35"/>
    <mergeCell ref="KED35:KEH35"/>
    <mergeCell ref="KEI35:KEK35"/>
    <mergeCell ref="KEL35:KEP35"/>
    <mergeCell ref="KEQ35:KES35"/>
    <mergeCell ref="KET35:KEX35"/>
    <mergeCell ref="KEY35:KFA35"/>
    <mergeCell ref="KFB35:KFF35"/>
    <mergeCell ref="KFG35:KFI35"/>
    <mergeCell ref="KFJ35:KFN35"/>
    <mergeCell ref="KFO35:KFQ35"/>
    <mergeCell ref="KFR35:KFV35"/>
    <mergeCell ref="KFW35:KFY35"/>
    <mergeCell ref="KFZ35:KGD35"/>
    <mergeCell ref="KGE35:KGG35"/>
    <mergeCell ref="KGH35:KGL35"/>
    <mergeCell ref="KGM35:KGO35"/>
    <mergeCell ref="KGP35:KGT35"/>
    <mergeCell ref="KGU35:KGW35"/>
    <mergeCell ref="KGX35:KHB35"/>
    <mergeCell ref="KHC35:KHE35"/>
    <mergeCell ref="KHF35:KHJ35"/>
    <mergeCell ref="KHK35:KHM35"/>
    <mergeCell ref="KHN35:KHR35"/>
    <mergeCell ref="KHS35:KHU35"/>
    <mergeCell ref="KHV35:KHZ35"/>
    <mergeCell ref="KIA35:KIC35"/>
    <mergeCell ref="KID35:KIH35"/>
    <mergeCell ref="KII35:KIK35"/>
    <mergeCell ref="KIL35:KIP35"/>
    <mergeCell ref="KIQ35:KIS35"/>
    <mergeCell ref="KIT35:KIX35"/>
    <mergeCell ref="KIY35:KJA35"/>
    <mergeCell ref="KJB35:KJF35"/>
    <mergeCell ref="KJG35:KJI35"/>
    <mergeCell ref="KJJ35:KJN35"/>
    <mergeCell ref="KJO35:KJQ35"/>
    <mergeCell ref="KJR35:KJV35"/>
    <mergeCell ref="KJW35:KJY35"/>
    <mergeCell ref="KJZ35:KKD35"/>
    <mergeCell ref="KKE35:KKG35"/>
    <mergeCell ref="KKH35:KKL35"/>
    <mergeCell ref="KKM35:KKO35"/>
    <mergeCell ref="KKP35:KKT35"/>
    <mergeCell ref="KKU35:KKW35"/>
    <mergeCell ref="KKX35:KLB35"/>
    <mergeCell ref="KLC35:KLE35"/>
    <mergeCell ref="KLF35:KLJ35"/>
    <mergeCell ref="KLK35:KLM35"/>
    <mergeCell ref="KLN35:KLR35"/>
    <mergeCell ref="KLS35:KLU35"/>
    <mergeCell ref="KLV35:KLZ35"/>
    <mergeCell ref="KMA35:KMC35"/>
    <mergeCell ref="KMD35:KMH35"/>
    <mergeCell ref="KMI35:KMK35"/>
    <mergeCell ref="KML35:KMP35"/>
    <mergeCell ref="KMQ35:KMS35"/>
    <mergeCell ref="KMT35:KMX35"/>
    <mergeCell ref="KMY35:KNA35"/>
    <mergeCell ref="KNB35:KNF35"/>
    <mergeCell ref="KNG35:KNI35"/>
    <mergeCell ref="KNJ35:KNN35"/>
    <mergeCell ref="KNO35:KNQ35"/>
    <mergeCell ref="KNR35:KNV35"/>
    <mergeCell ref="KNW35:KNY35"/>
    <mergeCell ref="KNZ35:KOD35"/>
    <mergeCell ref="KOE35:KOG35"/>
    <mergeCell ref="KOH35:KOL35"/>
    <mergeCell ref="KOM35:KOO35"/>
    <mergeCell ref="KOP35:KOT35"/>
    <mergeCell ref="KOU35:KOW35"/>
    <mergeCell ref="KOX35:KPB35"/>
    <mergeCell ref="KPC35:KPE35"/>
    <mergeCell ref="KPF35:KPJ35"/>
    <mergeCell ref="KPK35:KPM35"/>
    <mergeCell ref="KPN35:KPR35"/>
    <mergeCell ref="KPS35:KPU35"/>
    <mergeCell ref="KPV35:KPZ35"/>
    <mergeCell ref="KQA35:KQC35"/>
    <mergeCell ref="KQD35:KQH35"/>
    <mergeCell ref="KQI35:KQK35"/>
    <mergeCell ref="KQL35:KQP35"/>
    <mergeCell ref="KQQ35:KQS35"/>
    <mergeCell ref="KQT35:KQX35"/>
    <mergeCell ref="KQY35:KRA35"/>
    <mergeCell ref="KRB35:KRF35"/>
    <mergeCell ref="KRG35:KRI35"/>
    <mergeCell ref="KRJ35:KRN35"/>
    <mergeCell ref="KRO35:KRQ35"/>
    <mergeCell ref="KRR35:KRV35"/>
    <mergeCell ref="KRW35:KRY35"/>
    <mergeCell ref="KRZ35:KSD35"/>
    <mergeCell ref="KSE35:KSG35"/>
    <mergeCell ref="KSH35:KSL35"/>
    <mergeCell ref="KSM35:KSO35"/>
    <mergeCell ref="KSP35:KST35"/>
    <mergeCell ref="KSU35:KSW35"/>
    <mergeCell ref="KSX35:KTB35"/>
    <mergeCell ref="KTC35:KTE35"/>
    <mergeCell ref="KTF35:KTJ35"/>
    <mergeCell ref="KTK35:KTM35"/>
    <mergeCell ref="KTN35:KTR35"/>
    <mergeCell ref="KTS35:KTU35"/>
    <mergeCell ref="KTV35:KTZ35"/>
    <mergeCell ref="KUA35:KUC35"/>
    <mergeCell ref="KUD35:KUH35"/>
    <mergeCell ref="KUI35:KUK35"/>
    <mergeCell ref="KUL35:KUP35"/>
    <mergeCell ref="KUQ35:KUS35"/>
    <mergeCell ref="KUT35:KUX35"/>
    <mergeCell ref="KUY35:KVA35"/>
    <mergeCell ref="KVB35:KVF35"/>
    <mergeCell ref="KVG35:KVI35"/>
    <mergeCell ref="KVJ35:KVN35"/>
    <mergeCell ref="KVO35:KVQ35"/>
    <mergeCell ref="KVR35:KVV35"/>
    <mergeCell ref="KVW35:KVY35"/>
    <mergeCell ref="KVZ35:KWD35"/>
    <mergeCell ref="KWE35:KWG35"/>
    <mergeCell ref="KWH35:KWL35"/>
    <mergeCell ref="KWM35:KWO35"/>
    <mergeCell ref="KWP35:KWT35"/>
    <mergeCell ref="KWU35:KWW35"/>
    <mergeCell ref="KWX35:KXB35"/>
    <mergeCell ref="KXC35:KXE35"/>
    <mergeCell ref="KXF35:KXJ35"/>
    <mergeCell ref="KXK35:KXM35"/>
    <mergeCell ref="KXN35:KXR35"/>
    <mergeCell ref="KXS35:KXU35"/>
    <mergeCell ref="KXV35:KXZ35"/>
    <mergeCell ref="KYA35:KYC35"/>
    <mergeCell ref="KYD35:KYH35"/>
    <mergeCell ref="KYI35:KYK35"/>
    <mergeCell ref="KYL35:KYP35"/>
    <mergeCell ref="KYQ35:KYS35"/>
    <mergeCell ref="KYT35:KYX35"/>
    <mergeCell ref="KYY35:KZA35"/>
    <mergeCell ref="KZB35:KZF35"/>
    <mergeCell ref="KZG35:KZI35"/>
    <mergeCell ref="KZJ35:KZN35"/>
    <mergeCell ref="KZO35:KZQ35"/>
    <mergeCell ref="KZR35:KZV35"/>
    <mergeCell ref="KZW35:KZY35"/>
    <mergeCell ref="KZZ35:LAD35"/>
    <mergeCell ref="LAE35:LAG35"/>
    <mergeCell ref="LAH35:LAL35"/>
    <mergeCell ref="LAM35:LAO35"/>
    <mergeCell ref="LAP35:LAT35"/>
    <mergeCell ref="LAU35:LAW35"/>
    <mergeCell ref="LAX35:LBB35"/>
    <mergeCell ref="LBC35:LBE35"/>
    <mergeCell ref="LBF35:LBJ35"/>
    <mergeCell ref="LBK35:LBM35"/>
    <mergeCell ref="LBN35:LBR35"/>
    <mergeCell ref="LBS35:LBU35"/>
    <mergeCell ref="LBV35:LBZ35"/>
    <mergeCell ref="LCA35:LCC35"/>
    <mergeCell ref="LCD35:LCH35"/>
    <mergeCell ref="LCI35:LCK35"/>
    <mergeCell ref="LCL35:LCP35"/>
    <mergeCell ref="LCQ35:LCS35"/>
    <mergeCell ref="LCT35:LCX35"/>
    <mergeCell ref="LCY35:LDA35"/>
    <mergeCell ref="LDB35:LDF35"/>
    <mergeCell ref="LDG35:LDI35"/>
    <mergeCell ref="LDJ35:LDN35"/>
    <mergeCell ref="LDO35:LDQ35"/>
    <mergeCell ref="LDR35:LDV35"/>
    <mergeCell ref="LDW35:LDY35"/>
    <mergeCell ref="LDZ35:LED35"/>
    <mergeCell ref="LEE35:LEG35"/>
    <mergeCell ref="LEH35:LEL35"/>
    <mergeCell ref="LEM35:LEO35"/>
    <mergeCell ref="LEP35:LET35"/>
    <mergeCell ref="LEU35:LEW35"/>
    <mergeCell ref="LEX35:LFB35"/>
    <mergeCell ref="LFC35:LFE35"/>
    <mergeCell ref="LFF35:LFJ35"/>
    <mergeCell ref="LFK35:LFM35"/>
    <mergeCell ref="LFN35:LFR35"/>
    <mergeCell ref="LFS35:LFU35"/>
    <mergeCell ref="LFV35:LFZ35"/>
    <mergeCell ref="LGA35:LGC35"/>
    <mergeCell ref="LGD35:LGH35"/>
    <mergeCell ref="LGI35:LGK35"/>
    <mergeCell ref="LGL35:LGP35"/>
    <mergeCell ref="LGQ35:LGS35"/>
    <mergeCell ref="LGT35:LGX35"/>
    <mergeCell ref="LGY35:LHA35"/>
    <mergeCell ref="LHB35:LHF35"/>
    <mergeCell ref="LHG35:LHI35"/>
    <mergeCell ref="LHJ35:LHN35"/>
    <mergeCell ref="LHO35:LHQ35"/>
    <mergeCell ref="LHR35:LHV35"/>
    <mergeCell ref="LHW35:LHY35"/>
    <mergeCell ref="LHZ35:LID35"/>
    <mergeCell ref="LIE35:LIG35"/>
    <mergeCell ref="LIH35:LIL35"/>
    <mergeCell ref="LIM35:LIO35"/>
    <mergeCell ref="LIP35:LIT35"/>
    <mergeCell ref="LIU35:LIW35"/>
    <mergeCell ref="LIX35:LJB35"/>
    <mergeCell ref="LJC35:LJE35"/>
    <mergeCell ref="LJF35:LJJ35"/>
    <mergeCell ref="LJK35:LJM35"/>
    <mergeCell ref="LJN35:LJR35"/>
    <mergeCell ref="LJS35:LJU35"/>
    <mergeCell ref="LJV35:LJZ35"/>
    <mergeCell ref="LKA35:LKC35"/>
    <mergeCell ref="LKD35:LKH35"/>
    <mergeCell ref="LKI35:LKK35"/>
    <mergeCell ref="LKL35:LKP35"/>
    <mergeCell ref="LKQ35:LKS35"/>
    <mergeCell ref="LKT35:LKX35"/>
    <mergeCell ref="LKY35:LLA35"/>
    <mergeCell ref="LLB35:LLF35"/>
    <mergeCell ref="LLG35:LLI35"/>
    <mergeCell ref="LLJ35:LLN35"/>
    <mergeCell ref="LLO35:LLQ35"/>
    <mergeCell ref="LLR35:LLV35"/>
    <mergeCell ref="LLW35:LLY35"/>
    <mergeCell ref="LLZ35:LMD35"/>
    <mergeCell ref="LME35:LMG35"/>
    <mergeCell ref="LMH35:LML35"/>
    <mergeCell ref="LMM35:LMO35"/>
    <mergeCell ref="LMP35:LMT35"/>
    <mergeCell ref="LMU35:LMW35"/>
    <mergeCell ref="LMX35:LNB35"/>
    <mergeCell ref="LNC35:LNE35"/>
    <mergeCell ref="LNF35:LNJ35"/>
    <mergeCell ref="LNK35:LNM35"/>
    <mergeCell ref="LNN35:LNR35"/>
    <mergeCell ref="LNS35:LNU35"/>
    <mergeCell ref="LNV35:LNZ35"/>
    <mergeCell ref="LOA35:LOC35"/>
    <mergeCell ref="LOD35:LOH35"/>
    <mergeCell ref="LOI35:LOK35"/>
    <mergeCell ref="LOL35:LOP35"/>
    <mergeCell ref="LOQ35:LOS35"/>
    <mergeCell ref="LOT35:LOX35"/>
    <mergeCell ref="LOY35:LPA35"/>
    <mergeCell ref="LPB35:LPF35"/>
    <mergeCell ref="LPG35:LPI35"/>
    <mergeCell ref="LPJ35:LPN35"/>
    <mergeCell ref="LPO35:LPQ35"/>
    <mergeCell ref="LPR35:LPV35"/>
    <mergeCell ref="LPW35:LPY35"/>
    <mergeCell ref="LPZ35:LQD35"/>
    <mergeCell ref="LQE35:LQG35"/>
    <mergeCell ref="LQH35:LQL35"/>
    <mergeCell ref="LQM35:LQO35"/>
    <mergeCell ref="LQP35:LQT35"/>
    <mergeCell ref="LQU35:LQW35"/>
    <mergeCell ref="LQX35:LRB35"/>
    <mergeCell ref="LRC35:LRE35"/>
    <mergeCell ref="LRF35:LRJ35"/>
    <mergeCell ref="LRK35:LRM35"/>
    <mergeCell ref="LRN35:LRR35"/>
    <mergeCell ref="LRS35:LRU35"/>
    <mergeCell ref="LRV35:LRZ35"/>
    <mergeCell ref="LSA35:LSC35"/>
    <mergeCell ref="LSD35:LSH35"/>
    <mergeCell ref="LSI35:LSK35"/>
    <mergeCell ref="LSL35:LSP35"/>
    <mergeCell ref="LSQ35:LSS35"/>
    <mergeCell ref="LST35:LSX35"/>
    <mergeCell ref="LSY35:LTA35"/>
    <mergeCell ref="LTB35:LTF35"/>
    <mergeCell ref="LTG35:LTI35"/>
    <mergeCell ref="LTJ35:LTN35"/>
    <mergeCell ref="LTO35:LTQ35"/>
    <mergeCell ref="LTR35:LTV35"/>
    <mergeCell ref="LTW35:LTY35"/>
    <mergeCell ref="LTZ35:LUD35"/>
    <mergeCell ref="LUE35:LUG35"/>
    <mergeCell ref="LUH35:LUL35"/>
    <mergeCell ref="LUM35:LUO35"/>
    <mergeCell ref="LUP35:LUT35"/>
    <mergeCell ref="LUU35:LUW35"/>
    <mergeCell ref="LUX35:LVB35"/>
    <mergeCell ref="LVC35:LVE35"/>
    <mergeCell ref="LVF35:LVJ35"/>
    <mergeCell ref="LVK35:LVM35"/>
    <mergeCell ref="LVN35:LVR35"/>
    <mergeCell ref="LVS35:LVU35"/>
    <mergeCell ref="LVV35:LVZ35"/>
    <mergeCell ref="LWA35:LWC35"/>
    <mergeCell ref="LWD35:LWH35"/>
    <mergeCell ref="LWI35:LWK35"/>
    <mergeCell ref="LWL35:LWP35"/>
    <mergeCell ref="LWQ35:LWS35"/>
    <mergeCell ref="LWT35:LWX35"/>
    <mergeCell ref="LWY35:LXA35"/>
    <mergeCell ref="LXB35:LXF35"/>
    <mergeCell ref="LXG35:LXI35"/>
    <mergeCell ref="LXJ35:LXN35"/>
    <mergeCell ref="LXO35:LXQ35"/>
    <mergeCell ref="LXR35:LXV35"/>
    <mergeCell ref="LXW35:LXY35"/>
    <mergeCell ref="LXZ35:LYD35"/>
    <mergeCell ref="LYE35:LYG35"/>
    <mergeCell ref="LYH35:LYL35"/>
    <mergeCell ref="LYM35:LYO35"/>
    <mergeCell ref="LYP35:LYT35"/>
    <mergeCell ref="LYU35:LYW35"/>
    <mergeCell ref="LYX35:LZB35"/>
    <mergeCell ref="LZC35:LZE35"/>
    <mergeCell ref="LZF35:LZJ35"/>
    <mergeCell ref="LZK35:LZM35"/>
    <mergeCell ref="LZN35:LZR35"/>
    <mergeCell ref="LZS35:LZU35"/>
    <mergeCell ref="LZV35:LZZ35"/>
    <mergeCell ref="MAA35:MAC35"/>
    <mergeCell ref="MAD35:MAH35"/>
    <mergeCell ref="MAI35:MAK35"/>
    <mergeCell ref="MAL35:MAP35"/>
    <mergeCell ref="MAQ35:MAS35"/>
    <mergeCell ref="MAT35:MAX35"/>
    <mergeCell ref="MAY35:MBA35"/>
    <mergeCell ref="MBB35:MBF35"/>
    <mergeCell ref="MBG35:MBI35"/>
    <mergeCell ref="MBJ35:MBN35"/>
    <mergeCell ref="MBO35:MBQ35"/>
    <mergeCell ref="MBR35:MBV35"/>
    <mergeCell ref="MBW35:MBY35"/>
    <mergeCell ref="MBZ35:MCD35"/>
    <mergeCell ref="MCE35:MCG35"/>
    <mergeCell ref="MCH35:MCL35"/>
    <mergeCell ref="MCM35:MCO35"/>
    <mergeCell ref="MCP35:MCT35"/>
    <mergeCell ref="MCU35:MCW35"/>
    <mergeCell ref="MCX35:MDB35"/>
    <mergeCell ref="MDC35:MDE35"/>
    <mergeCell ref="MDF35:MDJ35"/>
    <mergeCell ref="MDK35:MDM35"/>
    <mergeCell ref="MDN35:MDR35"/>
    <mergeCell ref="MDS35:MDU35"/>
    <mergeCell ref="MDV35:MDZ35"/>
    <mergeCell ref="MEA35:MEC35"/>
    <mergeCell ref="MED35:MEH35"/>
    <mergeCell ref="MEI35:MEK35"/>
    <mergeCell ref="MEL35:MEP35"/>
    <mergeCell ref="MEQ35:MES35"/>
    <mergeCell ref="MET35:MEX35"/>
    <mergeCell ref="MEY35:MFA35"/>
    <mergeCell ref="MFB35:MFF35"/>
    <mergeCell ref="MFG35:MFI35"/>
    <mergeCell ref="MFJ35:MFN35"/>
    <mergeCell ref="MFO35:MFQ35"/>
    <mergeCell ref="MFR35:MFV35"/>
    <mergeCell ref="MFW35:MFY35"/>
    <mergeCell ref="MFZ35:MGD35"/>
    <mergeCell ref="MGE35:MGG35"/>
    <mergeCell ref="MGH35:MGL35"/>
    <mergeCell ref="MGM35:MGO35"/>
    <mergeCell ref="MGP35:MGT35"/>
    <mergeCell ref="MGU35:MGW35"/>
    <mergeCell ref="MGX35:MHB35"/>
    <mergeCell ref="MHC35:MHE35"/>
    <mergeCell ref="MHF35:MHJ35"/>
    <mergeCell ref="MHK35:MHM35"/>
    <mergeCell ref="MHN35:MHR35"/>
    <mergeCell ref="MHS35:MHU35"/>
    <mergeCell ref="MHV35:MHZ35"/>
    <mergeCell ref="MIA35:MIC35"/>
    <mergeCell ref="MID35:MIH35"/>
    <mergeCell ref="MII35:MIK35"/>
    <mergeCell ref="MIL35:MIP35"/>
    <mergeCell ref="MIQ35:MIS35"/>
    <mergeCell ref="MIT35:MIX35"/>
    <mergeCell ref="MIY35:MJA35"/>
    <mergeCell ref="MJB35:MJF35"/>
    <mergeCell ref="MJG35:MJI35"/>
    <mergeCell ref="MJJ35:MJN35"/>
    <mergeCell ref="MJO35:MJQ35"/>
    <mergeCell ref="MJR35:MJV35"/>
    <mergeCell ref="MJW35:MJY35"/>
    <mergeCell ref="MJZ35:MKD35"/>
    <mergeCell ref="MKE35:MKG35"/>
    <mergeCell ref="MKH35:MKL35"/>
    <mergeCell ref="MKM35:MKO35"/>
    <mergeCell ref="MKP35:MKT35"/>
    <mergeCell ref="MKU35:MKW35"/>
    <mergeCell ref="MKX35:MLB35"/>
    <mergeCell ref="MLC35:MLE35"/>
    <mergeCell ref="MLF35:MLJ35"/>
    <mergeCell ref="MLK35:MLM35"/>
    <mergeCell ref="MLN35:MLR35"/>
    <mergeCell ref="MLS35:MLU35"/>
    <mergeCell ref="MLV35:MLZ35"/>
    <mergeCell ref="MMA35:MMC35"/>
    <mergeCell ref="MMD35:MMH35"/>
    <mergeCell ref="MMI35:MMK35"/>
    <mergeCell ref="MML35:MMP35"/>
    <mergeCell ref="MMQ35:MMS35"/>
    <mergeCell ref="MMT35:MMX35"/>
    <mergeCell ref="MMY35:MNA35"/>
    <mergeCell ref="MNB35:MNF35"/>
    <mergeCell ref="MNG35:MNI35"/>
    <mergeCell ref="MNJ35:MNN35"/>
    <mergeCell ref="MNO35:MNQ35"/>
    <mergeCell ref="MNR35:MNV35"/>
    <mergeCell ref="MNW35:MNY35"/>
    <mergeCell ref="MNZ35:MOD35"/>
    <mergeCell ref="MOE35:MOG35"/>
    <mergeCell ref="MOH35:MOL35"/>
    <mergeCell ref="MOM35:MOO35"/>
    <mergeCell ref="MOP35:MOT35"/>
    <mergeCell ref="MOU35:MOW35"/>
    <mergeCell ref="MOX35:MPB35"/>
    <mergeCell ref="MPC35:MPE35"/>
    <mergeCell ref="MPF35:MPJ35"/>
    <mergeCell ref="MPK35:MPM35"/>
    <mergeCell ref="MPN35:MPR35"/>
    <mergeCell ref="MPS35:MPU35"/>
    <mergeCell ref="MPV35:MPZ35"/>
    <mergeCell ref="MQA35:MQC35"/>
    <mergeCell ref="MQD35:MQH35"/>
    <mergeCell ref="MQI35:MQK35"/>
    <mergeCell ref="MQL35:MQP35"/>
    <mergeCell ref="MQQ35:MQS35"/>
    <mergeCell ref="MQT35:MQX35"/>
    <mergeCell ref="MQY35:MRA35"/>
    <mergeCell ref="MRB35:MRF35"/>
    <mergeCell ref="MRG35:MRI35"/>
    <mergeCell ref="MRJ35:MRN35"/>
    <mergeCell ref="MRO35:MRQ35"/>
    <mergeCell ref="MRR35:MRV35"/>
    <mergeCell ref="MRW35:MRY35"/>
    <mergeCell ref="MRZ35:MSD35"/>
    <mergeCell ref="MSE35:MSG35"/>
    <mergeCell ref="MSH35:MSL35"/>
    <mergeCell ref="MSM35:MSO35"/>
    <mergeCell ref="MSP35:MST35"/>
    <mergeCell ref="MSU35:MSW35"/>
    <mergeCell ref="MSX35:MTB35"/>
    <mergeCell ref="MTC35:MTE35"/>
    <mergeCell ref="MTF35:MTJ35"/>
    <mergeCell ref="MTK35:MTM35"/>
    <mergeCell ref="MTN35:MTR35"/>
    <mergeCell ref="MTS35:MTU35"/>
    <mergeCell ref="MTV35:MTZ35"/>
    <mergeCell ref="MUA35:MUC35"/>
    <mergeCell ref="MUD35:MUH35"/>
    <mergeCell ref="MUI35:MUK35"/>
    <mergeCell ref="MUL35:MUP35"/>
    <mergeCell ref="MUQ35:MUS35"/>
    <mergeCell ref="MUT35:MUX35"/>
    <mergeCell ref="MUY35:MVA35"/>
    <mergeCell ref="MVB35:MVF35"/>
    <mergeCell ref="MVG35:MVI35"/>
    <mergeCell ref="MVJ35:MVN35"/>
    <mergeCell ref="MVO35:MVQ35"/>
    <mergeCell ref="MVR35:MVV35"/>
    <mergeCell ref="MVW35:MVY35"/>
    <mergeCell ref="MVZ35:MWD35"/>
    <mergeCell ref="MWE35:MWG35"/>
    <mergeCell ref="MWH35:MWL35"/>
    <mergeCell ref="MWM35:MWO35"/>
    <mergeCell ref="MWP35:MWT35"/>
    <mergeCell ref="MWU35:MWW35"/>
    <mergeCell ref="MWX35:MXB35"/>
    <mergeCell ref="MXC35:MXE35"/>
    <mergeCell ref="MXF35:MXJ35"/>
    <mergeCell ref="MXK35:MXM35"/>
    <mergeCell ref="MXN35:MXR35"/>
    <mergeCell ref="MXS35:MXU35"/>
    <mergeCell ref="MXV35:MXZ35"/>
    <mergeCell ref="MYA35:MYC35"/>
    <mergeCell ref="MYD35:MYH35"/>
    <mergeCell ref="MYI35:MYK35"/>
    <mergeCell ref="MYL35:MYP35"/>
    <mergeCell ref="MYQ35:MYS35"/>
    <mergeCell ref="MYT35:MYX35"/>
    <mergeCell ref="MYY35:MZA35"/>
    <mergeCell ref="MZB35:MZF35"/>
    <mergeCell ref="MZG35:MZI35"/>
    <mergeCell ref="MZJ35:MZN35"/>
    <mergeCell ref="MZO35:MZQ35"/>
    <mergeCell ref="MZR35:MZV35"/>
    <mergeCell ref="MZW35:MZY35"/>
    <mergeCell ref="MZZ35:NAD35"/>
    <mergeCell ref="NAE35:NAG35"/>
    <mergeCell ref="NAH35:NAL35"/>
    <mergeCell ref="NAM35:NAO35"/>
    <mergeCell ref="NAP35:NAT35"/>
    <mergeCell ref="NAU35:NAW35"/>
    <mergeCell ref="NAX35:NBB35"/>
    <mergeCell ref="NBC35:NBE35"/>
    <mergeCell ref="NBF35:NBJ35"/>
    <mergeCell ref="NBK35:NBM35"/>
    <mergeCell ref="NBN35:NBR35"/>
    <mergeCell ref="NBS35:NBU35"/>
    <mergeCell ref="NBV35:NBZ35"/>
    <mergeCell ref="NCA35:NCC35"/>
    <mergeCell ref="NCD35:NCH35"/>
    <mergeCell ref="NCI35:NCK35"/>
    <mergeCell ref="NCL35:NCP35"/>
    <mergeCell ref="NCQ35:NCS35"/>
    <mergeCell ref="NCT35:NCX35"/>
    <mergeCell ref="NCY35:NDA35"/>
    <mergeCell ref="NDB35:NDF35"/>
    <mergeCell ref="NDG35:NDI35"/>
    <mergeCell ref="NDJ35:NDN35"/>
    <mergeCell ref="NDO35:NDQ35"/>
    <mergeCell ref="NDR35:NDV35"/>
    <mergeCell ref="NDW35:NDY35"/>
    <mergeCell ref="NDZ35:NED35"/>
    <mergeCell ref="NEE35:NEG35"/>
    <mergeCell ref="NEH35:NEL35"/>
    <mergeCell ref="NEM35:NEO35"/>
    <mergeCell ref="NEP35:NET35"/>
    <mergeCell ref="NEU35:NEW35"/>
    <mergeCell ref="NEX35:NFB35"/>
    <mergeCell ref="NFC35:NFE35"/>
    <mergeCell ref="NFF35:NFJ35"/>
    <mergeCell ref="NFK35:NFM35"/>
    <mergeCell ref="NFN35:NFR35"/>
    <mergeCell ref="NFS35:NFU35"/>
    <mergeCell ref="NFV35:NFZ35"/>
    <mergeCell ref="NGA35:NGC35"/>
    <mergeCell ref="NGD35:NGH35"/>
    <mergeCell ref="NGI35:NGK35"/>
    <mergeCell ref="NGL35:NGP35"/>
    <mergeCell ref="NGQ35:NGS35"/>
    <mergeCell ref="NGT35:NGX35"/>
    <mergeCell ref="NGY35:NHA35"/>
    <mergeCell ref="NHB35:NHF35"/>
    <mergeCell ref="NHG35:NHI35"/>
    <mergeCell ref="NHJ35:NHN35"/>
    <mergeCell ref="NHO35:NHQ35"/>
    <mergeCell ref="NHR35:NHV35"/>
    <mergeCell ref="NHW35:NHY35"/>
    <mergeCell ref="NHZ35:NID35"/>
    <mergeCell ref="NIE35:NIG35"/>
    <mergeCell ref="NIH35:NIL35"/>
    <mergeCell ref="NIM35:NIO35"/>
    <mergeCell ref="NIP35:NIT35"/>
    <mergeCell ref="NIU35:NIW35"/>
    <mergeCell ref="NIX35:NJB35"/>
    <mergeCell ref="NJC35:NJE35"/>
    <mergeCell ref="NJF35:NJJ35"/>
    <mergeCell ref="NJK35:NJM35"/>
    <mergeCell ref="NJN35:NJR35"/>
    <mergeCell ref="NJS35:NJU35"/>
    <mergeCell ref="NJV35:NJZ35"/>
    <mergeCell ref="NKA35:NKC35"/>
    <mergeCell ref="NKD35:NKH35"/>
    <mergeCell ref="NKI35:NKK35"/>
    <mergeCell ref="NKL35:NKP35"/>
    <mergeCell ref="NKQ35:NKS35"/>
    <mergeCell ref="NKT35:NKX35"/>
    <mergeCell ref="NKY35:NLA35"/>
    <mergeCell ref="NLB35:NLF35"/>
    <mergeCell ref="NLG35:NLI35"/>
    <mergeCell ref="NLJ35:NLN35"/>
    <mergeCell ref="NLO35:NLQ35"/>
    <mergeCell ref="NLR35:NLV35"/>
    <mergeCell ref="NLW35:NLY35"/>
    <mergeCell ref="NLZ35:NMD35"/>
    <mergeCell ref="NME35:NMG35"/>
    <mergeCell ref="NMH35:NML35"/>
    <mergeCell ref="NMM35:NMO35"/>
    <mergeCell ref="NMP35:NMT35"/>
    <mergeCell ref="NMU35:NMW35"/>
    <mergeCell ref="NMX35:NNB35"/>
    <mergeCell ref="NNC35:NNE35"/>
    <mergeCell ref="NNF35:NNJ35"/>
    <mergeCell ref="NNK35:NNM35"/>
    <mergeCell ref="NNN35:NNR35"/>
    <mergeCell ref="NNS35:NNU35"/>
    <mergeCell ref="NNV35:NNZ35"/>
    <mergeCell ref="NOA35:NOC35"/>
    <mergeCell ref="NOD35:NOH35"/>
    <mergeCell ref="NOI35:NOK35"/>
    <mergeCell ref="NOL35:NOP35"/>
    <mergeCell ref="NOQ35:NOS35"/>
    <mergeCell ref="NOT35:NOX35"/>
    <mergeCell ref="NOY35:NPA35"/>
    <mergeCell ref="NPB35:NPF35"/>
    <mergeCell ref="NPG35:NPI35"/>
    <mergeCell ref="NPJ35:NPN35"/>
    <mergeCell ref="NPO35:NPQ35"/>
    <mergeCell ref="NPR35:NPV35"/>
    <mergeCell ref="NPW35:NPY35"/>
    <mergeCell ref="NPZ35:NQD35"/>
    <mergeCell ref="NQE35:NQG35"/>
    <mergeCell ref="NQH35:NQL35"/>
    <mergeCell ref="NQM35:NQO35"/>
    <mergeCell ref="NQP35:NQT35"/>
    <mergeCell ref="NQU35:NQW35"/>
    <mergeCell ref="NQX35:NRB35"/>
    <mergeCell ref="NRC35:NRE35"/>
    <mergeCell ref="NRF35:NRJ35"/>
    <mergeCell ref="NRK35:NRM35"/>
    <mergeCell ref="NRN35:NRR35"/>
    <mergeCell ref="NRS35:NRU35"/>
    <mergeCell ref="NRV35:NRZ35"/>
    <mergeCell ref="NSA35:NSC35"/>
    <mergeCell ref="NSD35:NSH35"/>
    <mergeCell ref="NSI35:NSK35"/>
    <mergeCell ref="NSL35:NSP35"/>
    <mergeCell ref="NSQ35:NSS35"/>
    <mergeCell ref="NST35:NSX35"/>
    <mergeCell ref="NSY35:NTA35"/>
    <mergeCell ref="NTB35:NTF35"/>
    <mergeCell ref="NTG35:NTI35"/>
    <mergeCell ref="NTJ35:NTN35"/>
    <mergeCell ref="NTO35:NTQ35"/>
    <mergeCell ref="NTR35:NTV35"/>
    <mergeCell ref="NTW35:NTY35"/>
    <mergeCell ref="NTZ35:NUD35"/>
    <mergeCell ref="NUE35:NUG35"/>
    <mergeCell ref="NUH35:NUL35"/>
    <mergeCell ref="NUM35:NUO35"/>
    <mergeCell ref="NUP35:NUT35"/>
    <mergeCell ref="NUU35:NUW35"/>
    <mergeCell ref="NUX35:NVB35"/>
    <mergeCell ref="NVC35:NVE35"/>
    <mergeCell ref="NVF35:NVJ35"/>
    <mergeCell ref="NVK35:NVM35"/>
    <mergeCell ref="NVN35:NVR35"/>
    <mergeCell ref="NVS35:NVU35"/>
    <mergeCell ref="NVV35:NVZ35"/>
    <mergeCell ref="NWA35:NWC35"/>
    <mergeCell ref="NWD35:NWH35"/>
    <mergeCell ref="NWI35:NWK35"/>
    <mergeCell ref="NWL35:NWP35"/>
    <mergeCell ref="NWQ35:NWS35"/>
    <mergeCell ref="NWT35:NWX35"/>
    <mergeCell ref="NWY35:NXA35"/>
    <mergeCell ref="NXB35:NXF35"/>
    <mergeCell ref="NXG35:NXI35"/>
    <mergeCell ref="NXJ35:NXN35"/>
    <mergeCell ref="NXO35:NXQ35"/>
    <mergeCell ref="NXR35:NXV35"/>
    <mergeCell ref="NXW35:NXY35"/>
    <mergeCell ref="NXZ35:NYD35"/>
    <mergeCell ref="NYE35:NYG35"/>
    <mergeCell ref="NYH35:NYL35"/>
    <mergeCell ref="NYM35:NYO35"/>
    <mergeCell ref="NYP35:NYT35"/>
    <mergeCell ref="NYU35:NYW35"/>
    <mergeCell ref="NYX35:NZB35"/>
    <mergeCell ref="NZC35:NZE35"/>
    <mergeCell ref="NZF35:NZJ35"/>
    <mergeCell ref="NZK35:NZM35"/>
    <mergeCell ref="NZN35:NZR35"/>
    <mergeCell ref="NZS35:NZU35"/>
    <mergeCell ref="NZV35:NZZ35"/>
    <mergeCell ref="OAA35:OAC35"/>
    <mergeCell ref="OAD35:OAH35"/>
    <mergeCell ref="OAI35:OAK35"/>
    <mergeCell ref="OAL35:OAP35"/>
    <mergeCell ref="OAQ35:OAS35"/>
    <mergeCell ref="OAT35:OAX35"/>
    <mergeCell ref="OAY35:OBA35"/>
    <mergeCell ref="OBB35:OBF35"/>
    <mergeCell ref="OBG35:OBI35"/>
    <mergeCell ref="OBJ35:OBN35"/>
    <mergeCell ref="OBO35:OBQ35"/>
    <mergeCell ref="OBR35:OBV35"/>
    <mergeCell ref="OBW35:OBY35"/>
    <mergeCell ref="OBZ35:OCD35"/>
    <mergeCell ref="OCE35:OCG35"/>
    <mergeCell ref="OCH35:OCL35"/>
    <mergeCell ref="OCM35:OCO35"/>
    <mergeCell ref="OCP35:OCT35"/>
    <mergeCell ref="OCU35:OCW35"/>
    <mergeCell ref="OCX35:ODB35"/>
    <mergeCell ref="ODC35:ODE35"/>
    <mergeCell ref="ODF35:ODJ35"/>
    <mergeCell ref="ODK35:ODM35"/>
    <mergeCell ref="ODN35:ODR35"/>
    <mergeCell ref="ODS35:ODU35"/>
    <mergeCell ref="ODV35:ODZ35"/>
    <mergeCell ref="OEA35:OEC35"/>
    <mergeCell ref="OED35:OEH35"/>
    <mergeCell ref="OEI35:OEK35"/>
    <mergeCell ref="OEL35:OEP35"/>
    <mergeCell ref="OEQ35:OES35"/>
    <mergeCell ref="OET35:OEX35"/>
    <mergeCell ref="OEY35:OFA35"/>
    <mergeCell ref="OFB35:OFF35"/>
    <mergeCell ref="OFG35:OFI35"/>
    <mergeCell ref="OFJ35:OFN35"/>
    <mergeCell ref="OFO35:OFQ35"/>
    <mergeCell ref="OFR35:OFV35"/>
    <mergeCell ref="OFW35:OFY35"/>
    <mergeCell ref="OFZ35:OGD35"/>
    <mergeCell ref="OGE35:OGG35"/>
    <mergeCell ref="OGH35:OGL35"/>
    <mergeCell ref="OGM35:OGO35"/>
    <mergeCell ref="OGP35:OGT35"/>
    <mergeCell ref="OGU35:OGW35"/>
    <mergeCell ref="OGX35:OHB35"/>
    <mergeCell ref="OHC35:OHE35"/>
    <mergeCell ref="OHF35:OHJ35"/>
    <mergeCell ref="OHK35:OHM35"/>
    <mergeCell ref="OHN35:OHR35"/>
    <mergeCell ref="OHS35:OHU35"/>
    <mergeCell ref="OHV35:OHZ35"/>
    <mergeCell ref="OIA35:OIC35"/>
    <mergeCell ref="OID35:OIH35"/>
    <mergeCell ref="OII35:OIK35"/>
    <mergeCell ref="OIL35:OIP35"/>
    <mergeCell ref="OIQ35:OIS35"/>
    <mergeCell ref="OIT35:OIX35"/>
    <mergeCell ref="OIY35:OJA35"/>
    <mergeCell ref="OJB35:OJF35"/>
    <mergeCell ref="OJG35:OJI35"/>
    <mergeCell ref="OJJ35:OJN35"/>
    <mergeCell ref="OJO35:OJQ35"/>
    <mergeCell ref="OJR35:OJV35"/>
    <mergeCell ref="OJW35:OJY35"/>
    <mergeCell ref="OJZ35:OKD35"/>
    <mergeCell ref="OKE35:OKG35"/>
    <mergeCell ref="OKH35:OKL35"/>
    <mergeCell ref="OKM35:OKO35"/>
    <mergeCell ref="OKP35:OKT35"/>
    <mergeCell ref="OKU35:OKW35"/>
    <mergeCell ref="OKX35:OLB35"/>
    <mergeCell ref="OLC35:OLE35"/>
    <mergeCell ref="OLF35:OLJ35"/>
    <mergeCell ref="OLK35:OLM35"/>
    <mergeCell ref="OLN35:OLR35"/>
    <mergeCell ref="OLS35:OLU35"/>
    <mergeCell ref="OLV35:OLZ35"/>
    <mergeCell ref="OMA35:OMC35"/>
    <mergeCell ref="OMD35:OMH35"/>
    <mergeCell ref="OMI35:OMK35"/>
    <mergeCell ref="OML35:OMP35"/>
    <mergeCell ref="OMQ35:OMS35"/>
    <mergeCell ref="OMT35:OMX35"/>
    <mergeCell ref="OMY35:ONA35"/>
    <mergeCell ref="ONB35:ONF35"/>
    <mergeCell ref="ONG35:ONI35"/>
    <mergeCell ref="ONJ35:ONN35"/>
    <mergeCell ref="ONO35:ONQ35"/>
    <mergeCell ref="ONR35:ONV35"/>
    <mergeCell ref="ONW35:ONY35"/>
    <mergeCell ref="ONZ35:OOD35"/>
    <mergeCell ref="OOE35:OOG35"/>
    <mergeCell ref="OOH35:OOL35"/>
    <mergeCell ref="OOM35:OOO35"/>
    <mergeCell ref="OOP35:OOT35"/>
    <mergeCell ref="OOU35:OOW35"/>
    <mergeCell ref="OOX35:OPB35"/>
    <mergeCell ref="OPC35:OPE35"/>
    <mergeCell ref="OPF35:OPJ35"/>
    <mergeCell ref="OPK35:OPM35"/>
    <mergeCell ref="OPN35:OPR35"/>
    <mergeCell ref="OPS35:OPU35"/>
    <mergeCell ref="OPV35:OPZ35"/>
    <mergeCell ref="OQA35:OQC35"/>
    <mergeCell ref="OQD35:OQH35"/>
    <mergeCell ref="OQI35:OQK35"/>
    <mergeCell ref="OQL35:OQP35"/>
    <mergeCell ref="OQQ35:OQS35"/>
    <mergeCell ref="OQT35:OQX35"/>
    <mergeCell ref="OQY35:ORA35"/>
    <mergeCell ref="ORB35:ORF35"/>
    <mergeCell ref="ORG35:ORI35"/>
    <mergeCell ref="ORJ35:ORN35"/>
    <mergeCell ref="ORO35:ORQ35"/>
    <mergeCell ref="ORR35:ORV35"/>
    <mergeCell ref="ORW35:ORY35"/>
    <mergeCell ref="ORZ35:OSD35"/>
    <mergeCell ref="OSE35:OSG35"/>
    <mergeCell ref="OSH35:OSL35"/>
    <mergeCell ref="OSM35:OSO35"/>
    <mergeCell ref="OSP35:OST35"/>
    <mergeCell ref="OSU35:OSW35"/>
    <mergeCell ref="OSX35:OTB35"/>
    <mergeCell ref="OTC35:OTE35"/>
    <mergeCell ref="OTF35:OTJ35"/>
    <mergeCell ref="OTK35:OTM35"/>
    <mergeCell ref="OTN35:OTR35"/>
    <mergeCell ref="OTS35:OTU35"/>
    <mergeCell ref="OTV35:OTZ35"/>
    <mergeCell ref="OUA35:OUC35"/>
    <mergeCell ref="OUD35:OUH35"/>
    <mergeCell ref="OUI35:OUK35"/>
    <mergeCell ref="OUL35:OUP35"/>
    <mergeCell ref="OUQ35:OUS35"/>
    <mergeCell ref="OUT35:OUX35"/>
    <mergeCell ref="OUY35:OVA35"/>
    <mergeCell ref="OVB35:OVF35"/>
    <mergeCell ref="OVG35:OVI35"/>
    <mergeCell ref="OVJ35:OVN35"/>
    <mergeCell ref="OVO35:OVQ35"/>
    <mergeCell ref="OVR35:OVV35"/>
    <mergeCell ref="OVW35:OVY35"/>
    <mergeCell ref="OVZ35:OWD35"/>
    <mergeCell ref="OWE35:OWG35"/>
    <mergeCell ref="OWH35:OWL35"/>
    <mergeCell ref="OWM35:OWO35"/>
    <mergeCell ref="OWP35:OWT35"/>
    <mergeCell ref="OWU35:OWW35"/>
    <mergeCell ref="OWX35:OXB35"/>
    <mergeCell ref="OXC35:OXE35"/>
    <mergeCell ref="OXF35:OXJ35"/>
    <mergeCell ref="OXK35:OXM35"/>
    <mergeCell ref="OXN35:OXR35"/>
    <mergeCell ref="OXS35:OXU35"/>
    <mergeCell ref="OXV35:OXZ35"/>
    <mergeCell ref="OYA35:OYC35"/>
    <mergeCell ref="OYD35:OYH35"/>
    <mergeCell ref="OYI35:OYK35"/>
    <mergeCell ref="OYL35:OYP35"/>
    <mergeCell ref="OYQ35:OYS35"/>
    <mergeCell ref="OYT35:OYX35"/>
    <mergeCell ref="OYY35:OZA35"/>
    <mergeCell ref="OZB35:OZF35"/>
    <mergeCell ref="OZG35:OZI35"/>
    <mergeCell ref="OZJ35:OZN35"/>
    <mergeCell ref="OZO35:OZQ35"/>
    <mergeCell ref="OZR35:OZV35"/>
    <mergeCell ref="OZW35:OZY35"/>
    <mergeCell ref="OZZ35:PAD35"/>
    <mergeCell ref="PAE35:PAG35"/>
    <mergeCell ref="PAH35:PAL35"/>
    <mergeCell ref="PAM35:PAO35"/>
    <mergeCell ref="PAP35:PAT35"/>
    <mergeCell ref="PAU35:PAW35"/>
    <mergeCell ref="PAX35:PBB35"/>
    <mergeCell ref="PBC35:PBE35"/>
    <mergeCell ref="PBF35:PBJ35"/>
    <mergeCell ref="PBK35:PBM35"/>
    <mergeCell ref="PBN35:PBR35"/>
    <mergeCell ref="PBS35:PBU35"/>
    <mergeCell ref="PBV35:PBZ35"/>
    <mergeCell ref="PCA35:PCC35"/>
    <mergeCell ref="PCD35:PCH35"/>
    <mergeCell ref="PCI35:PCK35"/>
    <mergeCell ref="PCL35:PCP35"/>
    <mergeCell ref="PCQ35:PCS35"/>
    <mergeCell ref="PCT35:PCX35"/>
    <mergeCell ref="PCY35:PDA35"/>
    <mergeCell ref="PDB35:PDF35"/>
    <mergeCell ref="PDG35:PDI35"/>
    <mergeCell ref="PDJ35:PDN35"/>
    <mergeCell ref="PDO35:PDQ35"/>
    <mergeCell ref="PDR35:PDV35"/>
    <mergeCell ref="PDW35:PDY35"/>
    <mergeCell ref="PDZ35:PED35"/>
    <mergeCell ref="PEE35:PEG35"/>
    <mergeCell ref="PEH35:PEL35"/>
    <mergeCell ref="PEM35:PEO35"/>
    <mergeCell ref="PEP35:PET35"/>
    <mergeCell ref="PEU35:PEW35"/>
    <mergeCell ref="PEX35:PFB35"/>
    <mergeCell ref="PFC35:PFE35"/>
    <mergeCell ref="PFF35:PFJ35"/>
    <mergeCell ref="PFK35:PFM35"/>
    <mergeCell ref="PFN35:PFR35"/>
    <mergeCell ref="PFS35:PFU35"/>
    <mergeCell ref="PFV35:PFZ35"/>
    <mergeCell ref="PGA35:PGC35"/>
    <mergeCell ref="PGD35:PGH35"/>
    <mergeCell ref="PGI35:PGK35"/>
    <mergeCell ref="PGL35:PGP35"/>
    <mergeCell ref="PGQ35:PGS35"/>
    <mergeCell ref="PGT35:PGX35"/>
    <mergeCell ref="PGY35:PHA35"/>
    <mergeCell ref="PHB35:PHF35"/>
    <mergeCell ref="PHG35:PHI35"/>
    <mergeCell ref="PHJ35:PHN35"/>
    <mergeCell ref="PHO35:PHQ35"/>
    <mergeCell ref="PHR35:PHV35"/>
    <mergeCell ref="PHW35:PHY35"/>
    <mergeCell ref="PHZ35:PID35"/>
    <mergeCell ref="PIE35:PIG35"/>
    <mergeCell ref="PIH35:PIL35"/>
    <mergeCell ref="PIM35:PIO35"/>
    <mergeCell ref="PIP35:PIT35"/>
    <mergeCell ref="PIU35:PIW35"/>
    <mergeCell ref="PIX35:PJB35"/>
    <mergeCell ref="PJC35:PJE35"/>
    <mergeCell ref="PJF35:PJJ35"/>
    <mergeCell ref="PJK35:PJM35"/>
    <mergeCell ref="PJN35:PJR35"/>
    <mergeCell ref="PJS35:PJU35"/>
    <mergeCell ref="PJV35:PJZ35"/>
    <mergeCell ref="PKA35:PKC35"/>
    <mergeCell ref="PKD35:PKH35"/>
    <mergeCell ref="PKI35:PKK35"/>
    <mergeCell ref="PKL35:PKP35"/>
    <mergeCell ref="PKQ35:PKS35"/>
    <mergeCell ref="PKT35:PKX35"/>
    <mergeCell ref="PKY35:PLA35"/>
    <mergeCell ref="PLB35:PLF35"/>
    <mergeCell ref="PLG35:PLI35"/>
    <mergeCell ref="PLJ35:PLN35"/>
    <mergeCell ref="PLO35:PLQ35"/>
    <mergeCell ref="PLR35:PLV35"/>
    <mergeCell ref="PLW35:PLY35"/>
    <mergeCell ref="PLZ35:PMD35"/>
    <mergeCell ref="PME35:PMG35"/>
    <mergeCell ref="PMH35:PML35"/>
    <mergeCell ref="PMM35:PMO35"/>
    <mergeCell ref="PMP35:PMT35"/>
    <mergeCell ref="PMU35:PMW35"/>
    <mergeCell ref="PMX35:PNB35"/>
    <mergeCell ref="PNC35:PNE35"/>
    <mergeCell ref="PNF35:PNJ35"/>
    <mergeCell ref="PNK35:PNM35"/>
    <mergeCell ref="PNN35:PNR35"/>
    <mergeCell ref="PNS35:PNU35"/>
    <mergeCell ref="PNV35:PNZ35"/>
    <mergeCell ref="POA35:POC35"/>
    <mergeCell ref="POD35:POH35"/>
    <mergeCell ref="POI35:POK35"/>
    <mergeCell ref="POL35:POP35"/>
    <mergeCell ref="POQ35:POS35"/>
    <mergeCell ref="POT35:POX35"/>
    <mergeCell ref="POY35:PPA35"/>
    <mergeCell ref="PPB35:PPF35"/>
    <mergeCell ref="PPG35:PPI35"/>
    <mergeCell ref="PPJ35:PPN35"/>
    <mergeCell ref="PPO35:PPQ35"/>
    <mergeCell ref="PPR35:PPV35"/>
    <mergeCell ref="PPW35:PPY35"/>
    <mergeCell ref="PPZ35:PQD35"/>
    <mergeCell ref="PQE35:PQG35"/>
    <mergeCell ref="PQH35:PQL35"/>
    <mergeCell ref="PQM35:PQO35"/>
    <mergeCell ref="PQP35:PQT35"/>
    <mergeCell ref="PQU35:PQW35"/>
    <mergeCell ref="PQX35:PRB35"/>
    <mergeCell ref="PRC35:PRE35"/>
    <mergeCell ref="PRF35:PRJ35"/>
    <mergeCell ref="PRK35:PRM35"/>
    <mergeCell ref="PRN35:PRR35"/>
    <mergeCell ref="PRS35:PRU35"/>
    <mergeCell ref="PRV35:PRZ35"/>
    <mergeCell ref="PSA35:PSC35"/>
    <mergeCell ref="PSD35:PSH35"/>
    <mergeCell ref="PSI35:PSK35"/>
    <mergeCell ref="PSL35:PSP35"/>
    <mergeCell ref="PSQ35:PSS35"/>
    <mergeCell ref="PST35:PSX35"/>
    <mergeCell ref="PSY35:PTA35"/>
    <mergeCell ref="PTB35:PTF35"/>
    <mergeCell ref="PTG35:PTI35"/>
    <mergeCell ref="PTJ35:PTN35"/>
    <mergeCell ref="PTO35:PTQ35"/>
    <mergeCell ref="PTR35:PTV35"/>
    <mergeCell ref="PTW35:PTY35"/>
    <mergeCell ref="PTZ35:PUD35"/>
    <mergeCell ref="PUE35:PUG35"/>
    <mergeCell ref="PUH35:PUL35"/>
    <mergeCell ref="PUM35:PUO35"/>
    <mergeCell ref="PUP35:PUT35"/>
    <mergeCell ref="PUU35:PUW35"/>
    <mergeCell ref="PUX35:PVB35"/>
    <mergeCell ref="PVC35:PVE35"/>
    <mergeCell ref="PVF35:PVJ35"/>
    <mergeCell ref="PVK35:PVM35"/>
    <mergeCell ref="PVN35:PVR35"/>
    <mergeCell ref="PVS35:PVU35"/>
    <mergeCell ref="PVV35:PVZ35"/>
    <mergeCell ref="PWA35:PWC35"/>
    <mergeCell ref="PWD35:PWH35"/>
    <mergeCell ref="PWI35:PWK35"/>
    <mergeCell ref="PWL35:PWP35"/>
    <mergeCell ref="PWQ35:PWS35"/>
    <mergeCell ref="PWT35:PWX35"/>
    <mergeCell ref="PWY35:PXA35"/>
    <mergeCell ref="PXB35:PXF35"/>
    <mergeCell ref="PXG35:PXI35"/>
    <mergeCell ref="PXJ35:PXN35"/>
    <mergeCell ref="PXO35:PXQ35"/>
    <mergeCell ref="PXR35:PXV35"/>
    <mergeCell ref="PXW35:PXY35"/>
    <mergeCell ref="PXZ35:PYD35"/>
    <mergeCell ref="PYE35:PYG35"/>
    <mergeCell ref="PYH35:PYL35"/>
    <mergeCell ref="PYM35:PYO35"/>
    <mergeCell ref="PYP35:PYT35"/>
    <mergeCell ref="PYU35:PYW35"/>
    <mergeCell ref="PYX35:PZB35"/>
    <mergeCell ref="PZC35:PZE35"/>
    <mergeCell ref="PZF35:PZJ35"/>
    <mergeCell ref="PZK35:PZM35"/>
    <mergeCell ref="PZN35:PZR35"/>
    <mergeCell ref="PZS35:PZU35"/>
    <mergeCell ref="PZV35:PZZ35"/>
    <mergeCell ref="QAA35:QAC35"/>
    <mergeCell ref="QAD35:QAH35"/>
    <mergeCell ref="QAI35:QAK35"/>
    <mergeCell ref="QAL35:QAP35"/>
    <mergeCell ref="QAQ35:QAS35"/>
    <mergeCell ref="QAT35:QAX35"/>
    <mergeCell ref="QAY35:QBA35"/>
    <mergeCell ref="QBB35:QBF35"/>
    <mergeCell ref="QBG35:QBI35"/>
    <mergeCell ref="QBJ35:QBN35"/>
    <mergeCell ref="QBO35:QBQ35"/>
    <mergeCell ref="QBR35:QBV35"/>
    <mergeCell ref="QBW35:QBY35"/>
    <mergeCell ref="QBZ35:QCD35"/>
    <mergeCell ref="QCE35:QCG35"/>
    <mergeCell ref="QCH35:QCL35"/>
    <mergeCell ref="QCM35:QCO35"/>
    <mergeCell ref="QCP35:QCT35"/>
    <mergeCell ref="QCU35:QCW35"/>
    <mergeCell ref="QCX35:QDB35"/>
    <mergeCell ref="QDC35:QDE35"/>
    <mergeCell ref="QDF35:QDJ35"/>
    <mergeCell ref="QDK35:QDM35"/>
    <mergeCell ref="QDN35:QDR35"/>
    <mergeCell ref="QDS35:QDU35"/>
    <mergeCell ref="QDV35:QDZ35"/>
    <mergeCell ref="QEA35:QEC35"/>
    <mergeCell ref="QED35:QEH35"/>
    <mergeCell ref="QEI35:QEK35"/>
    <mergeCell ref="QEL35:QEP35"/>
    <mergeCell ref="QEQ35:QES35"/>
    <mergeCell ref="QET35:QEX35"/>
    <mergeCell ref="QEY35:QFA35"/>
    <mergeCell ref="QFB35:QFF35"/>
    <mergeCell ref="QFG35:QFI35"/>
    <mergeCell ref="QFJ35:QFN35"/>
    <mergeCell ref="QFO35:QFQ35"/>
    <mergeCell ref="QFR35:QFV35"/>
    <mergeCell ref="QFW35:QFY35"/>
    <mergeCell ref="QFZ35:QGD35"/>
    <mergeCell ref="QGE35:QGG35"/>
    <mergeCell ref="QGH35:QGL35"/>
    <mergeCell ref="QGM35:QGO35"/>
    <mergeCell ref="QGP35:QGT35"/>
    <mergeCell ref="QGU35:QGW35"/>
    <mergeCell ref="QGX35:QHB35"/>
    <mergeCell ref="QHC35:QHE35"/>
    <mergeCell ref="QHF35:QHJ35"/>
    <mergeCell ref="QHK35:QHM35"/>
    <mergeCell ref="QHN35:QHR35"/>
    <mergeCell ref="QHS35:QHU35"/>
    <mergeCell ref="QHV35:QHZ35"/>
    <mergeCell ref="QIA35:QIC35"/>
    <mergeCell ref="QID35:QIH35"/>
    <mergeCell ref="QII35:QIK35"/>
    <mergeCell ref="QIL35:QIP35"/>
    <mergeCell ref="QIQ35:QIS35"/>
    <mergeCell ref="QIT35:QIX35"/>
    <mergeCell ref="QIY35:QJA35"/>
    <mergeCell ref="QJB35:QJF35"/>
    <mergeCell ref="QJG35:QJI35"/>
    <mergeCell ref="QJJ35:QJN35"/>
    <mergeCell ref="QJO35:QJQ35"/>
    <mergeCell ref="QJR35:QJV35"/>
    <mergeCell ref="QJW35:QJY35"/>
    <mergeCell ref="QJZ35:QKD35"/>
    <mergeCell ref="QKE35:QKG35"/>
    <mergeCell ref="QKH35:QKL35"/>
    <mergeCell ref="QKM35:QKO35"/>
    <mergeCell ref="QKP35:QKT35"/>
    <mergeCell ref="QKU35:QKW35"/>
    <mergeCell ref="QKX35:QLB35"/>
    <mergeCell ref="QLC35:QLE35"/>
    <mergeCell ref="QLF35:QLJ35"/>
    <mergeCell ref="QLK35:QLM35"/>
    <mergeCell ref="QLN35:QLR35"/>
    <mergeCell ref="QLS35:QLU35"/>
    <mergeCell ref="QLV35:QLZ35"/>
    <mergeCell ref="QMA35:QMC35"/>
    <mergeCell ref="QMD35:QMH35"/>
    <mergeCell ref="QMI35:QMK35"/>
    <mergeCell ref="QML35:QMP35"/>
    <mergeCell ref="QMQ35:QMS35"/>
    <mergeCell ref="QMT35:QMX35"/>
    <mergeCell ref="QMY35:QNA35"/>
    <mergeCell ref="QNB35:QNF35"/>
    <mergeCell ref="QNG35:QNI35"/>
    <mergeCell ref="QNJ35:QNN35"/>
    <mergeCell ref="QNO35:QNQ35"/>
    <mergeCell ref="QNR35:QNV35"/>
    <mergeCell ref="QNW35:QNY35"/>
    <mergeCell ref="QNZ35:QOD35"/>
    <mergeCell ref="QOE35:QOG35"/>
    <mergeCell ref="QOH35:QOL35"/>
    <mergeCell ref="QOM35:QOO35"/>
    <mergeCell ref="QOP35:QOT35"/>
    <mergeCell ref="QOU35:QOW35"/>
    <mergeCell ref="QOX35:QPB35"/>
    <mergeCell ref="QPC35:QPE35"/>
    <mergeCell ref="QPF35:QPJ35"/>
    <mergeCell ref="QPK35:QPM35"/>
    <mergeCell ref="QPN35:QPR35"/>
    <mergeCell ref="QPS35:QPU35"/>
    <mergeCell ref="QPV35:QPZ35"/>
    <mergeCell ref="QQA35:QQC35"/>
    <mergeCell ref="QQD35:QQH35"/>
    <mergeCell ref="QQI35:QQK35"/>
    <mergeCell ref="QQL35:QQP35"/>
    <mergeCell ref="QQQ35:QQS35"/>
    <mergeCell ref="QQT35:QQX35"/>
    <mergeCell ref="QQY35:QRA35"/>
    <mergeCell ref="QRB35:QRF35"/>
    <mergeCell ref="QRG35:QRI35"/>
    <mergeCell ref="QRJ35:QRN35"/>
    <mergeCell ref="QRO35:QRQ35"/>
    <mergeCell ref="QRR35:QRV35"/>
    <mergeCell ref="QRW35:QRY35"/>
    <mergeCell ref="QRZ35:QSD35"/>
    <mergeCell ref="QSE35:QSG35"/>
    <mergeCell ref="QSH35:QSL35"/>
    <mergeCell ref="QSM35:QSO35"/>
    <mergeCell ref="QSP35:QST35"/>
    <mergeCell ref="QSU35:QSW35"/>
    <mergeCell ref="QSX35:QTB35"/>
    <mergeCell ref="QTC35:QTE35"/>
    <mergeCell ref="QTF35:QTJ35"/>
    <mergeCell ref="QTK35:QTM35"/>
    <mergeCell ref="QTN35:QTR35"/>
    <mergeCell ref="QTS35:QTU35"/>
    <mergeCell ref="QTV35:QTZ35"/>
    <mergeCell ref="QUA35:QUC35"/>
    <mergeCell ref="QUD35:QUH35"/>
    <mergeCell ref="QUI35:QUK35"/>
    <mergeCell ref="QUL35:QUP35"/>
    <mergeCell ref="QUQ35:QUS35"/>
    <mergeCell ref="QUT35:QUX35"/>
    <mergeCell ref="QUY35:QVA35"/>
    <mergeCell ref="QVB35:QVF35"/>
    <mergeCell ref="QVG35:QVI35"/>
    <mergeCell ref="QVJ35:QVN35"/>
    <mergeCell ref="QVO35:QVQ35"/>
    <mergeCell ref="QVR35:QVV35"/>
    <mergeCell ref="QVW35:QVY35"/>
    <mergeCell ref="QVZ35:QWD35"/>
    <mergeCell ref="QWE35:QWG35"/>
    <mergeCell ref="QWH35:QWL35"/>
    <mergeCell ref="QWM35:QWO35"/>
    <mergeCell ref="QWP35:QWT35"/>
    <mergeCell ref="QWU35:QWW35"/>
    <mergeCell ref="QWX35:QXB35"/>
    <mergeCell ref="QXC35:QXE35"/>
    <mergeCell ref="QXF35:QXJ35"/>
    <mergeCell ref="QXK35:QXM35"/>
    <mergeCell ref="QXN35:QXR35"/>
    <mergeCell ref="QXS35:QXU35"/>
    <mergeCell ref="QXV35:QXZ35"/>
    <mergeCell ref="QYA35:QYC35"/>
    <mergeCell ref="QYD35:QYH35"/>
    <mergeCell ref="QYI35:QYK35"/>
    <mergeCell ref="QYL35:QYP35"/>
    <mergeCell ref="QYQ35:QYS35"/>
    <mergeCell ref="QYT35:QYX35"/>
    <mergeCell ref="QYY35:QZA35"/>
    <mergeCell ref="QZB35:QZF35"/>
    <mergeCell ref="QZG35:QZI35"/>
    <mergeCell ref="QZJ35:QZN35"/>
    <mergeCell ref="QZO35:QZQ35"/>
    <mergeCell ref="QZR35:QZV35"/>
    <mergeCell ref="QZW35:QZY35"/>
    <mergeCell ref="QZZ35:RAD35"/>
    <mergeCell ref="RAE35:RAG35"/>
    <mergeCell ref="RAH35:RAL35"/>
    <mergeCell ref="RAM35:RAO35"/>
    <mergeCell ref="RAP35:RAT35"/>
    <mergeCell ref="RAU35:RAW35"/>
    <mergeCell ref="RAX35:RBB35"/>
    <mergeCell ref="RBC35:RBE35"/>
    <mergeCell ref="RBF35:RBJ35"/>
    <mergeCell ref="RBK35:RBM35"/>
    <mergeCell ref="RBN35:RBR35"/>
    <mergeCell ref="RBS35:RBU35"/>
    <mergeCell ref="RBV35:RBZ35"/>
    <mergeCell ref="RCA35:RCC35"/>
    <mergeCell ref="RCD35:RCH35"/>
    <mergeCell ref="RCI35:RCK35"/>
    <mergeCell ref="RCL35:RCP35"/>
    <mergeCell ref="RCQ35:RCS35"/>
    <mergeCell ref="RCT35:RCX35"/>
    <mergeCell ref="RCY35:RDA35"/>
    <mergeCell ref="RDB35:RDF35"/>
    <mergeCell ref="RDG35:RDI35"/>
    <mergeCell ref="RDJ35:RDN35"/>
    <mergeCell ref="RDO35:RDQ35"/>
    <mergeCell ref="RDR35:RDV35"/>
    <mergeCell ref="RDW35:RDY35"/>
    <mergeCell ref="RDZ35:RED35"/>
    <mergeCell ref="REE35:REG35"/>
    <mergeCell ref="REH35:REL35"/>
    <mergeCell ref="REM35:REO35"/>
    <mergeCell ref="REP35:RET35"/>
    <mergeCell ref="REU35:REW35"/>
    <mergeCell ref="REX35:RFB35"/>
    <mergeCell ref="RFC35:RFE35"/>
    <mergeCell ref="RFF35:RFJ35"/>
    <mergeCell ref="RFK35:RFM35"/>
    <mergeCell ref="RFN35:RFR35"/>
    <mergeCell ref="RFS35:RFU35"/>
    <mergeCell ref="RFV35:RFZ35"/>
    <mergeCell ref="RGA35:RGC35"/>
    <mergeCell ref="RGD35:RGH35"/>
    <mergeCell ref="RGI35:RGK35"/>
    <mergeCell ref="RGL35:RGP35"/>
    <mergeCell ref="RGQ35:RGS35"/>
    <mergeCell ref="RGT35:RGX35"/>
    <mergeCell ref="RGY35:RHA35"/>
    <mergeCell ref="RHB35:RHF35"/>
    <mergeCell ref="RHG35:RHI35"/>
    <mergeCell ref="RHJ35:RHN35"/>
    <mergeCell ref="RHO35:RHQ35"/>
    <mergeCell ref="RHR35:RHV35"/>
    <mergeCell ref="RHW35:RHY35"/>
    <mergeCell ref="RHZ35:RID35"/>
    <mergeCell ref="RIE35:RIG35"/>
    <mergeCell ref="RIH35:RIL35"/>
    <mergeCell ref="RIM35:RIO35"/>
    <mergeCell ref="RIP35:RIT35"/>
    <mergeCell ref="RIU35:RIW35"/>
    <mergeCell ref="RIX35:RJB35"/>
    <mergeCell ref="RJC35:RJE35"/>
    <mergeCell ref="RJF35:RJJ35"/>
    <mergeCell ref="RJK35:RJM35"/>
    <mergeCell ref="RJN35:RJR35"/>
    <mergeCell ref="RJS35:RJU35"/>
    <mergeCell ref="RJV35:RJZ35"/>
    <mergeCell ref="RKA35:RKC35"/>
    <mergeCell ref="RKD35:RKH35"/>
    <mergeCell ref="RKI35:RKK35"/>
    <mergeCell ref="RKL35:RKP35"/>
    <mergeCell ref="RKQ35:RKS35"/>
    <mergeCell ref="RKT35:RKX35"/>
    <mergeCell ref="RKY35:RLA35"/>
    <mergeCell ref="RLB35:RLF35"/>
    <mergeCell ref="RLG35:RLI35"/>
    <mergeCell ref="RLJ35:RLN35"/>
    <mergeCell ref="RLO35:RLQ35"/>
    <mergeCell ref="RLR35:RLV35"/>
    <mergeCell ref="RLW35:RLY35"/>
    <mergeCell ref="RLZ35:RMD35"/>
    <mergeCell ref="RME35:RMG35"/>
    <mergeCell ref="RMH35:RML35"/>
    <mergeCell ref="RMM35:RMO35"/>
    <mergeCell ref="RMP35:RMT35"/>
    <mergeCell ref="RMU35:RMW35"/>
    <mergeCell ref="RMX35:RNB35"/>
    <mergeCell ref="RNC35:RNE35"/>
    <mergeCell ref="RNF35:RNJ35"/>
    <mergeCell ref="RNK35:RNM35"/>
    <mergeCell ref="RNN35:RNR35"/>
    <mergeCell ref="RNS35:RNU35"/>
    <mergeCell ref="RNV35:RNZ35"/>
    <mergeCell ref="ROA35:ROC35"/>
    <mergeCell ref="ROD35:ROH35"/>
    <mergeCell ref="ROI35:ROK35"/>
    <mergeCell ref="ROL35:ROP35"/>
    <mergeCell ref="ROQ35:ROS35"/>
    <mergeCell ref="ROT35:ROX35"/>
    <mergeCell ref="ROY35:RPA35"/>
    <mergeCell ref="RPB35:RPF35"/>
    <mergeCell ref="RPG35:RPI35"/>
    <mergeCell ref="RPJ35:RPN35"/>
    <mergeCell ref="RPO35:RPQ35"/>
    <mergeCell ref="RPR35:RPV35"/>
    <mergeCell ref="RPW35:RPY35"/>
    <mergeCell ref="RPZ35:RQD35"/>
    <mergeCell ref="RQE35:RQG35"/>
    <mergeCell ref="RQH35:RQL35"/>
    <mergeCell ref="RQM35:RQO35"/>
    <mergeCell ref="RQP35:RQT35"/>
    <mergeCell ref="RQU35:RQW35"/>
    <mergeCell ref="RQX35:RRB35"/>
    <mergeCell ref="RRC35:RRE35"/>
    <mergeCell ref="RRF35:RRJ35"/>
    <mergeCell ref="RRK35:RRM35"/>
    <mergeCell ref="RRN35:RRR35"/>
    <mergeCell ref="RRS35:RRU35"/>
    <mergeCell ref="RRV35:RRZ35"/>
    <mergeCell ref="RSA35:RSC35"/>
    <mergeCell ref="RSD35:RSH35"/>
    <mergeCell ref="RSI35:RSK35"/>
    <mergeCell ref="RSL35:RSP35"/>
    <mergeCell ref="RSQ35:RSS35"/>
    <mergeCell ref="RST35:RSX35"/>
    <mergeCell ref="RSY35:RTA35"/>
    <mergeCell ref="RTB35:RTF35"/>
    <mergeCell ref="RTG35:RTI35"/>
    <mergeCell ref="RTJ35:RTN35"/>
    <mergeCell ref="RTO35:RTQ35"/>
    <mergeCell ref="RTR35:RTV35"/>
    <mergeCell ref="RTW35:RTY35"/>
    <mergeCell ref="RTZ35:RUD35"/>
    <mergeCell ref="RUE35:RUG35"/>
    <mergeCell ref="RUH35:RUL35"/>
    <mergeCell ref="RUM35:RUO35"/>
    <mergeCell ref="RUP35:RUT35"/>
    <mergeCell ref="RUU35:RUW35"/>
    <mergeCell ref="RUX35:RVB35"/>
    <mergeCell ref="RVC35:RVE35"/>
    <mergeCell ref="RVF35:RVJ35"/>
    <mergeCell ref="RVK35:RVM35"/>
    <mergeCell ref="RVN35:RVR35"/>
    <mergeCell ref="RVS35:RVU35"/>
    <mergeCell ref="RVV35:RVZ35"/>
    <mergeCell ref="RWA35:RWC35"/>
    <mergeCell ref="RWD35:RWH35"/>
    <mergeCell ref="RWI35:RWK35"/>
    <mergeCell ref="RWL35:RWP35"/>
    <mergeCell ref="RWQ35:RWS35"/>
    <mergeCell ref="RWT35:RWX35"/>
    <mergeCell ref="RWY35:RXA35"/>
    <mergeCell ref="RXB35:RXF35"/>
    <mergeCell ref="RXG35:RXI35"/>
    <mergeCell ref="RXJ35:RXN35"/>
    <mergeCell ref="RXO35:RXQ35"/>
    <mergeCell ref="RXR35:RXV35"/>
    <mergeCell ref="RXW35:RXY35"/>
    <mergeCell ref="RXZ35:RYD35"/>
    <mergeCell ref="RYE35:RYG35"/>
    <mergeCell ref="RYH35:RYL35"/>
    <mergeCell ref="RYM35:RYO35"/>
    <mergeCell ref="RYP35:RYT35"/>
    <mergeCell ref="RYU35:RYW35"/>
    <mergeCell ref="RYX35:RZB35"/>
    <mergeCell ref="RZC35:RZE35"/>
    <mergeCell ref="RZF35:RZJ35"/>
    <mergeCell ref="RZK35:RZM35"/>
    <mergeCell ref="RZN35:RZR35"/>
    <mergeCell ref="RZS35:RZU35"/>
    <mergeCell ref="RZV35:RZZ35"/>
    <mergeCell ref="SAA35:SAC35"/>
    <mergeCell ref="SAD35:SAH35"/>
    <mergeCell ref="SAI35:SAK35"/>
    <mergeCell ref="SAL35:SAP35"/>
    <mergeCell ref="SAQ35:SAS35"/>
    <mergeCell ref="SAT35:SAX35"/>
    <mergeCell ref="SAY35:SBA35"/>
    <mergeCell ref="SBB35:SBF35"/>
    <mergeCell ref="SBG35:SBI35"/>
    <mergeCell ref="SBJ35:SBN35"/>
    <mergeCell ref="SBO35:SBQ35"/>
    <mergeCell ref="SBR35:SBV35"/>
    <mergeCell ref="SBW35:SBY35"/>
    <mergeCell ref="SBZ35:SCD35"/>
    <mergeCell ref="SCE35:SCG35"/>
    <mergeCell ref="SCH35:SCL35"/>
    <mergeCell ref="SCM35:SCO35"/>
    <mergeCell ref="SCP35:SCT35"/>
    <mergeCell ref="SCU35:SCW35"/>
    <mergeCell ref="SCX35:SDB35"/>
    <mergeCell ref="SDC35:SDE35"/>
    <mergeCell ref="SDF35:SDJ35"/>
    <mergeCell ref="SDK35:SDM35"/>
    <mergeCell ref="SDN35:SDR35"/>
    <mergeCell ref="SDS35:SDU35"/>
    <mergeCell ref="SDV35:SDZ35"/>
    <mergeCell ref="SEA35:SEC35"/>
    <mergeCell ref="SED35:SEH35"/>
    <mergeCell ref="SEI35:SEK35"/>
    <mergeCell ref="SEL35:SEP35"/>
    <mergeCell ref="SEQ35:SES35"/>
    <mergeCell ref="SET35:SEX35"/>
    <mergeCell ref="SEY35:SFA35"/>
    <mergeCell ref="SFB35:SFF35"/>
    <mergeCell ref="SFG35:SFI35"/>
    <mergeCell ref="SFJ35:SFN35"/>
    <mergeCell ref="SFO35:SFQ35"/>
    <mergeCell ref="SFR35:SFV35"/>
    <mergeCell ref="SFW35:SFY35"/>
    <mergeCell ref="SFZ35:SGD35"/>
    <mergeCell ref="SGE35:SGG35"/>
    <mergeCell ref="SGH35:SGL35"/>
    <mergeCell ref="SGM35:SGO35"/>
    <mergeCell ref="SGP35:SGT35"/>
    <mergeCell ref="SGU35:SGW35"/>
    <mergeCell ref="SGX35:SHB35"/>
    <mergeCell ref="SHC35:SHE35"/>
    <mergeCell ref="SHF35:SHJ35"/>
    <mergeCell ref="SHK35:SHM35"/>
    <mergeCell ref="SHN35:SHR35"/>
    <mergeCell ref="SHS35:SHU35"/>
    <mergeCell ref="SHV35:SHZ35"/>
    <mergeCell ref="SIA35:SIC35"/>
    <mergeCell ref="SID35:SIH35"/>
    <mergeCell ref="SII35:SIK35"/>
    <mergeCell ref="SIL35:SIP35"/>
    <mergeCell ref="SIQ35:SIS35"/>
    <mergeCell ref="SIT35:SIX35"/>
    <mergeCell ref="SIY35:SJA35"/>
    <mergeCell ref="SJB35:SJF35"/>
    <mergeCell ref="SJG35:SJI35"/>
    <mergeCell ref="SJJ35:SJN35"/>
    <mergeCell ref="SJO35:SJQ35"/>
    <mergeCell ref="SJR35:SJV35"/>
    <mergeCell ref="SJW35:SJY35"/>
    <mergeCell ref="SJZ35:SKD35"/>
    <mergeCell ref="SKE35:SKG35"/>
    <mergeCell ref="SKH35:SKL35"/>
    <mergeCell ref="SKM35:SKO35"/>
    <mergeCell ref="SKP35:SKT35"/>
    <mergeCell ref="SKU35:SKW35"/>
    <mergeCell ref="SKX35:SLB35"/>
    <mergeCell ref="SLC35:SLE35"/>
    <mergeCell ref="SLF35:SLJ35"/>
    <mergeCell ref="SLK35:SLM35"/>
    <mergeCell ref="SLN35:SLR35"/>
    <mergeCell ref="SLS35:SLU35"/>
    <mergeCell ref="SLV35:SLZ35"/>
    <mergeCell ref="SMA35:SMC35"/>
    <mergeCell ref="SMD35:SMH35"/>
    <mergeCell ref="SMI35:SMK35"/>
    <mergeCell ref="SML35:SMP35"/>
    <mergeCell ref="SMQ35:SMS35"/>
    <mergeCell ref="SMT35:SMX35"/>
    <mergeCell ref="SMY35:SNA35"/>
    <mergeCell ref="SNB35:SNF35"/>
    <mergeCell ref="SNG35:SNI35"/>
    <mergeCell ref="SNJ35:SNN35"/>
    <mergeCell ref="SNO35:SNQ35"/>
    <mergeCell ref="SNR35:SNV35"/>
    <mergeCell ref="SNW35:SNY35"/>
    <mergeCell ref="SNZ35:SOD35"/>
    <mergeCell ref="SOE35:SOG35"/>
    <mergeCell ref="SOH35:SOL35"/>
    <mergeCell ref="SOM35:SOO35"/>
    <mergeCell ref="SOP35:SOT35"/>
    <mergeCell ref="SOU35:SOW35"/>
    <mergeCell ref="SOX35:SPB35"/>
    <mergeCell ref="SPC35:SPE35"/>
    <mergeCell ref="SPF35:SPJ35"/>
    <mergeCell ref="SPK35:SPM35"/>
    <mergeCell ref="SPN35:SPR35"/>
    <mergeCell ref="SPS35:SPU35"/>
    <mergeCell ref="SPV35:SPZ35"/>
    <mergeCell ref="SQA35:SQC35"/>
    <mergeCell ref="SQD35:SQH35"/>
    <mergeCell ref="SQI35:SQK35"/>
    <mergeCell ref="SQL35:SQP35"/>
    <mergeCell ref="SQQ35:SQS35"/>
    <mergeCell ref="SQT35:SQX35"/>
    <mergeCell ref="SQY35:SRA35"/>
    <mergeCell ref="SRB35:SRF35"/>
    <mergeCell ref="SRG35:SRI35"/>
    <mergeCell ref="SRJ35:SRN35"/>
    <mergeCell ref="SRO35:SRQ35"/>
    <mergeCell ref="SRR35:SRV35"/>
    <mergeCell ref="SRW35:SRY35"/>
    <mergeCell ref="SRZ35:SSD35"/>
    <mergeCell ref="SSE35:SSG35"/>
    <mergeCell ref="SSH35:SSL35"/>
    <mergeCell ref="SSM35:SSO35"/>
    <mergeCell ref="SSP35:SST35"/>
    <mergeCell ref="SSU35:SSW35"/>
    <mergeCell ref="SSX35:STB35"/>
    <mergeCell ref="STC35:STE35"/>
    <mergeCell ref="STF35:STJ35"/>
    <mergeCell ref="STK35:STM35"/>
    <mergeCell ref="STN35:STR35"/>
    <mergeCell ref="STS35:STU35"/>
    <mergeCell ref="STV35:STZ35"/>
    <mergeCell ref="SUA35:SUC35"/>
    <mergeCell ref="SUD35:SUH35"/>
    <mergeCell ref="SUI35:SUK35"/>
    <mergeCell ref="SUL35:SUP35"/>
    <mergeCell ref="SUQ35:SUS35"/>
    <mergeCell ref="SUT35:SUX35"/>
    <mergeCell ref="SUY35:SVA35"/>
    <mergeCell ref="SVB35:SVF35"/>
    <mergeCell ref="SVG35:SVI35"/>
    <mergeCell ref="SVJ35:SVN35"/>
    <mergeCell ref="SVO35:SVQ35"/>
    <mergeCell ref="SVR35:SVV35"/>
    <mergeCell ref="SVW35:SVY35"/>
    <mergeCell ref="SVZ35:SWD35"/>
    <mergeCell ref="SWE35:SWG35"/>
    <mergeCell ref="SWH35:SWL35"/>
    <mergeCell ref="SWM35:SWO35"/>
    <mergeCell ref="SWP35:SWT35"/>
    <mergeCell ref="SWU35:SWW35"/>
    <mergeCell ref="SWX35:SXB35"/>
    <mergeCell ref="SXC35:SXE35"/>
    <mergeCell ref="SXF35:SXJ35"/>
    <mergeCell ref="SXK35:SXM35"/>
    <mergeCell ref="SXN35:SXR35"/>
    <mergeCell ref="SXS35:SXU35"/>
    <mergeCell ref="SXV35:SXZ35"/>
    <mergeCell ref="SYA35:SYC35"/>
    <mergeCell ref="SYD35:SYH35"/>
    <mergeCell ref="SYI35:SYK35"/>
    <mergeCell ref="SYL35:SYP35"/>
    <mergeCell ref="SYQ35:SYS35"/>
    <mergeCell ref="SYT35:SYX35"/>
    <mergeCell ref="SYY35:SZA35"/>
    <mergeCell ref="SZB35:SZF35"/>
    <mergeCell ref="SZG35:SZI35"/>
    <mergeCell ref="SZJ35:SZN35"/>
    <mergeCell ref="SZO35:SZQ35"/>
    <mergeCell ref="SZR35:SZV35"/>
    <mergeCell ref="SZW35:SZY35"/>
    <mergeCell ref="SZZ35:TAD35"/>
    <mergeCell ref="TAE35:TAG35"/>
    <mergeCell ref="TAH35:TAL35"/>
    <mergeCell ref="TAM35:TAO35"/>
    <mergeCell ref="TAP35:TAT35"/>
    <mergeCell ref="TAU35:TAW35"/>
    <mergeCell ref="TAX35:TBB35"/>
    <mergeCell ref="TBC35:TBE35"/>
    <mergeCell ref="TBF35:TBJ35"/>
    <mergeCell ref="TBK35:TBM35"/>
    <mergeCell ref="TBN35:TBR35"/>
    <mergeCell ref="TBS35:TBU35"/>
    <mergeCell ref="TBV35:TBZ35"/>
    <mergeCell ref="TCA35:TCC35"/>
    <mergeCell ref="TCD35:TCH35"/>
    <mergeCell ref="TCI35:TCK35"/>
    <mergeCell ref="TCL35:TCP35"/>
    <mergeCell ref="TCQ35:TCS35"/>
    <mergeCell ref="TCT35:TCX35"/>
    <mergeCell ref="TCY35:TDA35"/>
    <mergeCell ref="TDB35:TDF35"/>
    <mergeCell ref="TDG35:TDI35"/>
    <mergeCell ref="TDJ35:TDN35"/>
    <mergeCell ref="TDO35:TDQ35"/>
    <mergeCell ref="TDR35:TDV35"/>
    <mergeCell ref="TDW35:TDY35"/>
    <mergeCell ref="TDZ35:TED35"/>
    <mergeCell ref="TEE35:TEG35"/>
    <mergeCell ref="TEH35:TEL35"/>
    <mergeCell ref="TEM35:TEO35"/>
    <mergeCell ref="TEP35:TET35"/>
    <mergeCell ref="TEU35:TEW35"/>
    <mergeCell ref="TEX35:TFB35"/>
    <mergeCell ref="TFC35:TFE35"/>
    <mergeCell ref="TFF35:TFJ35"/>
    <mergeCell ref="TFK35:TFM35"/>
    <mergeCell ref="TFN35:TFR35"/>
    <mergeCell ref="TFS35:TFU35"/>
    <mergeCell ref="TFV35:TFZ35"/>
    <mergeCell ref="TGA35:TGC35"/>
    <mergeCell ref="TGD35:TGH35"/>
    <mergeCell ref="TGI35:TGK35"/>
    <mergeCell ref="TGL35:TGP35"/>
    <mergeCell ref="TGQ35:TGS35"/>
    <mergeCell ref="TGT35:TGX35"/>
    <mergeCell ref="TGY35:THA35"/>
    <mergeCell ref="THB35:THF35"/>
    <mergeCell ref="THG35:THI35"/>
    <mergeCell ref="THJ35:THN35"/>
    <mergeCell ref="THO35:THQ35"/>
    <mergeCell ref="THR35:THV35"/>
    <mergeCell ref="THW35:THY35"/>
    <mergeCell ref="THZ35:TID35"/>
    <mergeCell ref="TIE35:TIG35"/>
    <mergeCell ref="TIH35:TIL35"/>
    <mergeCell ref="TIM35:TIO35"/>
    <mergeCell ref="TIP35:TIT35"/>
    <mergeCell ref="TIU35:TIW35"/>
    <mergeCell ref="TIX35:TJB35"/>
    <mergeCell ref="TJC35:TJE35"/>
    <mergeCell ref="TJF35:TJJ35"/>
    <mergeCell ref="TJK35:TJM35"/>
    <mergeCell ref="TJN35:TJR35"/>
    <mergeCell ref="TJS35:TJU35"/>
    <mergeCell ref="TJV35:TJZ35"/>
    <mergeCell ref="TKA35:TKC35"/>
    <mergeCell ref="TKD35:TKH35"/>
    <mergeCell ref="TKI35:TKK35"/>
    <mergeCell ref="TKL35:TKP35"/>
    <mergeCell ref="TKQ35:TKS35"/>
    <mergeCell ref="TKT35:TKX35"/>
    <mergeCell ref="TKY35:TLA35"/>
    <mergeCell ref="TLB35:TLF35"/>
    <mergeCell ref="TLG35:TLI35"/>
    <mergeCell ref="TLJ35:TLN35"/>
    <mergeCell ref="TLO35:TLQ35"/>
    <mergeCell ref="TLR35:TLV35"/>
    <mergeCell ref="TLW35:TLY35"/>
    <mergeCell ref="TLZ35:TMD35"/>
    <mergeCell ref="TME35:TMG35"/>
    <mergeCell ref="TMH35:TML35"/>
    <mergeCell ref="TMM35:TMO35"/>
    <mergeCell ref="TMP35:TMT35"/>
    <mergeCell ref="TMU35:TMW35"/>
    <mergeCell ref="TMX35:TNB35"/>
    <mergeCell ref="TNC35:TNE35"/>
    <mergeCell ref="TNF35:TNJ35"/>
    <mergeCell ref="TNK35:TNM35"/>
    <mergeCell ref="TNN35:TNR35"/>
    <mergeCell ref="TNS35:TNU35"/>
    <mergeCell ref="TNV35:TNZ35"/>
    <mergeCell ref="TOA35:TOC35"/>
    <mergeCell ref="TOD35:TOH35"/>
    <mergeCell ref="TOI35:TOK35"/>
    <mergeCell ref="TOL35:TOP35"/>
    <mergeCell ref="TOQ35:TOS35"/>
    <mergeCell ref="TOT35:TOX35"/>
    <mergeCell ref="TOY35:TPA35"/>
    <mergeCell ref="TPB35:TPF35"/>
    <mergeCell ref="TPG35:TPI35"/>
    <mergeCell ref="TPJ35:TPN35"/>
    <mergeCell ref="TPO35:TPQ35"/>
    <mergeCell ref="TPR35:TPV35"/>
    <mergeCell ref="TPW35:TPY35"/>
    <mergeCell ref="TPZ35:TQD35"/>
    <mergeCell ref="TQE35:TQG35"/>
    <mergeCell ref="TQH35:TQL35"/>
    <mergeCell ref="TQM35:TQO35"/>
    <mergeCell ref="TQP35:TQT35"/>
    <mergeCell ref="TQU35:TQW35"/>
    <mergeCell ref="TQX35:TRB35"/>
    <mergeCell ref="TRC35:TRE35"/>
    <mergeCell ref="TRF35:TRJ35"/>
    <mergeCell ref="TRK35:TRM35"/>
    <mergeCell ref="TRN35:TRR35"/>
    <mergeCell ref="TRS35:TRU35"/>
    <mergeCell ref="TRV35:TRZ35"/>
    <mergeCell ref="TSA35:TSC35"/>
    <mergeCell ref="TSD35:TSH35"/>
    <mergeCell ref="TSI35:TSK35"/>
    <mergeCell ref="TSL35:TSP35"/>
    <mergeCell ref="TSQ35:TSS35"/>
    <mergeCell ref="TST35:TSX35"/>
    <mergeCell ref="TSY35:TTA35"/>
    <mergeCell ref="TTB35:TTF35"/>
    <mergeCell ref="TTG35:TTI35"/>
    <mergeCell ref="TTJ35:TTN35"/>
    <mergeCell ref="TTO35:TTQ35"/>
    <mergeCell ref="TTR35:TTV35"/>
    <mergeCell ref="TTW35:TTY35"/>
    <mergeCell ref="TTZ35:TUD35"/>
    <mergeCell ref="TUE35:TUG35"/>
    <mergeCell ref="TUH35:TUL35"/>
    <mergeCell ref="TUM35:TUO35"/>
    <mergeCell ref="TUP35:TUT35"/>
    <mergeCell ref="TUU35:TUW35"/>
    <mergeCell ref="TUX35:TVB35"/>
    <mergeCell ref="TVC35:TVE35"/>
    <mergeCell ref="TVF35:TVJ35"/>
    <mergeCell ref="TVK35:TVM35"/>
    <mergeCell ref="TVN35:TVR35"/>
    <mergeCell ref="TVS35:TVU35"/>
    <mergeCell ref="TVV35:TVZ35"/>
    <mergeCell ref="TWA35:TWC35"/>
    <mergeCell ref="TWD35:TWH35"/>
    <mergeCell ref="TWI35:TWK35"/>
    <mergeCell ref="TWL35:TWP35"/>
    <mergeCell ref="TWQ35:TWS35"/>
    <mergeCell ref="TWT35:TWX35"/>
    <mergeCell ref="TWY35:TXA35"/>
    <mergeCell ref="TXB35:TXF35"/>
    <mergeCell ref="TXG35:TXI35"/>
    <mergeCell ref="TXJ35:TXN35"/>
    <mergeCell ref="TXO35:TXQ35"/>
    <mergeCell ref="TXR35:TXV35"/>
    <mergeCell ref="TXW35:TXY35"/>
    <mergeCell ref="TXZ35:TYD35"/>
    <mergeCell ref="TYE35:TYG35"/>
    <mergeCell ref="TYH35:TYL35"/>
    <mergeCell ref="TYM35:TYO35"/>
    <mergeCell ref="TYP35:TYT35"/>
    <mergeCell ref="TYU35:TYW35"/>
    <mergeCell ref="TYX35:TZB35"/>
    <mergeCell ref="TZC35:TZE35"/>
    <mergeCell ref="TZF35:TZJ35"/>
    <mergeCell ref="TZK35:TZM35"/>
    <mergeCell ref="TZN35:TZR35"/>
    <mergeCell ref="TZS35:TZU35"/>
    <mergeCell ref="TZV35:TZZ35"/>
    <mergeCell ref="UAA35:UAC35"/>
    <mergeCell ref="UAD35:UAH35"/>
    <mergeCell ref="UAI35:UAK35"/>
    <mergeCell ref="UAL35:UAP35"/>
    <mergeCell ref="UAQ35:UAS35"/>
    <mergeCell ref="UAT35:UAX35"/>
    <mergeCell ref="UAY35:UBA35"/>
    <mergeCell ref="UBB35:UBF35"/>
    <mergeCell ref="UBG35:UBI35"/>
    <mergeCell ref="UBJ35:UBN35"/>
    <mergeCell ref="UBO35:UBQ35"/>
    <mergeCell ref="UBR35:UBV35"/>
    <mergeCell ref="UBW35:UBY35"/>
    <mergeCell ref="UBZ35:UCD35"/>
    <mergeCell ref="UCE35:UCG35"/>
    <mergeCell ref="UCH35:UCL35"/>
    <mergeCell ref="UCM35:UCO35"/>
    <mergeCell ref="UCP35:UCT35"/>
    <mergeCell ref="UCU35:UCW35"/>
    <mergeCell ref="UCX35:UDB35"/>
    <mergeCell ref="UDC35:UDE35"/>
    <mergeCell ref="UDF35:UDJ35"/>
    <mergeCell ref="UDK35:UDM35"/>
    <mergeCell ref="UDN35:UDR35"/>
    <mergeCell ref="UDS35:UDU35"/>
    <mergeCell ref="UDV35:UDZ35"/>
    <mergeCell ref="UEA35:UEC35"/>
    <mergeCell ref="UED35:UEH35"/>
    <mergeCell ref="UEI35:UEK35"/>
    <mergeCell ref="UEL35:UEP35"/>
    <mergeCell ref="UEQ35:UES35"/>
    <mergeCell ref="UET35:UEX35"/>
    <mergeCell ref="UEY35:UFA35"/>
    <mergeCell ref="UFB35:UFF35"/>
    <mergeCell ref="UFG35:UFI35"/>
    <mergeCell ref="UFJ35:UFN35"/>
    <mergeCell ref="UFO35:UFQ35"/>
    <mergeCell ref="UFR35:UFV35"/>
    <mergeCell ref="UFW35:UFY35"/>
    <mergeCell ref="UFZ35:UGD35"/>
    <mergeCell ref="UGE35:UGG35"/>
    <mergeCell ref="UGH35:UGL35"/>
    <mergeCell ref="UGM35:UGO35"/>
    <mergeCell ref="UGP35:UGT35"/>
    <mergeCell ref="UGU35:UGW35"/>
    <mergeCell ref="UGX35:UHB35"/>
    <mergeCell ref="UHC35:UHE35"/>
    <mergeCell ref="UHF35:UHJ35"/>
    <mergeCell ref="UHK35:UHM35"/>
    <mergeCell ref="UHN35:UHR35"/>
    <mergeCell ref="UHS35:UHU35"/>
    <mergeCell ref="UHV35:UHZ35"/>
    <mergeCell ref="UIA35:UIC35"/>
    <mergeCell ref="UID35:UIH35"/>
    <mergeCell ref="UII35:UIK35"/>
    <mergeCell ref="UIL35:UIP35"/>
    <mergeCell ref="UIQ35:UIS35"/>
    <mergeCell ref="UIT35:UIX35"/>
    <mergeCell ref="UIY35:UJA35"/>
    <mergeCell ref="UJB35:UJF35"/>
    <mergeCell ref="UJG35:UJI35"/>
    <mergeCell ref="UJJ35:UJN35"/>
    <mergeCell ref="UJO35:UJQ35"/>
    <mergeCell ref="UJR35:UJV35"/>
    <mergeCell ref="UJW35:UJY35"/>
    <mergeCell ref="UJZ35:UKD35"/>
    <mergeCell ref="UKE35:UKG35"/>
    <mergeCell ref="UKH35:UKL35"/>
    <mergeCell ref="UKM35:UKO35"/>
    <mergeCell ref="UKP35:UKT35"/>
    <mergeCell ref="UKU35:UKW35"/>
    <mergeCell ref="UKX35:ULB35"/>
    <mergeCell ref="ULC35:ULE35"/>
    <mergeCell ref="ULF35:ULJ35"/>
    <mergeCell ref="ULK35:ULM35"/>
    <mergeCell ref="ULN35:ULR35"/>
    <mergeCell ref="ULS35:ULU35"/>
    <mergeCell ref="ULV35:ULZ35"/>
    <mergeCell ref="UMA35:UMC35"/>
    <mergeCell ref="UMD35:UMH35"/>
    <mergeCell ref="UMI35:UMK35"/>
    <mergeCell ref="UML35:UMP35"/>
    <mergeCell ref="UMQ35:UMS35"/>
    <mergeCell ref="UMT35:UMX35"/>
    <mergeCell ref="UMY35:UNA35"/>
    <mergeCell ref="UNB35:UNF35"/>
    <mergeCell ref="UNG35:UNI35"/>
    <mergeCell ref="UNJ35:UNN35"/>
    <mergeCell ref="UNO35:UNQ35"/>
    <mergeCell ref="UNR35:UNV35"/>
    <mergeCell ref="UNW35:UNY35"/>
    <mergeCell ref="UNZ35:UOD35"/>
    <mergeCell ref="UOE35:UOG35"/>
    <mergeCell ref="UOH35:UOL35"/>
    <mergeCell ref="UOM35:UOO35"/>
    <mergeCell ref="UOP35:UOT35"/>
    <mergeCell ref="UOU35:UOW35"/>
    <mergeCell ref="UOX35:UPB35"/>
    <mergeCell ref="UPC35:UPE35"/>
    <mergeCell ref="UPF35:UPJ35"/>
    <mergeCell ref="UPK35:UPM35"/>
    <mergeCell ref="UPN35:UPR35"/>
    <mergeCell ref="UPS35:UPU35"/>
    <mergeCell ref="UPV35:UPZ35"/>
    <mergeCell ref="UQA35:UQC35"/>
    <mergeCell ref="UQD35:UQH35"/>
    <mergeCell ref="UQI35:UQK35"/>
    <mergeCell ref="UQL35:UQP35"/>
    <mergeCell ref="UQQ35:UQS35"/>
    <mergeCell ref="UQT35:UQX35"/>
    <mergeCell ref="UQY35:URA35"/>
    <mergeCell ref="URB35:URF35"/>
    <mergeCell ref="URG35:URI35"/>
    <mergeCell ref="URJ35:URN35"/>
    <mergeCell ref="URO35:URQ35"/>
    <mergeCell ref="URR35:URV35"/>
    <mergeCell ref="URW35:URY35"/>
    <mergeCell ref="URZ35:USD35"/>
    <mergeCell ref="USE35:USG35"/>
    <mergeCell ref="USH35:USL35"/>
    <mergeCell ref="USM35:USO35"/>
    <mergeCell ref="USP35:UST35"/>
    <mergeCell ref="USU35:USW35"/>
    <mergeCell ref="USX35:UTB35"/>
    <mergeCell ref="UTC35:UTE35"/>
    <mergeCell ref="UTF35:UTJ35"/>
    <mergeCell ref="UTK35:UTM35"/>
    <mergeCell ref="UTN35:UTR35"/>
    <mergeCell ref="UTS35:UTU35"/>
    <mergeCell ref="UTV35:UTZ35"/>
    <mergeCell ref="UUA35:UUC35"/>
    <mergeCell ref="UUD35:UUH35"/>
    <mergeCell ref="UUI35:UUK35"/>
    <mergeCell ref="UUL35:UUP35"/>
    <mergeCell ref="UUQ35:UUS35"/>
    <mergeCell ref="UUT35:UUX35"/>
    <mergeCell ref="UUY35:UVA35"/>
    <mergeCell ref="UVB35:UVF35"/>
    <mergeCell ref="UVG35:UVI35"/>
    <mergeCell ref="UVJ35:UVN35"/>
    <mergeCell ref="UVO35:UVQ35"/>
    <mergeCell ref="UVR35:UVV35"/>
    <mergeCell ref="UVW35:UVY35"/>
    <mergeCell ref="UVZ35:UWD35"/>
    <mergeCell ref="UWE35:UWG35"/>
    <mergeCell ref="UWH35:UWL35"/>
    <mergeCell ref="UWM35:UWO35"/>
    <mergeCell ref="UWP35:UWT35"/>
    <mergeCell ref="UWU35:UWW35"/>
    <mergeCell ref="UWX35:UXB35"/>
    <mergeCell ref="UXC35:UXE35"/>
    <mergeCell ref="UXF35:UXJ35"/>
    <mergeCell ref="UXK35:UXM35"/>
    <mergeCell ref="UXN35:UXR35"/>
    <mergeCell ref="UXS35:UXU35"/>
    <mergeCell ref="UXV35:UXZ35"/>
    <mergeCell ref="UYA35:UYC35"/>
    <mergeCell ref="UYD35:UYH35"/>
    <mergeCell ref="UYI35:UYK35"/>
    <mergeCell ref="UYL35:UYP35"/>
    <mergeCell ref="UYQ35:UYS35"/>
    <mergeCell ref="UYT35:UYX35"/>
    <mergeCell ref="UYY35:UZA35"/>
    <mergeCell ref="UZB35:UZF35"/>
    <mergeCell ref="UZG35:UZI35"/>
    <mergeCell ref="UZJ35:UZN35"/>
    <mergeCell ref="UZO35:UZQ35"/>
    <mergeCell ref="UZR35:UZV35"/>
    <mergeCell ref="UZW35:UZY35"/>
    <mergeCell ref="UZZ35:VAD35"/>
    <mergeCell ref="VAE35:VAG35"/>
    <mergeCell ref="VAH35:VAL35"/>
    <mergeCell ref="VAM35:VAO35"/>
    <mergeCell ref="VAP35:VAT35"/>
    <mergeCell ref="VAU35:VAW35"/>
    <mergeCell ref="VAX35:VBB35"/>
    <mergeCell ref="VBC35:VBE35"/>
    <mergeCell ref="VBF35:VBJ35"/>
    <mergeCell ref="VBK35:VBM35"/>
    <mergeCell ref="VBN35:VBR35"/>
    <mergeCell ref="VBS35:VBU35"/>
    <mergeCell ref="VBV35:VBZ35"/>
    <mergeCell ref="VCA35:VCC35"/>
    <mergeCell ref="VCD35:VCH35"/>
    <mergeCell ref="VCI35:VCK35"/>
    <mergeCell ref="VCL35:VCP35"/>
    <mergeCell ref="VCQ35:VCS35"/>
    <mergeCell ref="VCT35:VCX35"/>
    <mergeCell ref="VCY35:VDA35"/>
    <mergeCell ref="VDB35:VDF35"/>
    <mergeCell ref="VDG35:VDI35"/>
    <mergeCell ref="VDJ35:VDN35"/>
    <mergeCell ref="VDO35:VDQ35"/>
    <mergeCell ref="VDR35:VDV35"/>
    <mergeCell ref="VDW35:VDY35"/>
    <mergeCell ref="VDZ35:VED35"/>
    <mergeCell ref="VEE35:VEG35"/>
    <mergeCell ref="VEH35:VEL35"/>
    <mergeCell ref="VEM35:VEO35"/>
    <mergeCell ref="VEP35:VET35"/>
    <mergeCell ref="VEU35:VEW35"/>
    <mergeCell ref="VEX35:VFB35"/>
    <mergeCell ref="VFC35:VFE35"/>
    <mergeCell ref="VFF35:VFJ35"/>
    <mergeCell ref="VFK35:VFM35"/>
    <mergeCell ref="VFN35:VFR35"/>
    <mergeCell ref="VFS35:VFU35"/>
    <mergeCell ref="VFV35:VFZ35"/>
    <mergeCell ref="VGA35:VGC35"/>
    <mergeCell ref="VGD35:VGH35"/>
    <mergeCell ref="VGI35:VGK35"/>
    <mergeCell ref="VGL35:VGP35"/>
    <mergeCell ref="VGQ35:VGS35"/>
    <mergeCell ref="VGT35:VGX35"/>
    <mergeCell ref="VGY35:VHA35"/>
    <mergeCell ref="VHB35:VHF35"/>
    <mergeCell ref="VHG35:VHI35"/>
    <mergeCell ref="VHJ35:VHN35"/>
    <mergeCell ref="VHO35:VHQ35"/>
    <mergeCell ref="VHR35:VHV35"/>
    <mergeCell ref="VHW35:VHY35"/>
    <mergeCell ref="VHZ35:VID35"/>
    <mergeCell ref="VIE35:VIG35"/>
    <mergeCell ref="VIH35:VIL35"/>
    <mergeCell ref="VIM35:VIO35"/>
    <mergeCell ref="VIP35:VIT35"/>
    <mergeCell ref="VIU35:VIW35"/>
    <mergeCell ref="VIX35:VJB35"/>
    <mergeCell ref="VJC35:VJE35"/>
    <mergeCell ref="VJF35:VJJ35"/>
    <mergeCell ref="VJK35:VJM35"/>
    <mergeCell ref="VJN35:VJR35"/>
    <mergeCell ref="VJS35:VJU35"/>
    <mergeCell ref="VJV35:VJZ35"/>
    <mergeCell ref="VKA35:VKC35"/>
    <mergeCell ref="VKD35:VKH35"/>
    <mergeCell ref="VKI35:VKK35"/>
    <mergeCell ref="VKL35:VKP35"/>
    <mergeCell ref="VKQ35:VKS35"/>
    <mergeCell ref="VKT35:VKX35"/>
    <mergeCell ref="VKY35:VLA35"/>
    <mergeCell ref="VLB35:VLF35"/>
    <mergeCell ref="VLG35:VLI35"/>
    <mergeCell ref="VLJ35:VLN35"/>
    <mergeCell ref="VLO35:VLQ35"/>
    <mergeCell ref="VLR35:VLV35"/>
    <mergeCell ref="VLW35:VLY35"/>
    <mergeCell ref="VLZ35:VMD35"/>
    <mergeCell ref="VME35:VMG35"/>
    <mergeCell ref="VMH35:VML35"/>
    <mergeCell ref="VMM35:VMO35"/>
    <mergeCell ref="VMP35:VMT35"/>
    <mergeCell ref="VMU35:VMW35"/>
    <mergeCell ref="VMX35:VNB35"/>
    <mergeCell ref="VNC35:VNE35"/>
    <mergeCell ref="VNF35:VNJ35"/>
    <mergeCell ref="VNK35:VNM35"/>
    <mergeCell ref="VNN35:VNR35"/>
    <mergeCell ref="VNS35:VNU35"/>
    <mergeCell ref="VNV35:VNZ35"/>
    <mergeCell ref="VOA35:VOC35"/>
    <mergeCell ref="VOD35:VOH35"/>
    <mergeCell ref="VOI35:VOK35"/>
    <mergeCell ref="VOL35:VOP35"/>
    <mergeCell ref="VOQ35:VOS35"/>
    <mergeCell ref="VOT35:VOX35"/>
    <mergeCell ref="VOY35:VPA35"/>
    <mergeCell ref="VPB35:VPF35"/>
    <mergeCell ref="VPG35:VPI35"/>
    <mergeCell ref="VPJ35:VPN35"/>
    <mergeCell ref="VPO35:VPQ35"/>
    <mergeCell ref="VPR35:VPV35"/>
    <mergeCell ref="VPW35:VPY35"/>
    <mergeCell ref="VPZ35:VQD35"/>
    <mergeCell ref="VQE35:VQG35"/>
    <mergeCell ref="VQH35:VQL35"/>
    <mergeCell ref="VQM35:VQO35"/>
    <mergeCell ref="VQP35:VQT35"/>
    <mergeCell ref="VQU35:VQW35"/>
    <mergeCell ref="VQX35:VRB35"/>
    <mergeCell ref="VRC35:VRE35"/>
    <mergeCell ref="VRF35:VRJ35"/>
    <mergeCell ref="VRK35:VRM35"/>
    <mergeCell ref="VRN35:VRR35"/>
    <mergeCell ref="VRS35:VRU35"/>
    <mergeCell ref="VRV35:VRZ35"/>
    <mergeCell ref="VSA35:VSC35"/>
    <mergeCell ref="VSD35:VSH35"/>
    <mergeCell ref="VSI35:VSK35"/>
    <mergeCell ref="VSL35:VSP35"/>
    <mergeCell ref="VSQ35:VSS35"/>
    <mergeCell ref="VST35:VSX35"/>
    <mergeCell ref="VSY35:VTA35"/>
    <mergeCell ref="VTB35:VTF35"/>
    <mergeCell ref="VTG35:VTI35"/>
    <mergeCell ref="VTJ35:VTN35"/>
    <mergeCell ref="VTO35:VTQ35"/>
    <mergeCell ref="VTR35:VTV35"/>
    <mergeCell ref="VTW35:VTY35"/>
    <mergeCell ref="VTZ35:VUD35"/>
    <mergeCell ref="VUE35:VUG35"/>
    <mergeCell ref="VUH35:VUL35"/>
    <mergeCell ref="VUM35:VUO35"/>
    <mergeCell ref="VUP35:VUT35"/>
    <mergeCell ref="VUU35:VUW35"/>
    <mergeCell ref="VUX35:VVB35"/>
    <mergeCell ref="VVC35:VVE35"/>
    <mergeCell ref="VVF35:VVJ35"/>
    <mergeCell ref="VVK35:VVM35"/>
    <mergeCell ref="VVN35:VVR35"/>
    <mergeCell ref="VVS35:VVU35"/>
    <mergeCell ref="VVV35:VVZ35"/>
    <mergeCell ref="VWA35:VWC35"/>
    <mergeCell ref="VWD35:VWH35"/>
    <mergeCell ref="VWI35:VWK35"/>
    <mergeCell ref="VWL35:VWP35"/>
    <mergeCell ref="VWQ35:VWS35"/>
    <mergeCell ref="VWT35:VWX35"/>
    <mergeCell ref="VWY35:VXA35"/>
    <mergeCell ref="VXB35:VXF35"/>
    <mergeCell ref="VXG35:VXI35"/>
    <mergeCell ref="VXJ35:VXN35"/>
    <mergeCell ref="VXO35:VXQ35"/>
    <mergeCell ref="VXR35:VXV35"/>
    <mergeCell ref="VXW35:VXY35"/>
    <mergeCell ref="VXZ35:VYD35"/>
    <mergeCell ref="VYE35:VYG35"/>
    <mergeCell ref="VYH35:VYL35"/>
    <mergeCell ref="VYM35:VYO35"/>
    <mergeCell ref="VYP35:VYT35"/>
    <mergeCell ref="VYU35:VYW35"/>
    <mergeCell ref="VYX35:VZB35"/>
    <mergeCell ref="VZC35:VZE35"/>
    <mergeCell ref="VZF35:VZJ35"/>
    <mergeCell ref="VZK35:VZM35"/>
    <mergeCell ref="VZN35:VZR35"/>
    <mergeCell ref="VZS35:VZU35"/>
    <mergeCell ref="VZV35:VZZ35"/>
    <mergeCell ref="WAA35:WAC35"/>
    <mergeCell ref="WAD35:WAH35"/>
    <mergeCell ref="WAI35:WAK35"/>
    <mergeCell ref="WAL35:WAP35"/>
    <mergeCell ref="WAQ35:WAS35"/>
    <mergeCell ref="WAT35:WAX35"/>
    <mergeCell ref="WAY35:WBA35"/>
    <mergeCell ref="WBB35:WBF35"/>
    <mergeCell ref="WBG35:WBI35"/>
    <mergeCell ref="WBJ35:WBN35"/>
    <mergeCell ref="WBO35:WBQ35"/>
    <mergeCell ref="WBR35:WBV35"/>
    <mergeCell ref="WBW35:WBY35"/>
    <mergeCell ref="WBZ35:WCD35"/>
    <mergeCell ref="WCE35:WCG35"/>
    <mergeCell ref="WCH35:WCL35"/>
    <mergeCell ref="WCM35:WCO35"/>
    <mergeCell ref="WCP35:WCT35"/>
    <mergeCell ref="WCU35:WCW35"/>
    <mergeCell ref="WCX35:WDB35"/>
    <mergeCell ref="WDC35:WDE35"/>
    <mergeCell ref="WDF35:WDJ35"/>
    <mergeCell ref="WDK35:WDM35"/>
    <mergeCell ref="WDN35:WDR35"/>
    <mergeCell ref="WDS35:WDU35"/>
    <mergeCell ref="WDV35:WDZ35"/>
    <mergeCell ref="WEA35:WEC35"/>
    <mergeCell ref="WED35:WEH35"/>
    <mergeCell ref="WEI35:WEK35"/>
    <mergeCell ref="WEL35:WEP35"/>
    <mergeCell ref="WEQ35:WES35"/>
    <mergeCell ref="WET35:WEX35"/>
    <mergeCell ref="WEY35:WFA35"/>
    <mergeCell ref="WFB35:WFF35"/>
    <mergeCell ref="WFG35:WFI35"/>
    <mergeCell ref="WFJ35:WFN35"/>
    <mergeCell ref="WFO35:WFQ35"/>
    <mergeCell ref="WFR35:WFV35"/>
    <mergeCell ref="WFW35:WFY35"/>
    <mergeCell ref="WFZ35:WGD35"/>
    <mergeCell ref="WGE35:WGG35"/>
    <mergeCell ref="WGH35:WGL35"/>
    <mergeCell ref="WGM35:WGO35"/>
    <mergeCell ref="WGP35:WGT35"/>
    <mergeCell ref="WGU35:WGW35"/>
    <mergeCell ref="WGX35:WHB35"/>
    <mergeCell ref="WHC35:WHE35"/>
    <mergeCell ref="WHF35:WHJ35"/>
    <mergeCell ref="WHK35:WHM35"/>
    <mergeCell ref="WHN35:WHR35"/>
    <mergeCell ref="WHS35:WHU35"/>
    <mergeCell ref="WHV35:WHZ35"/>
    <mergeCell ref="WIA35:WIC35"/>
    <mergeCell ref="WID35:WIH35"/>
    <mergeCell ref="WII35:WIK35"/>
    <mergeCell ref="WIL35:WIP35"/>
    <mergeCell ref="WIQ35:WIS35"/>
    <mergeCell ref="WIT35:WIX35"/>
    <mergeCell ref="WIY35:WJA35"/>
    <mergeCell ref="WJB35:WJF35"/>
    <mergeCell ref="WJG35:WJI35"/>
    <mergeCell ref="WJJ35:WJN35"/>
    <mergeCell ref="WJO35:WJQ35"/>
    <mergeCell ref="WJR35:WJV35"/>
    <mergeCell ref="WJW35:WJY35"/>
    <mergeCell ref="WJZ35:WKD35"/>
    <mergeCell ref="WKE35:WKG35"/>
    <mergeCell ref="WKH35:WKL35"/>
    <mergeCell ref="WKM35:WKO35"/>
    <mergeCell ref="WKP35:WKT35"/>
    <mergeCell ref="WKU35:WKW35"/>
    <mergeCell ref="WKX35:WLB35"/>
    <mergeCell ref="WLC35:WLE35"/>
    <mergeCell ref="WLF35:WLJ35"/>
    <mergeCell ref="WLK35:WLM35"/>
    <mergeCell ref="WLN35:WLR35"/>
    <mergeCell ref="WLS35:WLU35"/>
    <mergeCell ref="WLV35:WLZ35"/>
    <mergeCell ref="WMA35:WMC35"/>
    <mergeCell ref="WMD35:WMH35"/>
    <mergeCell ref="WMI35:WMK35"/>
    <mergeCell ref="WML35:WMP35"/>
    <mergeCell ref="WMQ35:WMS35"/>
    <mergeCell ref="WMT35:WMX35"/>
    <mergeCell ref="WMY35:WNA35"/>
    <mergeCell ref="WNB35:WNF35"/>
    <mergeCell ref="WNG35:WNI35"/>
    <mergeCell ref="WNJ35:WNN35"/>
    <mergeCell ref="WNO35:WNQ35"/>
    <mergeCell ref="WNR35:WNV35"/>
    <mergeCell ref="WNW35:WNY35"/>
    <mergeCell ref="WNZ35:WOD35"/>
    <mergeCell ref="WOE35:WOG35"/>
    <mergeCell ref="WOH35:WOL35"/>
    <mergeCell ref="WOM35:WOO35"/>
    <mergeCell ref="WOP35:WOT35"/>
    <mergeCell ref="WOU35:WOW35"/>
    <mergeCell ref="WOX35:WPB35"/>
    <mergeCell ref="WPC35:WPE35"/>
    <mergeCell ref="WPF35:WPJ35"/>
    <mergeCell ref="WPK35:WPM35"/>
    <mergeCell ref="WPN35:WPR35"/>
    <mergeCell ref="WPS35:WPU35"/>
    <mergeCell ref="WPV35:WPZ35"/>
    <mergeCell ref="WQA35:WQC35"/>
    <mergeCell ref="WQD35:WQH35"/>
    <mergeCell ref="WQI35:WQK35"/>
    <mergeCell ref="WQL35:WQP35"/>
    <mergeCell ref="WQQ35:WQS35"/>
    <mergeCell ref="WQT35:WQX35"/>
    <mergeCell ref="WQY35:WRA35"/>
    <mergeCell ref="WRB35:WRF35"/>
    <mergeCell ref="WRG35:WRI35"/>
    <mergeCell ref="WRJ35:WRN35"/>
    <mergeCell ref="WRO35:WRQ35"/>
    <mergeCell ref="WRR35:WRV35"/>
    <mergeCell ref="WRW35:WRY35"/>
    <mergeCell ref="WRZ35:WSD35"/>
    <mergeCell ref="WSE35:WSG35"/>
    <mergeCell ref="WSH35:WSL35"/>
    <mergeCell ref="WSM35:WSO35"/>
    <mergeCell ref="WSP35:WST35"/>
    <mergeCell ref="WSU35:WSW35"/>
    <mergeCell ref="WSX35:WTB35"/>
    <mergeCell ref="WTC35:WTE35"/>
    <mergeCell ref="WTF35:WTJ35"/>
    <mergeCell ref="WTK35:WTM35"/>
    <mergeCell ref="WTN35:WTR35"/>
    <mergeCell ref="WTS35:WTU35"/>
    <mergeCell ref="WTV35:WTZ35"/>
    <mergeCell ref="WUA35:WUC35"/>
    <mergeCell ref="WUD35:WUH35"/>
    <mergeCell ref="WUI35:WUK35"/>
    <mergeCell ref="WUL35:WUP35"/>
    <mergeCell ref="WUQ35:WUS35"/>
    <mergeCell ref="WUT35:WUX35"/>
    <mergeCell ref="WUY35:WVA35"/>
    <mergeCell ref="WVB35:WVF35"/>
    <mergeCell ref="WVG35:WVI35"/>
    <mergeCell ref="WVJ35:WVN35"/>
    <mergeCell ref="WVO35:WVQ35"/>
    <mergeCell ref="WVR35:WVV35"/>
    <mergeCell ref="WVW35:WVY35"/>
    <mergeCell ref="WVZ35:WWD35"/>
    <mergeCell ref="WWE35:WWG35"/>
    <mergeCell ref="WWH35:WWL35"/>
    <mergeCell ref="WWM35:WWO35"/>
    <mergeCell ref="WWP35:WWT35"/>
    <mergeCell ref="WWU35:WWW35"/>
    <mergeCell ref="WWX35:WXB35"/>
    <mergeCell ref="WXC35:WXE35"/>
    <mergeCell ref="WXF35:WXJ35"/>
    <mergeCell ref="WXK35:WXM35"/>
    <mergeCell ref="WXN35:WXR35"/>
    <mergeCell ref="WXS35:WXU35"/>
    <mergeCell ref="WXV35:WXZ35"/>
    <mergeCell ref="WYA35:WYC35"/>
    <mergeCell ref="WYD35:WYH35"/>
    <mergeCell ref="WYI35:WYK35"/>
    <mergeCell ref="WYL35:WYP35"/>
    <mergeCell ref="WYQ35:WYS35"/>
    <mergeCell ref="WYT35:WYX35"/>
    <mergeCell ref="WYY35:WZA35"/>
    <mergeCell ref="WZB35:WZF35"/>
    <mergeCell ref="WZG35:WZI35"/>
    <mergeCell ref="WZJ35:WZN35"/>
    <mergeCell ref="WZO35:WZQ35"/>
    <mergeCell ref="WZR35:WZV35"/>
    <mergeCell ref="WZW35:WZY35"/>
    <mergeCell ref="WZZ35:XAD35"/>
    <mergeCell ref="XAE35:XAG35"/>
    <mergeCell ref="XAH35:XAL35"/>
    <mergeCell ref="XAM35:XAO35"/>
    <mergeCell ref="XAP35:XAT35"/>
    <mergeCell ref="XAU35:XAW35"/>
    <mergeCell ref="XAX35:XBB35"/>
    <mergeCell ref="XBC35:XBE35"/>
    <mergeCell ref="XBF35:XBJ35"/>
    <mergeCell ref="XBK35:XBM35"/>
    <mergeCell ref="XBN35:XBR35"/>
    <mergeCell ref="XBS35:XBU35"/>
    <mergeCell ref="XBV35:XBZ35"/>
    <mergeCell ref="XCA35:XCC35"/>
    <mergeCell ref="XCD35:XCH35"/>
    <mergeCell ref="XCI35:XCK35"/>
    <mergeCell ref="XCL35:XCP35"/>
    <mergeCell ref="XCQ35:XCS35"/>
    <mergeCell ref="XCT35:XCX35"/>
    <mergeCell ref="XCY35:XDA35"/>
    <mergeCell ref="XDB35:XDF35"/>
    <mergeCell ref="XDG35:XDI35"/>
    <mergeCell ref="XDJ35:XDN35"/>
    <mergeCell ref="XDO35:XDQ35"/>
    <mergeCell ref="XDR35:XDV35"/>
    <mergeCell ref="XDW35:XDY35"/>
    <mergeCell ref="XDZ35:XED35"/>
    <mergeCell ref="XEE35:XEG35"/>
    <mergeCell ref="XEH35:XEL35"/>
    <mergeCell ref="A36:C36"/>
    <mergeCell ref="D36:H36"/>
    <mergeCell ref="J36:N36"/>
    <mergeCell ref="O36:Q36"/>
    <mergeCell ref="R36:V36"/>
    <mergeCell ref="W36:Y36"/>
    <mergeCell ref="Z36:AD36"/>
    <mergeCell ref="AE36:AG36"/>
    <mergeCell ref="AH36:AL36"/>
    <mergeCell ref="AM36:AO36"/>
    <mergeCell ref="AP36:AT36"/>
    <mergeCell ref="AU36:AW36"/>
    <mergeCell ref="AX36:BB36"/>
    <mergeCell ref="BC36:BE36"/>
    <mergeCell ref="BF36:BJ36"/>
    <mergeCell ref="BK36:BM36"/>
    <mergeCell ref="BN36:BR36"/>
    <mergeCell ref="BS36:BU36"/>
    <mergeCell ref="BV36:BZ36"/>
    <mergeCell ref="CA36:CC36"/>
    <mergeCell ref="CD36:CH36"/>
    <mergeCell ref="CI36:CK36"/>
    <mergeCell ref="CL36:CP36"/>
    <mergeCell ref="CQ36:CS36"/>
    <mergeCell ref="CT36:CX36"/>
    <mergeCell ref="CY36:DA36"/>
    <mergeCell ref="DB36:DF36"/>
    <mergeCell ref="DG36:DI36"/>
    <mergeCell ref="DJ36:DN36"/>
    <mergeCell ref="DO36:DQ36"/>
    <mergeCell ref="DR36:DV36"/>
    <mergeCell ref="DW36:DY36"/>
    <mergeCell ref="DZ36:ED36"/>
    <mergeCell ref="EE36:EG36"/>
    <mergeCell ref="EH36:EL36"/>
    <mergeCell ref="EM36:EO36"/>
    <mergeCell ref="EP36:ET36"/>
    <mergeCell ref="EU36:EW36"/>
    <mergeCell ref="EX36:FB36"/>
    <mergeCell ref="FC36:FE36"/>
    <mergeCell ref="FF36:FJ36"/>
    <mergeCell ref="FK36:FM36"/>
    <mergeCell ref="FN36:FR36"/>
    <mergeCell ref="FS36:FU36"/>
    <mergeCell ref="FV36:FZ36"/>
    <mergeCell ref="GA36:GC36"/>
    <mergeCell ref="GD36:GH36"/>
    <mergeCell ref="GI36:GK36"/>
    <mergeCell ref="GL36:GP36"/>
    <mergeCell ref="GQ36:GS36"/>
    <mergeCell ref="GT36:GX36"/>
    <mergeCell ref="GY36:HA36"/>
    <mergeCell ref="HB36:HF36"/>
    <mergeCell ref="HG36:HI36"/>
    <mergeCell ref="HJ36:HN36"/>
    <mergeCell ref="HO36:HQ36"/>
    <mergeCell ref="HR36:HV36"/>
    <mergeCell ref="HW36:HY36"/>
    <mergeCell ref="HZ36:ID36"/>
    <mergeCell ref="IE36:IG36"/>
    <mergeCell ref="IH36:IL36"/>
    <mergeCell ref="IM36:IO36"/>
    <mergeCell ref="IP36:IT36"/>
    <mergeCell ref="IU36:IW36"/>
    <mergeCell ref="IX36:JB36"/>
    <mergeCell ref="JC36:JE36"/>
    <mergeCell ref="JF36:JJ36"/>
    <mergeCell ref="JK36:JM36"/>
    <mergeCell ref="JN36:JR36"/>
    <mergeCell ref="JS36:JU36"/>
    <mergeCell ref="JV36:JZ36"/>
    <mergeCell ref="KA36:KC36"/>
    <mergeCell ref="KD36:KH36"/>
    <mergeCell ref="KI36:KK36"/>
    <mergeCell ref="KL36:KP36"/>
    <mergeCell ref="KQ36:KS36"/>
    <mergeCell ref="KT36:KX36"/>
    <mergeCell ref="KY36:LA36"/>
    <mergeCell ref="LB36:LF36"/>
    <mergeCell ref="LG36:LI36"/>
    <mergeCell ref="LJ36:LN36"/>
    <mergeCell ref="LO36:LQ36"/>
    <mergeCell ref="LR36:LV36"/>
    <mergeCell ref="LW36:LY36"/>
    <mergeCell ref="LZ36:MD36"/>
    <mergeCell ref="ME36:MG36"/>
    <mergeCell ref="MH36:ML36"/>
    <mergeCell ref="MM36:MO36"/>
    <mergeCell ref="MP36:MT36"/>
    <mergeCell ref="MU36:MW36"/>
    <mergeCell ref="MX36:NB36"/>
    <mergeCell ref="NC36:NE36"/>
    <mergeCell ref="NF36:NJ36"/>
    <mergeCell ref="NK36:NM36"/>
    <mergeCell ref="NN36:NR36"/>
    <mergeCell ref="NS36:NU36"/>
    <mergeCell ref="NV36:NZ36"/>
    <mergeCell ref="OA36:OC36"/>
    <mergeCell ref="OD36:OH36"/>
    <mergeCell ref="OI36:OK36"/>
    <mergeCell ref="OL36:OP36"/>
    <mergeCell ref="OQ36:OS36"/>
    <mergeCell ref="OT36:OX36"/>
    <mergeCell ref="OY36:PA36"/>
    <mergeCell ref="PB36:PF36"/>
    <mergeCell ref="PG36:PI36"/>
    <mergeCell ref="PJ36:PN36"/>
    <mergeCell ref="PO36:PQ36"/>
    <mergeCell ref="PR36:PV36"/>
    <mergeCell ref="PW36:PY36"/>
    <mergeCell ref="PZ36:QD36"/>
    <mergeCell ref="QE36:QG36"/>
    <mergeCell ref="QH36:QL36"/>
    <mergeCell ref="QM36:QO36"/>
    <mergeCell ref="QP36:QT36"/>
    <mergeCell ref="QU36:QW36"/>
    <mergeCell ref="QX36:RB36"/>
    <mergeCell ref="RC36:RE36"/>
    <mergeCell ref="RF36:RJ36"/>
    <mergeCell ref="RK36:RM36"/>
    <mergeCell ref="RN36:RR36"/>
    <mergeCell ref="RS36:RU36"/>
    <mergeCell ref="RV36:RZ36"/>
    <mergeCell ref="SA36:SC36"/>
    <mergeCell ref="SD36:SH36"/>
    <mergeCell ref="SI36:SK36"/>
    <mergeCell ref="SL36:SP36"/>
    <mergeCell ref="SQ36:SS36"/>
    <mergeCell ref="ST36:SX36"/>
    <mergeCell ref="SY36:TA36"/>
    <mergeCell ref="TB36:TF36"/>
    <mergeCell ref="TG36:TI36"/>
    <mergeCell ref="TJ36:TN36"/>
    <mergeCell ref="TO36:TQ36"/>
    <mergeCell ref="TR36:TV36"/>
    <mergeCell ref="TW36:TY36"/>
    <mergeCell ref="TZ36:UD36"/>
    <mergeCell ref="UE36:UG36"/>
    <mergeCell ref="UH36:UL36"/>
    <mergeCell ref="UM36:UO36"/>
    <mergeCell ref="UP36:UT36"/>
    <mergeCell ref="UU36:UW36"/>
    <mergeCell ref="UX36:VB36"/>
    <mergeCell ref="VC36:VE36"/>
    <mergeCell ref="VF36:VJ36"/>
    <mergeCell ref="VK36:VM36"/>
    <mergeCell ref="VN36:VR36"/>
    <mergeCell ref="VS36:VU36"/>
    <mergeCell ref="VV36:VZ36"/>
    <mergeCell ref="WA36:WC36"/>
    <mergeCell ref="WD36:WH36"/>
    <mergeCell ref="WI36:WK36"/>
    <mergeCell ref="WL36:WP36"/>
    <mergeCell ref="WQ36:WS36"/>
    <mergeCell ref="WT36:WX36"/>
    <mergeCell ref="WY36:XA36"/>
    <mergeCell ref="XB36:XF36"/>
    <mergeCell ref="XG36:XI36"/>
    <mergeCell ref="XJ36:XN36"/>
    <mergeCell ref="XO36:XQ36"/>
    <mergeCell ref="XR36:XV36"/>
    <mergeCell ref="XW36:XY36"/>
    <mergeCell ref="XZ36:YD36"/>
    <mergeCell ref="YE36:YG36"/>
    <mergeCell ref="YH36:YL36"/>
    <mergeCell ref="YM36:YO36"/>
    <mergeCell ref="YP36:YT36"/>
    <mergeCell ref="YU36:YW36"/>
    <mergeCell ref="YX36:ZB36"/>
    <mergeCell ref="ZC36:ZE36"/>
    <mergeCell ref="ZF36:ZJ36"/>
    <mergeCell ref="ZK36:ZM36"/>
    <mergeCell ref="ZN36:ZR36"/>
    <mergeCell ref="ZS36:ZU36"/>
    <mergeCell ref="ZV36:ZZ36"/>
    <mergeCell ref="AAA36:AAC36"/>
    <mergeCell ref="AAD36:AAH36"/>
    <mergeCell ref="AAI36:AAK36"/>
    <mergeCell ref="AAL36:AAP36"/>
    <mergeCell ref="AAQ36:AAS36"/>
    <mergeCell ref="AAT36:AAX36"/>
    <mergeCell ref="AAY36:ABA36"/>
    <mergeCell ref="ABB36:ABF36"/>
    <mergeCell ref="ABG36:ABI36"/>
    <mergeCell ref="ABJ36:ABN36"/>
    <mergeCell ref="ABO36:ABQ36"/>
    <mergeCell ref="ABR36:ABV36"/>
    <mergeCell ref="ABW36:ABY36"/>
    <mergeCell ref="ABZ36:ACD36"/>
    <mergeCell ref="ACE36:ACG36"/>
    <mergeCell ref="ACH36:ACL36"/>
    <mergeCell ref="ACM36:ACO36"/>
    <mergeCell ref="ACP36:ACT36"/>
    <mergeCell ref="ACU36:ACW36"/>
    <mergeCell ref="ACX36:ADB36"/>
    <mergeCell ref="ADC36:ADE36"/>
    <mergeCell ref="ADF36:ADJ36"/>
    <mergeCell ref="ADK36:ADM36"/>
    <mergeCell ref="ADN36:ADR36"/>
    <mergeCell ref="ADS36:ADU36"/>
    <mergeCell ref="ADV36:ADZ36"/>
    <mergeCell ref="AEA36:AEC36"/>
    <mergeCell ref="AED36:AEH36"/>
    <mergeCell ref="AEI36:AEK36"/>
    <mergeCell ref="AEL36:AEP36"/>
    <mergeCell ref="AEQ36:AES36"/>
    <mergeCell ref="AET36:AEX36"/>
    <mergeCell ref="AEY36:AFA36"/>
    <mergeCell ref="AFB36:AFF36"/>
    <mergeCell ref="AFG36:AFI36"/>
    <mergeCell ref="AFJ36:AFN36"/>
    <mergeCell ref="AFO36:AFQ36"/>
    <mergeCell ref="AFR36:AFV36"/>
    <mergeCell ref="AFW36:AFY36"/>
    <mergeCell ref="AFZ36:AGD36"/>
    <mergeCell ref="AGE36:AGG36"/>
    <mergeCell ref="AGH36:AGL36"/>
    <mergeCell ref="AGM36:AGO36"/>
    <mergeCell ref="AGP36:AGT36"/>
    <mergeCell ref="AGU36:AGW36"/>
    <mergeCell ref="AGX36:AHB36"/>
    <mergeCell ref="AHC36:AHE36"/>
    <mergeCell ref="AHF36:AHJ36"/>
    <mergeCell ref="AHK36:AHM36"/>
    <mergeCell ref="AHN36:AHR36"/>
    <mergeCell ref="AHS36:AHU36"/>
    <mergeCell ref="AHV36:AHZ36"/>
    <mergeCell ref="AIA36:AIC36"/>
    <mergeCell ref="AID36:AIH36"/>
    <mergeCell ref="AII36:AIK36"/>
    <mergeCell ref="AIL36:AIP36"/>
    <mergeCell ref="AIQ36:AIS36"/>
    <mergeCell ref="AIT36:AIX36"/>
    <mergeCell ref="AIY36:AJA36"/>
    <mergeCell ref="AJB36:AJF36"/>
    <mergeCell ref="AJG36:AJI36"/>
    <mergeCell ref="AJJ36:AJN36"/>
    <mergeCell ref="AJO36:AJQ36"/>
    <mergeCell ref="AJR36:AJV36"/>
    <mergeCell ref="AJW36:AJY36"/>
    <mergeCell ref="AJZ36:AKD36"/>
    <mergeCell ref="AKE36:AKG36"/>
    <mergeCell ref="AKH36:AKL36"/>
    <mergeCell ref="AKM36:AKO36"/>
    <mergeCell ref="AKP36:AKT36"/>
    <mergeCell ref="AKU36:AKW36"/>
    <mergeCell ref="AKX36:ALB36"/>
    <mergeCell ref="ALC36:ALE36"/>
    <mergeCell ref="ALF36:ALJ36"/>
    <mergeCell ref="ALK36:ALM36"/>
    <mergeCell ref="ALN36:ALR36"/>
    <mergeCell ref="ALS36:ALU36"/>
    <mergeCell ref="ALV36:ALZ36"/>
    <mergeCell ref="AMA36:AMC36"/>
    <mergeCell ref="AMD36:AMH36"/>
    <mergeCell ref="AMI36:AMK36"/>
    <mergeCell ref="AML36:AMP36"/>
    <mergeCell ref="AMQ36:AMS36"/>
    <mergeCell ref="AMT36:AMX36"/>
    <mergeCell ref="AMY36:ANA36"/>
    <mergeCell ref="ANB36:ANF36"/>
    <mergeCell ref="ANG36:ANI36"/>
    <mergeCell ref="ANJ36:ANN36"/>
    <mergeCell ref="ANO36:ANQ36"/>
    <mergeCell ref="ANR36:ANV36"/>
    <mergeCell ref="ANW36:ANY36"/>
    <mergeCell ref="ANZ36:AOD36"/>
    <mergeCell ref="AOE36:AOG36"/>
    <mergeCell ref="AOH36:AOL36"/>
    <mergeCell ref="AOM36:AOO36"/>
    <mergeCell ref="AOP36:AOT36"/>
    <mergeCell ref="AOU36:AOW36"/>
    <mergeCell ref="AOX36:APB36"/>
    <mergeCell ref="APC36:APE36"/>
    <mergeCell ref="APF36:APJ36"/>
    <mergeCell ref="APK36:APM36"/>
    <mergeCell ref="APN36:APR36"/>
    <mergeCell ref="APS36:APU36"/>
    <mergeCell ref="APV36:APZ36"/>
    <mergeCell ref="AQA36:AQC36"/>
    <mergeCell ref="AQD36:AQH36"/>
    <mergeCell ref="AQI36:AQK36"/>
    <mergeCell ref="AQL36:AQP36"/>
    <mergeCell ref="AQQ36:AQS36"/>
    <mergeCell ref="AQT36:AQX36"/>
    <mergeCell ref="AQY36:ARA36"/>
    <mergeCell ref="ARB36:ARF36"/>
    <mergeCell ref="ARG36:ARI36"/>
    <mergeCell ref="ARJ36:ARN36"/>
    <mergeCell ref="ARO36:ARQ36"/>
    <mergeCell ref="ARR36:ARV36"/>
    <mergeCell ref="ARW36:ARY36"/>
    <mergeCell ref="ARZ36:ASD36"/>
    <mergeCell ref="ASE36:ASG36"/>
    <mergeCell ref="ASH36:ASL36"/>
    <mergeCell ref="ASM36:ASO36"/>
    <mergeCell ref="ASP36:AST36"/>
    <mergeCell ref="ASU36:ASW36"/>
    <mergeCell ref="ASX36:ATB36"/>
    <mergeCell ref="ATC36:ATE36"/>
    <mergeCell ref="ATF36:ATJ36"/>
    <mergeCell ref="ATK36:ATM36"/>
    <mergeCell ref="ATN36:ATR36"/>
    <mergeCell ref="ATS36:ATU36"/>
    <mergeCell ref="ATV36:ATZ36"/>
    <mergeCell ref="AUA36:AUC36"/>
    <mergeCell ref="AUD36:AUH36"/>
    <mergeCell ref="AUI36:AUK36"/>
    <mergeCell ref="AUL36:AUP36"/>
    <mergeCell ref="AUQ36:AUS36"/>
    <mergeCell ref="AUT36:AUX36"/>
    <mergeCell ref="AUY36:AVA36"/>
    <mergeCell ref="AVB36:AVF36"/>
    <mergeCell ref="AVG36:AVI36"/>
    <mergeCell ref="AVJ36:AVN36"/>
    <mergeCell ref="AVO36:AVQ36"/>
    <mergeCell ref="AVR36:AVV36"/>
    <mergeCell ref="AVW36:AVY36"/>
    <mergeCell ref="AVZ36:AWD36"/>
    <mergeCell ref="AWE36:AWG36"/>
    <mergeCell ref="AWH36:AWL36"/>
    <mergeCell ref="AWM36:AWO36"/>
    <mergeCell ref="AWP36:AWT36"/>
    <mergeCell ref="AWU36:AWW36"/>
    <mergeCell ref="AWX36:AXB36"/>
    <mergeCell ref="AXC36:AXE36"/>
    <mergeCell ref="AXF36:AXJ36"/>
    <mergeCell ref="AXK36:AXM36"/>
    <mergeCell ref="AXN36:AXR36"/>
    <mergeCell ref="AXS36:AXU36"/>
    <mergeCell ref="AXV36:AXZ36"/>
    <mergeCell ref="AYA36:AYC36"/>
    <mergeCell ref="AYD36:AYH36"/>
    <mergeCell ref="AYI36:AYK36"/>
    <mergeCell ref="AYL36:AYP36"/>
    <mergeCell ref="AYQ36:AYS36"/>
    <mergeCell ref="AYT36:AYX36"/>
    <mergeCell ref="AYY36:AZA36"/>
    <mergeCell ref="AZB36:AZF36"/>
    <mergeCell ref="AZG36:AZI36"/>
    <mergeCell ref="AZJ36:AZN36"/>
    <mergeCell ref="AZO36:AZQ36"/>
    <mergeCell ref="AZR36:AZV36"/>
    <mergeCell ref="AZW36:AZY36"/>
    <mergeCell ref="AZZ36:BAD36"/>
    <mergeCell ref="BAE36:BAG36"/>
    <mergeCell ref="BAH36:BAL36"/>
    <mergeCell ref="BAM36:BAO36"/>
    <mergeCell ref="BAP36:BAT36"/>
    <mergeCell ref="BAU36:BAW36"/>
    <mergeCell ref="BAX36:BBB36"/>
    <mergeCell ref="BBC36:BBE36"/>
    <mergeCell ref="BBF36:BBJ36"/>
    <mergeCell ref="BBK36:BBM36"/>
    <mergeCell ref="BBN36:BBR36"/>
    <mergeCell ref="BBS36:BBU36"/>
    <mergeCell ref="BBV36:BBZ36"/>
    <mergeCell ref="BCA36:BCC36"/>
    <mergeCell ref="BCD36:BCH36"/>
    <mergeCell ref="BCI36:BCK36"/>
    <mergeCell ref="BCL36:BCP36"/>
    <mergeCell ref="BCQ36:BCS36"/>
    <mergeCell ref="BCT36:BCX36"/>
    <mergeCell ref="BCY36:BDA36"/>
    <mergeCell ref="BDB36:BDF36"/>
    <mergeCell ref="BDG36:BDI36"/>
    <mergeCell ref="BDJ36:BDN36"/>
    <mergeCell ref="BDO36:BDQ36"/>
    <mergeCell ref="BDR36:BDV36"/>
    <mergeCell ref="BDW36:BDY36"/>
    <mergeCell ref="BDZ36:BED36"/>
    <mergeCell ref="BEE36:BEG36"/>
    <mergeCell ref="BEH36:BEL36"/>
    <mergeCell ref="BEM36:BEO36"/>
    <mergeCell ref="BEP36:BET36"/>
    <mergeCell ref="BEU36:BEW36"/>
    <mergeCell ref="BEX36:BFB36"/>
    <mergeCell ref="BFC36:BFE36"/>
    <mergeCell ref="BFF36:BFJ36"/>
    <mergeCell ref="BFK36:BFM36"/>
    <mergeCell ref="BFN36:BFR36"/>
    <mergeCell ref="BFS36:BFU36"/>
    <mergeCell ref="BFV36:BFZ36"/>
    <mergeCell ref="BGA36:BGC36"/>
    <mergeCell ref="BGD36:BGH36"/>
    <mergeCell ref="BGI36:BGK36"/>
    <mergeCell ref="BGL36:BGP36"/>
    <mergeCell ref="BGQ36:BGS36"/>
    <mergeCell ref="BGT36:BGX36"/>
    <mergeCell ref="BGY36:BHA36"/>
    <mergeCell ref="BHB36:BHF36"/>
    <mergeCell ref="BHG36:BHI36"/>
    <mergeCell ref="BHJ36:BHN36"/>
    <mergeCell ref="BHO36:BHQ36"/>
    <mergeCell ref="BHR36:BHV36"/>
    <mergeCell ref="BHW36:BHY36"/>
    <mergeCell ref="BHZ36:BID36"/>
    <mergeCell ref="BIE36:BIG36"/>
    <mergeCell ref="BIH36:BIL36"/>
    <mergeCell ref="BIM36:BIO36"/>
    <mergeCell ref="BIP36:BIT36"/>
    <mergeCell ref="BIU36:BIW36"/>
    <mergeCell ref="BIX36:BJB36"/>
    <mergeCell ref="BJC36:BJE36"/>
    <mergeCell ref="BJF36:BJJ36"/>
    <mergeCell ref="BJK36:BJM36"/>
    <mergeCell ref="BJN36:BJR36"/>
    <mergeCell ref="BJS36:BJU36"/>
    <mergeCell ref="BJV36:BJZ36"/>
    <mergeCell ref="BKA36:BKC36"/>
    <mergeCell ref="BKD36:BKH36"/>
    <mergeCell ref="BKI36:BKK36"/>
    <mergeCell ref="BKL36:BKP36"/>
    <mergeCell ref="BKQ36:BKS36"/>
    <mergeCell ref="BKT36:BKX36"/>
    <mergeCell ref="BKY36:BLA36"/>
    <mergeCell ref="BLB36:BLF36"/>
    <mergeCell ref="BLG36:BLI36"/>
    <mergeCell ref="BLJ36:BLN36"/>
    <mergeCell ref="BLO36:BLQ36"/>
    <mergeCell ref="BLR36:BLV36"/>
    <mergeCell ref="BLW36:BLY36"/>
    <mergeCell ref="BLZ36:BMD36"/>
    <mergeCell ref="BME36:BMG36"/>
    <mergeCell ref="BMH36:BML36"/>
    <mergeCell ref="BMM36:BMO36"/>
    <mergeCell ref="BMP36:BMT36"/>
    <mergeCell ref="BMU36:BMW36"/>
    <mergeCell ref="BMX36:BNB36"/>
    <mergeCell ref="BNC36:BNE36"/>
    <mergeCell ref="BNF36:BNJ36"/>
    <mergeCell ref="BNK36:BNM36"/>
    <mergeCell ref="BNN36:BNR36"/>
    <mergeCell ref="BNS36:BNU36"/>
    <mergeCell ref="BNV36:BNZ36"/>
    <mergeCell ref="BOA36:BOC36"/>
    <mergeCell ref="BOD36:BOH36"/>
    <mergeCell ref="BOI36:BOK36"/>
    <mergeCell ref="BOL36:BOP36"/>
    <mergeCell ref="BOQ36:BOS36"/>
    <mergeCell ref="BOT36:BOX36"/>
    <mergeCell ref="BOY36:BPA36"/>
    <mergeCell ref="BPB36:BPF36"/>
    <mergeCell ref="BPG36:BPI36"/>
    <mergeCell ref="BPJ36:BPN36"/>
    <mergeCell ref="BPO36:BPQ36"/>
    <mergeCell ref="BPR36:BPV36"/>
    <mergeCell ref="BPW36:BPY36"/>
    <mergeCell ref="BPZ36:BQD36"/>
    <mergeCell ref="BQE36:BQG36"/>
    <mergeCell ref="BQH36:BQL36"/>
    <mergeCell ref="BQM36:BQO36"/>
    <mergeCell ref="BQP36:BQT36"/>
    <mergeCell ref="BQU36:BQW36"/>
    <mergeCell ref="BQX36:BRB36"/>
    <mergeCell ref="BRC36:BRE36"/>
    <mergeCell ref="BRF36:BRJ36"/>
    <mergeCell ref="BRK36:BRM36"/>
    <mergeCell ref="BRN36:BRR36"/>
    <mergeCell ref="BRS36:BRU36"/>
    <mergeCell ref="BRV36:BRZ36"/>
    <mergeCell ref="BSA36:BSC36"/>
    <mergeCell ref="BSD36:BSH36"/>
    <mergeCell ref="BSI36:BSK36"/>
    <mergeCell ref="BSL36:BSP36"/>
    <mergeCell ref="BSQ36:BSS36"/>
    <mergeCell ref="BST36:BSX36"/>
    <mergeCell ref="BSY36:BTA36"/>
    <mergeCell ref="BTB36:BTF36"/>
    <mergeCell ref="BTG36:BTI36"/>
    <mergeCell ref="BTJ36:BTN36"/>
    <mergeCell ref="BTO36:BTQ36"/>
    <mergeCell ref="BTR36:BTV36"/>
    <mergeCell ref="BTW36:BTY36"/>
    <mergeCell ref="BTZ36:BUD36"/>
    <mergeCell ref="BUE36:BUG36"/>
    <mergeCell ref="BUH36:BUL36"/>
    <mergeCell ref="BUM36:BUO36"/>
    <mergeCell ref="BUP36:BUT36"/>
    <mergeCell ref="BUU36:BUW36"/>
    <mergeCell ref="BUX36:BVB36"/>
    <mergeCell ref="BVC36:BVE36"/>
    <mergeCell ref="BVF36:BVJ36"/>
    <mergeCell ref="BVK36:BVM36"/>
    <mergeCell ref="BVN36:BVR36"/>
    <mergeCell ref="BVS36:BVU36"/>
    <mergeCell ref="BVV36:BVZ36"/>
    <mergeCell ref="BWA36:BWC36"/>
    <mergeCell ref="BWD36:BWH36"/>
    <mergeCell ref="BWI36:BWK36"/>
    <mergeCell ref="BWL36:BWP36"/>
    <mergeCell ref="BWQ36:BWS36"/>
    <mergeCell ref="BWT36:BWX36"/>
    <mergeCell ref="BWY36:BXA36"/>
    <mergeCell ref="BXB36:BXF36"/>
    <mergeCell ref="BXG36:BXI36"/>
    <mergeCell ref="BXJ36:BXN36"/>
    <mergeCell ref="BXO36:BXQ36"/>
    <mergeCell ref="BXR36:BXV36"/>
    <mergeCell ref="BXW36:BXY36"/>
    <mergeCell ref="BXZ36:BYD36"/>
    <mergeCell ref="BYE36:BYG36"/>
    <mergeCell ref="BYH36:BYL36"/>
    <mergeCell ref="BYM36:BYO36"/>
    <mergeCell ref="BYP36:BYT36"/>
    <mergeCell ref="BYU36:BYW36"/>
    <mergeCell ref="BYX36:BZB36"/>
    <mergeCell ref="BZC36:BZE36"/>
    <mergeCell ref="BZF36:BZJ36"/>
    <mergeCell ref="BZK36:BZM36"/>
    <mergeCell ref="BZN36:BZR36"/>
    <mergeCell ref="BZS36:BZU36"/>
    <mergeCell ref="BZV36:BZZ36"/>
    <mergeCell ref="CAA36:CAC36"/>
    <mergeCell ref="CAD36:CAH36"/>
    <mergeCell ref="CAI36:CAK36"/>
    <mergeCell ref="CAL36:CAP36"/>
    <mergeCell ref="CAQ36:CAS36"/>
    <mergeCell ref="CAT36:CAX36"/>
    <mergeCell ref="CAY36:CBA36"/>
    <mergeCell ref="CBB36:CBF36"/>
    <mergeCell ref="CBG36:CBI36"/>
    <mergeCell ref="CBJ36:CBN36"/>
    <mergeCell ref="CBO36:CBQ36"/>
    <mergeCell ref="CBR36:CBV36"/>
    <mergeCell ref="CBW36:CBY36"/>
    <mergeCell ref="CBZ36:CCD36"/>
    <mergeCell ref="CCE36:CCG36"/>
    <mergeCell ref="CCH36:CCL36"/>
    <mergeCell ref="CCM36:CCO36"/>
    <mergeCell ref="CCP36:CCT36"/>
    <mergeCell ref="CCU36:CCW36"/>
    <mergeCell ref="CCX36:CDB36"/>
    <mergeCell ref="CDC36:CDE36"/>
    <mergeCell ref="CDF36:CDJ36"/>
    <mergeCell ref="CDK36:CDM36"/>
    <mergeCell ref="CDN36:CDR36"/>
    <mergeCell ref="CDS36:CDU36"/>
    <mergeCell ref="CDV36:CDZ36"/>
    <mergeCell ref="CEA36:CEC36"/>
    <mergeCell ref="CED36:CEH36"/>
    <mergeCell ref="CEI36:CEK36"/>
    <mergeCell ref="CEL36:CEP36"/>
    <mergeCell ref="CEQ36:CES36"/>
    <mergeCell ref="CET36:CEX36"/>
    <mergeCell ref="CEY36:CFA36"/>
    <mergeCell ref="CFB36:CFF36"/>
    <mergeCell ref="CFG36:CFI36"/>
    <mergeCell ref="CFJ36:CFN36"/>
    <mergeCell ref="CFO36:CFQ36"/>
    <mergeCell ref="CFR36:CFV36"/>
    <mergeCell ref="CFW36:CFY36"/>
    <mergeCell ref="CFZ36:CGD36"/>
    <mergeCell ref="CGE36:CGG36"/>
    <mergeCell ref="CGH36:CGL36"/>
    <mergeCell ref="CGM36:CGO36"/>
    <mergeCell ref="CGP36:CGT36"/>
    <mergeCell ref="CGU36:CGW36"/>
    <mergeCell ref="CGX36:CHB36"/>
    <mergeCell ref="CHC36:CHE36"/>
    <mergeCell ref="CHF36:CHJ36"/>
    <mergeCell ref="CHK36:CHM36"/>
    <mergeCell ref="CHN36:CHR36"/>
    <mergeCell ref="CHS36:CHU36"/>
    <mergeCell ref="CHV36:CHZ36"/>
    <mergeCell ref="CIA36:CIC36"/>
    <mergeCell ref="CID36:CIH36"/>
    <mergeCell ref="CII36:CIK36"/>
    <mergeCell ref="CIL36:CIP36"/>
    <mergeCell ref="CIQ36:CIS36"/>
    <mergeCell ref="CIT36:CIX36"/>
    <mergeCell ref="CIY36:CJA36"/>
    <mergeCell ref="CJB36:CJF36"/>
    <mergeCell ref="CJG36:CJI36"/>
    <mergeCell ref="CJJ36:CJN36"/>
    <mergeCell ref="CJO36:CJQ36"/>
    <mergeCell ref="CJR36:CJV36"/>
    <mergeCell ref="CJW36:CJY36"/>
    <mergeCell ref="CJZ36:CKD36"/>
    <mergeCell ref="CKE36:CKG36"/>
    <mergeCell ref="CKH36:CKL36"/>
    <mergeCell ref="CKM36:CKO36"/>
    <mergeCell ref="CKP36:CKT36"/>
    <mergeCell ref="CKU36:CKW36"/>
    <mergeCell ref="CKX36:CLB36"/>
    <mergeCell ref="CLC36:CLE36"/>
    <mergeCell ref="CLF36:CLJ36"/>
    <mergeCell ref="CLK36:CLM36"/>
    <mergeCell ref="CLN36:CLR36"/>
    <mergeCell ref="CLS36:CLU36"/>
    <mergeCell ref="CLV36:CLZ36"/>
    <mergeCell ref="CMA36:CMC36"/>
    <mergeCell ref="CMD36:CMH36"/>
    <mergeCell ref="CMI36:CMK36"/>
    <mergeCell ref="CML36:CMP36"/>
    <mergeCell ref="CMQ36:CMS36"/>
    <mergeCell ref="CMT36:CMX36"/>
    <mergeCell ref="CMY36:CNA36"/>
    <mergeCell ref="CNB36:CNF36"/>
    <mergeCell ref="CNG36:CNI36"/>
    <mergeCell ref="CNJ36:CNN36"/>
    <mergeCell ref="CNO36:CNQ36"/>
    <mergeCell ref="CNR36:CNV36"/>
    <mergeCell ref="CNW36:CNY36"/>
    <mergeCell ref="CNZ36:COD36"/>
    <mergeCell ref="COE36:COG36"/>
    <mergeCell ref="COH36:COL36"/>
    <mergeCell ref="COM36:COO36"/>
    <mergeCell ref="COP36:COT36"/>
    <mergeCell ref="COU36:COW36"/>
    <mergeCell ref="COX36:CPB36"/>
    <mergeCell ref="CPC36:CPE36"/>
    <mergeCell ref="CPF36:CPJ36"/>
    <mergeCell ref="CPK36:CPM36"/>
    <mergeCell ref="CPN36:CPR36"/>
    <mergeCell ref="CPS36:CPU36"/>
    <mergeCell ref="CPV36:CPZ36"/>
    <mergeCell ref="CQA36:CQC36"/>
    <mergeCell ref="CQD36:CQH36"/>
    <mergeCell ref="CQI36:CQK36"/>
    <mergeCell ref="CQL36:CQP36"/>
    <mergeCell ref="CQQ36:CQS36"/>
    <mergeCell ref="CQT36:CQX36"/>
    <mergeCell ref="CQY36:CRA36"/>
    <mergeCell ref="CRB36:CRF36"/>
    <mergeCell ref="CRG36:CRI36"/>
    <mergeCell ref="CRJ36:CRN36"/>
    <mergeCell ref="CRO36:CRQ36"/>
    <mergeCell ref="CRR36:CRV36"/>
    <mergeCell ref="CRW36:CRY36"/>
    <mergeCell ref="CRZ36:CSD36"/>
    <mergeCell ref="CSE36:CSG36"/>
    <mergeCell ref="CSH36:CSL36"/>
    <mergeCell ref="CSM36:CSO36"/>
    <mergeCell ref="CSP36:CST36"/>
    <mergeCell ref="CSU36:CSW36"/>
    <mergeCell ref="CSX36:CTB36"/>
    <mergeCell ref="CTC36:CTE36"/>
    <mergeCell ref="CTF36:CTJ36"/>
    <mergeCell ref="CTK36:CTM36"/>
    <mergeCell ref="CTN36:CTR36"/>
    <mergeCell ref="CTS36:CTU36"/>
    <mergeCell ref="CTV36:CTZ36"/>
    <mergeCell ref="CUA36:CUC36"/>
    <mergeCell ref="CUD36:CUH36"/>
    <mergeCell ref="CUI36:CUK36"/>
    <mergeCell ref="CUL36:CUP36"/>
    <mergeCell ref="CUQ36:CUS36"/>
    <mergeCell ref="CUT36:CUX36"/>
    <mergeCell ref="CUY36:CVA36"/>
    <mergeCell ref="CVB36:CVF36"/>
    <mergeCell ref="CVG36:CVI36"/>
    <mergeCell ref="CVJ36:CVN36"/>
    <mergeCell ref="CVO36:CVQ36"/>
    <mergeCell ref="CVR36:CVV36"/>
    <mergeCell ref="CVW36:CVY36"/>
    <mergeCell ref="CVZ36:CWD36"/>
    <mergeCell ref="CWE36:CWG36"/>
    <mergeCell ref="CWH36:CWL36"/>
    <mergeCell ref="CWM36:CWO36"/>
    <mergeCell ref="CWP36:CWT36"/>
    <mergeCell ref="CWU36:CWW36"/>
    <mergeCell ref="CWX36:CXB36"/>
    <mergeCell ref="CXC36:CXE36"/>
    <mergeCell ref="CXF36:CXJ36"/>
    <mergeCell ref="CXK36:CXM36"/>
    <mergeCell ref="CXN36:CXR36"/>
    <mergeCell ref="CXS36:CXU36"/>
    <mergeCell ref="CXV36:CXZ36"/>
    <mergeCell ref="CYA36:CYC36"/>
    <mergeCell ref="CYD36:CYH36"/>
    <mergeCell ref="CYI36:CYK36"/>
    <mergeCell ref="CYL36:CYP36"/>
    <mergeCell ref="CYQ36:CYS36"/>
    <mergeCell ref="CYT36:CYX36"/>
    <mergeCell ref="CYY36:CZA36"/>
    <mergeCell ref="CZB36:CZF36"/>
    <mergeCell ref="CZG36:CZI36"/>
    <mergeCell ref="CZJ36:CZN36"/>
    <mergeCell ref="CZO36:CZQ36"/>
    <mergeCell ref="CZR36:CZV36"/>
    <mergeCell ref="CZW36:CZY36"/>
    <mergeCell ref="CZZ36:DAD36"/>
    <mergeCell ref="DAE36:DAG36"/>
    <mergeCell ref="DAH36:DAL36"/>
    <mergeCell ref="DAM36:DAO36"/>
    <mergeCell ref="DAP36:DAT36"/>
    <mergeCell ref="DAU36:DAW36"/>
    <mergeCell ref="DAX36:DBB36"/>
    <mergeCell ref="DBC36:DBE36"/>
    <mergeCell ref="DBF36:DBJ36"/>
    <mergeCell ref="DBK36:DBM36"/>
    <mergeCell ref="DBN36:DBR36"/>
    <mergeCell ref="DBS36:DBU36"/>
    <mergeCell ref="DBV36:DBZ36"/>
    <mergeCell ref="DCA36:DCC36"/>
    <mergeCell ref="DCD36:DCH36"/>
    <mergeCell ref="DCI36:DCK36"/>
    <mergeCell ref="DCL36:DCP36"/>
    <mergeCell ref="DCQ36:DCS36"/>
    <mergeCell ref="DCT36:DCX36"/>
    <mergeCell ref="DCY36:DDA36"/>
    <mergeCell ref="DDB36:DDF36"/>
    <mergeCell ref="DDG36:DDI36"/>
    <mergeCell ref="DDJ36:DDN36"/>
    <mergeCell ref="DDO36:DDQ36"/>
    <mergeCell ref="DDR36:DDV36"/>
    <mergeCell ref="DDW36:DDY36"/>
    <mergeCell ref="DDZ36:DED36"/>
    <mergeCell ref="DEE36:DEG36"/>
    <mergeCell ref="DEH36:DEL36"/>
    <mergeCell ref="DEM36:DEO36"/>
    <mergeCell ref="DEP36:DET36"/>
    <mergeCell ref="DEU36:DEW36"/>
    <mergeCell ref="DEX36:DFB36"/>
    <mergeCell ref="DFC36:DFE36"/>
    <mergeCell ref="DFF36:DFJ36"/>
    <mergeCell ref="DFK36:DFM36"/>
    <mergeCell ref="DFN36:DFR36"/>
    <mergeCell ref="DFS36:DFU36"/>
    <mergeCell ref="DFV36:DFZ36"/>
    <mergeCell ref="DGA36:DGC36"/>
    <mergeCell ref="DGD36:DGH36"/>
    <mergeCell ref="DGI36:DGK36"/>
    <mergeCell ref="DGL36:DGP36"/>
    <mergeCell ref="DGQ36:DGS36"/>
    <mergeCell ref="DGT36:DGX36"/>
    <mergeCell ref="DGY36:DHA36"/>
    <mergeCell ref="DHB36:DHF36"/>
    <mergeCell ref="DHG36:DHI36"/>
    <mergeCell ref="DHJ36:DHN36"/>
    <mergeCell ref="DHO36:DHQ36"/>
    <mergeCell ref="DHR36:DHV36"/>
    <mergeCell ref="DHW36:DHY36"/>
    <mergeCell ref="DHZ36:DID36"/>
    <mergeCell ref="DIE36:DIG36"/>
    <mergeCell ref="DIH36:DIL36"/>
    <mergeCell ref="DIM36:DIO36"/>
    <mergeCell ref="DIP36:DIT36"/>
    <mergeCell ref="DIU36:DIW36"/>
    <mergeCell ref="DIX36:DJB36"/>
    <mergeCell ref="DJC36:DJE36"/>
    <mergeCell ref="DJF36:DJJ36"/>
    <mergeCell ref="DJK36:DJM36"/>
    <mergeCell ref="DJN36:DJR36"/>
    <mergeCell ref="DJS36:DJU36"/>
    <mergeCell ref="DJV36:DJZ36"/>
    <mergeCell ref="DKA36:DKC36"/>
    <mergeCell ref="DKD36:DKH36"/>
    <mergeCell ref="DKI36:DKK36"/>
    <mergeCell ref="DKL36:DKP36"/>
    <mergeCell ref="DKQ36:DKS36"/>
    <mergeCell ref="DKT36:DKX36"/>
    <mergeCell ref="DKY36:DLA36"/>
    <mergeCell ref="DLB36:DLF36"/>
    <mergeCell ref="DLG36:DLI36"/>
    <mergeCell ref="DLJ36:DLN36"/>
    <mergeCell ref="DLO36:DLQ36"/>
    <mergeCell ref="DLR36:DLV36"/>
    <mergeCell ref="DLW36:DLY36"/>
    <mergeCell ref="DLZ36:DMD36"/>
    <mergeCell ref="DME36:DMG36"/>
    <mergeCell ref="DMH36:DML36"/>
    <mergeCell ref="DMM36:DMO36"/>
    <mergeCell ref="DMP36:DMT36"/>
    <mergeCell ref="DMU36:DMW36"/>
    <mergeCell ref="DMX36:DNB36"/>
    <mergeCell ref="DNC36:DNE36"/>
    <mergeCell ref="DNF36:DNJ36"/>
    <mergeCell ref="DNK36:DNM36"/>
    <mergeCell ref="DNN36:DNR36"/>
    <mergeCell ref="DNS36:DNU36"/>
    <mergeCell ref="DNV36:DNZ36"/>
    <mergeCell ref="DOA36:DOC36"/>
    <mergeCell ref="DOD36:DOH36"/>
    <mergeCell ref="DOI36:DOK36"/>
    <mergeCell ref="DOL36:DOP36"/>
    <mergeCell ref="DOQ36:DOS36"/>
    <mergeCell ref="DOT36:DOX36"/>
    <mergeCell ref="DOY36:DPA36"/>
    <mergeCell ref="DPB36:DPF36"/>
    <mergeCell ref="DPG36:DPI36"/>
    <mergeCell ref="DPJ36:DPN36"/>
    <mergeCell ref="DPO36:DPQ36"/>
    <mergeCell ref="DPR36:DPV36"/>
    <mergeCell ref="DPW36:DPY36"/>
    <mergeCell ref="DPZ36:DQD36"/>
    <mergeCell ref="DQE36:DQG36"/>
    <mergeCell ref="DQH36:DQL36"/>
    <mergeCell ref="DQM36:DQO36"/>
    <mergeCell ref="DQP36:DQT36"/>
    <mergeCell ref="DQU36:DQW36"/>
    <mergeCell ref="DQX36:DRB36"/>
    <mergeCell ref="DRC36:DRE36"/>
    <mergeCell ref="DRF36:DRJ36"/>
    <mergeCell ref="DRK36:DRM36"/>
    <mergeCell ref="DRN36:DRR36"/>
    <mergeCell ref="DRS36:DRU36"/>
    <mergeCell ref="DRV36:DRZ36"/>
    <mergeCell ref="DSA36:DSC36"/>
    <mergeCell ref="DSD36:DSH36"/>
    <mergeCell ref="DSI36:DSK36"/>
    <mergeCell ref="DSL36:DSP36"/>
    <mergeCell ref="DSQ36:DSS36"/>
    <mergeCell ref="DST36:DSX36"/>
    <mergeCell ref="DSY36:DTA36"/>
    <mergeCell ref="DTB36:DTF36"/>
    <mergeCell ref="DTG36:DTI36"/>
    <mergeCell ref="DTJ36:DTN36"/>
    <mergeCell ref="DTO36:DTQ36"/>
    <mergeCell ref="DTR36:DTV36"/>
    <mergeCell ref="DTW36:DTY36"/>
    <mergeCell ref="DTZ36:DUD36"/>
    <mergeCell ref="DUE36:DUG36"/>
    <mergeCell ref="DUH36:DUL36"/>
    <mergeCell ref="DUM36:DUO36"/>
    <mergeCell ref="DUP36:DUT36"/>
    <mergeCell ref="DUU36:DUW36"/>
    <mergeCell ref="DUX36:DVB36"/>
    <mergeCell ref="DVC36:DVE36"/>
    <mergeCell ref="DVF36:DVJ36"/>
    <mergeCell ref="DVK36:DVM36"/>
    <mergeCell ref="DVN36:DVR36"/>
    <mergeCell ref="DVS36:DVU36"/>
    <mergeCell ref="DVV36:DVZ36"/>
    <mergeCell ref="DWA36:DWC36"/>
    <mergeCell ref="DWD36:DWH36"/>
    <mergeCell ref="DWI36:DWK36"/>
    <mergeCell ref="DWL36:DWP36"/>
    <mergeCell ref="DWQ36:DWS36"/>
    <mergeCell ref="DWT36:DWX36"/>
    <mergeCell ref="DWY36:DXA36"/>
    <mergeCell ref="DXB36:DXF36"/>
    <mergeCell ref="DXG36:DXI36"/>
    <mergeCell ref="DXJ36:DXN36"/>
    <mergeCell ref="DXO36:DXQ36"/>
    <mergeCell ref="DXR36:DXV36"/>
    <mergeCell ref="DXW36:DXY36"/>
    <mergeCell ref="DXZ36:DYD36"/>
    <mergeCell ref="DYE36:DYG36"/>
    <mergeCell ref="DYH36:DYL36"/>
    <mergeCell ref="DYM36:DYO36"/>
    <mergeCell ref="DYP36:DYT36"/>
    <mergeCell ref="DYU36:DYW36"/>
    <mergeCell ref="DYX36:DZB36"/>
    <mergeCell ref="DZC36:DZE36"/>
    <mergeCell ref="DZF36:DZJ36"/>
    <mergeCell ref="DZK36:DZM36"/>
    <mergeCell ref="DZN36:DZR36"/>
    <mergeCell ref="DZS36:DZU36"/>
    <mergeCell ref="DZV36:DZZ36"/>
    <mergeCell ref="EAA36:EAC36"/>
    <mergeCell ref="EAD36:EAH36"/>
    <mergeCell ref="EAI36:EAK36"/>
    <mergeCell ref="EAL36:EAP36"/>
    <mergeCell ref="EAQ36:EAS36"/>
    <mergeCell ref="EAT36:EAX36"/>
    <mergeCell ref="EAY36:EBA36"/>
    <mergeCell ref="EBB36:EBF36"/>
    <mergeCell ref="EBG36:EBI36"/>
    <mergeCell ref="EBJ36:EBN36"/>
    <mergeCell ref="EBO36:EBQ36"/>
    <mergeCell ref="EBR36:EBV36"/>
    <mergeCell ref="EBW36:EBY36"/>
    <mergeCell ref="EBZ36:ECD36"/>
    <mergeCell ref="ECE36:ECG36"/>
    <mergeCell ref="ECH36:ECL36"/>
    <mergeCell ref="ECM36:ECO36"/>
    <mergeCell ref="ECP36:ECT36"/>
    <mergeCell ref="ECU36:ECW36"/>
    <mergeCell ref="ECX36:EDB36"/>
    <mergeCell ref="EDC36:EDE36"/>
    <mergeCell ref="EDF36:EDJ36"/>
    <mergeCell ref="EDK36:EDM36"/>
    <mergeCell ref="EDN36:EDR36"/>
    <mergeCell ref="EDS36:EDU36"/>
    <mergeCell ref="EDV36:EDZ36"/>
    <mergeCell ref="EEA36:EEC36"/>
    <mergeCell ref="EED36:EEH36"/>
    <mergeCell ref="EEI36:EEK36"/>
    <mergeCell ref="EEL36:EEP36"/>
    <mergeCell ref="EEQ36:EES36"/>
    <mergeCell ref="EET36:EEX36"/>
    <mergeCell ref="EEY36:EFA36"/>
    <mergeCell ref="EFB36:EFF36"/>
    <mergeCell ref="EFG36:EFI36"/>
    <mergeCell ref="EFJ36:EFN36"/>
    <mergeCell ref="EFO36:EFQ36"/>
    <mergeCell ref="EFR36:EFV36"/>
    <mergeCell ref="EFW36:EFY36"/>
    <mergeCell ref="EFZ36:EGD36"/>
    <mergeCell ref="EGE36:EGG36"/>
    <mergeCell ref="EGH36:EGL36"/>
    <mergeCell ref="EGM36:EGO36"/>
    <mergeCell ref="EGP36:EGT36"/>
    <mergeCell ref="EGU36:EGW36"/>
    <mergeCell ref="EGX36:EHB36"/>
    <mergeCell ref="EHC36:EHE36"/>
    <mergeCell ref="EHF36:EHJ36"/>
    <mergeCell ref="EHK36:EHM36"/>
    <mergeCell ref="EHN36:EHR36"/>
    <mergeCell ref="EHS36:EHU36"/>
    <mergeCell ref="EHV36:EHZ36"/>
    <mergeCell ref="EIA36:EIC36"/>
    <mergeCell ref="EID36:EIH36"/>
    <mergeCell ref="EII36:EIK36"/>
    <mergeCell ref="EIL36:EIP36"/>
    <mergeCell ref="EIQ36:EIS36"/>
    <mergeCell ref="EIT36:EIX36"/>
    <mergeCell ref="EIY36:EJA36"/>
    <mergeCell ref="EJB36:EJF36"/>
    <mergeCell ref="EJG36:EJI36"/>
    <mergeCell ref="EJJ36:EJN36"/>
    <mergeCell ref="EJO36:EJQ36"/>
    <mergeCell ref="EJR36:EJV36"/>
    <mergeCell ref="EJW36:EJY36"/>
    <mergeCell ref="EJZ36:EKD36"/>
    <mergeCell ref="EKE36:EKG36"/>
    <mergeCell ref="EKH36:EKL36"/>
    <mergeCell ref="EKM36:EKO36"/>
    <mergeCell ref="EKP36:EKT36"/>
    <mergeCell ref="EKU36:EKW36"/>
    <mergeCell ref="EKX36:ELB36"/>
    <mergeCell ref="ELC36:ELE36"/>
    <mergeCell ref="ELF36:ELJ36"/>
    <mergeCell ref="ELK36:ELM36"/>
    <mergeCell ref="ELN36:ELR36"/>
    <mergeCell ref="ELS36:ELU36"/>
    <mergeCell ref="ELV36:ELZ36"/>
    <mergeCell ref="EMA36:EMC36"/>
    <mergeCell ref="EMD36:EMH36"/>
    <mergeCell ref="EMI36:EMK36"/>
    <mergeCell ref="EML36:EMP36"/>
    <mergeCell ref="EMQ36:EMS36"/>
    <mergeCell ref="EMT36:EMX36"/>
    <mergeCell ref="EMY36:ENA36"/>
    <mergeCell ref="ENB36:ENF36"/>
    <mergeCell ref="ENG36:ENI36"/>
    <mergeCell ref="ENJ36:ENN36"/>
    <mergeCell ref="ENO36:ENQ36"/>
    <mergeCell ref="ENR36:ENV36"/>
    <mergeCell ref="ENW36:ENY36"/>
    <mergeCell ref="ENZ36:EOD36"/>
    <mergeCell ref="EOE36:EOG36"/>
    <mergeCell ref="EOH36:EOL36"/>
    <mergeCell ref="EOM36:EOO36"/>
    <mergeCell ref="EOP36:EOT36"/>
    <mergeCell ref="EOU36:EOW36"/>
    <mergeCell ref="EOX36:EPB36"/>
    <mergeCell ref="EPC36:EPE36"/>
    <mergeCell ref="EPF36:EPJ36"/>
    <mergeCell ref="EPK36:EPM36"/>
    <mergeCell ref="EPN36:EPR36"/>
    <mergeCell ref="EPS36:EPU36"/>
    <mergeCell ref="EPV36:EPZ36"/>
    <mergeCell ref="EQA36:EQC36"/>
    <mergeCell ref="EQD36:EQH36"/>
    <mergeCell ref="EQI36:EQK36"/>
    <mergeCell ref="EQL36:EQP36"/>
    <mergeCell ref="EQQ36:EQS36"/>
    <mergeCell ref="EQT36:EQX36"/>
    <mergeCell ref="EQY36:ERA36"/>
    <mergeCell ref="ERB36:ERF36"/>
    <mergeCell ref="ERG36:ERI36"/>
    <mergeCell ref="ERJ36:ERN36"/>
    <mergeCell ref="ERO36:ERQ36"/>
    <mergeCell ref="ERR36:ERV36"/>
    <mergeCell ref="ERW36:ERY36"/>
    <mergeCell ref="ERZ36:ESD36"/>
    <mergeCell ref="ESE36:ESG36"/>
    <mergeCell ref="ESH36:ESL36"/>
    <mergeCell ref="ESM36:ESO36"/>
    <mergeCell ref="ESP36:EST36"/>
    <mergeCell ref="ESU36:ESW36"/>
    <mergeCell ref="ESX36:ETB36"/>
    <mergeCell ref="ETC36:ETE36"/>
    <mergeCell ref="ETF36:ETJ36"/>
    <mergeCell ref="ETK36:ETM36"/>
    <mergeCell ref="ETN36:ETR36"/>
    <mergeCell ref="ETS36:ETU36"/>
    <mergeCell ref="ETV36:ETZ36"/>
    <mergeCell ref="EUA36:EUC36"/>
    <mergeCell ref="EUD36:EUH36"/>
    <mergeCell ref="EUI36:EUK36"/>
    <mergeCell ref="EUL36:EUP36"/>
    <mergeCell ref="EUQ36:EUS36"/>
    <mergeCell ref="EUT36:EUX36"/>
    <mergeCell ref="EUY36:EVA36"/>
    <mergeCell ref="EVB36:EVF36"/>
    <mergeCell ref="EVG36:EVI36"/>
    <mergeCell ref="EVJ36:EVN36"/>
    <mergeCell ref="EVO36:EVQ36"/>
    <mergeCell ref="EVR36:EVV36"/>
    <mergeCell ref="EVW36:EVY36"/>
    <mergeCell ref="EVZ36:EWD36"/>
    <mergeCell ref="EWE36:EWG36"/>
    <mergeCell ref="EWH36:EWL36"/>
    <mergeCell ref="EWM36:EWO36"/>
    <mergeCell ref="EWP36:EWT36"/>
    <mergeCell ref="EWU36:EWW36"/>
    <mergeCell ref="EWX36:EXB36"/>
    <mergeCell ref="EXC36:EXE36"/>
    <mergeCell ref="EXF36:EXJ36"/>
    <mergeCell ref="EXK36:EXM36"/>
    <mergeCell ref="EXN36:EXR36"/>
    <mergeCell ref="EXS36:EXU36"/>
    <mergeCell ref="EXV36:EXZ36"/>
    <mergeCell ref="EYA36:EYC36"/>
    <mergeCell ref="EYD36:EYH36"/>
    <mergeCell ref="EYI36:EYK36"/>
    <mergeCell ref="EYL36:EYP36"/>
    <mergeCell ref="EYQ36:EYS36"/>
    <mergeCell ref="EYT36:EYX36"/>
    <mergeCell ref="EYY36:EZA36"/>
    <mergeCell ref="EZB36:EZF36"/>
    <mergeCell ref="EZG36:EZI36"/>
    <mergeCell ref="EZJ36:EZN36"/>
    <mergeCell ref="EZO36:EZQ36"/>
    <mergeCell ref="EZR36:EZV36"/>
    <mergeCell ref="EZW36:EZY36"/>
    <mergeCell ref="EZZ36:FAD36"/>
    <mergeCell ref="FAE36:FAG36"/>
    <mergeCell ref="FAH36:FAL36"/>
    <mergeCell ref="FAM36:FAO36"/>
    <mergeCell ref="FAP36:FAT36"/>
    <mergeCell ref="FAU36:FAW36"/>
    <mergeCell ref="FAX36:FBB36"/>
    <mergeCell ref="FBC36:FBE36"/>
    <mergeCell ref="FBF36:FBJ36"/>
    <mergeCell ref="FBK36:FBM36"/>
    <mergeCell ref="FBN36:FBR36"/>
    <mergeCell ref="FBS36:FBU36"/>
    <mergeCell ref="FBV36:FBZ36"/>
    <mergeCell ref="FCA36:FCC36"/>
    <mergeCell ref="FCD36:FCH36"/>
    <mergeCell ref="FCI36:FCK36"/>
    <mergeCell ref="FCL36:FCP36"/>
    <mergeCell ref="FCQ36:FCS36"/>
    <mergeCell ref="FCT36:FCX36"/>
    <mergeCell ref="FCY36:FDA36"/>
    <mergeCell ref="FDB36:FDF36"/>
    <mergeCell ref="FDG36:FDI36"/>
    <mergeCell ref="FDJ36:FDN36"/>
    <mergeCell ref="FDO36:FDQ36"/>
    <mergeCell ref="FDR36:FDV36"/>
    <mergeCell ref="FDW36:FDY36"/>
    <mergeCell ref="FDZ36:FED36"/>
    <mergeCell ref="FEE36:FEG36"/>
    <mergeCell ref="FEH36:FEL36"/>
    <mergeCell ref="FEM36:FEO36"/>
    <mergeCell ref="FEP36:FET36"/>
    <mergeCell ref="FEU36:FEW36"/>
    <mergeCell ref="FEX36:FFB36"/>
    <mergeCell ref="FFC36:FFE36"/>
    <mergeCell ref="FFF36:FFJ36"/>
    <mergeCell ref="FFK36:FFM36"/>
    <mergeCell ref="FFN36:FFR36"/>
    <mergeCell ref="FFS36:FFU36"/>
    <mergeCell ref="FFV36:FFZ36"/>
    <mergeCell ref="FGA36:FGC36"/>
    <mergeCell ref="FGD36:FGH36"/>
    <mergeCell ref="FGI36:FGK36"/>
    <mergeCell ref="FGL36:FGP36"/>
    <mergeCell ref="FGQ36:FGS36"/>
    <mergeCell ref="FGT36:FGX36"/>
    <mergeCell ref="FGY36:FHA36"/>
    <mergeCell ref="FHB36:FHF36"/>
    <mergeCell ref="FHG36:FHI36"/>
    <mergeCell ref="FHJ36:FHN36"/>
    <mergeCell ref="FHO36:FHQ36"/>
    <mergeCell ref="FHR36:FHV36"/>
    <mergeCell ref="FHW36:FHY36"/>
    <mergeCell ref="FHZ36:FID36"/>
    <mergeCell ref="FIE36:FIG36"/>
    <mergeCell ref="FIH36:FIL36"/>
    <mergeCell ref="FIM36:FIO36"/>
    <mergeCell ref="FIP36:FIT36"/>
    <mergeCell ref="FIU36:FIW36"/>
    <mergeCell ref="FIX36:FJB36"/>
    <mergeCell ref="FJC36:FJE36"/>
    <mergeCell ref="FJF36:FJJ36"/>
    <mergeCell ref="FJK36:FJM36"/>
    <mergeCell ref="FJN36:FJR36"/>
    <mergeCell ref="FJS36:FJU36"/>
    <mergeCell ref="FJV36:FJZ36"/>
    <mergeCell ref="FKA36:FKC36"/>
    <mergeCell ref="FKD36:FKH36"/>
    <mergeCell ref="FKI36:FKK36"/>
    <mergeCell ref="FKL36:FKP36"/>
    <mergeCell ref="FKQ36:FKS36"/>
    <mergeCell ref="FKT36:FKX36"/>
    <mergeCell ref="FKY36:FLA36"/>
    <mergeCell ref="FLB36:FLF36"/>
    <mergeCell ref="FLG36:FLI36"/>
    <mergeCell ref="FLJ36:FLN36"/>
    <mergeCell ref="FLO36:FLQ36"/>
    <mergeCell ref="FLR36:FLV36"/>
    <mergeCell ref="FLW36:FLY36"/>
    <mergeCell ref="FLZ36:FMD36"/>
    <mergeCell ref="FME36:FMG36"/>
    <mergeCell ref="FMH36:FML36"/>
    <mergeCell ref="FMM36:FMO36"/>
    <mergeCell ref="FMP36:FMT36"/>
    <mergeCell ref="FMU36:FMW36"/>
    <mergeCell ref="FMX36:FNB36"/>
    <mergeCell ref="FNC36:FNE36"/>
    <mergeCell ref="FNF36:FNJ36"/>
    <mergeCell ref="FNK36:FNM36"/>
    <mergeCell ref="FNN36:FNR36"/>
    <mergeCell ref="FNS36:FNU36"/>
    <mergeCell ref="FNV36:FNZ36"/>
    <mergeCell ref="FOA36:FOC36"/>
    <mergeCell ref="FOD36:FOH36"/>
    <mergeCell ref="FOI36:FOK36"/>
    <mergeCell ref="FOL36:FOP36"/>
    <mergeCell ref="FOQ36:FOS36"/>
    <mergeCell ref="FOT36:FOX36"/>
    <mergeCell ref="FOY36:FPA36"/>
    <mergeCell ref="FPB36:FPF36"/>
    <mergeCell ref="FPG36:FPI36"/>
    <mergeCell ref="FPJ36:FPN36"/>
    <mergeCell ref="FPO36:FPQ36"/>
    <mergeCell ref="FPR36:FPV36"/>
    <mergeCell ref="FPW36:FPY36"/>
    <mergeCell ref="FPZ36:FQD36"/>
    <mergeCell ref="FQE36:FQG36"/>
    <mergeCell ref="FQH36:FQL36"/>
    <mergeCell ref="FQM36:FQO36"/>
    <mergeCell ref="FQP36:FQT36"/>
    <mergeCell ref="FQU36:FQW36"/>
    <mergeCell ref="FQX36:FRB36"/>
    <mergeCell ref="FRC36:FRE36"/>
    <mergeCell ref="FRF36:FRJ36"/>
    <mergeCell ref="FRK36:FRM36"/>
    <mergeCell ref="FRN36:FRR36"/>
    <mergeCell ref="FRS36:FRU36"/>
    <mergeCell ref="FRV36:FRZ36"/>
    <mergeCell ref="FSA36:FSC36"/>
    <mergeCell ref="FSD36:FSH36"/>
    <mergeCell ref="FSI36:FSK36"/>
    <mergeCell ref="FSL36:FSP36"/>
    <mergeCell ref="FSQ36:FSS36"/>
    <mergeCell ref="FST36:FSX36"/>
    <mergeCell ref="FSY36:FTA36"/>
    <mergeCell ref="FTB36:FTF36"/>
    <mergeCell ref="FTG36:FTI36"/>
    <mergeCell ref="FTJ36:FTN36"/>
    <mergeCell ref="FTO36:FTQ36"/>
    <mergeCell ref="FTR36:FTV36"/>
    <mergeCell ref="FTW36:FTY36"/>
    <mergeCell ref="FTZ36:FUD36"/>
    <mergeCell ref="FUE36:FUG36"/>
    <mergeCell ref="FUH36:FUL36"/>
    <mergeCell ref="FUM36:FUO36"/>
    <mergeCell ref="FUP36:FUT36"/>
    <mergeCell ref="FUU36:FUW36"/>
    <mergeCell ref="FUX36:FVB36"/>
    <mergeCell ref="FVC36:FVE36"/>
    <mergeCell ref="FVF36:FVJ36"/>
    <mergeCell ref="FVK36:FVM36"/>
    <mergeCell ref="FVN36:FVR36"/>
    <mergeCell ref="FVS36:FVU36"/>
    <mergeCell ref="FVV36:FVZ36"/>
    <mergeCell ref="FWA36:FWC36"/>
    <mergeCell ref="FWD36:FWH36"/>
    <mergeCell ref="FWI36:FWK36"/>
    <mergeCell ref="FWL36:FWP36"/>
    <mergeCell ref="FWQ36:FWS36"/>
    <mergeCell ref="FWT36:FWX36"/>
    <mergeCell ref="FWY36:FXA36"/>
    <mergeCell ref="FXB36:FXF36"/>
    <mergeCell ref="FXG36:FXI36"/>
    <mergeCell ref="FXJ36:FXN36"/>
    <mergeCell ref="FXO36:FXQ36"/>
    <mergeCell ref="FXR36:FXV36"/>
    <mergeCell ref="FXW36:FXY36"/>
    <mergeCell ref="FXZ36:FYD36"/>
    <mergeCell ref="FYE36:FYG36"/>
    <mergeCell ref="FYH36:FYL36"/>
    <mergeCell ref="FYM36:FYO36"/>
    <mergeCell ref="FYP36:FYT36"/>
    <mergeCell ref="FYU36:FYW36"/>
    <mergeCell ref="FYX36:FZB36"/>
    <mergeCell ref="FZC36:FZE36"/>
    <mergeCell ref="FZF36:FZJ36"/>
    <mergeCell ref="FZK36:FZM36"/>
    <mergeCell ref="FZN36:FZR36"/>
    <mergeCell ref="FZS36:FZU36"/>
    <mergeCell ref="FZV36:FZZ36"/>
    <mergeCell ref="GAA36:GAC36"/>
    <mergeCell ref="GAD36:GAH36"/>
    <mergeCell ref="GAI36:GAK36"/>
    <mergeCell ref="GAL36:GAP36"/>
    <mergeCell ref="GAQ36:GAS36"/>
    <mergeCell ref="GAT36:GAX36"/>
    <mergeCell ref="GAY36:GBA36"/>
    <mergeCell ref="GBB36:GBF36"/>
    <mergeCell ref="GBG36:GBI36"/>
    <mergeCell ref="GBJ36:GBN36"/>
    <mergeCell ref="GBO36:GBQ36"/>
    <mergeCell ref="GBR36:GBV36"/>
    <mergeCell ref="GBW36:GBY36"/>
    <mergeCell ref="GBZ36:GCD36"/>
    <mergeCell ref="GCE36:GCG36"/>
    <mergeCell ref="GCH36:GCL36"/>
    <mergeCell ref="GCM36:GCO36"/>
    <mergeCell ref="GCP36:GCT36"/>
    <mergeCell ref="GCU36:GCW36"/>
    <mergeCell ref="GCX36:GDB36"/>
    <mergeCell ref="GDC36:GDE36"/>
    <mergeCell ref="GDF36:GDJ36"/>
    <mergeCell ref="GDK36:GDM36"/>
    <mergeCell ref="GDN36:GDR36"/>
    <mergeCell ref="GDS36:GDU36"/>
    <mergeCell ref="GDV36:GDZ36"/>
    <mergeCell ref="GEA36:GEC36"/>
    <mergeCell ref="GED36:GEH36"/>
    <mergeCell ref="GEI36:GEK36"/>
    <mergeCell ref="GEL36:GEP36"/>
    <mergeCell ref="GEQ36:GES36"/>
    <mergeCell ref="GET36:GEX36"/>
    <mergeCell ref="GEY36:GFA36"/>
    <mergeCell ref="GFB36:GFF36"/>
    <mergeCell ref="GFG36:GFI36"/>
    <mergeCell ref="GFJ36:GFN36"/>
    <mergeCell ref="GFO36:GFQ36"/>
    <mergeCell ref="GFR36:GFV36"/>
    <mergeCell ref="GFW36:GFY36"/>
    <mergeCell ref="GFZ36:GGD36"/>
    <mergeCell ref="GGE36:GGG36"/>
    <mergeCell ref="GGH36:GGL36"/>
    <mergeCell ref="GGM36:GGO36"/>
    <mergeCell ref="GGP36:GGT36"/>
    <mergeCell ref="GGU36:GGW36"/>
    <mergeCell ref="GGX36:GHB36"/>
    <mergeCell ref="GHC36:GHE36"/>
    <mergeCell ref="GHF36:GHJ36"/>
    <mergeCell ref="GHK36:GHM36"/>
    <mergeCell ref="GHN36:GHR36"/>
    <mergeCell ref="GHS36:GHU36"/>
    <mergeCell ref="GHV36:GHZ36"/>
    <mergeCell ref="GIA36:GIC36"/>
    <mergeCell ref="GID36:GIH36"/>
    <mergeCell ref="GII36:GIK36"/>
    <mergeCell ref="GIL36:GIP36"/>
    <mergeCell ref="GIQ36:GIS36"/>
    <mergeCell ref="GIT36:GIX36"/>
    <mergeCell ref="GIY36:GJA36"/>
    <mergeCell ref="GJB36:GJF36"/>
    <mergeCell ref="GJG36:GJI36"/>
    <mergeCell ref="GJJ36:GJN36"/>
    <mergeCell ref="GJO36:GJQ36"/>
    <mergeCell ref="GJR36:GJV36"/>
    <mergeCell ref="GJW36:GJY36"/>
    <mergeCell ref="GJZ36:GKD36"/>
    <mergeCell ref="GKE36:GKG36"/>
    <mergeCell ref="GKH36:GKL36"/>
    <mergeCell ref="GKM36:GKO36"/>
    <mergeCell ref="GKP36:GKT36"/>
    <mergeCell ref="GKU36:GKW36"/>
    <mergeCell ref="GKX36:GLB36"/>
    <mergeCell ref="GLC36:GLE36"/>
    <mergeCell ref="GLF36:GLJ36"/>
    <mergeCell ref="GLK36:GLM36"/>
    <mergeCell ref="GLN36:GLR36"/>
    <mergeCell ref="GLS36:GLU36"/>
    <mergeCell ref="GLV36:GLZ36"/>
    <mergeCell ref="GMA36:GMC36"/>
    <mergeCell ref="GMD36:GMH36"/>
    <mergeCell ref="GMI36:GMK36"/>
    <mergeCell ref="GML36:GMP36"/>
    <mergeCell ref="GMQ36:GMS36"/>
    <mergeCell ref="GMT36:GMX36"/>
    <mergeCell ref="GMY36:GNA36"/>
    <mergeCell ref="GNB36:GNF36"/>
    <mergeCell ref="GNG36:GNI36"/>
    <mergeCell ref="GNJ36:GNN36"/>
    <mergeCell ref="GNO36:GNQ36"/>
    <mergeCell ref="GNR36:GNV36"/>
    <mergeCell ref="GNW36:GNY36"/>
    <mergeCell ref="GNZ36:GOD36"/>
    <mergeCell ref="GOE36:GOG36"/>
    <mergeCell ref="GOH36:GOL36"/>
    <mergeCell ref="GOM36:GOO36"/>
    <mergeCell ref="GOP36:GOT36"/>
    <mergeCell ref="GOU36:GOW36"/>
    <mergeCell ref="GOX36:GPB36"/>
    <mergeCell ref="GPC36:GPE36"/>
    <mergeCell ref="GPF36:GPJ36"/>
    <mergeCell ref="GPK36:GPM36"/>
    <mergeCell ref="GPN36:GPR36"/>
    <mergeCell ref="GPS36:GPU36"/>
    <mergeCell ref="GPV36:GPZ36"/>
    <mergeCell ref="GQA36:GQC36"/>
    <mergeCell ref="GQD36:GQH36"/>
    <mergeCell ref="GQI36:GQK36"/>
    <mergeCell ref="GQL36:GQP36"/>
    <mergeCell ref="GQQ36:GQS36"/>
    <mergeCell ref="GQT36:GQX36"/>
    <mergeCell ref="GQY36:GRA36"/>
    <mergeCell ref="GRB36:GRF36"/>
    <mergeCell ref="GRG36:GRI36"/>
    <mergeCell ref="GRJ36:GRN36"/>
    <mergeCell ref="GRO36:GRQ36"/>
    <mergeCell ref="GRR36:GRV36"/>
    <mergeCell ref="GRW36:GRY36"/>
    <mergeCell ref="GRZ36:GSD36"/>
    <mergeCell ref="GSE36:GSG36"/>
    <mergeCell ref="GSH36:GSL36"/>
    <mergeCell ref="GSM36:GSO36"/>
    <mergeCell ref="GSP36:GST36"/>
    <mergeCell ref="GSU36:GSW36"/>
    <mergeCell ref="GSX36:GTB36"/>
    <mergeCell ref="GTC36:GTE36"/>
    <mergeCell ref="GTF36:GTJ36"/>
    <mergeCell ref="GTK36:GTM36"/>
    <mergeCell ref="GTN36:GTR36"/>
    <mergeCell ref="GTS36:GTU36"/>
    <mergeCell ref="GTV36:GTZ36"/>
    <mergeCell ref="GUA36:GUC36"/>
    <mergeCell ref="GUD36:GUH36"/>
    <mergeCell ref="GUI36:GUK36"/>
    <mergeCell ref="GUL36:GUP36"/>
    <mergeCell ref="GUQ36:GUS36"/>
    <mergeCell ref="GUT36:GUX36"/>
    <mergeCell ref="GUY36:GVA36"/>
    <mergeCell ref="GVB36:GVF36"/>
    <mergeCell ref="GVG36:GVI36"/>
    <mergeCell ref="GVJ36:GVN36"/>
    <mergeCell ref="GVO36:GVQ36"/>
    <mergeCell ref="GVR36:GVV36"/>
    <mergeCell ref="GVW36:GVY36"/>
    <mergeCell ref="GVZ36:GWD36"/>
    <mergeCell ref="GWE36:GWG36"/>
    <mergeCell ref="GWH36:GWL36"/>
    <mergeCell ref="GWM36:GWO36"/>
    <mergeCell ref="GWP36:GWT36"/>
    <mergeCell ref="GWU36:GWW36"/>
    <mergeCell ref="GWX36:GXB36"/>
    <mergeCell ref="GXC36:GXE36"/>
    <mergeCell ref="GXF36:GXJ36"/>
    <mergeCell ref="GXK36:GXM36"/>
    <mergeCell ref="GXN36:GXR36"/>
    <mergeCell ref="GXS36:GXU36"/>
    <mergeCell ref="GXV36:GXZ36"/>
    <mergeCell ref="GYA36:GYC36"/>
    <mergeCell ref="GYD36:GYH36"/>
    <mergeCell ref="GYI36:GYK36"/>
    <mergeCell ref="GYL36:GYP36"/>
    <mergeCell ref="GYQ36:GYS36"/>
    <mergeCell ref="GYT36:GYX36"/>
    <mergeCell ref="GYY36:GZA36"/>
    <mergeCell ref="GZB36:GZF36"/>
    <mergeCell ref="GZG36:GZI36"/>
    <mergeCell ref="GZJ36:GZN36"/>
    <mergeCell ref="GZO36:GZQ36"/>
    <mergeCell ref="GZR36:GZV36"/>
    <mergeCell ref="GZW36:GZY36"/>
    <mergeCell ref="GZZ36:HAD36"/>
    <mergeCell ref="HAE36:HAG36"/>
    <mergeCell ref="HAH36:HAL36"/>
    <mergeCell ref="HAM36:HAO36"/>
    <mergeCell ref="HAP36:HAT36"/>
    <mergeCell ref="HAU36:HAW36"/>
    <mergeCell ref="HAX36:HBB36"/>
    <mergeCell ref="HBC36:HBE36"/>
    <mergeCell ref="HBF36:HBJ36"/>
    <mergeCell ref="HBK36:HBM36"/>
    <mergeCell ref="HBN36:HBR36"/>
    <mergeCell ref="HBS36:HBU36"/>
    <mergeCell ref="HBV36:HBZ36"/>
    <mergeCell ref="HCA36:HCC36"/>
    <mergeCell ref="HCD36:HCH36"/>
    <mergeCell ref="HCI36:HCK36"/>
    <mergeCell ref="HCL36:HCP36"/>
    <mergeCell ref="HCQ36:HCS36"/>
    <mergeCell ref="HCT36:HCX36"/>
    <mergeCell ref="HCY36:HDA36"/>
    <mergeCell ref="HDB36:HDF36"/>
    <mergeCell ref="HDG36:HDI36"/>
    <mergeCell ref="HDJ36:HDN36"/>
    <mergeCell ref="HDO36:HDQ36"/>
    <mergeCell ref="HDR36:HDV36"/>
    <mergeCell ref="HDW36:HDY36"/>
    <mergeCell ref="HDZ36:HED36"/>
    <mergeCell ref="HEE36:HEG36"/>
    <mergeCell ref="HEH36:HEL36"/>
    <mergeCell ref="HEM36:HEO36"/>
    <mergeCell ref="HEP36:HET36"/>
    <mergeCell ref="HEU36:HEW36"/>
    <mergeCell ref="HEX36:HFB36"/>
    <mergeCell ref="HFC36:HFE36"/>
    <mergeCell ref="HFF36:HFJ36"/>
    <mergeCell ref="HFK36:HFM36"/>
    <mergeCell ref="HFN36:HFR36"/>
    <mergeCell ref="HFS36:HFU36"/>
    <mergeCell ref="HFV36:HFZ36"/>
    <mergeCell ref="HGA36:HGC36"/>
    <mergeCell ref="HGD36:HGH36"/>
    <mergeCell ref="HGI36:HGK36"/>
    <mergeCell ref="HGL36:HGP36"/>
    <mergeCell ref="HGQ36:HGS36"/>
    <mergeCell ref="HGT36:HGX36"/>
    <mergeCell ref="HGY36:HHA36"/>
    <mergeCell ref="HHB36:HHF36"/>
    <mergeCell ref="HHG36:HHI36"/>
    <mergeCell ref="HHJ36:HHN36"/>
    <mergeCell ref="HHO36:HHQ36"/>
    <mergeCell ref="HHR36:HHV36"/>
    <mergeCell ref="HHW36:HHY36"/>
    <mergeCell ref="HHZ36:HID36"/>
    <mergeCell ref="HIE36:HIG36"/>
    <mergeCell ref="HIH36:HIL36"/>
    <mergeCell ref="HIM36:HIO36"/>
    <mergeCell ref="HIP36:HIT36"/>
    <mergeCell ref="HIU36:HIW36"/>
    <mergeCell ref="HIX36:HJB36"/>
    <mergeCell ref="HJC36:HJE36"/>
    <mergeCell ref="HJF36:HJJ36"/>
    <mergeCell ref="HJK36:HJM36"/>
    <mergeCell ref="HJN36:HJR36"/>
    <mergeCell ref="HJS36:HJU36"/>
    <mergeCell ref="HJV36:HJZ36"/>
    <mergeCell ref="HKA36:HKC36"/>
    <mergeCell ref="HKD36:HKH36"/>
    <mergeCell ref="HKI36:HKK36"/>
    <mergeCell ref="HKL36:HKP36"/>
    <mergeCell ref="HKQ36:HKS36"/>
    <mergeCell ref="HKT36:HKX36"/>
    <mergeCell ref="HKY36:HLA36"/>
    <mergeCell ref="HLB36:HLF36"/>
    <mergeCell ref="HLG36:HLI36"/>
    <mergeCell ref="HLJ36:HLN36"/>
    <mergeCell ref="HLO36:HLQ36"/>
    <mergeCell ref="HLR36:HLV36"/>
    <mergeCell ref="HLW36:HLY36"/>
    <mergeCell ref="HLZ36:HMD36"/>
    <mergeCell ref="HME36:HMG36"/>
    <mergeCell ref="HMH36:HML36"/>
    <mergeCell ref="HMM36:HMO36"/>
    <mergeCell ref="HMP36:HMT36"/>
    <mergeCell ref="HMU36:HMW36"/>
    <mergeCell ref="HMX36:HNB36"/>
    <mergeCell ref="HNC36:HNE36"/>
    <mergeCell ref="HNF36:HNJ36"/>
    <mergeCell ref="HNK36:HNM36"/>
    <mergeCell ref="HNN36:HNR36"/>
    <mergeCell ref="HNS36:HNU36"/>
    <mergeCell ref="HNV36:HNZ36"/>
    <mergeCell ref="HOA36:HOC36"/>
    <mergeCell ref="HOD36:HOH36"/>
    <mergeCell ref="HOI36:HOK36"/>
    <mergeCell ref="HOL36:HOP36"/>
    <mergeCell ref="HOQ36:HOS36"/>
    <mergeCell ref="HOT36:HOX36"/>
    <mergeCell ref="HOY36:HPA36"/>
    <mergeCell ref="HPB36:HPF36"/>
    <mergeCell ref="HPG36:HPI36"/>
    <mergeCell ref="HPJ36:HPN36"/>
    <mergeCell ref="HPO36:HPQ36"/>
    <mergeCell ref="HPR36:HPV36"/>
    <mergeCell ref="HPW36:HPY36"/>
    <mergeCell ref="HPZ36:HQD36"/>
    <mergeCell ref="HQE36:HQG36"/>
    <mergeCell ref="HQH36:HQL36"/>
    <mergeCell ref="HQM36:HQO36"/>
    <mergeCell ref="HQP36:HQT36"/>
    <mergeCell ref="HQU36:HQW36"/>
    <mergeCell ref="HQX36:HRB36"/>
    <mergeCell ref="HRC36:HRE36"/>
    <mergeCell ref="HRF36:HRJ36"/>
    <mergeCell ref="HRK36:HRM36"/>
    <mergeCell ref="HRN36:HRR36"/>
    <mergeCell ref="HRS36:HRU36"/>
    <mergeCell ref="HRV36:HRZ36"/>
    <mergeCell ref="HSA36:HSC36"/>
    <mergeCell ref="HSD36:HSH36"/>
    <mergeCell ref="HSI36:HSK36"/>
    <mergeCell ref="HSL36:HSP36"/>
    <mergeCell ref="HSQ36:HSS36"/>
    <mergeCell ref="HST36:HSX36"/>
    <mergeCell ref="HSY36:HTA36"/>
    <mergeCell ref="HTB36:HTF36"/>
    <mergeCell ref="HTG36:HTI36"/>
    <mergeCell ref="HTJ36:HTN36"/>
    <mergeCell ref="HTO36:HTQ36"/>
    <mergeCell ref="HTR36:HTV36"/>
    <mergeCell ref="HTW36:HTY36"/>
    <mergeCell ref="HTZ36:HUD36"/>
    <mergeCell ref="HUE36:HUG36"/>
    <mergeCell ref="HUH36:HUL36"/>
    <mergeCell ref="HUM36:HUO36"/>
    <mergeCell ref="HUP36:HUT36"/>
    <mergeCell ref="HUU36:HUW36"/>
    <mergeCell ref="HUX36:HVB36"/>
    <mergeCell ref="HVC36:HVE36"/>
    <mergeCell ref="HVF36:HVJ36"/>
    <mergeCell ref="HVK36:HVM36"/>
    <mergeCell ref="HVN36:HVR36"/>
    <mergeCell ref="HVS36:HVU36"/>
    <mergeCell ref="HVV36:HVZ36"/>
    <mergeCell ref="HWA36:HWC36"/>
    <mergeCell ref="HWD36:HWH36"/>
    <mergeCell ref="HWI36:HWK36"/>
    <mergeCell ref="HWL36:HWP36"/>
    <mergeCell ref="HWQ36:HWS36"/>
    <mergeCell ref="HWT36:HWX36"/>
    <mergeCell ref="HWY36:HXA36"/>
    <mergeCell ref="HXB36:HXF36"/>
    <mergeCell ref="HXG36:HXI36"/>
    <mergeCell ref="HXJ36:HXN36"/>
    <mergeCell ref="HXO36:HXQ36"/>
    <mergeCell ref="HXR36:HXV36"/>
    <mergeCell ref="HXW36:HXY36"/>
    <mergeCell ref="HXZ36:HYD36"/>
    <mergeCell ref="HYE36:HYG36"/>
    <mergeCell ref="HYH36:HYL36"/>
    <mergeCell ref="HYM36:HYO36"/>
    <mergeCell ref="HYP36:HYT36"/>
    <mergeCell ref="HYU36:HYW36"/>
    <mergeCell ref="HYX36:HZB36"/>
    <mergeCell ref="HZC36:HZE36"/>
    <mergeCell ref="HZF36:HZJ36"/>
    <mergeCell ref="HZK36:HZM36"/>
    <mergeCell ref="HZN36:HZR36"/>
    <mergeCell ref="HZS36:HZU36"/>
    <mergeCell ref="HZV36:HZZ36"/>
    <mergeCell ref="IAA36:IAC36"/>
    <mergeCell ref="IAD36:IAH36"/>
    <mergeCell ref="IAI36:IAK36"/>
    <mergeCell ref="IAL36:IAP36"/>
    <mergeCell ref="IAQ36:IAS36"/>
    <mergeCell ref="IAT36:IAX36"/>
    <mergeCell ref="IAY36:IBA36"/>
    <mergeCell ref="IBB36:IBF36"/>
    <mergeCell ref="IBG36:IBI36"/>
    <mergeCell ref="IBJ36:IBN36"/>
    <mergeCell ref="IBO36:IBQ36"/>
    <mergeCell ref="IBR36:IBV36"/>
    <mergeCell ref="IBW36:IBY36"/>
    <mergeCell ref="IBZ36:ICD36"/>
    <mergeCell ref="ICE36:ICG36"/>
    <mergeCell ref="ICH36:ICL36"/>
    <mergeCell ref="ICM36:ICO36"/>
    <mergeCell ref="ICP36:ICT36"/>
    <mergeCell ref="ICU36:ICW36"/>
    <mergeCell ref="ICX36:IDB36"/>
    <mergeCell ref="IDC36:IDE36"/>
    <mergeCell ref="IDF36:IDJ36"/>
    <mergeCell ref="IDK36:IDM36"/>
    <mergeCell ref="IDN36:IDR36"/>
    <mergeCell ref="IDS36:IDU36"/>
    <mergeCell ref="IDV36:IDZ36"/>
    <mergeCell ref="IEA36:IEC36"/>
    <mergeCell ref="IED36:IEH36"/>
    <mergeCell ref="IEI36:IEK36"/>
    <mergeCell ref="IEL36:IEP36"/>
    <mergeCell ref="IEQ36:IES36"/>
    <mergeCell ref="IET36:IEX36"/>
    <mergeCell ref="IEY36:IFA36"/>
    <mergeCell ref="IFB36:IFF36"/>
    <mergeCell ref="IFG36:IFI36"/>
    <mergeCell ref="IFJ36:IFN36"/>
    <mergeCell ref="IFO36:IFQ36"/>
    <mergeCell ref="IFR36:IFV36"/>
    <mergeCell ref="IFW36:IFY36"/>
    <mergeCell ref="IFZ36:IGD36"/>
    <mergeCell ref="IGE36:IGG36"/>
    <mergeCell ref="IGH36:IGL36"/>
    <mergeCell ref="IGM36:IGO36"/>
    <mergeCell ref="IGP36:IGT36"/>
    <mergeCell ref="IGU36:IGW36"/>
    <mergeCell ref="IGX36:IHB36"/>
    <mergeCell ref="IHC36:IHE36"/>
    <mergeCell ref="IHF36:IHJ36"/>
    <mergeCell ref="IHK36:IHM36"/>
    <mergeCell ref="IHN36:IHR36"/>
    <mergeCell ref="IHS36:IHU36"/>
    <mergeCell ref="IHV36:IHZ36"/>
    <mergeCell ref="IIA36:IIC36"/>
    <mergeCell ref="IID36:IIH36"/>
    <mergeCell ref="III36:IIK36"/>
    <mergeCell ref="IIL36:IIP36"/>
    <mergeCell ref="IIQ36:IIS36"/>
    <mergeCell ref="IIT36:IIX36"/>
    <mergeCell ref="IIY36:IJA36"/>
    <mergeCell ref="IJB36:IJF36"/>
    <mergeCell ref="IJG36:IJI36"/>
    <mergeCell ref="IJJ36:IJN36"/>
    <mergeCell ref="IJO36:IJQ36"/>
    <mergeCell ref="IJR36:IJV36"/>
    <mergeCell ref="IJW36:IJY36"/>
    <mergeCell ref="IJZ36:IKD36"/>
    <mergeCell ref="IKE36:IKG36"/>
    <mergeCell ref="IKH36:IKL36"/>
    <mergeCell ref="IKM36:IKO36"/>
    <mergeCell ref="IKP36:IKT36"/>
    <mergeCell ref="IKU36:IKW36"/>
    <mergeCell ref="IKX36:ILB36"/>
    <mergeCell ref="ILC36:ILE36"/>
    <mergeCell ref="ILF36:ILJ36"/>
    <mergeCell ref="ILK36:ILM36"/>
    <mergeCell ref="ILN36:ILR36"/>
    <mergeCell ref="ILS36:ILU36"/>
    <mergeCell ref="ILV36:ILZ36"/>
    <mergeCell ref="IMA36:IMC36"/>
    <mergeCell ref="IMD36:IMH36"/>
    <mergeCell ref="IMI36:IMK36"/>
    <mergeCell ref="IML36:IMP36"/>
    <mergeCell ref="IMQ36:IMS36"/>
    <mergeCell ref="IMT36:IMX36"/>
    <mergeCell ref="IMY36:INA36"/>
    <mergeCell ref="INB36:INF36"/>
    <mergeCell ref="ING36:INI36"/>
    <mergeCell ref="INJ36:INN36"/>
    <mergeCell ref="INO36:INQ36"/>
    <mergeCell ref="INR36:INV36"/>
    <mergeCell ref="INW36:INY36"/>
    <mergeCell ref="INZ36:IOD36"/>
    <mergeCell ref="IOE36:IOG36"/>
    <mergeCell ref="IOH36:IOL36"/>
    <mergeCell ref="IOM36:IOO36"/>
    <mergeCell ref="IOP36:IOT36"/>
    <mergeCell ref="IOU36:IOW36"/>
    <mergeCell ref="IOX36:IPB36"/>
    <mergeCell ref="IPC36:IPE36"/>
    <mergeCell ref="IPF36:IPJ36"/>
    <mergeCell ref="IPK36:IPM36"/>
    <mergeCell ref="IPN36:IPR36"/>
    <mergeCell ref="IPS36:IPU36"/>
    <mergeCell ref="IPV36:IPZ36"/>
    <mergeCell ref="IQA36:IQC36"/>
    <mergeCell ref="IQD36:IQH36"/>
    <mergeCell ref="IQI36:IQK36"/>
    <mergeCell ref="IQL36:IQP36"/>
    <mergeCell ref="IQQ36:IQS36"/>
    <mergeCell ref="IQT36:IQX36"/>
    <mergeCell ref="IQY36:IRA36"/>
    <mergeCell ref="IRB36:IRF36"/>
    <mergeCell ref="IRG36:IRI36"/>
    <mergeCell ref="IRJ36:IRN36"/>
    <mergeCell ref="IRO36:IRQ36"/>
    <mergeCell ref="IRR36:IRV36"/>
    <mergeCell ref="IRW36:IRY36"/>
    <mergeCell ref="IRZ36:ISD36"/>
    <mergeCell ref="ISE36:ISG36"/>
    <mergeCell ref="ISH36:ISL36"/>
    <mergeCell ref="ISM36:ISO36"/>
    <mergeCell ref="ISP36:IST36"/>
    <mergeCell ref="ISU36:ISW36"/>
    <mergeCell ref="ISX36:ITB36"/>
    <mergeCell ref="ITC36:ITE36"/>
    <mergeCell ref="ITF36:ITJ36"/>
    <mergeCell ref="ITK36:ITM36"/>
    <mergeCell ref="ITN36:ITR36"/>
    <mergeCell ref="ITS36:ITU36"/>
    <mergeCell ref="ITV36:ITZ36"/>
    <mergeCell ref="IUA36:IUC36"/>
    <mergeCell ref="IUD36:IUH36"/>
    <mergeCell ref="IUI36:IUK36"/>
    <mergeCell ref="IUL36:IUP36"/>
    <mergeCell ref="IUQ36:IUS36"/>
    <mergeCell ref="IUT36:IUX36"/>
    <mergeCell ref="IUY36:IVA36"/>
    <mergeCell ref="IVB36:IVF36"/>
    <mergeCell ref="IVG36:IVI36"/>
    <mergeCell ref="IVJ36:IVN36"/>
    <mergeCell ref="IVO36:IVQ36"/>
    <mergeCell ref="IVR36:IVV36"/>
    <mergeCell ref="IVW36:IVY36"/>
    <mergeCell ref="IVZ36:IWD36"/>
    <mergeCell ref="IWE36:IWG36"/>
    <mergeCell ref="IWH36:IWL36"/>
    <mergeCell ref="IWM36:IWO36"/>
    <mergeCell ref="IWP36:IWT36"/>
    <mergeCell ref="IWU36:IWW36"/>
    <mergeCell ref="IWX36:IXB36"/>
    <mergeCell ref="IXC36:IXE36"/>
    <mergeCell ref="IXF36:IXJ36"/>
    <mergeCell ref="IXK36:IXM36"/>
    <mergeCell ref="IXN36:IXR36"/>
    <mergeCell ref="IXS36:IXU36"/>
    <mergeCell ref="IXV36:IXZ36"/>
    <mergeCell ref="IYA36:IYC36"/>
    <mergeCell ref="IYD36:IYH36"/>
    <mergeCell ref="IYI36:IYK36"/>
    <mergeCell ref="IYL36:IYP36"/>
    <mergeCell ref="IYQ36:IYS36"/>
    <mergeCell ref="IYT36:IYX36"/>
    <mergeCell ref="IYY36:IZA36"/>
    <mergeCell ref="IZB36:IZF36"/>
    <mergeCell ref="IZG36:IZI36"/>
    <mergeCell ref="IZJ36:IZN36"/>
    <mergeCell ref="IZO36:IZQ36"/>
    <mergeCell ref="IZR36:IZV36"/>
    <mergeCell ref="IZW36:IZY36"/>
    <mergeCell ref="IZZ36:JAD36"/>
    <mergeCell ref="JAE36:JAG36"/>
    <mergeCell ref="JAH36:JAL36"/>
    <mergeCell ref="JAM36:JAO36"/>
    <mergeCell ref="JAP36:JAT36"/>
    <mergeCell ref="JAU36:JAW36"/>
    <mergeCell ref="JAX36:JBB36"/>
    <mergeCell ref="JBC36:JBE36"/>
    <mergeCell ref="JBF36:JBJ36"/>
    <mergeCell ref="JBK36:JBM36"/>
    <mergeCell ref="JBN36:JBR36"/>
    <mergeCell ref="JBS36:JBU36"/>
    <mergeCell ref="JBV36:JBZ36"/>
    <mergeCell ref="JCA36:JCC36"/>
    <mergeCell ref="JCD36:JCH36"/>
    <mergeCell ref="JCI36:JCK36"/>
    <mergeCell ref="JCL36:JCP36"/>
    <mergeCell ref="JCQ36:JCS36"/>
    <mergeCell ref="JCT36:JCX36"/>
    <mergeCell ref="JCY36:JDA36"/>
    <mergeCell ref="JDB36:JDF36"/>
    <mergeCell ref="JDG36:JDI36"/>
    <mergeCell ref="JDJ36:JDN36"/>
    <mergeCell ref="JDO36:JDQ36"/>
    <mergeCell ref="JDR36:JDV36"/>
    <mergeCell ref="JDW36:JDY36"/>
    <mergeCell ref="JDZ36:JED36"/>
    <mergeCell ref="JEE36:JEG36"/>
    <mergeCell ref="JEH36:JEL36"/>
    <mergeCell ref="JEM36:JEO36"/>
    <mergeCell ref="JEP36:JET36"/>
    <mergeCell ref="JEU36:JEW36"/>
    <mergeCell ref="JEX36:JFB36"/>
    <mergeCell ref="JFC36:JFE36"/>
    <mergeCell ref="JFF36:JFJ36"/>
    <mergeCell ref="JFK36:JFM36"/>
    <mergeCell ref="JFN36:JFR36"/>
    <mergeCell ref="JFS36:JFU36"/>
    <mergeCell ref="JFV36:JFZ36"/>
    <mergeCell ref="JGA36:JGC36"/>
    <mergeCell ref="JGD36:JGH36"/>
    <mergeCell ref="JGI36:JGK36"/>
    <mergeCell ref="JGL36:JGP36"/>
    <mergeCell ref="JGQ36:JGS36"/>
    <mergeCell ref="JGT36:JGX36"/>
    <mergeCell ref="JGY36:JHA36"/>
    <mergeCell ref="JHB36:JHF36"/>
    <mergeCell ref="JHG36:JHI36"/>
    <mergeCell ref="JHJ36:JHN36"/>
    <mergeCell ref="JHO36:JHQ36"/>
    <mergeCell ref="JHR36:JHV36"/>
    <mergeCell ref="JHW36:JHY36"/>
    <mergeCell ref="JHZ36:JID36"/>
    <mergeCell ref="JIE36:JIG36"/>
    <mergeCell ref="JIH36:JIL36"/>
    <mergeCell ref="JIM36:JIO36"/>
    <mergeCell ref="JIP36:JIT36"/>
    <mergeCell ref="JIU36:JIW36"/>
    <mergeCell ref="JIX36:JJB36"/>
    <mergeCell ref="JJC36:JJE36"/>
    <mergeCell ref="JJF36:JJJ36"/>
    <mergeCell ref="JJK36:JJM36"/>
    <mergeCell ref="JJN36:JJR36"/>
    <mergeCell ref="JJS36:JJU36"/>
    <mergeCell ref="JJV36:JJZ36"/>
    <mergeCell ref="JKA36:JKC36"/>
    <mergeCell ref="JKD36:JKH36"/>
    <mergeCell ref="JKI36:JKK36"/>
    <mergeCell ref="JKL36:JKP36"/>
    <mergeCell ref="JKQ36:JKS36"/>
    <mergeCell ref="JKT36:JKX36"/>
    <mergeCell ref="JKY36:JLA36"/>
    <mergeCell ref="JLB36:JLF36"/>
    <mergeCell ref="JLG36:JLI36"/>
    <mergeCell ref="JLJ36:JLN36"/>
    <mergeCell ref="JLO36:JLQ36"/>
    <mergeCell ref="JLR36:JLV36"/>
    <mergeCell ref="JLW36:JLY36"/>
    <mergeCell ref="JLZ36:JMD36"/>
    <mergeCell ref="JME36:JMG36"/>
    <mergeCell ref="JMH36:JML36"/>
    <mergeCell ref="JMM36:JMO36"/>
    <mergeCell ref="JMP36:JMT36"/>
    <mergeCell ref="JMU36:JMW36"/>
    <mergeCell ref="JMX36:JNB36"/>
    <mergeCell ref="JNC36:JNE36"/>
    <mergeCell ref="JNF36:JNJ36"/>
    <mergeCell ref="JNK36:JNM36"/>
    <mergeCell ref="JNN36:JNR36"/>
    <mergeCell ref="JNS36:JNU36"/>
    <mergeCell ref="JNV36:JNZ36"/>
    <mergeCell ref="JOA36:JOC36"/>
    <mergeCell ref="JOD36:JOH36"/>
    <mergeCell ref="JOI36:JOK36"/>
    <mergeCell ref="JOL36:JOP36"/>
    <mergeCell ref="JOQ36:JOS36"/>
    <mergeCell ref="JOT36:JOX36"/>
    <mergeCell ref="JOY36:JPA36"/>
    <mergeCell ref="JPB36:JPF36"/>
    <mergeCell ref="JPG36:JPI36"/>
    <mergeCell ref="JPJ36:JPN36"/>
    <mergeCell ref="JPO36:JPQ36"/>
    <mergeCell ref="JPR36:JPV36"/>
    <mergeCell ref="JPW36:JPY36"/>
    <mergeCell ref="JPZ36:JQD36"/>
    <mergeCell ref="JQE36:JQG36"/>
    <mergeCell ref="JQH36:JQL36"/>
    <mergeCell ref="JQM36:JQO36"/>
    <mergeCell ref="JQP36:JQT36"/>
    <mergeCell ref="JQU36:JQW36"/>
    <mergeCell ref="JQX36:JRB36"/>
    <mergeCell ref="JRC36:JRE36"/>
    <mergeCell ref="JRF36:JRJ36"/>
    <mergeCell ref="JRK36:JRM36"/>
    <mergeCell ref="JRN36:JRR36"/>
    <mergeCell ref="JRS36:JRU36"/>
    <mergeCell ref="JRV36:JRZ36"/>
    <mergeCell ref="JSA36:JSC36"/>
    <mergeCell ref="JSD36:JSH36"/>
    <mergeCell ref="JSI36:JSK36"/>
    <mergeCell ref="JSL36:JSP36"/>
    <mergeCell ref="JSQ36:JSS36"/>
    <mergeCell ref="JST36:JSX36"/>
    <mergeCell ref="JSY36:JTA36"/>
    <mergeCell ref="JTB36:JTF36"/>
    <mergeCell ref="JTG36:JTI36"/>
    <mergeCell ref="JTJ36:JTN36"/>
    <mergeCell ref="JTO36:JTQ36"/>
    <mergeCell ref="JTR36:JTV36"/>
    <mergeCell ref="JTW36:JTY36"/>
    <mergeCell ref="JTZ36:JUD36"/>
    <mergeCell ref="JUE36:JUG36"/>
    <mergeCell ref="JUH36:JUL36"/>
    <mergeCell ref="JUM36:JUO36"/>
    <mergeCell ref="JUP36:JUT36"/>
    <mergeCell ref="JUU36:JUW36"/>
    <mergeCell ref="JUX36:JVB36"/>
    <mergeCell ref="JVC36:JVE36"/>
    <mergeCell ref="JVF36:JVJ36"/>
    <mergeCell ref="JVK36:JVM36"/>
    <mergeCell ref="JVN36:JVR36"/>
    <mergeCell ref="JVS36:JVU36"/>
    <mergeCell ref="JVV36:JVZ36"/>
    <mergeCell ref="JWA36:JWC36"/>
    <mergeCell ref="JWD36:JWH36"/>
    <mergeCell ref="JWI36:JWK36"/>
    <mergeCell ref="JWL36:JWP36"/>
    <mergeCell ref="JWQ36:JWS36"/>
    <mergeCell ref="JWT36:JWX36"/>
    <mergeCell ref="JWY36:JXA36"/>
    <mergeCell ref="JXB36:JXF36"/>
    <mergeCell ref="JXG36:JXI36"/>
    <mergeCell ref="JXJ36:JXN36"/>
    <mergeCell ref="JXO36:JXQ36"/>
    <mergeCell ref="JXR36:JXV36"/>
    <mergeCell ref="JXW36:JXY36"/>
    <mergeCell ref="JXZ36:JYD36"/>
    <mergeCell ref="JYE36:JYG36"/>
    <mergeCell ref="JYH36:JYL36"/>
    <mergeCell ref="JYM36:JYO36"/>
    <mergeCell ref="JYP36:JYT36"/>
    <mergeCell ref="JYU36:JYW36"/>
    <mergeCell ref="JYX36:JZB36"/>
    <mergeCell ref="JZC36:JZE36"/>
    <mergeCell ref="JZF36:JZJ36"/>
    <mergeCell ref="JZK36:JZM36"/>
    <mergeCell ref="JZN36:JZR36"/>
    <mergeCell ref="JZS36:JZU36"/>
    <mergeCell ref="JZV36:JZZ36"/>
    <mergeCell ref="KAA36:KAC36"/>
    <mergeCell ref="KAD36:KAH36"/>
    <mergeCell ref="KAI36:KAK36"/>
    <mergeCell ref="KAL36:KAP36"/>
    <mergeCell ref="KAQ36:KAS36"/>
    <mergeCell ref="KAT36:KAX36"/>
    <mergeCell ref="KAY36:KBA36"/>
    <mergeCell ref="KBB36:KBF36"/>
    <mergeCell ref="KBG36:KBI36"/>
    <mergeCell ref="KBJ36:KBN36"/>
    <mergeCell ref="KBO36:KBQ36"/>
    <mergeCell ref="KBR36:KBV36"/>
    <mergeCell ref="KBW36:KBY36"/>
    <mergeCell ref="KBZ36:KCD36"/>
    <mergeCell ref="KCE36:KCG36"/>
    <mergeCell ref="KCH36:KCL36"/>
    <mergeCell ref="KCM36:KCO36"/>
    <mergeCell ref="KCP36:KCT36"/>
    <mergeCell ref="KCU36:KCW36"/>
    <mergeCell ref="KCX36:KDB36"/>
    <mergeCell ref="KDC36:KDE36"/>
    <mergeCell ref="KDF36:KDJ36"/>
    <mergeCell ref="KDK36:KDM36"/>
    <mergeCell ref="KDN36:KDR36"/>
    <mergeCell ref="KDS36:KDU36"/>
    <mergeCell ref="KDV36:KDZ36"/>
    <mergeCell ref="KEA36:KEC36"/>
    <mergeCell ref="KED36:KEH36"/>
    <mergeCell ref="KEI36:KEK36"/>
    <mergeCell ref="KEL36:KEP36"/>
    <mergeCell ref="KEQ36:KES36"/>
    <mergeCell ref="KET36:KEX36"/>
    <mergeCell ref="KEY36:KFA36"/>
    <mergeCell ref="KFB36:KFF36"/>
    <mergeCell ref="KFG36:KFI36"/>
    <mergeCell ref="KFJ36:KFN36"/>
    <mergeCell ref="KFO36:KFQ36"/>
    <mergeCell ref="KFR36:KFV36"/>
    <mergeCell ref="KFW36:KFY36"/>
    <mergeCell ref="KFZ36:KGD36"/>
    <mergeCell ref="KGE36:KGG36"/>
    <mergeCell ref="KGH36:KGL36"/>
    <mergeCell ref="KGM36:KGO36"/>
    <mergeCell ref="KGP36:KGT36"/>
    <mergeCell ref="KGU36:KGW36"/>
    <mergeCell ref="KGX36:KHB36"/>
    <mergeCell ref="KHC36:KHE36"/>
    <mergeCell ref="KHF36:KHJ36"/>
    <mergeCell ref="KHK36:KHM36"/>
    <mergeCell ref="KHN36:KHR36"/>
    <mergeCell ref="KHS36:KHU36"/>
    <mergeCell ref="KHV36:KHZ36"/>
    <mergeCell ref="KIA36:KIC36"/>
    <mergeCell ref="KID36:KIH36"/>
    <mergeCell ref="KII36:KIK36"/>
    <mergeCell ref="KIL36:KIP36"/>
    <mergeCell ref="KIQ36:KIS36"/>
    <mergeCell ref="KIT36:KIX36"/>
    <mergeCell ref="KIY36:KJA36"/>
    <mergeCell ref="KJB36:KJF36"/>
    <mergeCell ref="KJG36:KJI36"/>
    <mergeCell ref="KJJ36:KJN36"/>
    <mergeCell ref="KJO36:KJQ36"/>
    <mergeCell ref="KJR36:KJV36"/>
    <mergeCell ref="KJW36:KJY36"/>
    <mergeCell ref="KJZ36:KKD36"/>
    <mergeCell ref="KKE36:KKG36"/>
    <mergeCell ref="KKH36:KKL36"/>
    <mergeCell ref="KKM36:KKO36"/>
    <mergeCell ref="KKP36:KKT36"/>
    <mergeCell ref="KKU36:KKW36"/>
    <mergeCell ref="KKX36:KLB36"/>
    <mergeCell ref="KLC36:KLE36"/>
    <mergeCell ref="KLF36:KLJ36"/>
    <mergeCell ref="KLK36:KLM36"/>
    <mergeCell ref="KLN36:KLR36"/>
    <mergeCell ref="KLS36:KLU36"/>
    <mergeCell ref="KLV36:KLZ36"/>
    <mergeCell ref="KMA36:KMC36"/>
    <mergeCell ref="KMD36:KMH36"/>
    <mergeCell ref="KMI36:KMK36"/>
    <mergeCell ref="KML36:KMP36"/>
    <mergeCell ref="KMQ36:KMS36"/>
    <mergeCell ref="KMT36:KMX36"/>
    <mergeCell ref="KMY36:KNA36"/>
    <mergeCell ref="KNB36:KNF36"/>
    <mergeCell ref="KNG36:KNI36"/>
    <mergeCell ref="KNJ36:KNN36"/>
    <mergeCell ref="KNO36:KNQ36"/>
    <mergeCell ref="KNR36:KNV36"/>
    <mergeCell ref="KNW36:KNY36"/>
    <mergeCell ref="KNZ36:KOD36"/>
    <mergeCell ref="KOE36:KOG36"/>
    <mergeCell ref="KOH36:KOL36"/>
    <mergeCell ref="KOM36:KOO36"/>
    <mergeCell ref="KOP36:KOT36"/>
    <mergeCell ref="KOU36:KOW36"/>
    <mergeCell ref="KOX36:KPB36"/>
    <mergeCell ref="KPC36:KPE36"/>
    <mergeCell ref="KPF36:KPJ36"/>
    <mergeCell ref="KPK36:KPM36"/>
    <mergeCell ref="KPN36:KPR36"/>
    <mergeCell ref="KPS36:KPU36"/>
    <mergeCell ref="KPV36:KPZ36"/>
    <mergeCell ref="KQA36:KQC36"/>
    <mergeCell ref="KQD36:KQH36"/>
    <mergeCell ref="KQI36:KQK36"/>
    <mergeCell ref="KQL36:KQP36"/>
    <mergeCell ref="KQQ36:KQS36"/>
    <mergeCell ref="KQT36:KQX36"/>
    <mergeCell ref="KQY36:KRA36"/>
    <mergeCell ref="KRB36:KRF36"/>
    <mergeCell ref="KRG36:KRI36"/>
    <mergeCell ref="KRJ36:KRN36"/>
    <mergeCell ref="KRO36:KRQ36"/>
    <mergeCell ref="KRR36:KRV36"/>
    <mergeCell ref="KRW36:KRY36"/>
    <mergeCell ref="KRZ36:KSD36"/>
    <mergeCell ref="KSE36:KSG36"/>
    <mergeCell ref="KSH36:KSL36"/>
    <mergeCell ref="KSM36:KSO36"/>
    <mergeCell ref="KSP36:KST36"/>
    <mergeCell ref="KSU36:KSW36"/>
    <mergeCell ref="KSX36:KTB36"/>
    <mergeCell ref="KTC36:KTE36"/>
    <mergeCell ref="KTF36:KTJ36"/>
    <mergeCell ref="KTK36:KTM36"/>
    <mergeCell ref="KTN36:KTR36"/>
    <mergeCell ref="KTS36:KTU36"/>
    <mergeCell ref="KTV36:KTZ36"/>
    <mergeCell ref="KUA36:KUC36"/>
    <mergeCell ref="KUD36:KUH36"/>
    <mergeCell ref="KUI36:KUK36"/>
    <mergeCell ref="KUL36:KUP36"/>
    <mergeCell ref="KUQ36:KUS36"/>
    <mergeCell ref="KUT36:KUX36"/>
    <mergeCell ref="KUY36:KVA36"/>
    <mergeCell ref="KVB36:KVF36"/>
    <mergeCell ref="KVG36:KVI36"/>
    <mergeCell ref="KVJ36:KVN36"/>
    <mergeCell ref="KVO36:KVQ36"/>
    <mergeCell ref="KVR36:KVV36"/>
    <mergeCell ref="KVW36:KVY36"/>
    <mergeCell ref="KVZ36:KWD36"/>
    <mergeCell ref="KWE36:KWG36"/>
    <mergeCell ref="KWH36:KWL36"/>
    <mergeCell ref="KWM36:KWO36"/>
    <mergeCell ref="KWP36:KWT36"/>
    <mergeCell ref="KWU36:KWW36"/>
    <mergeCell ref="KWX36:KXB36"/>
    <mergeCell ref="KXC36:KXE36"/>
    <mergeCell ref="KXF36:KXJ36"/>
    <mergeCell ref="KXK36:KXM36"/>
    <mergeCell ref="KXN36:KXR36"/>
    <mergeCell ref="KXS36:KXU36"/>
    <mergeCell ref="KXV36:KXZ36"/>
    <mergeCell ref="KYA36:KYC36"/>
    <mergeCell ref="KYD36:KYH36"/>
    <mergeCell ref="KYI36:KYK36"/>
    <mergeCell ref="KYL36:KYP36"/>
    <mergeCell ref="KYQ36:KYS36"/>
    <mergeCell ref="KYT36:KYX36"/>
    <mergeCell ref="KYY36:KZA36"/>
    <mergeCell ref="KZB36:KZF36"/>
    <mergeCell ref="KZG36:KZI36"/>
    <mergeCell ref="KZJ36:KZN36"/>
    <mergeCell ref="KZO36:KZQ36"/>
    <mergeCell ref="KZR36:KZV36"/>
    <mergeCell ref="KZW36:KZY36"/>
    <mergeCell ref="KZZ36:LAD36"/>
    <mergeCell ref="LAE36:LAG36"/>
    <mergeCell ref="LAH36:LAL36"/>
    <mergeCell ref="LAM36:LAO36"/>
    <mergeCell ref="LAP36:LAT36"/>
    <mergeCell ref="LAU36:LAW36"/>
    <mergeCell ref="LAX36:LBB36"/>
    <mergeCell ref="LBC36:LBE36"/>
    <mergeCell ref="LBF36:LBJ36"/>
    <mergeCell ref="LBK36:LBM36"/>
    <mergeCell ref="LBN36:LBR36"/>
    <mergeCell ref="LBS36:LBU36"/>
    <mergeCell ref="LBV36:LBZ36"/>
    <mergeCell ref="LCA36:LCC36"/>
    <mergeCell ref="LCD36:LCH36"/>
    <mergeCell ref="LCI36:LCK36"/>
    <mergeCell ref="LCL36:LCP36"/>
    <mergeCell ref="LCQ36:LCS36"/>
    <mergeCell ref="LCT36:LCX36"/>
    <mergeCell ref="LCY36:LDA36"/>
    <mergeCell ref="LDB36:LDF36"/>
    <mergeCell ref="LDG36:LDI36"/>
    <mergeCell ref="LDJ36:LDN36"/>
    <mergeCell ref="LDO36:LDQ36"/>
    <mergeCell ref="LDR36:LDV36"/>
    <mergeCell ref="LDW36:LDY36"/>
    <mergeCell ref="LDZ36:LED36"/>
    <mergeCell ref="LEE36:LEG36"/>
    <mergeCell ref="LEH36:LEL36"/>
    <mergeCell ref="LEM36:LEO36"/>
    <mergeCell ref="LEP36:LET36"/>
    <mergeCell ref="LEU36:LEW36"/>
    <mergeCell ref="LEX36:LFB36"/>
    <mergeCell ref="LFC36:LFE36"/>
    <mergeCell ref="LFF36:LFJ36"/>
    <mergeCell ref="LFK36:LFM36"/>
    <mergeCell ref="LFN36:LFR36"/>
    <mergeCell ref="LFS36:LFU36"/>
    <mergeCell ref="LFV36:LFZ36"/>
    <mergeCell ref="LGA36:LGC36"/>
    <mergeCell ref="LGD36:LGH36"/>
    <mergeCell ref="LGI36:LGK36"/>
    <mergeCell ref="LGL36:LGP36"/>
    <mergeCell ref="LGQ36:LGS36"/>
    <mergeCell ref="LGT36:LGX36"/>
    <mergeCell ref="LGY36:LHA36"/>
    <mergeCell ref="LHB36:LHF36"/>
    <mergeCell ref="LHG36:LHI36"/>
    <mergeCell ref="LHJ36:LHN36"/>
    <mergeCell ref="LHO36:LHQ36"/>
    <mergeCell ref="LHR36:LHV36"/>
    <mergeCell ref="LHW36:LHY36"/>
    <mergeCell ref="LHZ36:LID36"/>
    <mergeCell ref="LIE36:LIG36"/>
    <mergeCell ref="LIH36:LIL36"/>
    <mergeCell ref="LIM36:LIO36"/>
    <mergeCell ref="LIP36:LIT36"/>
    <mergeCell ref="LIU36:LIW36"/>
    <mergeCell ref="LIX36:LJB36"/>
    <mergeCell ref="LJC36:LJE36"/>
    <mergeCell ref="LJF36:LJJ36"/>
    <mergeCell ref="LJK36:LJM36"/>
    <mergeCell ref="LJN36:LJR36"/>
    <mergeCell ref="LJS36:LJU36"/>
    <mergeCell ref="LJV36:LJZ36"/>
    <mergeCell ref="LKA36:LKC36"/>
    <mergeCell ref="LKD36:LKH36"/>
    <mergeCell ref="LKI36:LKK36"/>
    <mergeCell ref="LKL36:LKP36"/>
    <mergeCell ref="LKQ36:LKS36"/>
    <mergeCell ref="LKT36:LKX36"/>
    <mergeCell ref="LKY36:LLA36"/>
    <mergeCell ref="LLB36:LLF36"/>
    <mergeCell ref="LLG36:LLI36"/>
    <mergeCell ref="LLJ36:LLN36"/>
    <mergeCell ref="LLO36:LLQ36"/>
    <mergeCell ref="LLR36:LLV36"/>
    <mergeCell ref="LLW36:LLY36"/>
    <mergeCell ref="LLZ36:LMD36"/>
    <mergeCell ref="LME36:LMG36"/>
    <mergeCell ref="LMH36:LML36"/>
    <mergeCell ref="LMM36:LMO36"/>
    <mergeCell ref="LMP36:LMT36"/>
    <mergeCell ref="LMU36:LMW36"/>
    <mergeCell ref="LMX36:LNB36"/>
    <mergeCell ref="LNC36:LNE36"/>
    <mergeCell ref="LNF36:LNJ36"/>
    <mergeCell ref="LNK36:LNM36"/>
    <mergeCell ref="LNN36:LNR36"/>
    <mergeCell ref="LNS36:LNU36"/>
    <mergeCell ref="LNV36:LNZ36"/>
    <mergeCell ref="LOA36:LOC36"/>
    <mergeCell ref="LOD36:LOH36"/>
    <mergeCell ref="LOI36:LOK36"/>
    <mergeCell ref="LOL36:LOP36"/>
    <mergeCell ref="LOQ36:LOS36"/>
    <mergeCell ref="LOT36:LOX36"/>
    <mergeCell ref="LOY36:LPA36"/>
    <mergeCell ref="LPB36:LPF36"/>
    <mergeCell ref="LPG36:LPI36"/>
    <mergeCell ref="LPJ36:LPN36"/>
    <mergeCell ref="LPO36:LPQ36"/>
    <mergeCell ref="LPR36:LPV36"/>
    <mergeCell ref="LPW36:LPY36"/>
    <mergeCell ref="LPZ36:LQD36"/>
    <mergeCell ref="LQE36:LQG36"/>
    <mergeCell ref="LQH36:LQL36"/>
    <mergeCell ref="LQM36:LQO36"/>
    <mergeCell ref="LQP36:LQT36"/>
    <mergeCell ref="LQU36:LQW36"/>
    <mergeCell ref="LQX36:LRB36"/>
    <mergeCell ref="LRC36:LRE36"/>
    <mergeCell ref="LRF36:LRJ36"/>
    <mergeCell ref="LRK36:LRM36"/>
    <mergeCell ref="LRN36:LRR36"/>
    <mergeCell ref="LRS36:LRU36"/>
    <mergeCell ref="LRV36:LRZ36"/>
    <mergeCell ref="LSA36:LSC36"/>
    <mergeCell ref="LSD36:LSH36"/>
    <mergeCell ref="LSI36:LSK36"/>
    <mergeCell ref="LSL36:LSP36"/>
    <mergeCell ref="LSQ36:LSS36"/>
    <mergeCell ref="LST36:LSX36"/>
    <mergeCell ref="LSY36:LTA36"/>
    <mergeCell ref="LTB36:LTF36"/>
    <mergeCell ref="LTG36:LTI36"/>
    <mergeCell ref="LTJ36:LTN36"/>
    <mergeCell ref="LTO36:LTQ36"/>
    <mergeCell ref="LTR36:LTV36"/>
    <mergeCell ref="LTW36:LTY36"/>
    <mergeCell ref="LTZ36:LUD36"/>
    <mergeCell ref="LUE36:LUG36"/>
    <mergeCell ref="LUH36:LUL36"/>
    <mergeCell ref="LUM36:LUO36"/>
    <mergeCell ref="LUP36:LUT36"/>
    <mergeCell ref="LUU36:LUW36"/>
    <mergeCell ref="LUX36:LVB36"/>
    <mergeCell ref="LVC36:LVE36"/>
    <mergeCell ref="LVF36:LVJ36"/>
    <mergeCell ref="LVK36:LVM36"/>
    <mergeCell ref="LVN36:LVR36"/>
    <mergeCell ref="LVS36:LVU36"/>
    <mergeCell ref="LVV36:LVZ36"/>
    <mergeCell ref="LWA36:LWC36"/>
    <mergeCell ref="LWD36:LWH36"/>
    <mergeCell ref="LWI36:LWK36"/>
    <mergeCell ref="LWL36:LWP36"/>
    <mergeCell ref="LWQ36:LWS36"/>
    <mergeCell ref="LWT36:LWX36"/>
    <mergeCell ref="LWY36:LXA36"/>
    <mergeCell ref="LXB36:LXF36"/>
    <mergeCell ref="LXG36:LXI36"/>
    <mergeCell ref="LXJ36:LXN36"/>
    <mergeCell ref="LXO36:LXQ36"/>
    <mergeCell ref="LXR36:LXV36"/>
    <mergeCell ref="LXW36:LXY36"/>
    <mergeCell ref="LXZ36:LYD36"/>
    <mergeCell ref="LYE36:LYG36"/>
    <mergeCell ref="LYH36:LYL36"/>
    <mergeCell ref="LYM36:LYO36"/>
    <mergeCell ref="LYP36:LYT36"/>
    <mergeCell ref="LYU36:LYW36"/>
    <mergeCell ref="LYX36:LZB36"/>
    <mergeCell ref="LZC36:LZE36"/>
    <mergeCell ref="LZF36:LZJ36"/>
    <mergeCell ref="LZK36:LZM36"/>
    <mergeCell ref="LZN36:LZR36"/>
    <mergeCell ref="LZS36:LZU36"/>
    <mergeCell ref="LZV36:LZZ36"/>
    <mergeCell ref="MAA36:MAC36"/>
    <mergeCell ref="MAD36:MAH36"/>
    <mergeCell ref="MAI36:MAK36"/>
    <mergeCell ref="MAL36:MAP36"/>
    <mergeCell ref="MAQ36:MAS36"/>
    <mergeCell ref="MAT36:MAX36"/>
    <mergeCell ref="MAY36:MBA36"/>
    <mergeCell ref="MBB36:MBF36"/>
    <mergeCell ref="MBG36:MBI36"/>
    <mergeCell ref="MBJ36:MBN36"/>
    <mergeCell ref="MBO36:MBQ36"/>
    <mergeCell ref="MBR36:MBV36"/>
    <mergeCell ref="MBW36:MBY36"/>
    <mergeCell ref="MBZ36:MCD36"/>
    <mergeCell ref="MCE36:MCG36"/>
    <mergeCell ref="MCH36:MCL36"/>
    <mergeCell ref="MCM36:MCO36"/>
    <mergeCell ref="MCP36:MCT36"/>
    <mergeCell ref="MCU36:MCW36"/>
    <mergeCell ref="MCX36:MDB36"/>
    <mergeCell ref="MDC36:MDE36"/>
    <mergeCell ref="MDF36:MDJ36"/>
    <mergeCell ref="MDK36:MDM36"/>
    <mergeCell ref="MDN36:MDR36"/>
    <mergeCell ref="MDS36:MDU36"/>
    <mergeCell ref="MDV36:MDZ36"/>
    <mergeCell ref="MEA36:MEC36"/>
    <mergeCell ref="MED36:MEH36"/>
    <mergeCell ref="MEI36:MEK36"/>
    <mergeCell ref="MEL36:MEP36"/>
    <mergeCell ref="MEQ36:MES36"/>
    <mergeCell ref="MET36:MEX36"/>
    <mergeCell ref="MEY36:MFA36"/>
    <mergeCell ref="MFB36:MFF36"/>
    <mergeCell ref="MFG36:MFI36"/>
    <mergeCell ref="MFJ36:MFN36"/>
    <mergeCell ref="MFO36:MFQ36"/>
    <mergeCell ref="MFR36:MFV36"/>
    <mergeCell ref="MFW36:MFY36"/>
    <mergeCell ref="MFZ36:MGD36"/>
    <mergeCell ref="MGE36:MGG36"/>
    <mergeCell ref="MGH36:MGL36"/>
    <mergeCell ref="MGM36:MGO36"/>
    <mergeCell ref="MGP36:MGT36"/>
    <mergeCell ref="MGU36:MGW36"/>
    <mergeCell ref="MGX36:MHB36"/>
    <mergeCell ref="MHC36:MHE36"/>
    <mergeCell ref="MHF36:MHJ36"/>
    <mergeCell ref="MHK36:MHM36"/>
    <mergeCell ref="MHN36:MHR36"/>
    <mergeCell ref="MHS36:MHU36"/>
    <mergeCell ref="MHV36:MHZ36"/>
    <mergeCell ref="MIA36:MIC36"/>
    <mergeCell ref="MID36:MIH36"/>
    <mergeCell ref="MII36:MIK36"/>
    <mergeCell ref="MIL36:MIP36"/>
    <mergeCell ref="MIQ36:MIS36"/>
    <mergeCell ref="MIT36:MIX36"/>
    <mergeCell ref="MIY36:MJA36"/>
    <mergeCell ref="MJB36:MJF36"/>
    <mergeCell ref="MJG36:MJI36"/>
    <mergeCell ref="MJJ36:MJN36"/>
    <mergeCell ref="MJO36:MJQ36"/>
    <mergeCell ref="MJR36:MJV36"/>
    <mergeCell ref="MJW36:MJY36"/>
    <mergeCell ref="MJZ36:MKD36"/>
    <mergeCell ref="MKE36:MKG36"/>
    <mergeCell ref="MKH36:MKL36"/>
    <mergeCell ref="MKM36:MKO36"/>
    <mergeCell ref="MKP36:MKT36"/>
    <mergeCell ref="MKU36:MKW36"/>
    <mergeCell ref="MKX36:MLB36"/>
    <mergeCell ref="MLC36:MLE36"/>
    <mergeCell ref="MLF36:MLJ36"/>
    <mergeCell ref="MLK36:MLM36"/>
    <mergeCell ref="MLN36:MLR36"/>
    <mergeCell ref="MLS36:MLU36"/>
    <mergeCell ref="MLV36:MLZ36"/>
    <mergeCell ref="MMA36:MMC36"/>
    <mergeCell ref="MMD36:MMH36"/>
    <mergeCell ref="MMI36:MMK36"/>
    <mergeCell ref="MML36:MMP36"/>
    <mergeCell ref="MMQ36:MMS36"/>
    <mergeCell ref="MMT36:MMX36"/>
    <mergeCell ref="MMY36:MNA36"/>
    <mergeCell ref="MNB36:MNF36"/>
    <mergeCell ref="MNG36:MNI36"/>
    <mergeCell ref="MNJ36:MNN36"/>
    <mergeCell ref="MNO36:MNQ36"/>
    <mergeCell ref="MNR36:MNV36"/>
    <mergeCell ref="MNW36:MNY36"/>
    <mergeCell ref="MNZ36:MOD36"/>
    <mergeCell ref="MOE36:MOG36"/>
    <mergeCell ref="MOH36:MOL36"/>
    <mergeCell ref="MOM36:MOO36"/>
    <mergeCell ref="MOP36:MOT36"/>
    <mergeCell ref="MOU36:MOW36"/>
    <mergeCell ref="MOX36:MPB36"/>
    <mergeCell ref="MPC36:MPE36"/>
    <mergeCell ref="MPF36:MPJ36"/>
    <mergeCell ref="MPK36:MPM36"/>
    <mergeCell ref="MPN36:MPR36"/>
    <mergeCell ref="MPS36:MPU36"/>
    <mergeCell ref="MPV36:MPZ36"/>
    <mergeCell ref="MQA36:MQC36"/>
    <mergeCell ref="MQD36:MQH36"/>
    <mergeCell ref="MQI36:MQK36"/>
    <mergeCell ref="MQL36:MQP36"/>
    <mergeCell ref="MQQ36:MQS36"/>
    <mergeCell ref="MQT36:MQX36"/>
    <mergeCell ref="MQY36:MRA36"/>
    <mergeCell ref="MRB36:MRF36"/>
    <mergeCell ref="MRG36:MRI36"/>
    <mergeCell ref="MRJ36:MRN36"/>
    <mergeCell ref="MRO36:MRQ36"/>
    <mergeCell ref="MRR36:MRV36"/>
    <mergeCell ref="MRW36:MRY36"/>
    <mergeCell ref="MRZ36:MSD36"/>
    <mergeCell ref="MSE36:MSG36"/>
    <mergeCell ref="MSH36:MSL36"/>
    <mergeCell ref="MSM36:MSO36"/>
    <mergeCell ref="MSP36:MST36"/>
    <mergeCell ref="MSU36:MSW36"/>
    <mergeCell ref="MSX36:MTB36"/>
    <mergeCell ref="MTC36:MTE36"/>
    <mergeCell ref="MTF36:MTJ36"/>
    <mergeCell ref="MTK36:MTM36"/>
    <mergeCell ref="MTN36:MTR36"/>
    <mergeCell ref="MTS36:MTU36"/>
    <mergeCell ref="MTV36:MTZ36"/>
    <mergeCell ref="MUA36:MUC36"/>
    <mergeCell ref="MUD36:MUH36"/>
    <mergeCell ref="MUI36:MUK36"/>
    <mergeCell ref="MUL36:MUP36"/>
    <mergeCell ref="MUQ36:MUS36"/>
    <mergeCell ref="MUT36:MUX36"/>
    <mergeCell ref="MUY36:MVA36"/>
    <mergeCell ref="MVB36:MVF36"/>
    <mergeCell ref="MVG36:MVI36"/>
    <mergeCell ref="MVJ36:MVN36"/>
    <mergeCell ref="MVO36:MVQ36"/>
    <mergeCell ref="MVR36:MVV36"/>
    <mergeCell ref="MVW36:MVY36"/>
    <mergeCell ref="MVZ36:MWD36"/>
    <mergeCell ref="MWE36:MWG36"/>
    <mergeCell ref="MWH36:MWL36"/>
    <mergeCell ref="MWM36:MWO36"/>
    <mergeCell ref="MWP36:MWT36"/>
    <mergeCell ref="MWU36:MWW36"/>
    <mergeCell ref="MWX36:MXB36"/>
    <mergeCell ref="MXC36:MXE36"/>
    <mergeCell ref="MXF36:MXJ36"/>
    <mergeCell ref="MXK36:MXM36"/>
    <mergeCell ref="MXN36:MXR36"/>
    <mergeCell ref="MXS36:MXU36"/>
    <mergeCell ref="MXV36:MXZ36"/>
    <mergeCell ref="MYA36:MYC36"/>
    <mergeCell ref="MYD36:MYH36"/>
    <mergeCell ref="MYI36:MYK36"/>
    <mergeCell ref="MYL36:MYP36"/>
    <mergeCell ref="MYQ36:MYS36"/>
    <mergeCell ref="MYT36:MYX36"/>
    <mergeCell ref="MYY36:MZA36"/>
    <mergeCell ref="MZB36:MZF36"/>
    <mergeCell ref="MZG36:MZI36"/>
    <mergeCell ref="MZJ36:MZN36"/>
    <mergeCell ref="MZO36:MZQ36"/>
    <mergeCell ref="MZR36:MZV36"/>
    <mergeCell ref="MZW36:MZY36"/>
    <mergeCell ref="MZZ36:NAD36"/>
    <mergeCell ref="NAE36:NAG36"/>
    <mergeCell ref="NAH36:NAL36"/>
    <mergeCell ref="NAM36:NAO36"/>
    <mergeCell ref="NAP36:NAT36"/>
    <mergeCell ref="NAU36:NAW36"/>
    <mergeCell ref="NAX36:NBB36"/>
    <mergeCell ref="NBC36:NBE36"/>
    <mergeCell ref="NBF36:NBJ36"/>
    <mergeCell ref="NBK36:NBM36"/>
    <mergeCell ref="NBN36:NBR36"/>
    <mergeCell ref="NBS36:NBU36"/>
    <mergeCell ref="NBV36:NBZ36"/>
    <mergeCell ref="NCA36:NCC36"/>
    <mergeCell ref="NCD36:NCH36"/>
    <mergeCell ref="NCI36:NCK36"/>
    <mergeCell ref="NCL36:NCP36"/>
    <mergeCell ref="NCQ36:NCS36"/>
    <mergeCell ref="NCT36:NCX36"/>
    <mergeCell ref="NCY36:NDA36"/>
    <mergeCell ref="NDB36:NDF36"/>
    <mergeCell ref="NDG36:NDI36"/>
    <mergeCell ref="NDJ36:NDN36"/>
    <mergeCell ref="NDO36:NDQ36"/>
    <mergeCell ref="NDR36:NDV36"/>
    <mergeCell ref="NDW36:NDY36"/>
    <mergeCell ref="NDZ36:NED36"/>
    <mergeCell ref="NEE36:NEG36"/>
    <mergeCell ref="NEH36:NEL36"/>
    <mergeCell ref="NEM36:NEO36"/>
    <mergeCell ref="NEP36:NET36"/>
    <mergeCell ref="NEU36:NEW36"/>
    <mergeCell ref="NEX36:NFB36"/>
    <mergeCell ref="NFC36:NFE36"/>
    <mergeCell ref="NFF36:NFJ36"/>
    <mergeCell ref="NFK36:NFM36"/>
    <mergeCell ref="NFN36:NFR36"/>
    <mergeCell ref="NFS36:NFU36"/>
    <mergeCell ref="NFV36:NFZ36"/>
    <mergeCell ref="NGA36:NGC36"/>
    <mergeCell ref="NGD36:NGH36"/>
    <mergeCell ref="NGI36:NGK36"/>
    <mergeCell ref="NGL36:NGP36"/>
    <mergeCell ref="NGQ36:NGS36"/>
    <mergeCell ref="NGT36:NGX36"/>
    <mergeCell ref="NGY36:NHA36"/>
    <mergeCell ref="NHB36:NHF36"/>
    <mergeCell ref="NHG36:NHI36"/>
    <mergeCell ref="NHJ36:NHN36"/>
    <mergeCell ref="NHO36:NHQ36"/>
    <mergeCell ref="NHR36:NHV36"/>
    <mergeCell ref="NHW36:NHY36"/>
    <mergeCell ref="NHZ36:NID36"/>
    <mergeCell ref="NIE36:NIG36"/>
    <mergeCell ref="NIH36:NIL36"/>
    <mergeCell ref="NIM36:NIO36"/>
    <mergeCell ref="NIP36:NIT36"/>
    <mergeCell ref="NIU36:NIW36"/>
    <mergeCell ref="NIX36:NJB36"/>
    <mergeCell ref="NJC36:NJE36"/>
    <mergeCell ref="NJF36:NJJ36"/>
    <mergeCell ref="NJK36:NJM36"/>
    <mergeCell ref="NJN36:NJR36"/>
    <mergeCell ref="NJS36:NJU36"/>
    <mergeCell ref="NJV36:NJZ36"/>
    <mergeCell ref="NKA36:NKC36"/>
    <mergeCell ref="NKD36:NKH36"/>
    <mergeCell ref="NKI36:NKK36"/>
    <mergeCell ref="NKL36:NKP36"/>
    <mergeCell ref="NKQ36:NKS36"/>
    <mergeCell ref="NKT36:NKX36"/>
    <mergeCell ref="NKY36:NLA36"/>
    <mergeCell ref="NLB36:NLF36"/>
    <mergeCell ref="NLG36:NLI36"/>
    <mergeCell ref="NLJ36:NLN36"/>
    <mergeCell ref="NLO36:NLQ36"/>
    <mergeCell ref="NLR36:NLV36"/>
    <mergeCell ref="NLW36:NLY36"/>
    <mergeCell ref="NLZ36:NMD36"/>
    <mergeCell ref="NME36:NMG36"/>
    <mergeCell ref="NMH36:NML36"/>
    <mergeCell ref="NMM36:NMO36"/>
    <mergeCell ref="NMP36:NMT36"/>
    <mergeCell ref="NMU36:NMW36"/>
    <mergeCell ref="NMX36:NNB36"/>
    <mergeCell ref="NNC36:NNE36"/>
    <mergeCell ref="NNF36:NNJ36"/>
    <mergeCell ref="NNK36:NNM36"/>
    <mergeCell ref="NNN36:NNR36"/>
    <mergeCell ref="NNS36:NNU36"/>
    <mergeCell ref="NNV36:NNZ36"/>
    <mergeCell ref="NOA36:NOC36"/>
    <mergeCell ref="NOD36:NOH36"/>
    <mergeCell ref="NOI36:NOK36"/>
    <mergeCell ref="NOL36:NOP36"/>
    <mergeCell ref="NOQ36:NOS36"/>
    <mergeCell ref="NOT36:NOX36"/>
    <mergeCell ref="NOY36:NPA36"/>
    <mergeCell ref="NPB36:NPF36"/>
    <mergeCell ref="NPG36:NPI36"/>
    <mergeCell ref="NPJ36:NPN36"/>
    <mergeCell ref="NPO36:NPQ36"/>
    <mergeCell ref="NPR36:NPV36"/>
    <mergeCell ref="NPW36:NPY36"/>
    <mergeCell ref="NPZ36:NQD36"/>
    <mergeCell ref="NQE36:NQG36"/>
    <mergeCell ref="NQH36:NQL36"/>
    <mergeCell ref="NQM36:NQO36"/>
    <mergeCell ref="NQP36:NQT36"/>
    <mergeCell ref="NQU36:NQW36"/>
    <mergeCell ref="NQX36:NRB36"/>
    <mergeCell ref="NRC36:NRE36"/>
    <mergeCell ref="NRF36:NRJ36"/>
    <mergeCell ref="NRK36:NRM36"/>
    <mergeCell ref="NRN36:NRR36"/>
    <mergeCell ref="NRS36:NRU36"/>
    <mergeCell ref="NRV36:NRZ36"/>
    <mergeCell ref="NSA36:NSC36"/>
    <mergeCell ref="NSD36:NSH36"/>
    <mergeCell ref="NSI36:NSK36"/>
    <mergeCell ref="NSL36:NSP36"/>
    <mergeCell ref="NSQ36:NSS36"/>
    <mergeCell ref="NST36:NSX36"/>
    <mergeCell ref="NSY36:NTA36"/>
    <mergeCell ref="NTB36:NTF36"/>
    <mergeCell ref="NTG36:NTI36"/>
    <mergeCell ref="NTJ36:NTN36"/>
    <mergeCell ref="NTO36:NTQ36"/>
    <mergeCell ref="NTR36:NTV36"/>
    <mergeCell ref="NTW36:NTY36"/>
    <mergeCell ref="NTZ36:NUD36"/>
    <mergeCell ref="NUE36:NUG36"/>
    <mergeCell ref="NUH36:NUL36"/>
    <mergeCell ref="NUM36:NUO36"/>
    <mergeCell ref="NUP36:NUT36"/>
    <mergeCell ref="NUU36:NUW36"/>
    <mergeCell ref="NUX36:NVB36"/>
    <mergeCell ref="NVC36:NVE36"/>
    <mergeCell ref="NVF36:NVJ36"/>
    <mergeCell ref="NVK36:NVM36"/>
    <mergeCell ref="NVN36:NVR36"/>
    <mergeCell ref="NVS36:NVU36"/>
    <mergeCell ref="NVV36:NVZ36"/>
    <mergeCell ref="NWA36:NWC36"/>
    <mergeCell ref="NWD36:NWH36"/>
    <mergeCell ref="NWI36:NWK36"/>
    <mergeCell ref="NWL36:NWP36"/>
    <mergeCell ref="NWQ36:NWS36"/>
    <mergeCell ref="NWT36:NWX36"/>
    <mergeCell ref="NWY36:NXA36"/>
    <mergeCell ref="NXB36:NXF36"/>
    <mergeCell ref="NXG36:NXI36"/>
    <mergeCell ref="NXJ36:NXN36"/>
    <mergeCell ref="NXO36:NXQ36"/>
    <mergeCell ref="NXR36:NXV36"/>
    <mergeCell ref="NXW36:NXY36"/>
    <mergeCell ref="NXZ36:NYD36"/>
    <mergeCell ref="NYE36:NYG36"/>
    <mergeCell ref="NYH36:NYL36"/>
    <mergeCell ref="NYM36:NYO36"/>
    <mergeCell ref="NYP36:NYT36"/>
    <mergeCell ref="NYU36:NYW36"/>
    <mergeCell ref="NYX36:NZB36"/>
    <mergeCell ref="NZC36:NZE36"/>
    <mergeCell ref="NZF36:NZJ36"/>
    <mergeCell ref="NZK36:NZM36"/>
    <mergeCell ref="NZN36:NZR36"/>
    <mergeCell ref="NZS36:NZU36"/>
    <mergeCell ref="NZV36:NZZ36"/>
    <mergeCell ref="OAA36:OAC36"/>
    <mergeCell ref="OAD36:OAH36"/>
    <mergeCell ref="OAI36:OAK36"/>
    <mergeCell ref="OAL36:OAP36"/>
    <mergeCell ref="OAQ36:OAS36"/>
    <mergeCell ref="OAT36:OAX36"/>
    <mergeCell ref="OAY36:OBA36"/>
    <mergeCell ref="OBB36:OBF36"/>
    <mergeCell ref="OBG36:OBI36"/>
    <mergeCell ref="OBJ36:OBN36"/>
    <mergeCell ref="OBO36:OBQ36"/>
    <mergeCell ref="OBR36:OBV36"/>
    <mergeCell ref="OBW36:OBY36"/>
    <mergeCell ref="OBZ36:OCD36"/>
    <mergeCell ref="OCE36:OCG36"/>
    <mergeCell ref="OCH36:OCL36"/>
    <mergeCell ref="OCM36:OCO36"/>
    <mergeCell ref="OCP36:OCT36"/>
    <mergeCell ref="OCU36:OCW36"/>
    <mergeCell ref="OCX36:ODB36"/>
    <mergeCell ref="ODC36:ODE36"/>
    <mergeCell ref="ODF36:ODJ36"/>
    <mergeCell ref="ODK36:ODM36"/>
    <mergeCell ref="ODN36:ODR36"/>
    <mergeCell ref="ODS36:ODU36"/>
    <mergeCell ref="ODV36:ODZ36"/>
    <mergeCell ref="OEA36:OEC36"/>
    <mergeCell ref="OED36:OEH36"/>
    <mergeCell ref="OEI36:OEK36"/>
    <mergeCell ref="OEL36:OEP36"/>
    <mergeCell ref="OEQ36:OES36"/>
    <mergeCell ref="OET36:OEX36"/>
    <mergeCell ref="OEY36:OFA36"/>
    <mergeCell ref="OFB36:OFF36"/>
    <mergeCell ref="OFG36:OFI36"/>
    <mergeCell ref="OFJ36:OFN36"/>
    <mergeCell ref="OFO36:OFQ36"/>
    <mergeCell ref="OFR36:OFV36"/>
    <mergeCell ref="OFW36:OFY36"/>
    <mergeCell ref="OFZ36:OGD36"/>
    <mergeCell ref="OGE36:OGG36"/>
    <mergeCell ref="OGH36:OGL36"/>
    <mergeCell ref="OGM36:OGO36"/>
    <mergeCell ref="OGP36:OGT36"/>
    <mergeCell ref="OGU36:OGW36"/>
    <mergeCell ref="OGX36:OHB36"/>
    <mergeCell ref="OHC36:OHE36"/>
    <mergeCell ref="OHF36:OHJ36"/>
    <mergeCell ref="OHK36:OHM36"/>
    <mergeCell ref="OHN36:OHR36"/>
    <mergeCell ref="OHS36:OHU36"/>
    <mergeCell ref="OHV36:OHZ36"/>
    <mergeCell ref="OIA36:OIC36"/>
    <mergeCell ref="OID36:OIH36"/>
    <mergeCell ref="OII36:OIK36"/>
    <mergeCell ref="OIL36:OIP36"/>
    <mergeCell ref="OIQ36:OIS36"/>
    <mergeCell ref="OIT36:OIX36"/>
    <mergeCell ref="OIY36:OJA36"/>
    <mergeCell ref="OJB36:OJF36"/>
    <mergeCell ref="OJG36:OJI36"/>
    <mergeCell ref="OJJ36:OJN36"/>
    <mergeCell ref="OJO36:OJQ36"/>
    <mergeCell ref="OJR36:OJV36"/>
    <mergeCell ref="OJW36:OJY36"/>
    <mergeCell ref="OJZ36:OKD36"/>
    <mergeCell ref="OKE36:OKG36"/>
    <mergeCell ref="OKH36:OKL36"/>
    <mergeCell ref="OKM36:OKO36"/>
    <mergeCell ref="OKP36:OKT36"/>
    <mergeCell ref="OKU36:OKW36"/>
    <mergeCell ref="OKX36:OLB36"/>
    <mergeCell ref="OLC36:OLE36"/>
    <mergeCell ref="OLF36:OLJ36"/>
    <mergeCell ref="OLK36:OLM36"/>
    <mergeCell ref="OLN36:OLR36"/>
    <mergeCell ref="OLS36:OLU36"/>
    <mergeCell ref="OLV36:OLZ36"/>
    <mergeCell ref="OMA36:OMC36"/>
    <mergeCell ref="OMD36:OMH36"/>
    <mergeCell ref="OMI36:OMK36"/>
    <mergeCell ref="OML36:OMP36"/>
    <mergeCell ref="OMQ36:OMS36"/>
    <mergeCell ref="OMT36:OMX36"/>
    <mergeCell ref="OMY36:ONA36"/>
    <mergeCell ref="ONB36:ONF36"/>
    <mergeCell ref="ONG36:ONI36"/>
    <mergeCell ref="ONJ36:ONN36"/>
    <mergeCell ref="ONO36:ONQ36"/>
    <mergeCell ref="ONR36:ONV36"/>
    <mergeCell ref="ONW36:ONY36"/>
    <mergeCell ref="ONZ36:OOD36"/>
    <mergeCell ref="OOE36:OOG36"/>
    <mergeCell ref="OOH36:OOL36"/>
    <mergeCell ref="OOM36:OOO36"/>
    <mergeCell ref="OOP36:OOT36"/>
    <mergeCell ref="OOU36:OOW36"/>
    <mergeCell ref="OOX36:OPB36"/>
    <mergeCell ref="OPC36:OPE36"/>
    <mergeCell ref="OPF36:OPJ36"/>
    <mergeCell ref="OPK36:OPM36"/>
    <mergeCell ref="OPN36:OPR36"/>
    <mergeCell ref="OPS36:OPU36"/>
    <mergeCell ref="OPV36:OPZ36"/>
    <mergeCell ref="OQA36:OQC36"/>
    <mergeCell ref="OQD36:OQH36"/>
    <mergeCell ref="OQI36:OQK36"/>
    <mergeCell ref="OQL36:OQP36"/>
    <mergeCell ref="OQQ36:OQS36"/>
    <mergeCell ref="OQT36:OQX36"/>
    <mergeCell ref="OQY36:ORA36"/>
    <mergeCell ref="ORB36:ORF36"/>
    <mergeCell ref="ORG36:ORI36"/>
    <mergeCell ref="ORJ36:ORN36"/>
    <mergeCell ref="ORO36:ORQ36"/>
    <mergeCell ref="ORR36:ORV36"/>
    <mergeCell ref="ORW36:ORY36"/>
    <mergeCell ref="ORZ36:OSD36"/>
    <mergeCell ref="OSE36:OSG36"/>
    <mergeCell ref="OSH36:OSL36"/>
    <mergeCell ref="OSM36:OSO36"/>
    <mergeCell ref="OSP36:OST36"/>
    <mergeCell ref="OSU36:OSW36"/>
    <mergeCell ref="OSX36:OTB36"/>
    <mergeCell ref="OTC36:OTE36"/>
    <mergeCell ref="OTF36:OTJ36"/>
    <mergeCell ref="OTK36:OTM36"/>
    <mergeCell ref="OTN36:OTR36"/>
    <mergeCell ref="OTS36:OTU36"/>
    <mergeCell ref="OTV36:OTZ36"/>
    <mergeCell ref="OUA36:OUC36"/>
    <mergeCell ref="OUD36:OUH36"/>
    <mergeCell ref="OUI36:OUK36"/>
    <mergeCell ref="OUL36:OUP36"/>
    <mergeCell ref="OUQ36:OUS36"/>
    <mergeCell ref="OUT36:OUX36"/>
    <mergeCell ref="OUY36:OVA36"/>
    <mergeCell ref="OVB36:OVF36"/>
    <mergeCell ref="OVG36:OVI36"/>
    <mergeCell ref="OVJ36:OVN36"/>
    <mergeCell ref="OVO36:OVQ36"/>
    <mergeCell ref="OVR36:OVV36"/>
    <mergeCell ref="OVW36:OVY36"/>
    <mergeCell ref="OVZ36:OWD36"/>
    <mergeCell ref="OWE36:OWG36"/>
    <mergeCell ref="OWH36:OWL36"/>
    <mergeCell ref="OWM36:OWO36"/>
    <mergeCell ref="OWP36:OWT36"/>
    <mergeCell ref="OWU36:OWW36"/>
    <mergeCell ref="OWX36:OXB36"/>
    <mergeCell ref="OXC36:OXE36"/>
    <mergeCell ref="OXF36:OXJ36"/>
    <mergeCell ref="OXK36:OXM36"/>
    <mergeCell ref="OXN36:OXR36"/>
    <mergeCell ref="OXS36:OXU36"/>
    <mergeCell ref="OXV36:OXZ36"/>
    <mergeCell ref="OYA36:OYC36"/>
    <mergeCell ref="OYD36:OYH36"/>
    <mergeCell ref="OYI36:OYK36"/>
    <mergeCell ref="OYL36:OYP36"/>
    <mergeCell ref="OYQ36:OYS36"/>
    <mergeCell ref="OYT36:OYX36"/>
    <mergeCell ref="OYY36:OZA36"/>
    <mergeCell ref="OZB36:OZF36"/>
    <mergeCell ref="OZG36:OZI36"/>
    <mergeCell ref="OZJ36:OZN36"/>
    <mergeCell ref="OZO36:OZQ36"/>
    <mergeCell ref="OZR36:OZV36"/>
    <mergeCell ref="OZW36:OZY36"/>
    <mergeCell ref="OZZ36:PAD36"/>
    <mergeCell ref="PAE36:PAG36"/>
    <mergeCell ref="PAH36:PAL36"/>
    <mergeCell ref="PAM36:PAO36"/>
    <mergeCell ref="PAP36:PAT36"/>
    <mergeCell ref="PAU36:PAW36"/>
    <mergeCell ref="PAX36:PBB36"/>
    <mergeCell ref="PBC36:PBE36"/>
    <mergeCell ref="PBF36:PBJ36"/>
    <mergeCell ref="PBK36:PBM36"/>
    <mergeCell ref="PBN36:PBR36"/>
    <mergeCell ref="PBS36:PBU36"/>
    <mergeCell ref="PBV36:PBZ36"/>
    <mergeCell ref="PCA36:PCC36"/>
    <mergeCell ref="PCD36:PCH36"/>
    <mergeCell ref="PCI36:PCK36"/>
    <mergeCell ref="PCL36:PCP36"/>
    <mergeCell ref="PCQ36:PCS36"/>
    <mergeCell ref="PCT36:PCX36"/>
    <mergeCell ref="PCY36:PDA36"/>
    <mergeCell ref="PDB36:PDF36"/>
    <mergeCell ref="PDG36:PDI36"/>
    <mergeCell ref="PDJ36:PDN36"/>
    <mergeCell ref="PDO36:PDQ36"/>
    <mergeCell ref="PDR36:PDV36"/>
    <mergeCell ref="PDW36:PDY36"/>
    <mergeCell ref="PDZ36:PED36"/>
    <mergeCell ref="PEE36:PEG36"/>
    <mergeCell ref="PEH36:PEL36"/>
    <mergeCell ref="PEM36:PEO36"/>
    <mergeCell ref="PEP36:PET36"/>
    <mergeCell ref="PEU36:PEW36"/>
    <mergeCell ref="PEX36:PFB36"/>
    <mergeCell ref="PFC36:PFE36"/>
    <mergeCell ref="PFF36:PFJ36"/>
    <mergeCell ref="PFK36:PFM36"/>
    <mergeCell ref="PFN36:PFR36"/>
    <mergeCell ref="PFS36:PFU36"/>
    <mergeCell ref="PFV36:PFZ36"/>
    <mergeCell ref="PGA36:PGC36"/>
    <mergeCell ref="PGD36:PGH36"/>
    <mergeCell ref="PGI36:PGK36"/>
    <mergeCell ref="PGL36:PGP36"/>
    <mergeCell ref="PGQ36:PGS36"/>
    <mergeCell ref="PGT36:PGX36"/>
    <mergeCell ref="PGY36:PHA36"/>
    <mergeCell ref="PHB36:PHF36"/>
    <mergeCell ref="PHG36:PHI36"/>
    <mergeCell ref="PHJ36:PHN36"/>
    <mergeCell ref="PHO36:PHQ36"/>
    <mergeCell ref="PHR36:PHV36"/>
    <mergeCell ref="PHW36:PHY36"/>
    <mergeCell ref="PHZ36:PID36"/>
    <mergeCell ref="PIE36:PIG36"/>
    <mergeCell ref="PIH36:PIL36"/>
    <mergeCell ref="PIM36:PIO36"/>
    <mergeCell ref="PIP36:PIT36"/>
    <mergeCell ref="PIU36:PIW36"/>
    <mergeCell ref="PIX36:PJB36"/>
    <mergeCell ref="PJC36:PJE36"/>
    <mergeCell ref="PJF36:PJJ36"/>
    <mergeCell ref="PJK36:PJM36"/>
    <mergeCell ref="PJN36:PJR36"/>
    <mergeCell ref="PJS36:PJU36"/>
    <mergeCell ref="PJV36:PJZ36"/>
    <mergeCell ref="PKA36:PKC36"/>
    <mergeCell ref="PKD36:PKH36"/>
    <mergeCell ref="PKI36:PKK36"/>
    <mergeCell ref="PKL36:PKP36"/>
    <mergeCell ref="PKQ36:PKS36"/>
    <mergeCell ref="PKT36:PKX36"/>
    <mergeCell ref="PKY36:PLA36"/>
    <mergeCell ref="PLB36:PLF36"/>
    <mergeCell ref="PLG36:PLI36"/>
    <mergeCell ref="PLJ36:PLN36"/>
    <mergeCell ref="PLO36:PLQ36"/>
    <mergeCell ref="PLR36:PLV36"/>
    <mergeCell ref="PLW36:PLY36"/>
    <mergeCell ref="PLZ36:PMD36"/>
    <mergeCell ref="PME36:PMG36"/>
    <mergeCell ref="PMH36:PML36"/>
    <mergeCell ref="PMM36:PMO36"/>
    <mergeCell ref="PMP36:PMT36"/>
    <mergeCell ref="PMU36:PMW36"/>
    <mergeCell ref="PMX36:PNB36"/>
    <mergeCell ref="PNC36:PNE36"/>
    <mergeCell ref="PNF36:PNJ36"/>
    <mergeCell ref="PNK36:PNM36"/>
    <mergeCell ref="PNN36:PNR36"/>
    <mergeCell ref="PNS36:PNU36"/>
    <mergeCell ref="PNV36:PNZ36"/>
    <mergeCell ref="POA36:POC36"/>
    <mergeCell ref="POD36:POH36"/>
    <mergeCell ref="POI36:POK36"/>
    <mergeCell ref="POL36:POP36"/>
    <mergeCell ref="POQ36:POS36"/>
    <mergeCell ref="POT36:POX36"/>
    <mergeCell ref="POY36:PPA36"/>
    <mergeCell ref="PPB36:PPF36"/>
    <mergeCell ref="PPG36:PPI36"/>
    <mergeCell ref="PPJ36:PPN36"/>
    <mergeCell ref="PPO36:PPQ36"/>
    <mergeCell ref="PPR36:PPV36"/>
    <mergeCell ref="PPW36:PPY36"/>
    <mergeCell ref="PPZ36:PQD36"/>
    <mergeCell ref="PQE36:PQG36"/>
    <mergeCell ref="PQH36:PQL36"/>
    <mergeCell ref="PQM36:PQO36"/>
    <mergeCell ref="PQP36:PQT36"/>
    <mergeCell ref="PQU36:PQW36"/>
    <mergeCell ref="PQX36:PRB36"/>
    <mergeCell ref="PRC36:PRE36"/>
    <mergeCell ref="PRF36:PRJ36"/>
    <mergeCell ref="PRK36:PRM36"/>
    <mergeCell ref="PRN36:PRR36"/>
    <mergeCell ref="PRS36:PRU36"/>
    <mergeCell ref="PRV36:PRZ36"/>
    <mergeCell ref="PSA36:PSC36"/>
    <mergeCell ref="PSD36:PSH36"/>
    <mergeCell ref="PSI36:PSK36"/>
    <mergeCell ref="PSL36:PSP36"/>
    <mergeCell ref="PSQ36:PSS36"/>
    <mergeCell ref="PST36:PSX36"/>
    <mergeCell ref="PSY36:PTA36"/>
    <mergeCell ref="PTB36:PTF36"/>
    <mergeCell ref="PTG36:PTI36"/>
    <mergeCell ref="PTJ36:PTN36"/>
    <mergeCell ref="PTO36:PTQ36"/>
    <mergeCell ref="PTR36:PTV36"/>
    <mergeCell ref="PTW36:PTY36"/>
    <mergeCell ref="PTZ36:PUD36"/>
    <mergeCell ref="PUE36:PUG36"/>
    <mergeCell ref="PUH36:PUL36"/>
    <mergeCell ref="PUM36:PUO36"/>
    <mergeCell ref="PUP36:PUT36"/>
    <mergeCell ref="PUU36:PUW36"/>
    <mergeCell ref="PUX36:PVB36"/>
    <mergeCell ref="PVC36:PVE36"/>
    <mergeCell ref="PVF36:PVJ36"/>
    <mergeCell ref="PVK36:PVM36"/>
    <mergeCell ref="PVN36:PVR36"/>
    <mergeCell ref="PVS36:PVU36"/>
    <mergeCell ref="PVV36:PVZ36"/>
    <mergeCell ref="PWA36:PWC36"/>
    <mergeCell ref="PWD36:PWH36"/>
    <mergeCell ref="PWI36:PWK36"/>
    <mergeCell ref="PWL36:PWP36"/>
    <mergeCell ref="PWQ36:PWS36"/>
    <mergeCell ref="PWT36:PWX36"/>
    <mergeCell ref="PWY36:PXA36"/>
    <mergeCell ref="PXB36:PXF36"/>
    <mergeCell ref="PXG36:PXI36"/>
    <mergeCell ref="PXJ36:PXN36"/>
    <mergeCell ref="PXO36:PXQ36"/>
    <mergeCell ref="PXR36:PXV36"/>
    <mergeCell ref="PXW36:PXY36"/>
    <mergeCell ref="PXZ36:PYD36"/>
    <mergeCell ref="PYE36:PYG36"/>
    <mergeCell ref="PYH36:PYL36"/>
    <mergeCell ref="PYM36:PYO36"/>
    <mergeCell ref="PYP36:PYT36"/>
    <mergeCell ref="PYU36:PYW36"/>
    <mergeCell ref="PYX36:PZB36"/>
    <mergeCell ref="PZC36:PZE36"/>
    <mergeCell ref="PZF36:PZJ36"/>
    <mergeCell ref="PZK36:PZM36"/>
    <mergeCell ref="PZN36:PZR36"/>
    <mergeCell ref="PZS36:PZU36"/>
    <mergeCell ref="PZV36:PZZ36"/>
    <mergeCell ref="QAA36:QAC36"/>
    <mergeCell ref="QAD36:QAH36"/>
    <mergeCell ref="QAI36:QAK36"/>
    <mergeCell ref="QAL36:QAP36"/>
    <mergeCell ref="QAQ36:QAS36"/>
    <mergeCell ref="QAT36:QAX36"/>
    <mergeCell ref="QAY36:QBA36"/>
    <mergeCell ref="QBB36:QBF36"/>
    <mergeCell ref="QBG36:QBI36"/>
    <mergeCell ref="QBJ36:QBN36"/>
    <mergeCell ref="QBO36:QBQ36"/>
    <mergeCell ref="QBR36:QBV36"/>
    <mergeCell ref="QBW36:QBY36"/>
    <mergeCell ref="QBZ36:QCD36"/>
    <mergeCell ref="QCE36:QCG36"/>
    <mergeCell ref="QCH36:QCL36"/>
    <mergeCell ref="QCM36:QCO36"/>
    <mergeCell ref="QCP36:QCT36"/>
    <mergeCell ref="QCU36:QCW36"/>
    <mergeCell ref="QCX36:QDB36"/>
    <mergeCell ref="QDC36:QDE36"/>
    <mergeCell ref="QDF36:QDJ36"/>
    <mergeCell ref="QDK36:QDM36"/>
    <mergeCell ref="QDN36:QDR36"/>
    <mergeCell ref="QDS36:QDU36"/>
    <mergeCell ref="QDV36:QDZ36"/>
    <mergeCell ref="QEA36:QEC36"/>
    <mergeCell ref="QED36:QEH36"/>
    <mergeCell ref="QEI36:QEK36"/>
    <mergeCell ref="QEL36:QEP36"/>
    <mergeCell ref="QEQ36:QES36"/>
    <mergeCell ref="QET36:QEX36"/>
    <mergeCell ref="QEY36:QFA36"/>
    <mergeCell ref="QFB36:QFF36"/>
    <mergeCell ref="QFG36:QFI36"/>
    <mergeCell ref="QFJ36:QFN36"/>
    <mergeCell ref="QFO36:QFQ36"/>
    <mergeCell ref="QFR36:QFV36"/>
    <mergeCell ref="QFW36:QFY36"/>
    <mergeCell ref="QFZ36:QGD36"/>
    <mergeCell ref="QGE36:QGG36"/>
    <mergeCell ref="QGH36:QGL36"/>
    <mergeCell ref="QGM36:QGO36"/>
    <mergeCell ref="QGP36:QGT36"/>
    <mergeCell ref="QGU36:QGW36"/>
    <mergeCell ref="QGX36:QHB36"/>
    <mergeCell ref="QHC36:QHE36"/>
    <mergeCell ref="QHF36:QHJ36"/>
    <mergeCell ref="QHK36:QHM36"/>
    <mergeCell ref="QHN36:QHR36"/>
    <mergeCell ref="QHS36:QHU36"/>
    <mergeCell ref="QHV36:QHZ36"/>
    <mergeCell ref="QIA36:QIC36"/>
    <mergeCell ref="QID36:QIH36"/>
    <mergeCell ref="QII36:QIK36"/>
    <mergeCell ref="QIL36:QIP36"/>
    <mergeCell ref="QIQ36:QIS36"/>
    <mergeCell ref="QIT36:QIX36"/>
    <mergeCell ref="QIY36:QJA36"/>
    <mergeCell ref="QJB36:QJF36"/>
    <mergeCell ref="QJG36:QJI36"/>
    <mergeCell ref="QJJ36:QJN36"/>
    <mergeCell ref="QJO36:QJQ36"/>
    <mergeCell ref="QJR36:QJV36"/>
    <mergeCell ref="QJW36:QJY36"/>
    <mergeCell ref="QJZ36:QKD36"/>
    <mergeCell ref="QKE36:QKG36"/>
    <mergeCell ref="QKH36:QKL36"/>
    <mergeCell ref="QKM36:QKO36"/>
    <mergeCell ref="QKP36:QKT36"/>
    <mergeCell ref="QKU36:QKW36"/>
    <mergeCell ref="QKX36:QLB36"/>
    <mergeCell ref="QLC36:QLE36"/>
    <mergeCell ref="QLF36:QLJ36"/>
    <mergeCell ref="QLK36:QLM36"/>
    <mergeCell ref="QLN36:QLR36"/>
    <mergeCell ref="QLS36:QLU36"/>
    <mergeCell ref="QLV36:QLZ36"/>
    <mergeCell ref="QMA36:QMC36"/>
    <mergeCell ref="QMD36:QMH36"/>
    <mergeCell ref="QMI36:QMK36"/>
    <mergeCell ref="QML36:QMP36"/>
    <mergeCell ref="QMQ36:QMS36"/>
    <mergeCell ref="QMT36:QMX36"/>
    <mergeCell ref="QMY36:QNA36"/>
    <mergeCell ref="QNB36:QNF36"/>
    <mergeCell ref="QNG36:QNI36"/>
    <mergeCell ref="QNJ36:QNN36"/>
    <mergeCell ref="QNO36:QNQ36"/>
    <mergeCell ref="QNR36:QNV36"/>
    <mergeCell ref="QNW36:QNY36"/>
    <mergeCell ref="QNZ36:QOD36"/>
    <mergeCell ref="QOE36:QOG36"/>
    <mergeCell ref="QOH36:QOL36"/>
    <mergeCell ref="QOM36:QOO36"/>
    <mergeCell ref="QOP36:QOT36"/>
    <mergeCell ref="QOU36:QOW36"/>
    <mergeCell ref="QOX36:QPB36"/>
    <mergeCell ref="QPC36:QPE36"/>
    <mergeCell ref="QPF36:QPJ36"/>
    <mergeCell ref="QPK36:QPM36"/>
    <mergeCell ref="QPN36:QPR36"/>
    <mergeCell ref="QPS36:QPU36"/>
    <mergeCell ref="QPV36:QPZ36"/>
    <mergeCell ref="QQA36:QQC36"/>
    <mergeCell ref="QQD36:QQH36"/>
    <mergeCell ref="QQI36:QQK36"/>
    <mergeCell ref="QQL36:QQP36"/>
    <mergeCell ref="QQQ36:QQS36"/>
    <mergeCell ref="QQT36:QQX36"/>
    <mergeCell ref="QQY36:QRA36"/>
    <mergeCell ref="QRB36:QRF36"/>
    <mergeCell ref="QRG36:QRI36"/>
    <mergeCell ref="QRJ36:QRN36"/>
    <mergeCell ref="QRO36:QRQ36"/>
    <mergeCell ref="QRR36:QRV36"/>
    <mergeCell ref="QRW36:QRY36"/>
    <mergeCell ref="QRZ36:QSD36"/>
    <mergeCell ref="QSE36:QSG36"/>
    <mergeCell ref="QSH36:QSL36"/>
    <mergeCell ref="QSM36:QSO36"/>
    <mergeCell ref="QSP36:QST36"/>
    <mergeCell ref="QSU36:QSW36"/>
    <mergeCell ref="QSX36:QTB36"/>
    <mergeCell ref="QTC36:QTE36"/>
    <mergeCell ref="QTF36:QTJ36"/>
    <mergeCell ref="QTK36:QTM36"/>
    <mergeCell ref="QTN36:QTR36"/>
    <mergeCell ref="QTS36:QTU36"/>
    <mergeCell ref="QTV36:QTZ36"/>
    <mergeCell ref="QUA36:QUC36"/>
    <mergeCell ref="QUD36:QUH36"/>
    <mergeCell ref="QUI36:QUK36"/>
    <mergeCell ref="QUL36:QUP36"/>
    <mergeCell ref="QUQ36:QUS36"/>
    <mergeCell ref="QUT36:QUX36"/>
    <mergeCell ref="QUY36:QVA36"/>
    <mergeCell ref="QVB36:QVF36"/>
    <mergeCell ref="QVG36:QVI36"/>
    <mergeCell ref="QVJ36:QVN36"/>
    <mergeCell ref="QVO36:QVQ36"/>
    <mergeCell ref="QVR36:QVV36"/>
    <mergeCell ref="QVW36:QVY36"/>
    <mergeCell ref="QVZ36:QWD36"/>
    <mergeCell ref="QWE36:QWG36"/>
    <mergeCell ref="QWH36:QWL36"/>
    <mergeCell ref="QWM36:QWO36"/>
    <mergeCell ref="QWP36:QWT36"/>
    <mergeCell ref="QWU36:QWW36"/>
    <mergeCell ref="QWX36:QXB36"/>
    <mergeCell ref="QXC36:QXE36"/>
    <mergeCell ref="QXF36:QXJ36"/>
    <mergeCell ref="QXK36:QXM36"/>
    <mergeCell ref="QXN36:QXR36"/>
    <mergeCell ref="QXS36:QXU36"/>
    <mergeCell ref="QXV36:QXZ36"/>
    <mergeCell ref="QYA36:QYC36"/>
    <mergeCell ref="QYD36:QYH36"/>
    <mergeCell ref="QYI36:QYK36"/>
    <mergeCell ref="QYL36:QYP36"/>
    <mergeCell ref="QYQ36:QYS36"/>
    <mergeCell ref="QYT36:QYX36"/>
    <mergeCell ref="QYY36:QZA36"/>
    <mergeCell ref="QZB36:QZF36"/>
    <mergeCell ref="QZG36:QZI36"/>
    <mergeCell ref="QZJ36:QZN36"/>
    <mergeCell ref="QZO36:QZQ36"/>
    <mergeCell ref="QZR36:QZV36"/>
    <mergeCell ref="QZW36:QZY36"/>
    <mergeCell ref="QZZ36:RAD36"/>
    <mergeCell ref="RAE36:RAG36"/>
    <mergeCell ref="RAH36:RAL36"/>
    <mergeCell ref="RAM36:RAO36"/>
    <mergeCell ref="RAP36:RAT36"/>
    <mergeCell ref="RAU36:RAW36"/>
    <mergeCell ref="RAX36:RBB36"/>
    <mergeCell ref="RBC36:RBE36"/>
    <mergeCell ref="RBF36:RBJ36"/>
    <mergeCell ref="RBK36:RBM36"/>
    <mergeCell ref="RBN36:RBR36"/>
    <mergeCell ref="RBS36:RBU36"/>
    <mergeCell ref="RBV36:RBZ36"/>
    <mergeCell ref="RCA36:RCC36"/>
    <mergeCell ref="RCD36:RCH36"/>
    <mergeCell ref="RCI36:RCK36"/>
    <mergeCell ref="RCL36:RCP36"/>
    <mergeCell ref="RCQ36:RCS36"/>
    <mergeCell ref="RCT36:RCX36"/>
    <mergeCell ref="RCY36:RDA36"/>
    <mergeCell ref="RDB36:RDF36"/>
    <mergeCell ref="RDG36:RDI36"/>
    <mergeCell ref="RDJ36:RDN36"/>
    <mergeCell ref="RDO36:RDQ36"/>
    <mergeCell ref="RDR36:RDV36"/>
    <mergeCell ref="RDW36:RDY36"/>
    <mergeCell ref="RDZ36:RED36"/>
    <mergeCell ref="REE36:REG36"/>
    <mergeCell ref="REH36:REL36"/>
    <mergeCell ref="REM36:REO36"/>
    <mergeCell ref="REP36:RET36"/>
    <mergeCell ref="REU36:REW36"/>
    <mergeCell ref="REX36:RFB36"/>
    <mergeCell ref="RFC36:RFE36"/>
    <mergeCell ref="RFF36:RFJ36"/>
    <mergeCell ref="RFK36:RFM36"/>
    <mergeCell ref="RFN36:RFR36"/>
    <mergeCell ref="RFS36:RFU36"/>
    <mergeCell ref="RFV36:RFZ36"/>
    <mergeCell ref="RGA36:RGC36"/>
    <mergeCell ref="RGD36:RGH36"/>
    <mergeCell ref="RGI36:RGK36"/>
    <mergeCell ref="RGL36:RGP36"/>
    <mergeCell ref="RGQ36:RGS36"/>
    <mergeCell ref="RGT36:RGX36"/>
    <mergeCell ref="RGY36:RHA36"/>
    <mergeCell ref="RHB36:RHF36"/>
    <mergeCell ref="RHG36:RHI36"/>
    <mergeCell ref="RHJ36:RHN36"/>
    <mergeCell ref="RHO36:RHQ36"/>
    <mergeCell ref="RHR36:RHV36"/>
    <mergeCell ref="RHW36:RHY36"/>
    <mergeCell ref="RHZ36:RID36"/>
    <mergeCell ref="RIE36:RIG36"/>
    <mergeCell ref="RIH36:RIL36"/>
    <mergeCell ref="RIM36:RIO36"/>
    <mergeCell ref="RIP36:RIT36"/>
    <mergeCell ref="RIU36:RIW36"/>
    <mergeCell ref="RIX36:RJB36"/>
    <mergeCell ref="RJC36:RJE36"/>
    <mergeCell ref="RJF36:RJJ36"/>
    <mergeCell ref="RJK36:RJM36"/>
    <mergeCell ref="RJN36:RJR36"/>
    <mergeCell ref="RJS36:RJU36"/>
    <mergeCell ref="RJV36:RJZ36"/>
    <mergeCell ref="RKA36:RKC36"/>
    <mergeCell ref="RKD36:RKH36"/>
    <mergeCell ref="RKI36:RKK36"/>
    <mergeCell ref="RKL36:RKP36"/>
    <mergeCell ref="RKQ36:RKS36"/>
    <mergeCell ref="RKT36:RKX36"/>
    <mergeCell ref="RKY36:RLA36"/>
    <mergeCell ref="RLB36:RLF36"/>
    <mergeCell ref="RLG36:RLI36"/>
    <mergeCell ref="RLJ36:RLN36"/>
    <mergeCell ref="RLO36:RLQ36"/>
    <mergeCell ref="RLR36:RLV36"/>
    <mergeCell ref="RLW36:RLY36"/>
    <mergeCell ref="RLZ36:RMD36"/>
    <mergeCell ref="RME36:RMG36"/>
    <mergeCell ref="RMH36:RML36"/>
    <mergeCell ref="RMM36:RMO36"/>
    <mergeCell ref="RMP36:RMT36"/>
    <mergeCell ref="RMU36:RMW36"/>
    <mergeCell ref="RMX36:RNB36"/>
    <mergeCell ref="RNC36:RNE36"/>
    <mergeCell ref="RNF36:RNJ36"/>
    <mergeCell ref="RNK36:RNM36"/>
    <mergeCell ref="RNN36:RNR36"/>
    <mergeCell ref="RNS36:RNU36"/>
    <mergeCell ref="RNV36:RNZ36"/>
    <mergeCell ref="ROA36:ROC36"/>
    <mergeCell ref="ROD36:ROH36"/>
    <mergeCell ref="ROI36:ROK36"/>
    <mergeCell ref="ROL36:ROP36"/>
    <mergeCell ref="ROQ36:ROS36"/>
    <mergeCell ref="ROT36:ROX36"/>
    <mergeCell ref="ROY36:RPA36"/>
    <mergeCell ref="RPB36:RPF36"/>
    <mergeCell ref="RPG36:RPI36"/>
    <mergeCell ref="RPJ36:RPN36"/>
    <mergeCell ref="RPO36:RPQ36"/>
    <mergeCell ref="RPR36:RPV36"/>
    <mergeCell ref="RPW36:RPY36"/>
    <mergeCell ref="RPZ36:RQD36"/>
    <mergeCell ref="RQE36:RQG36"/>
    <mergeCell ref="RQH36:RQL36"/>
    <mergeCell ref="RQM36:RQO36"/>
    <mergeCell ref="RQP36:RQT36"/>
    <mergeCell ref="RQU36:RQW36"/>
    <mergeCell ref="RQX36:RRB36"/>
    <mergeCell ref="RRC36:RRE36"/>
    <mergeCell ref="RRF36:RRJ36"/>
    <mergeCell ref="RRK36:RRM36"/>
    <mergeCell ref="RRN36:RRR36"/>
    <mergeCell ref="RRS36:RRU36"/>
    <mergeCell ref="RRV36:RRZ36"/>
    <mergeCell ref="RSA36:RSC36"/>
    <mergeCell ref="RSD36:RSH36"/>
    <mergeCell ref="RSI36:RSK36"/>
    <mergeCell ref="RSL36:RSP36"/>
    <mergeCell ref="RSQ36:RSS36"/>
    <mergeCell ref="RST36:RSX36"/>
    <mergeCell ref="RSY36:RTA36"/>
    <mergeCell ref="RTB36:RTF36"/>
    <mergeCell ref="RTG36:RTI36"/>
    <mergeCell ref="RTJ36:RTN36"/>
    <mergeCell ref="RTO36:RTQ36"/>
    <mergeCell ref="RTR36:RTV36"/>
    <mergeCell ref="RTW36:RTY36"/>
    <mergeCell ref="RTZ36:RUD36"/>
    <mergeCell ref="RUE36:RUG36"/>
    <mergeCell ref="RUH36:RUL36"/>
    <mergeCell ref="RUM36:RUO36"/>
    <mergeCell ref="RUP36:RUT36"/>
    <mergeCell ref="RUU36:RUW36"/>
    <mergeCell ref="RUX36:RVB36"/>
    <mergeCell ref="RVC36:RVE36"/>
    <mergeCell ref="RVF36:RVJ36"/>
    <mergeCell ref="RVK36:RVM36"/>
    <mergeCell ref="RVN36:RVR36"/>
    <mergeCell ref="RVS36:RVU36"/>
    <mergeCell ref="RVV36:RVZ36"/>
    <mergeCell ref="RWA36:RWC36"/>
    <mergeCell ref="RWD36:RWH36"/>
    <mergeCell ref="RWI36:RWK36"/>
    <mergeCell ref="RWL36:RWP36"/>
    <mergeCell ref="RWQ36:RWS36"/>
    <mergeCell ref="RWT36:RWX36"/>
    <mergeCell ref="RWY36:RXA36"/>
    <mergeCell ref="RXB36:RXF36"/>
    <mergeCell ref="RXG36:RXI36"/>
    <mergeCell ref="RXJ36:RXN36"/>
    <mergeCell ref="RXO36:RXQ36"/>
    <mergeCell ref="RXR36:RXV36"/>
    <mergeCell ref="RXW36:RXY36"/>
    <mergeCell ref="RXZ36:RYD36"/>
    <mergeCell ref="RYE36:RYG36"/>
    <mergeCell ref="RYH36:RYL36"/>
    <mergeCell ref="RYM36:RYO36"/>
    <mergeCell ref="RYP36:RYT36"/>
    <mergeCell ref="RYU36:RYW36"/>
    <mergeCell ref="RYX36:RZB36"/>
    <mergeCell ref="RZC36:RZE36"/>
    <mergeCell ref="RZF36:RZJ36"/>
    <mergeCell ref="RZK36:RZM36"/>
    <mergeCell ref="RZN36:RZR36"/>
    <mergeCell ref="RZS36:RZU36"/>
    <mergeCell ref="RZV36:RZZ36"/>
    <mergeCell ref="SAA36:SAC36"/>
    <mergeCell ref="SAD36:SAH36"/>
    <mergeCell ref="SAI36:SAK36"/>
    <mergeCell ref="SAL36:SAP36"/>
    <mergeCell ref="SAQ36:SAS36"/>
    <mergeCell ref="SAT36:SAX36"/>
    <mergeCell ref="SAY36:SBA36"/>
    <mergeCell ref="SBB36:SBF36"/>
    <mergeCell ref="SBG36:SBI36"/>
    <mergeCell ref="SBJ36:SBN36"/>
    <mergeCell ref="SBO36:SBQ36"/>
    <mergeCell ref="SBR36:SBV36"/>
    <mergeCell ref="SBW36:SBY36"/>
    <mergeCell ref="SBZ36:SCD36"/>
    <mergeCell ref="SCE36:SCG36"/>
    <mergeCell ref="SCH36:SCL36"/>
    <mergeCell ref="SCM36:SCO36"/>
    <mergeCell ref="SCP36:SCT36"/>
    <mergeCell ref="SCU36:SCW36"/>
    <mergeCell ref="SCX36:SDB36"/>
    <mergeCell ref="SDC36:SDE36"/>
    <mergeCell ref="SDF36:SDJ36"/>
    <mergeCell ref="SDK36:SDM36"/>
    <mergeCell ref="SDN36:SDR36"/>
    <mergeCell ref="SDS36:SDU36"/>
    <mergeCell ref="SDV36:SDZ36"/>
    <mergeCell ref="SEA36:SEC36"/>
    <mergeCell ref="SED36:SEH36"/>
    <mergeCell ref="SEI36:SEK36"/>
    <mergeCell ref="SEL36:SEP36"/>
    <mergeCell ref="SEQ36:SES36"/>
    <mergeCell ref="SET36:SEX36"/>
    <mergeCell ref="SEY36:SFA36"/>
    <mergeCell ref="SFB36:SFF36"/>
    <mergeCell ref="SFG36:SFI36"/>
    <mergeCell ref="SFJ36:SFN36"/>
    <mergeCell ref="SFO36:SFQ36"/>
    <mergeCell ref="SFR36:SFV36"/>
    <mergeCell ref="SFW36:SFY36"/>
    <mergeCell ref="SFZ36:SGD36"/>
    <mergeCell ref="SGE36:SGG36"/>
    <mergeCell ref="SGH36:SGL36"/>
    <mergeCell ref="SGM36:SGO36"/>
    <mergeCell ref="SGP36:SGT36"/>
    <mergeCell ref="SGU36:SGW36"/>
    <mergeCell ref="SGX36:SHB36"/>
    <mergeCell ref="SHC36:SHE36"/>
    <mergeCell ref="SHF36:SHJ36"/>
    <mergeCell ref="SHK36:SHM36"/>
    <mergeCell ref="SHN36:SHR36"/>
    <mergeCell ref="SHS36:SHU36"/>
    <mergeCell ref="SHV36:SHZ36"/>
    <mergeCell ref="SIA36:SIC36"/>
    <mergeCell ref="SID36:SIH36"/>
    <mergeCell ref="SII36:SIK36"/>
    <mergeCell ref="SIL36:SIP36"/>
    <mergeCell ref="SIQ36:SIS36"/>
    <mergeCell ref="SIT36:SIX36"/>
    <mergeCell ref="SIY36:SJA36"/>
    <mergeCell ref="SJB36:SJF36"/>
    <mergeCell ref="SJG36:SJI36"/>
    <mergeCell ref="SJJ36:SJN36"/>
    <mergeCell ref="SJO36:SJQ36"/>
    <mergeCell ref="SJR36:SJV36"/>
    <mergeCell ref="SJW36:SJY36"/>
    <mergeCell ref="SJZ36:SKD36"/>
    <mergeCell ref="SKE36:SKG36"/>
    <mergeCell ref="SKH36:SKL36"/>
    <mergeCell ref="SKM36:SKO36"/>
    <mergeCell ref="SKP36:SKT36"/>
    <mergeCell ref="SKU36:SKW36"/>
    <mergeCell ref="SKX36:SLB36"/>
    <mergeCell ref="SLC36:SLE36"/>
    <mergeCell ref="SLF36:SLJ36"/>
    <mergeCell ref="SLK36:SLM36"/>
    <mergeCell ref="SLN36:SLR36"/>
    <mergeCell ref="SLS36:SLU36"/>
    <mergeCell ref="SLV36:SLZ36"/>
    <mergeCell ref="SMA36:SMC36"/>
    <mergeCell ref="SMD36:SMH36"/>
    <mergeCell ref="SMI36:SMK36"/>
    <mergeCell ref="SML36:SMP36"/>
    <mergeCell ref="SMQ36:SMS36"/>
    <mergeCell ref="SMT36:SMX36"/>
    <mergeCell ref="SMY36:SNA36"/>
    <mergeCell ref="SNB36:SNF36"/>
    <mergeCell ref="SNG36:SNI36"/>
    <mergeCell ref="SNJ36:SNN36"/>
    <mergeCell ref="SNO36:SNQ36"/>
    <mergeCell ref="SNR36:SNV36"/>
    <mergeCell ref="SNW36:SNY36"/>
    <mergeCell ref="SNZ36:SOD36"/>
    <mergeCell ref="SOE36:SOG36"/>
    <mergeCell ref="SOH36:SOL36"/>
    <mergeCell ref="SOM36:SOO36"/>
    <mergeCell ref="SOP36:SOT36"/>
    <mergeCell ref="SOU36:SOW36"/>
    <mergeCell ref="SOX36:SPB36"/>
    <mergeCell ref="SPC36:SPE36"/>
    <mergeCell ref="SPF36:SPJ36"/>
    <mergeCell ref="SPK36:SPM36"/>
    <mergeCell ref="SPN36:SPR36"/>
    <mergeCell ref="SPS36:SPU36"/>
    <mergeCell ref="SPV36:SPZ36"/>
    <mergeCell ref="SQA36:SQC36"/>
    <mergeCell ref="SQD36:SQH36"/>
    <mergeCell ref="SQI36:SQK36"/>
    <mergeCell ref="SQL36:SQP36"/>
    <mergeCell ref="SQQ36:SQS36"/>
    <mergeCell ref="SQT36:SQX36"/>
    <mergeCell ref="SQY36:SRA36"/>
    <mergeCell ref="SRB36:SRF36"/>
    <mergeCell ref="SRG36:SRI36"/>
    <mergeCell ref="SRJ36:SRN36"/>
    <mergeCell ref="SRO36:SRQ36"/>
    <mergeCell ref="SRR36:SRV36"/>
    <mergeCell ref="SRW36:SRY36"/>
    <mergeCell ref="SRZ36:SSD36"/>
    <mergeCell ref="SSE36:SSG36"/>
    <mergeCell ref="SSH36:SSL36"/>
    <mergeCell ref="SSM36:SSO36"/>
    <mergeCell ref="SSP36:SST36"/>
    <mergeCell ref="SSU36:SSW36"/>
    <mergeCell ref="SSX36:STB36"/>
    <mergeCell ref="STC36:STE36"/>
    <mergeCell ref="STF36:STJ36"/>
    <mergeCell ref="STK36:STM36"/>
    <mergeCell ref="STN36:STR36"/>
    <mergeCell ref="STS36:STU36"/>
    <mergeCell ref="STV36:STZ36"/>
    <mergeCell ref="SUA36:SUC36"/>
    <mergeCell ref="SUD36:SUH36"/>
    <mergeCell ref="SUI36:SUK36"/>
    <mergeCell ref="SUL36:SUP36"/>
    <mergeCell ref="SUQ36:SUS36"/>
    <mergeCell ref="SUT36:SUX36"/>
    <mergeCell ref="SUY36:SVA36"/>
    <mergeCell ref="SVB36:SVF36"/>
    <mergeCell ref="SVG36:SVI36"/>
    <mergeCell ref="SVJ36:SVN36"/>
    <mergeCell ref="SVO36:SVQ36"/>
    <mergeCell ref="SVR36:SVV36"/>
    <mergeCell ref="SVW36:SVY36"/>
    <mergeCell ref="SVZ36:SWD36"/>
    <mergeCell ref="SWE36:SWG36"/>
    <mergeCell ref="SWH36:SWL36"/>
    <mergeCell ref="SWM36:SWO36"/>
    <mergeCell ref="SWP36:SWT36"/>
    <mergeCell ref="SWU36:SWW36"/>
    <mergeCell ref="SWX36:SXB36"/>
    <mergeCell ref="SXC36:SXE36"/>
    <mergeCell ref="SXF36:SXJ36"/>
    <mergeCell ref="SXK36:SXM36"/>
    <mergeCell ref="SXN36:SXR36"/>
    <mergeCell ref="SXS36:SXU36"/>
    <mergeCell ref="SXV36:SXZ36"/>
    <mergeCell ref="SYA36:SYC36"/>
    <mergeCell ref="SYD36:SYH36"/>
    <mergeCell ref="SYI36:SYK36"/>
    <mergeCell ref="SYL36:SYP36"/>
    <mergeCell ref="SYQ36:SYS36"/>
    <mergeCell ref="SYT36:SYX36"/>
    <mergeCell ref="SYY36:SZA36"/>
    <mergeCell ref="SZB36:SZF36"/>
    <mergeCell ref="SZG36:SZI36"/>
    <mergeCell ref="SZJ36:SZN36"/>
    <mergeCell ref="SZO36:SZQ36"/>
    <mergeCell ref="SZR36:SZV36"/>
    <mergeCell ref="SZW36:SZY36"/>
    <mergeCell ref="SZZ36:TAD36"/>
    <mergeCell ref="TAE36:TAG36"/>
    <mergeCell ref="TAH36:TAL36"/>
    <mergeCell ref="TAM36:TAO36"/>
    <mergeCell ref="TAP36:TAT36"/>
    <mergeCell ref="TAU36:TAW36"/>
    <mergeCell ref="TAX36:TBB36"/>
    <mergeCell ref="TBC36:TBE36"/>
    <mergeCell ref="TBF36:TBJ36"/>
    <mergeCell ref="TBK36:TBM36"/>
    <mergeCell ref="TBN36:TBR36"/>
    <mergeCell ref="TBS36:TBU36"/>
    <mergeCell ref="TBV36:TBZ36"/>
    <mergeCell ref="TCA36:TCC36"/>
    <mergeCell ref="TCD36:TCH36"/>
    <mergeCell ref="TCI36:TCK36"/>
    <mergeCell ref="TCL36:TCP36"/>
    <mergeCell ref="TCQ36:TCS36"/>
    <mergeCell ref="TCT36:TCX36"/>
    <mergeCell ref="TCY36:TDA36"/>
    <mergeCell ref="TDB36:TDF36"/>
    <mergeCell ref="TDG36:TDI36"/>
    <mergeCell ref="TDJ36:TDN36"/>
    <mergeCell ref="TDO36:TDQ36"/>
    <mergeCell ref="TDR36:TDV36"/>
    <mergeCell ref="TDW36:TDY36"/>
    <mergeCell ref="TDZ36:TED36"/>
    <mergeCell ref="TEE36:TEG36"/>
    <mergeCell ref="TEH36:TEL36"/>
    <mergeCell ref="TEM36:TEO36"/>
    <mergeCell ref="TEP36:TET36"/>
    <mergeCell ref="TEU36:TEW36"/>
    <mergeCell ref="TEX36:TFB36"/>
    <mergeCell ref="TFC36:TFE36"/>
    <mergeCell ref="TFF36:TFJ36"/>
    <mergeCell ref="TFK36:TFM36"/>
    <mergeCell ref="TFN36:TFR36"/>
    <mergeCell ref="TFS36:TFU36"/>
    <mergeCell ref="TFV36:TFZ36"/>
    <mergeCell ref="TGA36:TGC36"/>
    <mergeCell ref="TGD36:TGH36"/>
    <mergeCell ref="TGI36:TGK36"/>
    <mergeCell ref="TGL36:TGP36"/>
    <mergeCell ref="TGQ36:TGS36"/>
    <mergeCell ref="TGT36:TGX36"/>
    <mergeCell ref="TGY36:THA36"/>
    <mergeCell ref="THB36:THF36"/>
    <mergeCell ref="THG36:THI36"/>
    <mergeCell ref="THJ36:THN36"/>
    <mergeCell ref="THO36:THQ36"/>
    <mergeCell ref="THR36:THV36"/>
    <mergeCell ref="THW36:THY36"/>
    <mergeCell ref="THZ36:TID36"/>
    <mergeCell ref="TIE36:TIG36"/>
    <mergeCell ref="TIH36:TIL36"/>
    <mergeCell ref="TIM36:TIO36"/>
    <mergeCell ref="TIP36:TIT36"/>
    <mergeCell ref="TIU36:TIW36"/>
    <mergeCell ref="TIX36:TJB36"/>
    <mergeCell ref="TJC36:TJE36"/>
    <mergeCell ref="TJF36:TJJ36"/>
    <mergeCell ref="TJK36:TJM36"/>
    <mergeCell ref="TJN36:TJR36"/>
    <mergeCell ref="TJS36:TJU36"/>
    <mergeCell ref="TJV36:TJZ36"/>
    <mergeCell ref="TKA36:TKC36"/>
    <mergeCell ref="TKD36:TKH36"/>
    <mergeCell ref="TKI36:TKK36"/>
    <mergeCell ref="TKL36:TKP36"/>
    <mergeCell ref="TKQ36:TKS36"/>
    <mergeCell ref="TKT36:TKX36"/>
    <mergeCell ref="TKY36:TLA36"/>
    <mergeCell ref="TLB36:TLF36"/>
    <mergeCell ref="TLG36:TLI36"/>
    <mergeCell ref="TLJ36:TLN36"/>
    <mergeCell ref="TLO36:TLQ36"/>
    <mergeCell ref="TLR36:TLV36"/>
    <mergeCell ref="TLW36:TLY36"/>
    <mergeCell ref="TLZ36:TMD36"/>
    <mergeCell ref="TME36:TMG36"/>
    <mergeCell ref="TMH36:TML36"/>
    <mergeCell ref="TMM36:TMO36"/>
    <mergeCell ref="TMP36:TMT36"/>
    <mergeCell ref="TMU36:TMW36"/>
    <mergeCell ref="TMX36:TNB36"/>
    <mergeCell ref="TNC36:TNE36"/>
    <mergeCell ref="TNF36:TNJ36"/>
    <mergeCell ref="TNK36:TNM36"/>
    <mergeCell ref="TNN36:TNR36"/>
    <mergeCell ref="TNS36:TNU36"/>
    <mergeCell ref="TNV36:TNZ36"/>
    <mergeCell ref="TOA36:TOC36"/>
    <mergeCell ref="TOD36:TOH36"/>
    <mergeCell ref="TOI36:TOK36"/>
    <mergeCell ref="TOL36:TOP36"/>
    <mergeCell ref="TOQ36:TOS36"/>
    <mergeCell ref="TOT36:TOX36"/>
    <mergeCell ref="TOY36:TPA36"/>
    <mergeCell ref="TPB36:TPF36"/>
    <mergeCell ref="TPG36:TPI36"/>
    <mergeCell ref="TPJ36:TPN36"/>
    <mergeCell ref="TPO36:TPQ36"/>
    <mergeCell ref="TPR36:TPV36"/>
    <mergeCell ref="TPW36:TPY36"/>
    <mergeCell ref="TPZ36:TQD36"/>
    <mergeCell ref="TQE36:TQG36"/>
    <mergeCell ref="TQH36:TQL36"/>
    <mergeCell ref="TQM36:TQO36"/>
    <mergeCell ref="TQP36:TQT36"/>
    <mergeCell ref="TQU36:TQW36"/>
    <mergeCell ref="TQX36:TRB36"/>
    <mergeCell ref="TRC36:TRE36"/>
    <mergeCell ref="TRF36:TRJ36"/>
    <mergeCell ref="TRK36:TRM36"/>
    <mergeCell ref="TRN36:TRR36"/>
    <mergeCell ref="TRS36:TRU36"/>
    <mergeCell ref="TRV36:TRZ36"/>
    <mergeCell ref="TSA36:TSC36"/>
    <mergeCell ref="TSD36:TSH36"/>
    <mergeCell ref="TSI36:TSK36"/>
    <mergeCell ref="TSL36:TSP36"/>
    <mergeCell ref="TSQ36:TSS36"/>
    <mergeCell ref="TST36:TSX36"/>
    <mergeCell ref="TSY36:TTA36"/>
    <mergeCell ref="TTB36:TTF36"/>
    <mergeCell ref="TTG36:TTI36"/>
    <mergeCell ref="TTJ36:TTN36"/>
    <mergeCell ref="TTO36:TTQ36"/>
    <mergeCell ref="TTR36:TTV36"/>
    <mergeCell ref="TTW36:TTY36"/>
    <mergeCell ref="TTZ36:TUD36"/>
    <mergeCell ref="TUE36:TUG36"/>
    <mergeCell ref="TUH36:TUL36"/>
    <mergeCell ref="TUM36:TUO36"/>
    <mergeCell ref="TUP36:TUT36"/>
    <mergeCell ref="TUU36:TUW36"/>
    <mergeCell ref="TUX36:TVB36"/>
    <mergeCell ref="TVC36:TVE36"/>
    <mergeCell ref="TVF36:TVJ36"/>
    <mergeCell ref="TVK36:TVM36"/>
    <mergeCell ref="TVN36:TVR36"/>
    <mergeCell ref="TVS36:TVU36"/>
    <mergeCell ref="TVV36:TVZ36"/>
    <mergeCell ref="TWA36:TWC36"/>
    <mergeCell ref="TWD36:TWH36"/>
    <mergeCell ref="TWI36:TWK36"/>
    <mergeCell ref="TWL36:TWP36"/>
    <mergeCell ref="TWQ36:TWS36"/>
    <mergeCell ref="TWT36:TWX36"/>
    <mergeCell ref="TWY36:TXA36"/>
    <mergeCell ref="TXB36:TXF36"/>
    <mergeCell ref="TXG36:TXI36"/>
    <mergeCell ref="TXJ36:TXN36"/>
    <mergeCell ref="TXO36:TXQ36"/>
    <mergeCell ref="TXR36:TXV36"/>
    <mergeCell ref="TXW36:TXY36"/>
    <mergeCell ref="TXZ36:TYD36"/>
    <mergeCell ref="TYE36:TYG36"/>
    <mergeCell ref="TYH36:TYL36"/>
    <mergeCell ref="TYM36:TYO36"/>
    <mergeCell ref="TYP36:TYT36"/>
    <mergeCell ref="TYU36:TYW36"/>
    <mergeCell ref="TYX36:TZB36"/>
    <mergeCell ref="TZC36:TZE36"/>
    <mergeCell ref="TZF36:TZJ36"/>
    <mergeCell ref="TZK36:TZM36"/>
    <mergeCell ref="TZN36:TZR36"/>
    <mergeCell ref="TZS36:TZU36"/>
    <mergeCell ref="TZV36:TZZ36"/>
    <mergeCell ref="UAA36:UAC36"/>
    <mergeCell ref="UAD36:UAH36"/>
    <mergeCell ref="UAI36:UAK36"/>
    <mergeCell ref="UAL36:UAP36"/>
    <mergeCell ref="UAQ36:UAS36"/>
    <mergeCell ref="UAT36:UAX36"/>
    <mergeCell ref="UAY36:UBA36"/>
    <mergeCell ref="UBB36:UBF36"/>
    <mergeCell ref="UBG36:UBI36"/>
    <mergeCell ref="UBJ36:UBN36"/>
    <mergeCell ref="UBO36:UBQ36"/>
    <mergeCell ref="UBR36:UBV36"/>
    <mergeCell ref="UBW36:UBY36"/>
    <mergeCell ref="UBZ36:UCD36"/>
    <mergeCell ref="UCE36:UCG36"/>
    <mergeCell ref="UCH36:UCL36"/>
    <mergeCell ref="UCM36:UCO36"/>
    <mergeCell ref="UCP36:UCT36"/>
    <mergeCell ref="UCU36:UCW36"/>
    <mergeCell ref="UCX36:UDB36"/>
    <mergeCell ref="UDC36:UDE36"/>
    <mergeCell ref="UDF36:UDJ36"/>
    <mergeCell ref="UDK36:UDM36"/>
    <mergeCell ref="UDN36:UDR36"/>
    <mergeCell ref="UDS36:UDU36"/>
    <mergeCell ref="UDV36:UDZ36"/>
    <mergeCell ref="UEA36:UEC36"/>
    <mergeCell ref="UED36:UEH36"/>
    <mergeCell ref="UEI36:UEK36"/>
    <mergeCell ref="UEL36:UEP36"/>
    <mergeCell ref="UEQ36:UES36"/>
    <mergeCell ref="UET36:UEX36"/>
    <mergeCell ref="UEY36:UFA36"/>
    <mergeCell ref="UFB36:UFF36"/>
    <mergeCell ref="UFG36:UFI36"/>
    <mergeCell ref="UFJ36:UFN36"/>
    <mergeCell ref="UFO36:UFQ36"/>
    <mergeCell ref="UFR36:UFV36"/>
    <mergeCell ref="UFW36:UFY36"/>
    <mergeCell ref="UFZ36:UGD36"/>
    <mergeCell ref="UGE36:UGG36"/>
    <mergeCell ref="UGH36:UGL36"/>
    <mergeCell ref="UGM36:UGO36"/>
    <mergeCell ref="UGP36:UGT36"/>
    <mergeCell ref="UGU36:UGW36"/>
    <mergeCell ref="UGX36:UHB36"/>
    <mergeCell ref="UHC36:UHE36"/>
    <mergeCell ref="UHF36:UHJ36"/>
    <mergeCell ref="UHK36:UHM36"/>
    <mergeCell ref="UHN36:UHR36"/>
    <mergeCell ref="UHS36:UHU36"/>
    <mergeCell ref="UHV36:UHZ36"/>
    <mergeCell ref="UIA36:UIC36"/>
    <mergeCell ref="UID36:UIH36"/>
    <mergeCell ref="UII36:UIK36"/>
    <mergeCell ref="UIL36:UIP36"/>
    <mergeCell ref="UIQ36:UIS36"/>
    <mergeCell ref="UIT36:UIX36"/>
    <mergeCell ref="UIY36:UJA36"/>
    <mergeCell ref="UJB36:UJF36"/>
    <mergeCell ref="UJG36:UJI36"/>
    <mergeCell ref="UJJ36:UJN36"/>
    <mergeCell ref="UJO36:UJQ36"/>
    <mergeCell ref="UJR36:UJV36"/>
    <mergeCell ref="UJW36:UJY36"/>
    <mergeCell ref="UJZ36:UKD36"/>
    <mergeCell ref="UKE36:UKG36"/>
    <mergeCell ref="UKH36:UKL36"/>
    <mergeCell ref="UKM36:UKO36"/>
    <mergeCell ref="UKP36:UKT36"/>
    <mergeCell ref="UKU36:UKW36"/>
    <mergeCell ref="UKX36:ULB36"/>
    <mergeCell ref="ULC36:ULE36"/>
    <mergeCell ref="ULF36:ULJ36"/>
    <mergeCell ref="ULK36:ULM36"/>
    <mergeCell ref="ULN36:ULR36"/>
    <mergeCell ref="ULS36:ULU36"/>
    <mergeCell ref="ULV36:ULZ36"/>
    <mergeCell ref="UMA36:UMC36"/>
    <mergeCell ref="UMD36:UMH36"/>
    <mergeCell ref="UMI36:UMK36"/>
    <mergeCell ref="UML36:UMP36"/>
    <mergeCell ref="UMQ36:UMS36"/>
    <mergeCell ref="UMT36:UMX36"/>
    <mergeCell ref="UMY36:UNA36"/>
    <mergeCell ref="UNB36:UNF36"/>
    <mergeCell ref="UNG36:UNI36"/>
    <mergeCell ref="UNJ36:UNN36"/>
    <mergeCell ref="UNO36:UNQ36"/>
    <mergeCell ref="UNR36:UNV36"/>
    <mergeCell ref="UNW36:UNY36"/>
    <mergeCell ref="UNZ36:UOD36"/>
    <mergeCell ref="UOE36:UOG36"/>
    <mergeCell ref="UOH36:UOL36"/>
    <mergeCell ref="UOM36:UOO36"/>
    <mergeCell ref="UOP36:UOT36"/>
    <mergeCell ref="UOU36:UOW36"/>
    <mergeCell ref="UOX36:UPB36"/>
    <mergeCell ref="UPC36:UPE36"/>
    <mergeCell ref="UPF36:UPJ36"/>
    <mergeCell ref="UPK36:UPM36"/>
    <mergeCell ref="UPN36:UPR36"/>
    <mergeCell ref="UPS36:UPU36"/>
    <mergeCell ref="UPV36:UPZ36"/>
    <mergeCell ref="UQA36:UQC36"/>
    <mergeCell ref="UQD36:UQH36"/>
    <mergeCell ref="UQI36:UQK36"/>
    <mergeCell ref="UQL36:UQP36"/>
    <mergeCell ref="UQQ36:UQS36"/>
    <mergeCell ref="UQT36:UQX36"/>
    <mergeCell ref="UQY36:URA36"/>
    <mergeCell ref="URB36:URF36"/>
    <mergeCell ref="URG36:URI36"/>
    <mergeCell ref="URJ36:URN36"/>
    <mergeCell ref="URO36:URQ36"/>
    <mergeCell ref="URR36:URV36"/>
    <mergeCell ref="URW36:URY36"/>
    <mergeCell ref="URZ36:USD36"/>
    <mergeCell ref="USE36:USG36"/>
    <mergeCell ref="USH36:USL36"/>
    <mergeCell ref="USM36:USO36"/>
    <mergeCell ref="USP36:UST36"/>
    <mergeCell ref="USU36:USW36"/>
    <mergeCell ref="USX36:UTB36"/>
    <mergeCell ref="UTC36:UTE36"/>
    <mergeCell ref="UTF36:UTJ36"/>
    <mergeCell ref="UTK36:UTM36"/>
    <mergeCell ref="UTN36:UTR36"/>
    <mergeCell ref="UTS36:UTU36"/>
    <mergeCell ref="UTV36:UTZ36"/>
    <mergeCell ref="UUA36:UUC36"/>
    <mergeCell ref="UUD36:UUH36"/>
    <mergeCell ref="UUI36:UUK36"/>
    <mergeCell ref="UUL36:UUP36"/>
    <mergeCell ref="UUQ36:UUS36"/>
    <mergeCell ref="UUT36:UUX36"/>
    <mergeCell ref="UUY36:UVA36"/>
    <mergeCell ref="UVB36:UVF36"/>
    <mergeCell ref="UVG36:UVI36"/>
    <mergeCell ref="UVJ36:UVN36"/>
    <mergeCell ref="UVO36:UVQ36"/>
    <mergeCell ref="UVR36:UVV36"/>
    <mergeCell ref="UVW36:UVY36"/>
    <mergeCell ref="UVZ36:UWD36"/>
    <mergeCell ref="UWE36:UWG36"/>
    <mergeCell ref="UWH36:UWL36"/>
    <mergeCell ref="UWM36:UWO36"/>
    <mergeCell ref="UWP36:UWT36"/>
    <mergeCell ref="UWU36:UWW36"/>
    <mergeCell ref="UWX36:UXB36"/>
    <mergeCell ref="UXC36:UXE36"/>
    <mergeCell ref="UXF36:UXJ36"/>
    <mergeCell ref="UXK36:UXM36"/>
    <mergeCell ref="UXN36:UXR36"/>
    <mergeCell ref="UXS36:UXU36"/>
    <mergeCell ref="UXV36:UXZ36"/>
    <mergeCell ref="UYA36:UYC36"/>
    <mergeCell ref="UYD36:UYH36"/>
    <mergeCell ref="UYI36:UYK36"/>
    <mergeCell ref="UYL36:UYP36"/>
    <mergeCell ref="UYQ36:UYS36"/>
    <mergeCell ref="UYT36:UYX36"/>
    <mergeCell ref="UYY36:UZA36"/>
    <mergeCell ref="UZB36:UZF36"/>
    <mergeCell ref="UZG36:UZI36"/>
    <mergeCell ref="UZJ36:UZN36"/>
    <mergeCell ref="UZO36:UZQ36"/>
    <mergeCell ref="UZR36:UZV36"/>
    <mergeCell ref="UZW36:UZY36"/>
    <mergeCell ref="UZZ36:VAD36"/>
    <mergeCell ref="VAE36:VAG36"/>
    <mergeCell ref="VAH36:VAL36"/>
    <mergeCell ref="VAM36:VAO36"/>
    <mergeCell ref="VAP36:VAT36"/>
    <mergeCell ref="VAU36:VAW36"/>
    <mergeCell ref="VAX36:VBB36"/>
    <mergeCell ref="VBC36:VBE36"/>
    <mergeCell ref="VBF36:VBJ36"/>
    <mergeCell ref="VBK36:VBM36"/>
    <mergeCell ref="VBN36:VBR36"/>
    <mergeCell ref="VBS36:VBU36"/>
    <mergeCell ref="VBV36:VBZ36"/>
    <mergeCell ref="VCA36:VCC36"/>
    <mergeCell ref="VCD36:VCH36"/>
    <mergeCell ref="VCI36:VCK36"/>
    <mergeCell ref="VCL36:VCP36"/>
    <mergeCell ref="VCQ36:VCS36"/>
    <mergeCell ref="VCT36:VCX36"/>
    <mergeCell ref="VCY36:VDA36"/>
    <mergeCell ref="VDB36:VDF36"/>
    <mergeCell ref="VDG36:VDI36"/>
    <mergeCell ref="VDJ36:VDN36"/>
    <mergeCell ref="VDO36:VDQ36"/>
    <mergeCell ref="VDR36:VDV36"/>
    <mergeCell ref="VDW36:VDY36"/>
    <mergeCell ref="VDZ36:VED36"/>
    <mergeCell ref="VEE36:VEG36"/>
    <mergeCell ref="VEH36:VEL36"/>
    <mergeCell ref="VEM36:VEO36"/>
    <mergeCell ref="VEP36:VET36"/>
    <mergeCell ref="VEU36:VEW36"/>
    <mergeCell ref="VEX36:VFB36"/>
    <mergeCell ref="VFC36:VFE36"/>
    <mergeCell ref="VFF36:VFJ36"/>
    <mergeCell ref="VFK36:VFM36"/>
    <mergeCell ref="VFN36:VFR36"/>
    <mergeCell ref="VFS36:VFU36"/>
    <mergeCell ref="VFV36:VFZ36"/>
    <mergeCell ref="VGA36:VGC36"/>
    <mergeCell ref="VGD36:VGH36"/>
    <mergeCell ref="VGI36:VGK36"/>
    <mergeCell ref="VGL36:VGP36"/>
    <mergeCell ref="VGQ36:VGS36"/>
    <mergeCell ref="VGT36:VGX36"/>
    <mergeCell ref="VGY36:VHA36"/>
    <mergeCell ref="VHB36:VHF36"/>
    <mergeCell ref="VHG36:VHI36"/>
    <mergeCell ref="VHJ36:VHN36"/>
    <mergeCell ref="VHO36:VHQ36"/>
    <mergeCell ref="VHR36:VHV36"/>
    <mergeCell ref="VHW36:VHY36"/>
    <mergeCell ref="VHZ36:VID36"/>
    <mergeCell ref="VIE36:VIG36"/>
    <mergeCell ref="VIH36:VIL36"/>
    <mergeCell ref="VIM36:VIO36"/>
    <mergeCell ref="VIP36:VIT36"/>
    <mergeCell ref="VIU36:VIW36"/>
    <mergeCell ref="VIX36:VJB36"/>
    <mergeCell ref="VJC36:VJE36"/>
    <mergeCell ref="VJF36:VJJ36"/>
    <mergeCell ref="VJK36:VJM36"/>
    <mergeCell ref="VJN36:VJR36"/>
    <mergeCell ref="VJS36:VJU36"/>
    <mergeCell ref="VJV36:VJZ36"/>
    <mergeCell ref="VKA36:VKC36"/>
    <mergeCell ref="VKD36:VKH36"/>
    <mergeCell ref="VKI36:VKK36"/>
    <mergeCell ref="VKL36:VKP36"/>
    <mergeCell ref="VKQ36:VKS36"/>
    <mergeCell ref="VKT36:VKX36"/>
    <mergeCell ref="VKY36:VLA36"/>
    <mergeCell ref="VLB36:VLF36"/>
    <mergeCell ref="VLG36:VLI36"/>
    <mergeCell ref="VLJ36:VLN36"/>
    <mergeCell ref="VLO36:VLQ36"/>
    <mergeCell ref="VLR36:VLV36"/>
    <mergeCell ref="VLW36:VLY36"/>
    <mergeCell ref="VLZ36:VMD36"/>
    <mergeCell ref="VME36:VMG36"/>
    <mergeCell ref="VMH36:VML36"/>
    <mergeCell ref="VMM36:VMO36"/>
    <mergeCell ref="VMP36:VMT36"/>
    <mergeCell ref="VMU36:VMW36"/>
    <mergeCell ref="VMX36:VNB36"/>
    <mergeCell ref="VNC36:VNE36"/>
    <mergeCell ref="VNF36:VNJ36"/>
    <mergeCell ref="VNK36:VNM36"/>
    <mergeCell ref="VNN36:VNR36"/>
    <mergeCell ref="VNS36:VNU36"/>
    <mergeCell ref="VNV36:VNZ36"/>
    <mergeCell ref="VOA36:VOC36"/>
    <mergeCell ref="VOD36:VOH36"/>
    <mergeCell ref="VOI36:VOK36"/>
    <mergeCell ref="VOL36:VOP36"/>
    <mergeCell ref="VOQ36:VOS36"/>
    <mergeCell ref="VOT36:VOX36"/>
    <mergeCell ref="VOY36:VPA36"/>
    <mergeCell ref="VPB36:VPF36"/>
    <mergeCell ref="VPG36:VPI36"/>
    <mergeCell ref="VPJ36:VPN36"/>
    <mergeCell ref="VPO36:VPQ36"/>
    <mergeCell ref="VPR36:VPV36"/>
    <mergeCell ref="VPW36:VPY36"/>
    <mergeCell ref="VPZ36:VQD36"/>
    <mergeCell ref="VQE36:VQG36"/>
    <mergeCell ref="VQH36:VQL36"/>
    <mergeCell ref="VQM36:VQO36"/>
    <mergeCell ref="VQP36:VQT36"/>
    <mergeCell ref="VQU36:VQW36"/>
    <mergeCell ref="VQX36:VRB36"/>
    <mergeCell ref="VRC36:VRE36"/>
    <mergeCell ref="VRF36:VRJ36"/>
    <mergeCell ref="VRK36:VRM36"/>
    <mergeCell ref="VRN36:VRR36"/>
    <mergeCell ref="VRS36:VRU36"/>
    <mergeCell ref="VRV36:VRZ36"/>
    <mergeCell ref="VSA36:VSC36"/>
    <mergeCell ref="VSD36:VSH36"/>
    <mergeCell ref="VSI36:VSK36"/>
    <mergeCell ref="VSL36:VSP36"/>
    <mergeCell ref="VSQ36:VSS36"/>
    <mergeCell ref="VST36:VSX36"/>
    <mergeCell ref="VSY36:VTA36"/>
    <mergeCell ref="VTB36:VTF36"/>
    <mergeCell ref="VTG36:VTI36"/>
    <mergeCell ref="VTJ36:VTN36"/>
    <mergeCell ref="VTO36:VTQ36"/>
    <mergeCell ref="VTR36:VTV36"/>
    <mergeCell ref="VTW36:VTY36"/>
    <mergeCell ref="VTZ36:VUD36"/>
    <mergeCell ref="VUE36:VUG36"/>
    <mergeCell ref="VUH36:VUL36"/>
    <mergeCell ref="VUM36:VUO36"/>
    <mergeCell ref="VUP36:VUT36"/>
    <mergeCell ref="VUU36:VUW36"/>
    <mergeCell ref="VUX36:VVB36"/>
    <mergeCell ref="VVC36:VVE36"/>
    <mergeCell ref="VVF36:VVJ36"/>
    <mergeCell ref="VVK36:VVM36"/>
    <mergeCell ref="VVN36:VVR36"/>
    <mergeCell ref="VVS36:VVU36"/>
    <mergeCell ref="VVV36:VVZ36"/>
    <mergeCell ref="VWA36:VWC36"/>
    <mergeCell ref="VWD36:VWH36"/>
    <mergeCell ref="VWI36:VWK36"/>
    <mergeCell ref="VWL36:VWP36"/>
    <mergeCell ref="VWQ36:VWS36"/>
    <mergeCell ref="VWT36:VWX36"/>
    <mergeCell ref="VWY36:VXA36"/>
    <mergeCell ref="VXB36:VXF36"/>
    <mergeCell ref="VXG36:VXI36"/>
    <mergeCell ref="VXJ36:VXN36"/>
    <mergeCell ref="VXO36:VXQ36"/>
    <mergeCell ref="VXR36:VXV36"/>
    <mergeCell ref="VXW36:VXY36"/>
    <mergeCell ref="VXZ36:VYD36"/>
    <mergeCell ref="VYE36:VYG36"/>
    <mergeCell ref="VYH36:VYL36"/>
    <mergeCell ref="VYM36:VYO36"/>
    <mergeCell ref="VYP36:VYT36"/>
    <mergeCell ref="VYU36:VYW36"/>
    <mergeCell ref="VYX36:VZB36"/>
    <mergeCell ref="VZC36:VZE36"/>
    <mergeCell ref="VZF36:VZJ36"/>
    <mergeCell ref="VZK36:VZM36"/>
    <mergeCell ref="VZN36:VZR36"/>
    <mergeCell ref="VZS36:VZU36"/>
    <mergeCell ref="VZV36:VZZ36"/>
    <mergeCell ref="WAA36:WAC36"/>
    <mergeCell ref="WAD36:WAH36"/>
    <mergeCell ref="WAI36:WAK36"/>
    <mergeCell ref="WAL36:WAP36"/>
    <mergeCell ref="WAQ36:WAS36"/>
    <mergeCell ref="WAT36:WAX36"/>
    <mergeCell ref="WAY36:WBA36"/>
    <mergeCell ref="WBB36:WBF36"/>
    <mergeCell ref="WBG36:WBI36"/>
    <mergeCell ref="WBJ36:WBN36"/>
    <mergeCell ref="WBO36:WBQ36"/>
    <mergeCell ref="WBR36:WBV36"/>
    <mergeCell ref="WBW36:WBY36"/>
    <mergeCell ref="WBZ36:WCD36"/>
    <mergeCell ref="WCE36:WCG36"/>
    <mergeCell ref="WCH36:WCL36"/>
    <mergeCell ref="WCM36:WCO36"/>
    <mergeCell ref="WCP36:WCT36"/>
    <mergeCell ref="WCU36:WCW36"/>
    <mergeCell ref="WCX36:WDB36"/>
    <mergeCell ref="WDC36:WDE36"/>
    <mergeCell ref="WDF36:WDJ36"/>
    <mergeCell ref="WDK36:WDM36"/>
    <mergeCell ref="WDN36:WDR36"/>
    <mergeCell ref="WDS36:WDU36"/>
    <mergeCell ref="WDV36:WDZ36"/>
    <mergeCell ref="WEA36:WEC36"/>
    <mergeCell ref="WED36:WEH36"/>
    <mergeCell ref="WEI36:WEK36"/>
    <mergeCell ref="WEL36:WEP36"/>
    <mergeCell ref="WEQ36:WES36"/>
    <mergeCell ref="WET36:WEX36"/>
    <mergeCell ref="WEY36:WFA36"/>
    <mergeCell ref="WFB36:WFF36"/>
    <mergeCell ref="WFG36:WFI36"/>
    <mergeCell ref="WFJ36:WFN36"/>
    <mergeCell ref="WFO36:WFQ36"/>
    <mergeCell ref="WFR36:WFV36"/>
    <mergeCell ref="WFW36:WFY36"/>
    <mergeCell ref="WFZ36:WGD36"/>
    <mergeCell ref="WGE36:WGG36"/>
    <mergeCell ref="WGH36:WGL36"/>
    <mergeCell ref="WGM36:WGO36"/>
    <mergeCell ref="WGP36:WGT36"/>
    <mergeCell ref="WGU36:WGW36"/>
    <mergeCell ref="WGX36:WHB36"/>
    <mergeCell ref="WHC36:WHE36"/>
    <mergeCell ref="WHF36:WHJ36"/>
    <mergeCell ref="WHK36:WHM36"/>
    <mergeCell ref="WHN36:WHR36"/>
    <mergeCell ref="WHS36:WHU36"/>
    <mergeCell ref="WHV36:WHZ36"/>
    <mergeCell ref="WIA36:WIC36"/>
    <mergeCell ref="WID36:WIH36"/>
    <mergeCell ref="WII36:WIK36"/>
    <mergeCell ref="WIL36:WIP36"/>
    <mergeCell ref="WIQ36:WIS36"/>
    <mergeCell ref="WIT36:WIX36"/>
    <mergeCell ref="WIY36:WJA36"/>
    <mergeCell ref="WJB36:WJF36"/>
    <mergeCell ref="WJG36:WJI36"/>
    <mergeCell ref="WJJ36:WJN36"/>
    <mergeCell ref="WJO36:WJQ36"/>
    <mergeCell ref="WJR36:WJV36"/>
    <mergeCell ref="WJW36:WJY36"/>
    <mergeCell ref="WJZ36:WKD36"/>
    <mergeCell ref="WKE36:WKG36"/>
    <mergeCell ref="WKH36:WKL36"/>
    <mergeCell ref="WKM36:WKO36"/>
    <mergeCell ref="WKP36:WKT36"/>
    <mergeCell ref="WKU36:WKW36"/>
    <mergeCell ref="WKX36:WLB36"/>
    <mergeCell ref="WLC36:WLE36"/>
    <mergeCell ref="WLF36:WLJ36"/>
    <mergeCell ref="WLK36:WLM36"/>
    <mergeCell ref="WLN36:WLR36"/>
    <mergeCell ref="WLS36:WLU36"/>
    <mergeCell ref="WLV36:WLZ36"/>
    <mergeCell ref="WMA36:WMC36"/>
    <mergeCell ref="WMD36:WMH36"/>
    <mergeCell ref="WMI36:WMK36"/>
    <mergeCell ref="WML36:WMP36"/>
    <mergeCell ref="WMQ36:WMS36"/>
    <mergeCell ref="WMT36:WMX36"/>
    <mergeCell ref="WMY36:WNA36"/>
    <mergeCell ref="WNB36:WNF36"/>
    <mergeCell ref="WNG36:WNI36"/>
    <mergeCell ref="WNJ36:WNN36"/>
    <mergeCell ref="WNO36:WNQ36"/>
    <mergeCell ref="WNR36:WNV36"/>
    <mergeCell ref="WNW36:WNY36"/>
    <mergeCell ref="WNZ36:WOD36"/>
    <mergeCell ref="WOE36:WOG36"/>
    <mergeCell ref="WOH36:WOL36"/>
    <mergeCell ref="WOM36:WOO36"/>
    <mergeCell ref="WOP36:WOT36"/>
    <mergeCell ref="WOU36:WOW36"/>
    <mergeCell ref="WOX36:WPB36"/>
    <mergeCell ref="WPC36:WPE36"/>
    <mergeCell ref="WPF36:WPJ36"/>
    <mergeCell ref="WPK36:WPM36"/>
    <mergeCell ref="WPN36:WPR36"/>
    <mergeCell ref="WPS36:WPU36"/>
    <mergeCell ref="WPV36:WPZ36"/>
    <mergeCell ref="WQA36:WQC36"/>
    <mergeCell ref="WQD36:WQH36"/>
    <mergeCell ref="WQI36:WQK36"/>
    <mergeCell ref="WQL36:WQP36"/>
    <mergeCell ref="WQQ36:WQS36"/>
    <mergeCell ref="WQT36:WQX36"/>
    <mergeCell ref="WQY36:WRA36"/>
    <mergeCell ref="WRB36:WRF36"/>
    <mergeCell ref="WRG36:WRI36"/>
    <mergeCell ref="WRJ36:WRN36"/>
    <mergeCell ref="WRO36:WRQ36"/>
    <mergeCell ref="WRR36:WRV36"/>
    <mergeCell ref="WRW36:WRY36"/>
    <mergeCell ref="WRZ36:WSD36"/>
    <mergeCell ref="WSE36:WSG36"/>
    <mergeCell ref="WSH36:WSL36"/>
    <mergeCell ref="WSM36:WSO36"/>
    <mergeCell ref="WSP36:WST36"/>
    <mergeCell ref="WSU36:WSW36"/>
    <mergeCell ref="WSX36:WTB36"/>
    <mergeCell ref="WTC36:WTE36"/>
    <mergeCell ref="WTF36:WTJ36"/>
    <mergeCell ref="WTK36:WTM36"/>
    <mergeCell ref="WTN36:WTR36"/>
    <mergeCell ref="WTS36:WTU36"/>
    <mergeCell ref="WTV36:WTZ36"/>
    <mergeCell ref="WUA36:WUC36"/>
    <mergeCell ref="WUD36:WUH36"/>
    <mergeCell ref="WUI36:WUK36"/>
    <mergeCell ref="WUL36:WUP36"/>
    <mergeCell ref="WUQ36:WUS36"/>
    <mergeCell ref="WUT36:WUX36"/>
    <mergeCell ref="WUY36:WVA36"/>
    <mergeCell ref="WVB36:WVF36"/>
    <mergeCell ref="WVG36:WVI36"/>
    <mergeCell ref="WVJ36:WVN36"/>
    <mergeCell ref="WVO36:WVQ36"/>
    <mergeCell ref="WVR36:WVV36"/>
    <mergeCell ref="WVW36:WVY36"/>
    <mergeCell ref="WVZ36:WWD36"/>
    <mergeCell ref="WWE36:WWG36"/>
    <mergeCell ref="WWH36:WWL36"/>
    <mergeCell ref="WWM36:WWO36"/>
    <mergeCell ref="WWP36:WWT36"/>
    <mergeCell ref="WWU36:WWW36"/>
    <mergeCell ref="WWX36:WXB36"/>
    <mergeCell ref="WXC36:WXE36"/>
    <mergeCell ref="WXF36:WXJ36"/>
    <mergeCell ref="WXK36:WXM36"/>
    <mergeCell ref="WXN36:WXR36"/>
    <mergeCell ref="WXS36:WXU36"/>
    <mergeCell ref="WXV36:WXZ36"/>
    <mergeCell ref="WYA36:WYC36"/>
    <mergeCell ref="WYD36:WYH36"/>
    <mergeCell ref="WYI36:WYK36"/>
    <mergeCell ref="WYL36:WYP36"/>
    <mergeCell ref="WYQ36:WYS36"/>
    <mergeCell ref="WYT36:WYX36"/>
    <mergeCell ref="WYY36:WZA36"/>
    <mergeCell ref="WZB36:WZF36"/>
    <mergeCell ref="WZG36:WZI36"/>
    <mergeCell ref="WZJ36:WZN36"/>
    <mergeCell ref="WZO36:WZQ36"/>
    <mergeCell ref="WZR36:WZV36"/>
    <mergeCell ref="WZW36:WZY36"/>
    <mergeCell ref="WZZ36:XAD36"/>
    <mergeCell ref="XAE36:XAG36"/>
    <mergeCell ref="XAH36:XAL36"/>
    <mergeCell ref="XAM36:XAO36"/>
    <mergeCell ref="XAP36:XAT36"/>
    <mergeCell ref="XAU36:XAW36"/>
    <mergeCell ref="XAX36:XBB36"/>
    <mergeCell ref="XBC36:XBE36"/>
    <mergeCell ref="XBF36:XBJ36"/>
    <mergeCell ref="XBK36:XBM36"/>
    <mergeCell ref="XBN36:XBR36"/>
    <mergeCell ref="XBS36:XBU36"/>
    <mergeCell ref="XBV36:XBZ36"/>
    <mergeCell ref="XCA36:XCC36"/>
    <mergeCell ref="XCD36:XCH36"/>
    <mergeCell ref="XCI36:XCK36"/>
    <mergeCell ref="XCL36:XCP36"/>
    <mergeCell ref="XCQ36:XCS36"/>
    <mergeCell ref="XCT36:XCX36"/>
    <mergeCell ref="XCY36:XDA36"/>
    <mergeCell ref="XDB36:XDF36"/>
    <mergeCell ref="XDG36:XDI36"/>
    <mergeCell ref="XDJ36:XDN36"/>
    <mergeCell ref="XDO36:XDQ36"/>
    <mergeCell ref="XDR36:XDV36"/>
    <mergeCell ref="XDW36:XDY36"/>
    <mergeCell ref="XDZ36:XED36"/>
    <mergeCell ref="XEE36:XEG36"/>
    <mergeCell ref="XEH36:XEL36"/>
    <mergeCell ref="A37:C37"/>
    <mergeCell ref="D37:H37"/>
    <mergeCell ref="J37:N37"/>
    <mergeCell ref="O37:Q37"/>
    <mergeCell ref="R37:V37"/>
    <mergeCell ref="W37:Y37"/>
    <mergeCell ref="Z37:AD37"/>
    <mergeCell ref="AE37:AG37"/>
    <mergeCell ref="AH37:AL37"/>
    <mergeCell ref="AM37:AO37"/>
    <mergeCell ref="AP37:AT37"/>
    <mergeCell ref="AU37:AW37"/>
    <mergeCell ref="AX37:BB37"/>
    <mergeCell ref="BC37:BE37"/>
    <mergeCell ref="BF37:BJ37"/>
    <mergeCell ref="BK37:BM37"/>
    <mergeCell ref="BN37:BR37"/>
    <mergeCell ref="BS37:BU37"/>
    <mergeCell ref="BV37:BZ37"/>
    <mergeCell ref="CA37:CC37"/>
    <mergeCell ref="CD37:CH37"/>
    <mergeCell ref="CI37:CK37"/>
    <mergeCell ref="CL37:CP37"/>
    <mergeCell ref="CQ37:CS37"/>
    <mergeCell ref="CT37:CX37"/>
    <mergeCell ref="CY37:DA37"/>
    <mergeCell ref="DB37:DF37"/>
    <mergeCell ref="DG37:DI37"/>
    <mergeCell ref="DJ37:DN37"/>
    <mergeCell ref="DO37:DQ37"/>
    <mergeCell ref="DR37:DV37"/>
    <mergeCell ref="DW37:DY37"/>
    <mergeCell ref="DZ37:ED37"/>
    <mergeCell ref="EE37:EG37"/>
    <mergeCell ref="EH37:EL37"/>
    <mergeCell ref="EM37:EO37"/>
    <mergeCell ref="EP37:ET37"/>
    <mergeCell ref="EU37:EW37"/>
    <mergeCell ref="EX37:FB37"/>
    <mergeCell ref="FC37:FE37"/>
    <mergeCell ref="FF37:FJ37"/>
    <mergeCell ref="FK37:FM37"/>
    <mergeCell ref="FN37:FR37"/>
    <mergeCell ref="FS37:FU37"/>
    <mergeCell ref="FV37:FZ37"/>
    <mergeCell ref="GA37:GC37"/>
    <mergeCell ref="GD37:GH37"/>
    <mergeCell ref="GI37:GK37"/>
    <mergeCell ref="GL37:GP37"/>
    <mergeCell ref="GQ37:GS37"/>
    <mergeCell ref="GT37:GX37"/>
    <mergeCell ref="GY37:HA37"/>
    <mergeCell ref="HB37:HF37"/>
    <mergeCell ref="HG37:HI37"/>
    <mergeCell ref="HJ37:HN37"/>
    <mergeCell ref="HO37:HQ37"/>
    <mergeCell ref="HR37:HV37"/>
    <mergeCell ref="HW37:HY37"/>
    <mergeCell ref="HZ37:ID37"/>
    <mergeCell ref="IE37:IG37"/>
    <mergeCell ref="IH37:IL37"/>
    <mergeCell ref="IM37:IO37"/>
    <mergeCell ref="IP37:IT37"/>
    <mergeCell ref="IU37:IW37"/>
    <mergeCell ref="IX37:JB37"/>
    <mergeCell ref="JC37:JE37"/>
    <mergeCell ref="JF37:JJ37"/>
    <mergeCell ref="JK37:JM37"/>
    <mergeCell ref="JN37:JR37"/>
    <mergeCell ref="JS37:JU37"/>
    <mergeCell ref="JV37:JZ37"/>
    <mergeCell ref="KA37:KC37"/>
    <mergeCell ref="KD37:KH37"/>
    <mergeCell ref="KI37:KK37"/>
    <mergeCell ref="KL37:KP37"/>
    <mergeCell ref="KQ37:KS37"/>
    <mergeCell ref="KT37:KX37"/>
    <mergeCell ref="KY37:LA37"/>
    <mergeCell ref="LB37:LF37"/>
    <mergeCell ref="LG37:LI37"/>
    <mergeCell ref="LJ37:LN37"/>
    <mergeCell ref="LO37:LQ37"/>
    <mergeCell ref="LR37:LV37"/>
    <mergeCell ref="LW37:LY37"/>
    <mergeCell ref="LZ37:MD37"/>
    <mergeCell ref="ME37:MG37"/>
    <mergeCell ref="MH37:ML37"/>
    <mergeCell ref="MM37:MO37"/>
    <mergeCell ref="MP37:MT37"/>
    <mergeCell ref="MU37:MW37"/>
    <mergeCell ref="MX37:NB37"/>
    <mergeCell ref="NC37:NE37"/>
    <mergeCell ref="NF37:NJ37"/>
    <mergeCell ref="NK37:NM37"/>
    <mergeCell ref="NN37:NR37"/>
    <mergeCell ref="NS37:NU37"/>
    <mergeCell ref="NV37:NZ37"/>
    <mergeCell ref="OA37:OC37"/>
    <mergeCell ref="OD37:OH37"/>
    <mergeCell ref="OI37:OK37"/>
    <mergeCell ref="OL37:OP37"/>
    <mergeCell ref="OQ37:OS37"/>
    <mergeCell ref="OT37:OX37"/>
    <mergeCell ref="OY37:PA37"/>
    <mergeCell ref="PB37:PF37"/>
    <mergeCell ref="PG37:PI37"/>
    <mergeCell ref="PJ37:PN37"/>
    <mergeCell ref="PO37:PQ37"/>
    <mergeCell ref="PR37:PV37"/>
    <mergeCell ref="PW37:PY37"/>
    <mergeCell ref="PZ37:QD37"/>
    <mergeCell ref="QE37:QG37"/>
    <mergeCell ref="QH37:QL37"/>
    <mergeCell ref="QM37:QO37"/>
    <mergeCell ref="QP37:QT37"/>
    <mergeCell ref="QU37:QW37"/>
    <mergeCell ref="QX37:RB37"/>
    <mergeCell ref="RC37:RE37"/>
    <mergeCell ref="RF37:RJ37"/>
    <mergeCell ref="RK37:RM37"/>
    <mergeCell ref="RN37:RR37"/>
    <mergeCell ref="RS37:RU37"/>
    <mergeCell ref="RV37:RZ37"/>
    <mergeCell ref="SA37:SC37"/>
    <mergeCell ref="SD37:SH37"/>
    <mergeCell ref="SI37:SK37"/>
    <mergeCell ref="SL37:SP37"/>
    <mergeCell ref="SQ37:SS37"/>
    <mergeCell ref="ST37:SX37"/>
    <mergeCell ref="SY37:TA37"/>
    <mergeCell ref="TB37:TF37"/>
    <mergeCell ref="TG37:TI37"/>
    <mergeCell ref="TJ37:TN37"/>
    <mergeCell ref="TO37:TQ37"/>
    <mergeCell ref="TR37:TV37"/>
    <mergeCell ref="TW37:TY37"/>
    <mergeCell ref="TZ37:UD37"/>
    <mergeCell ref="UE37:UG37"/>
    <mergeCell ref="UH37:UL37"/>
    <mergeCell ref="UM37:UO37"/>
    <mergeCell ref="UP37:UT37"/>
    <mergeCell ref="UU37:UW37"/>
    <mergeCell ref="UX37:VB37"/>
    <mergeCell ref="VC37:VE37"/>
    <mergeCell ref="VF37:VJ37"/>
    <mergeCell ref="VK37:VM37"/>
    <mergeCell ref="VN37:VR37"/>
    <mergeCell ref="VS37:VU37"/>
    <mergeCell ref="VV37:VZ37"/>
    <mergeCell ref="WA37:WC37"/>
    <mergeCell ref="WD37:WH37"/>
    <mergeCell ref="WI37:WK37"/>
    <mergeCell ref="WL37:WP37"/>
    <mergeCell ref="WQ37:WS37"/>
    <mergeCell ref="WT37:WX37"/>
    <mergeCell ref="WY37:XA37"/>
    <mergeCell ref="XB37:XF37"/>
    <mergeCell ref="XG37:XI37"/>
    <mergeCell ref="XJ37:XN37"/>
    <mergeCell ref="XO37:XQ37"/>
    <mergeCell ref="XR37:XV37"/>
    <mergeCell ref="XW37:XY37"/>
    <mergeCell ref="XZ37:YD37"/>
    <mergeCell ref="YE37:YG37"/>
    <mergeCell ref="YH37:YL37"/>
    <mergeCell ref="YM37:YO37"/>
    <mergeCell ref="YP37:YT37"/>
    <mergeCell ref="YU37:YW37"/>
    <mergeCell ref="YX37:ZB37"/>
    <mergeCell ref="ZC37:ZE37"/>
    <mergeCell ref="ZF37:ZJ37"/>
    <mergeCell ref="ZK37:ZM37"/>
    <mergeCell ref="ZN37:ZR37"/>
    <mergeCell ref="ZS37:ZU37"/>
    <mergeCell ref="ZV37:ZZ37"/>
    <mergeCell ref="AAA37:AAC37"/>
    <mergeCell ref="AAD37:AAH37"/>
    <mergeCell ref="AAI37:AAK37"/>
    <mergeCell ref="AAL37:AAP37"/>
    <mergeCell ref="AAQ37:AAS37"/>
    <mergeCell ref="AAT37:AAX37"/>
    <mergeCell ref="AAY37:ABA37"/>
    <mergeCell ref="ABB37:ABF37"/>
    <mergeCell ref="ABG37:ABI37"/>
    <mergeCell ref="ABJ37:ABN37"/>
    <mergeCell ref="ABO37:ABQ37"/>
    <mergeCell ref="ABR37:ABV37"/>
    <mergeCell ref="ABW37:ABY37"/>
    <mergeCell ref="ABZ37:ACD37"/>
    <mergeCell ref="ACE37:ACG37"/>
    <mergeCell ref="ACH37:ACL37"/>
    <mergeCell ref="ACM37:ACO37"/>
    <mergeCell ref="ACP37:ACT37"/>
    <mergeCell ref="ACU37:ACW37"/>
    <mergeCell ref="ACX37:ADB37"/>
    <mergeCell ref="ADC37:ADE37"/>
    <mergeCell ref="ADF37:ADJ37"/>
    <mergeCell ref="ADK37:ADM37"/>
    <mergeCell ref="ADN37:ADR37"/>
    <mergeCell ref="ADS37:ADU37"/>
    <mergeCell ref="ADV37:ADZ37"/>
    <mergeCell ref="AEA37:AEC37"/>
    <mergeCell ref="AED37:AEH37"/>
    <mergeCell ref="AEI37:AEK37"/>
    <mergeCell ref="AEL37:AEP37"/>
    <mergeCell ref="AEQ37:AES37"/>
    <mergeCell ref="AET37:AEX37"/>
    <mergeCell ref="AEY37:AFA37"/>
    <mergeCell ref="AFB37:AFF37"/>
    <mergeCell ref="AFG37:AFI37"/>
    <mergeCell ref="AFJ37:AFN37"/>
    <mergeCell ref="AFO37:AFQ37"/>
    <mergeCell ref="AFR37:AFV37"/>
    <mergeCell ref="AFW37:AFY37"/>
    <mergeCell ref="AFZ37:AGD37"/>
    <mergeCell ref="AGE37:AGG37"/>
    <mergeCell ref="AGH37:AGL37"/>
    <mergeCell ref="AGM37:AGO37"/>
    <mergeCell ref="AGP37:AGT37"/>
    <mergeCell ref="AGU37:AGW37"/>
    <mergeCell ref="AGX37:AHB37"/>
    <mergeCell ref="AHC37:AHE37"/>
    <mergeCell ref="AHF37:AHJ37"/>
    <mergeCell ref="AHK37:AHM37"/>
    <mergeCell ref="AHN37:AHR37"/>
    <mergeCell ref="AHS37:AHU37"/>
    <mergeCell ref="AHV37:AHZ37"/>
    <mergeCell ref="AIA37:AIC37"/>
    <mergeCell ref="AID37:AIH37"/>
    <mergeCell ref="AII37:AIK37"/>
    <mergeCell ref="AIL37:AIP37"/>
    <mergeCell ref="AIQ37:AIS37"/>
    <mergeCell ref="AIT37:AIX37"/>
    <mergeCell ref="AIY37:AJA37"/>
    <mergeCell ref="AJB37:AJF37"/>
    <mergeCell ref="AJG37:AJI37"/>
    <mergeCell ref="AJJ37:AJN37"/>
    <mergeCell ref="AJO37:AJQ37"/>
    <mergeCell ref="AJR37:AJV37"/>
    <mergeCell ref="AJW37:AJY37"/>
    <mergeCell ref="AJZ37:AKD37"/>
    <mergeCell ref="AKE37:AKG37"/>
    <mergeCell ref="AKH37:AKL37"/>
    <mergeCell ref="AKM37:AKO37"/>
    <mergeCell ref="AKP37:AKT37"/>
    <mergeCell ref="AKU37:AKW37"/>
    <mergeCell ref="AKX37:ALB37"/>
    <mergeCell ref="ALC37:ALE37"/>
    <mergeCell ref="ALF37:ALJ37"/>
    <mergeCell ref="ALK37:ALM37"/>
    <mergeCell ref="ALN37:ALR37"/>
    <mergeCell ref="ALS37:ALU37"/>
    <mergeCell ref="ALV37:ALZ37"/>
    <mergeCell ref="AMA37:AMC37"/>
    <mergeCell ref="AMD37:AMH37"/>
    <mergeCell ref="AMI37:AMK37"/>
    <mergeCell ref="AML37:AMP37"/>
    <mergeCell ref="AMQ37:AMS37"/>
    <mergeCell ref="AMT37:AMX37"/>
    <mergeCell ref="AMY37:ANA37"/>
    <mergeCell ref="ANB37:ANF37"/>
    <mergeCell ref="ANG37:ANI37"/>
    <mergeCell ref="ANJ37:ANN37"/>
    <mergeCell ref="ANO37:ANQ37"/>
    <mergeCell ref="ANR37:ANV37"/>
    <mergeCell ref="ANW37:ANY37"/>
    <mergeCell ref="ANZ37:AOD37"/>
    <mergeCell ref="AOE37:AOG37"/>
    <mergeCell ref="AOH37:AOL37"/>
    <mergeCell ref="AOM37:AOO37"/>
    <mergeCell ref="AOP37:AOT37"/>
    <mergeCell ref="AOU37:AOW37"/>
    <mergeCell ref="AOX37:APB37"/>
    <mergeCell ref="APC37:APE37"/>
    <mergeCell ref="APF37:APJ37"/>
    <mergeCell ref="APK37:APM37"/>
    <mergeCell ref="APN37:APR37"/>
    <mergeCell ref="APS37:APU37"/>
    <mergeCell ref="APV37:APZ37"/>
    <mergeCell ref="AQA37:AQC37"/>
    <mergeCell ref="AQD37:AQH37"/>
    <mergeCell ref="AQI37:AQK37"/>
    <mergeCell ref="AQL37:AQP37"/>
    <mergeCell ref="AQQ37:AQS37"/>
    <mergeCell ref="AQT37:AQX37"/>
    <mergeCell ref="AQY37:ARA37"/>
    <mergeCell ref="ARB37:ARF37"/>
    <mergeCell ref="ARG37:ARI37"/>
    <mergeCell ref="ARJ37:ARN37"/>
    <mergeCell ref="ARO37:ARQ37"/>
    <mergeCell ref="ARR37:ARV37"/>
    <mergeCell ref="ARW37:ARY37"/>
    <mergeCell ref="ARZ37:ASD37"/>
    <mergeCell ref="ASE37:ASG37"/>
    <mergeCell ref="ASH37:ASL37"/>
    <mergeCell ref="ASM37:ASO37"/>
    <mergeCell ref="ASP37:AST37"/>
    <mergeCell ref="ASU37:ASW37"/>
    <mergeCell ref="ASX37:ATB37"/>
    <mergeCell ref="ATC37:ATE37"/>
    <mergeCell ref="ATF37:ATJ37"/>
    <mergeCell ref="ATK37:ATM37"/>
    <mergeCell ref="ATN37:ATR37"/>
    <mergeCell ref="ATS37:ATU37"/>
    <mergeCell ref="ATV37:ATZ37"/>
    <mergeCell ref="AUA37:AUC37"/>
    <mergeCell ref="AUD37:AUH37"/>
    <mergeCell ref="AUI37:AUK37"/>
    <mergeCell ref="AUL37:AUP37"/>
    <mergeCell ref="AUQ37:AUS37"/>
    <mergeCell ref="AUT37:AUX37"/>
    <mergeCell ref="AUY37:AVA37"/>
    <mergeCell ref="AVB37:AVF37"/>
    <mergeCell ref="AVG37:AVI37"/>
    <mergeCell ref="AVJ37:AVN37"/>
    <mergeCell ref="AVO37:AVQ37"/>
    <mergeCell ref="AVR37:AVV37"/>
    <mergeCell ref="AVW37:AVY37"/>
    <mergeCell ref="AVZ37:AWD37"/>
    <mergeCell ref="AWE37:AWG37"/>
    <mergeCell ref="AWH37:AWL37"/>
    <mergeCell ref="AWM37:AWO37"/>
    <mergeCell ref="AWP37:AWT37"/>
    <mergeCell ref="AWU37:AWW37"/>
    <mergeCell ref="AWX37:AXB37"/>
    <mergeCell ref="AXC37:AXE37"/>
    <mergeCell ref="AXF37:AXJ37"/>
    <mergeCell ref="AXK37:AXM37"/>
    <mergeCell ref="AXN37:AXR37"/>
    <mergeCell ref="AXS37:AXU37"/>
    <mergeCell ref="AXV37:AXZ37"/>
    <mergeCell ref="AYA37:AYC37"/>
    <mergeCell ref="AYD37:AYH37"/>
    <mergeCell ref="AYI37:AYK37"/>
    <mergeCell ref="AYL37:AYP37"/>
    <mergeCell ref="AYQ37:AYS37"/>
    <mergeCell ref="AYT37:AYX37"/>
    <mergeCell ref="AYY37:AZA37"/>
    <mergeCell ref="AZB37:AZF37"/>
    <mergeCell ref="AZG37:AZI37"/>
    <mergeCell ref="AZJ37:AZN37"/>
    <mergeCell ref="AZO37:AZQ37"/>
    <mergeCell ref="AZR37:AZV37"/>
    <mergeCell ref="AZW37:AZY37"/>
    <mergeCell ref="AZZ37:BAD37"/>
    <mergeCell ref="BAE37:BAG37"/>
    <mergeCell ref="BAH37:BAL37"/>
    <mergeCell ref="BAM37:BAO37"/>
    <mergeCell ref="BAP37:BAT37"/>
    <mergeCell ref="BAU37:BAW37"/>
    <mergeCell ref="BAX37:BBB37"/>
    <mergeCell ref="BBC37:BBE37"/>
    <mergeCell ref="BBF37:BBJ37"/>
    <mergeCell ref="BBK37:BBM37"/>
    <mergeCell ref="BBN37:BBR37"/>
    <mergeCell ref="BBS37:BBU37"/>
    <mergeCell ref="BBV37:BBZ37"/>
    <mergeCell ref="BCA37:BCC37"/>
    <mergeCell ref="BCD37:BCH37"/>
    <mergeCell ref="BCI37:BCK37"/>
    <mergeCell ref="BCL37:BCP37"/>
    <mergeCell ref="BCQ37:BCS37"/>
    <mergeCell ref="BCT37:BCX37"/>
    <mergeCell ref="BCY37:BDA37"/>
    <mergeCell ref="BDB37:BDF37"/>
    <mergeCell ref="BDG37:BDI37"/>
    <mergeCell ref="BDJ37:BDN37"/>
    <mergeCell ref="BDO37:BDQ37"/>
    <mergeCell ref="BDR37:BDV37"/>
    <mergeCell ref="BDW37:BDY37"/>
    <mergeCell ref="BDZ37:BED37"/>
    <mergeCell ref="BEE37:BEG37"/>
    <mergeCell ref="BEH37:BEL37"/>
    <mergeCell ref="BEM37:BEO37"/>
    <mergeCell ref="BEP37:BET37"/>
    <mergeCell ref="BEU37:BEW37"/>
    <mergeCell ref="BEX37:BFB37"/>
    <mergeCell ref="BFC37:BFE37"/>
    <mergeCell ref="BFF37:BFJ37"/>
    <mergeCell ref="BFK37:BFM37"/>
    <mergeCell ref="BFN37:BFR37"/>
    <mergeCell ref="BFS37:BFU37"/>
    <mergeCell ref="BFV37:BFZ37"/>
    <mergeCell ref="BGA37:BGC37"/>
    <mergeCell ref="BGD37:BGH37"/>
    <mergeCell ref="BGI37:BGK37"/>
    <mergeCell ref="BGL37:BGP37"/>
    <mergeCell ref="BGQ37:BGS37"/>
    <mergeCell ref="BGT37:BGX37"/>
    <mergeCell ref="BGY37:BHA37"/>
    <mergeCell ref="BHB37:BHF37"/>
    <mergeCell ref="BHG37:BHI37"/>
    <mergeCell ref="BHJ37:BHN37"/>
    <mergeCell ref="BHO37:BHQ37"/>
    <mergeCell ref="BHR37:BHV37"/>
    <mergeCell ref="BHW37:BHY37"/>
    <mergeCell ref="BHZ37:BID37"/>
    <mergeCell ref="BIE37:BIG37"/>
    <mergeCell ref="BIH37:BIL37"/>
    <mergeCell ref="BIM37:BIO37"/>
    <mergeCell ref="BIP37:BIT37"/>
    <mergeCell ref="BIU37:BIW37"/>
    <mergeCell ref="BIX37:BJB37"/>
    <mergeCell ref="BJC37:BJE37"/>
    <mergeCell ref="BJF37:BJJ37"/>
    <mergeCell ref="BJK37:BJM37"/>
    <mergeCell ref="BJN37:BJR37"/>
    <mergeCell ref="BJS37:BJU37"/>
    <mergeCell ref="BJV37:BJZ37"/>
    <mergeCell ref="BKA37:BKC37"/>
    <mergeCell ref="BKD37:BKH37"/>
    <mergeCell ref="BKI37:BKK37"/>
    <mergeCell ref="BKL37:BKP37"/>
    <mergeCell ref="BKQ37:BKS37"/>
    <mergeCell ref="BKT37:BKX37"/>
    <mergeCell ref="BKY37:BLA37"/>
    <mergeCell ref="BLB37:BLF37"/>
    <mergeCell ref="BLG37:BLI37"/>
    <mergeCell ref="BLJ37:BLN37"/>
    <mergeCell ref="BLO37:BLQ37"/>
    <mergeCell ref="BLR37:BLV37"/>
    <mergeCell ref="BLW37:BLY37"/>
    <mergeCell ref="BLZ37:BMD37"/>
    <mergeCell ref="BME37:BMG37"/>
    <mergeCell ref="BMH37:BML37"/>
    <mergeCell ref="BMM37:BMO37"/>
    <mergeCell ref="BMP37:BMT37"/>
    <mergeCell ref="BMU37:BMW37"/>
    <mergeCell ref="BMX37:BNB37"/>
    <mergeCell ref="BNC37:BNE37"/>
    <mergeCell ref="BNF37:BNJ37"/>
    <mergeCell ref="BNK37:BNM37"/>
    <mergeCell ref="BNN37:BNR37"/>
    <mergeCell ref="BNS37:BNU37"/>
    <mergeCell ref="BNV37:BNZ37"/>
    <mergeCell ref="BOA37:BOC37"/>
    <mergeCell ref="BOD37:BOH37"/>
    <mergeCell ref="BOI37:BOK37"/>
    <mergeCell ref="BOL37:BOP37"/>
    <mergeCell ref="BOQ37:BOS37"/>
    <mergeCell ref="BOT37:BOX37"/>
    <mergeCell ref="BOY37:BPA37"/>
    <mergeCell ref="BPB37:BPF37"/>
    <mergeCell ref="BPG37:BPI37"/>
    <mergeCell ref="BPJ37:BPN37"/>
    <mergeCell ref="BPO37:BPQ37"/>
    <mergeCell ref="BPR37:BPV37"/>
    <mergeCell ref="BPW37:BPY37"/>
    <mergeCell ref="BPZ37:BQD37"/>
    <mergeCell ref="BQE37:BQG37"/>
    <mergeCell ref="BQH37:BQL37"/>
    <mergeCell ref="BQM37:BQO37"/>
    <mergeCell ref="BQP37:BQT37"/>
    <mergeCell ref="BQU37:BQW37"/>
    <mergeCell ref="BQX37:BRB37"/>
    <mergeCell ref="BRC37:BRE37"/>
    <mergeCell ref="BRF37:BRJ37"/>
    <mergeCell ref="BRK37:BRM37"/>
    <mergeCell ref="BRN37:BRR37"/>
    <mergeCell ref="BRS37:BRU37"/>
    <mergeCell ref="BRV37:BRZ37"/>
    <mergeCell ref="BSA37:BSC37"/>
    <mergeCell ref="BSD37:BSH37"/>
    <mergeCell ref="BSI37:BSK37"/>
    <mergeCell ref="BSL37:BSP37"/>
    <mergeCell ref="BSQ37:BSS37"/>
    <mergeCell ref="BST37:BSX37"/>
    <mergeCell ref="BSY37:BTA37"/>
    <mergeCell ref="BTB37:BTF37"/>
    <mergeCell ref="BTG37:BTI37"/>
    <mergeCell ref="BTJ37:BTN37"/>
    <mergeCell ref="BTO37:BTQ37"/>
    <mergeCell ref="BTR37:BTV37"/>
    <mergeCell ref="BTW37:BTY37"/>
    <mergeCell ref="BTZ37:BUD37"/>
    <mergeCell ref="BUE37:BUG37"/>
    <mergeCell ref="BUH37:BUL37"/>
    <mergeCell ref="BUM37:BUO37"/>
    <mergeCell ref="BUP37:BUT37"/>
    <mergeCell ref="BUU37:BUW37"/>
    <mergeCell ref="BUX37:BVB37"/>
    <mergeCell ref="BVC37:BVE37"/>
    <mergeCell ref="BVF37:BVJ37"/>
    <mergeCell ref="BVK37:BVM37"/>
    <mergeCell ref="BVN37:BVR37"/>
    <mergeCell ref="BVS37:BVU37"/>
    <mergeCell ref="BVV37:BVZ37"/>
    <mergeCell ref="BWA37:BWC37"/>
    <mergeCell ref="BWD37:BWH37"/>
    <mergeCell ref="BWI37:BWK37"/>
    <mergeCell ref="BWL37:BWP37"/>
    <mergeCell ref="BWQ37:BWS37"/>
    <mergeCell ref="BWT37:BWX37"/>
    <mergeCell ref="BWY37:BXA37"/>
    <mergeCell ref="BXB37:BXF37"/>
    <mergeCell ref="BXG37:BXI37"/>
    <mergeCell ref="BXJ37:BXN37"/>
    <mergeCell ref="BXO37:BXQ37"/>
    <mergeCell ref="BXR37:BXV37"/>
    <mergeCell ref="BXW37:BXY37"/>
    <mergeCell ref="BXZ37:BYD37"/>
    <mergeCell ref="BYE37:BYG37"/>
    <mergeCell ref="BYH37:BYL37"/>
    <mergeCell ref="BYM37:BYO37"/>
    <mergeCell ref="BYP37:BYT37"/>
    <mergeCell ref="BYU37:BYW37"/>
    <mergeCell ref="BYX37:BZB37"/>
    <mergeCell ref="BZC37:BZE37"/>
    <mergeCell ref="BZF37:BZJ37"/>
    <mergeCell ref="BZK37:BZM37"/>
    <mergeCell ref="BZN37:BZR37"/>
    <mergeCell ref="BZS37:BZU37"/>
    <mergeCell ref="BZV37:BZZ37"/>
    <mergeCell ref="CAA37:CAC37"/>
    <mergeCell ref="CAD37:CAH37"/>
    <mergeCell ref="CAI37:CAK37"/>
    <mergeCell ref="CAL37:CAP37"/>
    <mergeCell ref="CAQ37:CAS37"/>
    <mergeCell ref="CAT37:CAX37"/>
    <mergeCell ref="CAY37:CBA37"/>
    <mergeCell ref="CBB37:CBF37"/>
    <mergeCell ref="CBG37:CBI37"/>
    <mergeCell ref="CBJ37:CBN37"/>
    <mergeCell ref="CBO37:CBQ37"/>
    <mergeCell ref="CBR37:CBV37"/>
    <mergeCell ref="CBW37:CBY37"/>
    <mergeCell ref="CBZ37:CCD37"/>
    <mergeCell ref="CCE37:CCG37"/>
    <mergeCell ref="CCH37:CCL37"/>
    <mergeCell ref="CCM37:CCO37"/>
    <mergeCell ref="CCP37:CCT37"/>
    <mergeCell ref="CCU37:CCW37"/>
    <mergeCell ref="CCX37:CDB37"/>
    <mergeCell ref="CDC37:CDE37"/>
    <mergeCell ref="CDF37:CDJ37"/>
    <mergeCell ref="CDK37:CDM37"/>
    <mergeCell ref="CDN37:CDR37"/>
    <mergeCell ref="CDS37:CDU37"/>
    <mergeCell ref="CDV37:CDZ37"/>
    <mergeCell ref="CEA37:CEC37"/>
    <mergeCell ref="CED37:CEH37"/>
    <mergeCell ref="CEI37:CEK37"/>
    <mergeCell ref="CEL37:CEP37"/>
    <mergeCell ref="CEQ37:CES37"/>
    <mergeCell ref="CET37:CEX37"/>
    <mergeCell ref="CEY37:CFA37"/>
    <mergeCell ref="CFB37:CFF37"/>
    <mergeCell ref="CFG37:CFI37"/>
    <mergeCell ref="CFJ37:CFN37"/>
    <mergeCell ref="CFO37:CFQ37"/>
    <mergeCell ref="CFR37:CFV37"/>
    <mergeCell ref="CFW37:CFY37"/>
    <mergeCell ref="CFZ37:CGD37"/>
    <mergeCell ref="CGE37:CGG37"/>
    <mergeCell ref="CGH37:CGL37"/>
    <mergeCell ref="CGM37:CGO37"/>
    <mergeCell ref="CGP37:CGT37"/>
    <mergeCell ref="CGU37:CGW37"/>
    <mergeCell ref="CGX37:CHB37"/>
    <mergeCell ref="CHC37:CHE37"/>
    <mergeCell ref="CHF37:CHJ37"/>
    <mergeCell ref="CHK37:CHM37"/>
    <mergeCell ref="CHN37:CHR37"/>
    <mergeCell ref="CHS37:CHU37"/>
    <mergeCell ref="CHV37:CHZ37"/>
    <mergeCell ref="CIA37:CIC37"/>
    <mergeCell ref="CID37:CIH37"/>
    <mergeCell ref="CII37:CIK37"/>
    <mergeCell ref="CIL37:CIP37"/>
    <mergeCell ref="CIQ37:CIS37"/>
    <mergeCell ref="CIT37:CIX37"/>
    <mergeCell ref="CIY37:CJA37"/>
    <mergeCell ref="CJB37:CJF37"/>
    <mergeCell ref="CJG37:CJI37"/>
    <mergeCell ref="CJJ37:CJN37"/>
    <mergeCell ref="CJO37:CJQ37"/>
    <mergeCell ref="CJR37:CJV37"/>
    <mergeCell ref="CJW37:CJY37"/>
    <mergeCell ref="CJZ37:CKD37"/>
    <mergeCell ref="CKE37:CKG37"/>
    <mergeCell ref="CKH37:CKL37"/>
    <mergeCell ref="CKM37:CKO37"/>
    <mergeCell ref="CKP37:CKT37"/>
    <mergeCell ref="CKU37:CKW37"/>
    <mergeCell ref="CKX37:CLB37"/>
    <mergeCell ref="CLC37:CLE37"/>
    <mergeCell ref="CLF37:CLJ37"/>
    <mergeCell ref="CLK37:CLM37"/>
    <mergeCell ref="CLN37:CLR37"/>
    <mergeCell ref="CLS37:CLU37"/>
    <mergeCell ref="CLV37:CLZ37"/>
    <mergeCell ref="CMA37:CMC37"/>
    <mergeCell ref="CMD37:CMH37"/>
    <mergeCell ref="CMI37:CMK37"/>
    <mergeCell ref="CML37:CMP37"/>
    <mergeCell ref="CMQ37:CMS37"/>
    <mergeCell ref="CMT37:CMX37"/>
    <mergeCell ref="CMY37:CNA37"/>
    <mergeCell ref="CNB37:CNF37"/>
    <mergeCell ref="CNG37:CNI37"/>
    <mergeCell ref="CNJ37:CNN37"/>
    <mergeCell ref="CNO37:CNQ37"/>
    <mergeCell ref="CNR37:CNV37"/>
    <mergeCell ref="CNW37:CNY37"/>
    <mergeCell ref="CNZ37:COD37"/>
    <mergeCell ref="COE37:COG37"/>
    <mergeCell ref="COH37:COL37"/>
    <mergeCell ref="COM37:COO37"/>
    <mergeCell ref="COP37:COT37"/>
    <mergeCell ref="COU37:COW37"/>
    <mergeCell ref="COX37:CPB37"/>
    <mergeCell ref="CPC37:CPE37"/>
    <mergeCell ref="CPF37:CPJ37"/>
    <mergeCell ref="CPK37:CPM37"/>
    <mergeCell ref="CPN37:CPR37"/>
    <mergeCell ref="CPS37:CPU37"/>
    <mergeCell ref="CPV37:CPZ37"/>
    <mergeCell ref="CQA37:CQC37"/>
    <mergeCell ref="CQD37:CQH37"/>
    <mergeCell ref="CQI37:CQK37"/>
    <mergeCell ref="CQL37:CQP37"/>
    <mergeCell ref="CQQ37:CQS37"/>
    <mergeCell ref="CQT37:CQX37"/>
    <mergeCell ref="CQY37:CRA37"/>
    <mergeCell ref="CRB37:CRF37"/>
    <mergeCell ref="CRG37:CRI37"/>
    <mergeCell ref="CRJ37:CRN37"/>
    <mergeCell ref="CRO37:CRQ37"/>
    <mergeCell ref="CRR37:CRV37"/>
    <mergeCell ref="CRW37:CRY37"/>
    <mergeCell ref="CRZ37:CSD37"/>
    <mergeCell ref="CSE37:CSG37"/>
    <mergeCell ref="CSH37:CSL37"/>
    <mergeCell ref="CSM37:CSO37"/>
    <mergeCell ref="CSP37:CST37"/>
    <mergeCell ref="CSU37:CSW37"/>
    <mergeCell ref="CSX37:CTB37"/>
    <mergeCell ref="CTC37:CTE37"/>
    <mergeCell ref="CTF37:CTJ37"/>
    <mergeCell ref="CTK37:CTM37"/>
    <mergeCell ref="CTN37:CTR37"/>
    <mergeCell ref="CTS37:CTU37"/>
    <mergeCell ref="CTV37:CTZ37"/>
    <mergeCell ref="CUA37:CUC37"/>
    <mergeCell ref="CUD37:CUH37"/>
    <mergeCell ref="CUI37:CUK37"/>
    <mergeCell ref="CUL37:CUP37"/>
    <mergeCell ref="CUQ37:CUS37"/>
    <mergeCell ref="CUT37:CUX37"/>
    <mergeCell ref="CUY37:CVA37"/>
    <mergeCell ref="CVB37:CVF37"/>
    <mergeCell ref="CVG37:CVI37"/>
    <mergeCell ref="CVJ37:CVN37"/>
    <mergeCell ref="CVO37:CVQ37"/>
    <mergeCell ref="CVR37:CVV37"/>
    <mergeCell ref="CVW37:CVY37"/>
    <mergeCell ref="CVZ37:CWD37"/>
    <mergeCell ref="CWE37:CWG37"/>
    <mergeCell ref="CWH37:CWL37"/>
    <mergeCell ref="CWM37:CWO37"/>
    <mergeCell ref="CWP37:CWT37"/>
    <mergeCell ref="CWU37:CWW37"/>
    <mergeCell ref="CWX37:CXB37"/>
    <mergeCell ref="CXC37:CXE37"/>
    <mergeCell ref="CXF37:CXJ37"/>
    <mergeCell ref="CXK37:CXM37"/>
    <mergeCell ref="CXN37:CXR37"/>
    <mergeCell ref="CXS37:CXU37"/>
    <mergeCell ref="CXV37:CXZ37"/>
    <mergeCell ref="CYA37:CYC37"/>
    <mergeCell ref="CYD37:CYH37"/>
    <mergeCell ref="CYI37:CYK37"/>
    <mergeCell ref="CYL37:CYP37"/>
    <mergeCell ref="CYQ37:CYS37"/>
    <mergeCell ref="CYT37:CYX37"/>
    <mergeCell ref="CYY37:CZA37"/>
    <mergeCell ref="CZB37:CZF37"/>
    <mergeCell ref="CZG37:CZI37"/>
    <mergeCell ref="CZJ37:CZN37"/>
    <mergeCell ref="CZO37:CZQ37"/>
    <mergeCell ref="CZR37:CZV37"/>
    <mergeCell ref="CZW37:CZY37"/>
    <mergeCell ref="CZZ37:DAD37"/>
    <mergeCell ref="DAE37:DAG37"/>
    <mergeCell ref="DAH37:DAL37"/>
    <mergeCell ref="DAM37:DAO37"/>
    <mergeCell ref="DAP37:DAT37"/>
    <mergeCell ref="DAU37:DAW37"/>
    <mergeCell ref="DAX37:DBB37"/>
    <mergeCell ref="DBC37:DBE37"/>
    <mergeCell ref="DBF37:DBJ37"/>
    <mergeCell ref="DBK37:DBM37"/>
    <mergeCell ref="DBN37:DBR37"/>
    <mergeCell ref="DBS37:DBU37"/>
    <mergeCell ref="DBV37:DBZ37"/>
    <mergeCell ref="DCA37:DCC37"/>
    <mergeCell ref="DCD37:DCH37"/>
    <mergeCell ref="DCI37:DCK37"/>
    <mergeCell ref="DCL37:DCP37"/>
    <mergeCell ref="DCQ37:DCS37"/>
    <mergeCell ref="DCT37:DCX37"/>
    <mergeCell ref="DCY37:DDA37"/>
    <mergeCell ref="DDB37:DDF37"/>
    <mergeCell ref="DDG37:DDI37"/>
    <mergeCell ref="DDJ37:DDN37"/>
    <mergeCell ref="DDO37:DDQ37"/>
    <mergeCell ref="DDR37:DDV37"/>
    <mergeCell ref="DDW37:DDY37"/>
    <mergeCell ref="DDZ37:DED37"/>
    <mergeCell ref="DEE37:DEG37"/>
    <mergeCell ref="DEH37:DEL37"/>
    <mergeCell ref="DEM37:DEO37"/>
    <mergeCell ref="DEP37:DET37"/>
    <mergeCell ref="DEU37:DEW37"/>
    <mergeCell ref="DEX37:DFB37"/>
    <mergeCell ref="DFC37:DFE37"/>
    <mergeCell ref="DFF37:DFJ37"/>
    <mergeCell ref="DFK37:DFM37"/>
    <mergeCell ref="DFN37:DFR37"/>
    <mergeCell ref="DFS37:DFU37"/>
    <mergeCell ref="DFV37:DFZ37"/>
    <mergeCell ref="DGA37:DGC37"/>
    <mergeCell ref="DGD37:DGH37"/>
    <mergeCell ref="DGI37:DGK37"/>
    <mergeCell ref="DGL37:DGP37"/>
    <mergeCell ref="DGQ37:DGS37"/>
    <mergeCell ref="DGT37:DGX37"/>
    <mergeCell ref="DGY37:DHA37"/>
    <mergeCell ref="DHB37:DHF37"/>
    <mergeCell ref="DHG37:DHI37"/>
    <mergeCell ref="DHJ37:DHN37"/>
    <mergeCell ref="DHO37:DHQ37"/>
    <mergeCell ref="DHR37:DHV37"/>
    <mergeCell ref="DHW37:DHY37"/>
    <mergeCell ref="DHZ37:DID37"/>
    <mergeCell ref="DIE37:DIG37"/>
    <mergeCell ref="DIH37:DIL37"/>
    <mergeCell ref="DIM37:DIO37"/>
    <mergeCell ref="DIP37:DIT37"/>
    <mergeCell ref="DIU37:DIW37"/>
    <mergeCell ref="DIX37:DJB37"/>
    <mergeCell ref="DJC37:DJE37"/>
    <mergeCell ref="DJF37:DJJ37"/>
    <mergeCell ref="DJK37:DJM37"/>
    <mergeCell ref="DJN37:DJR37"/>
    <mergeCell ref="DJS37:DJU37"/>
    <mergeCell ref="DJV37:DJZ37"/>
    <mergeCell ref="DKA37:DKC37"/>
    <mergeCell ref="DKD37:DKH37"/>
    <mergeCell ref="DKI37:DKK37"/>
    <mergeCell ref="DKL37:DKP37"/>
    <mergeCell ref="DKQ37:DKS37"/>
    <mergeCell ref="DKT37:DKX37"/>
    <mergeCell ref="DKY37:DLA37"/>
    <mergeCell ref="DLB37:DLF37"/>
    <mergeCell ref="DLG37:DLI37"/>
    <mergeCell ref="DLJ37:DLN37"/>
    <mergeCell ref="DLO37:DLQ37"/>
    <mergeCell ref="DLR37:DLV37"/>
    <mergeCell ref="DLW37:DLY37"/>
    <mergeCell ref="DLZ37:DMD37"/>
    <mergeCell ref="DME37:DMG37"/>
    <mergeCell ref="DMH37:DML37"/>
    <mergeCell ref="DMM37:DMO37"/>
    <mergeCell ref="DMP37:DMT37"/>
    <mergeCell ref="DMU37:DMW37"/>
    <mergeCell ref="DMX37:DNB37"/>
    <mergeCell ref="DNC37:DNE37"/>
    <mergeCell ref="DNF37:DNJ37"/>
    <mergeCell ref="DNK37:DNM37"/>
    <mergeCell ref="DNN37:DNR37"/>
    <mergeCell ref="DNS37:DNU37"/>
    <mergeCell ref="DNV37:DNZ37"/>
    <mergeCell ref="DOA37:DOC37"/>
    <mergeCell ref="DOD37:DOH37"/>
    <mergeCell ref="DOI37:DOK37"/>
    <mergeCell ref="DOL37:DOP37"/>
    <mergeCell ref="DOQ37:DOS37"/>
    <mergeCell ref="DOT37:DOX37"/>
    <mergeCell ref="DOY37:DPA37"/>
    <mergeCell ref="DPB37:DPF37"/>
    <mergeCell ref="DPG37:DPI37"/>
    <mergeCell ref="DPJ37:DPN37"/>
    <mergeCell ref="DPO37:DPQ37"/>
    <mergeCell ref="DPR37:DPV37"/>
    <mergeCell ref="DPW37:DPY37"/>
    <mergeCell ref="DPZ37:DQD37"/>
    <mergeCell ref="DQE37:DQG37"/>
    <mergeCell ref="DQH37:DQL37"/>
    <mergeCell ref="DQM37:DQO37"/>
    <mergeCell ref="DQP37:DQT37"/>
    <mergeCell ref="DQU37:DQW37"/>
    <mergeCell ref="DQX37:DRB37"/>
    <mergeCell ref="DRC37:DRE37"/>
    <mergeCell ref="DRF37:DRJ37"/>
    <mergeCell ref="DRK37:DRM37"/>
    <mergeCell ref="DRN37:DRR37"/>
    <mergeCell ref="DRS37:DRU37"/>
    <mergeCell ref="DRV37:DRZ37"/>
    <mergeCell ref="DSA37:DSC37"/>
    <mergeCell ref="DSD37:DSH37"/>
    <mergeCell ref="DSI37:DSK37"/>
    <mergeCell ref="DSL37:DSP37"/>
    <mergeCell ref="DSQ37:DSS37"/>
    <mergeCell ref="DST37:DSX37"/>
    <mergeCell ref="DSY37:DTA37"/>
    <mergeCell ref="DTB37:DTF37"/>
    <mergeCell ref="DTG37:DTI37"/>
    <mergeCell ref="DTJ37:DTN37"/>
    <mergeCell ref="DTO37:DTQ37"/>
    <mergeCell ref="DTR37:DTV37"/>
    <mergeCell ref="DTW37:DTY37"/>
    <mergeCell ref="DTZ37:DUD37"/>
    <mergeCell ref="DUE37:DUG37"/>
    <mergeCell ref="DUH37:DUL37"/>
    <mergeCell ref="DUM37:DUO37"/>
    <mergeCell ref="DUP37:DUT37"/>
    <mergeCell ref="DUU37:DUW37"/>
    <mergeCell ref="DUX37:DVB37"/>
    <mergeCell ref="DVC37:DVE37"/>
    <mergeCell ref="DVF37:DVJ37"/>
    <mergeCell ref="DVK37:DVM37"/>
    <mergeCell ref="DVN37:DVR37"/>
    <mergeCell ref="DVS37:DVU37"/>
    <mergeCell ref="DVV37:DVZ37"/>
    <mergeCell ref="DWA37:DWC37"/>
    <mergeCell ref="DWD37:DWH37"/>
    <mergeCell ref="DWI37:DWK37"/>
    <mergeCell ref="DWL37:DWP37"/>
    <mergeCell ref="DWQ37:DWS37"/>
    <mergeCell ref="DWT37:DWX37"/>
    <mergeCell ref="DWY37:DXA37"/>
    <mergeCell ref="DXB37:DXF37"/>
    <mergeCell ref="DXG37:DXI37"/>
    <mergeCell ref="DXJ37:DXN37"/>
    <mergeCell ref="DXO37:DXQ37"/>
    <mergeCell ref="DXR37:DXV37"/>
    <mergeCell ref="DXW37:DXY37"/>
    <mergeCell ref="DXZ37:DYD37"/>
    <mergeCell ref="DYE37:DYG37"/>
    <mergeCell ref="DYH37:DYL37"/>
    <mergeCell ref="DYM37:DYO37"/>
    <mergeCell ref="DYP37:DYT37"/>
    <mergeCell ref="DYU37:DYW37"/>
    <mergeCell ref="DYX37:DZB37"/>
    <mergeCell ref="DZC37:DZE37"/>
    <mergeCell ref="DZF37:DZJ37"/>
    <mergeCell ref="DZK37:DZM37"/>
    <mergeCell ref="DZN37:DZR37"/>
    <mergeCell ref="DZS37:DZU37"/>
    <mergeCell ref="DZV37:DZZ37"/>
    <mergeCell ref="EAA37:EAC37"/>
    <mergeCell ref="EAD37:EAH37"/>
    <mergeCell ref="EAI37:EAK37"/>
    <mergeCell ref="EAL37:EAP37"/>
    <mergeCell ref="EAQ37:EAS37"/>
    <mergeCell ref="EAT37:EAX37"/>
    <mergeCell ref="EAY37:EBA37"/>
    <mergeCell ref="EBB37:EBF37"/>
    <mergeCell ref="EBG37:EBI37"/>
    <mergeCell ref="EBJ37:EBN37"/>
    <mergeCell ref="EBO37:EBQ37"/>
    <mergeCell ref="EBR37:EBV37"/>
    <mergeCell ref="EBW37:EBY37"/>
    <mergeCell ref="EBZ37:ECD37"/>
    <mergeCell ref="ECE37:ECG37"/>
    <mergeCell ref="ECH37:ECL37"/>
    <mergeCell ref="ECM37:ECO37"/>
    <mergeCell ref="ECP37:ECT37"/>
    <mergeCell ref="ECU37:ECW37"/>
    <mergeCell ref="ECX37:EDB37"/>
    <mergeCell ref="EDC37:EDE37"/>
    <mergeCell ref="EDF37:EDJ37"/>
    <mergeCell ref="EDK37:EDM37"/>
    <mergeCell ref="EDN37:EDR37"/>
    <mergeCell ref="EDS37:EDU37"/>
    <mergeCell ref="EDV37:EDZ37"/>
    <mergeCell ref="EEA37:EEC37"/>
    <mergeCell ref="EED37:EEH37"/>
    <mergeCell ref="EEI37:EEK37"/>
    <mergeCell ref="EEL37:EEP37"/>
    <mergeCell ref="EEQ37:EES37"/>
    <mergeCell ref="EET37:EEX37"/>
    <mergeCell ref="EEY37:EFA37"/>
    <mergeCell ref="EFB37:EFF37"/>
    <mergeCell ref="EFG37:EFI37"/>
    <mergeCell ref="EFJ37:EFN37"/>
    <mergeCell ref="EFO37:EFQ37"/>
    <mergeCell ref="EFR37:EFV37"/>
    <mergeCell ref="EFW37:EFY37"/>
    <mergeCell ref="EFZ37:EGD37"/>
    <mergeCell ref="EGE37:EGG37"/>
    <mergeCell ref="EGH37:EGL37"/>
    <mergeCell ref="EGM37:EGO37"/>
    <mergeCell ref="EGP37:EGT37"/>
    <mergeCell ref="EGU37:EGW37"/>
    <mergeCell ref="EGX37:EHB37"/>
    <mergeCell ref="EHC37:EHE37"/>
    <mergeCell ref="EHF37:EHJ37"/>
    <mergeCell ref="EHK37:EHM37"/>
    <mergeCell ref="EHN37:EHR37"/>
    <mergeCell ref="EHS37:EHU37"/>
    <mergeCell ref="EHV37:EHZ37"/>
    <mergeCell ref="EIA37:EIC37"/>
    <mergeCell ref="EID37:EIH37"/>
    <mergeCell ref="EII37:EIK37"/>
    <mergeCell ref="EIL37:EIP37"/>
    <mergeCell ref="EIQ37:EIS37"/>
    <mergeCell ref="EIT37:EIX37"/>
    <mergeCell ref="EIY37:EJA37"/>
    <mergeCell ref="EJB37:EJF37"/>
    <mergeCell ref="EJG37:EJI37"/>
    <mergeCell ref="EJJ37:EJN37"/>
    <mergeCell ref="EJO37:EJQ37"/>
    <mergeCell ref="EJR37:EJV37"/>
    <mergeCell ref="EJW37:EJY37"/>
    <mergeCell ref="EJZ37:EKD37"/>
    <mergeCell ref="EKE37:EKG37"/>
    <mergeCell ref="EKH37:EKL37"/>
    <mergeCell ref="EKM37:EKO37"/>
    <mergeCell ref="EKP37:EKT37"/>
    <mergeCell ref="EKU37:EKW37"/>
    <mergeCell ref="EKX37:ELB37"/>
    <mergeCell ref="ELC37:ELE37"/>
    <mergeCell ref="ELF37:ELJ37"/>
    <mergeCell ref="ELK37:ELM37"/>
    <mergeCell ref="ELN37:ELR37"/>
    <mergeCell ref="ELS37:ELU37"/>
    <mergeCell ref="ELV37:ELZ37"/>
    <mergeCell ref="EMA37:EMC37"/>
    <mergeCell ref="EMD37:EMH37"/>
    <mergeCell ref="EMI37:EMK37"/>
    <mergeCell ref="EML37:EMP37"/>
    <mergeCell ref="EMQ37:EMS37"/>
    <mergeCell ref="EMT37:EMX37"/>
    <mergeCell ref="EMY37:ENA37"/>
    <mergeCell ref="ENB37:ENF37"/>
    <mergeCell ref="ENG37:ENI37"/>
    <mergeCell ref="ENJ37:ENN37"/>
    <mergeCell ref="ENO37:ENQ37"/>
    <mergeCell ref="ENR37:ENV37"/>
    <mergeCell ref="ENW37:ENY37"/>
    <mergeCell ref="ENZ37:EOD37"/>
    <mergeCell ref="EOE37:EOG37"/>
    <mergeCell ref="EOH37:EOL37"/>
    <mergeCell ref="EOM37:EOO37"/>
    <mergeCell ref="EOP37:EOT37"/>
    <mergeCell ref="EOU37:EOW37"/>
    <mergeCell ref="EOX37:EPB37"/>
    <mergeCell ref="EPC37:EPE37"/>
    <mergeCell ref="EPF37:EPJ37"/>
    <mergeCell ref="EPK37:EPM37"/>
    <mergeCell ref="EPN37:EPR37"/>
    <mergeCell ref="EPS37:EPU37"/>
    <mergeCell ref="EPV37:EPZ37"/>
    <mergeCell ref="EQA37:EQC37"/>
    <mergeCell ref="EQD37:EQH37"/>
    <mergeCell ref="EQI37:EQK37"/>
    <mergeCell ref="EQL37:EQP37"/>
    <mergeCell ref="EQQ37:EQS37"/>
    <mergeCell ref="EQT37:EQX37"/>
    <mergeCell ref="EQY37:ERA37"/>
    <mergeCell ref="ERB37:ERF37"/>
    <mergeCell ref="ERG37:ERI37"/>
    <mergeCell ref="ERJ37:ERN37"/>
    <mergeCell ref="ERO37:ERQ37"/>
    <mergeCell ref="ERR37:ERV37"/>
    <mergeCell ref="ERW37:ERY37"/>
    <mergeCell ref="ERZ37:ESD37"/>
    <mergeCell ref="ESE37:ESG37"/>
    <mergeCell ref="ESH37:ESL37"/>
    <mergeCell ref="ESM37:ESO37"/>
    <mergeCell ref="ESP37:EST37"/>
    <mergeCell ref="ESU37:ESW37"/>
    <mergeCell ref="ESX37:ETB37"/>
    <mergeCell ref="ETC37:ETE37"/>
    <mergeCell ref="ETF37:ETJ37"/>
    <mergeCell ref="ETK37:ETM37"/>
    <mergeCell ref="ETN37:ETR37"/>
    <mergeCell ref="ETS37:ETU37"/>
    <mergeCell ref="ETV37:ETZ37"/>
    <mergeCell ref="EUA37:EUC37"/>
    <mergeCell ref="EUD37:EUH37"/>
    <mergeCell ref="EUI37:EUK37"/>
    <mergeCell ref="EUL37:EUP37"/>
    <mergeCell ref="EUQ37:EUS37"/>
    <mergeCell ref="EUT37:EUX37"/>
    <mergeCell ref="EUY37:EVA37"/>
    <mergeCell ref="EVB37:EVF37"/>
    <mergeCell ref="EVG37:EVI37"/>
    <mergeCell ref="EVJ37:EVN37"/>
    <mergeCell ref="EVO37:EVQ37"/>
    <mergeCell ref="EVR37:EVV37"/>
    <mergeCell ref="EVW37:EVY37"/>
    <mergeCell ref="EVZ37:EWD37"/>
    <mergeCell ref="EWE37:EWG37"/>
    <mergeCell ref="EWH37:EWL37"/>
    <mergeCell ref="EWM37:EWO37"/>
    <mergeCell ref="EWP37:EWT37"/>
    <mergeCell ref="EWU37:EWW37"/>
    <mergeCell ref="EWX37:EXB37"/>
    <mergeCell ref="EXC37:EXE37"/>
    <mergeCell ref="EXF37:EXJ37"/>
    <mergeCell ref="EXK37:EXM37"/>
    <mergeCell ref="EXN37:EXR37"/>
    <mergeCell ref="EXS37:EXU37"/>
    <mergeCell ref="EXV37:EXZ37"/>
    <mergeCell ref="EYA37:EYC37"/>
    <mergeCell ref="EYD37:EYH37"/>
    <mergeCell ref="EYI37:EYK37"/>
    <mergeCell ref="EYL37:EYP37"/>
    <mergeCell ref="EYQ37:EYS37"/>
    <mergeCell ref="EYT37:EYX37"/>
    <mergeCell ref="EYY37:EZA37"/>
    <mergeCell ref="EZB37:EZF37"/>
    <mergeCell ref="EZG37:EZI37"/>
    <mergeCell ref="EZJ37:EZN37"/>
    <mergeCell ref="EZO37:EZQ37"/>
    <mergeCell ref="EZR37:EZV37"/>
    <mergeCell ref="EZW37:EZY37"/>
    <mergeCell ref="EZZ37:FAD37"/>
    <mergeCell ref="FAE37:FAG37"/>
    <mergeCell ref="FAH37:FAL37"/>
    <mergeCell ref="FAM37:FAO37"/>
    <mergeCell ref="FAP37:FAT37"/>
    <mergeCell ref="FAU37:FAW37"/>
    <mergeCell ref="FAX37:FBB37"/>
    <mergeCell ref="FBC37:FBE37"/>
    <mergeCell ref="FBF37:FBJ37"/>
    <mergeCell ref="FBK37:FBM37"/>
    <mergeCell ref="FBN37:FBR37"/>
    <mergeCell ref="FBS37:FBU37"/>
    <mergeCell ref="FBV37:FBZ37"/>
    <mergeCell ref="FCA37:FCC37"/>
    <mergeCell ref="FCD37:FCH37"/>
    <mergeCell ref="FCI37:FCK37"/>
    <mergeCell ref="FCL37:FCP37"/>
    <mergeCell ref="FCQ37:FCS37"/>
    <mergeCell ref="FCT37:FCX37"/>
    <mergeCell ref="FCY37:FDA37"/>
    <mergeCell ref="FDB37:FDF37"/>
    <mergeCell ref="FDG37:FDI37"/>
    <mergeCell ref="FDJ37:FDN37"/>
    <mergeCell ref="FDO37:FDQ37"/>
    <mergeCell ref="FDR37:FDV37"/>
    <mergeCell ref="FDW37:FDY37"/>
    <mergeCell ref="FDZ37:FED37"/>
    <mergeCell ref="FEE37:FEG37"/>
    <mergeCell ref="FEH37:FEL37"/>
    <mergeCell ref="FEM37:FEO37"/>
    <mergeCell ref="FEP37:FET37"/>
    <mergeCell ref="FEU37:FEW37"/>
    <mergeCell ref="FEX37:FFB37"/>
    <mergeCell ref="FFC37:FFE37"/>
    <mergeCell ref="FFF37:FFJ37"/>
    <mergeCell ref="FFK37:FFM37"/>
    <mergeCell ref="FFN37:FFR37"/>
    <mergeCell ref="FFS37:FFU37"/>
    <mergeCell ref="FFV37:FFZ37"/>
    <mergeCell ref="FGA37:FGC37"/>
    <mergeCell ref="FGD37:FGH37"/>
    <mergeCell ref="FGI37:FGK37"/>
    <mergeCell ref="FGL37:FGP37"/>
    <mergeCell ref="FGQ37:FGS37"/>
    <mergeCell ref="FGT37:FGX37"/>
    <mergeCell ref="FGY37:FHA37"/>
    <mergeCell ref="FHB37:FHF37"/>
    <mergeCell ref="FHG37:FHI37"/>
    <mergeCell ref="FHJ37:FHN37"/>
    <mergeCell ref="FHO37:FHQ37"/>
    <mergeCell ref="FHR37:FHV37"/>
    <mergeCell ref="FHW37:FHY37"/>
    <mergeCell ref="FHZ37:FID37"/>
    <mergeCell ref="FIE37:FIG37"/>
    <mergeCell ref="FIH37:FIL37"/>
    <mergeCell ref="FIM37:FIO37"/>
    <mergeCell ref="FIP37:FIT37"/>
    <mergeCell ref="FIU37:FIW37"/>
    <mergeCell ref="FIX37:FJB37"/>
    <mergeCell ref="FJC37:FJE37"/>
    <mergeCell ref="FJF37:FJJ37"/>
    <mergeCell ref="FJK37:FJM37"/>
    <mergeCell ref="FJN37:FJR37"/>
    <mergeCell ref="FJS37:FJU37"/>
    <mergeCell ref="FJV37:FJZ37"/>
    <mergeCell ref="FKA37:FKC37"/>
    <mergeCell ref="FKD37:FKH37"/>
    <mergeCell ref="FKI37:FKK37"/>
    <mergeCell ref="FKL37:FKP37"/>
    <mergeCell ref="FKQ37:FKS37"/>
    <mergeCell ref="FKT37:FKX37"/>
    <mergeCell ref="FKY37:FLA37"/>
    <mergeCell ref="FLB37:FLF37"/>
    <mergeCell ref="FLG37:FLI37"/>
    <mergeCell ref="FLJ37:FLN37"/>
    <mergeCell ref="FLO37:FLQ37"/>
    <mergeCell ref="FLR37:FLV37"/>
    <mergeCell ref="FLW37:FLY37"/>
    <mergeCell ref="FLZ37:FMD37"/>
    <mergeCell ref="FME37:FMG37"/>
    <mergeCell ref="FMH37:FML37"/>
    <mergeCell ref="FMM37:FMO37"/>
    <mergeCell ref="FMP37:FMT37"/>
    <mergeCell ref="FMU37:FMW37"/>
    <mergeCell ref="FMX37:FNB37"/>
    <mergeCell ref="FNC37:FNE37"/>
    <mergeCell ref="FNF37:FNJ37"/>
    <mergeCell ref="FNK37:FNM37"/>
    <mergeCell ref="FNN37:FNR37"/>
    <mergeCell ref="FNS37:FNU37"/>
    <mergeCell ref="FNV37:FNZ37"/>
    <mergeCell ref="FOA37:FOC37"/>
    <mergeCell ref="FOD37:FOH37"/>
    <mergeCell ref="FOI37:FOK37"/>
    <mergeCell ref="FOL37:FOP37"/>
    <mergeCell ref="FOQ37:FOS37"/>
    <mergeCell ref="FOT37:FOX37"/>
    <mergeCell ref="FOY37:FPA37"/>
    <mergeCell ref="FPB37:FPF37"/>
    <mergeCell ref="FPG37:FPI37"/>
    <mergeCell ref="FPJ37:FPN37"/>
    <mergeCell ref="FPO37:FPQ37"/>
    <mergeCell ref="FPR37:FPV37"/>
    <mergeCell ref="FPW37:FPY37"/>
    <mergeCell ref="FPZ37:FQD37"/>
    <mergeCell ref="FQE37:FQG37"/>
    <mergeCell ref="FQH37:FQL37"/>
    <mergeCell ref="FQM37:FQO37"/>
    <mergeCell ref="FQP37:FQT37"/>
    <mergeCell ref="FQU37:FQW37"/>
    <mergeCell ref="FQX37:FRB37"/>
    <mergeCell ref="FRC37:FRE37"/>
    <mergeCell ref="FRF37:FRJ37"/>
    <mergeCell ref="FRK37:FRM37"/>
    <mergeCell ref="FRN37:FRR37"/>
    <mergeCell ref="FRS37:FRU37"/>
    <mergeCell ref="FRV37:FRZ37"/>
    <mergeCell ref="FSA37:FSC37"/>
    <mergeCell ref="FSD37:FSH37"/>
    <mergeCell ref="FSI37:FSK37"/>
    <mergeCell ref="FSL37:FSP37"/>
    <mergeCell ref="FSQ37:FSS37"/>
    <mergeCell ref="FST37:FSX37"/>
    <mergeCell ref="FSY37:FTA37"/>
    <mergeCell ref="FTB37:FTF37"/>
    <mergeCell ref="FTG37:FTI37"/>
    <mergeCell ref="FTJ37:FTN37"/>
    <mergeCell ref="FTO37:FTQ37"/>
    <mergeCell ref="FTR37:FTV37"/>
    <mergeCell ref="FTW37:FTY37"/>
    <mergeCell ref="FTZ37:FUD37"/>
    <mergeCell ref="FUE37:FUG37"/>
    <mergeCell ref="FUH37:FUL37"/>
    <mergeCell ref="FUM37:FUO37"/>
    <mergeCell ref="FUP37:FUT37"/>
    <mergeCell ref="FUU37:FUW37"/>
    <mergeCell ref="FUX37:FVB37"/>
    <mergeCell ref="FVC37:FVE37"/>
    <mergeCell ref="FVF37:FVJ37"/>
    <mergeCell ref="FVK37:FVM37"/>
    <mergeCell ref="FVN37:FVR37"/>
    <mergeCell ref="FVS37:FVU37"/>
    <mergeCell ref="FVV37:FVZ37"/>
    <mergeCell ref="FWA37:FWC37"/>
    <mergeCell ref="FWD37:FWH37"/>
    <mergeCell ref="FWI37:FWK37"/>
    <mergeCell ref="FWL37:FWP37"/>
    <mergeCell ref="FWQ37:FWS37"/>
    <mergeCell ref="FWT37:FWX37"/>
    <mergeCell ref="FWY37:FXA37"/>
    <mergeCell ref="FXB37:FXF37"/>
    <mergeCell ref="FXG37:FXI37"/>
    <mergeCell ref="FXJ37:FXN37"/>
    <mergeCell ref="FXO37:FXQ37"/>
    <mergeCell ref="FXR37:FXV37"/>
    <mergeCell ref="FXW37:FXY37"/>
    <mergeCell ref="FXZ37:FYD37"/>
    <mergeCell ref="FYE37:FYG37"/>
    <mergeCell ref="FYH37:FYL37"/>
    <mergeCell ref="FYM37:FYO37"/>
    <mergeCell ref="FYP37:FYT37"/>
    <mergeCell ref="FYU37:FYW37"/>
    <mergeCell ref="FYX37:FZB37"/>
    <mergeCell ref="FZC37:FZE37"/>
    <mergeCell ref="FZF37:FZJ37"/>
    <mergeCell ref="FZK37:FZM37"/>
    <mergeCell ref="FZN37:FZR37"/>
    <mergeCell ref="FZS37:FZU37"/>
    <mergeCell ref="FZV37:FZZ37"/>
    <mergeCell ref="GAA37:GAC37"/>
    <mergeCell ref="GAD37:GAH37"/>
    <mergeCell ref="GAI37:GAK37"/>
    <mergeCell ref="GAL37:GAP37"/>
    <mergeCell ref="GAQ37:GAS37"/>
    <mergeCell ref="GAT37:GAX37"/>
    <mergeCell ref="GAY37:GBA37"/>
    <mergeCell ref="GBB37:GBF37"/>
    <mergeCell ref="GBG37:GBI37"/>
    <mergeCell ref="GBJ37:GBN37"/>
    <mergeCell ref="GBO37:GBQ37"/>
    <mergeCell ref="GBR37:GBV37"/>
    <mergeCell ref="GBW37:GBY37"/>
    <mergeCell ref="GBZ37:GCD37"/>
    <mergeCell ref="GCE37:GCG37"/>
    <mergeCell ref="GCH37:GCL37"/>
    <mergeCell ref="GCM37:GCO37"/>
    <mergeCell ref="GCP37:GCT37"/>
    <mergeCell ref="GCU37:GCW37"/>
    <mergeCell ref="GCX37:GDB37"/>
    <mergeCell ref="GDC37:GDE37"/>
    <mergeCell ref="GDF37:GDJ37"/>
    <mergeCell ref="GDK37:GDM37"/>
    <mergeCell ref="GDN37:GDR37"/>
    <mergeCell ref="GDS37:GDU37"/>
    <mergeCell ref="GDV37:GDZ37"/>
    <mergeCell ref="GEA37:GEC37"/>
    <mergeCell ref="GED37:GEH37"/>
    <mergeCell ref="GEI37:GEK37"/>
    <mergeCell ref="GEL37:GEP37"/>
    <mergeCell ref="GEQ37:GES37"/>
    <mergeCell ref="GET37:GEX37"/>
    <mergeCell ref="GEY37:GFA37"/>
    <mergeCell ref="GFB37:GFF37"/>
    <mergeCell ref="GFG37:GFI37"/>
    <mergeCell ref="GFJ37:GFN37"/>
    <mergeCell ref="GFO37:GFQ37"/>
    <mergeCell ref="GFR37:GFV37"/>
    <mergeCell ref="GFW37:GFY37"/>
    <mergeCell ref="GFZ37:GGD37"/>
    <mergeCell ref="GGE37:GGG37"/>
    <mergeCell ref="GGH37:GGL37"/>
    <mergeCell ref="GGM37:GGO37"/>
    <mergeCell ref="GGP37:GGT37"/>
    <mergeCell ref="GGU37:GGW37"/>
    <mergeCell ref="GGX37:GHB37"/>
    <mergeCell ref="GHC37:GHE37"/>
    <mergeCell ref="GHF37:GHJ37"/>
    <mergeCell ref="GHK37:GHM37"/>
    <mergeCell ref="GHN37:GHR37"/>
    <mergeCell ref="GHS37:GHU37"/>
    <mergeCell ref="GHV37:GHZ37"/>
    <mergeCell ref="GIA37:GIC37"/>
    <mergeCell ref="GID37:GIH37"/>
    <mergeCell ref="GII37:GIK37"/>
    <mergeCell ref="GIL37:GIP37"/>
    <mergeCell ref="GIQ37:GIS37"/>
    <mergeCell ref="GIT37:GIX37"/>
    <mergeCell ref="GIY37:GJA37"/>
    <mergeCell ref="GJB37:GJF37"/>
    <mergeCell ref="GJG37:GJI37"/>
    <mergeCell ref="GJJ37:GJN37"/>
    <mergeCell ref="GJO37:GJQ37"/>
    <mergeCell ref="GJR37:GJV37"/>
    <mergeCell ref="GJW37:GJY37"/>
    <mergeCell ref="GJZ37:GKD37"/>
    <mergeCell ref="GKE37:GKG37"/>
    <mergeCell ref="GKH37:GKL37"/>
    <mergeCell ref="GKM37:GKO37"/>
    <mergeCell ref="GKP37:GKT37"/>
    <mergeCell ref="GKU37:GKW37"/>
    <mergeCell ref="GKX37:GLB37"/>
    <mergeCell ref="GLC37:GLE37"/>
    <mergeCell ref="GLF37:GLJ37"/>
    <mergeCell ref="GLK37:GLM37"/>
    <mergeCell ref="GLN37:GLR37"/>
    <mergeCell ref="GLS37:GLU37"/>
    <mergeCell ref="GLV37:GLZ37"/>
    <mergeCell ref="GMA37:GMC37"/>
    <mergeCell ref="GMD37:GMH37"/>
    <mergeCell ref="GMI37:GMK37"/>
    <mergeCell ref="GML37:GMP37"/>
    <mergeCell ref="GMQ37:GMS37"/>
    <mergeCell ref="GMT37:GMX37"/>
    <mergeCell ref="GMY37:GNA37"/>
    <mergeCell ref="GNB37:GNF37"/>
    <mergeCell ref="GNG37:GNI37"/>
    <mergeCell ref="GNJ37:GNN37"/>
    <mergeCell ref="GNO37:GNQ37"/>
    <mergeCell ref="GNR37:GNV37"/>
    <mergeCell ref="GNW37:GNY37"/>
    <mergeCell ref="GNZ37:GOD37"/>
    <mergeCell ref="GOE37:GOG37"/>
    <mergeCell ref="GOH37:GOL37"/>
    <mergeCell ref="GOM37:GOO37"/>
    <mergeCell ref="GOP37:GOT37"/>
    <mergeCell ref="GOU37:GOW37"/>
    <mergeCell ref="GOX37:GPB37"/>
    <mergeCell ref="GPC37:GPE37"/>
    <mergeCell ref="GPF37:GPJ37"/>
    <mergeCell ref="GPK37:GPM37"/>
    <mergeCell ref="GPN37:GPR37"/>
    <mergeCell ref="GPS37:GPU37"/>
    <mergeCell ref="GPV37:GPZ37"/>
    <mergeCell ref="GQA37:GQC37"/>
    <mergeCell ref="GQD37:GQH37"/>
    <mergeCell ref="GQI37:GQK37"/>
    <mergeCell ref="GQL37:GQP37"/>
    <mergeCell ref="GQQ37:GQS37"/>
    <mergeCell ref="GQT37:GQX37"/>
    <mergeCell ref="GQY37:GRA37"/>
    <mergeCell ref="GRB37:GRF37"/>
    <mergeCell ref="GRG37:GRI37"/>
    <mergeCell ref="GRJ37:GRN37"/>
    <mergeCell ref="GRO37:GRQ37"/>
    <mergeCell ref="GRR37:GRV37"/>
    <mergeCell ref="GRW37:GRY37"/>
    <mergeCell ref="GRZ37:GSD37"/>
    <mergeCell ref="GSE37:GSG37"/>
    <mergeCell ref="GSH37:GSL37"/>
    <mergeCell ref="GSM37:GSO37"/>
    <mergeCell ref="GSP37:GST37"/>
    <mergeCell ref="GSU37:GSW37"/>
    <mergeCell ref="GSX37:GTB37"/>
    <mergeCell ref="GTC37:GTE37"/>
    <mergeCell ref="GTF37:GTJ37"/>
    <mergeCell ref="GTK37:GTM37"/>
    <mergeCell ref="GTN37:GTR37"/>
    <mergeCell ref="GTS37:GTU37"/>
    <mergeCell ref="GTV37:GTZ37"/>
    <mergeCell ref="GUA37:GUC37"/>
    <mergeCell ref="GUD37:GUH37"/>
    <mergeCell ref="GUI37:GUK37"/>
    <mergeCell ref="GUL37:GUP37"/>
    <mergeCell ref="GUQ37:GUS37"/>
    <mergeCell ref="GUT37:GUX37"/>
    <mergeCell ref="GUY37:GVA37"/>
    <mergeCell ref="GVB37:GVF37"/>
    <mergeCell ref="GVG37:GVI37"/>
    <mergeCell ref="GVJ37:GVN37"/>
    <mergeCell ref="GVO37:GVQ37"/>
    <mergeCell ref="GVR37:GVV37"/>
    <mergeCell ref="GVW37:GVY37"/>
    <mergeCell ref="GVZ37:GWD37"/>
    <mergeCell ref="GWE37:GWG37"/>
    <mergeCell ref="GWH37:GWL37"/>
    <mergeCell ref="GWM37:GWO37"/>
    <mergeCell ref="GWP37:GWT37"/>
    <mergeCell ref="GWU37:GWW37"/>
    <mergeCell ref="GWX37:GXB37"/>
    <mergeCell ref="GXC37:GXE37"/>
    <mergeCell ref="GXF37:GXJ37"/>
    <mergeCell ref="GXK37:GXM37"/>
    <mergeCell ref="GXN37:GXR37"/>
    <mergeCell ref="GXS37:GXU37"/>
    <mergeCell ref="GXV37:GXZ37"/>
    <mergeCell ref="GYA37:GYC37"/>
    <mergeCell ref="GYD37:GYH37"/>
    <mergeCell ref="GYI37:GYK37"/>
    <mergeCell ref="GYL37:GYP37"/>
    <mergeCell ref="GYQ37:GYS37"/>
    <mergeCell ref="GYT37:GYX37"/>
    <mergeCell ref="GYY37:GZA37"/>
    <mergeCell ref="GZB37:GZF37"/>
    <mergeCell ref="GZG37:GZI37"/>
    <mergeCell ref="GZJ37:GZN37"/>
    <mergeCell ref="GZO37:GZQ37"/>
    <mergeCell ref="GZR37:GZV37"/>
    <mergeCell ref="GZW37:GZY37"/>
    <mergeCell ref="GZZ37:HAD37"/>
    <mergeCell ref="HAE37:HAG37"/>
    <mergeCell ref="HAH37:HAL37"/>
    <mergeCell ref="HAM37:HAO37"/>
    <mergeCell ref="HAP37:HAT37"/>
    <mergeCell ref="HAU37:HAW37"/>
    <mergeCell ref="HAX37:HBB37"/>
    <mergeCell ref="HBC37:HBE37"/>
    <mergeCell ref="HBF37:HBJ37"/>
    <mergeCell ref="HBK37:HBM37"/>
    <mergeCell ref="HBN37:HBR37"/>
    <mergeCell ref="HBS37:HBU37"/>
    <mergeCell ref="HBV37:HBZ37"/>
    <mergeCell ref="HCA37:HCC37"/>
    <mergeCell ref="HCD37:HCH37"/>
    <mergeCell ref="HCI37:HCK37"/>
    <mergeCell ref="HCL37:HCP37"/>
    <mergeCell ref="HCQ37:HCS37"/>
    <mergeCell ref="HCT37:HCX37"/>
    <mergeCell ref="HCY37:HDA37"/>
    <mergeCell ref="HDB37:HDF37"/>
    <mergeCell ref="HDG37:HDI37"/>
    <mergeCell ref="HDJ37:HDN37"/>
    <mergeCell ref="HDO37:HDQ37"/>
    <mergeCell ref="HDR37:HDV37"/>
    <mergeCell ref="HDW37:HDY37"/>
    <mergeCell ref="HDZ37:HED37"/>
    <mergeCell ref="HEE37:HEG37"/>
    <mergeCell ref="HEH37:HEL37"/>
    <mergeCell ref="HEM37:HEO37"/>
    <mergeCell ref="HEP37:HET37"/>
    <mergeCell ref="HEU37:HEW37"/>
    <mergeCell ref="HEX37:HFB37"/>
    <mergeCell ref="HFC37:HFE37"/>
    <mergeCell ref="HFF37:HFJ37"/>
    <mergeCell ref="HFK37:HFM37"/>
    <mergeCell ref="HFN37:HFR37"/>
    <mergeCell ref="HFS37:HFU37"/>
    <mergeCell ref="HFV37:HFZ37"/>
    <mergeCell ref="HGA37:HGC37"/>
    <mergeCell ref="HGD37:HGH37"/>
    <mergeCell ref="HGI37:HGK37"/>
    <mergeCell ref="HGL37:HGP37"/>
    <mergeCell ref="HGQ37:HGS37"/>
    <mergeCell ref="HGT37:HGX37"/>
    <mergeCell ref="HGY37:HHA37"/>
    <mergeCell ref="HHB37:HHF37"/>
    <mergeCell ref="HHG37:HHI37"/>
    <mergeCell ref="HHJ37:HHN37"/>
    <mergeCell ref="HHO37:HHQ37"/>
    <mergeCell ref="HHR37:HHV37"/>
    <mergeCell ref="HHW37:HHY37"/>
    <mergeCell ref="HHZ37:HID37"/>
    <mergeCell ref="HIE37:HIG37"/>
    <mergeCell ref="HIH37:HIL37"/>
    <mergeCell ref="HIM37:HIO37"/>
    <mergeCell ref="HIP37:HIT37"/>
    <mergeCell ref="HIU37:HIW37"/>
    <mergeCell ref="HIX37:HJB37"/>
    <mergeCell ref="HJC37:HJE37"/>
    <mergeCell ref="HJF37:HJJ37"/>
    <mergeCell ref="HJK37:HJM37"/>
    <mergeCell ref="HJN37:HJR37"/>
    <mergeCell ref="HJS37:HJU37"/>
    <mergeCell ref="HJV37:HJZ37"/>
    <mergeCell ref="HKA37:HKC37"/>
    <mergeCell ref="HKD37:HKH37"/>
    <mergeCell ref="HKI37:HKK37"/>
    <mergeCell ref="HKL37:HKP37"/>
    <mergeCell ref="HKQ37:HKS37"/>
    <mergeCell ref="HKT37:HKX37"/>
    <mergeCell ref="HKY37:HLA37"/>
    <mergeCell ref="HLB37:HLF37"/>
    <mergeCell ref="HLG37:HLI37"/>
    <mergeCell ref="HLJ37:HLN37"/>
    <mergeCell ref="HLO37:HLQ37"/>
    <mergeCell ref="HLR37:HLV37"/>
    <mergeCell ref="HLW37:HLY37"/>
    <mergeCell ref="HLZ37:HMD37"/>
    <mergeCell ref="HME37:HMG37"/>
    <mergeCell ref="HMH37:HML37"/>
    <mergeCell ref="HMM37:HMO37"/>
    <mergeCell ref="HMP37:HMT37"/>
    <mergeCell ref="HMU37:HMW37"/>
    <mergeCell ref="HMX37:HNB37"/>
    <mergeCell ref="HNC37:HNE37"/>
    <mergeCell ref="HNF37:HNJ37"/>
    <mergeCell ref="HNK37:HNM37"/>
    <mergeCell ref="HNN37:HNR37"/>
    <mergeCell ref="HNS37:HNU37"/>
    <mergeCell ref="HNV37:HNZ37"/>
    <mergeCell ref="HOA37:HOC37"/>
    <mergeCell ref="HOD37:HOH37"/>
    <mergeCell ref="HOI37:HOK37"/>
    <mergeCell ref="HOL37:HOP37"/>
    <mergeCell ref="HOQ37:HOS37"/>
    <mergeCell ref="HOT37:HOX37"/>
    <mergeCell ref="HOY37:HPA37"/>
    <mergeCell ref="HPB37:HPF37"/>
    <mergeCell ref="HPG37:HPI37"/>
    <mergeCell ref="HPJ37:HPN37"/>
    <mergeCell ref="HPO37:HPQ37"/>
    <mergeCell ref="HPR37:HPV37"/>
    <mergeCell ref="HPW37:HPY37"/>
    <mergeCell ref="HPZ37:HQD37"/>
    <mergeCell ref="HQE37:HQG37"/>
    <mergeCell ref="HQH37:HQL37"/>
    <mergeCell ref="HQM37:HQO37"/>
    <mergeCell ref="HQP37:HQT37"/>
    <mergeCell ref="HQU37:HQW37"/>
    <mergeCell ref="HQX37:HRB37"/>
    <mergeCell ref="HRC37:HRE37"/>
    <mergeCell ref="HRF37:HRJ37"/>
    <mergeCell ref="HRK37:HRM37"/>
    <mergeCell ref="HRN37:HRR37"/>
    <mergeCell ref="HRS37:HRU37"/>
    <mergeCell ref="HRV37:HRZ37"/>
    <mergeCell ref="HSA37:HSC37"/>
    <mergeCell ref="HSD37:HSH37"/>
    <mergeCell ref="HSI37:HSK37"/>
    <mergeCell ref="HSL37:HSP37"/>
    <mergeCell ref="HSQ37:HSS37"/>
    <mergeCell ref="HST37:HSX37"/>
    <mergeCell ref="HSY37:HTA37"/>
    <mergeCell ref="HTB37:HTF37"/>
    <mergeCell ref="HTG37:HTI37"/>
    <mergeCell ref="HTJ37:HTN37"/>
    <mergeCell ref="HTO37:HTQ37"/>
    <mergeCell ref="HTR37:HTV37"/>
    <mergeCell ref="HTW37:HTY37"/>
    <mergeCell ref="HTZ37:HUD37"/>
    <mergeCell ref="HUE37:HUG37"/>
    <mergeCell ref="HUH37:HUL37"/>
    <mergeCell ref="HUM37:HUO37"/>
    <mergeCell ref="HUP37:HUT37"/>
    <mergeCell ref="HUU37:HUW37"/>
    <mergeCell ref="HUX37:HVB37"/>
    <mergeCell ref="HVC37:HVE37"/>
    <mergeCell ref="HVF37:HVJ37"/>
    <mergeCell ref="HVK37:HVM37"/>
    <mergeCell ref="HVN37:HVR37"/>
    <mergeCell ref="HVS37:HVU37"/>
    <mergeCell ref="HVV37:HVZ37"/>
    <mergeCell ref="HWA37:HWC37"/>
    <mergeCell ref="HWD37:HWH37"/>
    <mergeCell ref="HWI37:HWK37"/>
    <mergeCell ref="HWL37:HWP37"/>
    <mergeCell ref="HWQ37:HWS37"/>
    <mergeCell ref="HWT37:HWX37"/>
    <mergeCell ref="HWY37:HXA37"/>
    <mergeCell ref="HXB37:HXF37"/>
    <mergeCell ref="HXG37:HXI37"/>
    <mergeCell ref="HXJ37:HXN37"/>
    <mergeCell ref="HXO37:HXQ37"/>
    <mergeCell ref="HXR37:HXV37"/>
    <mergeCell ref="HXW37:HXY37"/>
    <mergeCell ref="HXZ37:HYD37"/>
    <mergeCell ref="HYE37:HYG37"/>
    <mergeCell ref="HYH37:HYL37"/>
    <mergeCell ref="HYM37:HYO37"/>
    <mergeCell ref="HYP37:HYT37"/>
    <mergeCell ref="HYU37:HYW37"/>
    <mergeCell ref="HYX37:HZB37"/>
    <mergeCell ref="HZC37:HZE37"/>
    <mergeCell ref="HZF37:HZJ37"/>
    <mergeCell ref="HZK37:HZM37"/>
    <mergeCell ref="HZN37:HZR37"/>
    <mergeCell ref="HZS37:HZU37"/>
    <mergeCell ref="HZV37:HZZ37"/>
    <mergeCell ref="IAA37:IAC37"/>
    <mergeCell ref="IAD37:IAH37"/>
    <mergeCell ref="IAI37:IAK37"/>
    <mergeCell ref="IAL37:IAP37"/>
    <mergeCell ref="IAQ37:IAS37"/>
    <mergeCell ref="IAT37:IAX37"/>
    <mergeCell ref="IAY37:IBA37"/>
    <mergeCell ref="IBB37:IBF37"/>
    <mergeCell ref="IBG37:IBI37"/>
    <mergeCell ref="IBJ37:IBN37"/>
    <mergeCell ref="IBO37:IBQ37"/>
    <mergeCell ref="IBR37:IBV37"/>
    <mergeCell ref="IBW37:IBY37"/>
    <mergeCell ref="IBZ37:ICD37"/>
    <mergeCell ref="ICE37:ICG37"/>
    <mergeCell ref="ICH37:ICL37"/>
    <mergeCell ref="ICM37:ICO37"/>
    <mergeCell ref="ICP37:ICT37"/>
    <mergeCell ref="ICU37:ICW37"/>
    <mergeCell ref="ICX37:IDB37"/>
    <mergeCell ref="IDC37:IDE37"/>
    <mergeCell ref="IDF37:IDJ37"/>
    <mergeCell ref="IDK37:IDM37"/>
    <mergeCell ref="IDN37:IDR37"/>
    <mergeCell ref="IDS37:IDU37"/>
    <mergeCell ref="IDV37:IDZ37"/>
    <mergeCell ref="IEA37:IEC37"/>
    <mergeCell ref="IED37:IEH37"/>
    <mergeCell ref="IEI37:IEK37"/>
    <mergeCell ref="IEL37:IEP37"/>
    <mergeCell ref="IEQ37:IES37"/>
    <mergeCell ref="IET37:IEX37"/>
    <mergeCell ref="IEY37:IFA37"/>
    <mergeCell ref="IFB37:IFF37"/>
    <mergeCell ref="IFG37:IFI37"/>
    <mergeCell ref="IFJ37:IFN37"/>
    <mergeCell ref="IFO37:IFQ37"/>
    <mergeCell ref="IFR37:IFV37"/>
    <mergeCell ref="IFW37:IFY37"/>
    <mergeCell ref="IFZ37:IGD37"/>
    <mergeCell ref="IGE37:IGG37"/>
    <mergeCell ref="IGH37:IGL37"/>
    <mergeCell ref="IGM37:IGO37"/>
    <mergeCell ref="IGP37:IGT37"/>
    <mergeCell ref="IGU37:IGW37"/>
    <mergeCell ref="IGX37:IHB37"/>
    <mergeCell ref="IHC37:IHE37"/>
    <mergeCell ref="IHF37:IHJ37"/>
    <mergeCell ref="IHK37:IHM37"/>
    <mergeCell ref="IHN37:IHR37"/>
    <mergeCell ref="IHS37:IHU37"/>
    <mergeCell ref="IHV37:IHZ37"/>
    <mergeCell ref="IIA37:IIC37"/>
    <mergeCell ref="IID37:IIH37"/>
    <mergeCell ref="III37:IIK37"/>
    <mergeCell ref="IIL37:IIP37"/>
    <mergeCell ref="IIQ37:IIS37"/>
    <mergeCell ref="IIT37:IIX37"/>
    <mergeCell ref="IIY37:IJA37"/>
    <mergeCell ref="IJB37:IJF37"/>
    <mergeCell ref="IJG37:IJI37"/>
    <mergeCell ref="IJJ37:IJN37"/>
    <mergeCell ref="IJO37:IJQ37"/>
    <mergeCell ref="IJR37:IJV37"/>
    <mergeCell ref="IJW37:IJY37"/>
    <mergeCell ref="IJZ37:IKD37"/>
    <mergeCell ref="IKE37:IKG37"/>
    <mergeCell ref="IKH37:IKL37"/>
    <mergeCell ref="IKM37:IKO37"/>
    <mergeCell ref="IKP37:IKT37"/>
    <mergeCell ref="IKU37:IKW37"/>
    <mergeCell ref="IKX37:ILB37"/>
    <mergeCell ref="ILC37:ILE37"/>
    <mergeCell ref="ILF37:ILJ37"/>
    <mergeCell ref="ILK37:ILM37"/>
    <mergeCell ref="ILN37:ILR37"/>
    <mergeCell ref="ILS37:ILU37"/>
    <mergeCell ref="ILV37:ILZ37"/>
    <mergeCell ref="IMA37:IMC37"/>
    <mergeCell ref="IMD37:IMH37"/>
    <mergeCell ref="IMI37:IMK37"/>
    <mergeCell ref="IML37:IMP37"/>
    <mergeCell ref="IMQ37:IMS37"/>
    <mergeCell ref="IMT37:IMX37"/>
    <mergeCell ref="IMY37:INA37"/>
    <mergeCell ref="INB37:INF37"/>
    <mergeCell ref="ING37:INI37"/>
    <mergeCell ref="INJ37:INN37"/>
    <mergeCell ref="INO37:INQ37"/>
    <mergeCell ref="INR37:INV37"/>
    <mergeCell ref="INW37:INY37"/>
    <mergeCell ref="INZ37:IOD37"/>
    <mergeCell ref="IOE37:IOG37"/>
    <mergeCell ref="IOH37:IOL37"/>
    <mergeCell ref="IOM37:IOO37"/>
    <mergeCell ref="IOP37:IOT37"/>
    <mergeCell ref="IOU37:IOW37"/>
    <mergeCell ref="IOX37:IPB37"/>
    <mergeCell ref="IPC37:IPE37"/>
    <mergeCell ref="IPF37:IPJ37"/>
    <mergeCell ref="IPK37:IPM37"/>
    <mergeCell ref="IPN37:IPR37"/>
    <mergeCell ref="IPS37:IPU37"/>
    <mergeCell ref="IPV37:IPZ37"/>
    <mergeCell ref="IQA37:IQC37"/>
    <mergeCell ref="IQD37:IQH37"/>
    <mergeCell ref="IQI37:IQK37"/>
    <mergeCell ref="IQL37:IQP37"/>
    <mergeCell ref="IQQ37:IQS37"/>
    <mergeCell ref="IQT37:IQX37"/>
    <mergeCell ref="IQY37:IRA37"/>
    <mergeCell ref="IRB37:IRF37"/>
    <mergeCell ref="IRG37:IRI37"/>
    <mergeCell ref="IRJ37:IRN37"/>
    <mergeCell ref="IRO37:IRQ37"/>
    <mergeCell ref="IRR37:IRV37"/>
    <mergeCell ref="IRW37:IRY37"/>
    <mergeCell ref="IRZ37:ISD37"/>
    <mergeCell ref="ISE37:ISG37"/>
    <mergeCell ref="ISH37:ISL37"/>
    <mergeCell ref="ISM37:ISO37"/>
    <mergeCell ref="ISP37:IST37"/>
    <mergeCell ref="ISU37:ISW37"/>
    <mergeCell ref="ISX37:ITB37"/>
    <mergeCell ref="ITC37:ITE37"/>
    <mergeCell ref="ITF37:ITJ37"/>
    <mergeCell ref="ITK37:ITM37"/>
    <mergeCell ref="ITN37:ITR37"/>
    <mergeCell ref="ITS37:ITU37"/>
    <mergeCell ref="ITV37:ITZ37"/>
    <mergeCell ref="IUA37:IUC37"/>
    <mergeCell ref="IUD37:IUH37"/>
    <mergeCell ref="IUI37:IUK37"/>
    <mergeCell ref="IUL37:IUP37"/>
    <mergeCell ref="IUQ37:IUS37"/>
    <mergeCell ref="IUT37:IUX37"/>
    <mergeCell ref="IUY37:IVA37"/>
    <mergeCell ref="IVB37:IVF37"/>
    <mergeCell ref="IVG37:IVI37"/>
    <mergeCell ref="IVJ37:IVN37"/>
    <mergeCell ref="IVO37:IVQ37"/>
    <mergeCell ref="IVR37:IVV37"/>
    <mergeCell ref="IVW37:IVY37"/>
    <mergeCell ref="IVZ37:IWD37"/>
    <mergeCell ref="IWE37:IWG37"/>
    <mergeCell ref="IWH37:IWL37"/>
    <mergeCell ref="IWM37:IWO37"/>
    <mergeCell ref="IWP37:IWT37"/>
    <mergeCell ref="IWU37:IWW37"/>
    <mergeCell ref="IWX37:IXB37"/>
    <mergeCell ref="IXC37:IXE37"/>
    <mergeCell ref="IXF37:IXJ37"/>
    <mergeCell ref="IXK37:IXM37"/>
    <mergeCell ref="IXN37:IXR37"/>
    <mergeCell ref="IXS37:IXU37"/>
    <mergeCell ref="IXV37:IXZ37"/>
    <mergeCell ref="IYA37:IYC37"/>
    <mergeCell ref="IYD37:IYH37"/>
    <mergeCell ref="IYI37:IYK37"/>
    <mergeCell ref="IYL37:IYP37"/>
    <mergeCell ref="IYQ37:IYS37"/>
    <mergeCell ref="IYT37:IYX37"/>
    <mergeCell ref="IYY37:IZA37"/>
    <mergeCell ref="IZB37:IZF37"/>
    <mergeCell ref="IZG37:IZI37"/>
    <mergeCell ref="IZJ37:IZN37"/>
    <mergeCell ref="IZO37:IZQ37"/>
    <mergeCell ref="IZR37:IZV37"/>
    <mergeCell ref="IZW37:IZY37"/>
    <mergeCell ref="IZZ37:JAD37"/>
    <mergeCell ref="JAE37:JAG37"/>
    <mergeCell ref="JAH37:JAL37"/>
    <mergeCell ref="JAM37:JAO37"/>
    <mergeCell ref="JAP37:JAT37"/>
    <mergeCell ref="JAU37:JAW37"/>
    <mergeCell ref="JAX37:JBB37"/>
    <mergeCell ref="JBC37:JBE37"/>
    <mergeCell ref="JBF37:JBJ37"/>
    <mergeCell ref="JBK37:JBM37"/>
    <mergeCell ref="JBN37:JBR37"/>
    <mergeCell ref="JBS37:JBU37"/>
    <mergeCell ref="JBV37:JBZ37"/>
    <mergeCell ref="JCA37:JCC37"/>
    <mergeCell ref="JCD37:JCH37"/>
    <mergeCell ref="JCI37:JCK37"/>
    <mergeCell ref="JCL37:JCP37"/>
    <mergeCell ref="JCQ37:JCS37"/>
    <mergeCell ref="JCT37:JCX37"/>
    <mergeCell ref="JCY37:JDA37"/>
    <mergeCell ref="JDB37:JDF37"/>
    <mergeCell ref="JDG37:JDI37"/>
    <mergeCell ref="JDJ37:JDN37"/>
    <mergeCell ref="JDO37:JDQ37"/>
    <mergeCell ref="JDR37:JDV37"/>
    <mergeCell ref="JDW37:JDY37"/>
    <mergeCell ref="JDZ37:JED37"/>
    <mergeCell ref="JEE37:JEG37"/>
    <mergeCell ref="JEH37:JEL37"/>
    <mergeCell ref="JEM37:JEO37"/>
    <mergeCell ref="JEP37:JET37"/>
    <mergeCell ref="JEU37:JEW37"/>
    <mergeCell ref="JEX37:JFB37"/>
    <mergeCell ref="JFC37:JFE37"/>
    <mergeCell ref="JFF37:JFJ37"/>
    <mergeCell ref="JFK37:JFM37"/>
    <mergeCell ref="JFN37:JFR37"/>
    <mergeCell ref="JFS37:JFU37"/>
    <mergeCell ref="JFV37:JFZ37"/>
    <mergeCell ref="JGA37:JGC37"/>
    <mergeCell ref="JGD37:JGH37"/>
    <mergeCell ref="JGI37:JGK37"/>
    <mergeCell ref="JGL37:JGP37"/>
    <mergeCell ref="JGQ37:JGS37"/>
    <mergeCell ref="JGT37:JGX37"/>
    <mergeCell ref="JGY37:JHA37"/>
    <mergeCell ref="JHB37:JHF37"/>
    <mergeCell ref="JHG37:JHI37"/>
    <mergeCell ref="JHJ37:JHN37"/>
    <mergeCell ref="JHO37:JHQ37"/>
    <mergeCell ref="JHR37:JHV37"/>
    <mergeCell ref="JHW37:JHY37"/>
    <mergeCell ref="JHZ37:JID37"/>
    <mergeCell ref="JIE37:JIG37"/>
    <mergeCell ref="JIH37:JIL37"/>
    <mergeCell ref="JIM37:JIO37"/>
    <mergeCell ref="JIP37:JIT37"/>
    <mergeCell ref="JIU37:JIW37"/>
    <mergeCell ref="JIX37:JJB37"/>
    <mergeCell ref="JJC37:JJE37"/>
    <mergeCell ref="JJF37:JJJ37"/>
    <mergeCell ref="JJK37:JJM37"/>
    <mergeCell ref="JJN37:JJR37"/>
    <mergeCell ref="JJS37:JJU37"/>
    <mergeCell ref="JJV37:JJZ37"/>
    <mergeCell ref="JKA37:JKC37"/>
    <mergeCell ref="JKD37:JKH37"/>
    <mergeCell ref="JKI37:JKK37"/>
    <mergeCell ref="JKL37:JKP37"/>
    <mergeCell ref="JKQ37:JKS37"/>
    <mergeCell ref="JKT37:JKX37"/>
    <mergeCell ref="JKY37:JLA37"/>
    <mergeCell ref="JLB37:JLF37"/>
    <mergeCell ref="JLG37:JLI37"/>
    <mergeCell ref="JLJ37:JLN37"/>
    <mergeCell ref="JLO37:JLQ37"/>
    <mergeCell ref="JLR37:JLV37"/>
    <mergeCell ref="JLW37:JLY37"/>
    <mergeCell ref="JLZ37:JMD37"/>
    <mergeCell ref="JME37:JMG37"/>
    <mergeCell ref="JMH37:JML37"/>
    <mergeCell ref="JMM37:JMO37"/>
    <mergeCell ref="JMP37:JMT37"/>
    <mergeCell ref="JMU37:JMW37"/>
    <mergeCell ref="JMX37:JNB37"/>
    <mergeCell ref="JNC37:JNE37"/>
    <mergeCell ref="JNF37:JNJ37"/>
    <mergeCell ref="JNK37:JNM37"/>
    <mergeCell ref="JNN37:JNR37"/>
    <mergeCell ref="JNS37:JNU37"/>
    <mergeCell ref="JNV37:JNZ37"/>
    <mergeCell ref="JOA37:JOC37"/>
    <mergeCell ref="JOD37:JOH37"/>
    <mergeCell ref="JOI37:JOK37"/>
    <mergeCell ref="JOL37:JOP37"/>
    <mergeCell ref="JOQ37:JOS37"/>
    <mergeCell ref="JOT37:JOX37"/>
    <mergeCell ref="JOY37:JPA37"/>
    <mergeCell ref="JPB37:JPF37"/>
    <mergeCell ref="JPG37:JPI37"/>
    <mergeCell ref="JPJ37:JPN37"/>
    <mergeCell ref="JPO37:JPQ37"/>
    <mergeCell ref="JPR37:JPV37"/>
    <mergeCell ref="JPW37:JPY37"/>
    <mergeCell ref="JPZ37:JQD37"/>
    <mergeCell ref="JQE37:JQG37"/>
    <mergeCell ref="JQH37:JQL37"/>
    <mergeCell ref="JQM37:JQO37"/>
    <mergeCell ref="JQP37:JQT37"/>
    <mergeCell ref="JQU37:JQW37"/>
    <mergeCell ref="JQX37:JRB37"/>
    <mergeCell ref="JRC37:JRE37"/>
    <mergeCell ref="JRF37:JRJ37"/>
    <mergeCell ref="JRK37:JRM37"/>
    <mergeCell ref="JRN37:JRR37"/>
    <mergeCell ref="JRS37:JRU37"/>
    <mergeCell ref="JRV37:JRZ37"/>
    <mergeCell ref="JSA37:JSC37"/>
    <mergeCell ref="JSD37:JSH37"/>
    <mergeCell ref="JSI37:JSK37"/>
    <mergeCell ref="JSL37:JSP37"/>
    <mergeCell ref="JSQ37:JSS37"/>
    <mergeCell ref="JST37:JSX37"/>
    <mergeCell ref="JSY37:JTA37"/>
    <mergeCell ref="JTB37:JTF37"/>
    <mergeCell ref="JTG37:JTI37"/>
    <mergeCell ref="JTJ37:JTN37"/>
    <mergeCell ref="JTO37:JTQ37"/>
    <mergeCell ref="JTR37:JTV37"/>
    <mergeCell ref="JTW37:JTY37"/>
    <mergeCell ref="JTZ37:JUD37"/>
    <mergeCell ref="JUE37:JUG37"/>
    <mergeCell ref="JUH37:JUL37"/>
    <mergeCell ref="JUM37:JUO37"/>
    <mergeCell ref="JUP37:JUT37"/>
    <mergeCell ref="JUU37:JUW37"/>
    <mergeCell ref="JUX37:JVB37"/>
    <mergeCell ref="JVC37:JVE37"/>
    <mergeCell ref="JVF37:JVJ37"/>
    <mergeCell ref="JVK37:JVM37"/>
    <mergeCell ref="JVN37:JVR37"/>
    <mergeCell ref="JVS37:JVU37"/>
    <mergeCell ref="JVV37:JVZ37"/>
    <mergeCell ref="JWA37:JWC37"/>
    <mergeCell ref="JWD37:JWH37"/>
    <mergeCell ref="JWI37:JWK37"/>
    <mergeCell ref="JWL37:JWP37"/>
    <mergeCell ref="JWQ37:JWS37"/>
    <mergeCell ref="JWT37:JWX37"/>
    <mergeCell ref="JWY37:JXA37"/>
    <mergeCell ref="JXB37:JXF37"/>
    <mergeCell ref="JXG37:JXI37"/>
    <mergeCell ref="JXJ37:JXN37"/>
    <mergeCell ref="JXO37:JXQ37"/>
    <mergeCell ref="JXR37:JXV37"/>
    <mergeCell ref="JXW37:JXY37"/>
    <mergeCell ref="JXZ37:JYD37"/>
    <mergeCell ref="JYE37:JYG37"/>
    <mergeCell ref="JYH37:JYL37"/>
    <mergeCell ref="JYM37:JYO37"/>
    <mergeCell ref="JYP37:JYT37"/>
    <mergeCell ref="JYU37:JYW37"/>
    <mergeCell ref="JYX37:JZB37"/>
    <mergeCell ref="JZC37:JZE37"/>
    <mergeCell ref="JZF37:JZJ37"/>
    <mergeCell ref="JZK37:JZM37"/>
    <mergeCell ref="JZN37:JZR37"/>
    <mergeCell ref="JZS37:JZU37"/>
    <mergeCell ref="JZV37:JZZ37"/>
    <mergeCell ref="KAA37:KAC37"/>
    <mergeCell ref="KAD37:KAH37"/>
    <mergeCell ref="KAI37:KAK37"/>
    <mergeCell ref="KAL37:KAP37"/>
    <mergeCell ref="KAQ37:KAS37"/>
    <mergeCell ref="KAT37:KAX37"/>
    <mergeCell ref="KAY37:KBA37"/>
    <mergeCell ref="KBB37:KBF37"/>
    <mergeCell ref="KBG37:KBI37"/>
    <mergeCell ref="KBJ37:KBN37"/>
    <mergeCell ref="KBO37:KBQ37"/>
    <mergeCell ref="KBR37:KBV37"/>
    <mergeCell ref="KBW37:KBY37"/>
    <mergeCell ref="KBZ37:KCD37"/>
    <mergeCell ref="KCE37:KCG37"/>
    <mergeCell ref="KCH37:KCL37"/>
    <mergeCell ref="KCM37:KCO37"/>
    <mergeCell ref="KCP37:KCT37"/>
    <mergeCell ref="KCU37:KCW37"/>
    <mergeCell ref="KCX37:KDB37"/>
    <mergeCell ref="KDC37:KDE37"/>
    <mergeCell ref="KDF37:KDJ37"/>
    <mergeCell ref="KDK37:KDM37"/>
    <mergeCell ref="KDN37:KDR37"/>
    <mergeCell ref="KDS37:KDU37"/>
    <mergeCell ref="KDV37:KDZ37"/>
    <mergeCell ref="KEA37:KEC37"/>
    <mergeCell ref="KED37:KEH37"/>
    <mergeCell ref="KEI37:KEK37"/>
    <mergeCell ref="KEL37:KEP37"/>
    <mergeCell ref="KEQ37:KES37"/>
    <mergeCell ref="KET37:KEX37"/>
    <mergeCell ref="KEY37:KFA37"/>
    <mergeCell ref="KFB37:KFF37"/>
    <mergeCell ref="KFG37:KFI37"/>
    <mergeCell ref="KFJ37:KFN37"/>
    <mergeCell ref="KFO37:KFQ37"/>
    <mergeCell ref="KFR37:KFV37"/>
    <mergeCell ref="KFW37:KFY37"/>
    <mergeCell ref="KFZ37:KGD37"/>
    <mergeCell ref="KGE37:KGG37"/>
    <mergeCell ref="KGH37:KGL37"/>
    <mergeCell ref="KGM37:KGO37"/>
    <mergeCell ref="KGP37:KGT37"/>
    <mergeCell ref="KGU37:KGW37"/>
    <mergeCell ref="KGX37:KHB37"/>
    <mergeCell ref="KHC37:KHE37"/>
    <mergeCell ref="KHF37:KHJ37"/>
    <mergeCell ref="KHK37:KHM37"/>
    <mergeCell ref="KHN37:KHR37"/>
    <mergeCell ref="KHS37:KHU37"/>
    <mergeCell ref="KHV37:KHZ37"/>
    <mergeCell ref="KIA37:KIC37"/>
    <mergeCell ref="KID37:KIH37"/>
    <mergeCell ref="KII37:KIK37"/>
    <mergeCell ref="KIL37:KIP37"/>
    <mergeCell ref="KIQ37:KIS37"/>
    <mergeCell ref="KIT37:KIX37"/>
    <mergeCell ref="KIY37:KJA37"/>
    <mergeCell ref="KJB37:KJF37"/>
    <mergeCell ref="KJG37:KJI37"/>
    <mergeCell ref="KJJ37:KJN37"/>
    <mergeCell ref="KJO37:KJQ37"/>
    <mergeCell ref="KJR37:KJV37"/>
    <mergeCell ref="KJW37:KJY37"/>
    <mergeCell ref="KJZ37:KKD37"/>
    <mergeCell ref="KKE37:KKG37"/>
    <mergeCell ref="KKH37:KKL37"/>
    <mergeCell ref="KKM37:KKO37"/>
    <mergeCell ref="KKP37:KKT37"/>
    <mergeCell ref="KKU37:KKW37"/>
    <mergeCell ref="KKX37:KLB37"/>
    <mergeCell ref="KLC37:KLE37"/>
    <mergeCell ref="KLF37:KLJ37"/>
    <mergeCell ref="KLK37:KLM37"/>
    <mergeCell ref="KLN37:KLR37"/>
    <mergeCell ref="KLS37:KLU37"/>
    <mergeCell ref="KLV37:KLZ37"/>
    <mergeCell ref="KMA37:KMC37"/>
    <mergeCell ref="KMD37:KMH37"/>
    <mergeCell ref="KMI37:KMK37"/>
    <mergeCell ref="KML37:KMP37"/>
    <mergeCell ref="KMQ37:KMS37"/>
    <mergeCell ref="KMT37:KMX37"/>
    <mergeCell ref="KMY37:KNA37"/>
    <mergeCell ref="KNB37:KNF37"/>
    <mergeCell ref="KNG37:KNI37"/>
    <mergeCell ref="KNJ37:KNN37"/>
    <mergeCell ref="KNO37:KNQ37"/>
    <mergeCell ref="KNR37:KNV37"/>
    <mergeCell ref="KNW37:KNY37"/>
    <mergeCell ref="KNZ37:KOD37"/>
    <mergeCell ref="KOE37:KOG37"/>
    <mergeCell ref="KOH37:KOL37"/>
    <mergeCell ref="KOM37:KOO37"/>
    <mergeCell ref="KOP37:KOT37"/>
    <mergeCell ref="KOU37:KOW37"/>
    <mergeCell ref="KOX37:KPB37"/>
    <mergeCell ref="KPC37:KPE37"/>
    <mergeCell ref="KPF37:KPJ37"/>
    <mergeCell ref="KPK37:KPM37"/>
    <mergeCell ref="KPN37:KPR37"/>
    <mergeCell ref="KPS37:KPU37"/>
    <mergeCell ref="KPV37:KPZ37"/>
    <mergeCell ref="KQA37:KQC37"/>
    <mergeCell ref="KQD37:KQH37"/>
    <mergeCell ref="KQI37:KQK37"/>
    <mergeCell ref="KQL37:KQP37"/>
    <mergeCell ref="KQQ37:KQS37"/>
    <mergeCell ref="KQT37:KQX37"/>
    <mergeCell ref="KQY37:KRA37"/>
    <mergeCell ref="KRB37:KRF37"/>
    <mergeCell ref="KRG37:KRI37"/>
    <mergeCell ref="KRJ37:KRN37"/>
    <mergeCell ref="KRO37:KRQ37"/>
    <mergeCell ref="KRR37:KRV37"/>
    <mergeCell ref="KRW37:KRY37"/>
    <mergeCell ref="KRZ37:KSD37"/>
    <mergeCell ref="KSE37:KSG37"/>
    <mergeCell ref="KSH37:KSL37"/>
    <mergeCell ref="KSM37:KSO37"/>
    <mergeCell ref="KSP37:KST37"/>
    <mergeCell ref="KSU37:KSW37"/>
    <mergeCell ref="KSX37:KTB37"/>
    <mergeCell ref="KTC37:KTE37"/>
    <mergeCell ref="KTF37:KTJ37"/>
    <mergeCell ref="KTK37:KTM37"/>
    <mergeCell ref="KTN37:KTR37"/>
    <mergeCell ref="KTS37:KTU37"/>
    <mergeCell ref="KTV37:KTZ37"/>
    <mergeCell ref="KUA37:KUC37"/>
    <mergeCell ref="KUD37:KUH37"/>
    <mergeCell ref="KUI37:KUK37"/>
    <mergeCell ref="KUL37:KUP37"/>
    <mergeCell ref="KUQ37:KUS37"/>
    <mergeCell ref="KUT37:KUX37"/>
    <mergeCell ref="KUY37:KVA37"/>
    <mergeCell ref="KVB37:KVF37"/>
    <mergeCell ref="KVG37:KVI37"/>
    <mergeCell ref="KVJ37:KVN37"/>
    <mergeCell ref="KVO37:KVQ37"/>
    <mergeCell ref="KVR37:KVV37"/>
    <mergeCell ref="KVW37:KVY37"/>
    <mergeCell ref="KVZ37:KWD37"/>
    <mergeCell ref="KWE37:KWG37"/>
    <mergeCell ref="KWH37:KWL37"/>
    <mergeCell ref="KWM37:KWO37"/>
    <mergeCell ref="KWP37:KWT37"/>
    <mergeCell ref="KWU37:KWW37"/>
    <mergeCell ref="KWX37:KXB37"/>
    <mergeCell ref="KXC37:KXE37"/>
    <mergeCell ref="KXF37:KXJ37"/>
    <mergeCell ref="KXK37:KXM37"/>
    <mergeCell ref="KXN37:KXR37"/>
    <mergeCell ref="KXS37:KXU37"/>
    <mergeCell ref="KXV37:KXZ37"/>
    <mergeCell ref="KYA37:KYC37"/>
    <mergeCell ref="KYD37:KYH37"/>
    <mergeCell ref="KYI37:KYK37"/>
    <mergeCell ref="KYL37:KYP37"/>
    <mergeCell ref="KYQ37:KYS37"/>
    <mergeCell ref="KYT37:KYX37"/>
    <mergeCell ref="KYY37:KZA37"/>
    <mergeCell ref="KZB37:KZF37"/>
    <mergeCell ref="KZG37:KZI37"/>
    <mergeCell ref="KZJ37:KZN37"/>
    <mergeCell ref="KZO37:KZQ37"/>
    <mergeCell ref="KZR37:KZV37"/>
    <mergeCell ref="KZW37:KZY37"/>
    <mergeCell ref="KZZ37:LAD37"/>
    <mergeCell ref="LAE37:LAG37"/>
    <mergeCell ref="LAH37:LAL37"/>
    <mergeCell ref="LAM37:LAO37"/>
    <mergeCell ref="LAP37:LAT37"/>
    <mergeCell ref="LAU37:LAW37"/>
    <mergeCell ref="LAX37:LBB37"/>
    <mergeCell ref="LBC37:LBE37"/>
    <mergeCell ref="LBF37:LBJ37"/>
    <mergeCell ref="LBK37:LBM37"/>
    <mergeCell ref="LBN37:LBR37"/>
    <mergeCell ref="LBS37:LBU37"/>
    <mergeCell ref="LBV37:LBZ37"/>
    <mergeCell ref="LCA37:LCC37"/>
    <mergeCell ref="LCD37:LCH37"/>
    <mergeCell ref="LCI37:LCK37"/>
    <mergeCell ref="LCL37:LCP37"/>
    <mergeCell ref="LCQ37:LCS37"/>
    <mergeCell ref="LCT37:LCX37"/>
    <mergeCell ref="LCY37:LDA37"/>
    <mergeCell ref="LDB37:LDF37"/>
    <mergeCell ref="LDG37:LDI37"/>
    <mergeCell ref="LDJ37:LDN37"/>
    <mergeCell ref="LDO37:LDQ37"/>
    <mergeCell ref="LDR37:LDV37"/>
    <mergeCell ref="LDW37:LDY37"/>
    <mergeCell ref="LDZ37:LED37"/>
    <mergeCell ref="LEE37:LEG37"/>
    <mergeCell ref="LEH37:LEL37"/>
    <mergeCell ref="LEM37:LEO37"/>
    <mergeCell ref="LEP37:LET37"/>
    <mergeCell ref="LEU37:LEW37"/>
    <mergeCell ref="LEX37:LFB37"/>
    <mergeCell ref="LFC37:LFE37"/>
    <mergeCell ref="LFF37:LFJ37"/>
    <mergeCell ref="LFK37:LFM37"/>
    <mergeCell ref="LFN37:LFR37"/>
    <mergeCell ref="LFS37:LFU37"/>
    <mergeCell ref="LFV37:LFZ37"/>
    <mergeCell ref="LGA37:LGC37"/>
    <mergeCell ref="LGD37:LGH37"/>
    <mergeCell ref="LGI37:LGK37"/>
    <mergeCell ref="LGL37:LGP37"/>
    <mergeCell ref="LGQ37:LGS37"/>
    <mergeCell ref="LGT37:LGX37"/>
    <mergeCell ref="LGY37:LHA37"/>
    <mergeCell ref="LHB37:LHF37"/>
    <mergeCell ref="LHG37:LHI37"/>
    <mergeCell ref="LHJ37:LHN37"/>
    <mergeCell ref="LHO37:LHQ37"/>
    <mergeCell ref="LHR37:LHV37"/>
    <mergeCell ref="LHW37:LHY37"/>
    <mergeCell ref="LHZ37:LID37"/>
    <mergeCell ref="LIE37:LIG37"/>
    <mergeCell ref="LIH37:LIL37"/>
    <mergeCell ref="LIM37:LIO37"/>
    <mergeCell ref="LIP37:LIT37"/>
    <mergeCell ref="LIU37:LIW37"/>
    <mergeCell ref="LIX37:LJB37"/>
    <mergeCell ref="LJC37:LJE37"/>
    <mergeCell ref="LJF37:LJJ37"/>
    <mergeCell ref="LJK37:LJM37"/>
    <mergeCell ref="LJN37:LJR37"/>
    <mergeCell ref="LJS37:LJU37"/>
    <mergeCell ref="LJV37:LJZ37"/>
    <mergeCell ref="LKA37:LKC37"/>
    <mergeCell ref="LKD37:LKH37"/>
    <mergeCell ref="LKI37:LKK37"/>
    <mergeCell ref="LKL37:LKP37"/>
    <mergeCell ref="LKQ37:LKS37"/>
    <mergeCell ref="LKT37:LKX37"/>
    <mergeCell ref="LKY37:LLA37"/>
    <mergeCell ref="LLB37:LLF37"/>
    <mergeCell ref="LLG37:LLI37"/>
    <mergeCell ref="LLJ37:LLN37"/>
    <mergeCell ref="LLO37:LLQ37"/>
    <mergeCell ref="LLR37:LLV37"/>
    <mergeCell ref="LLW37:LLY37"/>
    <mergeCell ref="LLZ37:LMD37"/>
    <mergeCell ref="LME37:LMG37"/>
    <mergeCell ref="LMH37:LML37"/>
    <mergeCell ref="LMM37:LMO37"/>
    <mergeCell ref="LMP37:LMT37"/>
    <mergeCell ref="LMU37:LMW37"/>
    <mergeCell ref="LMX37:LNB37"/>
    <mergeCell ref="LNC37:LNE37"/>
    <mergeCell ref="LNF37:LNJ37"/>
    <mergeCell ref="LNK37:LNM37"/>
    <mergeCell ref="LNN37:LNR37"/>
    <mergeCell ref="LNS37:LNU37"/>
    <mergeCell ref="LNV37:LNZ37"/>
    <mergeCell ref="LOA37:LOC37"/>
    <mergeCell ref="LOD37:LOH37"/>
    <mergeCell ref="LOI37:LOK37"/>
    <mergeCell ref="LOL37:LOP37"/>
    <mergeCell ref="LOQ37:LOS37"/>
    <mergeCell ref="LOT37:LOX37"/>
    <mergeCell ref="LOY37:LPA37"/>
    <mergeCell ref="LPB37:LPF37"/>
    <mergeCell ref="LPG37:LPI37"/>
    <mergeCell ref="LPJ37:LPN37"/>
    <mergeCell ref="LPO37:LPQ37"/>
    <mergeCell ref="LPR37:LPV37"/>
    <mergeCell ref="LPW37:LPY37"/>
    <mergeCell ref="LPZ37:LQD37"/>
    <mergeCell ref="LQE37:LQG37"/>
    <mergeCell ref="LQH37:LQL37"/>
    <mergeCell ref="LQM37:LQO37"/>
    <mergeCell ref="LQP37:LQT37"/>
    <mergeCell ref="LQU37:LQW37"/>
    <mergeCell ref="LQX37:LRB37"/>
    <mergeCell ref="LRC37:LRE37"/>
    <mergeCell ref="LRF37:LRJ37"/>
    <mergeCell ref="LRK37:LRM37"/>
    <mergeCell ref="LRN37:LRR37"/>
    <mergeCell ref="LRS37:LRU37"/>
    <mergeCell ref="LRV37:LRZ37"/>
    <mergeCell ref="LSA37:LSC37"/>
    <mergeCell ref="LSD37:LSH37"/>
    <mergeCell ref="LSI37:LSK37"/>
    <mergeCell ref="LSL37:LSP37"/>
    <mergeCell ref="LSQ37:LSS37"/>
    <mergeCell ref="LST37:LSX37"/>
    <mergeCell ref="LSY37:LTA37"/>
    <mergeCell ref="LTB37:LTF37"/>
    <mergeCell ref="LTG37:LTI37"/>
    <mergeCell ref="LTJ37:LTN37"/>
    <mergeCell ref="LTO37:LTQ37"/>
    <mergeCell ref="LTR37:LTV37"/>
    <mergeCell ref="LTW37:LTY37"/>
    <mergeCell ref="LTZ37:LUD37"/>
    <mergeCell ref="LUE37:LUG37"/>
    <mergeCell ref="LUH37:LUL37"/>
    <mergeCell ref="LUM37:LUO37"/>
    <mergeCell ref="LUP37:LUT37"/>
    <mergeCell ref="LUU37:LUW37"/>
    <mergeCell ref="LUX37:LVB37"/>
    <mergeCell ref="LVC37:LVE37"/>
    <mergeCell ref="LVF37:LVJ37"/>
    <mergeCell ref="LVK37:LVM37"/>
    <mergeCell ref="LVN37:LVR37"/>
    <mergeCell ref="LVS37:LVU37"/>
    <mergeCell ref="LVV37:LVZ37"/>
    <mergeCell ref="LWA37:LWC37"/>
    <mergeCell ref="LWD37:LWH37"/>
    <mergeCell ref="LWI37:LWK37"/>
    <mergeCell ref="LWL37:LWP37"/>
    <mergeCell ref="LWQ37:LWS37"/>
    <mergeCell ref="LWT37:LWX37"/>
    <mergeCell ref="LWY37:LXA37"/>
    <mergeCell ref="LXB37:LXF37"/>
    <mergeCell ref="LXG37:LXI37"/>
    <mergeCell ref="LXJ37:LXN37"/>
    <mergeCell ref="LXO37:LXQ37"/>
    <mergeCell ref="LXR37:LXV37"/>
    <mergeCell ref="LXW37:LXY37"/>
    <mergeCell ref="LXZ37:LYD37"/>
    <mergeCell ref="LYE37:LYG37"/>
    <mergeCell ref="LYH37:LYL37"/>
    <mergeCell ref="LYM37:LYO37"/>
    <mergeCell ref="LYP37:LYT37"/>
    <mergeCell ref="LYU37:LYW37"/>
    <mergeCell ref="LYX37:LZB37"/>
    <mergeCell ref="LZC37:LZE37"/>
    <mergeCell ref="LZF37:LZJ37"/>
    <mergeCell ref="LZK37:LZM37"/>
    <mergeCell ref="LZN37:LZR37"/>
    <mergeCell ref="LZS37:LZU37"/>
    <mergeCell ref="LZV37:LZZ37"/>
    <mergeCell ref="MAA37:MAC37"/>
    <mergeCell ref="MAD37:MAH37"/>
    <mergeCell ref="MAI37:MAK37"/>
    <mergeCell ref="MAL37:MAP37"/>
    <mergeCell ref="MAQ37:MAS37"/>
    <mergeCell ref="MAT37:MAX37"/>
    <mergeCell ref="MAY37:MBA37"/>
    <mergeCell ref="MBB37:MBF37"/>
    <mergeCell ref="MBG37:MBI37"/>
    <mergeCell ref="MBJ37:MBN37"/>
    <mergeCell ref="MBO37:MBQ37"/>
    <mergeCell ref="MBR37:MBV37"/>
    <mergeCell ref="MBW37:MBY37"/>
    <mergeCell ref="MBZ37:MCD37"/>
    <mergeCell ref="MCE37:MCG37"/>
    <mergeCell ref="MCH37:MCL37"/>
    <mergeCell ref="MCM37:MCO37"/>
    <mergeCell ref="MCP37:MCT37"/>
    <mergeCell ref="MCU37:MCW37"/>
    <mergeCell ref="MCX37:MDB37"/>
    <mergeCell ref="MDC37:MDE37"/>
    <mergeCell ref="MDF37:MDJ37"/>
    <mergeCell ref="MDK37:MDM37"/>
    <mergeCell ref="MDN37:MDR37"/>
    <mergeCell ref="MDS37:MDU37"/>
    <mergeCell ref="MDV37:MDZ37"/>
    <mergeCell ref="MEA37:MEC37"/>
    <mergeCell ref="MED37:MEH37"/>
    <mergeCell ref="MEI37:MEK37"/>
    <mergeCell ref="MEL37:MEP37"/>
    <mergeCell ref="MEQ37:MES37"/>
    <mergeCell ref="MET37:MEX37"/>
    <mergeCell ref="MEY37:MFA37"/>
    <mergeCell ref="MFB37:MFF37"/>
    <mergeCell ref="MFG37:MFI37"/>
    <mergeCell ref="MFJ37:MFN37"/>
    <mergeCell ref="MFO37:MFQ37"/>
    <mergeCell ref="MFR37:MFV37"/>
    <mergeCell ref="MFW37:MFY37"/>
    <mergeCell ref="MFZ37:MGD37"/>
    <mergeCell ref="MGE37:MGG37"/>
    <mergeCell ref="MGH37:MGL37"/>
    <mergeCell ref="MGM37:MGO37"/>
    <mergeCell ref="MGP37:MGT37"/>
    <mergeCell ref="MGU37:MGW37"/>
    <mergeCell ref="MGX37:MHB37"/>
    <mergeCell ref="MHC37:MHE37"/>
    <mergeCell ref="MHF37:MHJ37"/>
    <mergeCell ref="MHK37:MHM37"/>
    <mergeCell ref="MHN37:MHR37"/>
    <mergeCell ref="MHS37:MHU37"/>
    <mergeCell ref="MHV37:MHZ37"/>
    <mergeCell ref="MIA37:MIC37"/>
    <mergeCell ref="MID37:MIH37"/>
    <mergeCell ref="MII37:MIK37"/>
    <mergeCell ref="MIL37:MIP37"/>
    <mergeCell ref="MIQ37:MIS37"/>
    <mergeCell ref="MIT37:MIX37"/>
    <mergeCell ref="MIY37:MJA37"/>
    <mergeCell ref="MJB37:MJF37"/>
    <mergeCell ref="MJG37:MJI37"/>
    <mergeCell ref="MJJ37:MJN37"/>
    <mergeCell ref="MJO37:MJQ37"/>
    <mergeCell ref="MJR37:MJV37"/>
    <mergeCell ref="MJW37:MJY37"/>
    <mergeCell ref="MJZ37:MKD37"/>
    <mergeCell ref="MKE37:MKG37"/>
    <mergeCell ref="MKH37:MKL37"/>
    <mergeCell ref="MKM37:MKO37"/>
    <mergeCell ref="MKP37:MKT37"/>
    <mergeCell ref="MKU37:MKW37"/>
    <mergeCell ref="MKX37:MLB37"/>
    <mergeCell ref="MLC37:MLE37"/>
    <mergeCell ref="MLF37:MLJ37"/>
    <mergeCell ref="MLK37:MLM37"/>
    <mergeCell ref="MLN37:MLR37"/>
    <mergeCell ref="MLS37:MLU37"/>
    <mergeCell ref="MLV37:MLZ37"/>
    <mergeCell ref="MMA37:MMC37"/>
    <mergeCell ref="MMD37:MMH37"/>
    <mergeCell ref="MMI37:MMK37"/>
    <mergeCell ref="MML37:MMP37"/>
    <mergeCell ref="MMQ37:MMS37"/>
    <mergeCell ref="MMT37:MMX37"/>
    <mergeCell ref="MMY37:MNA37"/>
    <mergeCell ref="MNB37:MNF37"/>
    <mergeCell ref="MNG37:MNI37"/>
    <mergeCell ref="MNJ37:MNN37"/>
    <mergeCell ref="MNO37:MNQ37"/>
    <mergeCell ref="MNR37:MNV37"/>
    <mergeCell ref="MNW37:MNY37"/>
    <mergeCell ref="MNZ37:MOD37"/>
    <mergeCell ref="MOE37:MOG37"/>
    <mergeCell ref="MOH37:MOL37"/>
    <mergeCell ref="MOM37:MOO37"/>
    <mergeCell ref="MOP37:MOT37"/>
    <mergeCell ref="MOU37:MOW37"/>
    <mergeCell ref="MOX37:MPB37"/>
    <mergeCell ref="MPC37:MPE37"/>
    <mergeCell ref="MPF37:MPJ37"/>
    <mergeCell ref="MPK37:MPM37"/>
    <mergeCell ref="MPN37:MPR37"/>
    <mergeCell ref="MPS37:MPU37"/>
    <mergeCell ref="MPV37:MPZ37"/>
    <mergeCell ref="MQA37:MQC37"/>
    <mergeCell ref="MQD37:MQH37"/>
    <mergeCell ref="MQI37:MQK37"/>
    <mergeCell ref="MQL37:MQP37"/>
    <mergeCell ref="MQQ37:MQS37"/>
    <mergeCell ref="MQT37:MQX37"/>
    <mergeCell ref="MQY37:MRA37"/>
    <mergeCell ref="MRB37:MRF37"/>
    <mergeCell ref="MRG37:MRI37"/>
    <mergeCell ref="MRJ37:MRN37"/>
    <mergeCell ref="MRO37:MRQ37"/>
    <mergeCell ref="MRR37:MRV37"/>
    <mergeCell ref="MRW37:MRY37"/>
    <mergeCell ref="MRZ37:MSD37"/>
    <mergeCell ref="MSE37:MSG37"/>
    <mergeCell ref="MSH37:MSL37"/>
    <mergeCell ref="MSM37:MSO37"/>
    <mergeCell ref="MSP37:MST37"/>
    <mergeCell ref="MSU37:MSW37"/>
    <mergeCell ref="MSX37:MTB37"/>
    <mergeCell ref="MTC37:MTE37"/>
    <mergeCell ref="MTF37:MTJ37"/>
    <mergeCell ref="MTK37:MTM37"/>
    <mergeCell ref="MTN37:MTR37"/>
    <mergeCell ref="MTS37:MTU37"/>
    <mergeCell ref="MTV37:MTZ37"/>
    <mergeCell ref="MUA37:MUC37"/>
    <mergeCell ref="MUD37:MUH37"/>
    <mergeCell ref="MUI37:MUK37"/>
    <mergeCell ref="MUL37:MUP37"/>
    <mergeCell ref="MUQ37:MUS37"/>
    <mergeCell ref="MUT37:MUX37"/>
    <mergeCell ref="MUY37:MVA37"/>
    <mergeCell ref="MVB37:MVF37"/>
    <mergeCell ref="MVG37:MVI37"/>
    <mergeCell ref="MVJ37:MVN37"/>
    <mergeCell ref="MVO37:MVQ37"/>
    <mergeCell ref="MVR37:MVV37"/>
    <mergeCell ref="MVW37:MVY37"/>
    <mergeCell ref="MVZ37:MWD37"/>
    <mergeCell ref="MWE37:MWG37"/>
    <mergeCell ref="MWH37:MWL37"/>
    <mergeCell ref="MWM37:MWO37"/>
    <mergeCell ref="MWP37:MWT37"/>
    <mergeCell ref="MWU37:MWW37"/>
    <mergeCell ref="MWX37:MXB37"/>
    <mergeCell ref="MXC37:MXE37"/>
    <mergeCell ref="MXF37:MXJ37"/>
    <mergeCell ref="MXK37:MXM37"/>
    <mergeCell ref="MXN37:MXR37"/>
    <mergeCell ref="MXS37:MXU37"/>
    <mergeCell ref="MXV37:MXZ37"/>
    <mergeCell ref="MYA37:MYC37"/>
    <mergeCell ref="MYD37:MYH37"/>
    <mergeCell ref="MYI37:MYK37"/>
    <mergeCell ref="MYL37:MYP37"/>
    <mergeCell ref="MYQ37:MYS37"/>
    <mergeCell ref="MYT37:MYX37"/>
    <mergeCell ref="MYY37:MZA37"/>
    <mergeCell ref="MZB37:MZF37"/>
    <mergeCell ref="MZG37:MZI37"/>
    <mergeCell ref="MZJ37:MZN37"/>
    <mergeCell ref="MZO37:MZQ37"/>
    <mergeCell ref="MZR37:MZV37"/>
    <mergeCell ref="MZW37:MZY37"/>
    <mergeCell ref="MZZ37:NAD37"/>
    <mergeCell ref="NAE37:NAG37"/>
    <mergeCell ref="NAH37:NAL37"/>
    <mergeCell ref="NAM37:NAO37"/>
    <mergeCell ref="NAP37:NAT37"/>
    <mergeCell ref="NAU37:NAW37"/>
    <mergeCell ref="NAX37:NBB37"/>
    <mergeCell ref="NBC37:NBE37"/>
    <mergeCell ref="NBF37:NBJ37"/>
    <mergeCell ref="NBK37:NBM37"/>
    <mergeCell ref="NBN37:NBR37"/>
    <mergeCell ref="NBS37:NBU37"/>
    <mergeCell ref="NBV37:NBZ37"/>
    <mergeCell ref="NCA37:NCC37"/>
    <mergeCell ref="NCD37:NCH37"/>
    <mergeCell ref="NCI37:NCK37"/>
    <mergeCell ref="NCL37:NCP37"/>
    <mergeCell ref="NCQ37:NCS37"/>
    <mergeCell ref="NCT37:NCX37"/>
    <mergeCell ref="NCY37:NDA37"/>
    <mergeCell ref="NDB37:NDF37"/>
    <mergeCell ref="NDG37:NDI37"/>
    <mergeCell ref="NDJ37:NDN37"/>
    <mergeCell ref="NDO37:NDQ37"/>
    <mergeCell ref="NDR37:NDV37"/>
    <mergeCell ref="NDW37:NDY37"/>
    <mergeCell ref="NDZ37:NED37"/>
    <mergeCell ref="NEE37:NEG37"/>
    <mergeCell ref="NEH37:NEL37"/>
    <mergeCell ref="NEM37:NEO37"/>
    <mergeCell ref="NEP37:NET37"/>
    <mergeCell ref="NEU37:NEW37"/>
    <mergeCell ref="NEX37:NFB37"/>
    <mergeCell ref="NFC37:NFE37"/>
    <mergeCell ref="NFF37:NFJ37"/>
    <mergeCell ref="NFK37:NFM37"/>
    <mergeCell ref="NFN37:NFR37"/>
    <mergeCell ref="NFS37:NFU37"/>
    <mergeCell ref="NFV37:NFZ37"/>
    <mergeCell ref="NGA37:NGC37"/>
    <mergeCell ref="NGD37:NGH37"/>
    <mergeCell ref="NGI37:NGK37"/>
    <mergeCell ref="NGL37:NGP37"/>
    <mergeCell ref="NGQ37:NGS37"/>
    <mergeCell ref="NGT37:NGX37"/>
    <mergeCell ref="NGY37:NHA37"/>
    <mergeCell ref="NHB37:NHF37"/>
    <mergeCell ref="NHG37:NHI37"/>
    <mergeCell ref="NHJ37:NHN37"/>
    <mergeCell ref="NHO37:NHQ37"/>
    <mergeCell ref="NHR37:NHV37"/>
    <mergeCell ref="NHW37:NHY37"/>
    <mergeCell ref="NHZ37:NID37"/>
    <mergeCell ref="NIE37:NIG37"/>
    <mergeCell ref="NIH37:NIL37"/>
    <mergeCell ref="NIM37:NIO37"/>
    <mergeCell ref="NIP37:NIT37"/>
    <mergeCell ref="NIU37:NIW37"/>
    <mergeCell ref="NIX37:NJB37"/>
    <mergeCell ref="NJC37:NJE37"/>
    <mergeCell ref="NJF37:NJJ37"/>
    <mergeCell ref="NJK37:NJM37"/>
    <mergeCell ref="NJN37:NJR37"/>
    <mergeCell ref="NJS37:NJU37"/>
    <mergeCell ref="NJV37:NJZ37"/>
    <mergeCell ref="NKA37:NKC37"/>
    <mergeCell ref="NKD37:NKH37"/>
    <mergeCell ref="NKI37:NKK37"/>
    <mergeCell ref="NKL37:NKP37"/>
    <mergeCell ref="NKQ37:NKS37"/>
    <mergeCell ref="NKT37:NKX37"/>
    <mergeCell ref="NKY37:NLA37"/>
    <mergeCell ref="NLB37:NLF37"/>
    <mergeCell ref="NLG37:NLI37"/>
    <mergeCell ref="NLJ37:NLN37"/>
    <mergeCell ref="NLO37:NLQ37"/>
    <mergeCell ref="NLR37:NLV37"/>
    <mergeCell ref="NLW37:NLY37"/>
    <mergeCell ref="NLZ37:NMD37"/>
    <mergeCell ref="NME37:NMG37"/>
    <mergeCell ref="NMH37:NML37"/>
    <mergeCell ref="NMM37:NMO37"/>
    <mergeCell ref="NMP37:NMT37"/>
    <mergeCell ref="NMU37:NMW37"/>
    <mergeCell ref="NMX37:NNB37"/>
    <mergeCell ref="NNC37:NNE37"/>
    <mergeCell ref="NNF37:NNJ37"/>
    <mergeCell ref="NNK37:NNM37"/>
    <mergeCell ref="NNN37:NNR37"/>
    <mergeCell ref="NNS37:NNU37"/>
    <mergeCell ref="NNV37:NNZ37"/>
    <mergeCell ref="NOA37:NOC37"/>
    <mergeCell ref="NOD37:NOH37"/>
    <mergeCell ref="NOI37:NOK37"/>
    <mergeCell ref="NOL37:NOP37"/>
    <mergeCell ref="NOQ37:NOS37"/>
    <mergeCell ref="NOT37:NOX37"/>
    <mergeCell ref="NOY37:NPA37"/>
    <mergeCell ref="NPB37:NPF37"/>
    <mergeCell ref="NPG37:NPI37"/>
    <mergeCell ref="NPJ37:NPN37"/>
    <mergeCell ref="NPO37:NPQ37"/>
    <mergeCell ref="NPR37:NPV37"/>
    <mergeCell ref="NPW37:NPY37"/>
    <mergeCell ref="NPZ37:NQD37"/>
    <mergeCell ref="NQE37:NQG37"/>
    <mergeCell ref="NQH37:NQL37"/>
    <mergeCell ref="NQM37:NQO37"/>
    <mergeCell ref="NQP37:NQT37"/>
    <mergeCell ref="NQU37:NQW37"/>
    <mergeCell ref="NQX37:NRB37"/>
    <mergeCell ref="NRC37:NRE37"/>
    <mergeCell ref="NRF37:NRJ37"/>
    <mergeCell ref="NRK37:NRM37"/>
    <mergeCell ref="NRN37:NRR37"/>
    <mergeCell ref="NRS37:NRU37"/>
    <mergeCell ref="NRV37:NRZ37"/>
    <mergeCell ref="NSA37:NSC37"/>
    <mergeCell ref="NSD37:NSH37"/>
    <mergeCell ref="NSI37:NSK37"/>
    <mergeCell ref="NSL37:NSP37"/>
    <mergeCell ref="NSQ37:NSS37"/>
    <mergeCell ref="NST37:NSX37"/>
    <mergeCell ref="NSY37:NTA37"/>
    <mergeCell ref="NTB37:NTF37"/>
    <mergeCell ref="NTG37:NTI37"/>
    <mergeCell ref="NTJ37:NTN37"/>
    <mergeCell ref="NTO37:NTQ37"/>
    <mergeCell ref="NTR37:NTV37"/>
    <mergeCell ref="NTW37:NTY37"/>
    <mergeCell ref="NTZ37:NUD37"/>
    <mergeCell ref="NUE37:NUG37"/>
    <mergeCell ref="NUH37:NUL37"/>
    <mergeCell ref="NUM37:NUO37"/>
    <mergeCell ref="NUP37:NUT37"/>
    <mergeCell ref="NUU37:NUW37"/>
    <mergeCell ref="NUX37:NVB37"/>
    <mergeCell ref="NVC37:NVE37"/>
    <mergeCell ref="NVF37:NVJ37"/>
    <mergeCell ref="NVK37:NVM37"/>
    <mergeCell ref="NVN37:NVR37"/>
    <mergeCell ref="NVS37:NVU37"/>
    <mergeCell ref="NVV37:NVZ37"/>
    <mergeCell ref="NWA37:NWC37"/>
    <mergeCell ref="NWD37:NWH37"/>
    <mergeCell ref="NWI37:NWK37"/>
    <mergeCell ref="NWL37:NWP37"/>
    <mergeCell ref="NWQ37:NWS37"/>
    <mergeCell ref="NWT37:NWX37"/>
    <mergeCell ref="NWY37:NXA37"/>
    <mergeCell ref="NXB37:NXF37"/>
    <mergeCell ref="NXG37:NXI37"/>
    <mergeCell ref="NXJ37:NXN37"/>
    <mergeCell ref="NXO37:NXQ37"/>
    <mergeCell ref="NXR37:NXV37"/>
    <mergeCell ref="NXW37:NXY37"/>
    <mergeCell ref="NXZ37:NYD37"/>
    <mergeCell ref="NYE37:NYG37"/>
    <mergeCell ref="NYH37:NYL37"/>
    <mergeCell ref="NYM37:NYO37"/>
    <mergeCell ref="NYP37:NYT37"/>
    <mergeCell ref="NYU37:NYW37"/>
    <mergeCell ref="NYX37:NZB37"/>
    <mergeCell ref="NZC37:NZE37"/>
    <mergeCell ref="NZF37:NZJ37"/>
    <mergeCell ref="NZK37:NZM37"/>
    <mergeCell ref="NZN37:NZR37"/>
    <mergeCell ref="NZS37:NZU37"/>
    <mergeCell ref="NZV37:NZZ37"/>
    <mergeCell ref="OAA37:OAC37"/>
    <mergeCell ref="OAD37:OAH37"/>
    <mergeCell ref="OAI37:OAK37"/>
    <mergeCell ref="OAL37:OAP37"/>
    <mergeCell ref="OAQ37:OAS37"/>
    <mergeCell ref="OAT37:OAX37"/>
    <mergeCell ref="OAY37:OBA37"/>
    <mergeCell ref="OBB37:OBF37"/>
    <mergeCell ref="OBG37:OBI37"/>
    <mergeCell ref="OBJ37:OBN37"/>
    <mergeCell ref="OBO37:OBQ37"/>
    <mergeCell ref="OBR37:OBV37"/>
    <mergeCell ref="OBW37:OBY37"/>
    <mergeCell ref="OBZ37:OCD37"/>
    <mergeCell ref="OCE37:OCG37"/>
    <mergeCell ref="OCH37:OCL37"/>
    <mergeCell ref="OCM37:OCO37"/>
    <mergeCell ref="OCP37:OCT37"/>
    <mergeCell ref="OCU37:OCW37"/>
    <mergeCell ref="OCX37:ODB37"/>
    <mergeCell ref="ODC37:ODE37"/>
    <mergeCell ref="ODF37:ODJ37"/>
    <mergeCell ref="ODK37:ODM37"/>
    <mergeCell ref="ODN37:ODR37"/>
    <mergeCell ref="ODS37:ODU37"/>
    <mergeCell ref="ODV37:ODZ37"/>
    <mergeCell ref="OEA37:OEC37"/>
    <mergeCell ref="OED37:OEH37"/>
    <mergeCell ref="OEI37:OEK37"/>
    <mergeCell ref="OEL37:OEP37"/>
    <mergeCell ref="OEQ37:OES37"/>
    <mergeCell ref="OET37:OEX37"/>
    <mergeCell ref="OEY37:OFA37"/>
    <mergeCell ref="OFB37:OFF37"/>
    <mergeCell ref="OFG37:OFI37"/>
    <mergeCell ref="OFJ37:OFN37"/>
    <mergeCell ref="OFO37:OFQ37"/>
    <mergeCell ref="OFR37:OFV37"/>
    <mergeCell ref="OFW37:OFY37"/>
    <mergeCell ref="OFZ37:OGD37"/>
    <mergeCell ref="OGE37:OGG37"/>
    <mergeCell ref="OGH37:OGL37"/>
    <mergeCell ref="OGM37:OGO37"/>
    <mergeCell ref="OGP37:OGT37"/>
    <mergeCell ref="OGU37:OGW37"/>
    <mergeCell ref="OGX37:OHB37"/>
    <mergeCell ref="OHC37:OHE37"/>
    <mergeCell ref="OHF37:OHJ37"/>
    <mergeCell ref="OHK37:OHM37"/>
    <mergeCell ref="OHN37:OHR37"/>
    <mergeCell ref="OHS37:OHU37"/>
    <mergeCell ref="OHV37:OHZ37"/>
    <mergeCell ref="OIA37:OIC37"/>
    <mergeCell ref="OID37:OIH37"/>
    <mergeCell ref="OII37:OIK37"/>
    <mergeCell ref="OIL37:OIP37"/>
    <mergeCell ref="OIQ37:OIS37"/>
    <mergeCell ref="OIT37:OIX37"/>
    <mergeCell ref="OIY37:OJA37"/>
    <mergeCell ref="OJB37:OJF37"/>
    <mergeCell ref="OJG37:OJI37"/>
    <mergeCell ref="OJJ37:OJN37"/>
    <mergeCell ref="OJO37:OJQ37"/>
    <mergeCell ref="OJR37:OJV37"/>
    <mergeCell ref="OJW37:OJY37"/>
    <mergeCell ref="OJZ37:OKD37"/>
    <mergeCell ref="OKE37:OKG37"/>
    <mergeCell ref="OKH37:OKL37"/>
    <mergeCell ref="OKM37:OKO37"/>
    <mergeCell ref="OKP37:OKT37"/>
    <mergeCell ref="OKU37:OKW37"/>
    <mergeCell ref="OKX37:OLB37"/>
    <mergeCell ref="OLC37:OLE37"/>
    <mergeCell ref="OLF37:OLJ37"/>
    <mergeCell ref="OLK37:OLM37"/>
    <mergeCell ref="OLN37:OLR37"/>
    <mergeCell ref="OLS37:OLU37"/>
    <mergeCell ref="OLV37:OLZ37"/>
    <mergeCell ref="OMA37:OMC37"/>
    <mergeCell ref="OMD37:OMH37"/>
    <mergeCell ref="OMI37:OMK37"/>
    <mergeCell ref="OML37:OMP37"/>
    <mergeCell ref="OMQ37:OMS37"/>
    <mergeCell ref="OMT37:OMX37"/>
    <mergeCell ref="OMY37:ONA37"/>
    <mergeCell ref="ONB37:ONF37"/>
    <mergeCell ref="ONG37:ONI37"/>
    <mergeCell ref="ONJ37:ONN37"/>
    <mergeCell ref="ONO37:ONQ37"/>
    <mergeCell ref="ONR37:ONV37"/>
    <mergeCell ref="ONW37:ONY37"/>
    <mergeCell ref="ONZ37:OOD37"/>
    <mergeCell ref="OOE37:OOG37"/>
    <mergeCell ref="OOH37:OOL37"/>
    <mergeCell ref="OOM37:OOO37"/>
    <mergeCell ref="OOP37:OOT37"/>
    <mergeCell ref="OOU37:OOW37"/>
    <mergeCell ref="OOX37:OPB37"/>
    <mergeCell ref="OPC37:OPE37"/>
    <mergeCell ref="OPF37:OPJ37"/>
    <mergeCell ref="OPK37:OPM37"/>
    <mergeCell ref="OPN37:OPR37"/>
    <mergeCell ref="OPS37:OPU37"/>
    <mergeCell ref="OPV37:OPZ37"/>
    <mergeCell ref="OQA37:OQC37"/>
    <mergeCell ref="OQD37:OQH37"/>
    <mergeCell ref="OQI37:OQK37"/>
    <mergeCell ref="OQL37:OQP37"/>
    <mergeCell ref="OQQ37:OQS37"/>
    <mergeCell ref="OQT37:OQX37"/>
    <mergeCell ref="OQY37:ORA37"/>
    <mergeCell ref="ORB37:ORF37"/>
    <mergeCell ref="ORG37:ORI37"/>
    <mergeCell ref="ORJ37:ORN37"/>
    <mergeCell ref="ORO37:ORQ37"/>
    <mergeCell ref="ORR37:ORV37"/>
    <mergeCell ref="ORW37:ORY37"/>
    <mergeCell ref="ORZ37:OSD37"/>
    <mergeCell ref="OSE37:OSG37"/>
    <mergeCell ref="OSH37:OSL37"/>
    <mergeCell ref="OSM37:OSO37"/>
    <mergeCell ref="OSP37:OST37"/>
    <mergeCell ref="OSU37:OSW37"/>
    <mergeCell ref="OSX37:OTB37"/>
    <mergeCell ref="OTC37:OTE37"/>
    <mergeCell ref="OTF37:OTJ37"/>
    <mergeCell ref="OTK37:OTM37"/>
    <mergeCell ref="OTN37:OTR37"/>
    <mergeCell ref="OTS37:OTU37"/>
    <mergeCell ref="OTV37:OTZ37"/>
    <mergeCell ref="OUA37:OUC37"/>
    <mergeCell ref="OUD37:OUH37"/>
    <mergeCell ref="OUI37:OUK37"/>
    <mergeCell ref="OUL37:OUP37"/>
    <mergeCell ref="OUQ37:OUS37"/>
    <mergeCell ref="OUT37:OUX37"/>
    <mergeCell ref="OUY37:OVA37"/>
    <mergeCell ref="OVB37:OVF37"/>
    <mergeCell ref="OVG37:OVI37"/>
    <mergeCell ref="OVJ37:OVN37"/>
    <mergeCell ref="OVO37:OVQ37"/>
    <mergeCell ref="OVR37:OVV37"/>
    <mergeCell ref="OVW37:OVY37"/>
    <mergeCell ref="OVZ37:OWD37"/>
    <mergeCell ref="OWE37:OWG37"/>
    <mergeCell ref="OWH37:OWL37"/>
    <mergeCell ref="OWM37:OWO37"/>
    <mergeCell ref="OWP37:OWT37"/>
    <mergeCell ref="OWU37:OWW37"/>
    <mergeCell ref="OWX37:OXB37"/>
    <mergeCell ref="OXC37:OXE37"/>
    <mergeCell ref="OXF37:OXJ37"/>
    <mergeCell ref="OXK37:OXM37"/>
    <mergeCell ref="OXN37:OXR37"/>
    <mergeCell ref="OXS37:OXU37"/>
    <mergeCell ref="OXV37:OXZ37"/>
    <mergeCell ref="OYA37:OYC37"/>
    <mergeCell ref="OYD37:OYH37"/>
    <mergeCell ref="OYI37:OYK37"/>
    <mergeCell ref="OYL37:OYP37"/>
    <mergeCell ref="OYQ37:OYS37"/>
    <mergeCell ref="OYT37:OYX37"/>
    <mergeCell ref="OYY37:OZA37"/>
    <mergeCell ref="OZB37:OZF37"/>
    <mergeCell ref="OZG37:OZI37"/>
    <mergeCell ref="OZJ37:OZN37"/>
    <mergeCell ref="OZO37:OZQ37"/>
    <mergeCell ref="OZR37:OZV37"/>
    <mergeCell ref="OZW37:OZY37"/>
    <mergeCell ref="OZZ37:PAD37"/>
    <mergeCell ref="PAE37:PAG37"/>
    <mergeCell ref="PAH37:PAL37"/>
    <mergeCell ref="PAM37:PAO37"/>
    <mergeCell ref="PAP37:PAT37"/>
    <mergeCell ref="PAU37:PAW37"/>
    <mergeCell ref="PAX37:PBB37"/>
    <mergeCell ref="PBC37:PBE37"/>
    <mergeCell ref="PBF37:PBJ37"/>
    <mergeCell ref="PBK37:PBM37"/>
    <mergeCell ref="PBN37:PBR37"/>
    <mergeCell ref="PBS37:PBU37"/>
    <mergeCell ref="PBV37:PBZ37"/>
    <mergeCell ref="PCA37:PCC37"/>
    <mergeCell ref="PCD37:PCH37"/>
    <mergeCell ref="PCI37:PCK37"/>
    <mergeCell ref="PCL37:PCP37"/>
    <mergeCell ref="PCQ37:PCS37"/>
    <mergeCell ref="PCT37:PCX37"/>
    <mergeCell ref="PCY37:PDA37"/>
    <mergeCell ref="PDB37:PDF37"/>
    <mergeCell ref="PDG37:PDI37"/>
    <mergeCell ref="PDJ37:PDN37"/>
    <mergeCell ref="PDO37:PDQ37"/>
    <mergeCell ref="PDR37:PDV37"/>
    <mergeCell ref="PDW37:PDY37"/>
    <mergeCell ref="PDZ37:PED37"/>
    <mergeCell ref="PEE37:PEG37"/>
    <mergeCell ref="PEH37:PEL37"/>
    <mergeCell ref="PEM37:PEO37"/>
    <mergeCell ref="PEP37:PET37"/>
    <mergeCell ref="PEU37:PEW37"/>
    <mergeCell ref="PEX37:PFB37"/>
    <mergeCell ref="PFC37:PFE37"/>
    <mergeCell ref="PFF37:PFJ37"/>
    <mergeCell ref="PFK37:PFM37"/>
    <mergeCell ref="PFN37:PFR37"/>
    <mergeCell ref="PFS37:PFU37"/>
    <mergeCell ref="PFV37:PFZ37"/>
    <mergeCell ref="PGA37:PGC37"/>
    <mergeCell ref="PGD37:PGH37"/>
    <mergeCell ref="PGI37:PGK37"/>
    <mergeCell ref="PGL37:PGP37"/>
    <mergeCell ref="PGQ37:PGS37"/>
    <mergeCell ref="PGT37:PGX37"/>
    <mergeCell ref="PGY37:PHA37"/>
    <mergeCell ref="PHB37:PHF37"/>
    <mergeCell ref="PHG37:PHI37"/>
    <mergeCell ref="PHJ37:PHN37"/>
    <mergeCell ref="PHO37:PHQ37"/>
    <mergeCell ref="PHR37:PHV37"/>
    <mergeCell ref="PHW37:PHY37"/>
    <mergeCell ref="PHZ37:PID37"/>
    <mergeCell ref="PIE37:PIG37"/>
    <mergeCell ref="PIH37:PIL37"/>
    <mergeCell ref="PIM37:PIO37"/>
    <mergeCell ref="PIP37:PIT37"/>
    <mergeCell ref="PIU37:PIW37"/>
    <mergeCell ref="PIX37:PJB37"/>
    <mergeCell ref="PJC37:PJE37"/>
    <mergeCell ref="PJF37:PJJ37"/>
    <mergeCell ref="PJK37:PJM37"/>
    <mergeCell ref="PJN37:PJR37"/>
    <mergeCell ref="PJS37:PJU37"/>
    <mergeCell ref="PJV37:PJZ37"/>
    <mergeCell ref="PKA37:PKC37"/>
    <mergeCell ref="PKD37:PKH37"/>
    <mergeCell ref="PKI37:PKK37"/>
    <mergeCell ref="PKL37:PKP37"/>
    <mergeCell ref="PKQ37:PKS37"/>
    <mergeCell ref="PKT37:PKX37"/>
    <mergeCell ref="PKY37:PLA37"/>
    <mergeCell ref="PLB37:PLF37"/>
    <mergeCell ref="PLG37:PLI37"/>
    <mergeCell ref="PLJ37:PLN37"/>
    <mergeCell ref="PLO37:PLQ37"/>
    <mergeCell ref="PLR37:PLV37"/>
    <mergeCell ref="PLW37:PLY37"/>
    <mergeCell ref="PLZ37:PMD37"/>
    <mergeCell ref="PME37:PMG37"/>
    <mergeCell ref="PMH37:PML37"/>
    <mergeCell ref="PMM37:PMO37"/>
    <mergeCell ref="PMP37:PMT37"/>
    <mergeCell ref="PMU37:PMW37"/>
    <mergeCell ref="PMX37:PNB37"/>
    <mergeCell ref="PNC37:PNE37"/>
    <mergeCell ref="PNF37:PNJ37"/>
    <mergeCell ref="PNK37:PNM37"/>
    <mergeCell ref="PNN37:PNR37"/>
    <mergeCell ref="PNS37:PNU37"/>
    <mergeCell ref="PNV37:PNZ37"/>
    <mergeCell ref="POA37:POC37"/>
    <mergeCell ref="POD37:POH37"/>
    <mergeCell ref="POI37:POK37"/>
    <mergeCell ref="POL37:POP37"/>
    <mergeCell ref="POQ37:POS37"/>
    <mergeCell ref="POT37:POX37"/>
    <mergeCell ref="POY37:PPA37"/>
    <mergeCell ref="PPB37:PPF37"/>
    <mergeCell ref="PPG37:PPI37"/>
    <mergeCell ref="PPJ37:PPN37"/>
    <mergeCell ref="PPO37:PPQ37"/>
    <mergeCell ref="PPR37:PPV37"/>
    <mergeCell ref="PPW37:PPY37"/>
    <mergeCell ref="PPZ37:PQD37"/>
    <mergeCell ref="PQE37:PQG37"/>
    <mergeCell ref="PQH37:PQL37"/>
    <mergeCell ref="PQM37:PQO37"/>
    <mergeCell ref="PQP37:PQT37"/>
    <mergeCell ref="PQU37:PQW37"/>
    <mergeCell ref="PQX37:PRB37"/>
    <mergeCell ref="PRC37:PRE37"/>
    <mergeCell ref="PRF37:PRJ37"/>
    <mergeCell ref="PRK37:PRM37"/>
    <mergeCell ref="PRN37:PRR37"/>
    <mergeCell ref="PRS37:PRU37"/>
    <mergeCell ref="PRV37:PRZ37"/>
    <mergeCell ref="PSA37:PSC37"/>
    <mergeCell ref="PSD37:PSH37"/>
    <mergeCell ref="PSI37:PSK37"/>
    <mergeCell ref="PSL37:PSP37"/>
    <mergeCell ref="PSQ37:PSS37"/>
    <mergeCell ref="PST37:PSX37"/>
    <mergeCell ref="PSY37:PTA37"/>
    <mergeCell ref="PTB37:PTF37"/>
    <mergeCell ref="PTG37:PTI37"/>
    <mergeCell ref="PTJ37:PTN37"/>
    <mergeCell ref="PTO37:PTQ37"/>
    <mergeCell ref="PTR37:PTV37"/>
    <mergeCell ref="PTW37:PTY37"/>
    <mergeCell ref="PTZ37:PUD37"/>
    <mergeCell ref="PUE37:PUG37"/>
    <mergeCell ref="PUH37:PUL37"/>
    <mergeCell ref="PUM37:PUO37"/>
    <mergeCell ref="PUP37:PUT37"/>
    <mergeCell ref="PUU37:PUW37"/>
    <mergeCell ref="PUX37:PVB37"/>
    <mergeCell ref="PVC37:PVE37"/>
    <mergeCell ref="PVF37:PVJ37"/>
    <mergeCell ref="PVK37:PVM37"/>
    <mergeCell ref="PVN37:PVR37"/>
    <mergeCell ref="PVS37:PVU37"/>
    <mergeCell ref="PVV37:PVZ37"/>
    <mergeCell ref="PWA37:PWC37"/>
    <mergeCell ref="PWD37:PWH37"/>
    <mergeCell ref="PWI37:PWK37"/>
    <mergeCell ref="PWL37:PWP37"/>
    <mergeCell ref="PWQ37:PWS37"/>
    <mergeCell ref="PWT37:PWX37"/>
    <mergeCell ref="PWY37:PXA37"/>
    <mergeCell ref="PXB37:PXF37"/>
    <mergeCell ref="PXG37:PXI37"/>
    <mergeCell ref="PXJ37:PXN37"/>
    <mergeCell ref="PXO37:PXQ37"/>
    <mergeCell ref="PXR37:PXV37"/>
    <mergeCell ref="PXW37:PXY37"/>
    <mergeCell ref="PXZ37:PYD37"/>
    <mergeCell ref="PYE37:PYG37"/>
    <mergeCell ref="PYH37:PYL37"/>
    <mergeCell ref="PYM37:PYO37"/>
    <mergeCell ref="PYP37:PYT37"/>
    <mergeCell ref="PYU37:PYW37"/>
    <mergeCell ref="PYX37:PZB37"/>
    <mergeCell ref="PZC37:PZE37"/>
    <mergeCell ref="PZF37:PZJ37"/>
    <mergeCell ref="PZK37:PZM37"/>
    <mergeCell ref="PZN37:PZR37"/>
    <mergeCell ref="PZS37:PZU37"/>
    <mergeCell ref="PZV37:PZZ37"/>
    <mergeCell ref="QAA37:QAC37"/>
    <mergeCell ref="QAD37:QAH37"/>
    <mergeCell ref="QAI37:QAK37"/>
    <mergeCell ref="QAL37:QAP37"/>
    <mergeCell ref="QAQ37:QAS37"/>
    <mergeCell ref="QAT37:QAX37"/>
    <mergeCell ref="QAY37:QBA37"/>
    <mergeCell ref="QBB37:QBF37"/>
    <mergeCell ref="QBG37:QBI37"/>
    <mergeCell ref="QBJ37:QBN37"/>
    <mergeCell ref="QBO37:QBQ37"/>
    <mergeCell ref="QBR37:QBV37"/>
    <mergeCell ref="QBW37:QBY37"/>
    <mergeCell ref="QBZ37:QCD37"/>
    <mergeCell ref="QCE37:QCG37"/>
    <mergeCell ref="QCH37:QCL37"/>
    <mergeCell ref="QCM37:QCO37"/>
    <mergeCell ref="QCP37:QCT37"/>
    <mergeCell ref="QCU37:QCW37"/>
    <mergeCell ref="QCX37:QDB37"/>
    <mergeCell ref="QDC37:QDE37"/>
    <mergeCell ref="QDF37:QDJ37"/>
    <mergeCell ref="QDK37:QDM37"/>
    <mergeCell ref="QDN37:QDR37"/>
    <mergeCell ref="QDS37:QDU37"/>
    <mergeCell ref="QDV37:QDZ37"/>
    <mergeCell ref="QEA37:QEC37"/>
    <mergeCell ref="QED37:QEH37"/>
    <mergeCell ref="QEI37:QEK37"/>
    <mergeCell ref="QEL37:QEP37"/>
    <mergeCell ref="QEQ37:QES37"/>
    <mergeCell ref="QET37:QEX37"/>
    <mergeCell ref="QEY37:QFA37"/>
    <mergeCell ref="QFB37:QFF37"/>
    <mergeCell ref="QFG37:QFI37"/>
    <mergeCell ref="QFJ37:QFN37"/>
    <mergeCell ref="QFO37:QFQ37"/>
    <mergeCell ref="QFR37:QFV37"/>
    <mergeCell ref="QFW37:QFY37"/>
    <mergeCell ref="QFZ37:QGD37"/>
    <mergeCell ref="QGE37:QGG37"/>
    <mergeCell ref="QGH37:QGL37"/>
    <mergeCell ref="QGM37:QGO37"/>
    <mergeCell ref="QGP37:QGT37"/>
    <mergeCell ref="QGU37:QGW37"/>
    <mergeCell ref="QGX37:QHB37"/>
    <mergeCell ref="QHC37:QHE37"/>
    <mergeCell ref="QHF37:QHJ37"/>
    <mergeCell ref="QHK37:QHM37"/>
    <mergeCell ref="QHN37:QHR37"/>
    <mergeCell ref="QHS37:QHU37"/>
    <mergeCell ref="QHV37:QHZ37"/>
    <mergeCell ref="QIA37:QIC37"/>
    <mergeCell ref="QID37:QIH37"/>
    <mergeCell ref="QII37:QIK37"/>
    <mergeCell ref="QIL37:QIP37"/>
    <mergeCell ref="QIQ37:QIS37"/>
    <mergeCell ref="QIT37:QIX37"/>
    <mergeCell ref="QIY37:QJA37"/>
    <mergeCell ref="QJB37:QJF37"/>
    <mergeCell ref="QJG37:QJI37"/>
    <mergeCell ref="QJJ37:QJN37"/>
    <mergeCell ref="QJO37:QJQ37"/>
    <mergeCell ref="QJR37:QJV37"/>
    <mergeCell ref="QJW37:QJY37"/>
    <mergeCell ref="QJZ37:QKD37"/>
    <mergeCell ref="QKE37:QKG37"/>
    <mergeCell ref="QKH37:QKL37"/>
    <mergeCell ref="QKM37:QKO37"/>
    <mergeCell ref="QKP37:QKT37"/>
    <mergeCell ref="QKU37:QKW37"/>
    <mergeCell ref="QKX37:QLB37"/>
    <mergeCell ref="QLC37:QLE37"/>
    <mergeCell ref="QLF37:QLJ37"/>
    <mergeCell ref="QLK37:QLM37"/>
    <mergeCell ref="QLN37:QLR37"/>
    <mergeCell ref="QLS37:QLU37"/>
    <mergeCell ref="QLV37:QLZ37"/>
    <mergeCell ref="QMA37:QMC37"/>
    <mergeCell ref="QMD37:QMH37"/>
    <mergeCell ref="QMI37:QMK37"/>
    <mergeCell ref="QML37:QMP37"/>
    <mergeCell ref="QMQ37:QMS37"/>
    <mergeCell ref="QMT37:QMX37"/>
    <mergeCell ref="QMY37:QNA37"/>
    <mergeCell ref="QNB37:QNF37"/>
    <mergeCell ref="QNG37:QNI37"/>
    <mergeCell ref="QNJ37:QNN37"/>
    <mergeCell ref="QNO37:QNQ37"/>
    <mergeCell ref="QNR37:QNV37"/>
    <mergeCell ref="QNW37:QNY37"/>
    <mergeCell ref="QNZ37:QOD37"/>
    <mergeCell ref="QOE37:QOG37"/>
    <mergeCell ref="QOH37:QOL37"/>
    <mergeCell ref="QOM37:QOO37"/>
    <mergeCell ref="QOP37:QOT37"/>
    <mergeCell ref="QOU37:QOW37"/>
    <mergeCell ref="QOX37:QPB37"/>
    <mergeCell ref="QPC37:QPE37"/>
    <mergeCell ref="QPF37:QPJ37"/>
    <mergeCell ref="QPK37:QPM37"/>
    <mergeCell ref="QPN37:QPR37"/>
    <mergeCell ref="QPS37:QPU37"/>
    <mergeCell ref="QPV37:QPZ37"/>
    <mergeCell ref="QQA37:QQC37"/>
    <mergeCell ref="QQD37:QQH37"/>
    <mergeCell ref="QQI37:QQK37"/>
    <mergeCell ref="QQL37:QQP37"/>
    <mergeCell ref="QQQ37:QQS37"/>
    <mergeCell ref="QQT37:QQX37"/>
    <mergeCell ref="QQY37:QRA37"/>
    <mergeCell ref="QRB37:QRF37"/>
    <mergeCell ref="QRG37:QRI37"/>
    <mergeCell ref="QRJ37:QRN37"/>
    <mergeCell ref="QRO37:QRQ37"/>
    <mergeCell ref="QRR37:QRV37"/>
    <mergeCell ref="QRW37:QRY37"/>
    <mergeCell ref="QRZ37:QSD37"/>
    <mergeCell ref="QSE37:QSG37"/>
    <mergeCell ref="QSH37:QSL37"/>
    <mergeCell ref="QSM37:QSO37"/>
    <mergeCell ref="QSP37:QST37"/>
    <mergeCell ref="QSU37:QSW37"/>
    <mergeCell ref="QSX37:QTB37"/>
    <mergeCell ref="QTC37:QTE37"/>
    <mergeCell ref="QTF37:QTJ37"/>
    <mergeCell ref="QTK37:QTM37"/>
    <mergeCell ref="QTN37:QTR37"/>
    <mergeCell ref="QTS37:QTU37"/>
    <mergeCell ref="QTV37:QTZ37"/>
    <mergeCell ref="QUA37:QUC37"/>
    <mergeCell ref="QUD37:QUH37"/>
    <mergeCell ref="QUI37:QUK37"/>
    <mergeCell ref="QUL37:QUP37"/>
    <mergeCell ref="QUQ37:QUS37"/>
    <mergeCell ref="QUT37:QUX37"/>
    <mergeCell ref="QUY37:QVA37"/>
    <mergeCell ref="QVB37:QVF37"/>
    <mergeCell ref="QVG37:QVI37"/>
    <mergeCell ref="QVJ37:QVN37"/>
    <mergeCell ref="QVO37:QVQ37"/>
    <mergeCell ref="QVR37:QVV37"/>
    <mergeCell ref="QVW37:QVY37"/>
    <mergeCell ref="QVZ37:QWD37"/>
    <mergeCell ref="QWE37:QWG37"/>
    <mergeCell ref="QWH37:QWL37"/>
    <mergeCell ref="QWM37:QWO37"/>
    <mergeCell ref="QWP37:QWT37"/>
    <mergeCell ref="QWU37:QWW37"/>
    <mergeCell ref="QWX37:QXB37"/>
    <mergeCell ref="QXC37:QXE37"/>
    <mergeCell ref="QXF37:QXJ37"/>
    <mergeCell ref="QXK37:QXM37"/>
    <mergeCell ref="QXN37:QXR37"/>
    <mergeCell ref="QXS37:QXU37"/>
    <mergeCell ref="QXV37:QXZ37"/>
    <mergeCell ref="QYA37:QYC37"/>
    <mergeCell ref="QYD37:QYH37"/>
    <mergeCell ref="QYI37:QYK37"/>
    <mergeCell ref="QYL37:QYP37"/>
    <mergeCell ref="QYQ37:QYS37"/>
    <mergeCell ref="QYT37:QYX37"/>
    <mergeCell ref="QYY37:QZA37"/>
    <mergeCell ref="QZB37:QZF37"/>
    <mergeCell ref="QZG37:QZI37"/>
    <mergeCell ref="QZJ37:QZN37"/>
    <mergeCell ref="QZO37:QZQ37"/>
    <mergeCell ref="QZR37:QZV37"/>
    <mergeCell ref="QZW37:QZY37"/>
    <mergeCell ref="QZZ37:RAD37"/>
    <mergeCell ref="RAE37:RAG37"/>
    <mergeCell ref="RAH37:RAL37"/>
    <mergeCell ref="RAM37:RAO37"/>
    <mergeCell ref="RAP37:RAT37"/>
    <mergeCell ref="RAU37:RAW37"/>
    <mergeCell ref="RAX37:RBB37"/>
    <mergeCell ref="RBC37:RBE37"/>
    <mergeCell ref="RBF37:RBJ37"/>
    <mergeCell ref="RBK37:RBM37"/>
    <mergeCell ref="RBN37:RBR37"/>
    <mergeCell ref="RBS37:RBU37"/>
    <mergeCell ref="RBV37:RBZ37"/>
    <mergeCell ref="RCA37:RCC37"/>
    <mergeCell ref="RCD37:RCH37"/>
    <mergeCell ref="RCI37:RCK37"/>
    <mergeCell ref="RCL37:RCP37"/>
    <mergeCell ref="RCQ37:RCS37"/>
    <mergeCell ref="RCT37:RCX37"/>
    <mergeCell ref="RCY37:RDA37"/>
    <mergeCell ref="RDB37:RDF37"/>
    <mergeCell ref="RDG37:RDI37"/>
    <mergeCell ref="RDJ37:RDN37"/>
    <mergeCell ref="RDO37:RDQ37"/>
    <mergeCell ref="RDR37:RDV37"/>
    <mergeCell ref="RDW37:RDY37"/>
    <mergeCell ref="RDZ37:RED37"/>
    <mergeCell ref="REE37:REG37"/>
    <mergeCell ref="REH37:REL37"/>
    <mergeCell ref="REM37:REO37"/>
    <mergeCell ref="REP37:RET37"/>
    <mergeCell ref="REU37:REW37"/>
    <mergeCell ref="REX37:RFB37"/>
    <mergeCell ref="RFC37:RFE37"/>
    <mergeCell ref="RFF37:RFJ37"/>
    <mergeCell ref="RFK37:RFM37"/>
    <mergeCell ref="RFN37:RFR37"/>
    <mergeCell ref="RFS37:RFU37"/>
    <mergeCell ref="RFV37:RFZ37"/>
    <mergeCell ref="RGA37:RGC37"/>
    <mergeCell ref="RGD37:RGH37"/>
    <mergeCell ref="RGI37:RGK37"/>
    <mergeCell ref="RGL37:RGP37"/>
    <mergeCell ref="RGQ37:RGS37"/>
    <mergeCell ref="RGT37:RGX37"/>
    <mergeCell ref="RGY37:RHA37"/>
    <mergeCell ref="RHB37:RHF37"/>
    <mergeCell ref="RHG37:RHI37"/>
    <mergeCell ref="RHJ37:RHN37"/>
    <mergeCell ref="RHO37:RHQ37"/>
    <mergeCell ref="RHR37:RHV37"/>
    <mergeCell ref="RHW37:RHY37"/>
    <mergeCell ref="RHZ37:RID37"/>
    <mergeCell ref="RIE37:RIG37"/>
    <mergeCell ref="RIH37:RIL37"/>
    <mergeCell ref="RIM37:RIO37"/>
    <mergeCell ref="RIP37:RIT37"/>
    <mergeCell ref="RIU37:RIW37"/>
    <mergeCell ref="RIX37:RJB37"/>
    <mergeCell ref="RJC37:RJE37"/>
    <mergeCell ref="RJF37:RJJ37"/>
    <mergeCell ref="RJK37:RJM37"/>
    <mergeCell ref="RJN37:RJR37"/>
    <mergeCell ref="RJS37:RJU37"/>
    <mergeCell ref="RJV37:RJZ37"/>
    <mergeCell ref="RKA37:RKC37"/>
    <mergeCell ref="RKD37:RKH37"/>
    <mergeCell ref="RKI37:RKK37"/>
    <mergeCell ref="RKL37:RKP37"/>
    <mergeCell ref="RKQ37:RKS37"/>
    <mergeCell ref="RKT37:RKX37"/>
    <mergeCell ref="RKY37:RLA37"/>
    <mergeCell ref="RLB37:RLF37"/>
    <mergeCell ref="RLG37:RLI37"/>
    <mergeCell ref="RLJ37:RLN37"/>
    <mergeCell ref="RLO37:RLQ37"/>
    <mergeCell ref="RLR37:RLV37"/>
    <mergeCell ref="RLW37:RLY37"/>
    <mergeCell ref="RLZ37:RMD37"/>
    <mergeCell ref="RME37:RMG37"/>
    <mergeCell ref="RMH37:RML37"/>
    <mergeCell ref="RMM37:RMO37"/>
    <mergeCell ref="RMP37:RMT37"/>
    <mergeCell ref="RMU37:RMW37"/>
    <mergeCell ref="RMX37:RNB37"/>
    <mergeCell ref="RNC37:RNE37"/>
    <mergeCell ref="RNF37:RNJ37"/>
    <mergeCell ref="RNK37:RNM37"/>
    <mergeCell ref="RNN37:RNR37"/>
    <mergeCell ref="RNS37:RNU37"/>
    <mergeCell ref="RNV37:RNZ37"/>
    <mergeCell ref="ROA37:ROC37"/>
    <mergeCell ref="ROD37:ROH37"/>
    <mergeCell ref="ROI37:ROK37"/>
    <mergeCell ref="ROL37:ROP37"/>
    <mergeCell ref="ROQ37:ROS37"/>
    <mergeCell ref="ROT37:ROX37"/>
    <mergeCell ref="ROY37:RPA37"/>
    <mergeCell ref="RPB37:RPF37"/>
    <mergeCell ref="RPG37:RPI37"/>
    <mergeCell ref="RPJ37:RPN37"/>
    <mergeCell ref="RPO37:RPQ37"/>
    <mergeCell ref="RPR37:RPV37"/>
    <mergeCell ref="RPW37:RPY37"/>
    <mergeCell ref="RPZ37:RQD37"/>
    <mergeCell ref="RQE37:RQG37"/>
    <mergeCell ref="RQH37:RQL37"/>
    <mergeCell ref="RQM37:RQO37"/>
    <mergeCell ref="RQP37:RQT37"/>
    <mergeCell ref="RQU37:RQW37"/>
    <mergeCell ref="RQX37:RRB37"/>
    <mergeCell ref="RRC37:RRE37"/>
    <mergeCell ref="RRF37:RRJ37"/>
    <mergeCell ref="RRK37:RRM37"/>
    <mergeCell ref="RRN37:RRR37"/>
    <mergeCell ref="RRS37:RRU37"/>
    <mergeCell ref="RRV37:RRZ37"/>
    <mergeCell ref="RSA37:RSC37"/>
    <mergeCell ref="RSD37:RSH37"/>
    <mergeCell ref="RSI37:RSK37"/>
    <mergeCell ref="RSL37:RSP37"/>
    <mergeCell ref="RSQ37:RSS37"/>
    <mergeCell ref="RST37:RSX37"/>
    <mergeCell ref="RSY37:RTA37"/>
    <mergeCell ref="RTB37:RTF37"/>
    <mergeCell ref="RTG37:RTI37"/>
    <mergeCell ref="RTJ37:RTN37"/>
    <mergeCell ref="RTO37:RTQ37"/>
    <mergeCell ref="RTR37:RTV37"/>
    <mergeCell ref="RTW37:RTY37"/>
    <mergeCell ref="RTZ37:RUD37"/>
    <mergeCell ref="RUE37:RUG37"/>
    <mergeCell ref="RUH37:RUL37"/>
    <mergeCell ref="RUM37:RUO37"/>
    <mergeCell ref="RUP37:RUT37"/>
    <mergeCell ref="RUU37:RUW37"/>
    <mergeCell ref="RUX37:RVB37"/>
    <mergeCell ref="RVC37:RVE37"/>
    <mergeCell ref="RVF37:RVJ37"/>
    <mergeCell ref="RVK37:RVM37"/>
    <mergeCell ref="RVN37:RVR37"/>
    <mergeCell ref="RVS37:RVU37"/>
    <mergeCell ref="RVV37:RVZ37"/>
    <mergeCell ref="RWA37:RWC37"/>
    <mergeCell ref="RWD37:RWH37"/>
    <mergeCell ref="RWI37:RWK37"/>
    <mergeCell ref="RWL37:RWP37"/>
    <mergeCell ref="RWQ37:RWS37"/>
    <mergeCell ref="RWT37:RWX37"/>
    <mergeCell ref="RWY37:RXA37"/>
    <mergeCell ref="RXB37:RXF37"/>
    <mergeCell ref="RXG37:RXI37"/>
    <mergeCell ref="RXJ37:RXN37"/>
    <mergeCell ref="RXO37:RXQ37"/>
    <mergeCell ref="RXR37:RXV37"/>
    <mergeCell ref="RXW37:RXY37"/>
    <mergeCell ref="RXZ37:RYD37"/>
    <mergeCell ref="RYE37:RYG37"/>
    <mergeCell ref="RYH37:RYL37"/>
    <mergeCell ref="RYM37:RYO37"/>
    <mergeCell ref="RYP37:RYT37"/>
    <mergeCell ref="RYU37:RYW37"/>
    <mergeCell ref="RYX37:RZB37"/>
    <mergeCell ref="RZC37:RZE37"/>
    <mergeCell ref="RZF37:RZJ37"/>
    <mergeCell ref="RZK37:RZM37"/>
    <mergeCell ref="RZN37:RZR37"/>
    <mergeCell ref="RZS37:RZU37"/>
    <mergeCell ref="RZV37:RZZ37"/>
    <mergeCell ref="SAA37:SAC37"/>
    <mergeCell ref="SAD37:SAH37"/>
    <mergeCell ref="SAI37:SAK37"/>
    <mergeCell ref="SAL37:SAP37"/>
    <mergeCell ref="SAQ37:SAS37"/>
    <mergeCell ref="SAT37:SAX37"/>
    <mergeCell ref="SAY37:SBA37"/>
    <mergeCell ref="SBB37:SBF37"/>
    <mergeCell ref="SBG37:SBI37"/>
    <mergeCell ref="SBJ37:SBN37"/>
    <mergeCell ref="SBO37:SBQ37"/>
    <mergeCell ref="SBR37:SBV37"/>
    <mergeCell ref="SBW37:SBY37"/>
    <mergeCell ref="SBZ37:SCD37"/>
    <mergeCell ref="SCE37:SCG37"/>
    <mergeCell ref="SCH37:SCL37"/>
    <mergeCell ref="SCM37:SCO37"/>
    <mergeCell ref="SCP37:SCT37"/>
    <mergeCell ref="SCU37:SCW37"/>
    <mergeCell ref="SCX37:SDB37"/>
    <mergeCell ref="SDC37:SDE37"/>
    <mergeCell ref="SDF37:SDJ37"/>
    <mergeCell ref="SDK37:SDM37"/>
    <mergeCell ref="SDN37:SDR37"/>
    <mergeCell ref="SDS37:SDU37"/>
    <mergeCell ref="SDV37:SDZ37"/>
    <mergeCell ref="SEA37:SEC37"/>
    <mergeCell ref="SED37:SEH37"/>
    <mergeCell ref="SEI37:SEK37"/>
    <mergeCell ref="SEL37:SEP37"/>
    <mergeCell ref="SEQ37:SES37"/>
    <mergeCell ref="SET37:SEX37"/>
    <mergeCell ref="SEY37:SFA37"/>
    <mergeCell ref="SFB37:SFF37"/>
    <mergeCell ref="SFG37:SFI37"/>
    <mergeCell ref="SFJ37:SFN37"/>
    <mergeCell ref="SFO37:SFQ37"/>
    <mergeCell ref="SFR37:SFV37"/>
    <mergeCell ref="SFW37:SFY37"/>
    <mergeCell ref="SFZ37:SGD37"/>
    <mergeCell ref="SGE37:SGG37"/>
    <mergeCell ref="SGH37:SGL37"/>
    <mergeCell ref="SGM37:SGO37"/>
    <mergeCell ref="SGP37:SGT37"/>
    <mergeCell ref="SGU37:SGW37"/>
    <mergeCell ref="SGX37:SHB37"/>
    <mergeCell ref="SHC37:SHE37"/>
    <mergeCell ref="SHF37:SHJ37"/>
    <mergeCell ref="SHK37:SHM37"/>
    <mergeCell ref="SHN37:SHR37"/>
    <mergeCell ref="SHS37:SHU37"/>
    <mergeCell ref="SHV37:SHZ37"/>
    <mergeCell ref="SIA37:SIC37"/>
    <mergeCell ref="SID37:SIH37"/>
    <mergeCell ref="SII37:SIK37"/>
    <mergeCell ref="SIL37:SIP37"/>
    <mergeCell ref="SIQ37:SIS37"/>
    <mergeCell ref="SIT37:SIX37"/>
    <mergeCell ref="SIY37:SJA37"/>
    <mergeCell ref="SJB37:SJF37"/>
    <mergeCell ref="SJG37:SJI37"/>
    <mergeCell ref="SJJ37:SJN37"/>
    <mergeCell ref="SJO37:SJQ37"/>
    <mergeCell ref="SJR37:SJV37"/>
    <mergeCell ref="SJW37:SJY37"/>
    <mergeCell ref="SJZ37:SKD37"/>
    <mergeCell ref="SKE37:SKG37"/>
    <mergeCell ref="SKH37:SKL37"/>
    <mergeCell ref="SKM37:SKO37"/>
    <mergeCell ref="SKP37:SKT37"/>
    <mergeCell ref="SKU37:SKW37"/>
    <mergeCell ref="SKX37:SLB37"/>
    <mergeCell ref="SLC37:SLE37"/>
    <mergeCell ref="SLF37:SLJ37"/>
    <mergeCell ref="SLK37:SLM37"/>
    <mergeCell ref="SLN37:SLR37"/>
    <mergeCell ref="SLS37:SLU37"/>
    <mergeCell ref="SLV37:SLZ37"/>
    <mergeCell ref="SMA37:SMC37"/>
    <mergeCell ref="SMD37:SMH37"/>
    <mergeCell ref="SMI37:SMK37"/>
    <mergeCell ref="SML37:SMP37"/>
    <mergeCell ref="SMQ37:SMS37"/>
    <mergeCell ref="SMT37:SMX37"/>
    <mergeCell ref="SMY37:SNA37"/>
    <mergeCell ref="SNB37:SNF37"/>
    <mergeCell ref="SNG37:SNI37"/>
    <mergeCell ref="SNJ37:SNN37"/>
    <mergeCell ref="SNO37:SNQ37"/>
    <mergeCell ref="SNR37:SNV37"/>
    <mergeCell ref="SNW37:SNY37"/>
    <mergeCell ref="SNZ37:SOD37"/>
    <mergeCell ref="SOE37:SOG37"/>
    <mergeCell ref="SOH37:SOL37"/>
    <mergeCell ref="SOM37:SOO37"/>
    <mergeCell ref="SOP37:SOT37"/>
    <mergeCell ref="SOU37:SOW37"/>
    <mergeCell ref="SOX37:SPB37"/>
    <mergeCell ref="SPC37:SPE37"/>
    <mergeCell ref="SPF37:SPJ37"/>
    <mergeCell ref="SPK37:SPM37"/>
    <mergeCell ref="SPN37:SPR37"/>
    <mergeCell ref="SPS37:SPU37"/>
    <mergeCell ref="SPV37:SPZ37"/>
    <mergeCell ref="SQA37:SQC37"/>
    <mergeCell ref="SQD37:SQH37"/>
    <mergeCell ref="SQI37:SQK37"/>
    <mergeCell ref="SQL37:SQP37"/>
    <mergeCell ref="SQQ37:SQS37"/>
    <mergeCell ref="SQT37:SQX37"/>
    <mergeCell ref="SQY37:SRA37"/>
    <mergeCell ref="SRB37:SRF37"/>
    <mergeCell ref="SRG37:SRI37"/>
    <mergeCell ref="SRJ37:SRN37"/>
    <mergeCell ref="SRO37:SRQ37"/>
    <mergeCell ref="SRR37:SRV37"/>
    <mergeCell ref="SRW37:SRY37"/>
    <mergeCell ref="SRZ37:SSD37"/>
    <mergeCell ref="SSE37:SSG37"/>
    <mergeCell ref="SSH37:SSL37"/>
    <mergeCell ref="SSM37:SSO37"/>
    <mergeCell ref="SSP37:SST37"/>
    <mergeCell ref="SSU37:SSW37"/>
    <mergeCell ref="SSX37:STB37"/>
    <mergeCell ref="STC37:STE37"/>
    <mergeCell ref="STF37:STJ37"/>
    <mergeCell ref="STK37:STM37"/>
    <mergeCell ref="STN37:STR37"/>
    <mergeCell ref="STS37:STU37"/>
    <mergeCell ref="STV37:STZ37"/>
    <mergeCell ref="SUA37:SUC37"/>
    <mergeCell ref="SUD37:SUH37"/>
    <mergeCell ref="SUI37:SUK37"/>
    <mergeCell ref="SUL37:SUP37"/>
    <mergeCell ref="SUQ37:SUS37"/>
    <mergeCell ref="SUT37:SUX37"/>
    <mergeCell ref="SUY37:SVA37"/>
    <mergeCell ref="SVB37:SVF37"/>
    <mergeCell ref="SVG37:SVI37"/>
    <mergeCell ref="SVJ37:SVN37"/>
    <mergeCell ref="SVO37:SVQ37"/>
    <mergeCell ref="SVR37:SVV37"/>
    <mergeCell ref="SVW37:SVY37"/>
    <mergeCell ref="SVZ37:SWD37"/>
    <mergeCell ref="SWE37:SWG37"/>
    <mergeCell ref="SWH37:SWL37"/>
    <mergeCell ref="SWM37:SWO37"/>
    <mergeCell ref="SWP37:SWT37"/>
    <mergeCell ref="SWU37:SWW37"/>
    <mergeCell ref="SWX37:SXB37"/>
    <mergeCell ref="SXC37:SXE37"/>
    <mergeCell ref="SXF37:SXJ37"/>
    <mergeCell ref="SXK37:SXM37"/>
    <mergeCell ref="SXN37:SXR37"/>
    <mergeCell ref="SXS37:SXU37"/>
    <mergeCell ref="SXV37:SXZ37"/>
    <mergeCell ref="SYA37:SYC37"/>
    <mergeCell ref="SYD37:SYH37"/>
    <mergeCell ref="SYI37:SYK37"/>
    <mergeCell ref="SYL37:SYP37"/>
    <mergeCell ref="SYQ37:SYS37"/>
    <mergeCell ref="SYT37:SYX37"/>
    <mergeCell ref="SYY37:SZA37"/>
    <mergeCell ref="SZB37:SZF37"/>
    <mergeCell ref="SZG37:SZI37"/>
    <mergeCell ref="SZJ37:SZN37"/>
    <mergeCell ref="SZO37:SZQ37"/>
    <mergeCell ref="SZR37:SZV37"/>
    <mergeCell ref="SZW37:SZY37"/>
    <mergeCell ref="SZZ37:TAD37"/>
    <mergeCell ref="TAE37:TAG37"/>
    <mergeCell ref="TAH37:TAL37"/>
    <mergeCell ref="TAM37:TAO37"/>
    <mergeCell ref="TAP37:TAT37"/>
    <mergeCell ref="TAU37:TAW37"/>
    <mergeCell ref="TAX37:TBB37"/>
    <mergeCell ref="TBC37:TBE37"/>
    <mergeCell ref="TBF37:TBJ37"/>
    <mergeCell ref="TBK37:TBM37"/>
    <mergeCell ref="TBN37:TBR37"/>
    <mergeCell ref="TBS37:TBU37"/>
    <mergeCell ref="TBV37:TBZ37"/>
    <mergeCell ref="TCA37:TCC37"/>
    <mergeCell ref="TCD37:TCH37"/>
    <mergeCell ref="TCI37:TCK37"/>
    <mergeCell ref="TCL37:TCP37"/>
    <mergeCell ref="TCQ37:TCS37"/>
    <mergeCell ref="TCT37:TCX37"/>
    <mergeCell ref="TCY37:TDA37"/>
    <mergeCell ref="TDB37:TDF37"/>
    <mergeCell ref="TDG37:TDI37"/>
    <mergeCell ref="TDJ37:TDN37"/>
    <mergeCell ref="TDO37:TDQ37"/>
    <mergeCell ref="TDR37:TDV37"/>
    <mergeCell ref="TDW37:TDY37"/>
    <mergeCell ref="TDZ37:TED37"/>
    <mergeCell ref="TEE37:TEG37"/>
    <mergeCell ref="TEH37:TEL37"/>
    <mergeCell ref="TEM37:TEO37"/>
    <mergeCell ref="TEP37:TET37"/>
    <mergeCell ref="TEU37:TEW37"/>
    <mergeCell ref="TEX37:TFB37"/>
    <mergeCell ref="TFC37:TFE37"/>
    <mergeCell ref="TFF37:TFJ37"/>
    <mergeCell ref="TFK37:TFM37"/>
    <mergeCell ref="TFN37:TFR37"/>
    <mergeCell ref="TFS37:TFU37"/>
    <mergeCell ref="TFV37:TFZ37"/>
    <mergeCell ref="TGA37:TGC37"/>
    <mergeCell ref="TGD37:TGH37"/>
    <mergeCell ref="TGI37:TGK37"/>
    <mergeCell ref="TGL37:TGP37"/>
    <mergeCell ref="TGQ37:TGS37"/>
    <mergeCell ref="TGT37:TGX37"/>
    <mergeCell ref="TGY37:THA37"/>
    <mergeCell ref="THB37:THF37"/>
    <mergeCell ref="THG37:THI37"/>
    <mergeCell ref="THJ37:THN37"/>
    <mergeCell ref="THO37:THQ37"/>
    <mergeCell ref="THR37:THV37"/>
    <mergeCell ref="THW37:THY37"/>
    <mergeCell ref="THZ37:TID37"/>
    <mergeCell ref="TIE37:TIG37"/>
    <mergeCell ref="TIH37:TIL37"/>
    <mergeCell ref="TIM37:TIO37"/>
    <mergeCell ref="TIP37:TIT37"/>
    <mergeCell ref="TIU37:TIW37"/>
    <mergeCell ref="TIX37:TJB37"/>
    <mergeCell ref="TJC37:TJE37"/>
    <mergeCell ref="TJF37:TJJ37"/>
    <mergeCell ref="TJK37:TJM37"/>
    <mergeCell ref="TJN37:TJR37"/>
    <mergeCell ref="TJS37:TJU37"/>
    <mergeCell ref="TJV37:TJZ37"/>
    <mergeCell ref="TKA37:TKC37"/>
    <mergeCell ref="TKD37:TKH37"/>
    <mergeCell ref="TKI37:TKK37"/>
    <mergeCell ref="TKL37:TKP37"/>
    <mergeCell ref="TKQ37:TKS37"/>
    <mergeCell ref="TKT37:TKX37"/>
    <mergeCell ref="TKY37:TLA37"/>
    <mergeCell ref="TLB37:TLF37"/>
    <mergeCell ref="TLG37:TLI37"/>
    <mergeCell ref="TLJ37:TLN37"/>
    <mergeCell ref="TLO37:TLQ37"/>
    <mergeCell ref="TLR37:TLV37"/>
    <mergeCell ref="TLW37:TLY37"/>
    <mergeCell ref="TLZ37:TMD37"/>
    <mergeCell ref="TME37:TMG37"/>
    <mergeCell ref="TMH37:TML37"/>
    <mergeCell ref="TMM37:TMO37"/>
    <mergeCell ref="TMP37:TMT37"/>
    <mergeCell ref="TMU37:TMW37"/>
    <mergeCell ref="TMX37:TNB37"/>
    <mergeCell ref="TNC37:TNE37"/>
    <mergeCell ref="TNF37:TNJ37"/>
    <mergeCell ref="TNK37:TNM37"/>
    <mergeCell ref="TNN37:TNR37"/>
    <mergeCell ref="TNS37:TNU37"/>
    <mergeCell ref="TNV37:TNZ37"/>
    <mergeCell ref="TOA37:TOC37"/>
    <mergeCell ref="TOD37:TOH37"/>
    <mergeCell ref="TOI37:TOK37"/>
    <mergeCell ref="TOL37:TOP37"/>
    <mergeCell ref="TOQ37:TOS37"/>
    <mergeCell ref="TOT37:TOX37"/>
    <mergeCell ref="TOY37:TPA37"/>
    <mergeCell ref="TPB37:TPF37"/>
    <mergeCell ref="TPG37:TPI37"/>
    <mergeCell ref="TPJ37:TPN37"/>
    <mergeCell ref="TPO37:TPQ37"/>
    <mergeCell ref="TPR37:TPV37"/>
    <mergeCell ref="TPW37:TPY37"/>
    <mergeCell ref="TPZ37:TQD37"/>
    <mergeCell ref="TQE37:TQG37"/>
    <mergeCell ref="TQH37:TQL37"/>
    <mergeCell ref="TQM37:TQO37"/>
    <mergeCell ref="TQP37:TQT37"/>
    <mergeCell ref="TQU37:TQW37"/>
    <mergeCell ref="TQX37:TRB37"/>
    <mergeCell ref="TRC37:TRE37"/>
    <mergeCell ref="TRF37:TRJ37"/>
    <mergeCell ref="TRK37:TRM37"/>
    <mergeCell ref="TRN37:TRR37"/>
    <mergeCell ref="TRS37:TRU37"/>
    <mergeCell ref="TRV37:TRZ37"/>
    <mergeCell ref="TSA37:TSC37"/>
    <mergeCell ref="TSD37:TSH37"/>
    <mergeCell ref="TSI37:TSK37"/>
    <mergeCell ref="TSL37:TSP37"/>
    <mergeCell ref="TSQ37:TSS37"/>
    <mergeCell ref="TST37:TSX37"/>
    <mergeCell ref="TSY37:TTA37"/>
    <mergeCell ref="TTB37:TTF37"/>
    <mergeCell ref="TTG37:TTI37"/>
    <mergeCell ref="TTJ37:TTN37"/>
    <mergeCell ref="TTO37:TTQ37"/>
    <mergeCell ref="TTR37:TTV37"/>
    <mergeCell ref="TTW37:TTY37"/>
    <mergeCell ref="TTZ37:TUD37"/>
    <mergeCell ref="TUE37:TUG37"/>
    <mergeCell ref="TUH37:TUL37"/>
    <mergeCell ref="TUM37:TUO37"/>
    <mergeCell ref="TUP37:TUT37"/>
    <mergeCell ref="TUU37:TUW37"/>
    <mergeCell ref="TUX37:TVB37"/>
    <mergeCell ref="TVC37:TVE37"/>
    <mergeCell ref="TVF37:TVJ37"/>
    <mergeCell ref="TVK37:TVM37"/>
    <mergeCell ref="TVN37:TVR37"/>
    <mergeCell ref="TVS37:TVU37"/>
    <mergeCell ref="TVV37:TVZ37"/>
    <mergeCell ref="TWA37:TWC37"/>
    <mergeCell ref="TWD37:TWH37"/>
    <mergeCell ref="TWI37:TWK37"/>
    <mergeCell ref="TWL37:TWP37"/>
    <mergeCell ref="TWQ37:TWS37"/>
    <mergeCell ref="TWT37:TWX37"/>
    <mergeCell ref="TWY37:TXA37"/>
    <mergeCell ref="TXB37:TXF37"/>
    <mergeCell ref="TXG37:TXI37"/>
    <mergeCell ref="TXJ37:TXN37"/>
    <mergeCell ref="TXO37:TXQ37"/>
    <mergeCell ref="TXR37:TXV37"/>
    <mergeCell ref="TXW37:TXY37"/>
    <mergeCell ref="TXZ37:TYD37"/>
    <mergeCell ref="TYE37:TYG37"/>
    <mergeCell ref="TYH37:TYL37"/>
    <mergeCell ref="TYM37:TYO37"/>
    <mergeCell ref="TYP37:TYT37"/>
    <mergeCell ref="TYU37:TYW37"/>
    <mergeCell ref="TYX37:TZB37"/>
    <mergeCell ref="TZC37:TZE37"/>
    <mergeCell ref="TZF37:TZJ37"/>
    <mergeCell ref="TZK37:TZM37"/>
    <mergeCell ref="TZN37:TZR37"/>
    <mergeCell ref="TZS37:TZU37"/>
    <mergeCell ref="TZV37:TZZ37"/>
    <mergeCell ref="UAA37:UAC37"/>
    <mergeCell ref="UAD37:UAH37"/>
    <mergeCell ref="UAI37:UAK37"/>
    <mergeCell ref="UAL37:UAP37"/>
    <mergeCell ref="UAQ37:UAS37"/>
    <mergeCell ref="UAT37:UAX37"/>
    <mergeCell ref="UAY37:UBA37"/>
    <mergeCell ref="UBB37:UBF37"/>
    <mergeCell ref="UBG37:UBI37"/>
    <mergeCell ref="UBJ37:UBN37"/>
    <mergeCell ref="UBO37:UBQ37"/>
    <mergeCell ref="UBR37:UBV37"/>
    <mergeCell ref="UBW37:UBY37"/>
    <mergeCell ref="UBZ37:UCD37"/>
    <mergeCell ref="UCE37:UCG37"/>
    <mergeCell ref="UCH37:UCL37"/>
    <mergeCell ref="UCM37:UCO37"/>
    <mergeCell ref="UCP37:UCT37"/>
    <mergeCell ref="UCU37:UCW37"/>
    <mergeCell ref="UCX37:UDB37"/>
    <mergeCell ref="UDC37:UDE37"/>
    <mergeCell ref="UDF37:UDJ37"/>
    <mergeCell ref="UDK37:UDM37"/>
    <mergeCell ref="UDN37:UDR37"/>
    <mergeCell ref="UDS37:UDU37"/>
    <mergeCell ref="UDV37:UDZ37"/>
    <mergeCell ref="UEA37:UEC37"/>
    <mergeCell ref="UED37:UEH37"/>
    <mergeCell ref="UEI37:UEK37"/>
    <mergeCell ref="UEL37:UEP37"/>
    <mergeCell ref="UEQ37:UES37"/>
    <mergeCell ref="UET37:UEX37"/>
    <mergeCell ref="UEY37:UFA37"/>
    <mergeCell ref="UFB37:UFF37"/>
    <mergeCell ref="UFG37:UFI37"/>
    <mergeCell ref="UFJ37:UFN37"/>
    <mergeCell ref="UFO37:UFQ37"/>
    <mergeCell ref="UFR37:UFV37"/>
    <mergeCell ref="UFW37:UFY37"/>
    <mergeCell ref="UFZ37:UGD37"/>
    <mergeCell ref="UGE37:UGG37"/>
    <mergeCell ref="UGH37:UGL37"/>
    <mergeCell ref="UGM37:UGO37"/>
    <mergeCell ref="UGP37:UGT37"/>
    <mergeCell ref="UGU37:UGW37"/>
    <mergeCell ref="UGX37:UHB37"/>
    <mergeCell ref="UHC37:UHE37"/>
    <mergeCell ref="UHF37:UHJ37"/>
    <mergeCell ref="UHK37:UHM37"/>
    <mergeCell ref="UHN37:UHR37"/>
    <mergeCell ref="UHS37:UHU37"/>
    <mergeCell ref="UHV37:UHZ37"/>
    <mergeCell ref="UIA37:UIC37"/>
    <mergeCell ref="UID37:UIH37"/>
    <mergeCell ref="UII37:UIK37"/>
    <mergeCell ref="UIL37:UIP37"/>
    <mergeCell ref="UIQ37:UIS37"/>
    <mergeCell ref="UIT37:UIX37"/>
    <mergeCell ref="UIY37:UJA37"/>
    <mergeCell ref="UJB37:UJF37"/>
    <mergeCell ref="UJG37:UJI37"/>
    <mergeCell ref="UJJ37:UJN37"/>
    <mergeCell ref="UJO37:UJQ37"/>
    <mergeCell ref="UJR37:UJV37"/>
    <mergeCell ref="UJW37:UJY37"/>
    <mergeCell ref="UJZ37:UKD37"/>
    <mergeCell ref="UKE37:UKG37"/>
    <mergeCell ref="UKH37:UKL37"/>
    <mergeCell ref="UKM37:UKO37"/>
    <mergeCell ref="UKP37:UKT37"/>
    <mergeCell ref="UKU37:UKW37"/>
    <mergeCell ref="UKX37:ULB37"/>
    <mergeCell ref="ULC37:ULE37"/>
    <mergeCell ref="ULF37:ULJ37"/>
    <mergeCell ref="ULK37:ULM37"/>
    <mergeCell ref="ULN37:ULR37"/>
    <mergeCell ref="ULS37:ULU37"/>
    <mergeCell ref="ULV37:ULZ37"/>
    <mergeCell ref="UMA37:UMC37"/>
    <mergeCell ref="UMD37:UMH37"/>
    <mergeCell ref="UMI37:UMK37"/>
    <mergeCell ref="UML37:UMP37"/>
    <mergeCell ref="UMQ37:UMS37"/>
    <mergeCell ref="UMT37:UMX37"/>
    <mergeCell ref="UMY37:UNA37"/>
    <mergeCell ref="UNB37:UNF37"/>
    <mergeCell ref="UNG37:UNI37"/>
    <mergeCell ref="UNJ37:UNN37"/>
    <mergeCell ref="UNO37:UNQ37"/>
    <mergeCell ref="UNR37:UNV37"/>
    <mergeCell ref="UNW37:UNY37"/>
    <mergeCell ref="UNZ37:UOD37"/>
    <mergeCell ref="UOE37:UOG37"/>
    <mergeCell ref="UOH37:UOL37"/>
    <mergeCell ref="UOM37:UOO37"/>
    <mergeCell ref="UOP37:UOT37"/>
    <mergeCell ref="UOU37:UOW37"/>
    <mergeCell ref="UOX37:UPB37"/>
    <mergeCell ref="UPC37:UPE37"/>
    <mergeCell ref="UPF37:UPJ37"/>
    <mergeCell ref="UPK37:UPM37"/>
    <mergeCell ref="UPN37:UPR37"/>
    <mergeCell ref="UPS37:UPU37"/>
    <mergeCell ref="UPV37:UPZ37"/>
    <mergeCell ref="UQA37:UQC37"/>
    <mergeCell ref="UQD37:UQH37"/>
    <mergeCell ref="UQI37:UQK37"/>
    <mergeCell ref="UQL37:UQP37"/>
    <mergeCell ref="UQQ37:UQS37"/>
    <mergeCell ref="UQT37:UQX37"/>
    <mergeCell ref="UQY37:URA37"/>
    <mergeCell ref="URB37:URF37"/>
    <mergeCell ref="URG37:URI37"/>
    <mergeCell ref="URJ37:URN37"/>
    <mergeCell ref="URO37:URQ37"/>
    <mergeCell ref="URR37:URV37"/>
    <mergeCell ref="URW37:URY37"/>
    <mergeCell ref="URZ37:USD37"/>
    <mergeCell ref="USE37:USG37"/>
    <mergeCell ref="USH37:USL37"/>
    <mergeCell ref="USM37:USO37"/>
    <mergeCell ref="USP37:UST37"/>
    <mergeCell ref="USU37:USW37"/>
    <mergeCell ref="USX37:UTB37"/>
    <mergeCell ref="UTC37:UTE37"/>
    <mergeCell ref="UTF37:UTJ37"/>
    <mergeCell ref="UTK37:UTM37"/>
    <mergeCell ref="UTN37:UTR37"/>
    <mergeCell ref="UTS37:UTU37"/>
    <mergeCell ref="UTV37:UTZ37"/>
    <mergeCell ref="UUA37:UUC37"/>
    <mergeCell ref="UUD37:UUH37"/>
    <mergeCell ref="UUI37:UUK37"/>
    <mergeCell ref="UUL37:UUP37"/>
    <mergeCell ref="UUQ37:UUS37"/>
    <mergeCell ref="UUT37:UUX37"/>
    <mergeCell ref="UUY37:UVA37"/>
    <mergeCell ref="UVB37:UVF37"/>
    <mergeCell ref="UVG37:UVI37"/>
    <mergeCell ref="UVJ37:UVN37"/>
    <mergeCell ref="UVO37:UVQ37"/>
    <mergeCell ref="UVR37:UVV37"/>
    <mergeCell ref="UVW37:UVY37"/>
    <mergeCell ref="UVZ37:UWD37"/>
    <mergeCell ref="UWE37:UWG37"/>
    <mergeCell ref="UWH37:UWL37"/>
    <mergeCell ref="UWM37:UWO37"/>
    <mergeCell ref="UWP37:UWT37"/>
    <mergeCell ref="UWU37:UWW37"/>
    <mergeCell ref="UWX37:UXB37"/>
    <mergeCell ref="UXC37:UXE37"/>
    <mergeCell ref="UXF37:UXJ37"/>
    <mergeCell ref="UXK37:UXM37"/>
    <mergeCell ref="UXN37:UXR37"/>
    <mergeCell ref="UXS37:UXU37"/>
    <mergeCell ref="UXV37:UXZ37"/>
    <mergeCell ref="UYA37:UYC37"/>
    <mergeCell ref="UYD37:UYH37"/>
    <mergeCell ref="UYI37:UYK37"/>
    <mergeCell ref="UYL37:UYP37"/>
    <mergeCell ref="UYQ37:UYS37"/>
    <mergeCell ref="UYT37:UYX37"/>
    <mergeCell ref="UYY37:UZA37"/>
    <mergeCell ref="UZB37:UZF37"/>
    <mergeCell ref="UZG37:UZI37"/>
    <mergeCell ref="UZJ37:UZN37"/>
    <mergeCell ref="UZO37:UZQ37"/>
    <mergeCell ref="UZR37:UZV37"/>
    <mergeCell ref="UZW37:UZY37"/>
    <mergeCell ref="UZZ37:VAD37"/>
    <mergeCell ref="VAE37:VAG37"/>
    <mergeCell ref="VAH37:VAL37"/>
    <mergeCell ref="VAM37:VAO37"/>
    <mergeCell ref="VAP37:VAT37"/>
    <mergeCell ref="VAU37:VAW37"/>
    <mergeCell ref="VAX37:VBB37"/>
    <mergeCell ref="VBC37:VBE37"/>
    <mergeCell ref="VBF37:VBJ37"/>
    <mergeCell ref="VBK37:VBM37"/>
    <mergeCell ref="VBN37:VBR37"/>
    <mergeCell ref="VBS37:VBU37"/>
    <mergeCell ref="VBV37:VBZ37"/>
    <mergeCell ref="VCA37:VCC37"/>
    <mergeCell ref="VCD37:VCH37"/>
    <mergeCell ref="VCI37:VCK37"/>
    <mergeCell ref="VCL37:VCP37"/>
    <mergeCell ref="VCQ37:VCS37"/>
    <mergeCell ref="VCT37:VCX37"/>
    <mergeCell ref="VCY37:VDA37"/>
    <mergeCell ref="VDB37:VDF37"/>
    <mergeCell ref="VDG37:VDI37"/>
    <mergeCell ref="VDJ37:VDN37"/>
    <mergeCell ref="VDO37:VDQ37"/>
    <mergeCell ref="VDR37:VDV37"/>
    <mergeCell ref="VDW37:VDY37"/>
    <mergeCell ref="VDZ37:VED37"/>
    <mergeCell ref="VEE37:VEG37"/>
    <mergeCell ref="VEH37:VEL37"/>
    <mergeCell ref="VEM37:VEO37"/>
    <mergeCell ref="VEP37:VET37"/>
    <mergeCell ref="VEU37:VEW37"/>
    <mergeCell ref="VEX37:VFB37"/>
    <mergeCell ref="VFC37:VFE37"/>
    <mergeCell ref="VFF37:VFJ37"/>
    <mergeCell ref="VFK37:VFM37"/>
    <mergeCell ref="VFN37:VFR37"/>
    <mergeCell ref="VFS37:VFU37"/>
    <mergeCell ref="VFV37:VFZ37"/>
    <mergeCell ref="VGA37:VGC37"/>
    <mergeCell ref="VGD37:VGH37"/>
    <mergeCell ref="VGI37:VGK37"/>
    <mergeCell ref="VGL37:VGP37"/>
    <mergeCell ref="VGQ37:VGS37"/>
    <mergeCell ref="VGT37:VGX37"/>
    <mergeCell ref="VGY37:VHA37"/>
    <mergeCell ref="VHB37:VHF37"/>
    <mergeCell ref="VHG37:VHI37"/>
    <mergeCell ref="VHJ37:VHN37"/>
    <mergeCell ref="VHO37:VHQ37"/>
    <mergeCell ref="VHR37:VHV37"/>
    <mergeCell ref="VHW37:VHY37"/>
    <mergeCell ref="VHZ37:VID37"/>
    <mergeCell ref="VIE37:VIG37"/>
    <mergeCell ref="VIH37:VIL37"/>
    <mergeCell ref="VIM37:VIO37"/>
    <mergeCell ref="VIP37:VIT37"/>
    <mergeCell ref="VIU37:VIW37"/>
    <mergeCell ref="VIX37:VJB37"/>
    <mergeCell ref="VJC37:VJE37"/>
    <mergeCell ref="VJF37:VJJ37"/>
    <mergeCell ref="VJK37:VJM37"/>
    <mergeCell ref="VJN37:VJR37"/>
    <mergeCell ref="VJS37:VJU37"/>
    <mergeCell ref="VJV37:VJZ37"/>
    <mergeCell ref="VKA37:VKC37"/>
    <mergeCell ref="VKD37:VKH37"/>
    <mergeCell ref="VKI37:VKK37"/>
    <mergeCell ref="VKL37:VKP37"/>
    <mergeCell ref="VKQ37:VKS37"/>
    <mergeCell ref="VKT37:VKX37"/>
    <mergeCell ref="VKY37:VLA37"/>
    <mergeCell ref="VLB37:VLF37"/>
    <mergeCell ref="VLG37:VLI37"/>
    <mergeCell ref="VLJ37:VLN37"/>
    <mergeCell ref="VLO37:VLQ37"/>
    <mergeCell ref="VLR37:VLV37"/>
    <mergeCell ref="VLW37:VLY37"/>
    <mergeCell ref="VLZ37:VMD37"/>
    <mergeCell ref="VME37:VMG37"/>
    <mergeCell ref="VMH37:VML37"/>
    <mergeCell ref="VMM37:VMO37"/>
    <mergeCell ref="VMP37:VMT37"/>
    <mergeCell ref="VMU37:VMW37"/>
    <mergeCell ref="VMX37:VNB37"/>
    <mergeCell ref="VNC37:VNE37"/>
    <mergeCell ref="VNF37:VNJ37"/>
    <mergeCell ref="VNK37:VNM37"/>
    <mergeCell ref="VNN37:VNR37"/>
    <mergeCell ref="VNS37:VNU37"/>
    <mergeCell ref="VNV37:VNZ37"/>
    <mergeCell ref="VOA37:VOC37"/>
    <mergeCell ref="VOD37:VOH37"/>
    <mergeCell ref="VOI37:VOK37"/>
    <mergeCell ref="VOL37:VOP37"/>
    <mergeCell ref="VOQ37:VOS37"/>
    <mergeCell ref="VOT37:VOX37"/>
    <mergeCell ref="VOY37:VPA37"/>
    <mergeCell ref="VPB37:VPF37"/>
    <mergeCell ref="VPG37:VPI37"/>
    <mergeCell ref="VPJ37:VPN37"/>
    <mergeCell ref="VPO37:VPQ37"/>
    <mergeCell ref="VPR37:VPV37"/>
    <mergeCell ref="VPW37:VPY37"/>
    <mergeCell ref="VPZ37:VQD37"/>
    <mergeCell ref="VQE37:VQG37"/>
    <mergeCell ref="VQH37:VQL37"/>
    <mergeCell ref="VQM37:VQO37"/>
    <mergeCell ref="VQP37:VQT37"/>
    <mergeCell ref="VQU37:VQW37"/>
    <mergeCell ref="VQX37:VRB37"/>
    <mergeCell ref="VRC37:VRE37"/>
    <mergeCell ref="VRF37:VRJ37"/>
    <mergeCell ref="VRK37:VRM37"/>
    <mergeCell ref="VRN37:VRR37"/>
    <mergeCell ref="VRS37:VRU37"/>
    <mergeCell ref="VRV37:VRZ37"/>
    <mergeCell ref="VSA37:VSC37"/>
    <mergeCell ref="VSD37:VSH37"/>
    <mergeCell ref="VSI37:VSK37"/>
    <mergeCell ref="VSL37:VSP37"/>
    <mergeCell ref="VSQ37:VSS37"/>
    <mergeCell ref="VST37:VSX37"/>
    <mergeCell ref="VSY37:VTA37"/>
    <mergeCell ref="VTB37:VTF37"/>
    <mergeCell ref="VTG37:VTI37"/>
    <mergeCell ref="VTJ37:VTN37"/>
    <mergeCell ref="VTO37:VTQ37"/>
    <mergeCell ref="VTR37:VTV37"/>
    <mergeCell ref="VTW37:VTY37"/>
    <mergeCell ref="VTZ37:VUD37"/>
    <mergeCell ref="VUE37:VUG37"/>
    <mergeCell ref="VUH37:VUL37"/>
    <mergeCell ref="VUM37:VUO37"/>
    <mergeCell ref="VUP37:VUT37"/>
    <mergeCell ref="VUU37:VUW37"/>
    <mergeCell ref="VUX37:VVB37"/>
    <mergeCell ref="VVC37:VVE37"/>
    <mergeCell ref="VVF37:VVJ37"/>
    <mergeCell ref="VVK37:VVM37"/>
    <mergeCell ref="VVN37:VVR37"/>
    <mergeCell ref="VVS37:VVU37"/>
    <mergeCell ref="VVV37:VVZ37"/>
    <mergeCell ref="VWA37:VWC37"/>
    <mergeCell ref="VWD37:VWH37"/>
    <mergeCell ref="VWI37:VWK37"/>
    <mergeCell ref="VWL37:VWP37"/>
    <mergeCell ref="VWQ37:VWS37"/>
    <mergeCell ref="VWT37:VWX37"/>
    <mergeCell ref="VWY37:VXA37"/>
    <mergeCell ref="VXB37:VXF37"/>
    <mergeCell ref="VXG37:VXI37"/>
    <mergeCell ref="VXJ37:VXN37"/>
    <mergeCell ref="VXO37:VXQ37"/>
    <mergeCell ref="VXR37:VXV37"/>
    <mergeCell ref="VXW37:VXY37"/>
    <mergeCell ref="VXZ37:VYD37"/>
    <mergeCell ref="VYE37:VYG37"/>
    <mergeCell ref="VYH37:VYL37"/>
    <mergeCell ref="VYM37:VYO37"/>
    <mergeCell ref="VYP37:VYT37"/>
    <mergeCell ref="VYU37:VYW37"/>
    <mergeCell ref="VYX37:VZB37"/>
    <mergeCell ref="VZC37:VZE37"/>
    <mergeCell ref="VZF37:VZJ37"/>
    <mergeCell ref="VZK37:VZM37"/>
    <mergeCell ref="VZN37:VZR37"/>
    <mergeCell ref="VZS37:VZU37"/>
    <mergeCell ref="VZV37:VZZ37"/>
    <mergeCell ref="WAA37:WAC37"/>
    <mergeCell ref="WAD37:WAH37"/>
    <mergeCell ref="WAI37:WAK37"/>
    <mergeCell ref="WAL37:WAP37"/>
    <mergeCell ref="WAQ37:WAS37"/>
    <mergeCell ref="WAT37:WAX37"/>
    <mergeCell ref="WAY37:WBA37"/>
    <mergeCell ref="WBB37:WBF37"/>
    <mergeCell ref="WBG37:WBI37"/>
    <mergeCell ref="WBJ37:WBN37"/>
    <mergeCell ref="WBO37:WBQ37"/>
    <mergeCell ref="WBR37:WBV37"/>
    <mergeCell ref="WBW37:WBY37"/>
    <mergeCell ref="WBZ37:WCD37"/>
    <mergeCell ref="WCE37:WCG37"/>
    <mergeCell ref="WCH37:WCL37"/>
    <mergeCell ref="WCM37:WCO37"/>
    <mergeCell ref="WCP37:WCT37"/>
    <mergeCell ref="WCU37:WCW37"/>
    <mergeCell ref="WCX37:WDB37"/>
    <mergeCell ref="WDC37:WDE37"/>
    <mergeCell ref="WDF37:WDJ37"/>
    <mergeCell ref="WDK37:WDM37"/>
    <mergeCell ref="WDN37:WDR37"/>
    <mergeCell ref="WDS37:WDU37"/>
    <mergeCell ref="WDV37:WDZ37"/>
    <mergeCell ref="WEA37:WEC37"/>
    <mergeCell ref="WED37:WEH37"/>
    <mergeCell ref="WEI37:WEK37"/>
    <mergeCell ref="WEL37:WEP37"/>
    <mergeCell ref="WEQ37:WES37"/>
    <mergeCell ref="WET37:WEX37"/>
    <mergeCell ref="WEY37:WFA37"/>
    <mergeCell ref="WFB37:WFF37"/>
    <mergeCell ref="WFG37:WFI37"/>
    <mergeCell ref="WFJ37:WFN37"/>
    <mergeCell ref="WFO37:WFQ37"/>
    <mergeCell ref="WFR37:WFV37"/>
    <mergeCell ref="WFW37:WFY37"/>
    <mergeCell ref="WFZ37:WGD37"/>
    <mergeCell ref="WGE37:WGG37"/>
    <mergeCell ref="WGH37:WGL37"/>
    <mergeCell ref="WGM37:WGO37"/>
    <mergeCell ref="WGP37:WGT37"/>
    <mergeCell ref="WGU37:WGW37"/>
    <mergeCell ref="WGX37:WHB37"/>
    <mergeCell ref="WHC37:WHE37"/>
    <mergeCell ref="WHF37:WHJ37"/>
    <mergeCell ref="WHK37:WHM37"/>
    <mergeCell ref="WHN37:WHR37"/>
    <mergeCell ref="WHS37:WHU37"/>
    <mergeCell ref="WHV37:WHZ37"/>
    <mergeCell ref="WIA37:WIC37"/>
    <mergeCell ref="WID37:WIH37"/>
    <mergeCell ref="WII37:WIK37"/>
    <mergeCell ref="WIL37:WIP37"/>
    <mergeCell ref="WIQ37:WIS37"/>
    <mergeCell ref="WIT37:WIX37"/>
    <mergeCell ref="WIY37:WJA37"/>
    <mergeCell ref="WJB37:WJF37"/>
    <mergeCell ref="WJG37:WJI37"/>
    <mergeCell ref="WJJ37:WJN37"/>
    <mergeCell ref="WJO37:WJQ37"/>
    <mergeCell ref="WJR37:WJV37"/>
    <mergeCell ref="WJW37:WJY37"/>
    <mergeCell ref="WJZ37:WKD37"/>
    <mergeCell ref="WKE37:WKG37"/>
    <mergeCell ref="WKH37:WKL37"/>
    <mergeCell ref="WKM37:WKO37"/>
    <mergeCell ref="WKP37:WKT37"/>
    <mergeCell ref="WKU37:WKW37"/>
    <mergeCell ref="WKX37:WLB37"/>
    <mergeCell ref="WLC37:WLE37"/>
    <mergeCell ref="WLF37:WLJ37"/>
    <mergeCell ref="WLK37:WLM37"/>
    <mergeCell ref="WLN37:WLR37"/>
    <mergeCell ref="WLS37:WLU37"/>
    <mergeCell ref="WLV37:WLZ37"/>
    <mergeCell ref="WMA37:WMC37"/>
    <mergeCell ref="WMD37:WMH37"/>
    <mergeCell ref="WMI37:WMK37"/>
    <mergeCell ref="WML37:WMP37"/>
    <mergeCell ref="WMQ37:WMS37"/>
    <mergeCell ref="WMT37:WMX37"/>
    <mergeCell ref="WMY37:WNA37"/>
    <mergeCell ref="WNB37:WNF37"/>
    <mergeCell ref="WNG37:WNI37"/>
    <mergeCell ref="WNJ37:WNN37"/>
    <mergeCell ref="WNO37:WNQ37"/>
    <mergeCell ref="WNR37:WNV37"/>
    <mergeCell ref="WNW37:WNY37"/>
    <mergeCell ref="WNZ37:WOD37"/>
    <mergeCell ref="WOE37:WOG37"/>
    <mergeCell ref="WOH37:WOL37"/>
    <mergeCell ref="WOM37:WOO37"/>
    <mergeCell ref="WOP37:WOT37"/>
    <mergeCell ref="WOU37:WOW37"/>
    <mergeCell ref="WOX37:WPB37"/>
    <mergeCell ref="WPC37:WPE37"/>
    <mergeCell ref="WPF37:WPJ37"/>
    <mergeCell ref="WPK37:WPM37"/>
    <mergeCell ref="WPN37:WPR37"/>
    <mergeCell ref="WPS37:WPU37"/>
    <mergeCell ref="WPV37:WPZ37"/>
    <mergeCell ref="WQA37:WQC37"/>
    <mergeCell ref="WQD37:WQH37"/>
    <mergeCell ref="WQI37:WQK37"/>
    <mergeCell ref="WQL37:WQP37"/>
    <mergeCell ref="WQQ37:WQS37"/>
    <mergeCell ref="WQT37:WQX37"/>
    <mergeCell ref="WQY37:WRA37"/>
    <mergeCell ref="WRB37:WRF37"/>
    <mergeCell ref="WRG37:WRI37"/>
    <mergeCell ref="WRJ37:WRN37"/>
    <mergeCell ref="WRO37:WRQ37"/>
    <mergeCell ref="WRR37:WRV37"/>
    <mergeCell ref="WRW37:WRY37"/>
    <mergeCell ref="WRZ37:WSD37"/>
    <mergeCell ref="WSE37:WSG37"/>
    <mergeCell ref="WSH37:WSL37"/>
    <mergeCell ref="WSM37:WSO37"/>
    <mergeCell ref="WSP37:WST37"/>
    <mergeCell ref="WSU37:WSW37"/>
    <mergeCell ref="WSX37:WTB37"/>
    <mergeCell ref="WTC37:WTE37"/>
    <mergeCell ref="WTF37:WTJ37"/>
    <mergeCell ref="WTK37:WTM37"/>
    <mergeCell ref="WTN37:WTR37"/>
    <mergeCell ref="WTS37:WTU37"/>
    <mergeCell ref="WTV37:WTZ37"/>
    <mergeCell ref="WUA37:WUC37"/>
    <mergeCell ref="WUD37:WUH37"/>
    <mergeCell ref="WUI37:WUK37"/>
    <mergeCell ref="WUL37:WUP37"/>
    <mergeCell ref="WUQ37:WUS37"/>
    <mergeCell ref="WUT37:WUX37"/>
    <mergeCell ref="WUY37:WVA37"/>
    <mergeCell ref="WVB37:WVF37"/>
    <mergeCell ref="WVG37:WVI37"/>
    <mergeCell ref="WVJ37:WVN37"/>
    <mergeCell ref="WVO37:WVQ37"/>
    <mergeCell ref="WVR37:WVV37"/>
    <mergeCell ref="WVW37:WVY37"/>
    <mergeCell ref="WVZ37:WWD37"/>
    <mergeCell ref="WWE37:WWG37"/>
    <mergeCell ref="WWH37:WWL37"/>
    <mergeCell ref="WWM37:WWO37"/>
    <mergeCell ref="WWP37:WWT37"/>
    <mergeCell ref="WWU37:WWW37"/>
    <mergeCell ref="WWX37:WXB37"/>
    <mergeCell ref="WXC37:WXE37"/>
    <mergeCell ref="WXF37:WXJ37"/>
    <mergeCell ref="WXK37:WXM37"/>
    <mergeCell ref="WXN37:WXR37"/>
    <mergeCell ref="WXS37:WXU37"/>
    <mergeCell ref="WXV37:WXZ37"/>
    <mergeCell ref="WYA37:WYC37"/>
    <mergeCell ref="WYD37:WYH37"/>
    <mergeCell ref="WYI37:WYK37"/>
    <mergeCell ref="WYL37:WYP37"/>
    <mergeCell ref="WYQ37:WYS37"/>
    <mergeCell ref="WYT37:WYX37"/>
    <mergeCell ref="WYY37:WZA37"/>
    <mergeCell ref="WZB37:WZF37"/>
    <mergeCell ref="WZG37:WZI37"/>
    <mergeCell ref="WZJ37:WZN37"/>
    <mergeCell ref="WZO37:WZQ37"/>
    <mergeCell ref="WZR37:WZV37"/>
    <mergeCell ref="WZW37:WZY37"/>
    <mergeCell ref="WZZ37:XAD37"/>
    <mergeCell ref="XAE37:XAG37"/>
    <mergeCell ref="XAH37:XAL37"/>
    <mergeCell ref="XAM37:XAO37"/>
    <mergeCell ref="XAP37:XAT37"/>
    <mergeCell ref="XAU37:XAW37"/>
    <mergeCell ref="XAX37:XBB37"/>
    <mergeCell ref="XBC37:XBE37"/>
    <mergeCell ref="XBF37:XBJ37"/>
    <mergeCell ref="XBK37:XBM37"/>
    <mergeCell ref="XBN37:XBR37"/>
    <mergeCell ref="XBS37:XBU37"/>
    <mergeCell ref="XBV37:XBZ37"/>
    <mergeCell ref="XCA37:XCC37"/>
    <mergeCell ref="XCD37:XCH37"/>
    <mergeCell ref="XCI37:XCK37"/>
    <mergeCell ref="XCL37:XCP37"/>
    <mergeCell ref="XCQ37:XCS37"/>
    <mergeCell ref="XCT37:XCX37"/>
    <mergeCell ref="XCY37:XDA37"/>
    <mergeCell ref="XDB37:XDF37"/>
    <mergeCell ref="XDG37:XDI37"/>
    <mergeCell ref="XDJ37:XDN37"/>
    <mergeCell ref="XDO37:XDQ37"/>
    <mergeCell ref="XDR37:XDV37"/>
    <mergeCell ref="XDW37:XDY37"/>
    <mergeCell ref="XDZ37:XED37"/>
    <mergeCell ref="XEE37:XEG37"/>
    <mergeCell ref="XEH37:XEL37"/>
    <mergeCell ref="A38:C38"/>
    <mergeCell ref="D38:H38"/>
    <mergeCell ref="A39:C39"/>
    <mergeCell ref="D39:H39"/>
    <mergeCell ref="A40:C40"/>
    <mergeCell ref="D40:H40"/>
    <mergeCell ref="B79:E79"/>
    <mergeCell ref="B80:E80"/>
    <mergeCell ref="B81:E81"/>
    <mergeCell ref="B82:E82"/>
    <mergeCell ref="B83:E83"/>
    <mergeCell ref="B84:E84"/>
    <mergeCell ref="A2:A3"/>
    <mergeCell ref="A4:A9"/>
    <mergeCell ref="A11:A13"/>
    <mergeCell ref="A17:A23"/>
    <mergeCell ref="A25:A27"/>
    <mergeCell ref="B2:B3"/>
    <mergeCell ref="C2:C3"/>
    <mergeCell ref="D2:D3"/>
    <mergeCell ref="E2:E3"/>
    <mergeCell ref="F2:F3"/>
    <mergeCell ref="G2:G3"/>
    <mergeCell ref="H2:H3"/>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116"/>
  <sheetViews>
    <sheetView tabSelected="1" zoomScale="85" zoomScaleNormal="85" workbookViewId="0">
      <pane xSplit="3" ySplit="3" topLeftCell="D4" activePane="bottomRight" state="frozen"/>
      <selection/>
      <selection pane="topRight"/>
      <selection pane="bottomLeft"/>
      <selection pane="bottomRight" activeCell="D4" sqref="D4"/>
    </sheetView>
  </sheetViews>
  <sheetFormatPr defaultColWidth="9" defaultRowHeight="13.5"/>
  <cols>
    <col min="1" max="1" width="4.875" style="32" customWidth="1"/>
    <col min="2" max="2" width="6" style="32" customWidth="1"/>
    <col min="3" max="3" width="30.875" style="33" customWidth="1"/>
    <col min="4" max="4" width="43.25" style="34" customWidth="1"/>
    <col min="5" max="5" width="18" style="35" customWidth="1"/>
    <col min="6" max="6" width="12.5" style="34" customWidth="1"/>
    <col min="7" max="7" width="20.125" style="23" customWidth="1"/>
    <col min="8" max="8" width="9.75" style="23" customWidth="1"/>
    <col min="9" max="9" width="19.25" style="36" customWidth="1"/>
    <col min="10" max="11" width="10.25" style="34" customWidth="1"/>
    <col min="12" max="21" width="11.375" style="34" customWidth="1"/>
    <col min="22" max="33" width="9" style="32"/>
    <col min="34" max="38" width="9.375" style="32" customWidth="1"/>
    <col min="39" max="16384" width="9" style="32"/>
  </cols>
  <sheetData>
    <row r="1" s="1" customFormat="1" ht="16.5" spans="1:33">
      <c r="A1" s="37" t="s">
        <v>508</v>
      </c>
      <c r="B1" s="38"/>
      <c r="C1" s="38"/>
      <c r="D1" s="38"/>
      <c r="E1" s="39"/>
      <c r="F1" s="38"/>
      <c r="G1" s="40"/>
      <c r="H1" s="40"/>
      <c r="I1" s="82"/>
      <c r="J1" s="38"/>
      <c r="K1" s="38"/>
      <c r="L1" s="38"/>
      <c r="M1" s="38"/>
      <c r="N1" s="38"/>
      <c r="O1" s="38"/>
      <c r="P1" s="38"/>
      <c r="Q1" s="38"/>
      <c r="R1" s="38"/>
      <c r="S1" s="38"/>
      <c r="T1" s="38"/>
      <c r="U1" s="38"/>
      <c r="V1" s="38"/>
      <c r="W1" s="38"/>
      <c r="X1" s="38"/>
      <c r="Y1" s="38"/>
      <c r="Z1" s="38"/>
      <c r="AA1" s="38"/>
      <c r="AB1" s="38"/>
      <c r="AC1" s="38"/>
      <c r="AD1" s="38"/>
      <c r="AE1" s="38"/>
      <c r="AF1" s="38"/>
      <c r="AG1" s="38"/>
    </row>
    <row r="2" s="2" customFormat="1" ht="15" spans="1:33">
      <c r="A2" s="41" t="s">
        <v>53</v>
      </c>
      <c r="B2" s="41" t="s">
        <v>509</v>
      </c>
      <c r="C2" s="42" t="s">
        <v>54</v>
      </c>
      <c r="D2" s="43" t="s">
        <v>57</v>
      </c>
      <c r="E2" s="44" t="s">
        <v>55</v>
      </c>
      <c r="F2" s="43" t="s">
        <v>56</v>
      </c>
      <c r="G2" s="45" t="s">
        <v>510</v>
      </c>
      <c r="H2" s="46"/>
      <c r="I2" s="83"/>
      <c r="J2" s="41"/>
      <c r="K2" s="41"/>
      <c r="L2" s="41"/>
      <c r="M2" s="41"/>
      <c r="N2" s="41"/>
      <c r="O2" s="41"/>
      <c r="P2" s="84"/>
      <c r="Q2" s="84"/>
      <c r="R2" s="84"/>
      <c r="S2" s="84"/>
      <c r="T2" s="84"/>
      <c r="U2" s="84"/>
      <c r="V2" s="41" t="s">
        <v>511</v>
      </c>
      <c r="W2" s="41"/>
      <c r="X2" s="41"/>
      <c r="Y2" s="41"/>
      <c r="Z2" s="41"/>
      <c r="AA2" s="41"/>
      <c r="AB2" s="41"/>
      <c r="AC2" s="41"/>
      <c r="AD2" s="41"/>
      <c r="AE2" s="41"/>
      <c r="AF2" s="41"/>
      <c r="AG2" s="41"/>
    </row>
    <row r="3" s="2" customFormat="1" ht="15" spans="1:33">
      <c r="A3" s="41"/>
      <c r="B3" s="41"/>
      <c r="C3" s="42"/>
      <c r="D3" s="43"/>
      <c r="E3" s="44"/>
      <c r="F3" s="43"/>
      <c r="G3" s="47" t="s">
        <v>512</v>
      </c>
      <c r="H3" s="47" t="s">
        <v>60</v>
      </c>
      <c r="I3" s="47" t="s">
        <v>513</v>
      </c>
      <c r="J3" s="41" t="s">
        <v>514</v>
      </c>
      <c r="K3" s="41" t="s">
        <v>515</v>
      </c>
      <c r="L3" s="41" t="s">
        <v>516</v>
      </c>
      <c r="M3" s="41" t="s">
        <v>517</v>
      </c>
      <c r="N3" s="41" t="s">
        <v>518</v>
      </c>
      <c r="O3" s="41" t="s">
        <v>519</v>
      </c>
      <c r="P3" s="41" t="s">
        <v>520</v>
      </c>
      <c r="Q3" s="41" t="s">
        <v>521</v>
      </c>
      <c r="R3" s="41" t="s">
        <v>522</v>
      </c>
      <c r="S3" s="41" t="s">
        <v>523</v>
      </c>
      <c r="T3" s="41" t="s">
        <v>524</v>
      </c>
      <c r="U3" s="41" t="s">
        <v>525</v>
      </c>
      <c r="V3" s="41" t="s">
        <v>514</v>
      </c>
      <c r="W3" s="41" t="s">
        <v>515</v>
      </c>
      <c r="X3" s="41" t="s">
        <v>516</v>
      </c>
      <c r="Y3" s="41" t="s">
        <v>517</v>
      </c>
      <c r="Z3" s="41" t="s">
        <v>518</v>
      </c>
      <c r="AA3" s="41" t="s">
        <v>519</v>
      </c>
      <c r="AB3" s="41" t="s">
        <v>520</v>
      </c>
      <c r="AC3" s="41" t="s">
        <v>521</v>
      </c>
      <c r="AD3" s="41" t="s">
        <v>522</v>
      </c>
      <c r="AE3" s="41" t="s">
        <v>523</v>
      </c>
      <c r="AF3" s="41" t="s">
        <v>524</v>
      </c>
      <c r="AG3" s="41" t="s">
        <v>525</v>
      </c>
    </row>
    <row r="4" s="3" customFormat="1" ht="67.5" spans="1:33">
      <c r="A4" s="48"/>
      <c r="B4" s="49" t="s">
        <v>526</v>
      </c>
      <c r="C4" s="50" t="s">
        <v>527</v>
      </c>
      <c r="D4" s="50" t="s">
        <v>528</v>
      </c>
      <c r="E4" s="51" t="s">
        <v>529</v>
      </c>
      <c r="F4" s="51" t="s">
        <v>530</v>
      </c>
      <c r="G4" s="52"/>
      <c r="H4" s="49"/>
      <c r="I4" s="52"/>
      <c r="J4" s="48"/>
      <c r="K4" s="48"/>
      <c r="L4" s="85" t="s">
        <v>531</v>
      </c>
      <c r="M4" s="48"/>
      <c r="N4" s="48"/>
      <c r="O4" s="85" t="s">
        <v>532</v>
      </c>
      <c r="P4" s="48"/>
      <c r="Q4" s="48"/>
      <c r="R4" s="48"/>
      <c r="S4" s="48"/>
      <c r="T4" s="48"/>
      <c r="U4" s="48"/>
      <c r="V4" s="48"/>
      <c r="W4" s="48"/>
      <c r="X4" s="48"/>
      <c r="Y4" s="48"/>
      <c r="Z4" s="48"/>
      <c r="AA4" s="48"/>
      <c r="AB4" s="48"/>
      <c r="AC4" s="48"/>
      <c r="AD4" s="48"/>
      <c r="AE4" s="48"/>
      <c r="AF4" s="48"/>
      <c r="AG4" s="48"/>
    </row>
    <row r="5" s="4" customFormat="1" ht="67.5" spans="1:33">
      <c r="A5" s="53"/>
      <c r="B5" s="54" t="s">
        <v>533</v>
      </c>
      <c r="C5" s="55" t="s">
        <v>534</v>
      </c>
      <c r="D5" s="56" t="s">
        <v>535</v>
      </c>
      <c r="E5" s="56" t="s">
        <v>536</v>
      </c>
      <c r="F5" s="56" t="s">
        <v>537</v>
      </c>
      <c r="G5" s="57">
        <v>43528</v>
      </c>
      <c r="H5" s="53">
        <v>12</v>
      </c>
      <c r="I5" s="57">
        <v>43539</v>
      </c>
      <c r="J5" s="86"/>
      <c r="K5" s="86"/>
      <c r="L5" s="86">
        <v>43539</v>
      </c>
      <c r="M5" s="86"/>
      <c r="N5" s="86"/>
      <c r="O5" s="86"/>
      <c r="P5" s="87"/>
      <c r="Q5" s="87"/>
      <c r="R5" s="87"/>
      <c r="S5" s="87"/>
      <c r="T5" s="87"/>
      <c r="U5" s="87"/>
      <c r="V5" s="93"/>
      <c r="W5" s="93"/>
      <c r="X5" s="93"/>
      <c r="Y5" s="93"/>
      <c r="Z5" s="93"/>
      <c r="AA5" s="93"/>
      <c r="AB5" s="93"/>
      <c r="AC5" s="93"/>
      <c r="AD5" s="93"/>
      <c r="AE5" s="93"/>
      <c r="AF5" s="93"/>
      <c r="AG5" s="93"/>
    </row>
    <row r="6" s="5" customFormat="1" spans="1:33">
      <c r="A6" s="58"/>
      <c r="B6" s="59" t="s">
        <v>538</v>
      </c>
      <c r="C6" s="60" t="s">
        <v>539</v>
      </c>
      <c r="D6" s="61" t="s">
        <v>540</v>
      </c>
      <c r="E6" s="62" t="s">
        <v>536</v>
      </c>
      <c r="F6" s="62" t="s">
        <v>537</v>
      </c>
      <c r="G6" s="63">
        <v>43528</v>
      </c>
      <c r="H6" s="64">
        <v>1</v>
      </c>
      <c r="I6" s="70">
        <v>43528</v>
      </c>
      <c r="J6" s="88">
        <v>43469</v>
      </c>
      <c r="K6" s="88">
        <v>43500</v>
      </c>
      <c r="L6" s="88">
        <v>43528</v>
      </c>
      <c r="M6" s="88"/>
      <c r="N6" s="88"/>
      <c r="O6" s="88"/>
      <c r="P6" s="58"/>
      <c r="Q6" s="58"/>
      <c r="R6" s="58"/>
      <c r="S6" s="58"/>
      <c r="T6" s="58"/>
      <c r="U6" s="58"/>
      <c r="V6" s="58"/>
      <c r="W6" s="58"/>
      <c r="X6" s="58"/>
      <c r="Y6" s="58"/>
      <c r="Z6" s="58"/>
      <c r="AA6" s="58"/>
      <c r="AB6" s="58"/>
      <c r="AC6" s="58"/>
      <c r="AD6" s="58"/>
      <c r="AE6" s="58"/>
      <c r="AF6" s="58"/>
      <c r="AG6" s="58"/>
    </row>
    <row r="7" s="5" customFormat="1" ht="27" spans="1:33">
      <c r="A7" s="58"/>
      <c r="B7" s="59" t="s">
        <v>538</v>
      </c>
      <c r="C7" s="60" t="s">
        <v>541</v>
      </c>
      <c r="D7" s="61" t="s">
        <v>542</v>
      </c>
      <c r="E7" s="62" t="s">
        <v>536</v>
      </c>
      <c r="F7" s="65" t="s">
        <v>537</v>
      </c>
      <c r="G7" s="63">
        <v>43529</v>
      </c>
      <c r="H7" s="64">
        <v>4</v>
      </c>
      <c r="I7" s="70">
        <v>43532</v>
      </c>
      <c r="J7" s="88">
        <v>43473</v>
      </c>
      <c r="K7" s="88">
        <v>43504</v>
      </c>
      <c r="L7" s="88">
        <v>43532</v>
      </c>
      <c r="M7" s="88"/>
      <c r="N7" s="88"/>
      <c r="O7" s="88"/>
      <c r="P7" s="58"/>
      <c r="Q7" s="58"/>
      <c r="R7" s="58"/>
      <c r="S7" s="58"/>
      <c r="T7" s="58"/>
      <c r="U7" s="58"/>
      <c r="V7" s="58"/>
      <c r="W7" s="58"/>
      <c r="X7" s="58"/>
      <c r="Y7" s="58"/>
      <c r="Z7" s="58"/>
      <c r="AA7" s="58"/>
      <c r="AB7" s="58"/>
      <c r="AC7" s="58"/>
      <c r="AD7" s="58"/>
      <c r="AE7" s="58"/>
      <c r="AF7" s="58"/>
      <c r="AG7" s="58"/>
    </row>
    <row r="8" s="5" customFormat="1" ht="40.5" spans="1:33">
      <c r="A8" s="58"/>
      <c r="B8" s="59" t="s">
        <v>538</v>
      </c>
      <c r="C8" s="60" t="s">
        <v>543</v>
      </c>
      <c r="D8" s="61" t="s">
        <v>544</v>
      </c>
      <c r="E8" s="65" t="s">
        <v>545</v>
      </c>
      <c r="F8" s="65" t="s">
        <v>537</v>
      </c>
      <c r="G8" s="63">
        <v>43533</v>
      </c>
      <c r="H8" s="64">
        <v>3</v>
      </c>
      <c r="I8" s="70">
        <v>43535</v>
      </c>
      <c r="J8" s="88">
        <v>43476</v>
      </c>
      <c r="K8" s="88">
        <v>43507</v>
      </c>
      <c r="L8" s="88">
        <v>43535</v>
      </c>
      <c r="M8" s="88"/>
      <c r="N8" s="88"/>
      <c r="O8" s="88"/>
      <c r="P8" s="58"/>
      <c r="Q8" s="58"/>
      <c r="R8" s="58"/>
      <c r="S8" s="58"/>
      <c r="T8" s="58"/>
      <c r="U8" s="58"/>
      <c r="V8" s="58"/>
      <c r="W8" s="58"/>
      <c r="X8" s="58"/>
      <c r="Y8" s="58"/>
      <c r="Z8" s="58"/>
      <c r="AA8" s="58"/>
      <c r="AB8" s="58"/>
      <c r="AC8" s="58"/>
      <c r="AD8" s="58"/>
      <c r="AE8" s="58"/>
      <c r="AF8" s="58"/>
      <c r="AG8" s="58"/>
    </row>
    <row r="9" s="6" customFormat="1" ht="27" spans="1:33">
      <c r="A9" s="66"/>
      <c r="B9" s="67" t="s">
        <v>538</v>
      </c>
      <c r="C9" s="68" t="s">
        <v>546</v>
      </c>
      <c r="D9" s="69" t="s">
        <v>547</v>
      </c>
      <c r="E9" s="62" t="s">
        <v>548</v>
      </c>
      <c r="F9" s="62" t="s">
        <v>490</v>
      </c>
      <c r="G9" s="70">
        <v>43536</v>
      </c>
      <c r="H9" s="71">
        <v>1</v>
      </c>
      <c r="I9" s="70">
        <v>43536</v>
      </c>
      <c r="J9" s="89">
        <v>43477</v>
      </c>
      <c r="K9" s="89">
        <v>43508</v>
      </c>
      <c r="L9" s="89">
        <v>43536</v>
      </c>
      <c r="M9" s="89"/>
      <c r="N9" s="89"/>
      <c r="O9" s="89"/>
      <c r="P9" s="66"/>
      <c r="Q9" s="66"/>
      <c r="R9" s="66"/>
      <c r="S9" s="66"/>
      <c r="T9" s="66"/>
      <c r="U9" s="66"/>
      <c r="V9" s="66"/>
      <c r="W9" s="66"/>
      <c r="X9" s="66"/>
      <c r="Y9" s="66"/>
      <c r="Z9" s="66"/>
      <c r="AA9" s="66"/>
      <c r="AB9" s="66"/>
      <c r="AC9" s="66"/>
      <c r="AD9" s="66"/>
      <c r="AE9" s="66"/>
      <c r="AF9" s="66"/>
      <c r="AG9" s="66"/>
    </row>
    <row r="10" s="6" customFormat="1" ht="27" spans="1:33">
      <c r="A10" s="66"/>
      <c r="B10" s="71" t="s">
        <v>549</v>
      </c>
      <c r="C10" s="69" t="s">
        <v>550</v>
      </c>
      <c r="D10" s="69" t="s">
        <v>551</v>
      </c>
      <c r="E10" s="62" t="s">
        <v>548</v>
      </c>
      <c r="F10" s="62" t="s">
        <v>552</v>
      </c>
      <c r="G10" s="70">
        <v>43537</v>
      </c>
      <c r="H10" s="71">
        <v>1</v>
      </c>
      <c r="I10" s="70">
        <v>43537</v>
      </c>
      <c r="J10" s="89">
        <v>43478</v>
      </c>
      <c r="K10" s="89">
        <v>43509</v>
      </c>
      <c r="L10" s="89">
        <v>43537</v>
      </c>
      <c r="M10" s="89"/>
      <c r="N10" s="89"/>
      <c r="O10" s="89"/>
      <c r="P10" s="66"/>
      <c r="Q10" s="66"/>
      <c r="R10" s="66"/>
      <c r="S10" s="66"/>
      <c r="T10" s="66"/>
      <c r="U10" s="66"/>
      <c r="V10" s="66"/>
      <c r="W10" s="66"/>
      <c r="X10" s="66"/>
      <c r="Y10" s="66"/>
      <c r="Z10" s="66"/>
      <c r="AA10" s="66"/>
      <c r="AB10" s="66"/>
      <c r="AC10" s="66"/>
      <c r="AD10" s="66"/>
      <c r="AE10" s="66"/>
      <c r="AF10" s="66"/>
      <c r="AG10" s="66"/>
    </row>
    <row r="11" s="5" customFormat="1" ht="40.5" spans="1:33">
      <c r="A11" s="58"/>
      <c r="B11" s="59" t="s">
        <v>538</v>
      </c>
      <c r="C11" s="60" t="s">
        <v>553</v>
      </c>
      <c r="D11" s="61" t="s">
        <v>554</v>
      </c>
      <c r="E11" s="62" t="s">
        <v>536</v>
      </c>
      <c r="F11" s="65" t="s">
        <v>555</v>
      </c>
      <c r="G11" s="63">
        <v>43538</v>
      </c>
      <c r="H11" s="64">
        <v>1</v>
      </c>
      <c r="I11" s="70">
        <v>43538</v>
      </c>
      <c r="J11" s="88">
        <v>43479</v>
      </c>
      <c r="K11" s="88">
        <v>43510</v>
      </c>
      <c r="L11" s="88">
        <v>43538</v>
      </c>
      <c r="M11" s="88"/>
      <c r="N11" s="88"/>
      <c r="O11" s="88"/>
      <c r="P11" s="58"/>
      <c r="Q11" s="58"/>
      <c r="R11" s="58"/>
      <c r="S11" s="58"/>
      <c r="T11" s="58"/>
      <c r="U11" s="58"/>
      <c r="V11" s="58"/>
      <c r="W11" s="58"/>
      <c r="X11" s="58"/>
      <c r="Y11" s="58"/>
      <c r="Z11" s="58"/>
      <c r="AA11" s="58"/>
      <c r="AB11" s="58"/>
      <c r="AC11" s="58"/>
      <c r="AD11" s="58"/>
      <c r="AE11" s="58"/>
      <c r="AF11" s="58"/>
      <c r="AG11" s="58"/>
    </row>
    <row r="12" s="5" customFormat="1" ht="27" spans="1:33">
      <c r="A12" s="58"/>
      <c r="B12" s="59" t="s">
        <v>538</v>
      </c>
      <c r="C12" s="60" t="s">
        <v>556</v>
      </c>
      <c r="D12" s="61" t="s">
        <v>557</v>
      </c>
      <c r="E12" s="62" t="s">
        <v>536</v>
      </c>
      <c r="F12" s="65"/>
      <c r="G12" s="63">
        <v>43539</v>
      </c>
      <c r="H12" s="64">
        <v>1</v>
      </c>
      <c r="I12" s="70">
        <v>43539</v>
      </c>
      <c r="J12" s="88">
        <v>43480</v>
      </c>
      <c r="K12" s="88">
        <v>43511</v>
      </c>
      <c r="L12" s="88">
        <v>43539</v>
      </c>
      <c r="M12" s="88"/>
      <c r="N12" s="88"/>
      <c r="O12" s="88"/>
      <c r="P12" s="58"/>
      <c r="Q12" s="58"/>
      <c r="R12" s="58"/>
      <c r="S12" s="58"/>
      <c r="T12" s="58"/>
      <c r="U12" s="58"/>
      <c r="V12" s="58"/>
      <c r="W12" s="58"/>
      <c r="X12" s="58"/>
      <c r="Y12" s="58"/>
      <c r="Z12" s="58"/>
      <c r="AA12" s="58"/>
      <c r="AB12" s="58"/>
      <c r="AC12" s="58"/>
      <c r="AD12" s="58"/>
      <c r="AE12" s="58"/>
      <c r="AF12" s="58"/>
      <c r="AG12" s="58"/>
    </row>
    <row r="13" s="4" customFormat="1" ht="27" spans="1:33">
      <c r="A13" s="53"/>
      <c r="B13" s="54" t="s">
        <v>533</v>
      </c>
      <c r="C13" s="55" t="s">
        <v>558</v>
      </c>
      <c r="D13" s="56" t="s">
        <v>559</v>
      </c>
      <c r="E13" s="56" t="s">
        <v>529</v>
      </c>
      <c r="F13" s="56" t="s">
        <v>560</v>
      </c>
      <c r="G13" s="57">
        <v>43555</v>
      </c>
      <c r="H13" s="53">
        <v>30</v>
      </c>
      <c r="I13" s="57">
        <v>43585</v>
      </c>
      <c r="J13" s="86"/>
      <c r="K13" s="86"/>
      <c r="L13" s="86"/>
      <c r="M13" s="86">
        <v>43585</v>
      </c>
      <c r="N13" s="86"/>
      <c r="O13" s="86"/>
      <c r="P13" s="87"/>
      <c r="Q13" s="87"/>
      <c r="R13" s="87"/>
      <c r="S13" s="87"/>
      <c r="T13" s="87"/>
      <c r="U13" s="87"/>
      <c r="V13" s="93"/>
      <c r="W13" s="93"/>
      <c r="X13" s="93"/>
      <c r="Y13" s="93"/>
      <c r="Z13" s="93"/>
      <c r="AA13" s="93"/>
      <c r="AB13" s="93"/>
      <c r="AC13" s="93"/>
      <c r="AD13" s="93"/>
      <c r="AE13" s="93"/>
      <c r="AF13" s="93"/>
      <c r="AG13" s="93"/>
    </row>
    <row r="14" s="5" customFormat="1" spans="1:33">
      <c r="A14" s="58"/>
      <c r="B14" s="59" t="s">
        <v>538</v>
      </c>
      <c r="C14" s="60" t="s">
        <v>209</v>
      </c>
      <c r="D14" s="61" t="s">
        <v>561</v>
      </c>
      <c r="E14" s="62" t="s">
        <v>536</v>
      </c>
      <c r="F14" s="65"/>
      <c r="G14" s="63">
        <v>43555</v>
      </c>
      <c r="H14" s="64">
        <v>1</v>
      </c>
      <c r="I14" s="70">
        <v>43555</v>
      </c>
      <c r="J14" s="58"/>
      <c r="K14" s="58"/>
      <c r="L14" s="90">
        <v>43555</v>
      </c>
      <c r="M14" s="58"/>
      <c r="N14" s="58"/>
      <c r="O14" s="58"/>
      <c r="P14" s="58"/>
      <c r="Q14" s="58"/>
      <c r="R14" s="58"/>
      <c r="S14" s="58"/>
      <c r="T14" s="58"/>
      <c r="U14" s="58"/>
      <c r="V14" s="58"/>
      <c r="W14" s="58"/>
      <c r="X14" s="58"/>
      <c r="Y14" s="58"/>
      <c r="Z14" s="58"/>
      <c r="AA14" s="58"/>
      <c r="AB14" s="58"/>
      <c r="AC14" s="58"/>
      <c r="AD14" s="58"/>
      <c r="AE14" s="58"/>
      <c r="AF14" s="58"/>
      <c r="AG14" s="58"/>
    </row>
    <row r="15" s="5" customFormat="1" ht="27" spans="1:33">
      <c r="A15" s="58"/>
      <c r="B15" s="59" t="s">
        <v>538</v>
      </c>
      <c r="C15" s="60" t="s">
        <v>562</v>
      </c>
      <c r="D15" s="61" t="s">
        <v>563</v>
      </c>
      <c r="E15" s="65" t="s">
        <v>564</v>
      </c>
      <c r="F15" s="62" t="s">
        <v>536</v>
      </c>
      <c r="G15" s="63">
        <v>43556</v>
      </c>
      <c r="H15" s="64">
        <v>10</v>
      </c>
      <c r="I15" s="70">
        <v>43556</v>
      </c>
      <c r="J15" s="58"/>
      <c r="K15" s="58"/>
      <c r="L15" s="58"/>
      <c r="M15" s="88">
        <v>43556</v>
      </c>
      <c r="N15" s="58"/>
      <c r="O15" s="58"/>
      <c r="P15" s="58"/>
      <c r="Q15" s="58"/>
      <c r="R15" s="58"/>
      <c r="S15" s="58"/>
      <c r="T15" s="58"/>
      <c r="U15" s="58"/>
      <c r="V15" s="58"/>
      <c r="W15" s="58"/>
      <c r="X15" s="58"/>
      <c r="Y15" s="58"/>
      <c r="Z15" s="58"/>
      <c r="AA15" s="58"/>
      <c r="AB15" s="58"/>
      <c r="AC15" s="58"/>
      <c r="AD15" s="58"/>
      <c r="AE15" s="58"/>
      <c r="AF15" s="58"/>
      <c r="AG15" s="58"/>
    </row>
    <row r="16" s="5" customFormat="1" ht="27" spans="1:33">
      <c r="A16" s="58"/>
      <c r="B16" s="72" t="s">
        <v>549</v>
      </c>
      <c r="C16" s="73" t="s">
        <v>565</v>
      </c>
      <c r="D16" s="61" t="s">
        <v>566</v>
      </c>
      <c r="E16" s="65" t="s">
        <v>564</v>
      </c>
      <c r="F16" s="62" t="s">
        <v>536</v>
      </c>
      <c r="G16" s="63">
        <v>43556</v>
      </c>
      <c r="H16" s="64">
        <v>1</v>
      </c>
      <c r="I16" s="70">
        <v>43600</v>
      </c>
      <c r="J16" s="58"/>
      <c r="K16" s="58"/>
      <c r="L16" s="58"/>
      <c r="M16" s="88">
        <v>43556</v>
      </c>
      <c r="N16" s="58"/>
      <c r="O16" s="58"/>
      <c r="P16" s="58"/>
      <c r="Q16" s="58"/>
      <c r="R16" s="58"/>
      <c r="S16" s="58"/>
      <c r="T16" s="58"/>
      <c r="U16" s="58"/>
      <c r="V16" s="58"/>
      <c r="W16" s="58"/>
      <c r="X16" s="58"/>
      <c r="Y16" s="58"/>
      <c r="Z16" s="58"/>
      <c r="AA16" s="58"/>
      <c r="AB16" s="58"/>
      <c r="AC16" s="58"/>
      <c r="AD16" s="58"/>
      <c r="AE16" s="58"/>
      <c r="AF16" s="58"/>
      <c r="AG16" s="58"/>
    </row>
    <row r="17" s="5" customFormat="1" ht="40.5" spans="1:33">
      <c r="A17" s="58"/>
      <c r="B17" s="72" t="s">
        <v>549</v>
      </c>
      <c r="C17" s="73" t="s">
        <v>567</v>
      </c>
      <c r="D17" s="61" t="s">
        <v>568</v>
      </c>
      <c r="E17" s="65" t="s">
        <v>564</v>
      </c>
      <c r="F17" s="65"/>
      <c r="G17" s="63">
        <v>43556</v>
      </c>
      <c r="H17" s="64">
        <v>1</v>
      </c>
      <c r="I17" s="70">
        <v>43560</v>
      </c>
      <c r="J17" s="58"/>
      <c r="K17" s="58"/>
      <c r="L17" s="58"/>
      <c r="M17" s="88">
        <v>43556</v>
      </c>
      <c r="N17" s="58"/>
      <c r="O17" s="58"/>
      <c r="P17" s="58"/>
      <c r="Q17" s="58"/>
      <c r="R17" s="58"/>
      <c r="S17" s="58"/>
      <c r="T17" s="58"/>
      <c r="U17" s="58"/>
      <c r="V17" s="58"/>
      <c r="W17" s="58"/>
      <c r="X17" s="58"/>
      <c r="Y17" s="58"/>
      <c r="Z17" s="58"/>
      <c r="AA17" s="58"/>
      <c r="AB17" s="58"/>
      <c r="AC17" s="58"/>
      <c r="AD17" s="58"/>
      <c r="AE17" s="58"/>
      <c r="AF17" s="58"/>
      <c r="AG17" s="58"/>
    </row>
    <row r="18" s="5" customFormat="1" spans="1:33">
      <c r="A18" s="58"/>
      <c r="B18" s="59" t="s">
        <v>538</v>
      </c>
      <c r="C18" s="60" t="s">
        <v>213</v>
      </c>
      <c r="D18" s="61" t="s">
        <v>569</v>
      </c>
      <c r="E18" s="62" t="s">
        <v>536</v>
      </c>
      <c r="F18" s="65" t="s">
        <v>570</v>
      </c>
      <c r="G18" s="63">
        <v>43555</v>
      </c>
      <c r="H18" s="64">
        <v>15</v>
      </c>
      <c r="I18" s="70">
        <v>43570</v>
      </c>
      <c r="J18" s="58"/>
      <c r="K18" s="58"/>
      <c r="L18" s="58"/>
      <c r="M18" s="88">
        <v>43570</v>
      </c>
      <c r="N18" s="58"/>
      <c r="O18" s="58"/>
      <c r="P18" s="58"/>
      <c r="Q18" s="58"/>
      <c r="R18" s="58"/>
      <c r="S18" s="58"/>
      <c r="T18" s="58"/>
      <c r="U18" s="58"/>
      <c r="V18" s="58"/>
      <c r="W18" s="58"/>
      <c r="X18" s="58"/>
      <c r="Y18" s="58"/>
      <c r="Z18" s="58"/>
      <c r="AA18" s="58"/>
      <c r="AB18" s="58"/>
      <c r="AC18" s="58"/>
      <c r="AD18" s="58"/>
      <c r="AE18" s="58"/>
      <c r="AF18" s="58"/>
      <c r="AG18" s="58"/>
    </row>
    <row r="19" s="5" customFormat="1" ht="27" spans="1:33">
      <c r="A19" s="58"/>
      <c r="B19" s="59" t="s">
        <v>538</v>
      </c>
      <c r="C19" s="60" t="s">
        <v>571</v>
      </c>
      <c r="D19" s="61" t="s">
        <v>572</v>
      </c>
      <c r="E19" s="62" t="s">
        <v>536</v>
      </c>
      <c r="F19" s="65" t="s">
        <v>573</v>
      </c>
      <c r="G19" s="63">
        <v>43570</v>
      </c>
      <c r="H19" s="64">
        <v>15</v>
      </c>
      <c r="I19" s="70">
        <v>43585</v>
      </c>
      <c r="J19" s="58"/>
      <c r="K19" s="58"/>
      <c r="L19" s="58"/>
      <c r="M19" s="88">
        <v>43585</v>
      </c>
      <c r="N19" s="58"/>
      <c r="O19" s="58"/>
      <c r="P19" s="58"/>
      <c r="Q19" s="58"/>
      <c r="R19" s="58"/>
      <c r="S19" s="58"/>
      <c r="T19" s="58"/>
      <c r="U19" s="58"/>
      <c r="V19" s="58"/>
      <c r="W19" s="58"/>
      <c r="X19" s="58"/>
      <c r="Y19" s="58"/>
      <c r="Z19" s="58"/>
      <c r="AA19" s="58"/>
      <c r="AB19" s="58"/>
      <c r="AC19" s="58"/>
      <c r="AD19" s="58"/>
      <c r="AE19" s="58"/>
      <c r="AF19" s="58"/>
      <c r="AG19" s="58"/>
    </row>
    <row r="20" s="4" customFormat="1" ht="40.5" spans="1:33">
      <c r="A20" s="53"/>
      <c r="B20" s="54" t="s">
        <v>533</v>
      </c>
      <c r="C20" s="55" t="s">
        <v>574</v>
      </c>
      <c r="D20" s="56" t="s">
        <v>575</v>
      </c>
      <c r="E20" s="56" t="s">
        <v>576</v>
      </c>
      <c r="F20" s="56" t="s">
        <v>577</v>
      </c>
      <c r="G20" s="57">
        <v>43554</v>
      </c>
      <c r="H20" s="53">
        <v>20</v>
      </c>
      <c r="I20" s="57">
        <v>43575</v>
      </c>
      <c r="J20" s="86"/>
      <c r="K20" s="86"/>
      <c r="L20" s="86"/>
      <c r="M20" s="86">
        <v>43575</v>
      </c>
      <c r="N20" s="86"/>
      <c r="O20" s="86"/>
      <c r="P20" s="87"/>
      <c r="Q20" s="87"/>
      <c r="R20" s="87"/>
      <c r="S20" s="87"/>
      <c r="T20" s="87"/>
      <c r="U20" s="87"/>
      <c r="V20" s="93"/>
      <c r="W20" s="93"/>
      <c r="X20" s="93"/>
      <c r="Y20" s="93"/>
      <c r="Z20" s="93"/>
      <c r="AA20" s="93"/>
      <c r="AB20" s="93"/>
      <c r="AC20" s="93"/>
      <c r="AD20" s="93"/>
      <c r="AE20" s="93"/>
      <c r="AF20" s="93"/>
      <c r="AG20" s="93"/>
    </row>
    <row r="21" s="7" customFormat="1" spans="1:30">
      <c r="A21" s="74"/>
      <c r="B21" s="59" t="s">
        <v>538</v>
      </c>
      <c r="C21" s="60" t="s">
        <v>578</v>
      </c>
      <c r="D21" s="75" t="s">
        <v>579</v>
      </c>
      <c r="E21" s="65" t="s">
        <v>580</v>
      </c>
      <c r="F21" s="65" t="s">
        <v>581</v>
      </c>
      <c r="G21" s="76">
        <v>43555</v>
      </c>
      <c r="H21" s="72">
        <v>7</v>
      </c>
      <c r="I21" s="76">
        <v>43562</v>
      </c>
      <c r="J21" s="74"/>
      <c r="K21" s="74"/>
      <c r="L21" s="74"/>
      <c r="M21" s="88">
        <v>43562</v>
      </c>
      <c r="N21" s="74"/>
      <c r="O21" s="74"/>
      <c r="P21" s="74"/>
      <c r="Q21" s="74"/>
      <c r="R21" s="74"/>
      <c r="S21" s="74"/>
      <c r="T21" s="74"/>
      <c r="U21" s="74"/>
      <c r="V21" s="74"/>
      <c r="W21" s="74"/>
      <c r="X21" s="74"/>
      <c r="Y21" s="74"/>
      <c r="Z21" s="74"/>
      <c r="AA21" s="74"/>
      <c r="AB21" s="74"/>
      <c r="AC21" s="74"/>
      <c r="AD21" s="74"/>
    </row>
    <row r="22" s="7" customFormat="1" ht="27" spans="1:30">
      <c r="A22" s="74"/>
      <c r="B22" s="59" t="s">
        <v>538</v>
      </c>
      <c r="C22" s="60" t="s">
        <v>582</v>
      </c>
      <c r="D22" s="75" t="s">
        <v>583</v>
      </c>
      <c r="E22" s="65" t="s">
        <v>564</v>
      </c>
      <c r="F22" s="65" t="s">
        <v>581</v>
      </c>
      <c r="G22" s="76">
        <v>43555</v>
      </c>
      <c r="H22" s="72">
        <v>76</v>
      </c>
      <c r="I22" s="76">
        <v>43632</v>
      </c>
      <c r="J22" s="74"/>
      <c r="K22" s="74"/>
      <c r="L22" s="74"/>
      <c r="M22" s="88"/>
      <c r="N22" s="74"/>
      <c r="O22" s="88">
        <v>43632</v>
      </c>
      <c r="P22" s="74"/>
      <c r="Q22" s="74"/>
      <c r="R22" s="74"/>
      <c r="S22" s="74"/>
      <c r="T22" s="74"/>
      <c r="U22" s="74"/>
      <c r="V22" s="74"/>
      <c r="W22" s="74"/>
      <c r="X22" s="74"/>
      <c r="Y22" s="74"/>
      <c r="Z22" s="74"/>
      <c r="AA22" s="74"/>
      <c r="AB22" s="74"/>
      <c r="AC22" s="74"/>
      <c r="AD22" s="74"/>
    </row>
    <row r="23" s="7" customFormat="1" ht="27" spans="1:30">
      <c r="A23" s="74"/>
      <c r="B23" s="72" t="s">
        <v>549</v>
      </c>
      <c r="C23" s="73" t="s">
        <v>584</v>
      </c>
      <c r="D23" s="77" t="s">
        <v>585</v>
      </c>
      <c r="E23" s="65" t="s">
        <v>564</v>
      </c>
      <c r="F23" s="65" t="s">
        <v>581</v>
      </c>
      <c r="G23" s="76">
        <v>43555</v>
      </c>
      <c r="H23" s="72">
        <v>5</v>
      </c>
      <c r="I23" s="76">
        <v>43615</v>
      </c>
      <c r="J23" s="74"/>
      <c r="K23" s="74"/>
      <c r="L23" s="74"/>
      <c r="M23" s="91"/>
      <c r="N23" s="91">
        <v>43615</v>
      </c>
      <c r="O23" s="74"/>
      <c r="P23" s="74"/>
      <c r="Q23" s="74"/>
      <c r="R23" s="74"/>
      <c r="S23" s="74"/>
      <c r="T23" s="74"/>
      <c r="U23" s="74"/>
      <c r="V23" s="74"/>
      <c r="W23" s="74"/>
      <c r="X23" s="74"/>
      <c r="Y23" s="74"/>
      <c r="Z23" s="74"/>
      <c r="AA23" s="74"/>
      <c r="AB23" s="74"/>
      <c r="AC23" s="74"/>
      <c r="AD23" s="74"/>
    </row>
    <row r="24" s="7" customFormat="1" spans="1:30">
      <c r="A24" s="74"/>
      <c r="B24" s="72" t="s">
        <v>549</v>
      </c>
      <c r="C24" s="73" t="s">
        <v>586</v>
      </c>
      <c r="D24" s="77" t="s">
        <v>587</v>
      </c>
      <c r="E24" s="65" t="s">
        <v>564</v>
      </c>
      <c r="F24" s="65"/>
      <c r="G24" s="76">
        <v>43555</v>
      </c>
      <c r="H24" s="72">
        <v>30</v>
      </c>
      <c r="I24" s="76">
        <v>43585</v>
      </c>
      <c r="J24" s="74"/>
      <c r="K24" s="74"/>
      <c r="L24" s="74"/>
      <c r="M24" s="91">
        <v>43585</v>
      </c>
      <c r="N24" s="74"/>
      <c r="O24" s="74"/>
      <c r="P24" s="74"/>
      <c r="Q24" s="74"/>
      <c r="R24" s="74"/>
      <c r="S24" s="74"/>
      <c r="T24" s="74"/>
      <c r="U24" s="74"/>
      <c r="V24" s="74"/>
      <c r="W24" s="74"/>
      <c r="X24" s="74"/>
      <c r="Y24" s="74"/>
      <c r="Z24" s="74"/>
      <c r="AA24" s="74"/>
      <c r="AB24" s="74"/>
      <c r="AC24" s="74"/>
      <c r="AD24" s="74"/>
    </row>
    <row r="25" s="7" customFormat="1" spans="1:30">
      <c r="A25" s="74"/>
      <c r="B25" s="72" t="s">
        <v>549</v>
      </c>
      <c r="C25" s="73" t="s">
        <v>588</v>
      </c>
      <c r="D25" s="77" t="s">
        <v>589</v>
      </c>
      <c r="E25" s="65" t="s">
        <v>590</v>
      </c>
      <c r="F25" s="65"/>
      <c r="G25" s="76">
        <v>43555</v>
      </c>
      <c r="H25" s="72">
        <v>2</v>
      </c>
      <c r="I25" s="76">
        <v>43557</v>
      </c>
      <c r="J25" s="74"/>
      <c r="K25" s="74"/>
      <c r="L25" s="74"/>
      <c r="M25" s="91">
        <v>43557</v>
      </c>
      <c r="N25" s="74"/>
      <c r="O25" s="74"/>
      <c r="P25" s="74"/>
      <c r="Q25" s="74"/>
      <c r="R25" s="74"/>
      <c r="S25" s="74"/>
      <c r="T25" s="74"/>
      <c r="U25" s="74"/>
      <c r="V25" s="74"/>
      <c r="W25" s="74"/>
      <c r="X25" s="74"/>
      <c r="Y25" s="74"/>
      <c r="Z25" s="74"/>
      <c r="AA25" s="74"/>
      <c r="AB25" s="74"/>
      <c r="AC25" s="74"/>
      <c r="AD25" s="74"/>
    </row>
    <row r="26" s="7" customFormat="1" ht="40.5" spans="1:30">
      <c r="A26" s="74"/>
      <c r="B26" s="72" t="s">
        <v>549</v>
      </c>
      <c r="C26" s="73" t="s">
        <v>591</v>
      </c>
      <c r="D26" s="75" t="s">
        <v>592</v>
      </c>
      <c r="E26" s="65" t="s">
        <v>581</v>
      </c>
      <c r="F26" s="65"/>
      <c r="G26" s="76">
        <v>43555</v>
      </c>
      <c r="H26" s="72">
        <v>60</v>
      </c>
      <c r="I26" s="76">
        <v>43615</v>
      </c>
      <c r="J26" s="74"/>
      <c r="K26" s="74"/>
      <c r="L26" s="74"/>
      <c r="M26" s="91"/>
      <c r="N26" s="91">
        <v>43615</v>
      </c>
      <c r="O26" s="74"/>
      <c r="P26" s="74"/>
      <c r="Q26" s="74"/>
      <c r="R26" s="74"/>
      <c r="S26" s="74"/>
      <c r="T26" s="74"/>
      <c r="U26" s="74"/>
      <c r="V26" s="74"/>
      <c r="W26" s="74"/>
      <c r="X26" s="74"/>
      <c r="Y26" s="74"/>
      <c r="Z26" s="74"/>
      <c r="AA26" s="74"/>
      <c r="AB26" s="74"/>
      <c r="AC26" s="74"/>
      <c r="AD26" s="74"/>
    </row>
    <row r="27" s="7" customFormat="1" ht="27" spans="1:30">
      <c r="A27" s="74"/>
      <c r="B27" s="59" t="s">
        <v>538</v>
      </c>
      <c r="C27" s="60" t="s">
        <v>593</v>
      </c>
      <c r="D27" s="77" t="s">
        <v>594</v>
      </c>
      <c r="E27" s="65" t="s">
        <v>595</v>
      </c>
      <c r="F27" s="65" t="s">
        <v>555</v>
      </c>
      <c r="G27" s="76">
        <v>43555</v>
      </c>
      <c r="H27" s="72">
        <v>5</v>
      </c>
      <c r="I27" s="76">
        <v>43560</v>
      </c>
      <c r="J27" s="74"/>
      <c r="K27" s="74"/>
      <c r="L27" s="74"/>
      <c r="M27" s="91">
        <v>43560</v>
      </c>
      <c r="N27" s="74"/>
      <c r="O27" s="74"/>
      <c r="P27" s="74"/>
      <c r="Q27" s="74"/>
      <c r="R27" s="74"/>
      <c r="S27" s="74"/>
      <c r="T27" s="74"/>
      <c r="U27" s="74"/>
      <c r="V27" s="74"/>
      <c r="W27" s="74"/>
      <c r="X27" s="74"/>
      <c r="Y27" s="74"/>
      <c r="Z27" s="74"/>
      <c r="AA27" s="74"/>
      <c r="AB27" s="74"/>
      <c r="AC27" s="74"/>
      <c r="AD27" s="74"/>
    </row>
    <row r="28" s="7" customFormat="1" ht="40.5" spans="1:30">
      <c r="A28" s="74"/>
      <c r="B28" s="59" t="s">
        <v>538</v>
      </c>
      <c r="C28" s="60" t="s">
        <v>596</v>
      </c>
      <c r="D28" s="77" t="s">
        <v>597</v>
      </c>
      <c r="E28" s="65" t="s">
        <v>595</v>
      </c>
      <c r="F28" s="65" t="s">
        <v>598</v>
      </c>
      <c r="G28" s="76">
        <v>43555</v>
      </c>
      <c r="H28" s="78">
        <v>30</v>
      </c>
      <c r="I28" s="92">
        <v>43585</v>
      </c>
      <c r="J28" s="74"/>
      <c r="K28" s="74"/>
      <c r="L28" s="74"/>
      <c r="M28" s="91">
        <v>43585</v>
      </c>
      <c r="N28" s="74"/>
      <c r="O28" s="74"/>
      <c r="P28" s="74"/>
      <c r="Q28" s="74"/>
      <c r="R28" s="74"/>
      <c r="S28" s="74"/>
      <c r="T28" s="74"/>
      <c r="U28" s="74"/>
      <c r="V28" s="74"/>
      <c r="W28" s="74"/>
      <c r="X28" s="74"/>
      <c r="Y28" s="74"/>
      <c r="Z28" s="74"/>
      <c r="AA28" s="74"/>
      <c r="AB28" s="74"/>
      <c r="AC28" s="74"/>
      <c r="AD28" s="74"/>
    </row>
    <row r="29" s="7" customFormat="1" ht="40.5" spans="1:30">
      <c r="A29" s="74"/>
      <c r="B29" s="59" t="s">
        <v>538</v>
      </c>
      <c r="C29" s="60" t="s">
        <v>599</v>
      </c>
      <c r="D29" s="77" t="s">
        <v>600</v>
      </c>
      <c r="E29" s="65" t="s">
        <v>595</v>
      </c>
      <c r="F29" s="65" t="s">
        <v>598</v>
      </c>
      <c r="G29" s="76">
        <v>43555</v>
      </c>
      <c r="H29" s="78">
        <v>45</v>
      </c>
      <c r="I29" s="92">
        <v>43600</v>
      </c>
      <c r="J29" s="74"/>
      <c r="K29" s="74"/>
      <c r="L29" s="74"/>
      <c r="M29" s="91"/>
      <c r="N29" s="91">
        <v>43600</v>
      </c>
      <c r="O29" s="74"/>
      <c r="P29" s="74"/>
      <c r="Q29" s="74"/>
      <c r="R29" s="74"/>
      <c r="S29" s="74"/>
      <c r="T29" s="74"/>
      <c r="U29" s="74"/>
      <c r="V29" s="74"/>
      <c r="W29" s="74"/>
      <c r="X29" s="74"/>
      <c r="Y29" s="74"/>
      <c r="Z29" s="74"/>
      <c r="AA29" s="74"/>
      <c r="AB29" s="74"/>
      <c r="AC29" s="74"/>
      <c r="AD29" s="74"/>
    </row>
    <row r="30" s="7" customFormat="1" ht="67.5" spans="1:30">
      <c r="A30" s="74"/>
      <c r="B30" s="59" t="s">
        <v>538</v>
      </c>
      <c r="C30" s="68" t="s">
        <v>601</v>
      </c>
      <c r="D30" s="77" t="s">
        <v>602</v>
      </c>
      <c r="E30" s="65" t="s">
        <v>595</v>
      </c>
      <c r="F30" s="65" t="s">
        <v>598</v>
      </c>
      <c r="G30" s="76">
        <v>43555</v>
      </c>
      <c r="H30" s="78">
        <v>30</v>
      </c>
      <c r="I30" s="92">
        <v>43585</v>
      </c>
      <c r="J30" s="74"/>
      <c r="K30" s="74"/>
      <c r="L30" s="74"/>
      <c r="M30" s="91">
        <v>43585</v>
      </c>
      <c r="N30" s="74"/>
      <c r="O30" s="74"/>
      <c r="P30" s="74"/>
      <c r="Q30" s="74"/>
      <c r="R30" s="74"/>
      <c r="S30" s="74"/>
      <c r="T30" s="74"/>
      <c r="U30" s="74"/>
      <c r="V30" s="74"/>
      <c r="W30" s="74"/>
      <c r="X30" s="74"/>
      <c r="Y30" s="74"/>
      <c r="Z30" s="74"/>
      <c r="AA30" s="74"/>
      <c r="AB30" s="74"/>
      <c r="AC30" s="74"/>
      <c r="AD30" s="74"/>
    </row>
    <row r="31" s="7" customFormat="1" ht="40.5" spans="1:30">
      <c r="A31" s="74"/>
      <c r="B31" s="59" t="s">
        <v>538</v>
      </c>
      <c r="C31" s="68" t="s">
        <v>603</v>
      </c>
      <c r="D31" s="77" t="s">
        <v>604</v>
      </c>
      <c r="E31" s="65" t="s">
        <v>595</v>
      </c>
      <c r="F31" s="65" t="s">
        <v>490</v>
      </c>
      <c r="G31" s="76">
        <v>43555</v>
      </c>
      <c r="H31" s="72">
        <v>30</v>
      </c>
      <c r="I31" s="92">
        <v>43585</v>
      </c>
      <c r="J31" s="74"/>
      <c r="K31" s="74"/>
      <c r="L31" s="74"/>
      <c r="M31" s="91">
        <v>43585</v>
      </c>
      <c r="N31" s="74"/>
      <c r="O31" s="74"/>
      <c r="P31" s="74"/>
      <c r="Q31" s="74"/>
      <c r="R31" s="74"/>
      <c r="S31" s="74"/>
      <c r="T31" s="74"/>
      <c r="U31" s="74"/>
      <c r="V31" s="74"/>
      <c r="W31" s="74"/>
      <c r="X31" s="74"/>
      <c r="Y31" s="74"/>
      <c r="Z31" s="74"/>
      <c r="AA31" s="74"/>
      <c r="AB31" s="74"/>
      <c r="AC31" s="74"/>
      <c r="AD31" s="74"/>
    </row>
    <row r="32" s="7" customFormat="1" ht="40.5" spans="1:30">
      <c r="A32" s="74"/>
      <c r="B32" s="59" t="s">
        <v>538</v>
      </c>
      <c r="C32" s="68" t="s">
        <v>605</v>
      </c>
      <c r="D32" s="77" t="s">
        <v>606</v>
      </c>
      <c r="E32" s="65" t="s">
        <v>595</v>
      </c>
      <c r="F32" s="65" t="s">
        <v>607</v>
      </c>
      <c r="G32" s="76">
        <v>43555</v>
      </c>
      <c r="H32" s="72">
        <v>30</v>
      </c>
      <c r="I32" s="92">
        <v>43585</v>
      </c>
      <c r="J32" s="74"/>
      <c r="K32" s="74"/>
      <c r="L32" s="74"/>
      <c r="M32" s="91">
        <v>43585</v>
      </c>
      <c r="N32" s="74"/>
      <c r="O32" s="74"/>
      <c r="P32" s="74"/>
      <c r="Q32" s="74"/>
      <c r="R32" s="74"/>
      <c r="S32" s="74"/>
      <c r="T32" s="74"/>
      <c r="U32" s="74"/>
      <c r="V32" s="74"/>
      <c r="W32" s="74"/>
      <c r="X32" s="74"/>
      <c r="Y32" s="74"/>
      <c r="Z32" s="74"/>
      <c r="AA32" s="74"/>
      <c r="AB32" s="74"/>
      <c r="AC32" s="74"/>
      <c r="AD32" s="74"/>
    </row>
    <row r="33" s="4" customFormat="1" ht="27" spans="1:33">
      <c r="A33" s="53"/>
      <c r="B33" s="54" t="s">
        <v>533</v>
      </c>
      <c r="C33" s="55" t="s">
        <v>608</v>
      </c>
      <c r="D33" s="56" t="s">
        <v>609</v>
      </c>
      <c r="E33" s="56" t="s">
        <v>564</v>
      </c>
      <c r="F33" s="56"/>
      <c r="G33" s="57">
        <v>43598</v>
      </c>
      <c r="H33" s="53">
        <v>7</v>
      </c>
      <c r="I33" s="57">
        <v>43605</v>
      </c>
      <c r="J33" s="86"/>
      <c r="K33" s="86"/>
      <c r="L33" s="86"/>
      <c r="M33" s="86"/>
      <c r="N33" s="86">
        <v>43605</v>
      </c>
      <c r="O33" s="86"/>
      <c r="P33" s="87"/>
      <c r="Q33" s="87"/>
      <c r="R33" s="87"/>
      <c r="S33" s="87"/>
      <c r="T33" s="87"/>
      <c r="U33" s="87"/>
      <c r="V33" s="93"/>
      <c r="W33" s="93"/>
      <c r="X33" s="93"/>
      <c r="Y33" s="93"/>
      <c r="Z33" s="93"/>
      <c r="AA33" s="93"/>
      <c r="AB33" s="93"/>
      <c r="AC33" s="93"/>
      <c r="AD33" s="93"/>
      <c r="AE33" s="93"/>
      <c r="AF33" s="93"/>
      <c r="AG33" s="93"/>
    </row>
    <row r="34" s="5" customFormat="1" ht="27" spans="1:33">
      <c r="A34" s="58"/>
      <c r="B34" s="59" t="s">
        <v>538</v>
      </c>
      <c r="C34" s="60" t="s">
        <v>610</v>
      </c>
      <c r="D34" s="61" t="s">
        <v>611</v>
      </c>
      <c r="E34" s="62" t="s">
        <v>536</v>
      </c>
      <c r="F34" s="65" t="s">
        <v>548</v>
      </c>
      <c r="G34" s="63">
        <v>43598</v>
      </c>
      <c r="H34" s="64">
        <v>1</v>
      </c>
      <c r="I34" s="70">
        <v>43598</v>
      </c>
      <c r="J34" s="58"/>
      <c r="K34" s="58"/>
      <c r="L34" s="58"/>
      <c r="M34" s="58"/>
      <c r="N34" s="88">
        <v>43598</v>
      </c>
      <c r="O34" s="58"/>
      <c r="P34" s="58"/>
      <c r="Q34" s="58"/>
      <c r="R34" s="58"/>
      <c r="S34" s="58"/>
      <c r="T34" s="58"/>
      <c r="U34" s="58"/>
      <c r="V34" s="58"/>
      <c r="W34" s="58"/>
      <c r="X34" s="58"/>
      <c r="Y34" s="58"/>
      <c r="Z34" s="58"/>
      <c r="AA34" s="58"/>
      <c r="AB34" s="58"/>
      <c r="AC34" s="58"/>
      <c r="AD34" s="58"/>
      <c r="AE34" s="58"/>
      <c r="AF34" s="58"/>
      <c r="AG34" s="58"/>
    </row>
    <row r="35" s="5" customFormat="1" ht="27" spans="1:33">
      <c r="A35" s="58"/>
      <c r="B35" s="59" t="s">
        <v>538</v>
      </c>
      <c r="C35" s="60" t="s">
        <v>612</v>
      </c>
      <c r="D35" s="61" t="s">
        <v>613</v>
      </c>
      <c r="E35" s="62" t="s">
        <v>536</v>
      </c>
      <c r="F35" s="65" t="s">
        <v>548</v>
      </c>
      <c r="G35" s="63">
        <v>43598</v>
      </c>
      <c r="H35" s="64">
        <v>1</v>
      </c>
      <c r="I35" s="70">
        <v>43598</v>
      </c>
      <c r="J35" s="58"/>
      <c r="K35" s="58"/>
      <c r="L35" s="58"/>
      <c r="M35" s="58"/>
      <c r="N35" s="88">
        <v>43598</v>
      </c>
      <c r="O35" s="58"/>
      <c r="P35" s="58"/>
      <c r="Q35" s="58"/>
      <c r="R35" s="58"/>
      <c r="S35" s="58"/>
      <c r="T35" s="58"/>
      <c r="U35" s="58"/>
      <c r="V35" s="58"/>
      <c r="W35" s="58"/>
      <c r="X35" s="58"/>
      <c r="Y35" s="58"/>
      <c r="Z35" s="58"/>
      <c r="AA35" s="58"/>
      <c r="AB35" s="58"/>
      <c r="AC35" s="58"/>
      <c r="AD35" s="58"/>
      <c r="AE35" s="58"/>
      <c r="AF35" s="58"/>
      <c r="AG35" s="58"/>
    </row>
    <row r="36" s="5" customFormat="1" ht="27" spans="1:33">
      <c r="A36" s="58"/>
      <c r="B36" s="59" t="s">
        <v>538</v>
      </c>
      <c r="C36" s="60" t="s">
        <v>614</v>
      </c>
      <c r="D36" s="61" t="s">
        <v>615</v>
      </c>
      <c r="E36" s="65" t="s">
        <v>564</v>
      </c>
      <c r="F36" s="65" t="s">
        <v>548</v>
      </c>
      <c r="G36" s="63">
        <v>43555</v>
      </c>
      <c r="H36" s="64">
        <v>30</v>
      </c>
      <c r="I36" s="70">
        <v>43585</v>
      </c>
      <c r="J36" s="58"/>
      <c r="K36" s="58"/>
      <c r="L36" s="58"/>
      <c r="M36" s="88">
        <v>43585</v>
      </c>
      <c r="N36" s="88"/>
      <c r="O36" s="88"/>
      <c r="P36" s="58"/>
      <c r="Q36" s="58"/>
      <c r="R36" s="58"/>
      <c r="S36" s="58"/>
      <c r="T36" s="58"/>
      <c r="U36" s="58"/>
      <c r="V36" s="58"/>
      <c r="W36" s="58"/>
      <c r="X36" s="58"/>
      <c r="Y36" s="58"/>
      <c r="Z36" s="58"/>
      <c r="AA36" s="58"/>
      <c r="AB36" s="58"/>
      <c r="AC36" s="58"/>
      <c r="AD36" s="58"/>
      <c r="AE36" s="58"/>
      <c r="AF36" s="58"/>
      <c r="AG36" s="58"/>
    </row>
    <row r="37" s="5" customFormat="1" ht="27" spans="1:33">
      <c r="A37" s="58"/>
      <c r="B37" s="59" t="s">
        <v>538</v>
      </c>
      <c r="C37" s="60" t="s">
        <v>616</v>
      </c>
      <c r="D37" s="61" t="s">
        <v>615</v>
      </c>
      <c r="E37" s="65" t="s">
        <v>564</v>
      </c>
      <c r="F37" s="65" t="s">
        <v>548</v>
      </c>
      <c r="G37" s="63">
        <v>43555</v>
      </c>
      <c r="H37" s="64">
        <v>30</v>
      </c>
      <c r="I37" s="70">
        <v>43585</v>
      </c>
      <c r="J37" s="58"/>
      <c r="K37" s="58"/>
      <c r="L37" s="58"/>
      <c r="M37" s="88">
        <v>43585</v>
      </c>
      <c r="N37" s="88"/>
      <c r="O37" s="88"/>
      <c r="P37" s="58"/>
      <c r="Q37" s="58"/>
      <c r="R37" s="58"/>
      <c r="S37" s="58"/>
      <c r="T37" s="58"/>
      <c r="U37" s="58"/>
      <c r="V37" s="58"/>
      <c r="W37" s="58"/>
      <c r="X37" s="58"/>
      <c r="Y37" s="58"/>
      <c r="Z37" s="58"/>
      <c r="AA37" s="58"/>
      <c r="AB37" s="58"/>
      <c r="AC37" s="58"/>
      <c r="AD37" s="58"/>
      <c r="AE37" s="58"/>
      <c r="AF37" s="58"/>
      <c r="AG37" s="58"/>
    </row>
    <row r="38" s="4" customFormat="1" ht="108" spans="1:33">
      <c r="A38" s="53"/>
      <c r="B38" s="54" t="s">
        <v>533</v>
      </c>
      <c r="C38" s="55" t="s">
        <v>617</v>
      </c>
      <c r="D38" s="56" t="s">
        <v>618</v>
      </c>
      <c r="E38" s="56" t="s">
        <v>576</v>
      </c>
      <c r="F38" s="56"/>
      <c r="G38" s="57">
        <f>G14</f>
        <v>43555</v>
      </c>
      <c r="H38" s="53">
        <f>I38-G38</f>
        <v>60</v>
      </c>
      <c r="I38" s="57">
        <f>I48</f>
        <v>43615</v>
      </c>
      <c r="J38" s="86"/>
      <c r="K38" s="86"/>
      <c r="L38" s="86"/>
      <c r="M38" s="86"/>
      <c r="N38" s="86"/>
      <c r="O38" s="86"/>
      <c r="P38" s="87"/>
      <c r="Q38" s="87"/>
      <c r="R38" s="87"/>
      <c r="S38" s="87"/>
      <c r="T38" s="87"/>
      <c r="U38" s="87"/>
      <c r="V38" s="93"/>
      <c r="W38" s="93"/>
      <c r="X38" s="93"/>
      <c r="Y38" s="93"/>
      <c r="Z38" s="93"/>
      <c r="AA38" s="93"/>
      <c r="AB38" s="93"/>
      <c r="AC38" s="93"/>
      <c r="AD38" s="93"/>
      <c r="AE38" s="93"/>
      <c r="AF38" s="93"/>
      <c r="AG38" s="93"/>
    </row>
    <row r="39" s="6" customFormat="1" ht="27" spans="1:37">
      <c r="A39" s="79"/>
      <c r="B39" s="25" t="s">
        <v>538</v>
      </c>
      <c r="C39" s="77" t="s">
        <v>619</v>
      </c>
      <c r="D39" s="77" t="s">
        <v>620</v>
      </c>
      <c r="E39" s="62" t="s">
        <v>621</v>
      </c>
      <c r="F39" s="80" t="s">
        <v>622</v>
      </c>
      <c r="G39" s="76">
        <f>G38</f>
        <v>43555</v>
      </c>
      <c r="H39" s="81">
        <v>35</v>
      </c>
      <c r="I39" s="76">
        <f t="shared" ref="I39:I48" si="0">G39+H39</f>
        <v>43590</v>
      </c>
      <c r="J39" s="25"/>
      <c r="K39" s="25"/>
      <c r="L39" s="25"/>
      <c r="M39" s="66"/>
      <c r="N39" s="66"/>
      <c r="O39" s="66"/>
      <c r="P39" s="66"/>
      <c r="Q39" s="66"/>
      <c r="R39" s="66"/>
      <c r="S39" s="66"/>
      <c r="T39" s="66"/>
      <c r="U39" s="66"/>
      <c r="V39" s="66"/>
      <c r="W39" s="66"/>
      <c r="X39" s="66"/>
      <c r="Y39" s="66"/>
      <c r="Z39" s="66"/>
      <c r="AA39" s="66"/>
      <c r="AB39" s="66"/>
      <c r="AC39" s="66"/>
      <c r="AD39" s="66"/>
      <c r="AE39" s="66"/>
      <c r="AF39" s="66"/>
      <c r="AG39" s="66"/>
      <c r="AJ39" s="25"/>
      <c r="AK39" s="25"/>
    </row>
    <row r="40" s="6" customFormat="1" ht="27" spans="1:37">
      <c r="A40" s="66"/>
      <c r="B40" s="25" t="s">
        <v>549</v>
      </c>
      <c r="C40" s="77" t="s">
        <v>623</v>
      </c>
      <c r="D40" s="77" t="s">
        <v>624</v>
      </c>
      <c r="E40" s="62" t="s">
        <v>621</v>
      </c>
      <c r="F40" s="80" t="s">
        <v>622</v>
      </c>
      <c r="G40" s="76">
        <f>G38</f>
        <v>43555</v>
      </c>
      <c r="H40" s="81">
        <v>7</v>
      </c>
      <c r="I40" s="76">
        <f t="shared" si="0"/>
        <v>43562</v>
      </c>
      <c r="J40" s="71"/>
      <c r="K40" s="71"/>
      <c r="L40" s="71"/>
      <c r="M40" s="66"/>
      <c r="N40" s="66"/>
      <c r="O40" s="66"/>
      <c r="P40" s="66"/>
      <c r="Q40" s="66"/>
      <c r="R40" s="66"/>
      <c r="S40" s="66"/>
      <c r="T40" s="66"/>
      <c r="U40" s="66"/>
      <c r="V40" s="66"/>
      <c r="W40" s="66"/>
      <c r="X40" s="66"/>
      <c r="Y40" s="66"/>
      <c r="Z40" s="66"/>
      <c r="AA40" s="66"/>
      <c r="AB40" s="66"/>
      <c r="AC40" s="66"/>
      <c r="AD40" s="66"/>
      <c r="AE40" s="66"/>
      <c r="AF40" s="66"/>
      <c r="AG40" s="66"/>
      <c r="AJ40" s="71"/>
      <c r="AK40" s="71"/>
    </row>
    <row r="41" s="6" customFormat="1" ht="27" spans="1:37">
      <c r="A41" s="66"/>
      <c r="B41" s="25" t="s">
        <v>549</v>
      </c>
      <c r="C41" s="77" t="s">
        <v>625</v>
      </c>
      <c r="D41" s="77" t="s">
        <v>626</v>
      </c>
      <c r="E41" s="62" t="s">
        <v>621</v>
      </c>
      <c r="F41" s="80" t="s">
        <v>622</v>
      </c>
      <c r="G41" s="76">
        <f>G40</f>
        <v>43555</v>
      </c>
      <c r="H41" s="81">
        <v>15</v>
      </c>
      <c r="I41" s="76">
        <f t="shared" si="0"/>
        <v>43570</v>
      </c>
      <c r="J41" s="71"/>
      <c r="K41" s="71"/>
      <c r="L41" s="71"/>
      <c r="M41" s="66"/>
      <c r="N41" s="66"/>
      <c r="O41" s="66"/>
      <c r="P41" s="66"/>
      <c r="Q41" s="66"/>
      <c r="R41" s="66"/>
      <c r="S41" s="66"/>
      <c r="T41" s="66"/>
      <c r="U41" s="66"/>
      <c r="V41" s="66"/>
      <c r="W41" s="66"/>
      <c r="X41" s="66"/>
      <c r="Y41" s="66"/>
      <c r="Z41" s="66"/>
      <c r="AA41" s="66"/>
      <c r="AB41" s="66"/>
      <c r="AC41" s="66"/>
      <c r="AD41" s="66"/>
      <c r="AE41" s="66"/>
      <c r="AF41" s="66"/>
      <c r="AG41" s="66"/>
      <c r="AJ41" s="71"/>
      <c r="AK41" s="71"/>
    </row>
    <row r="42" s="6" customFormat="1" spans="1:37">
      <c r="A42" s="66"/>
      <c r="B42" s="25" t="s">
        <v>549</v>
      </c>
      <c r="C42" s="77" t="s">
        <v>627</v>
      </c>
      <c r="D42" s="77" t="s">
        <v>628</v>
      </c>
      <c r="E42" s="62" t="s">
        <v>621</v>
      </c>
      <c r="F42" s="80" t="s">
        <v>622</v>
      </c>
      <c r="G42" s="76">
        <f>G39</f>
        <v>43555</v>
      </c>
      <c r="H42" s="81">
        <v>35</v>
      </c>
      <c r="I42" s="76">
        <f t="shared" si="0"/>
        <v>43590</v>
      </c>
      <c r="J42" s="71"/>
      <c r="K42" s="71"/>
      <c r="L42" s="71"/>
      <c r="M42" s="66"/>
      <c r="N42" s="66"/>
      <c r="O42" s="66"/>
      <c r="P42" s="66"/>
      <c r="Q42" s="66"/>
      <c r="R42" s="66"/>
      <c r="S42" s="66"/>
      <c r="T42" s="66"/>
      <c r="U42" s="66"/>
      <c r="V42" s="66"/>
      <c r="W42" s="66"/>
      <c r="X42" s="66"/>
      <c r="Y42" s="66"/>
      <c r="Z42" s="66"/>
      <c r="AA42" s="66"/>
      <c r="AB42" s="66"/>
      <c r="AC42" s="66"/>
      <c r="AD42" s="66"/>
      <c r="AE42" s="66"/>
      <c r="AF42" s="66"/>
      <c r="AG42" s="66"/>
      <c r="AJ42" s="71"/>
      <c r="AK42" s="71"/>
    </row>
    <row r="43" s="6" customFormat="1" spans="1:37">
      <c r="A43" s="66"/>
      <c r="B43" s="25" t="s">
        <v>549</v>
      </c>
      <c r="C43" s="77" t="s">
        <v>629</v>
      </c>
      <c r="D43" s="77" t="s">
        <v>630</v>
      </c>
      <c r="E43" s="62" t="s">
        <v>621</v>
      </c>
      <c r="F43" s="80" t="s">
        <v>622</v>
      </c>
      <c r="G43" s="76">
        <f>G39</f>
        <v>43555</v>
      </c>
      <c r="H43" s="81">
        <v>38</v>
      </c>
      <c r="I43" s="76">
        <f t="shared" si="0"/>
        <v>43593</v>
      </c>
      <c r="J43" s="71"/>
      <c r="K43" s="71"/>
      <c r="L43" s="71"/>
      <c r="M43" s="66"/>
      <c r="N43" s="66"/>
      <c r="O43" s="66"/>
      <c r="P43" s="66"/>
      <c r="Q43" s="66"/>
      <c r="R43" s="66"/>
      <c r="S43" s="66"/>
      <c r="T43" s="66"/>
      <c r="U43" s="66"/>
      <c r="V43" s="66"/>
      <c r="W43" s="66"/>
      <c r="X43" s="66"/>
      <c r="Y43" s="66"/>
      <c r="Z43" s="66"/>
      <c r="AA43" s="66"/>
      <c r="AB43" s="66"/>
      <c r="AC43" s="66"/>
      <c r="AD43" s="66"/>
      <c r="AE43" s="66"/>
      <c r="AF43" s="66"/>
      <c r="AG43" s="66"/>
      <c r="AJ43" s="71"/>
      <c r="AK43" s="71"/>
    </row>
    <row r="44" s="6" customFormat="1" spans="1:37">
      <c r="A44" s="66"/>
      <c r="B44" s="25" t="s">
        <v>549</v>
      </c>
      <c r="C44" s="77" t="s">
        <v>631</v>
      </c>
      <c r="D44" s="77" t="s">
        <v>632</v>
      </c>
      <c r="E44" s="62" t="s">
        <v>621</v>
      </c>
      <c r="F44" s="80" t="s">
        <v>622</v>
      </c>
      <c r="G44" s="76">
        <f>G39</f>
        <v>43555</v>
      </c>
      <c r="H44" s="81">
        <v>40</v>
      </c>
      <c r="I44" s="76">
        <f t="shared" si="0"/>
        <v>43595</v>
      </c>
      <c r="J44" s="71"/>
      <c r="K44" s="71"/>
      <c r="L44" s="71"/>
      <c r="M44" s="66"/>
      <c r="N44" s="66"/>
      <c r="O44" s="66"/>
      <c r="P44" s="66"/>
      <c r="Q44" s="66"/>
      <c r="R44" s="66"/>
      <c r="S44" s="66"/>
      <c r="T44" s="66"/>
      <c r="U44" s="66"/>
      <c r="V44" s="66"/>
      <c r="W44" s="66"/>
      <c r="X44" s="66"/>
      <c r="Y44" s="66"/>
      <c r="Z44" s="66"/>
      <c r="AA44" s="66"/>
      <c r="AB44" s="66"/>
      <c r="AC44" s="66"/>
      <c r="AD44" s="66"/>
      <c r="AE44" s="66"/>
      <c r="AF44" s="66"/>
      <c r="AG44" s="66"/>
      <c r="AJ44" s="71"/>
      <c r="AK44" s="71"/>
    </row>
    <row r="45" s="6" customFormat="1" spans="1:37">
      <c r="A45" s="66"/>
      <c r="B45" s="25" t="s">
        <v>549</v>
      </c>
      <c r="C45" s="77" t="s">
        <v>633</v>
      </c>
      <c r="D45" s="77" t="s">
        <v>634</v>
      </c>
      <c r="E45" s="62" t="s">
        <v>621</v>
      </c>
      <c r="F45" s="80" t="s">
        <v>622</v>
      </c>
      <c r="G45" s="76">
        <f>G39</f>
        <v>43555</v>
      </c>
      <c r="H45" s="81">
        <v>45</v>
      </c>
      <c r="I45" s="76">
        <f t="shared" si="0"/>
        <v>43600</v>
      </c>
      <c r="J45" s="71"/>
      <c r="K45" s="71"/>
      <c r="L45" s="71"/>
      <c r="M45" s="66"/>
      <c r="N45" s="66"/>
      <c r="O45" s="66"/>
      <c r="P45" s="66"/>
      <c r="Q45" s="66"/>
      <c r="R45" s="66"/>
      <c r="S45" s="66"/>
      <c r="T45" s="66"/>
      <c r="U45" s="66"/>
      <c r="V45" s="66"/>
      <c r="W45" s="66"/>
      <c r="X45" s="66"/>
      <c r="Y45" s="66"/>
      <c r="Z45" s="66"/>
      <c r="AA45" s="66"/>
      <c r="AB45" s="66"/>
      <c r="AC45" s="66"/>
      <c r="AD45" s="66"/>
      <c r="AE45" s="66"/>
      <c r="AF45" s="66"/>
      <c r="AG45" s="66"/>
      <c r="AJ45" s="71"/>
      <c r="AK45" s="71"/>
    </row>
    <row r="46" s="6" customFormat="1" spans="1:37">
      <c r="A46" s="79"/>
      <c r="B46" s="25" t="s">
        <v>538</v>
      </c>
      <c r="C46" s="77" t="s">
        <v>635</v>
      </c>
      <c r="D46" s="77" t="s">
        <v>636</v>
      </c>
      <c r="E46" s="62" t="s">
        <v>621</v>
      </c>
      <c r="F46" s="80" t="s">
        <v>622</v>
      </c>
      <c r="G46" s="76">
        <f>G38</f>
        <v>43555</v>
      </c>
      <c r="H46" s="81">
        <v>60</v>
      </c>
      <c r="I46" s="76">
        <f t="shared" si="0"/>
        <v>43615</v>
      </c>
      <c r="J46" s="25"/>
      <c r="K46" s="25"/>
      <c r="L46" s="25"/>
      <c r="M46" s="66"/>
      <c r="N46" s="66"/>
      <c r="O46" s="66"/>
      <c r="P46" s="66"/>
      <c r="Q46" s="66"/>
      <c r="R46" s="66"/>
      <c r="S46" s="66"/>
      <c r="T46" s="66"/>
      <c r="U46" s="66"/>
      <c r="V46" s="66"/>
      <c r="W46" s="66"/>
      <c r="X46" s="66"/>
      <c r="Y46" s="66"/>
      <c r="Z46" s="66"/>
      <c r="AA46" s="66"/>
      <c r="AB46" s="66"/>
      <c r="AC46" s="66"/>
      <c r="AD46" s="66"/>
      <c r="AE46" s="66"/>
      <c r="AF46" s="66"/>
      <c r="AG46" s="66"/>
      <c r="AJ46" s="25"/>
      <c r="AK46" s="25"/>
    </row>
    <row r="47" s="6" customFormat="1" spans="1:37">
      <c r="A47" s="66"/>
      <c r="B47" s="25" t="s">
        <v>549</v>
      </c>
      <c r="C47" s="77" t="s">
        <v>637</v>
      </c>
      <c r="D47" s="77" t="s">
        <v>638</v>
      </c>
      <c r="E47" s="62" t="s">
        <v>621</v>
      </c>
      <c r="F47" s="80" t="s">
        <v>622</v>
      </c>
      <c r="G47" s="76">
        <f>G38</f>
        <v>43555</v>
      </c>
      <c r="H47" s="81">
        <v>60</v>
      </c>
      <c r="I47" s="76">
        <f t="shared" si="0"/>
        <v>43615</v>
      </c>
      <c r="J47" s="71"/>
      <c r="K47" s="71"/>
      <c r="L47" s="71"/>
      <c r="M47" s="66"/>
      <c r="N47" s="66"/>
      <c r="O47" s="66"/>
      <c r="P47" s="66"/>
      <c r="Q47" s="66"/>
      <c r="R47" s="66"/>
      <c r="S47" s="66"/>
      <c r="T47" s="66"/>
      <c r="U47" s="66"/>
      <c r="V47" s="66"/>
      <c r="W47" s="66"/>
      <c r="X47" s="66"/>
      <c r="Y47" s="66"/>
      <c r="Z47" s="66"/>
      <c r="AA47" s="66"/>
      <c r="AB47" s="66"/>
      <c r="AC47" s="66"/>
      <c r="AD47" s="66"/>
      <c r="AE47" s="66"/>
      <c r="AF47" s="66"/>
      <c r="AG47" s="66"/>
      <c r="AJ47" s="71"/>
      <c r="AK47" s="71"/>
    </row>
    <row r="48" s="6" customFormat="1" spans="1:37">
      <c r="A48" s="66"/>
      <c r="B48" s="25" t="s">
        <v>549</v>
      </c>
      <c r="C48" s="77" t="s">
        <v>639</v>
      </c>
      <c r="D48" s="77" t="s">
        <v>640</v>
      </c>
      <c r="E48" s="62" t="s">
        <v>621</v>
      </c>
      <c r="F48" s="80" t="s">
        <v>622</v>
      </c>
      <c r="G48" s="76">
        <f>G38</f>
        <v>43555</v>
      </c>
      <c r="H48" s="81">
        <v>60</v>
      </c>
      <c r="I48" s="76">
        <f t="shared" si="0"/>
        <v>43615</v>
      </c>
      <c r="J48" s="71"/>
      <c r="K48" s="71"/>
      <c r="L48" s="71"/>
      <c r="M48" s="66"/>
      <c r="N48" s="66"/>
      <c r="O48" s="66"/>
      <c r="P48" s="66"/>
      <c r="Q48" s="66"/>
      <c r="R48" s="66"/>
      <c r="S48" s="66"/>
      <c r="T48" s="66"/>
      <c r="U48" s="66"/>
      <c r="V48" s="66"/>
      <c r="W48" s="66"/>
      <c r="X48" s="66"/>
      <c r="Y48" s="66"/>
      <c r="Z48" s="66"/>
      <c r="AA48" s="66"/>
      <c r="AB48" s="66"/>
      <c r="AC48" s="66"/>
      <c r="AD48" s="66"/>
      <c r="AE48" s="66"/>
      <c r="AF48" s="66"/>
      <c r="AG48" s="66"/>
      <c r="AJ48" s="71"/>
      <c r="AK48" s="71"/>
    </row>
    <row r="49" s="4" customFormat="1" ht="67.5" spans="1:33">
      <c r="A49" s="53"/>
      <c r="B49" s="54" t="s">
        <v>533</v>
      </c>
      <c r="C49" s="55" t="s">
        <v>641</v>
      </c>
      <c r="D49" s="56" t="s">
        <v>535</v>
      </c>
      <c r="E49" s="56" t="s">
        <v>576</v>
      </c>
      <c r="F49" s="56"/>
      <c r="G49" s="57">
        <v>43620</v>
      </c>
      <c r="H49" s="53">
        <v>12</v>
      </c>
      <c r="I49" s="57">
        <v>43631</v>
      </c>
      <c r="J49" s="86"/>
      <c r="K49" s="86"/>
      <c r="L49" s="86"/>
      <c r="M49" s="86"/>
      <c r="N49" s="86"/>
      <c r="O49" s="86">
        <v>43631</v>
      </c>
      <c r="P49" s="87"/>
      <c r="Q49" s="87"/>
      <c r="R49" s="87"/>
      <c r="S49" s="87"/>
      <c r="T49" s="87"/>
      <c r="U49" s="87"/>
      <c r="V49" s="93"/>
      <c r="W49" s="93"/>
      <c r="X49" s="93"/>
      <c r="Y49" s="93"/>
      <c r="Z49" s="93"/>
      <c r="AA49" s="93"/>
      <c r="AB49" s="93"/>
      <c r="AC49" s="93"/>
      <c r="AD49" s="93"/>
      <c r="AE49" s="93"/>
      <c r="AF49" s="93"/>
      <c r="AG49" s="93"/>
    </row>
    <row r="50" s="5" customFormat="1" spans="1:33">
      <c r="A50" s="58"/>
      <c r="B50" s="59" t="s">
        <v>538</v>
      </c>
      <c r="C50" s="60" t="s">
        <v>539</v>
      </c>
      <c r="D50" s="61" t="s">
        <v>540</v>
      </c>
      <c r="E50" s="62" t="s">
        <v>536</v>
      </c>
      <c r="F50" s="62" t="s">
        <v>537</v>
      </c>
      <c r="G50" s="63">
        <v>43620</v>
      </c>
      <c r="H50" s="64">
        <v>1</v>
      </c>
      <c r="I50" s="70">
        <v>43620</v>
      </c>
      <c r="J50" s="88"/>
      <c r="K50" s="58"/>
      <c r="L50" s="88"/>
      <c r="M50" s="88">
        <v>43559</v>
      </c>
      <c r="N50" s="88">
        <v>43589</v>
      </c>
      <c r="O50" s="88">
        <v>43620</v>
      </c>
      <c r="P50" s="88">
        <v>43650</v>
      </c>
      <c r="Q50" s="88">
        <v>43681</v>
      </c>
      <c r="R50" s="88">
        <v>43712</v>
      </c>
      <c r="S50" s="88">
        <v>43742</v>
      </c>
      <c r="T50" s="88">
        <v>43773</v>
      </c>
      <c r="U50" s="88">
        <v>43803</v>
      </c>
      <c r="V50" s="58"/>
      <c r="W50" s="58"/>
      <c r="X50" s="58"/>
      <c r="Y50" s="58"/>
      <c r="Z50" s="58"/>
      <c r="AA50" s="58"/>
      <c r="AB50" s="58"/>
      <c r="AC50" s="58"/>
      <c r="AD50" s="58"/>
      <c r="AE50" s="58"/>
      <c r="AF50" s="58"/>
      <c r="AG50" s="58"/>
    </row>
    <row r="51" s="5" customFormat="1" ht="27" spans="1:33">
      <c r="A51" s="58"/>
      <c r="B51" s="59" t="s">
        <v>538</v>
      </c>
      <c r="C51" s="60" t="s">
        <v>642</v>
      </c>
      <c r="D51" s="61" t="s">
        <v>542</v>
      </c>
      <c r="E51" s="62" t="s">
        <v>536</v>
      </c>
      <c r="F51" s="65" t="s">
        <v>537</v>
      </c>
      <c r="G51" s="63">
        <v>43621</v>
      </c>
      <c r="H51" s="64">
        <v>4</v>
      </c>
      <c r="I51" s="70">
        <v>43624</v>
      </c>
      <c r="J51" s="88"/>
      <c r="K51" s="58"/>
      <c r="L51" s="88"/>
      <c r="M51" s="88">
        <v>43563</v>
      </c>
      <c r="N51" s="88">
        <v>43593</v>
      </c>
      <c r="O51" s="88">
        <v>43624</v>
      </c>
      <c r="P51" s="88">
        <v>43654</v>
      </c>
      <c r="Q51" s="88">
        <v>43685</v>
      </c>
      <c r="R51" s="88">
        <v>43716</v>
      </c>
      <c r="S51" s="88">
        <v>43746</v>
      </c>
      <c r="T51" s="88">
        <v>43777</v>
      </c>
      <c r="U51" s="88">
        <v>43807</v>
      </c>
      <c r="V51" s="58"/>
      <c r="W51" s="58"/>
      <c r="X51" s="58"/>
      <c r="Y51" s="58"/>
      <c r="Z51" s="58"/>
      <c r="AA51" s="58"/>
      <c r="AB51" s="58"/>
      <c r="AC51" s="58"/>
      <c r="AD51" s="58"/>
      <c r="AE51" s="58"/>
      <c r="AF51" s="58"/>
      <c r="AG51" s="58"/>
    </row>
    <row r="52" s="5" customFormat="1" ht="40.5" spans="1:33">
      <c r="A52" s="58"/>
      <c r="B52" s="59" t="s">
        <v>538</v>
      </c>
      <c r="C52" s="60" t="s">
        <v>543</v>
      </c>
      <c r="D52" s="61" t="s">
        <v>544</v>
      </c>
      <c r="E52" s="65" t="s">
        <v>643</v>
      </c>
      <c r="F52" s="65" t="s">
        <v>537</v>
      </c>
      <c r="G52" s="63">
        <v>43625</v>
      </c>
      <c r="H52" s="64">
        <v>3</v>
      </c>
      <c r="I52" s="70">
        <v>43627</v>
      </c>
      <c r="J52" s="88"/>
      <c r="K52" s="58"/>
      <c r="L52" s="88"/>
      <c r="M52" s="88">
        <v>43566</v>
      </c>
      <c r="N52" s="88">
        <v>43596</v>
      </c>
      <c r="O52" s="88">
        <v>43627</v>
      </c>
      <c r="P52" s="88">
        <v>43657</v>
      </c>
      <c r="Q52" s="88">
        <v>43688</v>
      </c>
      <c r="R52" s="88">
        <v>43719</v>
      </c>
      <c r="S52" s="88">
        <v>43749</v>
      </c>
      <c r="T52" s="88">
        <v>43780</v>
      </c>
      <c r="U52" s="88">
        <v>43810</v>
      </c>
      <c r="V52" s="58"/>
      <c r="W52" s="58"/>
      <c r="X52" s="58"/>
      <c r="Y52" s="58"/>
      <c r="Z52" s="58"/>
      <c r="AA52" s="58"/>
      <c r="AB52" s="58"/>
      <c r="AC52" s="58"/>
      <c r="AD52" s="58"/>
      <c r="AE52" s="58"/>
      <c r="AF52" s="58"/>
      <c r="AG52" s="58"/>
    </row>
    <row r="53" s="5" customFormat="1" ht="27" spans="1:33">
      <c r="A53" s="69"/>
      <c r="B53" s="69" t="s">
        <v>549</v>
      </c>
      <c r="C53" s="69" t="s">
        <v>644</v>
      </c>
      <c r="D53" s="69" t="s">
        <v>645</v>
      </c>
      <c r="E53" s="65" t="s">
        <v>646</v>
      </c>
      <c r="F53" s="69"/>
      <c r="G53" s="69" t="s">
        <v>647</v>
      </c>
      <c r="H53" s="69"/>
      <c r="I53" s="69" t="s">
        <v>647</v>
      </c>
      <c r="J53" s="88"/>
      <c r="K53" s="58"/>
      <c r="L53" s="88"/>
      <c r="M53" s="88"/>
      <c r="N53" s="88"/>
      <c r="O53" s="88"/>
      <c r="P53" s="88"/>
      <c r="Q53" s="88"/>
      <c r="R53" s="88"/>
      <c r="S53" s="88"/>
      <c r="T53" s="88"/>
      <c r="U53" s="88"/>
      <c r="V53" s="58"/>
      <c r="W53" s="58"/>
      <c r="X53" s="58"/>
      <c r="Y53" s="58"/>
      <c r="Z53" s="58"/>
      <c r="AA53" s="58"/>
      <c r="AB53" s="58"/>
      <c r="AC53" s="58"/>
      <c r="AD53" s="58"/>
      <c r="AE53" s="58"/>
      <c r="AF53" s="58"/>
      <c r="AG53" s="58"/>
    </row>
    <row r="54" s="5" customFormat="1" ht="27" spans="1:33">
      <c r="A54" s="69"/>
      <c r="B54" s="69" t="s">
        <v>549</v>
      </c>
      <c r="C54" s="69" t="s">
        <v>648</v>
      </c>
      <c r="D54" s="69" t="s">
        <v>649</v>
      </c>
      <c r="E54" s="65" t="s">
        <v>650</v>
      </c>
      <c r="F54" s="69"/>
      <c r="G54" s="69" t="s">
        <v>647</v>
      </c>
      <c r="H54" s="69"/>
      <c r="I54" s="69" t="s">
        <v>647</v>
      </c>
      <c r="J54" s="88"/>
      <c r="K54" s="58"/>
      <c r="L54" s="88"/>
      <c r="M54" s="88"/>
      <c r="N54" s="88"/>
      <c r="O54" s="88"/>
      <c r="P54" s="88"/>
      <c r="Q54" s="88"/>
      <c r="R54" s="88"/>
      <c r="S54" s="88"/>
      <c r="T54" s="88"/>
      <c r="U54" s="88"/>
      <c r="V54" s="58"/>
      <c r="W54" s="58"/>
      <c r="X54" s="58"/>
      <c r="Y54" s="58"/>
      <c r="Z54" s="58"/>
      <c r="AA54" s="58"/>
      <c r="AB54" s="58"/>
      <c r="AC54" s="58"/>
      <c r="AD54" s="58"/>
      <c r="AE54" s="58"/>
      <c r="AF54" s="58"/>
      <c r="AG54" s="58"/>
    </row>
    <row r="55" s="5" customFormat="1" spans="1:33">
      <c r="A55" s="69"/>
      <c r="B55" s="69" t="s">
        <v>549</v>
      </c>
      <c r="C55" s="69" t="s">
        <v>651</v>
      </c>
      <c r="D55" s="69" t="s">
        <v>652</v>
      </c>
      <c r="E55" s="65" t="s">
        <v>643</v>
      </c>
      <c r="F55" s="69"/>
      <c r="G55" s="69" t="s">
        <v>647</v>
      </c>
      <c r="H55" s="69"/>
      <c r="I55" s="69" t="s">
        <v>647</v>
      </c>
      <c r="J55" s="88"/>
      <c r="K55" s="58"/>
      <c r="L55" s="88"/>
      <c r="M55" s="88"/>
      <c r="N55" s="88"/>
      <c r="O55" s="88"/>
      <c r="P55" s="88"/>
      <c r="Q55" s="88"/>
      <c r="R55" s="88"/>
      <c r="S55" s="88"/>
      <c r="T55" s="88"/>
      <c r="U55" s="88"/>
      <c r="V55" s="58"/>
      <c r="W55" s="58"/>
      <c r="X55" s="58"/>
      <c r="Y55" s="58"/>
      <c r="Z55" s="58"/>
      <c r="AA55" s="58"/>
      <c r="AB55" s="58"/>
      <c r="AC55" s="58"/>
      <c r="AD55" s="58"/>
      <c r="AE55" s="58"/>
      <c r="AF55" s="58"/>
      <c r="AG55" s="58"/>
    </row>
    <row r="56" s="5" customFormat="1" spans="1:33">
      <c r="A56" s="69"/>
      <c r="B56" s="69" t="s">
        <v>549</v>
      </c>
      <c r="C56" s="69" t="s">
        <v>653</v>
      </c>
      <c r="D56" s="69" t="s">
        <v>654</v>
      </c>
      <c r="E56" s="65" t="s">
        <v>643</v>
      </c>
      <c r="F56" s="69"/>
      <c r="G56" s="69"/>
      <c r="H56" s="69"/>
      <c r="I56" s="69"/>
      <c r="J56" s="88"/>
      <c r="K56" s="58"/>
      <c r="L56" s="88"/>
      <c r="M56" s="88"/>
      <c r="N56" s="88"/>
      <c r="O56" s="88"/>
      <c r="P56" s="88"/>
      <c r="Q56" s="88"/>
      <c r="R56" s="88"/>
      <c r="S56" s="88"/>
      <c r="T56" s="88"/>
      <c r="U56" s="88"/>
      <c r="V56" s="58"/>
      <c r="W56" s="58"/>
      <c r="X56" s="58"/>
      <c r="Y56" s="58"/>
      <c r="Z56" s="58"/>
      <c r="AA56" s="58"/>
      <c r="AB56" s="58"/>
      <c r="AC56" s="58"/>
      <c r="AD56" s="58"/>
      <c r="AE56" s="58"/>
      <c r="AF56" s="58"/>
      <c r="AG56" s="58"/>
    </row>
    <row r="57" s="6" customFormat="1" ht="27" spans="1:33">
      <c r="A57" s="66"/>
      <c r="B57" s="67" t="s">
        <v>538</v>
      </c>
      <c r="C57" s="68" t="s">
        <v>546</v>
      </c>
      <c r="D57" s="69" t="s">
        <v>547</v>
      </c>
      <c r="E57" s="65" t="s">
        <v>548</v>
      </c>
      <c r="F57" s="62" t="s">
        <v>490</v>
      </c>
      <c r="G57" s="70">
        <v>43628</v>
      </c>
      <c r="H57" s="71">
        <v>1</v>
      </c>
      <c r="I57" s="70">
        <v>43628</v>
      </c>
      <c r="J57" s="89"/>
      <c r="K57" s="66"/>
      <c r="L57" s="89"/>
      <c r="M57" s="89">
        <v>43567</v>
      </c>
      <c r="N57" s="89">
        <v>43597</v>
      </c>
      <c r="O57" s="89">
        <v>43628</v>
      </c>
      <c r="P57" s="89">
        <v>43658</v>
      </c>
      <c r="Q57" s="89">
        <v>43689</v>
      </c>
      <c r="R57" s="89">
        <v>43720</v>
      </c>
      <c r="S57" s="89">
        <v>43750</v>
      </c>
      <c r="T57" s="89">
        <v>43781</v>
      </c>
      <c r="U57" s="89">
        <v>43811</v>
      </c>
      <c r="V57" s="66"/>
      <c r="W57" s="66"/>
      <c r="X57" s="66"/>
      <c r="Y57" s="66"/>
      <c r="Z57" s="66"/>
      <c r="AA57" s="66"/>
      <c r="AB57" s="66"/>
      <c r="AC57" s="66"/>
      <c r="AD57" s="66"/>
      <c r="AE57" s="66"/>
      <c r="AF57" s="66"/>
      <c r="AG57" s="66"/>
    </row>
    <row r="58" s="6" customFormat="1" ht="27" spans="1:33">
      <c r="A58" s="66"/>
      <c r="B58" s="71" t="s">
        <v>549</v>
      </c>
      <c r="C58" s="69" t="s">
        <v>550</v>
      </c>
      <c r="D58" s="69" t="s">
        <v>551</v>
      </c>
      <c r="E58" s="62" t="s">
        <v>548</v>
      </c>
      <c r="F58" s="62" t="s">
        <v>552</v>
      </c>
      <c r="G58" s="70">
        <v>43629</v>
      </c>
      <c r="H58" s="71">
        <v>1</v>
      </c>
      <c r="I58" s="70">
        <v>43629</v>
      </c>
      <c r="J58" s="89"/>
      <c r="K58" s="66"/>
      <c r="L58" s="89"/>
      <c r="M58" s="89">
        <v>43568</v>
      </c>
      <c r="N58" s="89">
        <v>43598</v>
      </c>
      <c r="O58" s="89">
        <v>43629</v>
      </c>
      <c r="P58" s="89">
        <v>43659</v>
      </c>
      <c r="Q58" s="89">
        <v>43690</v>
      </c>
      <c r="R58" s="89">
        <v>43721</v>
      </c>
      <c r="S58" s="89">
        <v>43751</v>
      </c>
      <c r="T58" s="89">
        <v>43782</v>
      </c>
      <c r="U58" s="89">
        <v>43812</v>
      </c>
      <c r="V58" s="66"/>
      <c r="W58" s="66"/>
      <c r="X58" s="66"/>
      <c r="Y58" s="66"/>
      <c r="Z58" s="66"/>
      <c r="AA58" s="66"/>
      <c r="AB58" s="66"/>
      <c r="AC58" s="66"/>
      <c r="AD58" s="66"/>
      <c r="AE58" s="66"/>
      <c r="AF58" s="66"/>
      <c r="AG58" s="66"/>
    </row>
    <row r="59" s="5" customFormat="1" ht="40.5" spans="1:33">
      <c r="A59" s="58"/>
      <c r="B59" s="59" t="s">
        <v>538</v>
      </c>
      <c r="C59" s="60" t="s">
        <v>553</v>
      </c>
      <c r="D59" s="61" t="s">
        <v>554</v>
      </c>
      <c r="E59" s="62" t="s">
        <v>536</v>
      </c>
      <c r="F59" s="65" t="s">
        <v>555</v>
      </c>
      <c r="G59" s="63">
        <v>43630</v>
      </c>
      <c r="H59" s="64">
        <v>1</v>
      </c>
      <c r="I59" s="70">
        <v>43630</v>
      </c>
      <c r="J59" s="88"/>
      <c r="K59" s="58"/>
      <c r="L59" s="88"/>
      <c r="M59" s="88">
        <v>43569</v>
      </c>
      <c r="N59" s="88">
        <v>43599</v>
      </c>
      <c r="O59" s="88">
        <v>43630</v>
      </c>
      <c r="P59" s="88">
        <v>43660</v>
      </c>
      <c r="Q59" s="88">
        <v>43691</v>
      </c>
      <c r="R59" s="88">
        <v>43722</v>
      </c>
      <c r="S59" s="88">
        <v>43752</v>
      </c>
      <c r="T59" s="88">
        <v>43783</v>
      </c>
      <c r="U59" s="88">
        <v>43813</v>
      </c>
      <c r="V59" s="58"/>
      <c r="W59" s="58"/>
      <c r="X59" s="58"/>
      <c r="Y59" s="58"/>
      <c r="Z59" s="58"/>
      <c r="AA59" s="58"/>
      <c r="AB59" s="58"/>
      <c r="AC59" s="58"/>
      <c r="AD59" s="58"/>
      <c r="AE59" s="58"/>
      <c r="AF59" s="58"/>
      <c r="AG59" s="58"/>
    </row>
    <row r="60" s="5" customFormat="1" ht="27" spans="1:33">
      <c r="A60" s="58"/>
      <c r="B60" s="59" t="s">
        <v>538</v>
      </c>
      <c r="C60" s="60" t="s">
        <v>556</v>
      </c>
      <c r="D60" s="61" t="s">
        <v>557</v>
      </c>
      <c r="E60" s="62" t="s">
        <v>536</v>
      </c>
      <c r="F60" s="65"/>
      <c r="G60" s="63">
        <v>43631</v>
      </c>
      <c r="H60" s="64">
        <v>1</v>
      </c>
      <c r="I60" s="70">
        <v>43631</v>
      </c>
      <c r="J60" s="88"/>
      <c r="K60" s="58"/>
      <c r="L60" s="88"/>
      <c r="M60" s="88">
        <v>43570</v>
      </c>
      <c r="N60" s="88">
        <v>43600</v>
      </c>
      <c r="O60" s="88">
        <v>43631</v>
      </c>
      <c r="P60" s="88">
        <v>43661</v>
      </c>
      <c r="Q60" s="88">
        <v>43692</v>
      </c>
      <c r="R60" s="88">
        <v>43723</v>
      </c>
      <c r="S60" s="88">
        <v>43753</v>
      </c>
      <c r="T60" s="88">
        <v>43784</v>
      </c>
      <c r="U60" s="88">
        <v>43814</v>
      </c>
      <c r="V60" s="58"/>
      <c r="W60" s="58"/>
      <c r="X60" s="58"/>
      <c r="Y60" s="58"/>
      <c r="Z60" s="58"/>
      <c r="AA60" s="58"/>
      <c r="AB60" s="58"/>
      <c r="AC60" s="58"/>
      <c r="AD60" s="58"/>
      <c r="AE60" s="58"/>
      <c r="AF60" s="58"/>
      <c r="AG60" s="58"/>
    </row>
    <row r="61" s="4" customFormat="1" ht="27" spans="1:33">
      <c r="A61" s="53"/>
      <c r="B61" s="54" t="s">
        <v>533</v>
      </c>
      <c r="C61" s="55" t="s">
        <v>655</v>
      </c>
      <c r="D61" s="56" t="s">
        <v>559</v>
      </c>
      <c r="E61" s="56" t="s">
        <v>529</v>
      </c>
      <c r="F61" s="56" t="s">
        <v>560</v>
      </c>
      <c r="G61" s="57">
        <v>43646</v>
      </c>
      <c r="H61" s="53">
        <v>30</v>
      </c>
      <c r="I61" s="57">
        <v>43676</v>
      </c>
      <c r="J61" s="86"/>
      <c r="K61" s="86"/>
      <c r="L61" s="86"/>
      <c r="M61" s="86"/>
      <c r="N61" s="86"/>
      <c r="O61" s="86"/>
      <c r="P61" s="87">
        <v>43676</v>
      </c>
      <c r="Q61" s="87"/>
      <c r="R61" s="87"/>
      <c r="S61" s="87"/>
      <c r="T61" s="87"/>
      <c r="U61" s="87"/>
      <c r="V61" s="93"/>
      <c r="W61" s="93"/>
      <c r="X61" s="93"/>
      <c r="Y61" s="93"/>
      <c r="Z61" s="93"/>
      <c r="AA61" s="93"/>
      <c r="AB61" s="93"/>
      <c r="AC61" s="93"/>
      <c r="AD61" s="93"/>
      <c r="AE61" s="93"/>
      <c r="AF61" s="93"/>
      <c r="AG61" s="93"/>
    </row>
    <row r="62" s="5" customFormat="1" spans="1:33">
      <c r="A62" s="58"/>
      <c r="B62" s="59" t="s">
        <v>538</v>
      </c>
      <c r="C62" s="60" t="s">
        <v>209</v>
      </c>
      <c r="D62" s="61" t="s">
        <v>561</v>
      </c>
      <c r="E62" s="62" t="s">
        <v>536</v>
      </c>
      <c r="F62" s="65"/>
      <c r="G62" s="63">
        <v>43646</v>
      </c>
      <c r="H62" s="64">
        <v>1</v>
      </c>
      <c r="I62" s="70">
        <v>43646</v>
      </c>
      <c r="J62" s="58"/>
      <c r="K62" s="58"/>
      <c r="L62" s="90"/>
      <c r="M62" s="58"/>
      <c r="N62" s="58"/>
      <c r="O62" s="88">
        <v>43646</v>
      </c>
      <c r="P62" s="58"/>
      <c r="Q62" s="58"/>
      <c r="R62" s="58"/>
      <c r="S62" s="58"/>
      <c r="T62" s="58"/>
      <c r="U62" s="58"/>
      <c r="V62" s="58"/>
      <c r="W62" s="58"/>
      <c r="X62" s="58"/>
      <c r="Y62" s="58"/>
      <c r="Z62" s="58"/>
      <c r="AA62" s="58"/>
      <c r="AB62" s="58"/>
      <c r="AC62" s="58"/>
      <c r="AD62" s="58"/>
      <c r="AE62" s="58"/>
      <c r="AF62" s="58"/>
      <c r="AG62" s="58"/>
    </row>
    <row r="63" s="5" customFormat="1" ht="27" spans="1:33">
      <c r="A63" s="58"/>
      <c r="B63" s="59" t="s">
        <v>538</v>
      </c>
      <c r="C63" s="60" t="s">
        <v>562</v>
      </c>
      <c r="D63" s="61" t="s">
        <v>563</v>
      </c>
      <c r="E63" s="65" t="s">
        <v>564</v>
      </c>
      <c r="F63" s="62" t="s">
        <v>536</v>
      </c>
      <c r="G63" s="63">
        <v>43646</v>
      </c>
      <c r="H63" s="64">
        <v>10</v>
      </c>
      <c r="I63" s="70">
        <v>43656</v>
      </c>
      <c r="J63" s="58"/>
      <c r="K63" s="58"/>
      <c r="L63" s="58"/>
      <c r="M63" s="58"/>
      <c r="N63" s="58"/>
      <c r="O63" s="88"/>
      <c r="P63" s="88">
        <v>43656</v>
      </c>
      <c r="Q63" s="58"/>
      <c r="R63" s="58"/>
      <c r="S63" s="58"/>
      <c r="T63" s="58"/>
      <c r="U63" s="58"/>
      <c r="V63" s="58"/>
      <c r="W63" s="58"/>
      <c r="X63" s="58"/>
      <c r="Y63" s="58"/>
      <c r="Z63" s="58"/>
      <c r="AA63" s="58"/>
      <c r="AB63" s="58"/>
      <c r="AC63" s="58"/>
      <c r="AD63" s="58"/>
      <c r="AE63" s="58"/>
      <c r="AF63" s="58"/>
      <c r="AG63" s="58"/>
    </row>
    <row r="64" s="5" customFormat="1" ht="27" spans="1:33">
      <c r="A64" s="58"/>
      <c r="B64" s="72" t="s">
        <v>549</v>
      </c>
      <c r="C64" s="73" t="s">
        <v>565</v>
      </c>
      <c r="D64" s="61" t="s">
        <v>566</v>
      </c>
      <c r="E64" s="65" t="s">
        <v>564</v>
      </c>
      <c r="F64" s="62" t="s">
        <v>536</v>
      </c>
      <c r="G64" s="63">
        <v>43646</v>
      </c>
      <c r="H64" s="64">
        <v>45</v>
      </c>
      <c r="I64" s="70">
        <v>43692</v>
      </c>
      <c r="J64" s="58"/>
      <c r="K64" s="58"/>
      <c r="L64" s="58"/>
      <c r="M64" s="58"/>
      <c r="N64" s="58"/>
      <c r="O64" s="88"/>
      <c r="P64" s="88"/>
      <c r="Q64" s="88">
        <v>43692</v>
      </c>
      <c r="R64" s="58"/>
      <c r="S64" s="58"/>
      <c r="T64" s="58"/>
      <c r="U64" s="58"/>
      <c r="V64" s="58"/>
      <c r="W64" s="58"/>
      <c r="X64" s="58"/>
      <c r="Y64" s="58"/>
      <c r="Z64" s="58"/>
      <c r="AA64" s="58"/>
      <c r="AB64" s="58"/>
      <c r="AC64" s="58"/>
      <c r="AD64" s="58"/>
      <c r="AE64" s="58"/>
      <c r="AF64" s="58"/>
      <c r="AG64" s="58"/>
    </row>
    <row r="65" s="5" customFormat="1" ht="40.5" spans="1:33">
      <c r="A65" s="58"/>
      <c r="B65" s="72" t="s">
        <v>549</v>
      </c>
      <c r="C65" s="73" t="s">
        <v>567</v>
      </c>
      <c r="D65" s="61" t="s">
        <v>568</v>
      </c>
      <c r="E65" s="65" t="s">
        <v>564</v>
      </c>
      <c r="F65" s="65"/>
      <c r="G65" s="63">
        <v>43646</v>
      </c>
      <c r="H65" s="64">
        <v>5</v>
      </c>
      <c r="I65" s="70">
        <v>43651</v>
      </c>
      <c r="J65" s="58"/>
      <c r="K65" s="58"/>
      <c r="L65" s="58"/>
      <c r="M65" s="58"/>
      <c r="N65" s="58"/>
      <c r="O65" s="88"/>
      <c r="P65" s="88">
        <v>43651</v>
      </c>
      <c r="Q65" s="58"/>
      <c r="R65" s="58"/>
      <c r="S65" s="58"/>
      <c r="T65" s="58"/>
      <c r="U65" s="58"/>
      <c r="V65" s="58"/>
      <c r="W65" s="58"/>
      <c r="X65" s="58"/>
      <c r="Y65" s="58"/>
      <c r="Z65" s="58"/>
      <c r="AA65" s="58"/>
      <c r="AB65" s="58"/>
      <c r="AC65" s="58"/>
      <c r="AD65" s="58"/>
      <c r="AE65" s="58"/>
      <c r="AF65" s="58"/>
      <c r="AG65" s="58"/>
    </row>
    <row r="66" s="5" customFormat="1" spans="1:33">
      <c r="A66" s="58"/>
      <c r="B66" s="59" t="s">
        <v>538</v>
      </c>
      <c r="C66" s="60" t="s">
        <v>213</v>
      </c>
      <c r="D66" s="61" t="s">
        <v>569</v>
      </c>
      <c r="E66" s="62" t="s">
        <v>536</v>
      </c>
      <c r="F66" s="65" t="s">
        <v>570</v>
      </c>
      <c r="G66" s="63">
        <v>43646</v>
      </c>
      <c r="H66" s="64">
        <v>15</v>
      </c>
      <c r="I66" s="70">
        <v>43661</v>
      </c>
      <c r="J66" s="58"/>
      <c r="K66" s="58"/>
      <c r="L66" s="58"/>
      <c r="M66" s="58"/>
      <c r="N66" s="58"/>
      <c r="O66" s="88"/>
      <c r="P66" s="88">
        <v>43661</v>
      </c>
      <c r="Q66" s="58"/>
      <c r="R66" s="58"/>
      <c r="S66" s="58"/>
      <c r="T66" s="58"/>
      <c r="U66" s="58"/>
      <c r="V66" s="58"/>
      <c r="W66" s="58"/>
      <c r="X66" s="58"/>
      <c r="Y66" s="58"/>
      <c r="Z66" s="58"/>
      <c r="AA66" s="58"/>
      <c r="AB66" s="58"/>
      <c r="AC66" s="58"/>
      <c r="AD66" s="58"/>
      <c r="AE66" s="58"/>
      <c r="AF66" s="58"/>
      <c r="AG66" s="58"/>
    </row>
    <row r="67" s="5" customFormat="1" ht="27" spans="1:33">
      <c r="A67" s="58"/>
      <c r="B67" s="59" t="s">
        <v>538</v>
      </c>
      <c r="C67" s="60" t="s">
        <v>571</v>
      </c>
      <c r="D67" s="61" t="s">
        <v>572</v>
      </c>
      <c r="E67" s="62" t="s">
        <v>536</v>
      </c>
      <c r="F67" s="65" t="s">
        <v>573</v>
      </c>
      <c r="G67" s="63">
        <v>43646</v>
      </c>
      <c r="H67" s="64">
        <v>30</v>
      </c>
      <c r="I67" s="70">
        <v>43676</v>
      </c>
      <c r="J67" s="58"/>
      <c r="K67" s="58"/>
      <c r="L67" s="58"/>
      <c r="M67" s="58"/>
      <c r="N67" s="58"/>
      <c r="O67" s="88"/>
      <c r="P67" s="88">
        <v>43676</v>
      </c>
      <c r="Q67" s="58"/>
      <c r="R67" s="58"/>
      <c r="S67" s="58"/>
      <c r="T67" s="58"/>
      <c r="U67" s="58"/>
      <c r="V67" s="58"/>
      <c r="W67" s="58"/>
      <c r="X67" s="58"/>
      <c r="Y67" s="58"/>
      <c r="Z67" s="58"/>
      <c r="AA67" s="58"/>
      <c r="AB67" s="58"/>
      <c r="AC67" s="58"/>
      <c r="AD67" s="58"/>
      <c r="AE67" s="58"/>
      <c r="AF67" s="58"/>
      <c r="AG67" s="58"/>
    </row>
    <row r="68" s="4" customFormat="1" ht="40.5" spans="1:33">
      <c r="A68" s="53"/>
      <c r="B68" s="54" t="s">
        <v>533</v>
      </c>
      <c r="C68" s="55" t="s">
        <v>656</v>
      </c>
      <c r="D68" s="56" t="s">
        <v>575</v>
      </c>
      <c r="E68" s="56" t="s">
        <v>657</v>
      </c>
      <c r="F68" s="56" t="s">
        <v>577</v>
      </c>
      <c r="G68" s="57">
        <v>43646</v>
      </c>
      <c r="H68" s="53">
        <v>20</v>
      </c>
      <c r="I68" s="57">
        <v>43666</v>
      </c>
      <c r="J68" s="86"/>
      <c r="K68" s="86"/>
      <c r="L68" s="86"/>
      <c r="M68" s="86"/>
      <c r="N68" s="86"/>
      <c r="O68" s="86"/>
      <c r="P68" s="87">
        <v>43666</v>
      </c>
      <c r="Q68" s="87"/>
      <c r="R68" s="87"/>
      <c r="S68" s="87"/>
      <c r="T68" s="87"/>
      <c r="U68" s="87"/>
      <c r="V68" s="93"/>
      <c r="W68" s="93"/>
      <c r="X68" s="93"/>
      <c r="Y68" s="93"/>
      <c r="Z68" s="93"/>
      <c r="AA68" s="93"/>
      <c r="AB68" s="93"/>
      <c r="AC68" s="93"/>
      <c r="AD68" s="93"/>
      <c r="AE68" s="93"/>
      <c r="AF68" s="93"/>
      <c r="AG68" s="93"/>
    </row>
    <row r="69" s="7" customFormat="1" spans="1:30">
      <c r="A69" s="74"/>
      <c r="B69" s="59" t="s">
        <v>538</v>
      </c>
      <c r="C69" s="60" t="s">
        <v>578</v>
      </c>
      <c r="D69" s="75" t="s">
        <v>579</v>
      </c>
      <c r="E69" s="65" t="s">
        <v>580</v>
      </c>
      <c r="F69" s="65" t="s">
        <v>581</v>
      </c>
      <c r="G69" s="63">
        <v>43646</v>
      </c>
      <c r="H69" s="72">
        <v>7</v>
      </c>
      <c r="I69" s="63">
        <v>43653</v>
      </c>
      <c r="J69" s="74"/>
      <c r="K69" s="74"/>
      <c r="L69" s="74"/>
      <c r="M69" s="74"/>
      <c r="N69" s="74"/>
      <c r="O69" s="74"/>
      <c r="P69" s="91">
        <v>43653</v>
      </c>
      <c r="Q69" s="74"/>
      <c r="R69" s="74"/>
      <c r="S69" s="74"/>
      <c r="T69" s="74"/>
      <c r="U69" s="74"/>
      <c r="V69" s="74"/>
      <c r="W69" s="74"/>
      <c r="X69" s="74"/>
      <c r="Y69" s="74"/>
      <c r="Z69" s="74"/>
      <c r="AA69" s="74"/>
      <c r="AB69" s="74"/>
      <c r="AC69" s="74"/>
      <c r="AD69" s="74"/>
    </row>
    <row r="70" s="7" customFormat="1" ht="27" spans="1:30">
      <c r="A70" s="74"/>
      <c r="B70" s="59" t="s">
        <v>538</v>
      </c>
      <c r="C70" s="60" t="s">
        <v>582</v>
      </c>
      <c r="D70" s="75" t="s">
        <v>583</v>
      </c>
      <c r="E70" s="65" t="s">
        <v>564</v>
      </c>
      <c r="F70" s="65" t="s">
        <v>581</v>
      </c>
      <c r="G70" s="76">
        <v>43646</v>
      </c>
      <c r="H70" s="72">
        <v>76</v>
      </c>
      <c r="I70" s="76">
        <v>43724</v>
      </c>
      <c r="J70" s="74"/>
      <c r="K70" s="74"/>
      <c r="L70" s="74"/>
      <c r="M70" s="74"/>
      <c r="N70" s="74"/>
      <c r="O70" s="74"/>
      <c r="P70" s="74"/>
      <c r="Q70" s="74"/>
      <c r="R70" s="91">
        <v>43724</v>
      </c>
      <c r="S70" s="74"/>
      <c r="T70" s="74"/>
      <c r="U70" s="74"/>
      <c r="V70" s="74"/>
      <c r="W70" s="74"/>
      <c r="X70" s="74"/>
      <c r="Y70" s="74"/>
      <c r="Z70" s="74"/>
      <c r="AA70" s="74"/>
      <c r="AB70" s="74"/>
      <c r="AC70" s="74"/>
      <c r="AD70" s="74"/>
    </row>
    <row r="71" s="7" customFormat="1" ht="27" spans="1:30">
      <c r="A71" s="74"/>
      <c r="B71" s="72" t="s">
        <v>549</v>
      </c>
      <c r="C71" s="73" t="s">
        <v>584</v>
      </c>
      <c r="D71" s="77" t="s">
        <v>585</v>
      </c>
      <c r="E71" s="65" t="s">
        <v>564</v>
      </c>
      <c r="F71" s="65" t="s">
        <v>581</v>
      </c>
      <c r="G71" s="76">
        <v>43646</v>
      </c>
      <c r="H71" s="72">
        <v>30</v>
      </c>
      <c r="I71" s="76">
        <v>43676</v>
      </c>
      <c r="J71" s="74"/>
      <c r="K71" s="74"/>
      <c r="L71" s="74"/>
      <c r="M71" s="74"/>
      <c r="N71" s="74"/>
      <c r="O71" s="74"/>
      <c r="P71" s="91">
        <v>43676</v>
      </c>
      <c r="Q71" s="74"/>
      <c r="R71" s="74"/>
      <c r="S71" s="74"/>
      <c r="T71" s="74"/>
      <c r="U71" s="74"/>
      <c r="V71" s="74"/>
      <c r="W71" s="74"/>
      <c r="X71" s="74"/>
      <c r="Y71" s="74"/>
      <c r="Z71" s="74"/>
      <c r="AA71" s="74"/>
      <c r="AB71" s="74"/>
      <c r="AC71" s="74"/>
      <c r="AD71" s="74"/>
    </row>
    <row r="72" s="7" customFormat="1" spans="1:30">
      <c r="A72" s="74"/>
      <c r="B72" s="72" t="s">
        <v>549</v>
      </c>
      <c r="C72" s="73" t="s">
        <v>586</v>
      </c>
      <c r="D72" s="77" t="s">
        <v>587</v>
      </c>
      <c r="E72" s="65" t="s">
        <v>564</v>
      </c>
      <c r="F72" s="65"/>
      <c r="G72" s="76">
        <v>43646</v>
      </c>
      <c r="H72" s="72">
        <v>30</v>
      </c>
      <c r="I72" s="76">
        <v>43676</v>
      </c>
      <c r="J72" s="74"/>
      <c r="K72" s="74"/>
      <c r="L72" s="74"/>
      <c r="M72" s="74"/>
      <c r="N72" s="74"/>
      <c r="O72" s="74"/>
      <c r="P72" s="91">
        <v>43676</v>
      </c>
      <c r="Q72" s="74"/>
      <c r="R72" s="74"/>
      <c r="S72" s="74"/>
      <c r="T72" s="74"/>
      <c r="U72" s="74"/>
      <c r="V72" s="74"/>
      <c r="W72" s="74"/>
      <c r="X72" s="74"/>
      <c r="Y72" s="74"/>
      <c r="Z72" s="74"/>
      <c r="AA72" s="74"/>
      <c r="AB72" s="74"/>
      <c r="AC72" s="74"/>
      <c r="AD72" s="74"/>
    </row>
    <row r="73" s="7" customFormat="1" spans="1:30">
      <c r="A73" s="74"/>
      <c r="B73" s="72" t="s">
        <v>549</v>
      </c>
      <c r="C73" s="73" t="s">
        <v>588</v>
      </c>
      <c r="D73" s="77" t="s">
        <v>589</v>
      </c>
      <c r="E73" s="65" t="s">
        <v>590</v>
      </c>
      <c r="F73" s="65"/>
      <c r="G73" s="76">
        <v>43646</v>
      </c>
      <c r="H73" s="72">
        <v>2</v>
      </c>
      <c r="I73" s="76">
        <v>43648</v>
      </c>
      <c r="J73" s="74"/>
      <c r="K73" s="74"/>
      <c r="L73" s="74"/>
      <c r="M73" s="74"/>
      <c r="N73" s="74"/>
      <c r="O73" s="74"/>
      <c r="P73" s="91">
        <v>43648</v>
      </c>
      <c r="Q73" s="74"/>
      <c r="R73" s="74"/>
      <c r="S73" s="74"/>
      <c r="T73" s="74"/>
      <c r="U73" s="74"/>
      <c r="V73" s="74"/>
      <c r="W73" s="74"/>
      <c r="X73" s="74"/>
      <c r="Y73" s="74"/>
      <c r="Z73" s="74"/>
      <c r="AA73" s="74"/>
      <c r="AB73" s="74"/>
      <c r="AC73" s="74"/>
      <c r="AD73" s="74"/>
    </row>
    <row r="74" s="7" customFormat="1" ht="40.5" spans="1:30">
      <c r="A74" s="74"/>
      <c r="B74" s="72" t="s">
        <v>549</v>
      </c>
      <c r="C74" s="73" t="s">
        <v>591</v>
      </c>
      <c r="D74" s="75" t="s">
        <v>592</v>
      </c>
      <c r="E74" s="65" t="s">
        <v>581</v>
      </c>
      <c r="F74" s="65"/>
      <c r="G74" s="76">
        <v>43646</v>
      </c>
      <c r="H74" s="72">
        <v>60</v>
      </c>
      <c r="I74" s="76">
        <v>43707</v>
      </c>
      <c r="J74" s="74"/>
      <c r="K74" s="74"/>
      <c r="L74" s="74"/>
      <c r="M74" s="74"/>
      <c r="N74" s="74"/>
      <c r="O74" s="74"/>
      <c r="P74" s="91">
        <v>43707</v>
      </c>
      <c r="Q74" s="74"/>
      <c r="R74" s="74"/>
      <c r="S74" s="74"/>
      <c r="T74" s="74"/>
      <c r="U74" s="74"/>
      <c r="V74" s="74"/>
      <c r="W74" s="74"/>
      <c r="X74" s="74"/>
      <c r="Y74" s="74"/>
      <c r="Z74" s="74"/>
      <c r="AA74" s="74"/>
      <c r="AB74" s="74"/>
      <c r="AC74" s="74"/>
      <c r="AD74" s="74"/>
    </row>
    <row r="75" s="7" customFormat="1" ht="27" spans="1:30">
      <c r="A75" s="74"/>
      <c r="B75" s="59" t="s">
        <v>538</v>
      </c>
      <c r="C75" s="60" t="s">
        <v>593</v>
      </c>
      <c r="D75" s="77" t="s">
        <v>594</v>
      </c>
      <c r="E75" s="65" t="s">
        <v>657</v>
      </c>
      <c r="F75" s="65" t="s">
        <v>555</v>
      </c>
      <c r="G75" s="76">
        <v>43646</v>
      </c>
      <c r="H75" s="72">
        <v>5</v>
      </c>
      <c r="I75" s="76">
        <v>43651</v>
      </c>
      <c r="J75" s="74"/>
      <c r="K75" s="74"/>
      <c r="L75" s="74"/>
      <c r="M75" s="74"/>
      <c r="N75" s="74"/>
      <c r="O75" s="74"/>
      <c r="P75" s="91">
        <v>43651</v>
      </c>
      <c r="Q75" s="74"/>
      <c r="R75" s="74"/>
      <c r="S75" s="74"/>
      <c r="T75" s="74"/>
      <c r="U75" s="74"/>
      <c r="V75" s="74"/>
      <c r="W75" s="74"/>
      <c r="X75" s="74"/>
      <c r="Y75" s="74"/>
      <c r="Z75" s="74"/>
      <c r="AA75" s="74"/>
      <c r="AB75" s="74"/>
      <c r="AC75" s="74"/>
      <c r="AD75" s="74"/>
    </row>
    <row r="76" s="7" customFormat="1" ht="40.5" spans="1:30">
      <c r="A76" s="74"/>
      <c r="B76" s="59" t="s">
        <v>538</v>
      </c>
      <c r="C76" s="60" t="s">
        <v>596</v>
      </c>
      <c r="D76" s="77" t="s">
        <v>597</v>
      </c>
      <c r="E76" s="65" t="s">
        <v>657</v>
      </c>
      <c r="F76" s="65" t="s">
        <v>598</v>
      </c>
      <c r="G76" s="92">
        <v>43646</v>
      </c>
      <c r="H76" s="78">
        <v>30</v>
      </c>
      <c r="I76" s="92">
        <v>43676</v>
      </c>
      <c r="J76" s="74"/>
      <c r="K76" s="74"/>
      <c r="L76" s="74"/>
      <c r="M76" s="74"/>
      <c r="N76" s="74"/>
      <c r="O76" s="74"/>
      <c r="P76" s="91">
        <v>43676</v>
      </c>
      <c r="Q76" s="74"/>
      <c r="R76" s="74"/>
      <c r="S76" s="74"/>
      <c r="T76" s="74"/>
      <c r="U76" s="74"/>
      <c r="V76" s="74"/>
      <c r="W76" s="74"/>
      <c r="X76" s="74"/>
      <c r="Y76" s="74"/>
      <c r="Z76" s="74"/>
      <c r="AA76" s="74"/>
      <c r="AB76" s="74"/>
      <c r="AC76" s="74"/>
      <c r="AD76" s="74"/>
    </row>
    <row r="77" s="7" customFormat="1" ht="40.5" spans="1:30">
      <c r="A77" s="74"/>
      <c r="B77" s="59" t="s">
        <v>538</v>
      </c>
      <c r="C77" s="60" t="s">
        <v>599</v>
      </c>
      <c r="D77" s="77" t="s">
        <v>600</v>
      </c>
      <c r="E77" s="65" t="s">
        <v>657</v>
      </c>
      <c r="F77" s="65" t="s">
        <v>598</v>
      </c>
      <c r="G77" s="92">
        <v>43646</v>
      </c>
      <c r="H77" s="78">
        <v>45</v>
      </c>
      <c r="I77" s="92">
        <v>43661</v>
      </c>
      <c r="J77" s="74"/>
      <c r="K77" s="74"/>
      <c r="L77" s="74"/>
      <c r="M77" s="74"/>
      <c r="N77" s="74"/>
      <c r="O77" s="74"/>
      <c r="P77" s="91">
        <v>43661</v>
      </c>
      <c r="Q77" s="74"/>
      <c r="R77" s="74"/>
      <c r="S77" s="74"/>
      <c r="T77" s="74"/>
      <c r="U77" s="74"/>
      <c r="V77" s="74"/>
      <c r="W77" s="74"/>
      <c r="X77" s="74"/>
      <c r="Y77" s="74"/>
      <c r="Z77" s="74"/>
      <c r="AA77" s="74"/>
      <c r="AB77" s="74"/>
      <c r="AC77" s="74"/>
      <c r="AD77" s="74"/>
    </row>
    <row r="78" s="7" customFormat="1" ht="67.5" spans="1:30">
      <c r="A78" s="74"/>
      <c r="B78" s="59" t="s">
        <v>538</v>
      </c>
      <c r="C78" s="68" t="s">
        <v>601</v>
      </c>
      <c r="D78" s="77" t="s">
        <v>602</v>
      </c>
      <c r="E78" s="65" t="s">
        <v>657</v>
      </c>
      <c r="F78" s="65" t="s">
        <v>598</v>
      </c>
      <c r="G78" s="92">
        <v>43646</v>
      </c>
      <c r="H78" s="78">
        <v>30</v>
      </c>
      <c r="I78" s="92">
        <v>43676</v>
      </c>
      <c r="J78" s="74"/>
      <c r="K78" s="74"/>
      <c r="L78" s="74"/>
      <c r="M78" s="74"/>
      <c r="N78" s="74"/>
      <c r="O78" s="74"/>
      <c r="P78" s="91">
        <v>43676</v>
      </c>
      <c r="Q78" s="74"/>
      <c r="R78" s="74"/>
      <c r="S78" s="74"/>
      <c r="T78" s="74"/>
      <c r="U78" s="74"/>
      <c r="V78" s="74"/>
      <c r="W78" s="74"/>
      <c r="X78" s="74"/>
      <c r="Y78" s="74"/>
      <c r="Z78" s="74"/>
      <c r="AA78" s="74"/>
      <c r="AB78" s="74"/>
      <c r="AC78" s="74"/>
      <c r="AD78" s="74"/>
    </row>
    <row r="79" s="7" customFormat="1" ht="40.5" spans="1:30">
      <c r="A79" s="74"/>
      <c r="B79" s="59" t="s">
        <v>538</v>
      </c>
      <c r="C79" s="68" t="s">
        <v>603</v>
      </c>
      <c r="D79" s="77" t="s">
        <v>604</v>
      </c>
      <c r="E79" s="65" t="s">
        <v>657</v>
      </c>
      <c r="F79" s="65" t="s">
        <v>490</v>
      </c>
      <c r="G79" s="76">
        <v>43646</v>
      </c>
      <c r="H79" s="72">
        <v>30</v>
      </c>
      <c r="I79" s="76">
        <v>43676</v>
      </c>
      <c r="J79" s="74"/>
      <c r="K79" s="74"/>
      <c r="L79" s="74"/>
      <c r="M79" s="74"/>
      <c r="N79" s="74"/>
      <c r="O79" s="74"/>
      <c r="P79" s="91">
        <v>43676</v>
      </c>
      <c r="Q79" s="74"/>
      <c r="R79" s="74"/>
      <c r="S79" s="74"/>
      <c r="T79" s="74"/>
      <c r="U79" s="74"/>
      <c r="V79" s="74"/>
      <c r="W79" s="74"/>
      <c r="X79" s="74"/>
      <c r="Y79" s="74"/>
      <c r="Z79" s="74"/>
      <c r="AA79" s="74"/>
      <c r="AB79" s="74"/>
      <c r="AC79" s="74"/>
      <c r="AD79" s="74"/>
    </row>
    <row r="80" s="7" customFormat="1" ht="40.5" spans="1:30">
      <c r="A80" s="74"/>
      <c r="B80" s="59" t="s">
        <v>538</v>
      </c>
      <c r="C80" s="68" t="s">
        <v>605</v>
      </c>
      <c r="D80" s="77" t="s">
        <v>606</v>
      </c>
      <c r="E80" s="65" t="s">
        <v>657</v>
      </c>
      <c r="F80" s="65" t="s">
        <v>607</v>
      </c>
      <c r="G80" s="76">
        <v>43646</v>
      </c>
      <c r="H80" s="72">
        <v>30</v>
      </c>
      <c r="I80" s="76">
        <v>43676</v>
      </c>
      <c r="J80" s="74"/>
      <c r="K80" s="74"/>
      <c r="L80" s="74"/>
      <c r="M80" s="74"/>
      <c r="N80" s="74"/>
      <c r="O80" s="74"/>
      <c r="P80" s="91">
        <v>43676</v>
      </c>
      <c r="Q80" s="74"/>
      <c r="R80" s="74"/>
      <c r="S80" s="74"/>
      <c r="T80" s="74"/>
      <c r="U80" s="74"/>
      <c r="V80" s="74"/>
      <c r="W80" s="74"/>
      <c r="X80" s="74"/>
      <c r="Y80" s="74"/>
      <c r="Z80" s="74"/>
      <c r="AA80" s="74"/>
      <c r="AB80" s="74"/>
      <c r="AC80" s="74"/>
      <c r="AD80" s="74"/>
    </row>
    <row r="81" s="4" customFormat="1" ht="27" spans="1:33">
      <c r="A81" s="53"/>
      <c r="B81" s="54" t="s">
        <v>533</v>
      </c>
      <c r="C81" s="55" t="s">
        <v>658</v>
      </c>
      <c r="D81" s="56" t="s">
        <v>609</v>
      </c>
      <c r="E81" s="56" t="s">
        <v>560</v>
      </c>
      <c r="F81" s="56"/>
      <c r="G81" s="57">
        <v>43676</v>
      </c>
      <c r="H81" s="53">
        <v>10</v>
      </c>
      <c r="I81" s="57">
        <v>43687</v>
      </c>
      <c r="J81" s="86"/>
      <c r="K81" s="86"/>
      <c r="L81" s="86"/>
      <c r="M81" s="86"/>
      <c r="N81" s="86"/>
      <c r="O81" s="86"/>
      <c r="P81" s="87"/>
      <c r="Q81" s="87">
        <v>43687</v>
      </c>
      <c r="R81" s="87"/>
      <c r="S81" s="87"/>
      <c r="T81" s="87"/>
      <c r="U81" s="87"/>
      <c r="V81" s="93"/>
      <c r="W81" s="93"/>
      <c r="X81" s="93"/>
      <c r="Y81" s="93"/>
      <c r="Z81" s="93"/>
      <c r="AA81" s="93"/>
      <c r="AB81" s="93"/>
      <c r="AC81" s="93"/>
      <c r="AD81" s="93"/>
      <c r="AE81" s="93"/>
      <c r="AF81" s="93"/>
      <c r="AG81" s="93"/>
    </row>
    <row r="82" s="5" customFormat="1" ht="27" spans="1:33">
      <c r="A82" s="58"/>
      <c r="B82" s="59" t="s">
        <v>538</v>
      </c>
      <c r="C82" s="60" t="s">
        <v>610</v>
      </c>
      <c r="D82" s="61" t="s">
        <v>611</v>
      </c>
      <c r="E82" s="62" t="s">
        <v>536</v>
      </c>
      <c r="F82" s="65" t="s">
        <v>548</v>
      </c>
      <c r="G82" s="63">
        <v>43676</v>
      </c>
      <c r="H82" s="64">
        <v>1</v>
      </c>
      <c r="I82" s="70">
        <v>43678</v>
      </c>
      <c r="J82" s="58"/>
      <c r="K82" s="58"/>
      <c r="L82" s="58"/>
      <c r="M82" s="58"/>
      <c r="N82" s="58"/>
      <c r="O82" s="58"/>
      <c r="P82" s="58"/>
      <c r="Q82" s="88">
        <v>43678</v>
      </c>
      <c r="R82" s="58"/>
      <c r="S82" s="58"/>
      <c r="T82" s="58"/>
      <c r="U82" s="58"/>
      <c r="V82" s="58"/>
      <c r="W82" s="58"/>
      <c r="X82" s="58"/>
      <c r="Y82" s="58"/>
      <c r="Z82" s="58"/>
      <c r="AA82" s="58"/>
      <c r="AB82" s="58"/>
      <c r="AC82" s="58"/>
      <c r="AD82" s="58"/>
      <c r="AE82" s="58"/>
      <c r="AF82" s="58"/>
      <c r="AG82" s="58"/>
    </row>
    <row r="83" s="5" customFormat="1" ht="27" spans="1:33">
      <c r="A83" s="58"/>
      <c r="B83" s="59" t="s">
        <v>538</v>
      </c>
      <c r="C83" s="60" t="s">
        <v>612</v>
      </c>
      <c r="D83" s="61" t="s">
        <v>613</v>
      </c>
      <c r="E83" s="62" t="s">
        <v>536</v>
      </c>
      <c r="F83" s="65" t="s">
        <v>548</v>
      </c>
      <c r="G83" s="63">
        <v>43676</v>
      </c>
      <c r="H83" s="64">
        <v>1</v>
      </c>
      <c r="I83" s="70">
        <v>43678</v>
      </c>
      <c r="J83" s="58"/>
      <c r="K83" s="58"/>
      <c r="L83" s="58"/>
      <c r="M83" s="58"/>
      <c r="N83" s="58"/>
      <c r="O83" s="58"/>
      <c r="P83" s="58"/>
      <c r="Q83" s="88">
        <v>43678</v>
      </c>
      <c r="R83" s="58"/>
      <c r="S83" s="58"/>
      <c r="T83" s="58"/>
      <c r="U83" s="58"/>
      <c r="V83" s="58"/>
      <c r="W83" s="58"/>
      <c r="X83" s="58"/>
      <c r="Y83" s="58"/>
      <c r="Z83" s="58"/>
      <c r="AA83" s="58"/>
      <c r="AB83" s="58"/>
      <c r="AC83" s="58"/>
      <c r="AD83" s="58"/>
      <c r="AE83" s="58"/>
      <c r="AF83" s="58"/>
      <c r="AG83" s="58"/>
    </row>
    <row r="84" s="5" customFormat="1" ht="27" spans="1:33">
      <c r="A84" s="58"/>
      <c r="B84" s="59" t="s">
        <v>538</v>
      </c>
      <c r="C84" s="60" t="s">
        <v>614</v>
      </c>
      <c r="D84" s="61" t="s">
        <v>615</v>
      </c>
      <c r="E84" s="65" t="s">
        <v>564</v>
      </c>
      <c r="F84" s="65" t="s">
        <v>548</v>
      </c>
      <c r="G84" s="63">
        <v>43646</v>
      </c>
      <c r="H84" s="64">
        <v>30</v>
      </c>
      <c r="I84" s="70">
        <v>43676</v>
      </c>
      <c r="J84" s="58"/>
      <c r="K84" s="58"/>
      <c r="L84" s="58"/>
      <c r="M84" s="58"/>
      <c r="N84" s="58"/>
      <c r="O84" s="58"/>
      <c r="P84" s="88"/>
      <c r="Q84" s="88">
        <v>43676</v>
      </c>
      <c r="R84" s="58"/>
      <c r="S84" s="58"/>
      <c r="T84" s="58"/>
      <c r="U84" s="58"/>
      <c r="V84" s="58"/>
      <c r="W84" s="58"/>
      <c r="X84" s="58"/>
      <c r="Y84" s="58"/>
      <c r="Z84" s="58"/>
      <c r="AA84" s="58"/>
      <c r="AB84" s="58"/>
      <c r="AC84" s="58"/>
      <c r="AD84" s="58"/>
      <c r="AE84" s="58"/>
      <c r="AF84" s="58"/>
      <c r="AG84" s="58"/>
    </row>
    <row r="85" s="5" customFormat="1" ht="27" spans="1:33">
      <c r="A85" s="58"/>
      <c r="B85" s="59" t="s">
        <v>538</v>
      </c>
      <c r="C85" s="60" t="s">
        <v>616</v>
      </c>
      <c r="D85" s="61" t="s">
        <v>615</v>
      </c>
      <c r="E85" s="65" t="s">
        <v>564</v>
      </c>
      <c r="F85" s="65" t="s">
        <v>548</v>
      </c>
      <c r="G85" s="63">
        <v>43646</v>
      </c>
      <c r="H85" s="64">
        <v>30</v>
      </c>
      <c r="I85" s="70">
        <v>43676</v>
      </c>
      <c r="J85" s="58"/>
      <c r="K85" s="58"/>
      <c r="L85" s="58"/>
      <c r="M85" s="58"/>
      <c r="N85" s="58"/>
      <c r="O85" s="58"/>
      <c r="P85" s="88"/>
      <c r="Q85" s="88">
        <v>43676</v>
      </c>
      <c r="R85" s="58"/>
      <c r="S85" s="58"/>
      <c r="T85" s="58"/>
      <c r="U85" s="58"/>
      <c r="V85" s="58"/>
      <c r="W85" s="58"/>
      <c r="X85" s="58"/>
      <c r="Y85" s="58"/>
      <c r="Z85" s="58"/>
      <c r="AA85" s="58"/>
      <c r="AB85" s="58"/>
      <c r="AC85" s="58"/>
      <c r="AD85" s="58"/>
      <c r="AE85" s="58"/>
      <c r="AF85" s="58"/>
      <c r="AG85" s="58"/>
    </row>
    <row r="86" s="4" customFormat="1" ht="108" spans="1:33">
      <c r="A86" s="53"/>
      <c r="B86" s="54" t="s">
        <v>533</v>
      </c>
      <c r="C86" s="55" t="s">
        <v>617</v>
      </c>
      <c r="D86" s="56" t="s">
        <v>618</v>
      </c>
      <c r="E86" s="56" t="s">
        <v>576</v>
      </c>
      <c r="F86" s="56"/>
      <c r="G86" s="57">
        <f>G62</f>
        <v>43646</v>
      </c>
      <c r="H86" s="53">
        <f>I86-G86</f>
        <v>60</v>
      </c>
      <c r="I86" s="57">
        <f>I96</f>
        <v>43706</v>
      </c>
      <c r="J86" s="86"/>
      <c r="K86" s="86"/>
      <c r="L86" s="86"/>
      <c r="M86" s="86"/>
      <c r="N86" s="86"/>
      <c r="O86" s="86"/>
      <c r="P86" s="87"/>
      <c r="Q86" s="87"/>
      <c r="R86" s="87"/>
      <c r="S86" s="87"/>
      <c r="T86" s="87"/>
      <c r="U86" s="87"/>
      <c r="V86" s="93"/>
      <c r="W86" s="93"/>
      <c r="X86" s="93"/>
      <c r="Y86" s="93"/>
      <c r="Z86" s="93"/>
      <c r="AA86" s="93"/>
      <c r="AB86" s="93"/>
      <c r="AC86" s="93"/>
      <c r="AD86" s="93"/>
      <c r="AE86" s="93"/>
      <c r="AF86" s="93"/>
      <c r="AG86" s="93"/>
    </row>
    <row r="87" s="6" customFormat="1" ht="27" spans="1:37">
      <c r="A87" s="79"/>
      <c r="B87" s="25" t="s">
        <v>538</v>
      </c>
      <c r="C87" s="77" t="s">
        <v>619</v>
      </c>
      <c r="D87" s="77" t="s">
        <v>620</v>
      </c>
      <c r="E87" s="62" t="s">
        <v>621</v>
      </c>
      <c r="F87" s="80" t="s">
        <v>659</v>
      </c>
      <c r="G87" s="94">
        <f>G86</f>
        <v>43646</v>
      </c>
      <c r="H87" s="81">
        <v>35</v>
      </c>
      <c r="I87" s="63">
        <f t="shared" ref="I87:I96" si="1">G87+H87</f>
        <v>43681</v>
      </c>
      <c r="J87" s="25"/>
      <c r="K87" s="25"/>
      <c r="L87" s="25"/>
      <c r="M87" s="66"/>
      <c r="N87" s="66"/>
      <c r="O87" s="66"/>
      <c r="P87" s="66"/>
      <c r="Q87" s="66"/>
      <c r="R87" s="66"/>
      <c r="S87" s="66"/>
      <c r="T87" s="66"/>
      <c r="U87" s="66"/>
      <c r="V87" s="66"/>
      <c r="W87" s="66"/>
      <c r="X87" s="66"/>
      <c r="Y87" s="66"/>
      <c r="Z87" s="66"/>
      <c r="AA87" s="66"/>
      <c r="AB87" s="66"/>
      <c r="AC87" s="66"/>
      <c r="AD87" s="66"/>
      <c r="AE87" s="66"/>
      <c r="AF87" s="66"/>
      <c r="AG87" s="66"/>
      <c r="AJ87" s="25"/>
      <c r="AK87" s="25"/>
    </row>
    <row r="88" s="6" customFormat="1" ht="27" spans="1:37">
      <c r="A88" s="66"/>
      <c r="B88" s="25" t="s">
        <v>549</v>
      </c>
      <c r="C88" s="77" t="s">
        <v>623</v>
      </c>
      <c r="D88" s="77" t="s">
        <v>624</v>
      </c>
      <c r="E88" s="62" t="s">
        <v>621</v>
      </c>
      <c r="F88" s="80" t="s">
        <v>659</v>
      </c>
      <c r="G88" s="63">
        <f>G86</f>
        <v>43646</v>
      </c>
      <c r="H88" s="81">
        <v>7</v>
      </c>
      <c r="I88" s="63">
        <f t="shared" si="1"/>
        <v>43653</v>
      </c>
      <c r="J88" s="71"/>
      <c r="K88" s="71"/>
      <c r="L88" s="71"/>
      <c r="M88" s="66"/>
      <c r="N88" s="66"/>
      <c r="O88" s="66"/>
      <c r="P88" s="66"/>
      <c r="Q88" s="66"/>
      <c r="R88" s="66"/>
      <c r="S88" s="66"/>
      <c r="T88" s="66"/>
      <c r="U88" s="66"/>
      <c r="V88" s="66"/>
      <c r="W88" s="66"/>
      <c r="X88" s="66"/>
      <c r="Y88" s="66"/>
      <c r="Z88" s="66"/>
      <c r="AA88" s="66"/>
      <c r="AB88" s="66"/>
      <c r="AC88" s="66"/>
      <c r="AD88" s="66"/>
      <c r="AE88" s="66"/>
      <c r="AF88" s="66"/>
      <c r="AG88" s="66"/>
      <c r="AJ88" s="71"/>
      <c r="AK88" s="71"/>
    </row>
    <row r="89" s="6" customFormat="1" ht="27" spans="1:37">
      <c r="A89" s="66"/>
      <c r="B89" s="25" t="s">
        <v>549</v>
      </c>
      <c r="C89" s="77" t="s">
        <v>625</v>
      </c>
      <c r="D89" s="77" t="s">
        <v>626</v>
      </c>
      <c r="E89" s="62" t="s">
        <v>621</v>
      </c>
      <c r="F89" s="80" t="s">
        <v>659</v>
      </c>
      <c r="G89" s="63">
        <f>G88</f>
        <v>43646</v>
      </c>
      <c r="H89" s="81">
        <v>15</v>
      </c>
      <c r="I89" s="63">
        <f t="shared" si="1"/>
        <v>43661</v>
      </c>
      <c r="J89" s="71"/>
      <c r="K89" s="71"/>
      <c r="L89" s="71"/>
      <c r="M89" s="66"/>
      <c r="N89" s="66"/>
      <c r="O89" s="66"/>
      <c r="P89" s="66"/>
      <c r="Q89" s="66"/>
      <c r="R89" s="66"/>
      <c r="S89" s="66"/>
      <c r="T89" s="66"/>
      <c r="U89" s="66"/>
      <c r="V89" s="66"/>
      <c r="W89" s="66"/>
      <c r="X89" s="66"/>
      <c r="Y89" s="66"/>
      <c r="Z89" s="66"/>
      <c r="AA89" s="66"/>
      <c r="AB89" s="66"/>
      <c r="AC89" s="66"/>
      <c r="AD89" s="66"/>
      <c r="AE89" s="66"/>
      <c r="AF89" s="66"/>
      <c r="AG89" s="66"/>
      <c r="AJ89" s="71"/>
      <c r="AK89" s="71"/>
    </row>
    <row r="90" s="6" customFormat="1" spans="1:37">
      <c r="A90" s="66"/>
      <c r="B90" s="25" t="s">
        <v>549</v>
      </c>
      <c r="C90" s="77" t="s">
        <v>627</v>
      </c>
      <c r="D90" s="77" t="s">
        <v>628</v>
      </c>
      <c r="E90" s="62" t="s">
        <v>621</v>
      </c>
      <c r="F90" s="80" t="s">
        <v>659</v>
      </c>
      <c r="G90" s="63">
        <f>G87</f>
        <v>43646</v>
      </c>
      <c r="H90" s="81">
        <v>35</v>
      </c>
      <c r="I90" s="63">
        <f t="shared" si="1"/>
        <v>43681</v>
      </c>
      <c r="J90" s="71"/>
      <c r="K90" s="71"/>
      <c r="L90" s="71"/>
      <c r="M90" s="66"/>
      <c r="N90" s="66"/>
      <c r="O90" s="66"/>
      <c r="P90" s="66"/>
      <c r="Q90" s="66"/>
      <c r="R90" s="66"/>
      <c r="S90" s="66"/>
      <c r="T90" s="66"/>
      <c r="U90" s="66"/>
      <c r="V90" s="66"/>
      <c r="W90" s="66"/>
      <c r="X90" s="66"/>
      <c r="Y90" s="66"/>
      <c r="Z90" s="66"/>
      <c r="AA90" s="66"/>
      <c r="AB90" s="66"/>
      <c r="AC90" s="66"/>
      <c r="AD90" s="66"/>
      <c r="AE90" s="66"/>
      <c r="AF90" s="66"/>
      <c r="AG90" s="66"/>
      <c r="AJ90" s="71"/>
      <c r="AK90" s="71"/>
    </row>
    <row r="91" s="6" customFormat="1" spans="1:37">
      <c r="A91" s="66"/>
      <c r="B91" s="25" t="s">
        <v>549</v>
      </c>
      <c r="C91" s="77" t="s">
        <v>629</v>
      </c>
      <c r="D91" s="77" t="s">
        <v>630</v>
      </c>
      <c r="E91" s="62" t="s">
        <v>621</v>
      </c>
      <c r="F91" s="80" t="s">
        <v>659</v>
      </c>
      <c r="G91" s="63">
        <f>G87</f>
        <v>43646</v>
      </c>
      <c r="H91" s="81">
        <v>38</v>
      </c>
      <c r="I91" s="63">
        <f t="shared" si="1"/>
        <v>43684</v>
      </c>
      <c r="J91" s="71"/>
      <c r="K91" s="71"/>
      <c r="L91" s="71"/>
      <c r="M91" s="66"/>
      <c r="N91" s="66"/>
      <c r="O91" s="66"/>
      <c r="P91" s="66"/>
      <c r="Q91" s="66"/>
      <c r="R91" s="66"/>
      <c r="S91" s="66"/>
      <c r="T91" s="66"/>
      <c r="U91" s="66"/>
      <c r="V91" s="66"/>
      <c r="W91" s="66"/>
      <c r="X91" s="66"/>
      <c r="Y91" s="66"/>
      <c r="Z91" s="66"/>
      <c r="AA91" s="66"/>
      <c r="AB91" s="66"/>
      <c r="AC91" s="66"/>
      <c r="AD91" s="66"/>
      <c r="AE91" s="66"/>
      <c r="AF91" s="66"/>
      <c r="AG91" s="66"/>
      <c r="AJ91" s="71"/>
      <c r="AK91" s="71"/>
    </row>
    <row r="92" s="6" customFormat="1" spans="1:37">
      <c r="A92" s="66"/>
      <c r="B92" s="25" t="s">
        <v>549</v>
      </c>
      <c r="C92" s="77" t="s">
        <v>631</v>
      </c>
      <c r="D92" s="77" t="s">
        <v>632</v>
      </c>
      <c r="E92" s="62" t="s">
        <v>621</v>
      </c>
      <c r="F92" s="80" t="s">
        <v>659</v>
      </c>
      <c r="G92" s="63">
        <f>G87</f>
        <v>43646</v>
      </c>
      <c r="H92" s="81">
        <v>40</v>
      </c>
      <c r="I92" s="63">
        <f t="shared" si="1"/>
        <v>43686</v>
      </c>
      <c r="J92" s="71"/>
      <c r="K92" s="71"/>
      <c r="L92" s="71"/>
      <c r="M92" s="66"/>
      <c r="N92" s="66"/>
      <c r="O92" s="66"/>
      <c r="P92" s="66"/>
      <c r="Q92" s="66"/>
      <c r="R92" s="66"/>
      <c r="S92" s="66"/>
      <c r="T92" s="66"/>
      <c r="U92" s="66"/>
      <c r="V92" s="66"/>
      <c r="W92" s="66"/>
      <c r="X92" s="66"/>
      <c r="Y92" s="66"/>
      <c r="Z92" s="66"/>
      <c r="AA92" s="66"/>
      <c r="AB92" s="66"/>
      <c r="AC92" s="66"/>
      <c r="AD92" s="66"/>
      <c r="AE92" s="66"/>
      <c r="AF92" s="66"/>
      <c r="AG92" s="66"/>
      <c r="AJ92" s="71"/>
      <c r="AK92" s="71"/>
    </row>
    <row r="93" s="6" customFormat="1" spans="1:37">
      <c r="A93" s="66"/>
      <c r="B93" s="25" t="s">
        <v>549</v>
      </c>
      <c r="C93" s="77" t="s">
        <v>633</v>
      </c>
      <c r="D93" s="77" t="s">
        <v>634</v>
      </c>
      <c r="E93" s="62" t="s">
        <v>621</v>
      </c>
      <c r="F93" s="80" t="s">
        <v>659</v>
      </c>
      <c r="G93" s="63">
        <f>G87</f>
        <v>43646</v>
      </c>
      <c r="H93" s="81">
        <v>45</v>
      </c>
      <c r="I93" s="63">
        <f t="shared" si="1"/>
        <v>43691</v>
      </c>
      <c r="J93" s="71"/>
      <c r="K93" s="71"/>
      <c r="L93" s="71"/>
      <c r="M93" s="66"/>
      <c r="N93" s="66"/>
      <c r="O93" s="66"/>
      <c r="P93" s="66"/>
      <c r="Q93" s="66"/>
      <c r="R93" s="66"/>
      <c r="S93" s="66"/>
      <c r="T93" s="66"/>
      <c r="U93" s="66"/>
      <c r="V93" s="66"/>
      <c r="W93" s="66"/>
      <c r="X93" s="66"/>
      <c r="Y93" s="66"/>
      <c r="Z93" s="66"/>
      <c r="AA93" s="66"/>
      <c r="AB93" s="66"/>
      <c r="AC93" s="66"/>
      <c r="AD93" s="66"/>
      <c r="AE93" s="66"/>
      <c r="AF93" s="66"/>
      <c r="AG93" s="66"/>
      <c r="AJ93" s="71"/>
      <c r="AK93" s="71"/>
    </row>
    <row r="94" s="6" customFormat="1" spans="1:37">
      <c r="A94" s="79"/>
      <c r="B94" s="25" t="s">
        <v>538</v>
      </c>
      <c r="C94" s="77" t="s">
        <v>635</v>
      </c>
      <c r="D94" s="77" t="s">
        <v>636</v>
      </c>
      <c r="E94" s="62" t="s">
        <v>621</v>
      </c>
      <c r="F94" s="80" t="s">
        <v>659</v>
      </c>
      <c r="G94" s="63">
        <f>G86</f>
        <v>43646</v>
      </c>
      <c r="H94" s="81">
        <v>60</v>
      </c>
      <c r="I94" s="63">
        <f t="shared" si="1"/>
        <v>43706</v>
      </c>
      <c r="J94" s="25"/>
      <c r="K94" s="25"/>
      <c r="L94" s="25"/>
      <c r="M94" s="66"/>
      <c r="N94" s="66"/>
      <c r="O94" s="66"/>
      <c r="P94" s="66"/>
      <c r="Q94" s="66"/>
      <c r="R94" s="66"/>
      <c r="S94" s="66"/>
      <c r="T94" s="66"/>
      <c r="U94" s="66"/>
      <c r="V94" s="66"/>
      <c r="W94" s="66"/>
      <c r="X94" s="66"/>
      <c r="Y94" s="66"/>
      <c r="Z94" s="66"/>
      <c r="AA94" s="66"/>
      <c r="AB94" s="66"/>
      <c r="AC94" s="66"/>
      <c r="AD94" s="66"/>
      <c r="AE94" s="66"/>
      <c r="AF94" s="66"/>
      <c r="AG94" s="66"/>
      <c r="AJ94" s="25"/>
      <c r="AK94" s="25"/>
    </row>
    <row r="95" s="6" customFormat="1" spans="1:37">
      <c r="A95" s="66"/>
      <c r="B95" s="25" t="s">
        <v>549</v>
      </c>
      <c r="C95" s="77" t="s">
        <v>637</v>
      </c>
      <c r="D95" s="77" t="s">
        <v>638</v>
      </c>
      <c r="E95" s="62" t="s">
        <v>621</v>
      </c>
      <c r="F95" s="80" t="s">
        <v>659</v>
      </c>
      <c r="G95" s="63">
        <f>G86</f>
        <v>43646</v>
      </c>
      <c r="H95" s="81">
        <v>60</v>
      </c>
      <c r="I95" s="63">
        <f t="shared" si="1"/>
        <v>43706</v>
      </c>
      <c r="J95" s="71"/>
      <c r="K95" s="71"/>
      <c r="L95" s="71"/>
      <c r="M95" s="66"/>
      <c r="N95" s="66"/>
      <c r="O95" s="66"/>
      <c r="P95" s="66"/>
      <c r="Q95" s="66"/>
      <c r="R95" s="66"/>
      <c r="S95" s="66"/>
      <c r="T95" s="66"/>
      <c r="U95" s="66"/>
      <c r="V95" s="66"/>
      <c r="W95" s="66"/>
      <c r="X95" s="66"/>
      <c r="Y95" s="66"/>
      <c r="Z95" s="66"/>
      <c r="AA95" s="66"/>
      <c r="AB95" s="66"/>
      <c r="AC95" s="66"/>
      <c r="AD95" s="66"/>
      <c r="AE95" s="66"/>
      <c r="AF95" s="66"/>
      <c r="AG95" s="66"/>
      <c r="AJ95" s="71"/>
      <c r="AK95" s="71"/>
    </row>
    <row r="96" s="6" customFormat="1" spans="1:37">
      <c r="A96" s="66"/>
      <c r="B96" s="25" t="s">
        <v>549</v>
      </c>
      <c r="C96" s="77" t="s">
        <v>639</v>
      </c>
      <c r="D96" s="77" t="s">
        <v>640</v>
      </c>
      <c r="E96" s="62" t="s">
        <v>621</v>
      </c>
      <c r="F96" s="80" t="s">
        <v>659</v>
      </c>
      <c r="G96" s="63">
        <f>G86</f>
        <v>43646</v>
      </c>
      <c r="H96" s="81">
        <v>60</v>
      </c>
      <c r="I96" s="63">
        <f t="shared" si="1"/>
        <v>43706</v>
      </c>
      <c r="J96" s="71"/>
      <c r="K96" s="71"/>
      <c r="L96" s="71"/>
      <c r="M96" s="66"/>
      <c r="N96" s="66"/>
      <c r="O96" s="66"/>
      <c r="P96" s="66"/>
      <c r="Q96" s="66"/>
      <c r="R96" s="66"/>
      <c r="S96" s="66"/>
      <c r="T96" s="66"/>
      <c r="U96" s="66"/>
      <c r="V96" s="66"/>
      <c r="W96" s="66"/>
      <c r="X96" s="66"/>
      <c r="Y96" s="66"/>
      <c r="Z96" s="66"/>
      <c r="AA96" s="66"/>
      <c r="AB96" s="66"/>
      <c r="AC96" s="66"/>
      <c r="AD96" s="66"/>
      <c r="AE96" s="66"/>
      <c r="AF96" s="66"/>
      <c r="AG96" s="66"/>
      <c r="AJ96" s="71"/>
      <c r="AK96" s="71"/>
    </row>
    <row r="97" s="4" customFormat="1" spans="1:33">
      <c r="A97" s="53"/>
      <c r="B97" s="54" t="s">
        <v>533</v>
      </c>
      <c r="C97" s="55" t="s">
        <v>660</v>
      </c>
      <c r="D97" s="56"/>
      <c r="E97" s="56" t="s">
        <v>576</v>
      </c>
      <c r="F97" s="56"/>
      <c r="G97" s="53"/>
      <c r="H97" s="53"/>
      <c r="I97" s="56"/>
      <c r="J97" s="86"/>
      <c r="K97" s="86"/>
      <c r="L97" s="86"/>
      <c r="M97" s="86"/>
      <c r="N97" s="86"/>
      <c r="O97" s="86"/>
      <c r="P97" s="87"/>
      <c r="Q97" s="87"/>
      <c r="R97" s="87"/>
      <c r="S97" s="87"/>
      <c r="T97" s="87"/>
      <c r="U97" s="87"/>
      <c r="V97" s="93"/>
      <c r="W97" s="93"/>
      <c r="X97" s="93"/>
      <c r="Y97" s="93"/>
      <c r="Z97" s="93"/>
      <c r="AA97" s="93"/>
      <c r="AB97" s="93"/>
      <c r="AC97" s="93"/>
      <c r="AD97" s="93"/>
      <c r="AE97" s="93"/>
      <c r="AF97" s="93"/>
      <c r="AG97" s="93"/>
    </row>
    <row r="98" s="5" customFormat="1" spans="1:33">
      <c r="A98" s="58"/>
      <c r="B98" s="59" t="s">
        <v>538</v>
      </c>
      <c r="C98" s="60" t="s">
        <v>661</v>
      </c>
      <c r="D98" s="61"/>
      <c r="E98" s="62" t="s">
        <v>576</v>
      </c>
      <c r="F98" s="65"/>
      <c r="G98" s="95"/>
      <c r="H98" s="96"/>
      <c r="I98" s="95"/>
      <c r="J98" s="58"/>
      <c r="K98" s="58"/>
      <c r="L98" s="58"/>
      <c r="M98" s="58"/>
      <c r="N98" s="58"/>
      <c r="O98" s="58"/>
      <c r="P98" s="58"/>
      <c r="Q98" s="58"/>
      <c r="R98" s="58"/>
      <c r="S98" s="58"/>
      <c r="T98" s="58"/>
      <c r="U98" s="58"/>
      <c r="V98" s="58"/>
      <c r="W98" s="58"/>
      <c r="X98" s="58"/>
      <c r="Y98" s="58"/>
      <c r="Z98" s="58"/>
      <c r="AA98" s="58"/>
      <c r="AB98" s="58"/>
      <c r="AC98" s="58"/>
      <c r="AD98" s="58"/>
      <c r="AE98" s="58"/>
      <c r="AF98" s="58"/>
      <c r="AG98" s="58"/>
    </row>
    <row r="99" s="5" customFormat="1" spans="1:33">
      <c r="A99" s="58"/>
      <c r="B99" s="59" t="s">
        <v>538</v>
      </c>
      <c r="C99" s="60" t="s">
        <v>662</v>
      </c>
      <c r="D99" s="61"/>
      <c r="E99" s="62" t="s">
        <v>576</v>
      </c>
      <c r="F99" s="65"/>
      <c r="G99" s="95"/>
      <c r="H99" s="96"/>
      <c r="I99" s="95"/>
      <c r="J99" s="58"/>
      <c r="K99" s="58"/>
      <c r="L99" s="58"/>
      <c r="M99" s="58"/>
      <c r="N99" s="58"/>
      <c r="O99" s="58"/>
      <c r="P99" s="58"/>
      <c r="Q99" s="58"/>
      <c r="R99" s="58"/>
      <c r="S99" s="58"/>
      <c r="T99" s="58"/>
      <c r="U99" s="58"/>
      <c r="V99" s="58"/>
      <c r="W99" s="58"/>
      <c r="X99" s="58"/>
      <c r="Y99" s="58"/>
      <c r="Z99" s="58"/>
      <c r="AA99" s="58"/>
      <c r="AB99" s="58"/>
      <c r="AC99" s="58"/>
      <c r="AD99" s="58"/>
      <c r="AE99" s="58"/>
      <c r="AF99" s="58"/>
      <c r="AG99" s="58"/>
    </row>
    <row r="100" s="5" customFormat="1" spans="1:33">
      <c r="A100" s="58"/>
      <c r="B100" s="64" t="s">
        <v>549</v>
      </c>
      <c r="C100" s="61" t="s">
        <v>663</v>
      </c>
      <c r="D100" s="61"/>
      <c r="E100" s="65" t="s">
        <v>664</v>
      </c>
      <c r="F100" s="65"/>
      <c r="G100" s="95"/>
      <c r="H100" s="96"/>
      <c r="I100" s="95"/>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row>
    <row r="101" s="5" customFormat="1" spans="1:33">
      <c r="A101" s="58"/>
      <c r="B101" s="64" t="s">
        <v>549</v>
      </c>
      <c r="C101" s="61" t="s">
        <v>665</v>
      </c>
      <c r="D101" s="61"/>
      <c r="E101" s="65" t="s">
        <v>666</v>
      </c>
      <c r="F101" s="65"/>
      <c r="G101" s="95"/>
      <c r="H101" s="96"/>
      <c r="I101" s="95"/>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row>
    <row r="102" s="5" customFormat="1" spans="1:33">
      <c r="A102" s="58"/>
      <c r="B102" s="64" t="s">
        <v>549</v>
      </c>
      <c r="C102" s="61" t="s">
        <v>667</v>
      </c>
      <c r="D102" s="61"/>
      <c r="E102" s="65" t="s">
        <v>668</v>
      </c>
      <c r="F102" s="65"/>
      <c r="G102" s="95"/>
      <c r="H102" s="96"/>
      <c r="I102" s="95"/>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row>
    <row r="103" s="5" customFormat="1" spans="1:33">
      <c r="A103" s="58"/>
      <c r="B103" s="64" t="s">
        <v>549</v>
      </c>
      <c r="C103" s="61" t="s">
        <v>669</v>
      </c>
      <c r="D103" s="61"/>
      <c r="E103" s="65" t="s">
        <v>621</v>
      </c>
      <c r="F103" s="65"/>
      <c r="G103" s="95"/>
      <c r="H103" s="96"/>
      <c r="I103" s="95"/>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row>
    <row r="104" s="5" customFormat="1" spans="1:33">
      <c r="A104" s="58"/>
      <c r="B104" s="64" t="s">
        <v>549</v>
      </c>
      <c r="C104" s="61" t="s">
        <v>670</v>
      </c>
      <c r="D104" s="61"/>
      <c r="E104" s="65" t="s">
        <v>671</v>
      </c>
      <c r="F104" s="65"/>
      <c r="G104" s="95"/>
      <c r="H104" s="96"/>
      <c r="I104" s="95"/>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row>
    <row r="105" s="8" customFormat="1" ht="121.5" spans="1:33">
      <c r="A105" s="97"/>
      <c r="B105" s="97" t="s">
        <v>526</v>
      </c>
      <c r="C105" s="98" t="s">
        <v>672</v>
      </c>
      <c r="D105" s="99" t="s">
        <v>673</v>
      </c>
      <c r="E105" s="99" t="s">
        <v>555</v>
      </c>
      <c r="F105" s="99" t="s">
        <v>555</v>
      </c>
      <c r="G105" s="100"/>
      <c r="H105" s="54"/>
      <c r="I105" s="100"/>
      <c r="J105" s="99"/>
      <c r="K105" s="99"/>
      <c r="L105" s="99"/>
      <c r="M105" s="99"/>
      <c r="N105" s="99"/>
      <c r="O105" s="99"/>
      <c r="P105" s="99"/>
      <c r="Q105" s="99"/>
      <c r="R105" s="99"/>
      <c r="S105" s="99"/>
      <c r="T105" s="99"/>
      <c r="U105" s="99"/>
      <c r="V105" s="97"/>
      <c r="W105" s="97"/>
      <c r="X105" s="97"/>
      <c r="Y105" s="97"/>
      <c r="Z105" s="97"/>
      <c r="AA105" s="97"/>
      <c r="AB105" s="97"/>
      <c r="AC105" s="97"/>
      <c r="AD105" s="97"/>
      <c r="AE105" s="97"/>
      <c r="AF105" s="97"/>
      <c r="AG105" s="97"/>
    </row>
    <row r="106" s="9" customFormat="1" ht="27" spans="1:33">
      <c r="A106" s="101"/>
      <c r="B106" s="93" t="s">
        <v>533</v>
      </c>
      <c r="C106" s="102" t="s">
        <v>674</v>
      </c>
      <c r="D106" s="86" t="s">
        <v>675</v>
      </c>
      <c r="E106" s="86" t="s">
        <v>560</v>
      </c>
      <c r="F106" s="86" t="s">
        <v>676</v>
      </c>
      <c r="G106" s="57" t="s">
        <v>647</v>
      </c>
      <c r="H106" s="53"/>
      <c r="I106" s="124" t="s">
        <v>647</v>
      </c>
      <c r="J106" s="86"/>
      <c r="K106" s="86"/>
      <c r="L106" s="86"/>
      <c r="M106" s="86"/>
      <c r="N106" s="86"/>
      <c r="O106" s="86"/>
      <c r="P106" s="86"/>
      <c r="Q106" s="86"/>
      <c r="R106" s="86"/>
      <c r="S106" s="86"/>
      <c r="T106" s="86"/>
      <c r="U106" s="86"/>
      <c r="V106" s="101"/>
      <c r="W106" s="101"/>
      <c r="X106" s="101"/>
      <c r="Y106" s="101"/>
      <c r="Z106" s="101"/>
      <c r="AA106" s="101"/>
      <c r="AB106" s="101"/>
      <c r="AC106" s="101"/>
      <c r="AD106" s="101"/>
      <c r="AE106" s="101"/>
      <c r="AF106" s="101"/>
      <c r="AG106" s="101"/>
    </row>
    <row r="107" s="10" customFormat="1" ht="27" spans="1:33">
      <c r="A107" s="103"/>
      <c r="B107" s="104" t="s">
        <v>538</v>
      </c>
      <c r="C107" s="105" t="s">
        <v>677</v>
      </c>
      <c r="D107" s="106" t="s">
        <v>678</v>
      </c>
      <c r="E107" s="106" t="s">
        <v>643</v>
      </c>
      <c r="F107" s="106"/>
      <c r="G107" s="107" t="s">
        <v>647</v>
      </c>
      <c r="H107" s="104"/>
      <c r="I107" s="107" t="s">
        <v>647</v>
      </c>
      <c r="J107" s="112"/>
      <c r="K107" s="112"/>
      <c r="L107" s="112"/>
      <c r="M107" s="112"/>
      <c r="N107" s="112"/>
      <c r="O107" s="112"/>
      <c r="P107" s="112"/>
      <c r="Q107" s="112"/>
      <c r="R107" s="112"/>
      <c r="S107" s="112"/>
      <c r="T107" s="112"/>
      <c r="U107" s="112"/>
      <c r="V107" s="129"/>
      <c r="W107" s="129"/>
      <c r="X107" s="129"/>
      <c r="Y107" s="129"/>
      <c r="Z107" s="129"/>
      <c r="AA107" s="129"/>
      <c r="AB107" s="129"/>
      <c r="AC107" s="129"/>
      <c r="AD107" s="129"/>
      <c r="AE107" s="129"/>
      <c r="AF107" s="129"/>
      <c r="AG107" s="129"/>
    </row>
    <row r="108" s="10" customFormat="1" ht="27" spans="1:33">
      <c r="A108" s="103"/>
      <c r="B108" s="104" t="s">
        <v>538</v>
      </c>
      <c r="C108" s="105" t="s">
        <v>679</v>
      </c>
      <c r="D108" s="106" t="s">
        <v>678</v>
      </c>
      <c r="E108" s="106" t="s">
        <v>643</v>
      </c>
      <c r="F108" s="106"/>
      <c r="G108" s="107" t="s">
        <v>647</v>
      </c>
      <c r="H108" s="104"/>
      <c r="I108" s="107" t="s">
        <v>647</v>
      </c>
      <c r="J108" s="112"/>
      <c r="K108" s="112"/>
      <c r="L108" s="112"/>
      <c r="M108" s="112"/>
      <c r="N108" s="112"/>
      <c r="O108" s="112"/>
      <c r="P108" s="112"/>
      <c r="Q108" s="112"/>
      <c r="R108" s="112"/>
      <c r="S108" s="112"/>
      <c r="T108" s="112"/>
      <c r="U108" s="112"/>
      <c r="V108" s="129"/>
      <c r="W108" s="129"/>
      <c r="X108" s="129"/>
      <c r="Y108" s="129"/>
      <c r="Z108" s="129"/>
      <c r="AA108" s="129"/>
      <c r="AB108" s="129"/>
      <c r="AC108" s="129"/>
      <c r="AD108" s="129"/>
      <c r="AE108" s="129"/>
      <c r="AF108" s="129"/>
      <c r="AG108" s="129"/>
    </row>
    <row r="109" s="11" customFormat="1" spans="1:33">
      <c r="A109" s="108"/>
      <c r="B109" s="108" t="s">
        <v>549</v>
      </c>
      <c r="C109" s="108" t="s">
        <v>680</v>
      </c>
      <c r="D109" s="108" t="s">
        <v>681</v>
      </c>
      <c r="E109" s="108" t="s">
        <v>682</v>
      </c>
      <c r="F109" s="109"/>
      <c r="G109" s="110"/>
      <c r="H109" s="111"/>
      <c r="I109" s="110"/>
      <c r="J109" s="125"/>
      <c r="K109" s="125"/>
      <c r="L109" s="125"/>
      <c r="M109" s="125"/>
      <c r="N109" s="125"/>
      <c r="O109" s="125"/>
      <c r="P109" s="125"/>
      <c r="Q109" s="125"/>
      <c r="R109" s="125"/>
      <c r="S109" s="125"/>
      <c r="T109" s="125"/>
      <c r="U109" s="125"/>
      <c r="V109" s="130"/>
      <c r="W109" s="130"/>
      <c r="X109" s="130"/>
      <c r="Y109" s="130"/>
      <c r="Z109" s="130"/>
      <c r="AA109" s="130"/>
      <c r="AB109" s="130"/>
      <c r="AC109" s="130"/>
      <c r="AD109" s="130"/>
      <c r="AE109" s="130"/>
      <c r="AF109" s="130"/>
      <c r="AG109" s="130"/>
    </row>
    <row r="110" s="11" customFormat="1" ht="27" spans="1:33">
      <c r="A110" s="108"/>
      <c r="B110" s="108" t="s">
        <v>683</v>
      </c>
      <c r="C110" s="108" t="s">
        <v>684</v>
      </c>
      <c r="D110" s="108" t="s">
        <v>685</v>
      </c>
      <c r="E110" s="108" t="s">
        <v>682</v>
      </c>
      <c r="F110" s="109"/>
      <c r="G110" s="110"/>
      <c r="H110" s="111"/>
      <c r="I110" s="110"/>
      <c r="J110" s="125"/>
      <c r="K110" s="125"/>
      <c r="L110" s="125"/>
      <c r="M110" s="125"/>
      <c r="N110" s="125"/>
      <c r="O110" s="125"/>
      <c r="P110" s="125"/>
      <c r="Q110" s="125"/>
      <c r="R110" s="125"/>
      <c r="S110" s="125"/>
      <c r="T110" s="125"/>
      <c r="U110" s="125"/>
      <c r="V110" s="130"/>
      <c r="W110" s="130"/>
      <c r="X110" s="130"/>
      <c r="Y110" s="130"/>
      <c r="Z110" s="130"/>
      <c r="AA110" s="130"/>
      <c r="AB110" s="130"/>
      <c r="AC110" s="130"/>
      <c r="AD110" s="130"/>
      <c r="AE110" s="130"/>
      <c r="AF110" s="130"/>
      <c r="AG110" s="130"/>
    </row>
    <row r="111" s="11" customFormat="1" ht="20" customHeight="1" spans="1:33">
      <c r="A111" s="108"/>
      <c r="B111" s="108" t="s">
        <v>683</v>
      </c>
      <c r="C111" s="108" t="s">
        <v>686</v>
      </c>
      <c r="D111" s="108" t="s">
        <v>687</v>
      </c>
      <c r="E111" s="108" t="s">
        <v>682</v>
      </c>
      <c r="F111" s="109"/>
      <c r="G111" s="110"/>
      <c r="H111" s="111"/>
      <c r="I111" s="110"/>
      <c r="J111" s="125"/>
      <c r="K111" s="125"/>
      <c r="L111" s="125"/>
      <c r="M111" s="125"/>
      <c r="N111" s="125"/>
      <c r="O111" s="125"/>
      <c r="P111" s="125"/>
      <c r="Q111" s="125"/>
      <c r="R111" s="125"/>
      <c r="S111" s="125"/>
      <c r="T111" s="125"/>
      <c r="U111" s="125"/>
      <c r="V111" s="130"/>
      <c r="W111" s="130"/>
      <c r="X111" s="130"/>
      <c r="Y111" s="130"/>
      <c r="Z111" s="130"/>
      <c r="AA111" s="130"/>
      <c r="AB111" s="130"/>
      <c r="AC111" s="130"/>
      <c r="AD111" s="130"/>
      <c r="AE111" s="130"/>
      <c r="AF111" s="130"/>
      <c r="AG111" s="130"/>
    </row>
    <row r="112" s="10" customFormat="1" ht="27" spans="1:33">
      <c r="A112" s="108"/>
      <c r="B112" s="105" t="s">
        <v>538</v>
      </c>
      <c r="C112" s="105" t="s">
        <v>688</v>
      </c>
      <c r="D112" s="105" t="s">
        <v>689</v>
      </c>
      <c r="E112" s="106" t="s">
        <v>643</v>
      </c>
      <c r="F112" s="106"/>
      <c r="G112" s="107" t="s">
        <v>647</v>
      </c>
      <c r="H112" s="104"/>
      <c r="I112" s="107" t="s">
        <v>647</v>
      </c>
      <c r="J112" s="112"/>
      <c r="K112" s="112"/>
      <c r="L112" s="112"/>
      <c r="M112" s="112"/>
      <c r="N112" s="112"/>
      <c r="O112" s="112"/>
      <c r="P112" s="112"/>
      <c r="Q112" s="112"/>
      <c r="R112" s="112"/>
      <c r="S112" s="112"/>
      <c r="T112" s="112"/>
      <c r="U112" s="112"/>
      <c r="V112" s="129"/>
      <c r="W112" s="129"/>
      <c r="X112" s="129"/>
      <c r="Y112" s="129"/>
      <c r="Z112" s="129"/>
      <c r="AA112" s="129"/>
      <c r="AB112" s="129"/>
      <c r="AC112" s="129"/>
      <c r="AD112" s="129"/>
      <c r="AE112" s="129"/>
      <c r="AF112" s="129"/>
      <c r="AG112" s="129"/>
    </row>
    <row r="113" s="10" customFormat="1" spans="1:38">
      <c r="A113" s="112"/>
      <c r="B113" s="113" t="s">
        <v>538</v>
      </c>
      <c r="C113" s="114" t="s">
        <v>690</v>
      </c>
      <c r="D113" s="113" t="s">
        <v>691</v>
      </c>
      <c r="E113" s="106" t="s">
        <v>671</v>
      </c>
      <c r="F113" s="113" t="s">
        <v>560</v>
      </c>
      <c r="G113" s="115" t="s">
        <v>647</v>
      </c>
      <c r="H113" s="106"/>
      <c r="I113" s="115" t="s">
        <v>647</v>
      </c>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33"/>
      <c r="AI113" s="133"/>
      <c r="AJ113" s="133"/>
      <c r="AK113" s="133"/>
      <c r="AL113" s="133"/>
    </row>
    <row r="114" s="10" customFormat="1" ht="27" spans="1:33">
      <c r="A114" s="103"/>
      <c r="B114" s="104" t="s">
        <v>538</v>
      </c>
      <c r="C114" s="105" t="s">
        <v>692</v>
      </c>
      <c r="D114" s="106" t="s">
        <v>693</v>
      </c>
      <c r="E114" s="106" t="s">
        <v>560</v>
      </c>
      <c r="F114" s="106"/>
      <c r="G114" s="107" t="s">
        <v>647</v>
      </c>
      <c r="H114" s="104"/>
      <c r="I114" s="107" t="s">
        <v>647</v>
      </c>
      <c r="J114" s="112"/>
      <c r="K114" s="112"/>
      <c r="L114" s="112"/>
      <c r="M114" s="112"/>
      <c r="N114" s="112"/>
      <c r="O114" s="112"/>
      <c r="P114" s="112"/>
      <c r="Q114" s="112"/>
      <c r="R114" s="112"/>
      <c r="S114" s="112"/>
      <c r="T114" s="112"/>
      <c r="U114" s="112"/>
      <c r="V114" s="129"/>
      <c r="W114" s="129"/>
      <c r="X114" s="129"/>
      <c r="Y114" s="129"/>
      <c r="Z114" s="129"/>
      <c r="AA114" s="129"/>
      <c r="AB114" s="129"/>
      <c r="AC114" s="129"/>
      <c r="AD114" s="129"/>
      <c r="AE114" s="129"/>
      <c r="AF114" s="129"/>
      <c r="AG114" s="129"/>
    </row>
    <row r="115" s="10" customFormat="1" ht="40.5" spans="1:33">
      <c r="A115" s="103"/>
      <c r="B115" s="104" t="s">
        <v>538</v>
      </c>
      <c r="C115" s="105" t="s">
        <v>694</v>
      </c>
      <c r="D115" s="106" t="s">
        <v>695</v>
      </c>
      <c r="E115" s="106" t="s">
        <v>560</v>
      </c>
      <c r="F115" s="106"/>
      <c r="G115" s="107" t="s">
        <v>696</v>
      </c>
      <c r="H115" s="104"/>
      <c r="I115" s="107" t="s">
        <v>696</v>
      </c>
      <c r="J115" s="112"/>
      <c r="K115" s="112"/>
      <c r="L115" s="112"/>
      <c r="M115" s="112"/>
      <c r="N115" s="112"/>
      <c r="O115" s="112"/>
      <c r="P115" s="112"/>
      <c r="Q115" s="112"/>
      <c r="R115" s="112"/>
      <c r="S115" s="112"/>
      <c r="T115" s="112"/>
      <c r="U115" s="112"/>
      <c r="V115" s="129"/>
      <c r="W115" s="129"/>
      <c r="X115" s="129"/>
      <c r="Y115" s="129"/>
      <c r="Z115" s="129"/>
      <c r="AA115" s="129"/>
      <c r="AB115" s="129"/>
      <c r="AC115" s="129"/>
      <c r="AD115" s="129"/>
      <c r="AE115" s="129"/>
      <c r="AF115" s="129"/>
      <c r="AG115" s="129"/>
    </row>
    <row r="116" s="10" customFormat="1" ht="40.5" spans="1:33">
      <c r="A116" s="103"/>
      <c r="B116" s="104" t="s">
        <v>538</v>
      </c>
      <c r="C116" s="105" t="s">
        <v>697</v>
      </c>
      <c r="D116" s="106" t="s">
        <v>698</v>
      </c>
      <c r="E116" s="106" t="s">
        <v>560</v>
      </c>
      <c r="F116" s="106"/>
      <c r="G116" s="107" t="s">
        <v>647</v>
      </c>
      <c r="H116" s="104"/>
      <c r="I116" s="107" t="s">
        <v>647</v>
      </c>
      <c r="J116" s="112"/>
      <c r="K116" s="112"/>
      <c r="L116" s="112"/>
      <c r="M116" s="112"/>
      <c r="N116" s="112"/>
      <c r="O116" s="112"/>
      <c r="P116" s="112"/>
      <c r="Q116" s="112"/>
      <c r="R116" s="112"/>
      <c r="S116" s="112"/>
      <c r="T116" s="112"/>
      <c r="U116" s="112"/>
      <c r="V116" s="129"/>
      <c r="W116" s="129"/>
      <c r="X116" s="129"/>
      <c r="Y116" s="129"/>
      <c r="Z116" s="129"/>
      <c r="AA116" s="129"/>
      <c r="AB116" s="129"/>
      <c r="AC116" s="129"/>
      <c r="AD116" s="129"/>
      <c r="AE116" s="129"/>
      <c r="AF116" s="129"/>
      <c r="AG116" s="129"/>
    </row>
    <row r="117" s="10" customFormat="1" spans="1:33">
      <c r="A117" s="103"/>
      <c r="B117" s="104" t="s">
        <v>538</v>
      </c>
      <c r="C117" s="105" t="s">
        <v>699</v>
      </c>
      <c r="D117" s="106" t="s">
        <v>696</v>
      </c>
      <c r="E117" s="106" t="s">
        <v>560</v>
      </c>
      <c r="F117" s="106"/>
      <c r="G117" s="107"/>
      <c r="H117" s="104"/>
      <c r="I117" s="107"/>
      <c r="J117" s="112"/>
      <c r="K117" s="112"/>
      <c r="L117" s="112"/>
      <c r="M117" s="112"/>
      <c r="N117" s="112"/>
      <c r="O117" s="112"/>
      <c r="P117" s="112"/>
      <c r="Q117" s="112"/>
      <c r="R117" s="112"/>
      <c r="S117" s="112"/>
      <c r="T117" s="112"/>
      <c r="U117" s="112"/>
      <c r="V117" s="129"/>
      <c r="W117" s="129"/>
      <c r="X117" s="129"/>
      <c r="Y117" s="129"/>
      <c r="Z117" s="129"/>
      <c r="AA117" s="129"/>
      <c r="AB117" s="129"/>
      <c r="AC117" s="129"/>
      <c r="AD117" s="129"/>
      <c r="AE117" s="129"/>
      <c r="AF117" s="129"/>
      <c r="AG117" s="129"/>
    </row>
    <row r="118" s="10" customFormat="1" spans="1:33">
      <c r="A118" s="103"/>
      <c r="B118" s="104" t="s">
        <v>538</v>
      </c>
      <c r="C118" s="105" t="s">
        <v>700</v>
      </c>
      <c r="D118" s="106" t="s">
        <v>696</v>
      </c>
      <c r="E118" s="106" t="s">
        <v>560</v>
      </c>
      <c r="F118" s="106"/>
      <c r="G118" s="107"/>
      <c r="H118" s="104"/>
      <c r="I118" s="107"/>
      <c r="J118" s="112"/>
      <c r="K118" s="112"/>
      <c r="L118" s="112"/>
      <c r="M118" s="112"/>
      <c r="N118" s="112"/>
      <c r="O118" s="112"/>
      <c r="P118" s="112"/>
      <c r="Q118" s="112"/>
      <c r="R118" s="112"/>
      <c r="S118" s="112"/>
      <c r="T118" s="112"/>
      <c r="U118" s="112"/>
      <c r="V118" s="129"/>
      <c r="W118" s="129"/>
      <c r="X118" s="129"/>
      <c r="Y118" s="129"/>
      <c r="Z118" s="129"/>
      <c r="AA118" s="129"/>
      <c r="AB118" s="129"/>
      <c r="AC118" s="129"/>
      <c r="AD118" s="129"/>
      <c r="AE118" s="129"/>
      <c r="AF118" s="129"/>
      <c r="AG118" s="129"/>
    </row>
    <row r="119" s="10" customFormat="1" ht="27" spans="1:33">
      <c r="A119" s="103"/>
      <c r="B119" s="104" t="s">
        <v>538</v>
      </c>
      <c r="C119" s="105" t="s">
        <v>701</v>
      </c>
      <c r="D119" s="106" t="s">
        <v>702</v>
      </c>
      <c r="E119" s="106" t="s">
        <v>560</v>
      </c>
      <c r="F119" s="106"/>
      <c r="G119" s="115" t="s">
        <v>647</v>
      </c>
      <c r="H119" s="106"/>
      <c r="I119" s="115" t="s">
        <v>647</v>
      </c>
      <c r="J119" s="112"/>
      <c r="K119" s="112"/>
      <c r="L119" s="112"/>
      <c r="M119" s="112"/>
      <c r="N119" s="112"/>
      <c r="O119" s="112"/>
      <c r="P119" s="112"/>
      <c r="Q119" s="112"/>
      <c r="R119" s="112"/>
      <c r="S119" s="112"/>
      <c r="T119" s="112"/>
      <c r="U119" s="112"/>
      <c r="V119" s="129"/>
      <c r="W119" s="129"/>
      <c r="X119" s="129"/>
      <c r="Y119" s="129"/>
      <c r="Z119" s="129"/>
      <c r="AA119" s="129"/>
      <c r="AB119" s="129"/>
      <c r="AC119" s="129"/>
      <c r="AD119" s="129"/>
      <c r="AE119" s="129"/>
      <c r="AF119" s="129"/>
      <c r="AG119" s="129"/>
    </row>
    <row r="120" s="4" customFormat="1" ht="67.5" spans="1:33">
      <c r="A120" s="53"/>
      <c r="B120" s="54" t="s">
        <v>533</v>
      </c>
      <c r="C120" s="55" t="s">
        <v>703</v>
      </c>
      <c r="D120" s="56" t="s">
        <v>704</v>
      </c>
      <c r="E120" s="56" t="s">
        <v>643</v>
      </c>
      <c r="F120" s="56"/>
      <c r="G120" s="53" t="s">
        <v>647</v>
      </c>
      <c r="H120" s="53"/>
      <c r="I120" s="56" t="s">
        <v>647</v>
      </c>
      <c r="J120" s="86"/>
      <c r="K120" s="86"/>
      <c r="L120" s="86"/>
      <c r="M120" s="86"/>
      <c r="N120" s="86"/>
      <c r="O120" s="86"/>
      <c r="P120" s="87"/>
      <c r="Q120" s="87"/>
      <c r="R120" s="87"/>
      <c r="S120" s="87"/>
      <c r="T120" s="87"/>
      <c r="U120" s="87"/>
      <c r="V120" s="93"/>
      <c r="W120" s="93"/>
      <c r="X120" s="93"/>
      <c r="Y120" s="93"/>
      <c r="Z120" s="93"/>
      <c r="AA120" s="93"/>
      <c r="AB120" s="93"/>
      <c r="AC120" s="93"/>
      <c r="AD120" s="93"/>
      <c r="AE120" s="93"/>
      <c r="AF120" s="93"/>
      <c r="AG120" s="93"/>
    </row>
    <row r="121" s="10" customFormat="1" spans="1:33">
      <c r="A121" s="103"/>
      <c r="B121" s="104" t="s">
        <v>538</v>
      </c>
      <c r="C121" s="105" t="s">
        <v>705</v>
      </c>
      <c r="D121" s="106" t="s">
        <v>706</v>
      </c>
      <c r="E121" s="106" t="s">
        <v>643</v>
      </c>
      <c r="F121" s="106"/>
      <c r="G121" s="107" t="s">
        <v>647</v>
      </c>
      <c r="H121" s="104"/>
      <c r="I121" s="107" t="s">
        <v>647</v>
      </c>
      <c r="J121" s="112"/>
      <c r="K121" s="112"/>
      <c r="L121" s="112"/>
      <c r="M121" s="112"/>
      <c r="N121" s="112"/>
      <c r="O121" s="112"/>
      <c r="P121" s="112"/>
      <c r="Q121" s="112"/>
      <c r="R121" s="112"/>
      <c r="S121" s="112"/>
      <c r="T121" s="112"/>
      <c r="U121" s="112"/>
      <c r="V121" s="129"/>
      <c r="W121" s="129"/>
      <c r="X121" s="129"/>
      <c r="Y121" s="129"/>
      <c r="Z121" s="129"/>
      <c r="AA121" s="129"/>
      <c r="AB121" s="129"/>
      <c r="AC121" s="129"/>
      <c r="AD121" s="129"/>
      <c r="AE121" s="129"/>
      <c r="AF121" s="129"/>
      <c r="AG121" s="129"/>
    </row>
    <row r="122" s="4" customFormat="1" spans="1:33">
      <c r="A122" s="116"/>
      <c r="B122" s="117" t="s">
        <v>549</v>
      </c>
      <c r="C122" s="118" t="s">
        <v>707</v>
      </c>
      <c r="D122" s="108" t="s">
        <v>708</v>
      </c>
      <c r="E122" s="119" t="s">
        <v>709</v>
      </c>
      <c r="F122" s="108"/>
      <c r="G122" s="116" t="s">
        <v>647</v>
      </c>
      <c r="H122" s="116"/>
      <c r="I122" s="123" t="s">
        <v>647</v>
      </c>
      <c r="J122" s="126"/>
      <c r="K122" s="126"/>
      <c r="L122" s="126"/>
      <c r="M122" s="126"/>
      <c r="N122" s="126"/>
      <c r="O122" s="126"/>
      <c r="P122" s="87"/>
      <c r="Q122" s="87"/>
      <c r="R122" s="87"/>
      <c r="S122" s="87"/>
      <c r="T122" s="87"/>
      <c r="U122" s="87"/>
      <c r="V122" s="93"/>
      <c r="W122" s="93"/>
      <c r="X122" s="93"/>
      <c r="Y122" s="93"/>
      <c r="Z122" s="93"/>
      <c r="AA122" s="93"/>
      <c r="AB122" s="93"/>
      <c r="AC122" s="93"/>
      <c r="AD122" s="93"/>
      <c r="AE122" s="93"/>
      <c r="AF122" s="93"/>
      <c r="AG122" s="93"/>
    </row>
    <row r="123" s="4" customFormat="1" spans="1:33">
      <c r="A123" s="116"/>
      <c r="B123" s="117" t="s">
        <v>549</v>
      </c>
      <c r="C123" s="118" t="s">
        <v>710</v>
      </c>
      <c r="D123" s="108" t="s">
        <v>708</v>
      </c>
      <c r="E123" s="119" t="s">
        <v>666</v>
      </c>
      <c r="F123" s="108"/>
      <c r="G123" s="116" t="s">
        <v>647</v>
      </c>
      <c r="H123" s="116"/>
      <c r="I123" s="123" t="s">
        <v>647</v>
      </c>
      <c r="J123" s="126"/>
      <c r="K123" s="126"/>
      <c r="L123" s="126"/>
      <c r="M123" s="126"/>
      <c r="N123" s="126"/>
      <c r="O123" s="126"/>
      <c r="P123" s="87"/>
      <c r="Q123" s="87"/>
      <c r="R123" s="87"/>
      <c r="S123" s="87"/>
      <c r="T123" s="87"/>
      <c r="U123" s="87"/>
      <c r="V123" s="93"/>
      <c r="W123" s="93"/>
      <c r="X123" s="93"/>
      <c r="Y123" s="93"/>
      <c r="Z123" s="93"/>
      <c r="AA123" s="93"/>
      <c r="AB123" s="93"/>
      <c r="AC123" s="93"/>
      <c r="AD123" s="93"/>
      <c r="AE123" s="93"/>
      <c r="AF123" s="93"/>
      <c r="AG123" s="93"/>
    </row>
    <row r="124" s="4" customFormat="1" spans="1:33">
      <c r="A124" s="116"/>
      <c r="B124" s="117" t="s">
        <v>549</v>
      </c>
      <c r="C124" s="118" t="s">
        <v>711</v>
      </c>
      <c r="D124" s="108" t="s">
        <v>712</v>
      </c>
      <c r="E124" s="119" t="s">
        <v>666</v>
      </c>
      <c r="F124" s="108"/>
      <c r="G124" s="116" t="s">
        <v>647</v>
      </c>
      <c r="H124" s="116"/>
      <c r="I124" s="123" t="s">
        <v>647</v>
      </c>
      <c r="J124" s="126"/>
      <c r="K124" s="126"/>
      <c r="L124" s="126"/>
      <c r="M124" s="126"/>
      <c r="N124" s="126"/>
      <c r="O124" s="126"/>
      <c r="P124" s="87"/>
      <c r="Q124" s="87"/>
      <c r="R124" s="87"/>
      <c r="S124" s="87"/>
      <c r="T124" s="87"/>
      <c r="U124" s="87"/>
      <c r="V124" s="93"/>
      <c r="W124" s="93"/>
      <c r="X124" s="93"/>
      <c r="Y124" s="93"/>
      <c r="Z124" s="93"/>
      <c r="AA124" s="93"/>
      <c r="AB124" s="93"/>
      <c r="AC124" s="93"/>
      <c r="AD124" s="93"/>
      <c r="AE124" s="93"/>
      <c r="AF124" s="93"/>
      <c r="AG124" s="93"/>
    </row>
    <row r="125" s="4" customFormat="1" spans="1:33">
      <c r="A125" s="116"/>
      <c r="B125" s="117" t="s">
        <v>549</v>
      </c>
      <c r="C125" s="118" t="s">
        <v>713</v>
      </c>
      <c r="D125" s="108" t="s">
        <v>706</v>
      </c>
      <c r="E125" s="119" t="s">
        <v>666</v>
      </c>
      <c r="F125" s="108"/>
      <c r="G125" s="116" t="s">
        <v>647</v>
      </c>
      <c r="H125" s="116"/>
      <c r="I125" s="123" t="s">
        <v>647</v>
      </c>
      <c r="J125" s="126"/>
      <c r="K125" s="126"/>
      <c r="L125" s="126"/>
      <c r="M125" s="126"/>
      <c r="N125" s="126"/>
      <c r="O125" s="126"/>
      <c r="P125" s="87"/>
      <c r="Q125" s="87"/>
      <c r="R125" s="87"/>
      <c r="S125" s="87"/>
      <c r="T125" s="87"/>
      <c r="U125" s="87"/>
      <c r="V125" s="93"/>
      <c r="W125" s="93"/>
      <c r="X125" s="93"/>
      <c r="Y125" s="93"/>
      <c r="Z125" s="93"/>
      <c r="AA125" s="93"/>
      <c r="AB125" s="93"/>
      <c r="AC125" s="93"/>
      <c r="AD125" s="93"/>
      <c r="AE125" s="93"/>
      <c r="AF125" s="93"/>
      <c r="AG125" s="93"/>
    </row>
    <row r="126" s="12" customFormat="1" spans="1:16384">
      <c r="A126" s="120"/>
      <c r="B126" s="117" t="s">
        <v>549</v>
      </c>
      <c r="C126" s="118" t="s">
        <v>714</v>
      </c>
      <c r="D126" s="108" t="s">
        <v>715</v>
      </c>
      <c r="E126" s="117" t="s">
        <v>682</v>
      </c>
      <c r="F126" s="117"/>
      <c r="G126" s="121">
        <v>43409</v>
      </c>
      <c r="H126" s="122">
        <f>I126-G126</f>
        <v>102</v>
      </c>
      <c r="I126" s="121">
        <v>43511</v>
      </c>
      <c r="J126" s="127"/>
      <c r="K126" s="127"/>
      <c r="L126" s="127"/>
      <c r="M126" s="127"/>
      <c r="N126" s="128"/>
      <c r="O126" s="128"/>
      <c r="P126" s="128"/>
      <c r="Q126" s="128"/>
      <c r="R126" s="128"/>
      <c r="S126" s="128"/>
      <c r="T126" s="131"/>
      <c r="U126" s="131"/>
      <c r="V126" s="132"/>
      <c r="W126" s="132"/>
      <c r="X126" s="132"/>
      <c r="Y126" s="132"/>
      <c r="Z126" s="132"/>
      <c r="AA126" s="132"/>
      <c r="AB126" s="132"/>
      <c r="AC126" s="132"/>
      <c r="AD126" s="132"/>
      <c r="AE126" s="132"/>
      <c r="AF126" s="132"/>
      <c r="AG126" s="132"/>
      <c r="XFB126" s="4"/>
      <c r="XFC126" s="4"/>
      <c r="XFD126" s="4"/>
    </row>
    <row r="127" s="10" customFormat="1" ht="27" spans="1:33">
      <c r="A127" s="103"/>
      <c r="B127" s="104" t="s">
        <v>538</v>
      </c>
      <c r="C127" s="105" t="s">
        <v>716</v>
      </c>
      <c r="D127" s="106" t="s">
        <v>717</v>
      </c>
      <c r="E127" s="106" t="s">
        <v>555</v>
      </c>
      <c r="F127" s="106"/>
      <c r="G127" s="107" t="s">
        <v>647</v>
      </c>
      <c r="H127" s="104"/>
      <c r="I127" s="107" t="s">
        <v>647</v>
      </c>
      <c r="J127" s="112"/>
      <c r="K127" s="112"/>
      <c r="L127" s="112"/>
      <c r="M127" s="112"/>
      <c r="N127" s="112"/>
      <c r="O127" s="112"/>
      <c r="P127" s="112"/>
      <c r="Q127" s="112"/>
      <c r="R127" s="112"/>
      <c r="S127" s="112"/>
      <c r="T127" s="112"/>
      <c r="U127" s="112"/>
      <c r="V127" s="129"/>
      <c r="W127" s="129"/>
      <c r="X127" s="129"/>
      <c r="Y127" s="129"/>
      <c r="Z127" s="129"/>
      <c r="AA127" s="129"/>
      <c r="AB127" s="129"/>
      <c r="AC127" s="129"/>
      <c r="AD127" s="129"/>
      <c r="AE127" s="129"/>
      <c r="AF127" s="129"/>
      <c r="AG127" s="129"/>
    </row>
    <row r="128" s="4" customFormat="1" spans="1:33">
      <c r="A128" s="116"/>
      <c r="B128" s="117" t="s">
        <v>549</v>
      </c>
      <c r="C128" s="118" t="s">
        <v>718</v>
      </c>
      <c r="D128" s="108" t="s">
        <v>719</v>
      </c>
      <c r="E128" s="119" t="s">
        <v>720</v>
      </c>
      <c r="F128" s="108"/>
      <c r="G128" s="123" t="s">
        <v>647</v>
      </c>
      <c r="H128" s="123"/>
      <c r="I128" s="123" t="s">
        <v>647</v>
      </c>
      <c r="J128" s="126"/>
      <c r="K128" s="126"/>
      <c r="L128" s="126"/>
      <c r="M128" s="126"/>
      <c r="N128" s="126"/>
      <c r="O128" s="126"/>
      <c r="P128" s="87"/>
      <c r="Q128" s="87"/>
      <c r="R128" s="87"/>
      <c r="S128" s="87"/>
      <c r="T128" s="87"/>
      <c r="U128" s="87"/>
      <c r="V128" s="93"/>
      <c r="W128" s="93"/>
      <c r="X128" s="93"/>
      <c r="Y128" s="93"/>
      <c r="Z128" s="93"/>
      <c r="AA128" s="93"/>
      <c r="AB128" s="93"/>
      <c r="AC128" s="93"/>
      <c r="AD128" s="93"/>
      <c r="AE128" s="93"/>
      <c r="AF128" s="93"/>
      <c r="AG128" s="93"/>
    </row>
    <row r="129" s="4" customFormat="1" spans="1:38">
      <c r="A129" s="123"/>
      <c r="B129" s="108" t="s">
        <v>549</v>
      </c>
      <c r="C129" s="134" t="s">
        <v>721</v>
      </c>
      <c r="D129" s="108" t="s">
        <v>722</v>
      </c>
      <c r="E129" s="119" t="s">
        <v>709</v>
      </c>
      <c r="F129" s="108"/>
      <c r="G129" s="123" t="s">
        <v>647</v>
      </c>
      <c r="H129" s="123"/>
      <c r="I129" s="123" t="s">
        <v>647</v>
      </c>
      <c r="J129" s="126"/>
      <c r="K129" s="126"/>
      <c r="L129" s="126"/>
      <c r="M129" s="126"/>
      <c r="N129" s="126"/>
      <c r="O129" s="126"/>
      <c r="P129" s="87"/>
      <c r="Q129" s="87"/>
      <c r="R129" s="87"/>
      <c r="S129" s="87"/>
      <c r="T129" s="87"/>
      <c r="U129" s="87"/>
      <c r="V129" s="87"/>
      <c r="W129" s="87"/>
      <c r="X129" s="87"/>
      <c r="Y129" s="87"/>
      <c r="Z129" s="87"/>
      <c r="AA129" s="87"/>
      <c r="AB129" s="87"/>
      <c r="AC129" s="87"/>
      <c r="AD129" s="87"/>
      <c r="AE129" s="87"/>
      <c r="AF129" s="87"/>
      <c r="AG129" s="87"/>
      <c r="AH129" s="151"/>
      <c r="AI129" s="151"/>
      <c r="AJ129" s="151"/>
      <c r="AK129" s="151"/>
      <c r="AL129" s="151"/>
    </row>
    <row r="130" s="4" customFormat="1" spans="1:33">
      <c r="A130" s="116"/>
      <c r="B130" s="117" t="s">
        <v>549</v>
      </c>
      <c r="C130" s="118" t="s">
        <v>723</v>
      </c>
      <c r="D130" s="108" t="s">
        <v>724</v>
      </c>
      <c r="E130" s="119" t="s">
        <v>560</v>
      </c>
      <c r="F130" s="108"/>
      <c r="G130" s="123" t="s">
        <v>647</v>
      </c>
      <c r="H130" s="123"/>
      <c r="I130" s="123" t="s">
        <v>647</v>
      </c>
      <c r="J130" s="126"/>
      <c r="K130" s="126"/>
      <c r="L130" s="126"/>
      <c r="M130" s="126"/>
      <c r="N130" s="126"/>
      <c r="O130" s="126"/>
      <c r="P130" s="87"/>
      <c r="Q130" s="87"/>
      <c r="R130" s="87"/>
      <c r="S130" s="87"/>
      <c r="T130" s="87"/>
      <c r="U130" s="87"/>
      <c r="V130" s="93"/>
      <c r="W130" s="93"/>
      <c r="X130" s="93"/>
      <c r="Y130" s="93"/>
      <c r="Z130" s="93"/>
      <c r="AA130" s="93"/>
      <c r="AB130" s="93"/>
      <c r="AC130" s="93"/>
      <c r="AD130" s="93"/>
      <c r="AE130" s="93"/>
      <c r="AF130" s="93"/>
      <c r="AG130" s="93"/>
    </row>
    <row r="131" s="4" customFormat="1" ht="27" spans="1:33">
      <c r="A131" s="116"/>
      <c r="B131" s="117" t="s">
        <v>549</v>
      </c>
      <c r="C131" s="118" t="s">
        <v>725</v>
      </c>
      <c r="D131" s="108" t="s">
        <v>726</v>
      </c>
      <c r="E131" s="119" t="s">
        <v>664</v>
      </c>
      <c r="F131" s="108"/>
      <c r="G131" s="123" t="s">
        <v>647</v>
      </c>
      <c r="H131" s="123"/>
      <c r="I131" s="123" t="s">
        <v>647</v>
      </c>
      <c r="J131" s="126"/>
      <c r="K131" s="126"/>
      <c r="L131" s="126"/>
      <c r="M131" s="126"/>
      <c r="N131" s="126"/>
      <c r="O131" s="126"/>
      <c r="P131" s="87"/>
      <c r="Q131" s="87"/>
      <c r="R131" s="87"/>
      <c r="S131" s="87"/>
      <c r="T131" s="87"/>
      <c r="U131" s="87"/>
      <c r="V131" s="93"/>
      <c r="W131" s="93"/>
      <c r="X131" s="93"/>
      <c r="Y131" s="93"/>
      <c r="Z131" s="93"/>
      <c r="AA131" s="93"/>
      <c r="AB131" s="93"/>
      <c r="AC131" s="93"/>
      <c r="AD131" s="93"/>
      <c r="AE131" s="93"/>
      <c r="AF131" s="93"/>
      <c r="AG131" s="93"/>
    </row>
    <row r="132" s="4" customFormat="1" spans="1:33">
      <c r="A132" s="116"/>
      <c r="B132" s="117" t="s">
        <v>549</v>
      </c>
      <c r="C132" s="118" t="s">
        <v>727</v>
      </c>
      <c r="D132" s="108" t="s">
        <v>728</v>
      </c>
      <c r="E132" s="119" t="s">
        <v>668</v>
      </c>
      <c r="F132" s="108"/>
      <c r="G132" s="135" t="s">
        <v>647</v>
      </c>
      <c r="H132" s="135"/>
      <c r="I132" s="119" t="s">
        <v>647</v>
      </c>
      <c r="J132" s="126"/>
      <c r="K132" s="126"/>
      <c r="L132" s="126"/>
      <c r="M132" s="126"/>
      <c r="N132" s="126"/>
      <c r="O132" s="126"/>
      <c r="P132" s="87"/>
      <c r="Q132" s="87"/>
      <c r="R132" s="87"/>
      <c r="S132" s="87"/>
      <c r="T132" s="87"/>
      <c r="U132" s="87"/>
      <c r="V132" s="93"/>
      <c r="W132" s="93"/>
      <c r="X132" s="93"/>
      <c r="Y132" s="93"/>
      <c r="Z132" s="93"/>
      <c r="AA132" s="93"/>
      <c r="AB132" s="93"/>
      <c r="AC132" s="93"/>
      <c r="AD132" s="93"/>
      <c r="AE132" s="93"/>
      <c r="AF132" s="93"/>
      <c r="AG132" s="93"/>
    </row>
    <row r="133" s="4" customFormat="1" spans="1:33">
      <c r="A133" s="116"/>
      <c r="B133" s="117" t="s">
        <v>549</v>
      </c>
      <c r="C133" s="118" t="s">
        <v>729</v>
      </c>
      <c r="D133" s="108" t="s">
        <v>730</v>
      </c>
      <c r="E133" s="119" t="s">
        <v>731</v>
      </c>
      <c r="F133" s="108"/>
      <c r="G133" s="123" t="s">
        <v>647</v>
      </c>
      <c r="H133" s="123"/>
      <c r="I133" s="123" t="s">
        <v>647</v>
      </c>
      <c r="J133" s="126"/>
      <c r="K133" s="126"/>
      <c r="L133" s="126"/>
      <c r="M133" s="126"/>
      <c r="N133" s="126"/>
      <c r="O133" s="126"/>
      <c r="P133" s="87"/>
      <c r="Q133" s="87"/>
      <c r="R133" s="87"/>
      <c r="S133" s="87"/>
      <c r="T133" s="87"/>
      <c r="U133" s="87"/>
      <c r="V133" s="93"/>
      <c r="W133" s="93"/>
      <c r="X133" s="93"/>
      <c r="Y133" s="93"/>
      <c r="Z133" s="93"/>
      <c r="AA133" s="93"/>
      <c r="AB133" s="93"/>
      <c r="AC133" s="93"/>
      <c r="AD133" s="93"/>
      <c r="AE133" s="93"/>
      <c r="AF133" s="93"/>
      <c r="AG133" s="93"/>
    </row>
    <row r="134" s="10" customFormat="1" spans="1:33">
      <c r="A134" s="103"/>
      <c r="B134" s="104" t="s">
        <v>538</v>
      </c>
      <c r="C134" s="105" t="s">
        <v>732</v>
      </c>
      <c r="D134" s="106" t="s">
        <v>733</v>
      </c>
      <c r="E134" s="106" t="s">
        <v>643</v>
      </c>
      <c r="F134" s="106"/>
      <c r="G134" s="107" t="s">
        <v>647</v>
      </c>
      <c r="H134" s="104"/>
      <c r="I134" s="107" t="s">
        <v>647</v>
      </c>
      <c r="J134" s="112"/>
      <c r="K134" s="112"/>
      <c r="L134" s="112"/>
      <c r="M134" s="112"/>
      <c r="N134" s="112"/>
      <c r="O134" s="112"/>
      <c r="P134" s="112"/>
      <c r="Q134" s="112"/>
      <c r="R134" s="112"/>
      <c r="S134" s="112"/>
      <c r="T134" s="112"/>
      <c r="U134" s="112"/>
      <c r="V134" s="129"/>
      <c r="W134" s="129"/>
      <c r="X134" s="129"/>
      <c r="Y134" s="129"/>
      <c r="Z134" s="129"/>
      <c r="AA134" s="129"/>
      <c r="AB134" s="129"/>
      <c r="AC134" s="129"/>
      <c r="AD134" s="129"/>
      <c r="AE134" s="129"/>
      <c r="AF134" s="129"/>
      <c r="AG134" s="129"/>
    </row>
    <row r="135" s="4" customFormat="1" spans="1:33">
      <c r="A135" s="54"/>
      <c r="B135" s="117" t="s">
        <v>549</v>
      </c>
      <c r="C135" s="118" t="s">
        <v>734</v>
      </c>
      <c r="D135" s="119" t="s">
        <v>735</v>
      </c>
      <c r="E135" s="119" t="s">
        <v>643</v>
      </c>
      <c r="F135" s="108"/>
      <c r="G135" s="116" t="s">
        <v>647</v>
      </c>
      <c r="H135" s="116"/>
      <c r="I135" s="123" t="s">
        <v>647</v>
      </c>
      <c r="J135" s="87"/>
      <c r="K135" s="87"/>
      <c r="L135" s="87"/>
      <c r="M135" s="87"/>
      <c r="N135" s="87"/>
      <c r="O135" s="87"/>
      <c r="P135" s="87"/>
      <c r="Q135" s="87"/>
      <c r="R135" s="87"/>
      <c r="S135" s="87"/>
      <c r="T135" s="87"/>
      <c r="U135" s="87"/>
      <c r="V135" s="93"/>
      <c r="W135" s="93"/>
      <c r="X135" s="93"/>
      <c r="Y135" s="93"/>
      <c r="Z135" s="93"/>
      <c r="AA135" s="93"/>
      <c r="AB135" s="93"/>
      <c r="AC135" s="93"/>
      <c r="AD135" s="93"/>
      <c r="AE135" s="93"/>
      <c r="AF135" s="93"/>
      <c r="AG135" s="93"/>
    </row>
    <row r="136" s="4" customFormat="1" ht="27" spans="1:33">
      <c r="A136" s="54"/>
      <c r="B136" s="116" t="s">
        <v>683</v>
      </c>
      <c r="C136" s="134" t="s">
        <v>736</v>
      </c>
      <c r="D136" s="119" t="s">
        <v>737</v>
      </c>
      <c r="E136" s="119" t="s">
        <v>643</v>
      </c>
      <c r="F136" s="136"/>
      <c r="G136" s="116" t="s">
        <v>647</v>
      </c>
      <c r="H136" s="116"/>
      <c r="I136" s="123" t="s">
        <v>647</v>
      </c>
      <c r="J136" s="87"/>
      <c r="K136" s="87"/>
      <c r="L136" s="87"/>
      <c r="M136" s="87"/>
      <c r="N136" s="87"/>
      <c r="O136" s="87"/>
      <c r="P136" s="87"/>
      <c r="Q136" s="87"/>
      <c r="R136" s="87"/>
      <c r="S136" s="87"/>
      <c r="T136" s="87"/>
      <c r="U136" s="87"/>
      <c r="V136" s="93"/>
      <c r="W136" s="93"/>
      <c r="X136" s="93"/>
      <c r="Y136" s="93"/>
      <c r="Z136" s="93"/>
      <c r="AA136" s="93"/>
      <c r="AB136" s="93"/>
      <c r="AC136" s="93"/>
      <c r="AD136" s="93"/>
      <c r="AE136" s="93"/>
      <c r="AF136" s="93"/>
      <c r="AG136" s="93"/>
    </row>
    <row r="137" s="4" customFormat="1" spans="1:33">
      <c r="A137" s="54"/>
      <c r="B137" s="116" t="s">
        <v>683</v>
      </c>
      <c r="C137" s="134" t="s">
        <v>738</v>
      </c>
      <c r="D137" s="119" t="s">
        <v>739</v>
      </c>
      <c r="E137" s="119" t="s">
        <v>709</v>
      </c>
      <c r="F137" s="136"/>
      <c r="G137" s="116" t="s">
        <v>647</v>
      </c>
      <c r="H137" s="116"/>
      <c r="I137" s="123" t="s">
        <v>647</v>
      </c>
      <c r="J137" s="87"/>
      <c r="K137" s="87"/>
      <c r="L137" s="87"/>
      <c r="M137" s="87"/>
      <c r="N137" s="87"/>
      <c r="O137" s="87"/>
      <c r="P137" s="87"/>
      <c r="Q137" s="87"/>
      <c r="R137" s="87"/>
      <c r="S137" s="87"/>
      <c r="T137" s="87"/>
      <c r="U137" s="87"/>
      <c r="V137" s="93"/>
      <c r="W137" s="93"/>
      <c r="X137" s="93"/>
      <c r="Y137" s="93"/>
      <c r="Z137" s="93"/>
      <c r="AA137" s="93"/>
      <c r="AB137" s="93"/>
      <c r="AC137" s="93"/>
      <c r="AD137" s="93"/>
      <c r="AE137" s="93"/>
      <c r="AF137" s="93"/>
      <c r="AG137" s="93"/>
    </row>
    <row r="138" s="4" customFormat="1" spans="1:33">
      <c r="A138" s="54"/>
      <c r="B138" s="116" t="s">
        <v>683</v>
      </c>
      <c r="C138" s="134" t="s">
        <v>740</v>
      </c>
      <c r="D138" s="119" t="s">
        <v>741</v>
      </c>
      <c r="E138" s="119" t="s">
        <v>666</v>
      </c>
      <c r="F138" s="136"/>
      <c r="G138" s="116" t="s">
        <v>647</v>
      </c>
      <c r="H138" s="116"/>
      <c r="I138" s="123" t="s">
        <v>647</v>
      </c>
      <c r="J138" s="87"/>
      <c r="K138" s="87"/>
      <c r="L138" s="87"/>
      <c r="M138" s="87"/>
      <c r="N138" s="87"/>
      <c r="O138" s="87"/>
      <c r="P138" s="87"/>
      <c r="Q138" s="87"/>
      <c r="R138" s="87"/>
      <c r="S138" s="87"/>
      <c r="T138" s="87"/>
      <c r="U138" s="87"/>
      <c r="V138" s="93"/>
      <c r="W138" s="93"/>
      <c r="X138" s="93"/>
      <c r="Y138" s="93"/>
      <c r="Z138" s="93"/>
      <c r="AA138" s="93"/>
      <c r="AB138" s="93"/>
      <c r="AC138" s="93"/>
      <c r="AD138" s="93"/>
      <c r="AE138" s="93"/>
      <c r="AF138" s="93"/>
      <c r="AG138" s="93"/>
    </row>
    <row r="139" s="4" customFormat="1" spans="1:33">
      <c r="A139" s="54"/>
      <c r="B139" s="116" t="s">
        <v>683</v>
      </c>
      <c r="C139" s="134" t="s">
        <v>742</v>
      </c>
      <c r="D139" s="119" t="s">
        <v>743</v>
      </c>
      <c r="E139" s="119" t="s">
        <v>666</v>
      </c>
      <c r="F139" s="136"/>
      <c r="G139" s="116" t="s">
        <v>647</v>
      </c>
      <c r="H139" s="116"/>
      <c r="I139" s="123" t="s">
        <v>647</v>
      </c>
      <c r="J139" s="87"/>
      <c r="K139" s="87"/>
      <c r="L139" s="87"/>
      <c r="M139" s="87"/>
      <c r="N139" s="87"/>
      <c r="O139" s="87"/>
      <c r="P139" s="87"/>
      <c r="Q139" s="87"/>
      <c r="R139" s="87"/>
      <c r="S139" s="87"/>
      <c r="T139" s="87"/>
      <c r="U139" s="87"/>
      <c r="V139" s="93"/>
      <c r="W139" s="93"/>
      <c r="X139" s="93"/>
      <c r="Y139" s="93"/>
      <c r="Z139" s="93"/>
      <c r="AA139" s="93"/>
      <c r="AB139" s="93"/>
      <c r="AC139" s="93"/>
      <c r="AD139" s="93"/>
      <c r="AE139" s="93"/>
      <c r="AF139" s="93"/>
      <c r="AG139" s="93"/>
    </row>
    <row r="140" s="4" customFormat="1" spans="1:33">
      <c r="A140" s="54"/>
      <c r="B140" s="116" t="s">
        <v>683</v>
      </c>
      <c r="C140" s="134" t="s">
        <v>744</v>
      </c>
      <c r="D140" s="119" t="s">
        <v>745</v>
      </c>
      <c r="E140" s="119" t="s">
        <v>666</v>
      </c>
      <c r="F140" s="136"/>
      <c r="G140" s="116" t="s">
        <v>647</v>
      </c>
      <c r="H140" s="116"/>
      <c r="I140" s="123" t="s">
        <v>647</v>
      </c>
      <c r="J140" s="87"/>
      <c r="K140" s="87"/>
      <c r="L140" s="87"/>
      <c r="M140" s="87"/>
      <c r="N140" s="87"/>
      <c r="O140" s="87"/>
      <c r="P140" s="87"/>
      <c r="Q140" s="87"/>
      <c r="R140" s="87"/>
      <c r="S140" s="87"/>
      <c r="T140" s="87"/>
      <c r="U140" s="87"/>
      <c r="V140" s="93"/>
      <c r="W140" s="93"/>
      <c r="X140" s="93"/>
      <c r="Y140" s="93"/>
      <c r="Z140" s="93"/>
      <c r="AA140" s="93"/>
      <c r="AB140" s="93"/>
      <c r="AC140" s="93"/>
      <c r="AD140" s="93"/>
      <c r="AE140" s="93"/>
      <c r="AF140" s="93"/>
      <c r="AG140" s="93"/>
    </row>
    <row r="141" s="4" customFormat="1" spans="1:33">
      <c r="A141" s="54"/>
      <c r="B141" s="117" t="s">
        <v>549</v>
      </c>
      <c r="C141" s="118" t="s">
        <v>746</v>
      </c>
      <c r="D141" s="119" t="s">
        <v>747</v>
      </c>
      <c r="E141" s="119" t="s">
        <v>666</v>
      </c>
      <c r="F141" s="108"/>
      <c r="G141" s="116" t="s">
        <v>647</v>
      </c>
      <c r="H141" s="116"/>
      <c r="I141" s="123" t="s">
        <v>647</v>
      </c>
      <c r="J141" s="87"/>
      <c r="K141" s="87"/>
      <c r="L141" s="87"/>
      <c r="M141" s="87"/>
      <c r="N141" s="87"/>
      <c r="O141" s="87"/>
      <c r="P141" s="87"/>
      <c r="Q141" s="87"/>
      <c r="R141" s="87"/>
      <c r="S141" s="87"/>
      <c r="T141" s="87"/>
      <c r="U141" s="87"/>
      <c r="V141" s="93"/>
      <c r="W141" s="93"/>
      <c r="X141" s="93"/>
      <c r="Y141" s="93"/>
      <c r="Z141" s="93"/>
      <c r="AA141" s="93"/>
      <c r="AB141" s="93"/>
      <c r="AC141" s="93"/>
      <c r="AD141" s="93"/>
      <c r="AE141" s="93"/>
      <c r="AF141" s="93"/>
      <c r="AG141" s="93"/>
    </row>
    <row r="142" s="4" customFormat="1" ht="27" spans="1:33">
      <c r="A142" s="54"/>
      <c r="B142" s="116" t="s">
        <v>683</v>
      </c>
      <c r="C142" s="134" t="s">
        <v>736</v>
      </c>
      <c r="D142" s="119" t="s">
        <v>748</v>
      </c>
      <c r="E142" s="119" t="s">
        <v>666</v>
      </c>
      <c r="F142" s="136"/>
      <c r="G142" s="116" t="s">
        <v>647</v>
      </c>
      <c r="H142" s="116"/>
      <c r="I142" s="123" t="s">
        <v>647</v>
      </c>
      <c r="J142" s="87"/>
      <c r="K142" s="87"/>
      <c r="L142" s="87"/>
      <c r="M142" s="87"/>
      <c r="N142" s="87"/>
      <c r="O142" s="87"/>
      <c r="P142" s="87"/>
      <c r="Q142" s="87"/>
      <c r="R142" s="87"/>
      <c r="S142" s="87"/>
      <c r="T142" s="87"/>
      <c r="U142" s="87"/>
      <c r="V142" s="93"/>
      <c r="W142" s="93"/>
      <c r="X142" s="93"/>
      <c r="Y142" s="93"/>
      <c r="Z142" s="93"/>
      <c r="AA142" s="93"/>
      <c r="AB142" s="93"/>
      <c r="AC142" s="93"/>
      <c r="AD142" s="93"/>
      <c r="AE142" s="93"/>
      <c r="AF142" s="93"/>
      <c r="AG142" s="93"/>
    </row>
    <row r="143" s="4" customFormat="1" spans="1:33">
      <c r="A143" s="54"/>
      <c r="B143" s="116" t="s">
        <v>683</v>
      </c>
      <c r="C143" s="134" t="s">
        <v>738</v>
      </c>
      <c r="D143" s="119" t="s">
        <v>749</v>
      </c>
      <c r="E143" s="119" t="s">
        <v>666</v>
      </c>
      <c r="F143" s="136"/>
      <c r="G143" s="116" t="s">
        <v>647</v>
      </c>
      <c r="H143" s="116"/>
      <c r="I143" s="123" t="s">
        <v>647</v>
      </c>
      <c r="J143" s="87"/>
      <c r="K143" s="87"/>
      <c r="L143" s="87"/>
      <c r="M143" s="87"/>
      <c r="N143" s="87"/>
      <c r="O143" s="87"/>
      <c r="P143" s="87"/>
      <c r="Q143" s="87"/>
      <c r="R143" s="87"/>
      <c r="S143" s="87"/>
      <c r="T143" s="87"/>
      <c r="U143" s="87"/>
      <c r="V143" s="93"/>
      <c r="W143" s="93"/>
      <c r="X143" s="93"/>
      <c r="Y143" s="93"/>
      <c r="Z143" s="93"/>
      <c r="AA143" s="93"/>
      <c r="AB143" s="93"/>
      <c r="AC143" s="93"/>
      <c r="AD143" s="93"/>
      <c r="AE143" s="93"/>
      <c r="AF143" s="93"/>
      <c r="AG143" s="93"/>
    </row>
    <row r="144" s="4" customFormat="1" spans="1:33">
      <c r="A144" s="54"/>
      <c r="B144" s="116" t="s">
        <v>683</v>
      </c>
      <c r="C144" s="134" t="s">
        <v>750</v>
      </c>
      <c r="D144" s="119" t="s">
        <v>751</v>
      </c>
      <c r="E144" s="119" t="s">
        <v>666</v>
      </c>
      <c r="F144" s="136"/>
      <c r="G144" s="116" t="s">
        <v>647</v>
      </c>
      <c r="H144" s="116"/>
      <c r="I144" s="123" t="s">
        <v>647</v>
      </c>
      <c r="J144" s="87"/>
      <c r="K144" s="87"/>
      <c r="L144" s="87"/>
      <c r="M144" s="87"/>
      <c r="N144" s="87"/>
      <c r="O144" s="87"/>
      <c r="P144" s="87"/>
      <c r="Q144" s="87"/>
      <c r="R144" s="87"/>
      <c r="S144" s="87"/>
      <c r="T144" s="87"/>
      <c r="U144" s="87"/>
      <c r="V144" s="93"/>
      <c r="W144" s="93"/>
      <c r="X144" s="93"/>
      <c r="Y144" s="93"/>
      <c r="Z144" s="93"/>
      <c r="AA144" s="93"/>
      <c r="AB144" s="93"/>
      <c r="AC144" s="93"/>
      <c r="AD144" s="93"/>
      <c r="AE144" s="93"/>
      <c r="AF144" s="93"/>
      <c r="AG144" s="93"/>
    </row>
    <row r="145" s="4" customFormat="1" ht="27" spans="1:33">
      <c r="A145" s="54"/>
      <c r="B145" s="116" t="s">
        <v>683</v>
      </c>
      <c r="C145" s="134" t="s">
        <v>742</v>
      </c>
      <c r="D145" s="119" t="s">
        <v>752</v>
      </c>
      <c r="E145" s="119" t="s">
        <v>666</v>
      </c>
      <c r="F145" s="136"/>
      <c r="G145" s="116" t="s">
        <v>647</v>
      </c>
      <c r="H145" s="116"/>
      <c r="I145" s="123" t="s">
        <v>647</v>
      </c>
      <c r="J145" s="87"/>
      <c r="K145" s="87"/>
      <c r="L145" s="87"/>
      <c r="M145" s="87"/>
      <c r="N145" s="87"/>
      <c r="O145" s="87"/>
      <c r="P145" s="87"/>
      <c r="Q145" s="87"/>
      <c r="R145" s="87"/>
      <c r="S145" s="87"/>
      <c r="T145" s="87"/>
      <c r="U145" s="87"/>
      <c r="V145" s="93"/>
      <c r="W145" s="93"/>
      <c r="X145" s="93"/>
      <c r="Y145" s="93"/>
      <c r="Z145" s="93"/>
      <c r="AA145" s="93"/>
      <c r="AB145" s="93"/>
      <c r="AC145" s="93"/>
      <c r="AD145" s="93"/>
      <c r="AE145" s="93"/>
      <c r="AF145" s="93"/>
      <c r="AG145" s="93"/>
    </row>
    <row r="146" s="4" customFormat="1" spans="1:33">
      <c r="A146" s="54"/>
      <c r="B146" s="116" t="s">
        <v>683</v>
      </c>
      <c r="C146" s="134" t="s">
        <v>744</v>
      </c>
      <c r="D146" s="119" t="s">
        <v>753</v>
      </c>
      <c r="E146" s="119" t="s">
        <v>666</v>
      </c>
      <c r="F146" s="136"/>
      <c r="G146" s="116" t="s">
        <v>647</v>
      </c>
      <c r="H146" s="116"/>
      <c r="I146" s="123" t="s">
        <v>647</v>
      </c>
      <c r="J146" s="87"/>
      <c r="K146" s="87"/>
      <c r="L146" s="87"/>
      <c r="M146" s="87"/>
      <c r="N146" s="87"/>
      <c r="O146" s="87"/>
      <c r="P146" s="87"/>
      <c r="Q146" s="87"/>
      <c r="R146" s="87"/>
      <c r="S146" s="87"/>
      <c r="T146" s="87"/>
      <c r="U146" s="87"/>
      <c r="V146" s="93"/>
      <c r="W146" s="93"/>
      <c r="X146" s="93"/>
      <c r="Y146" s="93"/>
      <c r="Z146" s="93"/>
      <c r="AA146" s="93"/>
      <c r="AB146" s="93"/>
      <c r="AC146" s="93"/>
      <c r="AD146" s="93"/>
      <c r="AE146" s="93"/>
      <c r="AF146" s="93"/>
      <c r="AG146" s="93"/>
    </row>
    <row r="147" ht="27" spans="1:33">
      <c r="A147" s="53"/>
      <c r="B147" s="54" t="s">
        <v>533</v>
      </c>
      <c r="C147" s="55" t="s">
        <v>754</v>
      </c>
      <c r="D147" s="56" t="s">
        <v>755</v>
      </c>
      <c r="E147" s="56" t="s">
        <v>576</v>
      </c>
      <c r="F147" s="56" t="s">
        <v>756</v>
      </c>
      <c r="G147" s="57">
        <f>G148</f>
        <v>43390</v>
      </c>
      <c r="H147" s="53">
        <f>I147-G147</f>
        <v>105</v>
      </c>
      <c r="I147" s="57">
        <f>I158</f>
        <v>43495</v>
      </c>
      <c r="J147" s="148"/>
      <c r="K147" s="148"/>
      <c r="L147" s="148"/>
      <c r="M147" s="148"/>
      <c r="N147" s="148"/>
      <c r="O147" s="148"/>
      <c r="P147" s="148"/>
      <c r="Q147" s="148"/>
      <c r="R147" s="148"/>
      <c r="S147" s="148"/>
      <c r="T147" s="148"/>
      <c r="U147" s="148"/>
      <c r="V147" s="150"/>
      <c r="W147" s="150"/>
      <c r="X147" s="150"/>
      <c r="Y147" s="150"/>
      <c r="Z147" s="150"/>
      <c r="AA147" s="150"/>
      <c r="AB147" s="150"/>
      <c r="AC147" s="150"/>
      <c r="AD147" s="150"/>
      <c r="AE147" s="150"/>
      <c r="AF147" s="150"/>
      <c r="AG147" s="150"/>
    </row>
    <row r="148" s="10" customFormat="1" ht="27" spans="1:33">
      <c r="A148" s="103"/>
      <c r="B148" s="104" t="s">
        <v>538</v>
      </c>
      <c r="C148" s="105" t="s">
        <v>757</v>
      </c>
      <c r="D148" s="106" t="s">
        <v>758</v>
      </c>
      <c r="E148" s="106" t="s">
        <v>759</v>
      </c>
      <c r="F148" s="106"/>
      <c r="G148" s="107">
        <f t="shared" ref="G148" si="2">I148-H148</f>
        <v>43390</v>
      </c>
      <c r="H148" s="104">
        <v>35</v>
      </c>
      <c r="I148" s="107">
        <f>G149</f>
        <v>43425</v>
      </c>
      <c r="J148" s="112"/>
      <c r="K148" s="112"/>
      <c r="L148" s="112"/>
      <c r="M148" s="112"/>
      <c r="N148" s="112"/>
      <c r="O148" s="112"/>
      <c r="P148" s="112"/>
      <c r="Q148" s="112"/>
      <c r="R148" s="112"/>
      <c r="S148" s="112"/>
      <c r="T148" s="112"/>
      <c r="U148" s="112"/>
      <c r="V148" s="129"/>
      <c r="W148" s="129"/>
      <c r="X148" s="129"/>
      <c r="Y148" s="129"/>
      <c r="Z148" s="129"/>
      <c r="AA148" s="129"/>
      <c r="AB148" s="129"/>
      <c r="AC148" s="129"/>
      <c r="AD148" s="129"/>
      <c r="AE148" s="129"/>
      <c r="AF148" s="129"/>
      <c r="AG148" s="129"/>
    </row>
    <row r="149" s="10" customFormat="1" ht="40.5" spans="1:33">
      <c r="A149" s="103"/>
      <c r="B149" s="104" t="s">
        <v>538</v>
      </c>
      <c r="C149" s="105" t="s">
        <v>760</v>
      </c>
      <c r="D149" s="106" t="s">
        <v>761</v>
      </c>
      <c r="E149" s="106" t="s">
        <v>762</v>
      </c>
      <c r="F149" s="106"/>
      <c r="G149" s="107">
        <f t="shared" ref="G149:G151" si="3">I149-H149</f>
        <v>43425</v>
      </c>
      <c r="H149" s="104">
        <v>5</v>
      </c>
      <c r="I149" s="107">
        <f>G150</f>
        <v>43430</v>
      </c>
      <c r="J149" s="112"/>
      <c r="K149" s="112"/>
      <c r="L149" s="112"/>
      <c r="M149" s="112"/>
      <c r="N149" s="112"/>
      <c r="O149" s="112"/>
      <c r="P149" s="112"/>
      <c r="Q149" s="112"/>
      <c r="R149" s="112"/>
      <c r="S149" s="112"/>
      <c r="T149" s="112"/>
      <c r="U149" s="112"/>
      <c r="V149" s="129"/>
      <c r="W149" s="129"/>
      <c r="X149" s="129"/>
      <c r="Y149" s="129"/>
      <c r="Z149" s="129"/>
      <c r="AA149" s="129"/>
      <c r="AB149" s="129"/>
      <c r="AC149" s="129"/>
      <c r="AD149" s="129"/>
      <c r="AE149" s="129"/>
      <c r="AF149" s="129"/>
      <c r="AG149" s="129"/>
    </row>
    <row r="150" s="10" customFormat="1" ht="54" spans="1:33">
      <c r="A150" s="103"/>
      <c r="B150" s="104" t="s">
        <v>538</v>
      </c>
      <c r="C150" s="106" t="s">
        <v>763</v>
      </c>
      <c r="D150" s="106" t="s">
        <v>764</v>
      </c>
      <c r="E150" s="106" t="s">
        <v>765</v>
      </c>
      <c r="F150" s="106"/>
      <c r="G150" s="107">
        <f t="shared" si="3"/>
        <v>43430</v>
      </c>
      <c r="H150" s="104">
        <v>10</v>
      </c>
      <c r="I150" s="115">
        <f>G151</f>
        <v>43440</v>
      </c>
      <c r="J150" s="112"/>
      <c r="K150" s="112"/>
      <c r="L150" s="112"/>
      <c r="M150" s="112"/>
      <c r="N150" s="112"/>
      <c r="O150" s="112"/>
      <c r="P150" s="112"/>
      <c r="Q150" s="112"/>
      <c r="R150" s="112"/>
      <c r="S150" s="112"/>
      <c r="T150" s="112"/>
      <c r="U150" s="112"/>
      <c r="V150" s="129"/>
      <c r="W150" s="129"/>
      <c r="X150" s="129"/>
      <c r="Y150" s="129"/>
      <c r="Z150" s="129"/>
      <c r="AA150" s="129"/>
      <c r="AB150" s="129"/>
      <c r="AC150" s="129"/>
      <c r="AD150" s="129"/>
      <c r="AE150" s="129"/>
      <c r="AF150" s="129"/>
      <c r="AG150" s="129"/>
    </row>
    <row r="151" s="10" customFormat="1" ht="108" spans="1:33">
      <c r="A151" s="103"/>
      <c r="B151" s="104" t="s">
        <v>538</v>
      </c>
      <c r="C151" s="106" t="s">
        <v>766</v>
      </c>
      <c r="D151" s="106" t="s">
        <v>767</v>
      </c>
      <c r="E151" s="106" t="s">
        <v>765</v>
      </c>
      <c r="F151" s="106"/>
      <c r="G151" s="107">
        <f t="shared" si="3"/>
        <v>43440</v>
      </c>
      <c r="H151" s="104">
        <v>40</v>
      </c>
      <c r="I151" s="115">
        <f>G158</f>
        <v>43480</v>
      </c>
      <c r="J151" s="112"/>
      <c r="K151" s="112"/>
      <c r="L151" s="112"/>
      <c r="M151" s="112"/>
      <c r="N151" s="112"/>
      <c r="O151" s="112"/>
      <c r="P151" s="112"/>
      <c r="Q151" s="112"/>
      <c r="R151" s="112"/>
      <c r="S151" s="112"/>
      <c r="T151" s="112"/>
      <c r="U151" s="112"/>
      <c r="V151" s="129"/>
      <c r="W151" s="129"/>
      <c r="X151" s="129"/>
      <c r="Y151" s="129"/>
      <c r="Z151" s="129"/>
      <c r="AA151" s="129"/>
      <c r="AB151" s="129"/>
      <c r="AC151" s="129"/>
      <c r="AD151" s="129"/>
      <c r="AE151" s="129"/>
      <c r="AF151" s="129"/>
      <c r="AG151" s="129"/>
    </row>
    <row r="152" s="4" customFormat="1" ht="54" spans="1:33">
      <c r="A152" s="93"/>
      <c r="B152" s="71" t="s">
        <v>549</v>
      </c>
      <c r="C152" s="137" t="s">
        <v>768</v>
      </c>
      <c r="D152" s="126" t="s">
        <v>769</v>
      </c>
      <c r="E152" s="126" t="s">
        <v>770</v>
      </c>
      <c r="F152" s="71" t="s">
        <v>709</v>
      </c>
      <c r="G152" s="138">
        <f t="shared" ref="G152:G155" si="4">I152-H152</f>
        <v>43455</v>
      </c>
      <c r="H152" s="135">
        <v>7</v>
      </c>
      <c r="I152" s="138">
        <f>G153</f>
        <v>43462</v>
      </c>
      <c r="J152" s="87"/>
      <c r="K152" s="87"/>
      <c r="L152" s="87"/>
      <c r="M152" s="87"/>
      <c r="N152" s="87"/>
      <c r="O152" s="87"/>
      <c r="P152" s="87"/>
      <c r="Q152" s="87"/>
      <c r="R152" s="87"/>
      <c r="S152" s="87"/>
      <c r="T152" s="87"/>
      <c r="U152" s="87"/>
      <c r="V152" s="93"/>
      <c r="W152" s="93"/>
      <c r="X152" s="93"/>
      <c r="Y152" s="93"/>
      <c r="Z152" s="93"/>
      <c r="AA152" s="93"/>
      <c r="AB152" s="93"/>
      <c r="AC152" s="93"/>
      <c r="AD152" s="93"/>
      <c r="AE152" s="93"/>
      <c r="AF152" s="93"/>
      <c r="AG152" s="93"/>
    </row>
    <row r="153" s="4" customFormat="1" ht="27" spans="1:33">
      <c r="A153" s="54"/>
      <c r="B153" s="116" t="s">
        <v>549</v>
      </c>
      <c r="C153" s="139" t="s">
        <v>771</v>
      </c>
      <c r="D153" s="123" t="s">
        <v>772</v>
      </c>
      <c r="E153" s="119" t="s">
        <v>770</v>
      </c>
      <c r="F153" s="116"/>
      <c r="G153" s="138">
        <f t="shared" si="4"/>
        <v>43462</v>
      </c>
      <c r="H153" s="135">
        <v>1</v>
      </c>
      <c r="I153" s="149">
        <f>G154</f>
        <v>43463</v>
      </c>
      <c r="J153" s="87"/>
      <c r="K153" s="87"/>
      <c r="L153" s="87"/>
      <c r="M153" s="87"/>
      <c r="N153" s="87"/>
      <c r="O153" s="87"/>
      <c r="P153" s="87"/>
      <c r="Q153" s="87"/>
      <c r="R153" s="87"/>
      <c r="S153" s="87"/>
      <c r="T153" s="87"/>
      <c r="U153" s="87"/>
      <c r="V153" s="93"/>
      <c r="W153" s="93"/>
      <c r="X153" s="93"/>
      <c r="Y153" s="93"/>
      <c r="Z153" s="93"/>
      <c r="AA153" s="93"/>
      <c r="AB153" s="93"/>
      <c r="AC153" s="93"/>
      <c r="AD153" s="93"/>
      <c r="AE153" s="93"/>
      <c r="AF153" s="93"/>
      <c r="AG153" s="93"/>
    </row>
    <row r="154" s="4" customFormat="1" ht="67.5" spans="1:33">
      <c r="A154" s="54"/>
      <c r="B154" s="116" t="s">
        <v>549</v>
      </c>
      <c r="C154" s="139" t="s">
        <v>773</v>
      </c>
      <c r="D154" s="123" t="s">
        <v>774</v>
      </c>
      <c r="E154" s="119" t="s">
        <v>770</v>
      </c>
      <c r="F154" s="116"/>
      <c r="G154" s="138">
        <f t="shared" si="4"/>
        <v>43463</v>
      </c>
      <c r="H154" s="135">
        <v>10</v>
      </c>
      <c r="I154" s="149">
        <f>G155</f>
        <v>43473</v>
      </c>
      <c r="J154" s="87"/>
      <c r="K154" s="87"/>
      <c r="L154" s="87"/>
      <c r="M154" s="87"/>
      <c r="N154" s="87"/>
      <c r="O154" s="87"/>
      <c r="P154" s="87"/>
      <c r="Q154" s="87"/>
      <c r="R154" s="87"/>
      <c r="S154" s="87"/>
      <c r="T154" s="87"/>
      <c r="U154" s="87"/>
      <c r="V154" s="93"/>
      <c r="W154" s="93"/>
      <c r="X154" s="93"/>
      <c r="Y154" s="93"/>
      <c r="Z154" s="93"/>
      <c r="AA154" s="93"/>
      <c r="AB154" s="93"/>
      <c r="AC154" s="93"/>
      <c r="AD154" s="93"/>
      <c r="AE154" s="93"/>
      <c r="AF154" s="93"/>
      <c r="AG154" s="93"/>
    </row>
    <row r="155" s="4" customFormat="1" ht="27" spans="1:33">
      <c r="A155" s="54"/>
      <c r="B155" s="116" t="s">
        <v>549</v>
      </c>
      <c r="C155" s="139" t="s">
        <v>775</v>
      </c>
      <c r="D155" s="123" t="s">
        <v>776</v>
      </c>
      <c r="E155" s="119" t="s">
        <v>770</v>
      </c>
      <c r="F155" s="116"/>
      <c r="G155" s="138">
        <f t="shared" si="4"/>
        <v>43473</v>
      </c>
      <c r="H155" s="135">
        <v>7</v>
      </c>
      <c r="I155" s="149">
        <f>I151</f>
        <v>43480</v>
      </c>
      <c r="J155" s="87"/>
      <c r="K155" s="87"/>
      <c r="L155" s="87"/>
      <c r="M155" s="87"/>
      <c r="N155" s="87"/>
      <c r="O155" s="87"/>
      <c r="P155" s="87"/>
      <c r="Q155" s="87"/>
      <c r="R155" s="87"/>
      <c r="S155" s="87"/>
      <c r="T155" s="87"/>
      <c r="U155" s="87"/>
      <c r="V155" s="93"/>
      <c r="W155" s="93"/>
      <c r="X155" s="93"/>
      <c r="Y155" s="93"/>
      <c r="Z155" s="93"/>
      <c r="AA155" s="93"/>
      <c r="AB155" s="93"/>
      <c r="AC155" s="93"/>
      <c r="AD155" s="93"/>
      <c r="AE155" s="93"/>
      <c r="AF155" s="93"/>
      <c r="AG155" s="93"/>
    </row>
    <row r="156" s="10" customFormat="1" ht="27" spans="1:33">
      <c r="A156" s="103"/>
      <c r="B156" s="104" t="s">
        <v>538</v>
      </c>
      <c r="C156" s="105" t="s">
        <v>777</v>
      </c>
      <c r="D156" s="106" t="s">
        <v>778</v>
      </c>
      <c r="E156" s="106" t="s">
        <v>779</v>
      </c>
      <c r="F156" s="106"/>
      <c r="G156" s="107"/>
      <c r="H156" s="104"/>
      <c r="I156" s="107" t="s">
        <v>647</v>
      </c>
      <c r="J156" s="112"/>
      <c r="K156" s="112"/>
      <c r="L156" s="112"/>
      <c r="M156" s="112"/>
      <c r="N156" s="112"/>
      <c r="O156" s="112"/>
      <c r="P156" s="112"/>
      <c r="Q156" s="112"/>
      <c r="R156" s="112"/>
      <c r="S156" s="112"/>
      <c r="T156" s="112"/>
      <c r="U156" s="112"/>
      <c r="V156" s="129"/>
      <c r="W156" s="129"/>
      <c r="X156" s="129"/>
      <c r="Y156" s="129"/>
      <c r="Z156" s="129"/>
      <c r="AA156" s="129"/>
      <c r="AB156" s="129"/>
      <c r="AC156" s="129"/>
      <c r="AD156" s="129"/>
      <c r="AE156" s="129"/>
      <c r="AF156" s="129"/>
      <c r="AG156" s="129"/>
    </row>
    <row r="157" s="10" customFormat="1" ht="27" spans="1:33">
      <c r="A157" s="103"/>
      <c r="B157" s="104" t="s">
        <v>538</v>
      </c>
      <c r="C157" s="105" t="s">
        <v>780</v>
      </c>
      <c r="D157" s="106" t="s">
        <v>781</v>
      </c>
      <c r="E157" s="106" t="s">
        <v>560</v>
      </c>
      <c r="F157" s="106"/>
      <c r="G157" s="107" t="s">
        <v>696</v>
      </c>
      <c r="H157" s="104"/>
      <c r="I157" s="107" t="s">
        <v>696</v>
      </c>
      <c r="J157" s="112"/>
      <c r="K157" s="112"/>
      <c r="L157" s="112"/>
      <c r="M157" s="112"/>
      <c r="N157" s="112"/>
      <c r="O157" s="112"/>
      <c r="P157" s="112"/>
      <c r="Q157" s="112"/>
      <c r="R157" s="112"/>
      <c r="S157" s="112"/>
      <c r="T157" s="112"/>
      <c r="U157" s="112"/>
      <c r="V157" s="129"/>
      <c r="W157" s="129"/>
      <c r="X157" s="129"/>
      <c r="Y157" s="129"/>
      <c r="Z157" s="129"/>
      <c r="AA157" s="129"/>
      <c r="AB157" s="129"/>
      <c r="AC157" s="129"/>
      <c r="AD157" s="129"/>
      <c r="AE157" s="129"/>
      <c r="AF157" s="129"/>
      <c r="AG157" s="129"/>
    </row>
    <row r="158" s="10" customFormat="1" ht="81" spans="1:33">
      <c r="A158" s="103"/>
      <c r="B158" s="104" t="s">
        <v>538</v>
      </c>
      <c r="C158" s="106" t="s">
        <v>782</v>
      </c>
      <c r="D158" s="106" t="s">
        <v>783</v>
      </c>
      <c r="E158" s="106" t="s">
        <v>765</v>
      </c>
      <c r="F158" s="106" t="s">
        <v>709</v>
      </c>
      <c r="G158" s="107">
        <f>I158-H158</f>
        <v>43480</v>
      </c>
      <c r="H158" s="104">
        <v>15</v>
      </c>
      <c r="I158" s="115">
        <v>43495</v>
      </c>
      <c r="J158" s="112"/>
      <c r="K158" s="112"/>
      <c r="L158" s="112"/>
      <c r="M158" s="112"/>
      <c r="N158" s="112"/>
      <c r="O158" s="112"/>
      <c r="P158" s="112"/>
      <c r="Q158" s="112"/>
      <c r="R158" s="112"/>
      <c r="S158" s="112"/>
      <c r="T158" s="112"/>
      <c r="U158" s="112"/>
      <c r="V158" s="129"/>
      <c r="W158" s="129"/>
      <c r="X158" s="129"/>
      <c r="Y158" s="129"/>
      <c r="Z158" s="129"/>
      <c r="AA158" s="129"/>
      <c r="AB158" s="129"/>
      <c r="AC158" s="129"/>
      <c r="AD158" s="129"/>
      <c r="AE158" s="129"/>
      <c r="AF158" s="129"/>
      <c r="AG158" s="129"/>
    </row>
    <row r="159" s="4" customFormat="1" ht="27" spans="1:33">
      <c r="A159" s="53"/>
      <c r="B159" s="54" t="s">
        <v>533</v>
      </c>
      <c r="C159" s="55" t="s">
        <v>784</v>
      </c>
      <c r="D159" s="56" t="s">
        <v>785</v>
      </c>
      <c r="E159" s="56" t="s">
        <v>576</v>
      </c>
      <c r="F159" s="56" t="s">
        <v>756</v>
      </c>
      <c r="G159" s="57">
        <f>G197</f>
        <v>43446</v>
      </c>
      <c r="H159" s="53">
        <f>I159-G159</f>
        <v>70</v>
      </c>
      <c r="I159" s="57">
        <f>I197</f>
        <v>43516</v>
      </c>
      <c r="J159" s="86"/>
      <c r="K159" s="86"/>
      <c r="L159" s="86"/>
      <c r="M159" s="86"/>
      <c r="N159" s="86"/>
      <c r="O159" s="86"/>
      <c r="P159" s="87"/>
      <c r="Q159" s="87"/>
      <c r="R159" s="87"/>
      <c r="S159" s="87"/>
      <c r="T159" s="87"/>
      <c r="U159" s="87"/>
      <c r="V159" s="93"/>
      <c r="W159" s="93"/>
      <c r="X159" s="93"/>
      <c r="Y159" s="93"/>
      <c r="Z159" s="93"/>
      <c r="AA159" s="93"/>
      <c r="AB159" s="93"/>
      <c r="AC159" s="93"/>
      <c r="AD159" s="93"/>
      <c r="AE159" s="93"/>
      <c r="AF159" s="93"/>
      <c r="AG159" s="93"/>
    </row>
    <row r="160" s="10" customFormat="1" ht="27" spans="1:33">
      <c r="A160" s="103"/>
      <c r="B160" s="104" t="s">
        <v>538</v>
      </c>
      <c r="C160" s="106" t="s">
        <v>786</v>
      </c>
      <c r="D160" s="106" t="s">
        <v>787</v>
      </c>
      <c r="E160" s="106" t="s">
        <v>765</v>
      </c>
      <c r="F160" s="106"/>
      <c r="G160" s="107" t="s">
        <v>647</v>
      </c>
      <c r="H160" s="104"/>
      <c r="I160" s="115" t="s">
        <v>647</v>
      </c>
      <c r="J160" s="112"/>
      <c r="K160" s="112"/>
      <c r="L160" s="112"/>
      <c r="M160" s="112"/>
      <c r="N160" s="112"/>
      <c r="O160" s="112"/>
      <c r="P160" s="112"/>
      <c r="Q160" s="112"/>
      <c r="R160" s="112"/>
      <c r="S160" s="112"/>
      <c r="T160" s="112"/>
      <c r="U160" s="112"/>
      <c r="V160" s="129"/>
      <c r="W160" s="129"/>
      <c r="X160" s="129"/>
      <c r="Y160" s="129"/>
      <c r="Z160" s="129"/>
      <c r="AA160" s="129"/>
      <c r="AB160" s="129"/>
      <c r="AC160" s="129"/>
      <c r="AD160" s="129"/>
      <c r="AE160" s="129"/>
      <c r="AF160" s="129"/>
      <c r="AG160" s="129"/>
    </row>
    <row r="161" s="4" customFormat="1" ht="27" spans="1:38">
      <c r="A161" s="136"/>
      <c r="B161" s="123" t="s">
        <v>549</v>
      </c>
      <c r="C161" s="140" t="s">
        <v>757</v>
      </c>
      <c r="D161" s="123" t="s">
        <v>788</v>
      </c>
      <c r="E161" s="119" t="s">
        <v>666</v>
      </c>
      <c r="F161" s="123"/>
      <c r="G161" s="123" t="s">
        <v>647</v>
      </c>
      <c r="H161" s="123"/>
      <c r="I161" s="123" t="s">
        <v>647</v>
      </c>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151"/>
      <c r="AI161" s="151"/>
      <c r="AJ161" s="151"/>
      <c r="AK161" s="151"/>
      <c r="AL161" s="151"/>
    </row>
    <row r="162" s="4" customFormat="1" ht="27" spans="1:38">
      <c r="A162" s="136"/>
      <c r="B162" s="123" t="s">
        <v>549</v>
      </c>
      <c r="C162" s="140" t="s">
        <v>760</v>
      </c>
      <c r="D162" s="123" t="s">
        <v>789</v>
      </c>
      <c r="E162" s="119" t="s">
        <v>590</v>
      </c>
      <c r="F162" s="123"/>
      <c r="G162" s="123" t="s">
        <v>647</v>
      </c>
      <c r="H162" s="123"/>
      <c r="I162" s="123" t="s">
        <v>647</v>
      </c>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151"/>
      <c r="AI162" s="151"/>
      <c r="AJ162" s="151"/>
      <c r="AK162" s="151"/>
      <c r="AL162" s="151"/>
    </row>
    <row r="163" s="4" customFormat="1" ht="40.5" spans="1:33">
      <c r="A163" s="54"/>
      <c r="B163" s="116" t="s">
        <v>549</v>
      </c>
      <c r="C163" s="139" t="s">
        <v>763</v>
      </c>
      <c r="D163" s="123" t="s">
        <v>790</v>
      </c>
      <c r="E163" s="119" t="s">
        <v>791</v>
      </c>
      <c r="F163" s="116"/>
      <c r="G163" s="135" t="s">
        <v>647</v>
      </c>
      <c r="H163" s="135"/>
      <c r="I163" s="119" t="s">
        <v>647</v>
      </c>
      <c r="J163" s="87"/>
      <c r="K163" s="87"/>
      <c r="L163" s="87"/>
      <c r="M163" s="87"/>
      <c r="N163" s="87"/>
      <c r="O163" s="87"/>
      <c r="P163" s="87"/>
      <c r="Q163" s="87"/>
      <c r="R163" s="87"/>
      <c r="S163" s="87"/>
      <c r="T163" s="87"/>
      <c r="U163" s="87"/>
      <c r="V163" s="93"/>
      <c r="W163" s="93"/>
      <c r="X163" s="93"/>
      <c r="Y163" s="93"/>
      <c r="Z163" s="93"/>
      <c r="AA163" s="93"/>
      <c r="AB163" s="93"/>
      <c r="AC163" s="93"/>
      <c r="AD163" s="93"/>
      <c r="AE163" s="93"/>
      <c r="AF163" s="93"/>
      <c r="AG163" s="93"/>
    </row>
    <row r="164" s="4" customFormat="1" ht="94.5" spans="1:33">
      <c r="A164" s="54"/>
      <c r="B164" s="116" t="s">
        <v>549</v>
      </c>
      <c r="C164" s="139" t="s">
        <v>766</v>
      </c>
      <c r="D164" s="123" t="s">
        <v>792</v>
      </c>
      <c r="E164" s="119" t="s">
        <v>791</v>
      </c>
      <c r="F164" s="116"/>
      <c r="G164" s="135" t="s">
        <v>647</v>
      </c>
      <c r="H164" s="135"/>
      <c r="I164" s="119" t="s">
        <v>647</v>
      </c>
      <c r="J164" s="87"/>
      <c r="K164" s="87"/>
      <c r="L164" s="87"/>
      <c r="M164" s="87"/>
      <c r="N164" s="87"/>
      <c r="O164" s="87"/>
      <c r="P164" s="87"/>
      <c r="Q164" s="87"/>
      <c r="R164" s="87"/>
      <c r="S164" s="87"/>
      <c r="T164" s="87"/>
      <c r="U164" s="87"/>
      <c r="V164" s="93"/>
      <c r="W164" s="93"/>
      <c r="X164" s="93"/>
      <c r="Y164" s="93"/>
      <c r="Z164" s="93"/>
      <c r="AA164" s="93"/>
      <c r="AB164" s="93"/>
      <c r="AC164" s="93"/>
      <c r="AD164" s="93"/>
      <c r="AE164" s="93"/>
      <c r="AF164" s="93"/>
      <c r="AG164" s="93"/>
    </row>
    <row r="165" s="4" customFormat="1" ht="40.5" spans="1:33">
      <c r="A165" s="93"/>
      <c r="B165" s="71" t="s">
        <v>683</v>
      </c>
      <c r="C165" s="141" t="s">
        <v>768</v>
      </c>
      <c r="D165" s="126" t="s">
        <v>793</v>
      </c>
      <c r="E165" s="126" t="s">
        <v>791</v>
      </c>
      <c r="F165" s="71" t="s">
        <v>590</v>
      </c>
      <c r="G165" s="135" t="s">
        <v>647</v>
      </c>
      <c r="H165" s="135"/>
      <c r="I165" s="135" t="s">
        <v>647</v>
      </c>
      <c r="J165" s="87"/>
      <c r="K165" s="87"/>
      <c r="L165" s="87"/>
      <c r="M165" s="87"/>
      <c r="N165" s="87"/>
      <c r="O165" s="87"/>
      <c r="P165" s="87"/>
      <c r="Q165" s="87"/>
      <c r="R165" s="87"/>
      <c r="S165" s="87"/>
      <c r="T165" s="87"/>
      <c r="U165" s="87"/>
      <c r="V165" s="93"/>
      <c r="W165" s="93"/>
      <c r="X165" s="93"/>
      <c r="Y165" s="93"/>
      <c r="Z165" s="93"/>
      <c r="AA165" s="93"/>
      <c r="AB165" s="93"/>
      <c r="AC165" s="93"/>
      <c r="AD165" s="93"/>
      <c r="AE165" s="93"/>
      <c r="AF165" s="93"/>
      <c r="AG165" s="93"/>
    </row>
    <row r="166" s="4" customFormat="1" spans="1:33">
      <c r="A166" s="54"/>
      <c r="B166" s="116" t="s">
        <v>683</v>
      </c>
      <c r="C166" s="140" t="s">
        <v>771</v>
      </c>
      <c r="D166" s="123" t="s">
        <v>794</v>
      </c>
      <c r="E166" s="119" t="s">
        <v>791</v>
      </c>
      <c r="F166" s="116"/>
      <c r="G166" s="135" t="s">
        <v>647</v>
      </c>
      <c r="H166" s="135"/>
      <c r="I166" s="119" t="s">
        <v>647</v>
      </c>
      <c r="J166" s="87"/>
      <c r="K166" s="87"/>
      <c r="L166" s="87"/>
      <c r="M166" s="87"/>
      <c r="N166" s="87"/>
      <c r="O166" s="87"/>
      <c r="P166" s="87"/>
      <c r="Q166" s="87"/>
      <c r="R166" s="87"/>
      <c r="S166" s="87"/>
      <c r="T166" s="87"/>
      <c r="U166" s="87"/>
      <c r="V166" s="93"/>
      <c r="W166" s="93"/>
      <c r="X166" s="93"/>
      <c r="Y166" s="93"/>
      <c r="Z166" s="93"/>
      <c r="AA166" s="93"/>
      <c r="AB166" s="93"/>
      <c r="AC166" s="93"/>
      <c r="AD166" s="93"/>
      <c r="AE166" s="93"/>
      <c r="AF166" s="93"/>
      <c r="AG166" s="93"/>
    </row>
    <row r="167" s="4" customFormat="1" ht="40.5" spans="1:33">
      <c r="A167" s="54"/>
      <c r="B167" s="116" t="s">
        <v>683</v>
      </c>
      <c r="C167" s="140" t="s">
        <v>773</v>
      </c>
      <c r="D167" s="123" t="s">
        <v>795</v>
      </c>
      <c r="E167" s="119" t="s">
        <v>791</v>
      </c>
      <c r="F167" s="116"/>
      <c r="G167" s="135" t="s">
        <v>647</v>
      </c>
      <c r="H167" s="135"/>
      <c r="I167" s="119" t="s">
        <v>647</v>
      </c>
      <c r="J167" s="87"/>
      <c r="K167" s="87"/>
      <c r="L167" s="87"/>
      <c r="M167" s="87"/>
      <c r="N167" s="87"/>
      <c r="O167" s="87"/>
      <c r="P167" s="87"/>
      <c r="Q167" s="87"/>
      <c r="R167" s="87"/>
      <c r="S167" s="87"/>
      <c r="T167" s="87"/>
      <c r="U167" s="87"/>
      <c r="V167" s="93"/>
      <c r="W167" s="93"/>
      <c r="X167" s="93"/>
      <c r="Y167" s="93"/>
      <c r="Z167" s="93"/>
      <c r="AA167" s="93"/>
      <c r="AB167" s="93"/>
      <c r="AC167" s="93"/>
      <c r="AD167" s="93"/>
      <c r="AE167" s="93"/>
      <c r="AF167" s="93"/>
      <c r="AG167" s="93"/>
    </row>
    <row r="168" s="4" customFormat="1" spans="1:33">
      <c r="A168" s="54"/>
      <c r="B168" s="116" t="s">
        <v>683</v>
      </c>
      <c r="C168" s="140" t="s">
        <v>775</v>
      </c>
      <c r="D168" s="123" t="s">
        <v>796</v>
      </c>
      <c r="E168" s="119" t="s">
        <v>791</v>
      </c>
      <c r="F168" s="116"/>
      <c r="G168" s="135" t="s">
        <v>647</v>
      </c>
      <c r="H168" s="135"/>
      <c r="I168" s="119" t="s">
        <v>647</v>
      </c>
      <c r="J168" s="87"/>
      <c r="K168" s="87"/>
      <c r="L168" s="87"/>
      <c r="M168" s="87"/>
      <c r="N168" s="87"/>
      <c r="O168" s="87"/>
      <c r="P168" s="87"/>
      <c r="Q168" s="87"/>
      <c r="R168" s="87"/>
      <c r="S168" s="87"/>
      <c r="T168" s="87"/>
      <c r="U168" s="87"/>
      <c r="V168" s="93"/>
      <c r="W168" s="93"/>
      <c r="X168" s="93"/>
      <c r="Y168" s="93"/>
      <c r="Z168" s="93"/>
      <c r="AA168" s="93"/>
      <c r="AB168" s="93"/>
      <c r="AC168" s="93"/>
      <c r="AD168" s="93"/>
      <c r="AE168" s="93"/>
      <c r="AF168" s="93"/>
      <c r="AG168" s="93"/>
    </row>
    <row r="169" s="4" customFormat="1" ht="27" spans="1:33">
      <c r="A169" s="54"/>
      <c r="B169" s="116" t="s">
        <v>549</v>
      </c>
      <c r="C169" s="139" t="s">
        <v>777</v>
      </c>
      <c r="D169" s="123" t="s">
        <v>778</v>
      </c>
      <c r="E169" s="119"/>
      <c r="F169" s="116"/>
      <c r="G169" s="116"/>
      <c r="H169" s="116"/>
      <c r="I169" s="116" t="s">
        <v>647</v>
      </c>
      <c r="J169" s="87"/>
      <c r="K169" s="87"/>
      <c r="L169" s="87"/>
      <c r="M169" s="87"/>
      <c r="N169" s="87"/>
      <c r="O169" s="87"/>
      <c r="P169" s="87"/>
      <c r="Q169" s="87"/>
      <c r="R169" s="87"/>
      <c r="S169" s="87"/>
      <c r="T169" s="87"/>
      <c r="U169" s="87"/>
      <c r="V169" s="93"/>
      <c r="W169" s="93"/>
      <c r="X169" s="93"/>
      <c r="Y169" s="93"/>
      <c r="Z169" s="93"/>
      <c r="AA169" s="93"/>
      <c r="AB169" s="93"/>
      <c r="AC169" s="93"/>
      <c r="AD169" s="93"/>
      <c r="AE169" s="93"/>
      <c r="AF169" s="93"/>
      <c r="AG169" s="93"/>
    </row>
    <row r="170" s="4" customFormat="1" ht="27" spans="1:33">
      <c r="A170" s="54"/>
      <c r="B170" s="116" t="s">
        <v>549</v>
      </c>
      <c r="C170" s="139" t="s">
        <v>780</v>
      </c>
      <c r="D170" s="123" t="s">
        <v>781</v>
      </c>
      <c r="E170" s="119" t="s">
        <v>560</v>
      </c>
      <c r="F170" s="116"/>
      <c r="G170" s="116" t="s">
        <v>696</v>
      </c>
      <c r="H170" s="116"/>
      <c r="I170" s="116" t="s">
        <v>696</v>
      </c>
      <c r="J170" s="87"/>
      <c r="K170" s="87"/>
      <c r="L170" s="87"/>
      <c r="M170" s="87"/>
      <c r="N170" s="87"/>
      <c r="O170" s="87"/>
      <c r="P170" s="87"/>
      <c r="Q170" s="87"/>
      <c r="R170" s="87"/>
      <c r="S170" s="87"/>
      <c r="T170" s="87"/>
      <c r="U170" s="87"/>
      <c r="V170" s="93"/>
      <c r="W170" s="93"/>
      <c r="X170" s="93"/>
      <c r="Y170" s="93"/>
      <c r="Z170" s="93"/>
      <c r="AA170" s="93"/>
      <c r="AB170" s="93"/>
      <c r="AC170" s="93"/>
      <c r="AD170" s="93"/>
      <c r="AE170" s="93"/>
      <c r="AF170" s="93"/>
      <c r="AG170" s="93"/>
    </row>
    <row r="171" s="4" customFormat="1" ht="54" spans="1:33">
      <c r="A171" s="93"/>
      <c r="B171" s="71" t="s">
        <v>549</v>
      </c>
      <c r="C171" s="137" t="s">
        <v>782</v>
      </c>
      <c r="D171" s="126" t="s">
        <v>797</v>
      </c>
      <c r="E171" s="126" t="s">
        <v>791</v>
      </c>
      <c r="F171" s="71" t="s">
        <v>590</v>
      </c>
      <c r="G171" s="135" t="s">
        <v>647</v>
      </c>
      <c r="H171" s="135"/>
      <c r="I171" s="135" t="s">
        <v>647</v>
      </c>
      <c r="J171" s="87"/>
      <c r="K171" s="87"/>
      <c r="L171" s="87"/>
      <c r="M171" s="87"/>
      <c r="N171" s="87"/>
      <c r="O171" s="87"/>
      <c r="P171" s="87"/>
      <c r="Q171" s="87"/>
      <c r="R171" s="87"/>
      <c r="S171" s="87"/>
      <c r="T171" s="87"/>
      <c r="U171" s="87"/>
      <c r="V171" s="93"/>
      <c r="W171" s="93"/>
      <c r="X171" s="93"/>
      <c r="Y171" s="93"/>
      <c r="Z171" s="93"/>
      <c r="AA171" s="93"/>
      <c r="AB171" s="93"/>
      <c r="AC171" s="93"/>
      <c r="AD171" s="93"/>
      <c r="AE171" s="93"/>
      <c r="AF171" s="93"/>
      <c r="AG171" s="93"/>
    </row>
    <row r="172" s="4" customFormat="1" ht="27" spans="1:33">
      <c r="A172" s="93"/>
      <c r="B172" s="67" t="s">
        <v>538</v>
      </c>
      <c r="C172" s="114" t="s">
        <v>798</v>
      </c>
      <c r="D172" s="113" t="s">
        <v>787</v>
      </c>
      <c r="E172" s="113" t="s">
        <v>799</v>
      </c>
      <c r="F172" s="142" t="s">
        <v>799</v>
      </c>
      <c r="G172" s="143" t="s">
        <v>799</v>
      </c>
      <c r="H172" s="144" t="s">
        <v>799</v>
      </c>
      <c r="I172" s="143" t="s">
        <v>647</v>
      </c>
      <c r="J172" s="87"/>
      <c r="K172" s="87"/>
      <c r="L172" s="87"/>
      <c r="M172" s="87"/>
      <c r="N172" s="87"/>
      <c r="O172" s="87"/>
      <c r="P172" s="87"/>
      <c r="Q172" s="87"/>
      <c r="R172" s="87"/>
      <c r="S172" s="87"/>
      <c r="T172" s="87"/>
      <c r="U172" s="87"/>
      <c r="V172" s="93"/>
      <c r="W172" s="93"/>
      <c r="X172" s="93"/>
      <c r="Y172" s="93"/>
      <c r="Z172" s="93"/>
      <c r="AA172" s="93"/>
      <c r="AB172" s="93"/>
      <c r="AC172" s="93"/>
      <c r="AD172" s="93"/>
      <c r="AE172" s="93"/>
      <c r="AF172" s="93"/>
      <c r="AG172" s="93"/>
    </row>
    <row r="173" s="10" customFormat="1" ht="27" spans="1:33">
      <c r="A173" s="103"/>
      <c r="B173" s="104" t="s">
        <v>538</v>
      </c>
      <c r="C173" s="106" t="s">
        <v>800</v>
      </c>
      <c r="D173" s="106" t="s">
        <v>801</v>
      </c>
      <c r="E173" s="106" t="s">
        <v>765</v>
      </c>
      <c r="F173" s="106"/>
      <c r="G173" s="107" t="s">
        <v>647</v>
      </c>
      <c r="H173" s="104"/>
      <c r="I173" s="115" t="s">
        <v>647</v>
      </c>
      <c r="J173" s="112"/>
      <c r="K173" s="112"/>
      <c r="L173" s="112"/>
      <c r="M173" s="112"/>
      <c r="N173" s="112"/>
      <c r="O173" s="112"/>
      <c r="P173" s="112"/>
      <c r="Q173" s="112"/>
      <c r="R173" s="112"/>
      <c r="S173" s="112"/>
      <c r="T173" s="112"/>
      <c r="U173" s="112"/>
      <c r="V173" s="129"/>
      <c r="W173" s="129"/>
      <c r="X173" s="129"/>
      <c r="Y173" s="129"/>
      <c r="Z173" s="129"/>
      <c r="AA173" s="129"/>
      <c r="AB173" s="129"/>
      <c r="AC173" s="129"/>
      <c r="AD173" s="129"/>
      <c r="AE173" s="129"/>
      <c r="AF173" s="129"/>
      <c r="AG173" s="129"/>
    </row>
    <row r="174" s="4" customFormat="1" ht="27" spans="1:38">
      <c r="A174" s="136"/>
      <c r="B174" s="123" t="s">
        <v>549</v>
      </c>
      <c r="C174" s="140" t="s">
        <v>757</v>
      </c>
      <c r="D174" s="123" t="s">
        <v>788</v>
      </c>
      <c r="E174" s="119" t="s">
        <v>666</v>
      </c>
      <c r="F174" s="123"/>
      <c r="G174" s="123" t="s">
        <v>647</v>
      </c>
      <c r="H174" s="123"/>
      <c r="I174" s="123" t="s">
        <v>647</v>
      </c>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151"/>
      <c r="AI174" s="151"/>
      <c r="AJ174" s="151"/>
      <c r="AK174" s="151"/>
      <c r="AL174" s="151"/>
    </row>
    <row r="175" s="4" customFormat="1" ht="27" spans="1:38">
      <c r="A175" s="136"/>
      <c r="B175" s="123" t="s">
        <v>549</v>
      </c>
      <c r="C175" s="140" t="s">
        <v>760</v>
      </c>
      <c r="D175" s="123" t="s">
        <v>789</v>
      </c>
      <c r="E175" s="119" t="s">
        <v>590</v>
      </c>
      <c r="F175" s="123"/>
      <c r="G175" s="123" t="s">
        <v>647</v>
      </c>
      <c r="H175" s="123"/>
      <c r="I175" s="123" t="s">
        <v>647</v>
      </c>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151"/>
      <c r="AI175" s="151"/>
      <c r="AJ175" s="151"/>
      <c r="AK175" s="151"/>
      <c r="AL175" s="151"/>
    </row>
    <row r="176" s="4" customFormat="1" ht="40.5" spans="1:33">
      <c r="A176" s="54"/>
      <c r="B176" s="116" t="s">
        <v>549</v>
      </c>
      <c r="C176" s="139" t="s">
        <v>763</v>
      </c>
      <c r="D176" s="123" t="s">
        <v>790</v>
      </c>
      <c r="E176" s="119" t="s">
        <v>770</v>
      </c>
      <c r="F176" s="116"/>
      <c r="G176" s="135" t="s">
        <v>647</v>
      </c>
      <c r="H176" s="135"/>
      <c r="I176" s="119" t="s">
        <v>647</v>
      </c>
      <c r="J176" s="87"/>
      <c r="K176" s="87"/>
      <c r="L176" s="87"/>
      <c r="M176" s="87"/>
      <c r="N176" s="87"/>
      <c r="O176" s="87"/>
      <c r="P176" s="87"/>
      <c r="Q176" s="87"/>
      <c r="R176" s="87"/>
      <c r="S176" s="87"/>
      <c r="T176" s="87"/>
      <c r="U176" s="87"/>
      <c r="V176" s="93"/>
      <c r="W176" s="93"/>
      <c r="X176" s="93"/>
      <c r="Y176" s="93"/>
      <c r="Z176" s="93"/>
      <c r="AA176" s="93"/>
      <c r="AB176" s="93"/>
      <c r="AC176" s="93"/>
      <c r="AD176" s="93"/>
      <c r="AE176" s="93"/>
      <c r="AF176" s="93"/>
      <c r="AG176" s="93"/>
    </row>
    <row r="177" s="4" customFormat="1" ht="94.5" spans="1:33">
      <c r="A177" s="54"/>
      <c r="B177" s="116" t="s">
        <v>549</v>
      </c>
      <c r="C177" s="139" t="s">
        <v>766</v>
      </c>
      <c r="D177" s="123" t="s">
        <v>792</v>
      </c>
      <c r="E177" s="119" t="s">
        <v>770</v>
      </c>
      <c r="F177" s="116"/>
      <c r="G177" s="135" t="s">
        <v>647</v>
      </c>
      <c r="H177" s="135"/>
      <c r="I177" s="119" t="s">
        <v>647</v>
      </c>
      <c r="J177" s="87"/>
      <c r="K177" s="87"/>
      <c r="L177" s="87"/>
      <c r="M177" s="87"/>
      <c r="N177" s="87"/>
      <c r="O177" s="87"/>
      <c r="P177" s="87"/>
      <c r="Q177" s="87"/>
      <c r="R177" s="87"/>
      <c r="S177" s="87"/>
      <c r="T177" s="87"/>
      <c r="U177" s="87"/>
      <c r="V177" s="93"/>
      <c r="W177" s="93"/>
      <c r="X177" s="93"/>
      <c r="Y177" s="93"/>
      <c r="Z177" s="93"/>
      <c r="AA177" s="93"/>
      <c r="AB177" s="93"/>
      <c r="AC177" s="93"/>
      <c r="AD177" s="93"/>
      <c r="AE177" s="93"/>
      <c r="AF177" s="93"/>
      <c r="AG177" s="93"/>
    </row>
    <row r="178" s="4" customFormat="1" ht="40.5" spans="1:33">
      <c r="A178" s="93"/>
      <c r="B178" s="71" t="s">
        <v>683</v>
      </c>
      <c r="C178" s="141" t="s">
        <v>768</v>
      </c>
      <c r="D178" s="126" t="s">
        <v>793</v>
      </c>
      <c r="E178" s="126" t="s">
        <v>770</v>
      </c>
      <c r="F178" s="71" t="s">
        <v>590</v>
      </c>
      <c r="G178" s="135" t="s">
        <v>647</v>
      </c>
      <c r="H178" s="135"/>
      <c r="I178" s="135" t="s">
        <v>647</v>
      </c>
      <c r="J178" s="87"/>
      <c r="K178" s="87"/>
      <c r="L178" s="87"/>
      <c r="M178" s="87"/>
      <c r="N178" s="87"/>
      <c r="O178" s="87"/>
      <c r="P178" s="87"/>
      <c r="Q178" s="87"/>
      <c r="R178" s="87"/>
      <c r="S178" s="87"/>
      <c r="T178" s="87"/>
      <c r="U178" s="87"/>
      <c r="V178" s="93"/>
      <c r="W178" s="93"/>
      <c r="X178" s="93"/>
      <c r="Y178" s="93"/>
      <c r="Z178" s="93"/>
      <c r="AA178" s="93"/>
      <c r="AB178" s="93"/>
      <c r="AC178" s="93"/>
      <c r="AD178" s="93"/>
      <c r="AE178" s="93"/>
      <c r="AF178" s="93"/>
      <c r="AG178" s="93"/>
    </row>
    <row r="179" s="4" customFormat="1" spans="1:33">
      <c r="A179" s="54"/>
      <c r="B179" s="116" t="s">
        <v>683</v>
      </c>
      <c r="C179" s="140" t="s">
        <v>771</v>
      </c>
      <c r="D179" s="123" t="s">
        <v>794</v>
      </c>
      <c r="E179" s="119" t="s">
        <v>770</v>
      </c>
      <c r="F179" s="116"/>
      <c r="G179" s="135" t="s">
        <v>647</v>
      </c>
      <c r="H179" s="135"/>
      <c r="I179" s="119" t="s">
        <v>647</v>
      </c>
      <c r="J179" s="87"/>
      <c r="K179" s="87"/>
      <c r="L179" s="87"/>
      <c r="M179" s="87"/>
      <c r="N179" s="87"/>
      <c r="O179" s="87"/>
      <c r="P179" s="87"/>
      <c r="Q179" s="87"/>
      <c r="R179" s="87"/>
      <c r="S179" s="87"/>
      <c r="T179" s="87"/>
      <c r="U179" s="87"/>
      <c r="V179" s="93"/>
      <c r="W179" s="93"/>
      <c r="X179" s="93"/>
      <c r="Y179" s="93"/>
      <c r="Z179" s="93"/>
      <c r="AA179" s="93"/>
      <c r="AB179" s="93"/>
      <c r="AC179" s="93"/>
      <c r="AD179" s="93"/>
      <c r="AE179" s="93"/>
      <c r="AF179" s="93"/>
      <c r="AG179" s="93"/>
    </row>
    <row r="180" s="4" customFormat="1" ht="40.5" spans="1:33">
      <c r="A180" s="54"/>
      <c r="B180" s="116" t="s">
        <v>683</v>
      </c>
      <c r="C180" s="140" t="s">
        <v>773</v>
      </c>
      <c r="D180" s="123" t="s">
        <v>795</v>
      </c>
      <c r="E180" s="119" t="s">
        <v>770</v>
      </c>
      <c r="F180" s="116"/>
      <c r="G180" s="135" t="s">
        <v>647</v>
      </c>
      <c r="H180" s="135"/>
      <c r="I180" s="119" t="s">
        <v>647</v>
      </c>
      <c r="J180" s="87"/>
      <c r="K180" s="87"/>
      <c r="L180" s="87"/>
      <c r="M180" s="87"/>
      <c r="N180" s="87"/>
      <c r="O180" s="87"/>
      <c r="P180" s="87"/>
      <c r="Q180" s="87"/>
      <c r="R180" s="87"/>
      <c r="S180" s="87"/>
      <c r="T180" s="87"/>
      <c r="U180" s="87"/>
      <c r="V180" s="93"/>
      <c r="W180" s="93"/>
      <c r="X180" s="93"/>
      <c r="Y180" s="93"/>
      <c r="Z180" s="93"/>
      <c r="AA180" s="93"/>
      <c r="AB180" s="93"/>
      <c r="AC180" s="93"/>
      <c r="AD180" s="93"/>
      <c r="AE180" s="93"/>
      <c r="AF180" s="93"/>
      <c r="AG180" s="93"/>
    </row>
    <row r="181" s="4" customFormat="1" spans="1:33">
      <c r="A181" s="54"/>
      <c r="B181" s="116" t="s">
        <v>683</v>
      </c>
      <c r="C181" s="140" t="s">
        <v>775</v>
      </c>
      <c r="D181" s="123" t="s">
        <v>796</v>
      </c>
      <c r="E181" s="119" t="s">
        <v>770</v>
      </c>
      <c r="F181" s="116"/>
      <c r="G181" s="135" t="s">
        <v>647</v>
      </c>
      <c r="H181" s="135"/>
      <c r="I181" s="119" t="s">
        <v>647</v>
      </c>
      <c r="J181" s="87"/>
      <c r="K181" s="87"/>
      <c r="L181" s="87"/>
      <c r="M181" s="87"/>
      <c r="N181" s="87"/>
      <c r="O181" s="87"/>
      <c r="P181" s="87"/>
      <c r="Q181" s="87"/>
      <c r="R181" s="87"/>
      <c r="S181" s="87"/>
      <c r="T181" s="87"/>
      <c r="U181" s="87"/>
      <c r="V181" s="93"/>
      <c r="W181" s="93"/>
      <c r="X181" s="93"/>
      <c r="Y181" s="93"/>
      <c r="Z181" s="93"/>
      <c r="AA181" s="93"/>
      <c r="AB181" s="93"/>
      <c r="AC181" s="93"/>
      <c r="AD181" s="93"/>
      <c r="AE181" s="93"/>
      <c r="AF181" s="93"/>
      <c r="AG181" s="93"/>
    </row>
    <row r="182" s="4" customFormat="1" ht="27" spans="1:33">
      <c r="A182" s="54"/>
      <c r="B182" s="116" t="s">
        <v>549</v>
      </c>
      <c r="C182" s="139" t="s">
        <v>777</v>
      </c>
      <c r="D182" s="123" t="s">
        <v>778</v>
      </c>
      <c r="E182" s="119"/>
      <c r="F182" s="116"/>
      <c r="G182" s="116"/>
      <c r="H182" s="116"/>
      <c r="I182" s="116" t="s">
        <v>647</v>
      </c>
      <c r="J182" s="87"/>
      <c r="K182" s="87"/>
      <c r="L182" s="87"/>
      <c r="M182" s="87"/>
      <c r="N182" s="87"/>
      <c r="O182" s="87"/>
      <c r="P182" s="87"/>
      <c r="Q182" s="87"/>
      <c r="R182" s="87"/>
      <c r="S182" s="87"/>
      <c r="T182" s="87"/>
      <c r="U182" s="87"/>
      <c r="V182" s="93"/>
      <c r="W182" s="93"/>
      <c r="X182" s="93"/>
      <c r="Y182" s="93"/>
      <c r="Z182" s="93"/>
      <c r="AA182" s="93"/>
      <c r="AB182" s="93"/>
      <c r="AC182" s="93"/>
      <c r="AD182" s="93"/>
      <c r="AE182" s="93"/>
      <c r="AF182" s="93"/>
      <c r="AG182" s="93"/>
    </row>
    <row r="183" s="4" customFormat="1" ht="27" spans="1:33">
      <c r="A183" s="54"/>
      <c r="B183" s="116" t="s">
        <v>549</v>
      </c>
      <c r="C183" s="139" t="s">
        <v>780</v>
      </c>
      <c r="D183" s="123" t="s">
        <v>781</v>
      </c>
      <c r="E183" s="119" t="s">
        <v>560</v>
      </c>
      <c r="F183" s="116"/>
      <c r="G183" s="116" t="s">
        <v>696</v>
      </c>
      <c r="H183" s="116"/>
      <c r="I183" s="116" t="s">
        <v>696</v>
      </c>
      <c r="J183" s="87"/>
      <c r="K183" s="87"/>
      <c r="L183" s="87"/>
      <c r="M183" s="87"/>
      <c r="N183" s="87"/>
      <c r="O183" s="87"/>
      <c r="P183" s="87"/>
      <c r="Q183" s="87"/>
      <c r="R183" s="87"/>
      <c r="S183" s="87"/>
      <c r="T183" s="87"/>
      <c r="U183" s="87"/>
      <c r="V183" s="93"/>
      <c r="W183" s="93"/>
      <c r="X183" s="93"/>
      <c r="Y183" s="93"/>
      <c r="Z183" s="93"/>
      <c r="AA183" s="93"/>
      <c r="AB183" s="93"/>
      <c r="AC183" s="93"/>
      <c r="AD183" s="93"/>
      <c r="AE183" s="93"/>
      <c r="AF183" s="93"/>
      <c r="AG183" s="93"/>
    </row>
    <row r="184" s="4" customFormat="1" ht="54" spans="1:33">
      <c r="A184" s="93"/>
      <c r="B184" s="71" t="s">
        <v>549</v>
      </c>
      <c r="C184" s="137" t="s">
        <v>782</v>
      </c>
      <c r="D184" s="126" t="s">
        <v>797</v>
      </c>
      <c r="E184" s="126" t="s">
        <v>770</v>
      </c>
      <c r="F184" s="71" t="s">
        <v>590</v>
      </c>
      <c r="G184" s="135" t="s">
        <v>647</v>
      </c>
      <c r="H184" s="135"/>
      <c r="I184" s="135" t="s">
        <v>647</v>
      </c>
      <c r="J184" s="87"/>
      <c r="K184" s="87"/>
      <c r="L184" s="87"/>
      <c r="M184" s="87"/>
      <c r="N184" s="87"/>
      <c r="O184" s="87"/>
      <c r="P184" s="87"/>
      <c r="Q184" s="87"/>
      <c r="R184" s="87"/>
      <c r="S184" s="87"/>
      <c r="T184" s="87"/>
      <c r="U184" s="87"/>
      <c r="V184" s="93"/>
      <c r="W184" s="93"/>
      <c r="X184" s="93"/>
      <c r="Y184" s="93"/>
      <c r="Z184" s="93"/>
      <c r="AA184" s="93"/>
      <c r="AB184" s="93"/>
      <c r="AC184" s="93"/>
      <c r="AD184" s="93"/>
      <c r="AE184" s="93"/>
      <c r="AF184" s="93"/>
      <c r="AG184" s="93"/>
    </row>
    <row r="185" s="4" customFormat="1" spans="1:33">
      <c r="A185" s="54"/>
      <c r="B185" s="104" t="s">
        <v>538</v>
      </c>
      <c r="C185" s="105" t="s">
        <v>802</v>
      </c>
      <c r="D185" s="106"/>
      <c r="E185" s="119"/>
      <c r="F185" s="108"/>
      <c r="G185" s="138"/>
      <c r="H185" s="135"/>
      <c r="I185" s="138" t="s">
        <v>647</v>
      </c>
      <c r="J185" s="87"/>
      <c r="K185" s="87"/>
      <c r="L185" s="87"/>
      <c r="M185" s="87"/>
      <c r="N185" s="87"/>
      <c r="O185" s="87"/>
      <c r="P185" s="87"/>
      <c r="Q185" s="87"/>
      <c r="R185" s="87"/>
      <c r="S185" s="87"/>
      <c r="T185" s="87"/>
      <c r="U185" s="87"/>
      <c r="V185" s="93"/>
      <c r="W185" s="93"/>
      <c r="X185" s="93"/>
      <c r="Y185" s="93"/>
      <c r="Z185" s="93"/>
      <c r="AA185" s="93"/>
      <c r="AB185" s="93"/>
      <c r="AC185" s="93"/>
      <c r="AD185" s="93"/>
      <c r="AE185" s="93"/>
      <c r="AF185" s="93"/>
      <c r="AG185" s="93"/>
    </row>
    <row r="186" s="4" customFormat="1" ht="27" spans="1:38">
      <c r="A186" s="136"/>
      <c r="B186" s="123" t="s">
        <v>549</v>
      </c>
      <c r="C186" s="145" t="s">
        <v>757</v>
      </c>
      <c r="D186" s="123" t="s">
        <v>788</v>
      </c>
      <c r="E186" s="119" t="s">
        <v>643</v>
      </c>
      <c r="F186" s="123"/>
      <c r="G186" s="123" t="s">
        <v>647</v>
      </c>
      <c r="H186" s="123"/>
      <c r="I186" s="123" t="s">
        <v>647</v>
      </c>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151"/>
      <c r="AI186" s="151"/>
      <c r="AJ186" s="151"/>
      <c r="AK186" s="151"/>
      <c r="AL186" s="151"/>
    </row>
    <row r="187" s="4" customFormat="1" ht="27" spans="1:38">
      <c r="A187" s="136"/>
      <c r="B187" s="123" t="s">
        <v>549</v>
      </c>
      <c r="C187" s="145" t="s">
        <v>760</v>
      </c>
      <c r="D187" s="123" t="s">
        <v>789</v>
      </c>
      <c r="E187" s="119" t="s">
        <v>709</v>
      </c>
      <c r="F187" s="123"/>
      <c r="G187" s="123" t="s">
        <v>647</v>
      </c>
      <c r="H187" s="123"/>
      <c r="I187" s="123" t="s">
        <v>647</v>
      </c>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151"/>
      <c r="AI187" s="151"/>
      <c r="AJ187" s="151"/>
      <c r="AK187" s="151"/>
      <c r="AL187" s="151"/>
    </row>
    <row r="188" s="4" customFormat="1" ht="40.5" spans="1:33">
      <c r="A188" s="54"/>
      <c r="B188" s="116" t="s">
        <v>549</v>
      </c>
      <c r="C188" s="146" t="s">
        <v>763</v>
      </c>
      <c r="D188" s="123" t="s">
        <v>790</v>
      </c>
      <c r="E188" s="119" t="s">
        <v>770</v>
      </c>
      <c r="F188" s="116"/>
      <c r="G188" s="135" t="s">
        <v>647</v>
      </c>
      <c r="H188" s="135"/>
      <c r="I188" s="119" t="s">
        <v>647</v>
      </c>
      <c r="J188" s="87"/>
      <c r="K188" s="87"/>
      <c r="L188" s="87"/>
      <c r="M188" s="87"/>
      <c r="N188" s="87"/>
      <c r="O188" s="87"/>
      <c r="P188" s="87"/>
      <c r="Q188" s="87"/>
      <c r="R188" s="87"/>
      <c r="S188" s="87"/>
      <c r="T188" s="87"/>
      <c r="U188" s="87"/>
      <c r="V188" s="93"/>
      <c r="W188" s="93"/>
      <c r="X188" s="93"/>
      <c r="Y188" s="93"/>
      <c r="Z188" s="93"/>
      <c r="AA188" s="93"/>
      <c r="AB188" s="93"/>
      <c r="AC188" s="93"/>
      <c r="AD188" s="93"/>
      <c r="AE188" s="93"/>
      <c r="AF188" s="93"/>
      <c r="AG188" s="93"/>
    </row>
    <row r="189" s="4" customFormat="1" ht="94.5" spans="1:33">
      <c r="A189" s="54"/>
      <c r="B189" s="116" t="s">
        <v>549</v>
      </c>
      <c r="C189" s="146" t="s">
        <v>766</v>
      </c>
      <c r="D189" s="123" t="s">
        <v>792</v>
      </c>
      <c r="E189" s="119" t="s">
        <v>770</v>
      </c>
      <c r="F189" s="116"/>
      <c r="G189" s="135" t="s">
        <v>647</v>
      </c>
      <c r="H189" s="135"/>
      <c r="I189" s="119" t="s">
        <v>647</v>
      </c>
      <c r="J189" s="87"/>
      <c r="K189" s="87"/>
      <c r="L189" s="87"/>
      <c r="M189" s="87"/>
      <c r="N189" s="87"/>
      <c r="O189" s="87"/>
      <c r="P189" s="87"/>
      <c r="Q189" s="87"/>
      <c r="R189" s="87"/>
      <c r="S189" s="87"/>
      <c r="T189" s="87"/>
      <c r="U189" s="87"/>
      <c r="V189" s="93"/>
      <c r="W189" s="93"/>
      <c r="X189" s="93"/>
      <c r="Y189" s="93"/>
      <c r="Z189" s="93"/>
      <c r="AA189" s="93"/>
      <c r="AB189" s="93"/>
      <c r="AC189" s="93"/>
      <c r="AD189" s="93"/>
      <c r="AE189" s="93"/>
      <c r="AF189" s="93"/>
      <c r="AG189" s="93"/>
    </row>
    <row r="190" s="4" customFormat="1" ht="40.5" spans="1:33">
      <c r="A190" s="93"/>
      <c r="B190" s="71" t="s">
        <v>683</v>
      </c>
      <c r="C190" s="147" t="s">
        <v>768</v>
      </c>
      <c r="D190" s="126" t="s">
        <v>793</v>
      </c>
      <c r="E190" s="126" t="s">
        <v>770</v>
      </c>
      <c r="F190" s="71" t="s">
        <v>709</v>
      </c>
      <c r="G190" s="135" t="s">
        <v>647</v>
      </c>
      <c r="H190" s="135"/>
      <c r="I190" s="135" t="s">
        <v>647</v>
      </c>
      <c r="J190" s="87"/>
      <c r="K190" s="87"/>
      <c r="L190" s="87"/>
      <c r="M190" s="87"/>
      <c r="N190" s="87"/>
      <c r="O190" s="87"/>
      <c r="P190" s="87"/>
      <c r="Q190" s="87"/>
      <c r="R190" s="87"/>
      <c r="S190" s="87"/>
      <c r="T190" s="87"/>
      <c r="U190" s="87"/>
      <c r="V190" s="93"/>
      <c r="W190" s="93"/>
      <c r="X190" s="93"/>
      <c r="Y190" s="93"/>
      <c r="Z190" s="93"/>
      <c r="AA190" s="93"/>
      <c r="AB190" s="93"/>
      <c r="AC190" s="93"/>
      <c r="AD190" s="93"/>
      <c r="AE190" s="93"/>
      <c r="AF190" s="93"/>
      <c r="AG190" s="93"/>
    </row>
    <row r="191" s="4" customFormat="1" spans="1:33">
      <c r="A191" s="54"/>
      <c r="B191" s="116" t="s">
        <v>683</v>
      </c>
      <c r="C191" s="145" t="s">
        <v>771</v>
      </c>
      <c r="D191" s="123" t="s">
        <v>794</v>
      </c>
      <c r="E191" s="119" t="s">
        <v>770</v>
      </c>
      <c r="F191" s="116"/>
      <c r="G191" s="135" t="s">
        <v>647</v>
      </c>
      <c r="H191" s="135"/>
      <c r="I191" s="119" t="s">
        <v>647</v>
      </c>
      <c r="J191" s="87"/>
      <c r="K191" s="87"/>
      <c r="L191" s="87"/>
      <c r="M191" s="87"/>
      <c r="N191" s="87"/>
      <c r="O191" s="87"/>
      <c r="P191" s="87"/>
      <c r="Q191" s="87"/>
      <c r="R191" s="87"/>
      <c r="S191" s="87"/>
      <c r="T191" s="87"/>
      <c r="U191" s="87"/>
      <c r="V191" s="93"/>
      <c r="W191" s="93"/>
      <c r="X191" s="93"/>
      <c r="Y191" s="93"/>
      <c r="Z191" s="93"/>
      <c r="AA191" s="93"/>
      <c r="AB191" s="93"/>
      <c r="AC191" s="93"/>
      <c r="AD191" s="93"/>
      <c r="AE191" s="93"/>
      <c r="AF191" s="93"/>
      <c r="AG191" s="93"/>
    </row>
    <row r="192" s="4" customFormat="1" ht="40.5" spans="1:33">
      <c r="A192" s="54"/>
      <c r="B192" s="116" t="s">
        <v>683</v>
      </c>
      <c r="C192" s="145" t="s">
        <v>773</v>
      </c>
      <c r="D192" s="123" t="s">
        <v>795</v>
      </c>
      <c r="E192" s="119" t="s">
        <v>770</v>
      </c>
      <c r="F192" s="116"/>
      <c r="G192" s="135" t="s">
        <v>647</v>
      </c>
      <c r="H192" s="135"/>
      <c r="I192" s="119" t="s">
        <v>647</v>
      </c>
      <c r="J192" s="87"/>
      <c r="K192" s="87"/>
      <c r="L192" s="87"/>
      <c r="M192" s="87"/>
      <c r="N192" s="87"/>
      <c r="O192" s="87"/>
      <c r="P192" s="87"/>
      <c r="Q192" s="87"/>
      <c r="R192" s="87"/>
      <c r="S192" s="87"/>
      <c r="T192" s="87"/>
      <c r="U192" s="87"/>
      <c r="V192" s="93"/>
      <c r="W192" s="93"/>
      <c r="X192" s="93"/>
      <c r="Y192" s="93"/>
      <c r="Z192" s="93"/>
      <c r="AA192" s="93"/>
      <c r="AB192" s="93"/>
      <c r="AC192" s="93"/>
      <c r="AD192" s="93"/>
      <c r="AE192" s="93"/>
      <c r="AF192" s="93"/>
      <c r="AG192" s="93"/>
    </row>
    <row r="193" s="4" customFormat="1" spans="1:33">
      <c r="A193" s="54"/>
      <c r="B193" s="116" t="s">
        <v>683</v>
      </c>
      <c r="C193" s="145" t="s">
        <v>775</v>
      </c>
      <c r="D193" s="123" t="s">
        <v>796</v>
      </c>
      <c r="E193" s="119" t="s">
        <v>770</v>
      </c>
      <c r="F193" s="116"/>
      <c r="G193" s="135" t="s">
        <v>647</v>
      </c>
      <c r="H193" s="135"/>
      <c r="I193" s="119" t="s">
        <v>647</v>
      </c>
      <c r="J193" s="87"/>
      <c r="K193" s="87"/>
      <c r="L193" s="87"/>
      <c r="M193" s="87"/>
      <c r="N193" s="87"/>
      <c r="O193" s="87"/>
      <c r="P193" s="87"/>
      <c r="Q193" s="87"/>
      <c r="R193" s="87"/>
      <c r="S193" s="87"/>
      <c r="T193" s="87"/>
      <c r="U193" s="87"/>
      <c r="V193" s="93"/>
      <c r="W193" s="93"/>
      <c r="X193" s="93"/>
      <c r="Y193" s="93"/>
      <c r="Z193" s="93"/>
      <c r="AA193" s="93"/>
      <c r="AB193" s="93"/>
      <c r="AC193" s="93"/>
      <c r="AD193" s="93"/>
      <c r="AE193" s="93"/>
      <c r="AF193" s="93"/>
      <c r="AG193" s="93"/>
    </row>
    <row r="194" s="4" customFormat="1" ht="27" spans="1:33">
      <c r="A194" s="54"/>
      <c r="B194" s="116" t="s">
        <v>549</v>
      </c>
      <c r="C194" s="146" t="s">
        <v>777</v>
      </c>
      <c r="D194" s="123" t="s">
        <v>778</v>
      </c>
      <c r="E194" s="119" t="s">
        <v>560</v>
      </c>
      <c r="F194" s="116"/>
      <c r="G194" s="116"/>
      <c r="H194" s="116"/>
      <c r="I194" s="116" t="s">
        <v>647</v>
      </c>
      <c r="J194" s="87"/>
      <c r="K194" s="87"/>
      <c r="L194" s="87"/>
      <c r="M194" s="87"/>
      <c r="N194" s="87"/>
      <c r="O194" s="87"/>
      <c r="P194" s="87"/>
      <c r="Q194" s="87"/>
      <c r="R194" s="87"/>
      <c r="S194" s="87"/>
      <c r="T194" s="87"/>
      <c r="U194" s="87"/>
      <c r="V194" s="93"/>
      <c r="W194" s="93"/>
      <c r="X194" s="93"/>
      <c r="Y194" s="93"/>
      <c r="Z194" s="93"/>
      <c r="AA194" s="93"/>
      <c r="AB194" s="93"/>
      <c r="AC194" s="93"/>
      <c r="AD194" s="93"/>
      <c r="AE194" s="93"/>
      <c r="AF194" s="93"/>
      <c r="AG194" s="93"/>
    </row>
    <row r="195" s="4" customFormat="1" ht="27" spans="1:33">
      <c r="A195" s="54"/>
      <c r="B195" s="116" t="s">
        <v>549</v>
      </c>
      <c r="C195" s="146" t="s">
        <v>780</v>
      </c>
      <c r="D195" s="123" t="s">
        <v>781</v>
      </c>
      <c r="E195" s="119" t="s">
        <v>560</v>
      </c>
      <c r="F195" s="116"/>
      <c r="G195" s="116" t="s">
        <v>696</v>
      </c>
      <c r="H195" s="116"/>
      <c r="I195" s="116" t="s">
        <v>696</v>
      </c>
      <c r="J195" s="87"/>
      <c r="K195" s="87"/>
      <c r="L195" s="87"/>
      <c r="M195" s="87"/>
      <c r="N195" s="87"/>
      <c r="O195" s="87"/>
      <c r="P195" s="87"/>
      <c r="Q195" s="87"/>
      <c r="R195" s="87"/>
      <c r="S195" s="87"/>
      <c r="T195" s="87"/>
      <c r="U195" s="87"/>
      <c r="V195" s="93"/>
      <c r="W195" s="93"/>
      <c r="X195" s="93"/>
      <c r="Y195" s="93"/>
      <c r="Z195" s="93"/>
      <c r="AA195" s="93"/>
      <c r="AB195" s="93"/>
      <c r="AC195" s="93"/>
      <c r="AD195" s="93"/>
      <c r="AE195" s="93"/>
      <c r="AF195" s="93"/>
      <c r="AG195" s="93"/>
    </row>
    <row r="196" s="4" customFormat="1" ht="54" spans="1:33">
      <c r="A196" s="93"/>
      <c r="B196" s="71" t="s">
        <v>549</v>
      </c>
      <c r="C196" s="152" t="s">
        <v>782</v>
      </c>
      <c r="D196" s="126" t="s">
        <v>797</v>
      </c>
      <c r="E196" s="126" t="s">
        <v>770</v>
      </c>
      <c r="F196" s="71" t="s">
        <v>709</v>
      </c>
      <c r="G196" s="135" t="s">
        <v>647</v>
      </c>
      <c r="H196" s="135"/>
      <c r="I196" s="135" t="s">
        <v>647</v>
      </c>
      <c r="J196" s="87"/>
      <c r="K196" s="87"/>
      <c r="L196" s="87"/>
      <c r="M196" s="87"/>
      <c r="N196" s="87"/>
      <c r="O196" s="87"/>
      <c r="P196" s="87"/>
      <c r="Q196" s="87"/>
      <c r="R196" s="87"/>
      <c r="S196" s="87"/>
      <c r="T196" s="87"/>
      <c r="U196" s="87"/>
      <c r="V196" s="93"/>
      <c r="W196" s="93"/>
      <c r="X196" s="93"/>
      <c r="Y196" s="93"/>
      <c r="Z196" s="93"/>
      <c r="AA196" s="93"/>
      <c r="AB196" s="93"/>
      <c r="AC196" s="93"/>
      <c r="AD196" s="93"/>
      <c r="AE196" s="93"/>
      <c r="AF196" s="93"/>
      <c r="AG196" s="93"/>
    </row>
    <row r="197" s="10" customFormat="1" spans="1:33">
      <c r="A197" s="103"/>
      <c r="B197" s="104" t="s">
        <v>538</v>
      </c>
      <c r="C197" s="106" t="s">
        <v>803</v>
      </c>
      <c r="D197" s="106"/>
      <c r="E197" s="106" t="s">
        <v>765</v>
      </c>
      <c r="F197" s="106"/>
      <c r="G197" s="107">
        <f>G198</f>
        <v>43446</v>
      </c>
      <c r="H197" s="104">
        <f>I197-G197</f>
        <v>70</v>
      </c>
      <c r="I197" s="115">
        <f>I208</f>
        <v>43516</v>
      </c>
      <c r="J197" s="112"/>
      <c r="K197" s="112"/>
      <c r="L197" s="112"/>
      <c r="M197" s="112"/>
      <c r="N197" s="112"/>
      <c r="O197" s="112"/>
      <c r="P197" s="112"/>
      <c r="Q197" s="112"/>
      <c r="R197" s="112"/>
      <c r="S197" s="112"/>
      <c r="T197" s="112"/>
      <c r="U197" s="112"/>
      <c r="V197" s="129"/>
      <c r="W197" s="129"/>
      <c r="X197" s="129"/>
      <c r="Y197" s="129"/>
      <c r="Z197" s="129"/>
      <c r="AA197" s="129"/>
      <c r="AB197" s="129"/>
      <c r="AC197" s="129"/>
      <c r="AD197" s="129"/>
      <c r="AE197" s="129"/>
      <c r="AF197" s="129"/>
      <c r="AG197" s="129"/>
    </row>
    <row r="198" s="4" customFormat="1" ht="27" spans="1:38">
      <c r="A198" s="136"/>
      <c r="B198" s="123" t="s">
        <v>549</v>
      </c>
      <c r="C198" s="145" t="s">
        <v>757</v>
      </c>
      <c r="D198" s="123" t="s">
        <v>788</v>
      </c>
      <c r="E198" s="119" t="s">
        <v>762</v>
      </c>
      <c r="F198" s="123"/>
      <c r="G198" s="153">
        <f t="shared" ref="G198:G201" si="5">I198-H198</f>
        <v>43446</v>
      </c>
      <c r="H198" s="123">
        <v>15</v>
      </c>
      <c r="I198" s="153">
        <f>G199</f>
        <v>43461</v>
      </c>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151"/>
      <c r="AI198" s="151"/>
      <c r="AJ198" s="151"/>
      <c r="AK198" s="151"/>
      <c r="AL198" s="151"/>
    </row>
    <row r="199" s="4" customFormat="1" ht="27" spans="1:38">
      <c r="A199" s="136"/>
      <c r="B199" s="123" t="s">
        <v>549</v>
      </c>
      <c r="C199" s="145" t="s">
        <v>760</v>
      </c>
      <c r="D199" s="123" t="s">
        <v>789</v>
      </c>
      <c r="E199" s="119" t="s">
        <v>762</v>
      </c>
      <c r="F199" s="123"/>
      <c r="G199" s="153">
        <f t="shared" si="5"/>
        <v>43461</v>
      </c>
      <c r="H199" s="123">
        <v>5</v>
      </c>
      <c r="I199" s="153">
        <f>G200</f>
        <v>43466</v>
      </c>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151"/>
      <c r="AI199" s="151"/>
      <c r="AJ199" s="151"/>
      <c r="AK199" s="151"/>
      <c r="AL199" s="151"/>
    </row>
    <row r="200" s="4" customFormat="1" ht="40.5" spans="1:33">
      <c r="A200" s="54"/>
      <c r="B200" s="116" t="s">
        <v>549</v>
      </c>
      <c r="C200" s="146" t="s">
        <v>763</v>
      </c>
      <c r="D200" s="123" t="s">
        <v>790</v>
      </c>
      <c r="E200" s="119" t="s">
        <v>770</v>
      </c>
      <c r="F200" s="116"/>
      <c r="G200" s="138">
        <f t="shared" si="5"/>
        <v>43466</v>
      </c>
      <c r="H200" s="135">
        <v>10</v>
      </c>
      <c r="I200" s="149">
        <f>G201</f>
        <v>43476</v>
      </c>
      <c r="J200" s="87"/>
      <c r="K200" s="87"/>
      <c r="L200" s="87"/>
      <c r="M200" s="87"/>
      <c r="N200" s="87"/>
      <c r="O200" s="87"/>
      <c r="P200" s="87"/>
      <c r="Q200" s="87"/>
      <c r="R200" s="87"/>
      <c r="S200" s="87"/>
      <c r="T200" s="87"/>
      <c r="U200" s="87"/>
      <c r="V200" s="93"/>
      <c r="W200" s="93"/>
      <c r="X200" s="93"/>
      <c r="Y200" s="93"/>
      <c r="Z200" s="93"/>
      <c r="AA200" s="93"/>
      <c r="AB200" s="93"/>
      <c r="AC200" s="93"/>
      <c r="AD200" s="93"/>
      <c r="AE200" s="93"/>
      <c r="AF200" s="93"/>
      <c r="AG200" s="93"/>
    </row>
    <row r="201" s="4" customFormat="1" ht="94.5" spans="1:33">
      <c r="A201" s="54"/>
      <c r="B201" s="116" t="s">
        <v>549</v>
      </c>
      <c r="C201" s="146" t="s">
        <v>766</v>
      </c>
      <c r="D201" s="123" t="s">
        <v>792</v>
      </c>
      <c r="E201" s="119" t="s">
        <v>770</v>
      </c>
      <c r="F201" s="116"/>
      <c r="G201" s="138">
        <f t="shared" si="5"/>
        <v>43476</v>
      </c>
      <c r="H201" s="135">
        <v>25</v>
      </c>
      <c r="I201" s="149">
        <f>G208</f>
        <v>43501</v>
      </c>
      <c r="J201" s="87"/>
      <c r="K201" s="87"/>
      <c r="L201" s="87"/>
      <c r="M201" s="87"/>
      <c r="N201" s="87"/>
      <c r="O201" s="87"/>
      <c r="P201" s="87"/>
      <c r="Q201" s="87"/>
      <c r="R201" s="87"/>
      <c r="S201" s="87"/>
      <c r="T201" s="87"/>
      <c r="U201" s="87"/>
      <c r="V201" s="93"/>
      <c r="W201" s="93"/>
      <c r="X201" s="93"/>
      <c r="Y201" s="93"/>
      <c r="Z201" s="93"/>
      <c r="AA201" s="93"/>
      <c r="AB201" s="93"/>
      <c r="AC201" s="93"/>
      <c r="AD201" s="93"/>
      <c r="AE201" s="93"/>
      <c r="AF201" s="93"/>
      <c r="AG201" s="93"/>
    </row>
    <row r="202" s="4" customFormat="1" ht="40.5" spans="1:33">
      <c r="A202" s="93"/>
      <c r="B202" s="71" t="s">
        <v>683</v>
      </c>
      <c r="C202" s="147" t="s">
        <v>768</v>
      </c>
      <c r="D202" s="126" t="s">
        <v>793</v>
      </c>
      <c r="E202" s="126" t="s">
        <v>770</v>
      </c>
      <c r="F202" s="71" t="s">
        <v>709</v>
      </c>
      <c r="G202" s="138">
        <f t="shared" ref="G202:G205" si="6">I202-H202</f>
        <v>43476</v>
      </c>
      <c r="H202" s="135">
        <v>7</v>
      </c>
      <c r="I202" s="138">
        <f>G203</f>
        <v>43483</v>
      </c>
      <c r="J202" s="87"/>
      <c r="K202" s="87"/>
      <c r="L202" s="87"/>
      <c r="M202" s="87"/>
      <c r="N202" s="87"/>
      <c r="O202" s="87"/>
      <c r="P202" s="87"/>
      <c r="Q202" s="87"/>
      <c r="R202" s="87"/>
      <c r="S202" s="87"/>
      <c r="T202" s="87"/>
      <c r="U202" s="87"/>
      <c r="V202" s="93"/>
      <c r="W202" s="93"/>
      <c r="X202" s="93"/>
      <c r="Y202" s="93"/>
      <c r="Z202" s="93"/>
      <c r="AA202" s="93"/>
      <c r="AB202" s="93"/>
      <c r="AC202" s="93"/>
      <c r="AD202" s="93"/>
      <c r="AE202" s="93"/>
      <c r="AF202" s="93"/>
      <c r="AG202" s="93"/>
    </row>
    <row r="203" s="4" customFormat="1" spans="1:33">
      <c r="A203" s="54"/>
      <c r="B203" s="116" t="s">
        <v>683</v>
      </c>
      <c r="C203" s="145" t="s">
        <v>771</v>
      </c>
      <c r="D203" s="123" t="s">
        <v>794</v>
      </c>
      <c r="E203" s="119" t="s">
        <v>770</v>
      </c>
      <c r="F203" s="116"/>
      <c r="G203" s="138">
        <f t="shared" si="6"/>
        <v>43483</v>
      </c>
      <c r="H203" s="135">
        <v>1</v>
      </c>
      <c r="I203" s="149">
        <f>G204</f>
        <v>43484</v>
      </c>
      <c r="J203" s="87"/>
      <c r="K203" s="87"/>
      <c r="L203" s="87"/>
      <c r="M203" s="87"/>
      <c r="N203" s="87"/>
      <c r="O203" s="87"/>
      <c r="P203" s="87"/>
      <c r="Q203" s="87"/>
      <c r="R203" s="87"/>
      <c r="S203" s="87"/>
      <c r="T203" s="87"/>
      <c r="U203" s="87"/>
      <c r="V203" s="93"/>
      <c r="W203" s="93"/>
      <c r="X203" s="93"/>
      <c r="Y203" s="93"/>
      <c r="Z203" s="93"/>
      <c r="AA203" s="93"/>
      <c r="AB203" s="93"/>
      <c r="AC203" s="93"/>
      <c r="AD203" s="93"/>
      <c r="AE203" s="93"/>
      <c r="AF203" s="93"/>
      <c r="AG203" s="93"/>
    </row>
    <row r="204" s="4" customFormat="1" ht="40.5" spans="1:33">
      <c r="A204" s="54"/>
      <c r="B204" s="116" t="s">
        <v>683</v>
      </c>
      <c r="C204" s="145" t="s">
        <v>773</v>
      </c>
      <c r="D204" s="123" t="s">
        <v>795</v>
      </c>
      <c r="E204" s="119" t="s">
        <v>770</v>
      </c>
      <c r="F204" s="116"/>
      <c r="G204" s="138">
        <f t="shared" si="6"/>
        <v>43484</v>
      </c>
      <c r="H204" s="135">
        <v>10</v>
      </c>
      <c r="I204" s="149">
        <f>G205</f>
        <v>43494</v>
      </c>
      <c r="J204" s="87"/>
      <c r="K204" s="87"/>
      <c r="L204" s="87"/>
      <c r="M204" s="87"/>
      <c r="N204" s="87"/>
      <c r="O204" s="87"/>
      <c r="P204" s="87"/>
      <c r="Q204" s="87"/>
      <c r="R204" s="87"/>
      <c r="S204" s="87"/>
      <c r="T204" s="87"/>
      <c r="U204" s="87"/>
      <c r="V204" s="93"/>
      <c r="W204" s="93"/>
      <c r="X204" s="93"/>
      <c r="Y204" s="93"/>
      <c r="Z204" s="93"/>
      <c r="AA204" s="93"/>
      <c r="AB204" s="93"/>
      <c r="AC204" s="93"/>
      <c r="AD204" s="93"/>
      <c r="AE204" s="93"/>
      <c r="AF204" s="93"/>
      <c r="AG204" s="93"/>
    </row>
    <row r="205" s="4" customFormat="1" spans="1:33">
      <c r="A205" s="54"/>
      <c r="B205" s="116" t="s">
        <v>683</v>
      </c>
      <c r="C205" s="145" t="s">
        <v>775</v>
      </c>
      <c r="D205" s="123" t="s">
        <v>796</v>
      </c>
      <c r="E205" s="119" t="s">
        <v>770</v>
      </c>
      <c r="F205" s="116"/>
      <c r="G205" s="138">
        <f t="shared" si="6"/>
        <v>43494</v>
      </c>
      <c r="H205" s="135">
        <v>7</v>
      </c>
      <c r="I205" s="149">
        <f>I201</f>
        <v>43501</v>
      </c>
      <c r="J205" s="87"/>
      <c r="K205" s="87"/>
      <c r="L205" s="87"/>
      <c r="M205" s="87"/>
      <c r="N205" s="87"/>
      <c r="O205" s="87"/>
      <c r="P205" s="87"/>
      <c r="Q205" s="87"/>
      <c r="R205" s="87"/>
      <c r="S205" s="87"/>
      <c r="T205" s="87"/>
      <c r="U205" s="87"/>
      <c r="V205" s="93"/>
      <c r="W205" s="93"/>
      <c r="X205" s="93"/>
      <c r="Y205" s="93"/>
      <c r="Z205" s="93"/>
      <c r="AA205" s="93"/>
      <c r="AB205" s="93"/>
      <c r="AC205" s="93"/>
      <c r="AD205" s="93"/>
      <c r="AE205" s="93"/>
      <c r="AF205" s="93"/>
      <c r="AG205" s="93"/>
    </row>
    <row r="206" s="4" customFormat="1" ht="27" spans="1:33">
      <c r="A206" s="54"/>
      <c r="B206" s="116" t="s">
        <v>549</v>
      </c>
      <c r="C206" s="146" t="s">
        <v>777</v>
      </c>
      <c r="D206" s="123" t="s">
        <v>778</v>
      </c>
      <c r="E206" s="119" t="s">
        <v>560</v>
      </c>
      <c r="F206" s="116"/>
      <c r="G206" s="116" t="s">
        <v>696</v>
      </c>
      <c r="H206" s="116"/>
      <c r="I206" s="116" t="s">
        <v>696</v>
      </c>
      <c r="J206" s="87"/>
      <c r="K206" s="87"/>
      <c r="L206" s="87"/>
      <c r="M206" s="87"/>
      <c r="N206" s="87"/>
      <c r="O206" s="87"/>
      <c r="P206" s="87"/>
      <c r="Q206" s="87"/>
      <c r="R206" s="87"/>
      <c r="S206" s="87"/>
      <c r="T206" s="87"/>
      <c r="U206" s="87"/>
      <c r="V206" s="93"/>
      <c r="W206" s="93"/>
      <c r="X206" s="93"/>
      <c r="Y206" s="93"/>
      <c r="Z206" s="93"/>
      <c r="AA206" s="93"/>
      <c r="AB206" s="93"/>
      <c r="AC206" s="93"/>
      <c r="AD206" s="93"/>
      <c r="AE206" s="93"/>
      <c r="AF206" s="93"/>
      <c r="AG206" s="93"/>
    </row>
    <row r="207" s="4" customFormat="1" ht="27" spans="1:33">
      <c r="A207" s="54"/>
      <c r="B207" s="116" t="s">
        <v>549</v>
      </c>
      <c r="C207" s="146" t="s">
        <v>780</v>
      </c>
      <c r="D207" s="123" t="s">
        <v>781</v>
      </c>
      <c r="E207" s="119" t="s">
        <v>560</v>
      </c>
      <c r="F207" s="116"/>
      <c r="G207" s="116" t="s">
        <v>696</v>
      </c>
      <c r="H207" s="116"/>
      <c r="I207" s="116" t="s">
        <v>696</v>
      </c>
      <c r="J207" s="87"/>
      <c r="K207" s="87"/>
      <c r="L207" s="87"/>
      <c r="M207" s="87"/>
      <c r="N207" s="87"/>
      <c r="O207" s="87"/>
      <c r="P207" s="87"/>
      <c r="Q207" s="87"/>
      <c r="R207" s="87"/>
      <c r="S207" s="87"/>
      <c r="T207" s="87"/>
      <c r="U207" s="87"/>
      <c r="V207" s="93"/>
      <c r="W207" s="93"/>
      <c r="X207" s="93"/>
      <c r="Y207" s="93"/>
      <c r="Z207" s="93"/>
      <c r="AA207" s="93"/>
      <c r="AB207" s="93"/>
      <c r="AC207" s="93"/>
      <c r="AD207" s="93"/>
      <c r="AE207" s="93"/>
      <c r="AF207" s="93"/>
      <c r="AG207" s="93"/>
    </row>
    <row r="208" s="4" customFormat="1" ht="54" spans="1:33">
      <c r="A208" s="93"/>
      <c r="B208" s="71" t="s">
        <v>549</v>
      </c>
      <c r="C208" s="152" t="s">
        <v>782</v>
      </c>
      <c r="D208" s="126" t="s">
        <v>804</v>
      </c>
      <c r="E208" s="126" t="s">
        <v>770</v>
      </c>
      <c r="F208" s="71" t="s">
        <v>709</v>
      </c>
      <c r="G208" s="138">
        <f>I208-H208</f>
        <v>43501</v>
      </c>
      <c r="H208" s="135">
        <v>15</v>
      </c>
      <c r="I208" s="156">
        <v>43516</v>
      </c>
      <c r="J208" s="87"/>
      <c r="K208" s="87"/>
      <c r="L208" s="87"/>
      <c r="M208" s="87"/>
      <c r="N208" s="87"/>
      <c r="O208" s="87"/>
      <c r="P208" s="87"/>
      <c r="Q208" s="87"/>
      <c r="R208" s="87"/>
      <c r="S208" s="87"/>
      <c r="T208" s="87"/>
      <c r="U208" s="87"/>
      <c r="V208" s="93"/>
      <c r="W208" s="93"/>
      <c r="X208" s="93"/>
      <c r="Y208" s="93"/>
      <c r="Z208" s="93"/>
      <c r="AA208" s="93"/>
      <c r="AB208" s="93"/>
      <c r="AC208" s="93"/>
      <c r="AD208" s="93"/>
      <c r="AE208" s="93"/>
      <c r="AF208" s="93"/>
      <c r="AG208" s="93"/>
    </row>
    <row r="209" s="10" customFormat="1" spans="1:33">
      <c r="A209" s="103"/>
      <c r="B209" s="104" t="s">
        <v>538</v>
      </c>
      <c r="C209" s="106" t="s">
        <v>805</v>
      </c>
      <c r="D209" s="106"/>
      <c r="E209" s="106" t="s">
        <v>765</v>
      </c>
      <c r="F209" s="106"/>
      <c r="G209" s="107">
        <f>G197</f>
        <v>43446</v>
      </c>
      <c r="H209" s="104">
        <f>I209-G209</f>
        <v>70</v>
      </c>
      <c r="I209" s="115">
        <f>I197</f>
        <v>43516</v>
      </c>
      <c r="J209" s="112"/>
      <c r="K209" s="112"/>
      <c r="L209" s="112"/>
      <c r="M209" s="112"/>
      <c r="N209" s="112"/>
      <c r="O209" s="112"/>
      <c r="P209" s="112"/>
      <c r="Q209" s="112"/>
      <c r="R209" s="112"/>
      <c r="S209" s="112"/>
      <c r="T209" s="112"/>
      <c r="U209" s="112"/>
      <c r="V209" s="129"/>
      <c r="W209" s="129"/>
      <c r="X209" s="129"/>
      <c r="Y209" s="129"/>
      <c r="Z209" s="129"/>
      <c r="AA209" s="129"/>
      <c r="AB209" s="129"/>
      <c r="AC209" s="129"/>
      <c r="AD209" s="129"/>
      <c r="AE209" s="129"/>
      <c r="AF209" s="129"/>
      <c r="AG209" s="129"/>
    </row>
    <row r="210" s="4" customFormat="1" ht="27" spans="1:38">
      <c r="A210" s="136"/>
      <c r="B210" s="123" t="s">
        <v>549</v>
      </c>
      <c r="C210" s="145" t="s">
        <v>757</v>
      </c>
      <c r="D210" s="123" t="s">
        <v>788</v>
      </c>
      <c r="E210" s="119" t="s">
        <v>762</v>
      </c>
      <c r="F210" s="123"/>
      <c r="G210" s="153">
        <f t="shared" ref="G210:G213" si="7">I210-H210</f>
        <v>43446</v>
      </c>
      <c r="H210" s="123">
        <v>15</v>
      </c>
      <c r="I210" s="153">
        <f>G211</f>
        <v>43461</v>
      </c>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151"/>
      <c r="AI210" s="151"/>
      <c r="AJ210" s="151"/>
      <c r="AK210" s="151"/>
      <c r="AL210" s="151"/>
    </row>
    <row r="211" s="4" customFormat="1" ht="27" spans="1:38">
      <c r="A211" s="136"/>
      <c r="B211" s="123" t="s">
        <v>549</v>
      </c>
      <c r="C211" s="145" t="s">
        <v>760</v>
      </c>
      <c r="D211" s="123" t="s">
        <v>789</v>
      </c>
      <c r="E211" s="119" t="s">
        <v>762</v>
      </c>
      <c r="F211" s="123"/>
      <c r="G211" s="153">
        <f t="shared" si="7"/>
        <v>43461</v>
      </c>
      <c r="H211" s="123">
        <v>5</v>
      </c>
      <c r="I211" s="153">
        <f>G212</f>
        <v>43466</v>
      </c>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151"/>
      <c r="AI211" s="151"/>
      <c r="AJ211" s="151"/>
      <c r="AK211" s="151"/>
      <c r="AL211" s="151"/>
    </row>
    <row r="212" s="4" customFormat="1" ht="40.5" spans="1:33">
      <c r="A212" s="54"/>
      <c r="B212" s="116" t="s">
        <v>549</v>
      </c>
      <c r="C212" s="146" t="s">
        <v>763</v>
      </c>
      <c r="D212" s="123" t="s">
        <v>790</v>
      </c>
      <c r="E212" s="119" t="s">
        <v>770</v>
      </c>
      <c r="F212" s="116"/>
      <c r="G212" s="138">
        <f t="shared" si="7"/>
        <v>43466</v>
      </c>
      <c r="H212" s="135">
        <v>10</v>
      </c>
      <c r="I212" s="149">
        <f>G213</f>
        <v>43476</v>
      </c>
      <c r="J212" s="87"/>
      <c r="K212" s="87"/>
      <c r="L212" s="87"/>
      <c r="M212" s="87"/>
      <c r="N212" s="87"/>
      <c r="O212" s="87"/>
      <c r="P212" s="87"/>
      <c r="Q212" s="87"/>
      <c r="R212" s="87"/>
      <c r="S212" s="87"/>
      <c r="T212" s="87"/>
      <c r="U212" s="87"/>
      <c r="V212" s="93"/>
      <c r="W212" s="93"/>
      <c r="X212" s="93"/>
      <c r="Y212" s="93"/>
      <c r="Z212" s="93"/>
      <c r="AA212" s="93"/>
      <c r="AB212" s="93"/>
      <c r="AC212" s="93"/>
      <c r="AD212" s="93"/>
      <c r="AE212" s="93"/>
      <c r="AF212" s="93"/>
      <c r="AG212" s="93"/>
    </row>
    <row r="213" s="4" customFormat="1" ht="94.5" spans="1:33">
      <c r="A213" s="54"/>
      <c r="B213" s="116" t="s">
        <v>549</v>
      </c>
      <c r="C213" s="139" t="s">
        <v>766</v>
      </c>
      <c r="D213" s="123" t="s">
        <v>792</v>
      </c>
      <c r="E213" s="119" t="s">
        <v>770</v>
      </c>
      <c r="F213" s="116"/>
      <c r="G213" s="138">
        <f t="shared" si="7"/>
        <v>43476</v>
      </c>
      <c r="H213" s="135">
        <v>25</v>
      </c>
      <c r="I213" s="149">
        <f>G220</f>
        <v>43501</v>
      </c>
      <c r="J213" s="87"/>
      <c r="K213" s="87"/>
      <c r="L213" s="87"/>
      <c r="M213" s="87"/>
      <c r="N213" s="87"/>
      <c r="O213" s="87"/>
      <c r="P213" s="87"/>
      <c r="Q213" s="87"/>
      <c r="R213" s="87"/>
      <c r="S213" s="87"/>
      <c r="T213" s="87"/>
      <c r="U213" s="87"/>
      <c r="V213" s="93"/>
      <c r="W213" s="93"/>
      <c r="X213" s="93"/>
      <c r="Y213" s="93"/>
      <c r="Z213" s="93"/>
      <c r="AA213" s="93"/>
      <c r="AB213" s="93"/>
      <c r="AC213" s="93"/>
      <c r="AD213" s="93"/>
      <c r="AE213" s="93"/>
      <c r="AF213" s="93"/>
      <c r="AG213" s="93"/>
    </row>
    <row r="214" s="4" customFormat="1" ht="40.5" spans="1:33">
      <c r="A214" s="93"/>
      <c r="B214" s="71" t="s">
        <v>683</v>
      </c>
      <c r="C214" s="141" t="s">
        <v>768</v>
      </c>
      <c r="D214" s="126" t="s">
        <v>793</v>
      </c>
      <c r="E214" s="126" t="s">
        <v>770</v>
      </c>
      <c r="F214" s="71" t="s">
        <v>709</v>
      </c>
      <c r="G214" s="138">
        <f t="shared" ref="G214:G217" si="8">I214-H214</f>
        <v>43476</v>
      </c>
      <c r="H214" s="135">
        <v>7</v>
      </c>
      <c r="I214" s="138">
        <f>G215</f>
        <v>43483</v>
      </c>
      <c r="J214" s="87"/>
      <c r="K214" s="87"/>
      <c r="L214" s="87"/>
      <c r="M214" s="87"/>
      <c r="N214" s="87"/>
      <c r="O214" s="87"/>
      <c r="P214" s="87"/>
      <c r="Q214" s="87"/>
      <c r="R214" s="87"/>
      <c r="S214" s="87"/>
      <c r="T214" s="87"/>
      <c r="U214" s="87"/>
      <c r="V214" s="93"/>
      <c r="W214" s="93"/>
      <c r="X214" s="93"/>
      <c r="Y214" s="93"/>
      <c r="Z214" s="93"/>
      <c r="AA214" s="93"/>
      <c r="AB214" s="93"/>
      <c r="AC214" s="93"/>
      <c r="AD214" s="93"/>
      <c r="AE214" s="93"/>
      <c r="AF214" s="93"/>
      <c r="AG214" s="93"/>
    </row>
    <row r="215" s="4" customFormat="1" spans="1:33">
      <c r="A215" s="54"/>
      <c r="B215" s="116" t="s">
        <v>683</v>
      </c>
      <c r="C215" s="140" t="s">
        <v>771</v>
      </c>
      <c r="D215" s="123" t="s">
        <v>794</v>
      </c>
      <c r="E215" s="119" t="s">
        <v>770</v>
      </c>
      <c r="F215" s="116"/>
      <c r="G215" s="138">
        <f t="shared" si="8"/>
        <v>43483</v>
      </c>
      <c r="H215" s="135">
        <v>1</v>
      </c>
      <c r="I215" s="149">
        <f>G216</f>
        <v>43484</v>
      </c>
      <c r="J215" s="87"/>
      <c r="K215" s="87"/>
      <c r="L215" s="87"/>
      <c r="M215" s="87"/>
      <c r="N215" s="87"/>
      <c r="O215" s="87"/>
      <c r="P215" s="87"/>
      <c r="Q215" s="87"/>
      <c r="R215" s="87"/>
      <c r="S215" s="87"/>
      <c r="T215" s="87"/>
      <c r="U215" s="87"/>
      <c r="V215" s="93"/>
      <c r="W215" s="93"/>
      <c r="X215" s="93"/>
      <c r="Y215" s="93"/>
      <c r="Z215" s="93"/>
      <c r="AA215" s="93"/>
      <c r="AB215" s="93"/>
      <c r="AC215" s="93"/>
      <c r="AD215" s="93"/>
      <c r="AE215" s="93"/>
      <c r="AF215" s="93"/>
      <c r="AG215" s="93"/>
    </row>
    <row r="216" s="4" customFormat="1" ht="40.5" spans="1:33">
      <c r="A216" s="54"/>
      <c r="B216" s="116" t="s">
        <v>683</v>
      </c>
      <c r="C216" s="140" t="s">
        <v>773</v>
      </c>
      <c r="D216" s="123" t="s">
        <v>795</v>
      </c>
      <c r="E216" s="119" t="s">
        <v>770</v>
      </c>
      <c r="F216" s="116"/>
      <c r="G216" s="138">
        <f t="shared" si="8"/>
        <v>43484</v>
      </c>
      <c r="H216" s="135">
        <v>10</v>
      </c>
      <c r="I216" s="149">
        <f>G217</f>
        <v>43494</v>
      </c>
      <c r="J216" s="87"/>
      <c r="K216" s="87"/>
      <c r="L216" s="87"/>
      <c r="M216" s="87"/>
      <c r="N216" s="87"/>
      <c r="O216" s="87"/>
      <c r="P216" s="87"/>
      <c r="Q216" s="87"/>
      <c r="R216" s="87"/>
      <c r="S216" s="87"/>
      <c r="T216" s="87"/>
      <c r="U216" s="87"/>
      <c r="V216" s="93"/>
      <c r="W216" s="93"/>
      <c r="X216" s="93"/>
      <c r="Y216" s="93"/>
      <c r="Z216" s="93"/>
      <c r="AA216" s="93"/>
      <c r="AB216" s="93"/>
      <c r="AC216" s="93"/>
      <c r="AD216" s="93"/>
      <c r="AE216" s="93"/>
      <c r="AF216" s="93"/>
      <c r="AG216" s="93"/>
    </row>
    <row r="217" s="4" customFormat="1" spans="1:33">
      <c r="A217" s="54"/>
      <c r="B217" s="116" t="s">
        <v>683</v>
      </c>
      <c r="C217" s="140" t="s">
        <v>775</v>
      </c>
      <c r="D217" s="123" t="s">
        <v>796</v>
      </c>
      <c r="E217" s="119" t="s">
        <v>770</v>
      </c>
      <c r="F217" s="116"/>
      <c r="G217" s="138">
        <f t="shared" si="8"/>
        <v>43494</v>
      </c>
      <c r="H217" s="135">
        <v>7</v>
      </c>
      <c r="I217" s="149">
        <f>I213</f>
        <v>43501</v>
      </c>
      <c r="J217" s="87"/>
      <c r="K217" s="87"/>
      <c r="L217" s="87"/>
      <c r="M217" s="87"/>
      <c r="N217" s="87"/>
      <c r="O217" s="87"/>
      <c r="P217" s="87"/>
      <c r="Q217" s="87"/>
      <c r="R217" s="87"/>
      <c r="S217" s="87"/>
      <c r="T217" s="87"/>
      <c r="U217" s="87"/>
      <c r="V217" s="93"/>
      <c r="W217" s="93"/>
      <c r="X217" s="93"/>
      <c r="Y217" s="93"/>
      <c r="Z217" s="93"/>
      <c r="AA217" s="93"/>
      <c r="AB217" s="93"/>
      <c r="AC217" s="93"/>
      <c r="AD217" s="93"/>
      <c r="AE217" s="93"/>
      <c r="AF217" s="93"/>
      <c r="AG217" s="93"/>
    </row>
    <row r="218" s="4" customFormat="1" ht="27" spans="1:33">
      <c r="A218" s="54"/>
      <c r="B218" s="116" t="s">
        <v>549</v>
      </c>
      <c r="C218" s="139" t="s">
        <v>777</v>
      </c>
      <c r="D218" s="123" t="s">
        <v>778</v>
      </c>
      <c r="E218" s="119" t="s">
        <v>560</v>
      </c>
      <c r="F218" s="116"/>
      <c r="G218" s="116" t="s">
        <v>696</v>
      </c>
      <c r="H218" s="116"/>
      <c r="I218" s="116" t="s">
        <v>696</v>
      </c>
      <c r="J218" s="87"/>
      <c r="K218" s="87"/>
      <c r="L218" s="87"/>
      <c r="M218" s="87"/>
      <c r="N218" s="87"/>
      <c r="O218" s="87"/>
      <c r="P218" s="87"/>
      <c r="Q218" s="87"/>
      <c r="R218" s="87"/>
      <c r="S218" s="87"/>
      <c r="T218" s="87"/>
      <c r="U218" s="87"/>
      <c r="V218" s="93"/>
      <c r="W218" s="93"/>
      <c r="X218" s="93"/>
      <c r="Y218" s="93"/>
      <c r="Z218" s="93"/>
      <c r="AA218" s="93"/>
      <c r="AB218" s="93"/>
      <c r="AC218" s="93"/>
      <c r="AD218" s="93"/>
      <c r="AE218" s="93"/>
      <c r="AF218" s="93"/>
      <c r="AG218" s="93"/>
    </row>
    <row r="219" s="4" customFormat="1" ht="27" spans="1:33">
      <c r="A219" s="54"/>
      <c r="B219" s="116" t="s">
        <v>549</v>
      </c>
      <c r="C219" s="139" t="s">
        <v>780</v>
      </c>
      <c r="D219" s="123" t="s">
        <v>781</v>
      </c>
      <c r="E219" s="119" t="s">
        <v>560</v>
      </c>
      <c r="F219" s="116"/>
      <c r="G219" s="116" t="s">
        <v>696</v>
      </c>
      <c r="H219" s="116"/>
      <c r="I219" s="116" t="s">
        <v>696</v>
      </c>
      <c r="J219" s="87"/>
      <c r="K219" s="87"/>
      <c r="L219" s="87"/>
      <c r="M219" s="87"/>
      <c r="N219" s="87"/>
      <c r="O219" s="87"/>
      <c r="P219" s="87"/>
      <c r="Q219" s="87"/>
      <c r="R219" s="87"/>
      <c r="S219" s="87"/>
      <c r="T219" s="87"/>
      <c r="U219" s="87"/>
      <c r="V219" s="93"/>
      <c r="W219" s="93"/>
      <c r="X219" s="93"/>
      <c r="Y219" s="93"/>
      <c r="Z219" s="93"/>
      <c r="AA219" s="93"/>
      <c r="AB219" s="93"/>
      <c r="AC219" s="93"/>
      <c r="AD219" s="93"/>
      <c r="AE219" s="93"/>
      <c r="AF219" s="93"/>
      <c r="AG219" s="93"/>
    </row>
    <row r="220" s="4" customFormat="1" ht="54" spans="1:33">
      <c r="A220" s="93"/>
      <c r="B220" s="71" t="s">
        <v>549</v>
      </c>
      <c r="C220" s="137" t="s">
        <v>782</v>
      </c>
      <c r="D220" s="126" t="s">
        <v>804</v>
      </c>
      <c r="E220" s="126" t="s">
        <v>770</v>
      </c>
      <c r="F220" s="71" t="s">
        <v>709</v>
      </c>
      <c r="G220" s="138">
        <f>I220-H220</f>
        <v>43501</v>
      </c>
      <c r="H220" s="135">
        <v>15</v>
      </c>
      <c r="I220" s="156">
        <v>43516</v>
      </c>
      <c r="J220" s="87"/>
      <c r="K220" s="87"/>
      <c r="L220" s="87"/>
      <c r="M220" s="87"/>
      <c r="N220" s="87"/>
      <c r="O220" s="87"/>
      <c r="P220" s="87"/>
      <c r="Q220" s="87"/>
      <c r="R220" s="87"/>
      <c r="S220" s="87"/>
      <c r="T220" s="87"/>
      <c r="U220" s="87"/>
      <c r="V220" s="93"/>
      <c r="W220" s="93"/>
      <c r="X220" s="93"/>
      <c r="Y220" s="93"/>
      <c r="Z220" s="93"/>
      <c r="AA220" s="93"/>
      <c r="AB220" s="93"/>
      <c r="AC220" s="93"/>
      <c r="AD220" s="93"/>
      <c r="AE220" s="93"/>
      <c r="AF220" s="93"/>
      <c r="AG220" s="93"/>
    </row>
    <row r="221" s="9" customFormat="1" ht="27" spans="1:33">
      <c r="A221" s="101"/>
      <c r="B221" s="93" t="s">
        <v>533</v>
      </c>
      <c r="C221" s="102" t="s">
        <v>806</v>
      </c>
      <c r="D221" s="86" t="s">
        <v>807</v>
      </c>
      <c r="E221" s="86" t="s">
        <v>560</v>
      </c>
      <c r="F221" s="86" t="s">
        <v>808</v>
      </c>
      <c r="G221" s="86" t="s">
        <v>647</v>
      </c>
      <c r="H221" s="86"/>
      <c r="I221" s="86" t="s">
        <v>647</v>
      </c>
      <c r="J221" s="86"/>
      <c r="K221" s="86"/>
      <c r="L221" s="86"/>
      <c r="M221" s="86"/>
      <c r="N221" s="86"/>
      <c r="O221" s="86"/>
      <c r="P221" s="86"/>
      <c r="Q221" s="86"/>
      <c r="R221" s="86"/>
      <c r="S221" s="86"/>
      <c r="T221" s="86"/>
      <c r="U221" s="86"/>
      <c r="V221" s="101"/>
      <c r="W221" s="101"/>
      <c r="X221" s="101"/>
      <c r="Y221" s="101"/>
      <c r="Z221" s="101"/>
      <c r="AA221" s="101"/>
      <c r="AB221" s="101"/>
      <c r="AC221" s="101"/>
      <c r="AD221" s="101"/>
      <c r="AE221" s="101"/>
      <c r="AF221" s="101"/>
      <c r="AG221" s="101"/>
    </row>
    <row r="222" s="10" customFormat="1" ht="27" spans="1:33">
      <c r="A222" s="103"/>
      <c r="B222" s="104" t="s">
        <v>538</v>
      </c>
      <c r="C222" s="105" t="s">
        <v>809</v>
      </c>
      <c r="D222" s="106" t="s">
        <v>810</v>
      </c>
      <c r="E222" s="106" t="s">
        <v>560</v>
      </c>
      <c r="F222" s="106" t="s">
        <v>621</v>
      </c>
      <c r="G222" s="115" t="s">
        <v>647</v>
      </c>
      <c r="H222" s="106"/>
      <c r="I222" s="115" t="s">
        <v>647</v>
      </c>
      <c r="J222" s="112"/>
      <c r="K222" s="112"/>
      <c r="L222" s="112"/>
      <c r="M222" s="112"/>
      <c r="N222" s="112"/>
      <c r="O222" s="112"/>
      <c r="P222" s="112"/>
      <c r="Q222" s="112"/>
      <c r="R222" s="112"/>
      <c r="S222" s="112"/>
      <c r="T222" s="112"/>
      <c r="U222" s="112"/>
      <c r="V222" s="129"/>
      <c r="W222" s="129"/>
      <c r="X222" s="129"/>
      <c r="Y222" s="129"/>
      <c r="Z222" s="129"/>
      <c r="AA222" s="129"/>
      <c r="AB222" s="129"/>
      <c r="AC222" s="129"/>
      <c r="AD222" s="129"/>
      <c r="AE222" s="129"/>
      <c r="AF222" s="129"/>
      <c r="AG222" s="129"/>
    </row>
    <row r="223" s="10" customFormat="1" ht="27" spans="1:33">
      <c r="A223" s="103"/>
      <c r="B223" s="104" t="s">
        <v>538</v>
      </c>
      <c r="C223" s="105" t="s">
        <v>811</v>
      </c>
      <c r="D223" s="106" t="s">
        <v>812</v>
      </c>
      <c r="E223" s="106" t="s">
        <v>560</v>
      </c>
      <c r="F223" s="106" t="s">
        <v>676</v>
      </c>
      <c r="G223" s="115" t="s">
        <v>647</v>
      </c>
      <c r="H223" s="106"/>
      <c r="I223" s="115" t="s">
        <v>647</v>
      </c>
      <c r="J223" s="112"/>
      <c r="K223" s="112"/>
      <c r="L223" s="112"/>
      <c r="M223" s="112"/>
      <c r="N223" s="112"/>
      <c r="O223" s="112"/>
      <c r="P223" s="112"/>
      <c r="Q223" s="112"/>
      <c r="R223" s="112"/>
      <c r="S223" s="112"/>
      <c r="T223" s="112"/>
      <c r="U223" s="112"/>
      <c r="V223" s="129"/>
      <c r="W223" s="129"/>
      <c r="X223" s="129"/>
      <c r="Y223" s="129"/>
      <c r="Z223" s="129"/>
      <c r="AA223" s="129"/>
      <c r="AB223" s="129"/>
      <c r="AC223" s="129"/>
      <c r="AD223" s="129"/>
      <c r="AE223" s="129"/>
      <c r="AF223" s="129"/>
      <c r="AG223" s="129"/>
    </row>
    <row r="224" s="10" customFormat="1" ht="27" spans="1:33">
      <c r="A224" s="103"/>
      <c r="B224" s="104" t="s">
        <v>538</v>
      </c>
      <c r="C224" s="105" t="s">
        <v>813</v>
      </c>
      <c r="D224" s="106" t="s">
        <v>814</v>
      </c>
      <c r="E224" s="106" t="s">
        <v>560</v>
      </c>
      <c r="F224" s="106" t="s">
        <v>676</v>
      </c>
      <c r="G224" s="115" t="s">
        <v>647</v>
      </c>
      <c r="H224" s="106"/>
      <c r="I224" s="115" t="s">
        <v>647</v>
      </c>
      <c r="J224" s="112"/>
      <c r="K224" s="112"/>
      <c r="L224" s="112"/>
      <c r="M224" s="112"/>
      <c r="N224" s="112"/>
      <c r="O224" s="112"/>
      <c r="P224" s="112"/>
      <c r="Q224" s="112"/>
      <c r="R224" s="112"/>
      <c r="S224" s="112"/>
      <c r="T224" s="112"/>
      <c r="U224" s="112"/>
      <c r="V224" s="129"/>
      <c r="W224" s="129"/>
      <c r="X224" s="129"/>
      <c r="Y224" s="129"/>
      <c r="Z224" s="129"/>
      <c r="AA224" s="129"/>
      <c r="AB224" s="129"/>
      <c r="AC224" s="129"/>
      <c r="AD224" s="129"/>
      <c r="AE224" s="129"/>
      <c r="AF224" s="129"/>
      <c r="AG224" s="129"/>
    </row>
    <row r="225" s="10" customFormat="1" ht="27" spans="1:33">
      <c r="A225" s="103"/>
      <c r="B225" s="104" t="s">
        <v>538</v>
      </c>
      <c r="C225" s="105" t="s">
        <v>815</v>
      </c>
      <c r="D225" s="106" t="s">
        <v>816</v>
      </c>
      <c r="E225" s="106" t="s">
        <v>560</v>
      </c>
      <c r="F225" s="106" t="s">
        <v>671</v>
      </c>
      <c r="G225" s="115" t="s">
        <v>647</v>
      </c>
      <c r="H225" s="106"/>
      <c r="I225" s="115" t="s">
        <v>647</v>
      </c>
      <c r="J225" s="112"/>
      <c r="K225" s="112"/>
      <c r="L225" s="112"/>
      <c r="M225" s="112"/>
      <c r="N225" s="112"/>
      <c r="O225" s="112"/>
      <c r="P225" s="112"/>
      <c r="Q225" s="112"/>
      <c r="R225" s="112"/>
      <c r="S225" s="112"/>
      <c r="T225" s="112"/>
      <c r="U225" s="112"/>
      <c r="V225" s="129"/>
      <c r="W225" s="129"/>
      <c r="X225" s="129"/>
      <c r="Y225" s="129"/>
      <c r="Z225" s="129"/>
      <c r="AA225" s="129"/>
      <c r="AB225" s="129"/>
      <c r="AC225" s="129"/>
      <c r="AD225" s="129"/>
      <c r="AE225" s="129"/>
      <c r="AF225" s="129"/>
      <c r="AG225" s="129"/>
    </row>
    <row r="226" s="10" customFormat="1" ht="27" spans="1:33">
      <c r="A226" s="103"/>
      <c r="B226" s="104" t="s">
        <v>538</v>
      </c>
      <c r="C226" s="105" t="s">
        <v>817</v>
      </c>
      <c r="D226" s="106" t="s">
        <v>818</v>
      </c>
      <c r="E226" s="106" t="s">
        <v>560</v>
      </c>
      <c r="F226" s="106" t="s">
        <v>671</v>
      </c>
      <c r="G226" s="115" t="s">
        <v>647</v>
      </c>
      <c r="H226" s="106"/>
      <c r="I226" s="115" t="s">
        <v>647</v>
      </c>
      <c r="J226" s="112"/>
      <c r="K226" s="112"/>
      <c r="L226" s="112"/>
      <c r="M226" s="112"/>
      <c r="N226" s="112"/>
      <c r="O226" s="112"/>
      <c r="P226" s="112"/>
      <c r="Q226" s="112"/>
      <c r="R226" s="112"/>
      <c r="S226" s="112"/>
      <c r="T226" s="112"/>
      <c r="U226" s="112"/>
      <c r="V226" s="129"/>
      <c r="W226" s="129"/>
      <c r="X226" s="129"/>
      <c r="Y226" s="129"/>
      <c r="Z226" s="129"/>
      <c r="AA226" s="129"/>
      <c r="AB226" s="129"/>
      <c r="AC226" s="129"/>
      <c r="AD226" s="129"/>
      <c r="AE226" s="129"/>
      <c r="AF226" s="129"/>
      <c r="AG226" s="129"/>
    </row>
    <row r="227" s="10" customFormat="1" ht="27" spans="1:38">
      <c r="A227" s="112"/>
      <c r="B227" s="113" t="s">
        <v>538</v>
      </c>
      <c r="C227" s="114" t="s">
        <v>819</v>
      </c>
      <c r="D227" s="154" t="s">
        <v>820</v>
      </c>
      <c r="E227" s="113" t="s">
        <v>671</v>
      </c>
      <c r="F227" s="113" t="s">
        <v>560</v>
      </c>
      <c r="G227" s="113" t="s">
        <v>647</v>
      </c>
      <c r="H227" s="113"/>
      <c r="I227" s="113" t="s">
        <v>647</v>
      </c>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33"/>
      <c r="AI227" s="133"/>
      <c r="AJ227" s="133"/>
      <c r="AK227" s="133"/>
      <c r="AL227" s="133"/>
    </row>
    <row r="228" s="13" customFormat="1" spans="1:33">
      <c r="A228" s="126"/>
      <c r="B228" s="142" t="s">
        <v>549</v>
      </c>
      <c r="C228" s="155" t="s">
        <v>821</v>
      </c>
      <c r="D228" s="142" t="s">
        <v>822</v>
      </c>
      <c r="E228" s="142" t="s">
        <v>671</v>
      </c>
      <c r="F228" s="142" t="s">
        <v>668</v>
      </c>
      <c r="G228" s="126" t="s">
        <v>647</v>
      </c>
      <c r="H228" s="126"/>
      <c r="I228" s="126" t="s">
        <v>647</v>
      </c>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row>
    <row r="229" s="13" customFormat="1" ht="27" spans="1:33">
      <c r="A229" s="123"/>
      <c r="B229" s="108" t="s">
        <v>549</v>
      </c>
      <c r="C229" s="134" t="s">
        <v>823</v>
      </c>
      <c r="D229" s="108" t="s">
        <v>824</v>
      </c>
      <c r="E229" s="119" t="s">
        <v>671</v>
      </c>
      <c r="F229" s="108"/>
      <c r="G229" s="123" t="s">
        <v>647</v>
      </c>
      <c r="H229" s="123"/>
      <c r="I229" s="123" t="s">
        <v>647</v>
      </c>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row>
    <row r="230" s="10" customFormat="1" ht="27" spans="1:38">
      <c r="A230" s="112"/>
      <c r="B230" s="113" t="s">
        <v>538</v>
      </c>
      <c r="C230" s="114" t="s">
        <v>825</v>
      </c>
      <c r="D230" s="113" t="s">
        <v>826</v>
      </c>
      <c r="E230" s="113" t="s">
        <v>671</v>
      </c>
      <c r="F230" s="113" t="s">
        <v>827</v>
      </c>
      <c r="G230" s="113" t="s">
        <v>647</v>
      </c>
      <c r="H230" s="113"/>
      <c r="I230" s="113" t="s">
        <v>647</v>
      </c>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33"/>
      <c r="AI230" s="133"/>
      <c r="AJ230" s="133"/>
      <c r="AK230" s="133"/>
      <c r="AL230" s="133"/>
    </row>
    <row r="231" s="10" customFormat="1" ht="27" spans="1:33">
      <c r="A231" s="103"/>
      <c r="B231" s="104" t="s">
        <v>538</v>
      </c>
      <c r="C231" s="105" t="s">
        <v>828</v>
      </c>
      <c r="D231" s="106" t="s">
        <v>820</v>
      </c>
      <c r="E231" s="106" t="s">
        <v>829</v>
      </c>
      <c r="F231" s="106"/>
      <c r="G231" s="115"/>
      <c r="H231" s="106"/>
      <c r="I231" s="115"/>
      <c r="J231" s="112"/>
      <c r="K231" s="112"/>
      <c r="L231" s="112"/>
      <c r="M231" s="112"/>
      <c r="N231" s="112"/>
      <c r="O231" s="112"/>
      <c r="P231" s="112"/>
      <c r="Q231" s="112"/>
      <c r="R231" s="112"/>
      <c r="S231" s="112"/>
      <c r="T231" s="112"/>
      <c r="U231" s="112"/>
      <c r="V231" s="129"/>
      <c r="W231" s="129"/>
      <c r="X231" s="129"/>
      <c r="Y231" s="129"/>
      <c r="Z231" s="129"/>
      <c r="AA231" s="129"/>
      <c r="AB231" s="129"/>
      <c r="AC231" s="129"/>
      <c r="AD231" s="129"/>
      <c r="AE231" s="129"/>
      <c r="AF231" s="129"/>
      <c r="AG231" s="129"/>
    </row>
    <row r="232" s="9" customFormat="1" ht="27" spans="1:38">
      <c r="A232" s="86"/>
      <c r="B232" s="87" t="s">
        <v>533</v>
      </c>
      <c r="C232" s="102" t="s">
        <v>830</v>
      </c>
      <c r="D232" s="86" t="s">
        <v>831</v>
      </c>
      <c r="E232" s="86" t="s">
        <v>671</v>
      </c>
      <c r="F232" s="86" t="s">
        <v>832</v>
      </c>
      <c r="G232" s="86" t="s">
        <v>647</v>
      </c>
      <c r="H232" s="86"/>
      <c r="I232" s="86" t="s">
        <v>647</v>
      </c>
      <c r="J232" s="86"/>
      <c r="K232" s="86"/>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158"/>
      <c r="AI232" s="158"/>
      <c r="AJ232" s="158"/>
      <c r="AK232" s="158"/>
      <c r="AL232" s="158"/>
    </row>
    <row r="233" s="10" customFormat="1" spans="1:33">
      <c r="A233" s="103"/>
      <c r="B233" s="104" t="s">
        <v>538</v>
      </c>
      <c r="C233" s="105" t="s">
        <v>833</v>
      </c>
      <c r="D233" s="106" t="s">
        <v>834</v>
      </c>
      <c r="E233" s="106" t="s">
        <v>709</v>
      </c>
      <c r="F233" s="106"/>
      <c r="G233" s="107" t="s">
        <v>647</v>
      </c>
      <c r="H233" s="104"/>
      <c r="I233" s="107" t="s">
        <v>647</v>
      </c>
      <c r="J233" s="112"/>
      <c r="K233" s="112"/>
      <c r="L233" s="112"/>
      <c r="M233" s="112"/>
      <c r="N233" s="112"/>
      <c r="O233" s="112"/>
      <c r="P233" s="112"/>
      <c r="Q233" s="112"/>
      <c r="R233" s="112"/>
      <c r="S233" s="112"/>
      <c r="T233" s="112"/>
      <c r="U233" s="112"/>
      <c r="V233" s="129"/>
      <c r="W233" s="129"/>
      <c r="X233" s="129"/>
      <c r="Y233" s="129"/>
      <c r="Z233" s="129"/>
      <c r="AA233" s="129"/>
      <c r="AB233" s="129"/>
      <c r="AC233" s="129"/>
      <c r="AD233" s="129"/>
      <c r="AE233" s="129"/>
      <c r="AF233" s="129"/>
      <c r="AG233" s="129"/>
    </row>
    <row r="234" s="10" customFormat="1" ht="27" spans="1:33">
      <c r="A234" s="103"/>
      <c r="B234" s="104" t="s">
        <v>538</v>
      </c>
      <c r="C234" s="105" t="s">
        <v>835</v>
      </c>
      <c r="D234" s="106" t="s">
        <v>836</v>
      </c>
      <c r="E234" s="106" t="s">
        <v>709</v>
      </c>
      <c r="F234" s="106"/>
      <c r="G234" s="107" t="s">
        <v>647</v>
      </c>
      <c r="H234" s="104"/>
      <c r="I234" s="107" t="s">
        <v>647</v>
      </c>
      <c r="J234" s="112"/>
      <c r="K234" s="112"/>
      <c r="L234" s="112"/>
      <c r="M234" s="112"/>
      <c r="N234" s="112"/>
      <c r="O234" s="112"/>
      <c r="P234" s="112"/>
      <c r="Q234" s="112"/>
      <c r="R234" s="112"/>
      <c r="S234" s="112"/>
      <c r="T234" s="112"/>
      <c r="U234" s="112"/>
      <c r="V234" s="129"/>
      <c r="W234" s="129"/>
      <c r="X234" s="129"/>
      <c r="Y234" s="129"/>
      <c r="Z234" s="129"/>
      <c r="AA234" s="129"/>
      <c r="AB234" s="129"/>
      <c r="AC234" s="129"/>
      <c r="AD234" s="129"/>
      <c r="AE234" s="129"/>
      <c r="AF234" s="129"/>
      <c r="AG234" s="129"/>
    </row>
    <row r="235" s="10" customFormat="1" ht="27" spans="1:33">
      <c r="A235" s="103"/>
      <c r="B235" s="104" t="s">
        <v>538</v>
      </c>
      <c r="C235" s="105" t="s">
        <v>837</v>
      </c>
      <c r="D235" s="106" t="s">
        <v>838</v>
      </c>
      <c r="E235" s="106" t="s">
        <v>709</v>
      </c>
      <c r="F235" s="106"/>
      <c r="G235" s="107" t="s">
        <v>647</v>
      </c>
      <c r="H235" s="104"/>
      <c r="I235" s="107" t="s">
        <v>647</v>
      </c>
      <c r="J235" s="112"/>
      <c r="K235" s="112"/>
      <c r="L235" s="112"/>
      <c r="M235" s="112"/>
      <c r="N235" s="112"/>
      <c r="O235" s="112"/>
      <c r="P235" s="112"/>
      <c r="Q235" s="112"/>
      <c r="R235" s="112"/>
      <c r="S235" s="112"/>
      <c r="T235" s="112"/>
      <c r="U235" s="112"/>
      <c r="V235" s="129"/>
      <c r="W235" s="129"/>
      <c r="X235" s="129"/>
      <c r="Y235" s="129"/>
      <c r="Z235" s="129"/>
      <c r="AA235" s="129"/>
      <c r="AB235" s="129"/>
      <c r="AC235" s="129"/>
      <c r="AD235" s="129"/>
      <c r="AE235" s="129"/>
      <c r="AF235" s="129"/>
      <c r="AG235" s="129"/>
    </row>
    <row r="236" s="10" customFormat="1" ht="27" spans="1:33">
      <c r="A236" s="103"/>
      <c r="B236" s="104" t="s">
        <v>538</v>
      </c>
      <c r="C236" s="105" t="s">
        <v>839</v>
      </c>
      <c r="D236" s="106" t="s">
        <v>840</v>
      </c>
      <c r="E236" s="106" t="s">
        <v>709</v>
      </c>
      <c r="F236" s="106"/>
      <c r="G236" s="107" t="s">
        <v>647</v>
      </c>
      <c r="H236" s="104"/>
      <c r="I236" s="107" t="s">
        <v>647</v>
      </c>
      <c r="J236" s="112"/>
      <c r="K236" s="112"/>
      <c r="L236" s="112"/>
      <c r="M236" s="112"/>
      <c r="N236" s="112"/>
      <c r="O236" s="112"/>
      <c r="P236" s="112"/>
      <c r="Q236" s="112"/>
      <c r="R236" s="112"/>
      <c r="S236" s="112"/>
      <c r="T236" s="112"/>
      <c r="U236" s="112"/>
      <c r="V236" s="129"/>
      <c r="W236" s="129"/>
      <c r="X236" s="129"/>
      <c r="Y236" s="129"/>
      <c r="Z236" s="129"/>
      <c r="AA236" s="129"/>
      <c r="AB236" s="129"/>
      <c r="AC236" s="129"/>
      <c r="AD236" s="129"/>
      <c r="AE236" s="129"/>
      <c r="AF236" s="129"/>
      <c r="AG236" s="129"/>
    </row>
    <row r="237" s="9" customFormat="1" ht="40.5" spans="1:33">
      <c r="A237" s="101"/>
      <c r="B237" s="93" t="s">
        <v>533</v>
      </c>
      <c r="C237" s="102" t="s">
        <v>841</v>
      </c>
      <c r="D237" s="86" t="s">
        <v>842</v>
      </c>
      <c r="E237" s="86" t="s">
        <v>560</v>
      </c>
      <c r="F237" s="86" t="s">
        <v>843</v>
      </c>
      <c r="G237" s="124" t="s">
        <v>647</v>
      </c>
      <c r="H237" s="56"/>
      <c r="I237" s="124" t="s">
        <v>647</v>
      </c>
      <c r="J237" s="86"/>
      <c r="K237" s="86"/>
      <c r="L237" s="86"/>
      <c r="M237" s="86"/>
      <c r="N237" s="86"/>
      <c r="O237" s="86"/>
      <c r="P237" s="86"/>
      <c r="Q237" s="86"/>
      <c r="R237" s="86"/>
      <c r="S237" s="86"/>
      <c r="T237" s="86"/>
      <c r="U237" s="86"/>
      <c r="V237" s="101"/>
      <c r="W237" s="101"/>
      <c r="X237" s="101"/>
      <c r="Y237" s="101"/>
      <c r="Z237" s="101"/>
      <c r="AA237" s="101"/>
      <c r="AB237" s="101"/>
      <c r="AC237" s="101"/>
      <c r="AD237" s="101"/>
      <c r="AE237" s="101"/>
      <c r="AF237" s="101"/>
      <c r="AG237" s="101"/>
    </row>
    <row r="238" s="10" customFormat="1" ht="27" spans="1:38">
      <c r="A238" s="112"/>
      <c r="B238" s="113" t="s">
        <v>538</v>
      </c>
      <c r="C238" s="114" t="s">
        <v>844</v>
      </c>
      <c r="D238" s="113" t="s">
        <v>845</v>
      </c>
      <c r="E238" s="113" t="s">
        <v>709</v>
      </c>
      <c r="F238" s="113" t="s">
        <v>846</v>
      </c>
      <c r="G238" s="115" t="s">
        <v>647</v>
      </c>
      <c r="H238" s="106"/>
      <c r="I238" s="115" t="s">
        <v>647</v>
      </c>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33"/>
      <c r="AI238" s="133"/>
      <c r="AJ238" s="133"/>
      <c r="AK238" s="133"/>
      <c r="AL238" s="133"/>
    </row>
    <row r="239" s="10" customFormat="1" spans="1:33">
      <c r="A239" s="103"/>
      <c r="B239" s="104" t="s">
        <v>538</v>
      </c>
      <c r="C239" s="105" t="s">
        <v>847</v>
      </c>
      <c r="D239" s="106" t="s">
        <v>848</v>
      </c>
      <c r="E239" s="106" t="s">
        <v>560</v>
      </c>
      <c r="F239" s="106" t="s">
        <v>676</v>
      </c>
      <c r="G239" s="115" t="s">
        <v>647</v>
      </c>
      <c r="H239" s="106"/>
      <c r="I239" s="115" t="s">
        <v>647</v>
      </c>
      <c r="J239" s="112"/>
      <c r="K239" s="112"/>
      <c r="L239" s="112"/>
      <c r="M239" s="112"/>
      <c r="N239" s="112"/>
      <c r="O239" s="112"/>
      <c r="P239" s="112"/>
      <c r="Q239" s="112"/>
      <c r="R239" s="112"/>
      <c r="S239" s="112"/>
      <c r="T239" s="112"/>
      <c r="U239" s="112"/>
      <c r="V239" s="129"/>
      <c r="W239" s="129"/>
      <c r="X239" s="129"/>
      <c r="Y239" s="129"/>
      <c r="Z239" s="129"/>
      <c r="AA239" s="129"/>
      <c r="AB239" s="129"/>
      <c r="AC239" s="129"/>
      <c r="AD239" s="129"/>
      <c r="AE239" s="129"/>
      <c r="AF239" s="129"/>
      <c r="AG239" s="129"/>
    </row>
    <row r="240" s="10" customFormat="1" ht="27" spans="1:33">
      <c r="A240" s="103"/>
      <c r="B240" s="104" t="s">
        <v>538</v>
      </c>
      <c r="C240" s="105" t="s">
        <v>849</v>
      </c>
      <c r="D240" s="106" t="s">
        <v>850</v>
      </c>
      <c r="E240" s="106" t="s">
        <v>560</v>
      </c>
      <c r="F240" s="106" t="s">
        <v>664</v>
      </c>
      <c r="G240" s="115" t="s">
        <v>647</v>
      </c>
      <c r="H240" s="106"/>
      <c r="I240" s="115" t="s">
        <v>647</v>
      </c>
      <c r="J240" s="112"/>
      <c r="K240" s="112"/>
      <c r="L240" s="112"/>
      <c r="M240" s="112"/>
      <c r="N240" s="112"/>
      <c r="O240" s="112"/>
      <c r="P240" s="112"/>
      <c r="Q240" s="112"/>
      <c r="R240" s="112"/>
      <c r="S240" s="112"/>
      <c r="T240" s="112"/>
      <c r="U240" s="112"/>
      <c r="V240" s="129"/>
      <c r="W240" s="129"/>
      <c r="X240" s="129"/>
      <c r="Y240" s="129"/>
      <c r="Z240" s="129"/>
      <c r="AA240" s="129"/>
      <c r="AB240" s="129"/>
      <c r="AC240" s="129"/>
      <c r="AD240" s="129"/>
      <c r="AE240" s="129"/>
      <c r="AF240" s="129"/>
      <c r="AG240" s="129"/>
    </row>
    <row r="241" s="10" customFormat="1" spans="1:33">
      <c r="A241" s="103"/>
      <c r="B241" s="104" t="s">
        <v>538</v>
      </c>
      <c r="C241" s="105" t="s">
        <v>851</v>
      </c>
      <c r="D241" s="106" t="s">
        <v>852</v>
      </c>
      <c r="E241" s="106" t="s">
        <v>853</v>
      </c>
      <c r="F241" s="106" t="s">
        <v>854</v>
      </c>
      <c r="G241" s="107" t="s">
        <v>647</v>
      </c>
      <c r="H241" s="104"/>
      <c r="I241" s="107" t="s">
        <v>647</v>
      </c>
      <c r="J241" s="112"/>
      <c r="K241" s="112"/>
      <c r="L241" s="112"/>
      <c r="M241" s="112"/>
      <c r="N241" s="112"/>
      <c r="O241" s="112"/>
      <c r="P241" s="112"/>
      <c r="Q241" s="112"/>
      <c r="R241" s="112"/>
      <c r="S241" s="112"/>
      <c r="T241" s="112"/>
      <c r="U241" s="112"/>
      <c r="V241" s="129"/>
      <c r="W241" s="129"/>
      <c r="X241" s="129"/>
      <c r="Y241" s="129"/>
      <c r="Z241" s="129"/>
      <c r="AA241" s="129"/>
      <c r="AB241" s="129"/>
      <c r="AC241" s="129"/>
      <c r="AD241" s="129"/>
      <c r="AE241" s="129"/>
      <c r="AF241" s="129"/>
      <c r="AG241" s="129"/>
    </row>
    <row r="242" s="10" customFormat="1" ht="67.5" spans="1:33">
      <c r="A242" s="103"/>
      <c r="B242" s="104" t="s">
        <v>538</v>
      </c>
      <c r="C242" s="105" t="s">
        <v>855</v>
      </c>
      <c r="D242" s="106" t="s">
        <v>856</v>
      </c>
      <c r="E242" s="106" t="s">
        <v>857</v>
      </c>
      <c r="F242" s="106" t="s">
        <v>560</v>
      </c>
      <c r="G242" s="107" t="s">
        <v>647</v>
      </c>
      <c r="H242" s="104"/>
      <c r="I242" s="107" t="s">
        <v>647</v>
      </c>
      <c r="J242" s="112"/>
      <c r="K242" s="112"/>
      <c r="L242" s="112"/>
      <c r="M242" s="112"/>
      <c r="N242" s="112"/>
      <c r="O242" s="112"/>
      <c r="P242" s="112"/>
      <c r="Q242" s="112"/>
      <c r="R242" s="112"/>
      <c r="S242" s="112"/>
      <c r="T242" s="112"/>
      <c r="U242" s="112"/>
      <c r="V242" s="129"/>
      <c r="W242" s="129"/>
      <c r="X242" s="129"/>
      <c r="Y242" s="129"/>
      <c r="Z242" s="129"/>
      <c r="AA242" s="129"/>
      <c r="AB242" s="129"/>
      <c r="AC242" s="129"/>
      <c r="AD242" s="129"/>
      <c r="AE242" s="129"/>
      <c r="AF242" s="129"/>
      <c r="AG242" s="129"/>
    </row>
    <row r="243" s="10" customFormat="1" spans="1:33">
      <c r="A243" s="103"/>
      <c r="B243" s="104" t="s">
        <v>538</v>
      </c>
      <c r="C243" s="105" t="s">
        <v>858</v>
      </c>
      <c r="D243" s="106" t="s">
        <v>859</v>
      </c>
      <c r="E243" s="106" t="s">
        <v>731</v>
      </c>
      <c r="F243" s="106" t="s">
        <v>560</v>
      </c>
      <c r="G243" s="107" t="s">
        <v>647</v>
      </c>
      <c r="H243" s="104"/>
      <c r="I243" s="107" t="s">
        <v>647</v>
      </c>
      <c r="J243" s="112"/>
      <c r="K243" s="112"/>
      <c r="L243" s="112"/>
      <c r="M243" s="112"/>
      <c r="N243" s="112"/>
      <c r="O243" s="112"/>
      <c r="P243" s="112"/>
      <c r="Q243" s="112"/>
      <c r="R243" s="112"/>
      <c r="S243" s="112"/>
      <c r="T243" s="112"/>
      <c r="U243" s="112"/>
      <c r="V243" s="129"/>
      <c r="W243" s="129"/>
      <c r="X243" s="129"/>
      <c r="Y243" s="129"/>
      <c r="Z243" s="129"/>
      <c r="AA243" s="129"/>
      <c r="AB243" s="129"/>
      <c r="AC243" s="129"/>
      <c r="AD243" s="129"/>
      <c r="AE243" s="129"/>
      <c r="AF243" s="129"/>
      <c r="AG243" s="129"/>
    </row>
    <row r="244" s="10" customFormat="1" ht="27" spans="1:33">
      <c r="A244" s="103"/>
      <c r="B244" s="104" t="s">
        <v>538</v>
      </c>
      <c r="C244" s="105" t="s">
        <v>860</v>
      </c>
      <c r="D244" s="106" t="s">
        <v>861</v>
      </c>
      <c r="E244" s="106" t="s">
        <v>560</v>
      </c>
      <c r="F244" s="106" t="s">
        <v>862</v>
      </c>
      <c r="G244" s="115" t="s">
        <v>647</v>
      </c>
      <c r="H244" s="106"/>
      <c r="I244" s="115" t="s">
        <v>647</v>
      </c>
      <c r="J244" s="112"/>
      <c r="K244" s="112"/>
      <c r="L244" s="112"/>
      <c r="M244" s="112"/>
      <c r="N244" s="112"/>
      <c r="O244" s="112"/>
      <c r="P244" s="112"/>
      <c r="Q244" s="112"/>
      <c r="R244" s="112"/>
      <c r="S244" s="112"/>
      <c r="T244" s="112"/>
      <c r="U244" s="112"/>
      <c r="V244" s="129"/>
      <c r="W244" s="129"/>
      <c r="X244" s="129"/>
      <c r="Y244" s="129"/>
      <c r="Z244" s="129"/>
      <c r="AA244" s="129"/>
      <c r="AB244" s="129"/>
      <c r="AC244" s="129"/>
      <c r="AD244" s="129"/>
      <c r="AE244" s="129"/>
      <c r="AF244" s="129"/>
      <c r="AG244" s="129"/>
    </row>
    <row r="245" s="10" customFormat="1" spans="1:33">
      <c r="A245" s="103"/>
      <c r="B245" s="104" t="s">
        <v>538</v>
      </c>
      <c r="C245" s="105" t="s">
        <v>863</v>
      </c>
      <c r="D245" s="106" t="s">
        <v>864</v>
      </c>
      <c r="E245" s="106" t="s">
        <v>560</v>
      </c>
      <c r="F245" s="106"/>
      <c r="G245" s="115" t="s">
        <v>647</v>
      </c>
      <c r="H245" s="106"/>
      <c r="I245" s="115" t="s">
        <v>647</v>
      </c>
      <c r="J245" s="112"/>
      <c r="K245" s="112"/>
      <c r="L245" s="112"/>
      <c r="M245" s="112"/>
      <c r="N245" s="112"/>
      <c r="O245" s="112"/>
      <c r="P245" s="112"/>
      <c r="Q245" s="112"/>
      <c r="R245" s="112"/>
      <c r="S245" s="112"/>
      <c r="T245" s="112"/>
      <c r="U245" s="112"/>
      <c r="V245" s="129"/>
      <c r="W245" s="129"/>
      <c r="X245" s="129"/>
      <c r="Y245" s="129"/>
      <c r="Z245" s="129"/>
      <c r="AA245" s="129"/>
      <c r="AB245" s="129"/>
      <c r="AC245" s="129"/>
      <c r="AD245" s="129"/>
      <c r="AE245" s="129"/>
      <c r="AF245" s="129"/>
      <c r="AG245" s="129"/>
    </row>
    <row r="246" s="9" customFormat="1" ht="40.5" spans="1:33">
      <c r="A246" s="101"/>
      <c r="B246" s="93" t="s">
        <v>533</v>
      </c>
      <c r="C246" s="102" t="s">
        <v>865</v>
      </c>
      <c r="D246" s="86" t="s">
        <v>866</v>
      </c>
      <c r="E246" s="86" t="s">
        <v>867</v>
      </c>
      <c r="F246" s="86" t="s">
        <v>843</v>
      </c>
      <c r="G246" s="124"/>
      <c r="H246" s="56"/>
      <c r="I246" s="124">
        <v>43554</v>
      </c>
      <c r="J246" s="86"/>
      <c r="K246" s="86"/>
      <c r="L246" s="86"/>
      <c r="M246" s="86"/>
      <c r="N246" s="86"/>
      <c r="O246" s="86"/>
      <c r="P246" s="86"/>
      <c r="Q246" s="86"/>
      <c r="R246" s="86"/>
      <c r="S246" s="86"/>
      <c r="T246" s="86"/>
      <c r="U246" s="86"/>
      <c r="V246" s="101"/>
      <c r="W246" s="101"/>
      <c r="X246" s="101"/>
      <c r="Y246" s="101"/>
      <c r="Z246" s="101"/>
      <c r="AA246" s="101"/>
      <c r="AB246" s="101"/>
      <c r="AC246" s="101"/>
      <c r="AD246" s="101"/>
      <c r="AE246" s="101"/>
      <c r="AF246" s="101"/>
      <c r="AG246" s="101"/>
    </row>
    <row r="247" s="9" customFormat="1" ht="23.25" customHeight="1" spans="1:33">
      <c r="A247" s="101"/>
      <c r="B247" s="113" t="s">
        <v>538</v>
      </c>
      <c r="C247" s="79" t="s">
        <v>868</v>
      </c>
      <c r="D247" s="77" t="s">
        <v>869</v>
      </c>
      <c r="E247" s="113" t="s">
        <v>870</v>
      </c>
      <c r="F247" s="113" t="s">
        <v>671</v>
      </c>
      <c r="G247" s="115"/>
      <c r="H247" s="106"/>
      <c r="I247" s="95">
        <v>43549</v>
      </c>
      <c r="J247" s="86"/>
      <c r="K247" s="86"/>
      <c r="L247" s="86"/>
      <c r="M247" s="86"/>
      <c r="N247" s="86"/>
      <c r="O247" s="86"/>
      <c r="P247" s="86"/>
      <c r="Q247" s="86"/>
      <c r="R247" s="86"/>
      <c r="S247" s="86"/>
      <c r="T247" s="86"/>
      <c r="U247" s="86"/>
      <c r="V247" s="101"/>
      <c r="W247" s="101"/>
      <c r="X247" s="101"/>
      <c r="Y247" s="101"/>
      <c r="Z247" s="101"/>
      <c r="AA247" s="101"/>
      <c r="AB247" s="101"/>
      <c r="AC247" s="101"/>
      <c r="AD247" s="101"/>
      <c r="AE247" s="101"/>
      <c r="AF247" s="101"/>
      <c r="AG247" s="101"/>
    </row>
    <row r="248" s="10" customFormat="1" ht="27" spans="1:38">
      <c r="A248" s="112"/>
      <c r="B248" s="113" t="s">
        <v>538</v>
      </c>
      <c r="C248" s="79" t="s">
        <v>844</v>
      </c>
      <c r="D248" s="77" t="s">
        <v>871</v>
      </c>
      <c r="E248" s="113" t="s">
        <v>709</v>
      </c>
      <c r="F248" s="113"/>
      <c r="G248" s="115"/>
      <c r="H248" s="106"/>
      <c r="I248" s="95">
        <v>43539</v>
      </c>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33"/>
      <c r="AI248" s="133"/>
      <c r="AJ248" s="133"/>
      <c r="AK248" s="133"/>
      <c r="AL248" s="133"/>
    </row>
    <row r="249" s="10" customFormat="1" ht="16.5" customHeight="1" spans="1:33">
      <c r="A249" s="103"/>
      <c r="B249" s="104" t="s">
        <v>538</v>
      </c>
      <c r="C249" s="79" t="s">
        <v>847</v>
      </c>
      <c r="D249" s="77" t="s">
        <v>848</v>
      </c>
      <c r="E249" s="106" t="s">
        <v>870</v>
      </c>
      <c r="F249" s="106" t="s">
        <v>676</v>
      </c>
      <c r="G249" s="115"/>
      <c r="H249" s="106"/>
      <c r="I249" s="95">
        <v>43539</v>
      </c>
      <c r="J249" s="112"/>
      <c r="K249" s="112"/>
      <c r="L249" s="112"/>
      <c r="M249" s="112"/>
      <c r="N249" s="112"/>
      <c r="O249" s="112"/>
      <c r="P249" s="112"/>
      <c r="Q249" s="112"/>
      <c r="R249" s="112"/>
      <c r="S249" s="112"/>
      <c r="T249" s="112"/>
      <c r="U249" s="112"/>
      <c r="V249" s="129"/>
      <c r="W249" s="129"/>
      <c r="X249" s="129"/>
      <c r="Y249" s="129"/>
      <c r="Z249" s="129"/>
      <c r="AA249" s="129"/>
      <c r="AB249" s="129"/>
      <c r="AC249" s="129"/>
      <c r="AD249" s="129"/>
      <c r="AE249" s="129"/>
      <c r="AF249" s="129"/>
      <c r="AG249" s="129"/>
    </row>
    <row r="250" s="10" customFormat="1" ht="16.5" customHeight="1" spans="1:33">
      <c r="A250" s="103"/>
      <c r="B250" s="104" t="s">
        <v>538</v>
      </c>
      <c r="C250" s="79" t="s">
        <v>849</v>
      </c>
      <c r="D250" s="77" t="s">
        <v>850</v>
      </c>
      <c r="E250" s="106" t="s">
        <v>872</v>
      </c>
      <c r="F250" s="106" t="s">
        <v>664</v>
      </c>
      <c r="G250" s="115"/>
      <c r="H250" s="106"/>
      <c r="I250" s="95">
        <v>43539</v>
      </c>
      <c r="J250" s="112"/>
      <c r="K250" s="112"/>
      <c r="L250" s="112"/>
      <c r="M250" s="112"/>
      <c r="N250" s="112"/>
      <c r="O250" s="112"/>
      <c r="P250" s="112"/>
      <c r="Q250" s="112"/>
      <c r="R250" s="112"/>
      <c r="S250" s="112"/>
      <c r="T250" s="112"/>
      <c r="U250" s="112"/>
      <c r="V250" s="129"/>
      <c r="W250" s="129"/>
      <c r="X250" s="129"/>
      <c r="Y250" s="129"/>
      <c r="Z250" s="129"/>
      <c r="AA250" s="129"/>
      <c r="AB250" s="129"/>
      <c r="AC250" s="129"/>
      <c r="AD250" s="129"/>
      <c r="AE250" s="129"/>
      <c r="AF250" s="129"/>
      <c r="AG250" s="129"/>
    </row>
    <row r="251" s="10" customFormat="1" ht="40.5" spans="1:33">
      <c r="A251" s="103"/>
      <c r="B251" s="104" t="s">
        <v>538</v>
      </c>
      <c r="C251" s="79" t="s">
        <v>851</v>
      </c>
      <c r="D251" s="77" t="s">
        <v>873</v>
      </c>
      <c r="E251" s="106" t="s">
        <v>874</v>
      </c>
      <c r="F251" s="106" t="s">
        <v>854</v>
      </c>
      <c r="G251" s="107"/>
      <c r="H251" s="104"/>
      <c r="I251" s="95">
        <v>43544</v>
      </c>
      <c r="J251" s="112"/>
      <c r="K251" s="112"/>
      <c r="L251" s="112"/>
      <c r="M251" s="112"/>
      <c r="N251" s="112"/>
      <c r="O251" s="112"/>
      <c r="P251" s="112"/>
      <c r="Q251" s="112"/>
      <c r="R251" s="112"/>
      <c r="S251" s="112"/>
      <c r="T251" s="112"/>
      <c r="U251" s="112"/>
      <c r="V251" s="129"/>
      <c r="W251" s="129"/>
      <c r="X251" s="129"/>
      <c r="Y251" s="129"/>
      <c r="Z251" s="129"/>
      <c r="AA251" s="129"/>
      <c r="AB251" s="129"/>
      <c r="AC251" s="129"/>
      <c r="AD251" s="129"/>
      <c r="AE251" s="129"/>
      <c r="AF251" s="129"/>
      <c r="AG251" s="129"/>
    </row>
    <row r="252" s="10" customFormat="1" ht="67.5" spans="1:33">
      <c r="A252" s="103"/>
      <c r="B252" s="104" t="s">
        <v>538</v>
      </c>
      <c r="C252" s="77" t="s">
        <v>855</v>
      </c>
      <c r="D252" s="77" t="s">
        <v>856</v>
      </c>
      <c r="E252" s="106" t="s">
        <v>874</v>
      </c>
      <c r="F252" s="106" t="s">
        <v>560</v>
      </c>
      <c r="G252" s="107"/>
      <c r="H252" s="104"/>
      <c r="I252" s="157">
        <v>43544</v>
      </c>
      <c r="J252" s="112"/>
      <c r="K252" s="112"/>
      <c r="L252" s="112"/>
      <c r="M252" s="112"/>
      <c r="N252" s="112"/>
      <c r="O252" s="112"/>
      <c r="P252" s="112"/>
      <c r="Q252" s="112"/>
      <c r="R252" s="112"/>
      <c r="S252" s="112"/>
      <c r="T252" s="112"/>
      <c r="U252" s="112"/>
      <c r="V252" s="129"/>
      <c r="W252" s="129"/>
      <c r="X252" s="129"/>
      <c r="Y252" s="129"/>
      <c r="Z252" s="129"/>
      <c r="AA252" s="129"/>
      <c r="AB252" s="129"/>
      <c r="AC252" s="129"/>
      <c r="AD252" s="129"/>
      <c r="AE252" s="129"/>
      <c r="AF252" s="129"/>
      <c r="AG252" s="129"/>
    </row>
    <row r="253" s="10" customFormat="1" ht="15" customHeight="1" spans="1:33">
      <c r="A253" s="103"/>
      <c r="B253" s="104" t="s">
        <v>538</v>
      </c>
      <c r="C253" s="79" t="s">
        <v>858</v>
      </c>
      <c r="D253" s="77" t="s">
        <v>875</v>
      </c>
      <c r="E253" s="106" t="s">
        <v>876</v>
      </c>
      <c r="F253" s="106" t="s">
        <v>560</v>
      </c>
      <c r="G253" s="107"/>
      <c r="H253" s="104"/>
      <c r="I253" s="157">
        <v>43544</v>
      </c>
      <c r="J253" s="112"/>
      <c r="K253" s="112"/>
      <c r="L253" s="112"/>
      <c r="M253" s="112"/>
      <c r="N253" s="112"/>
      <c r="O253" s="112"/>
      <c r="P253" s="112"/>
      <c r="Q253" s="112"/>
      <c r="R253" s="112"/>
      <c r="S253" s="112"/>
      <c r="T253" s="112"/>
      <c r="U253" s="112"/>
      <c r="V253" s="129"/>
      <c r="W253" s="129"/>
      <c r="X253" s="129"/>
      <c r="Y253" s="129"/>
      <c r="Z253" s="129"/>
      <c r="AA253" s="129"/>
      <c r="AB253" s="129"/>
      <c r="AC253" s="129"/>
      <c r="AD253" s="129"/>
      <c r="AE253" s="129"/>
      <c r="AF253" s="129"/>
      <c r="AG253" s="129"/>
    </row>
    <row r="254" s="10" customFormat="1" ht="15" customHeight="1" spans="1:33">
      <c r="A254" s="103"/>
      <c r="B254" s="104" t="s">
        <v>538</v>
      </c>
      <c r="C254" s="79" t="s">
        <v>860</v>
      </c>
      <c r="D254" s="77" t="s">
        <v>861</v>
      </c>
      <c r="E254" s="106" t="s">
        <v>870</v>
      </c>
      <c r="F254" s="106" t="s">
        <v>862</v>
      </c>
      <c r="G254" s="115"/>
      <c r="H254" s="106"/>
      <c r="I254" s="95">
        <v>43536</v>
      </c>
      <c r="J254" s="112"/>
      <c r="K254" s="112"/>
      <c r="L254" s="112"/>
      <c r="M254" s="112"/>
      <c r="N254" s="112"/>
      <c r="O254" s="112"/>
      <c r="P254" s="112"/>
      <c r="Q254" s="112"/>
      <c r="R254" s="112"/>
      <c r="S254" s="112"/>
      <c r="T254" s="112"/>
      <c r="U254" s="112"/>
      <c r="V254" s="129"/>
      <c r="W254" s="129"/>
      <c r="X254" s="129"/>
      <c r="Y254" s="129"/>
      <c r="Z254" s="129"/>
      <c r="AA254" s="129"/>
      <c r="AB254" s="129"/>
      <c r="AC254" s="129"/>
      <c r="AD254" s="129"/>
      <c r="AE254" s="129"/>
      <c r="AF254" s="129"/>
      <c r="AG254" s="129"/>
    </row>
    <row r="255" s="10" customFormat="1" ht="15" customHeight="1" spans="1:33">
      <c r="A255" s="103"/>
      <c r="B255" s="104" t="s">
        <v>538</v>
      </c>
      <c r="C255" s="79" t="s">
        <v>863</v>
      </c>
      <c r="D255" s="77" t="s">
        <v>864</v>
      </c>
      <c r="E255" s="106" t="s">
        <v>870</v>
      </c>
      <c r="F255" s="106"/>
      <c r="G255" s="115"/>
      <c r="H255" s="106"/>
      <c r="I255" s="95">
        <v>43554</v>
      </c>
      <c r="J255" s="112"/>
      <c r="K255" s="112"/>
      <c r="L255" s="112"/>
      <c r="M255" s="112"/>
      <c r="N255" s="112"/>
      <c r="O255" s="112"/>
      <c r="P255" s="112"/>
      <c r="Q255" s="112"/>
      <c r="R255" s="112"/>
      <c r="S255" s="112"/>
      <c r="T255" s="112"/>
      <c r="U255" s="112"/>
      <c r="V255" s="129"/>
      <c r="W255" s="129"/>
      <c r="X255" s="129"/>
      <c r="Y255" s="129"/>
      <c r="Z255" s="129"/>
      <c r="AA255" s="129"/>
      <c r="AB255" s="129"/>
      <c r="AC255" s="129"/>
      <c r="AD255" s="129"/>
      <c r="AE255" s="129"/>
      <c r="AF255" s="129"/>
      <c r="AG255" s="129"/>
    </row>
    <row r="256" s="9" customFormat="1" ht="40.5" spans="1:33">
      <c r="A256" s="101"/>
      <c r="B256" s="93" t="s">
        <v>533</v>
      </c>
      <c r="C256" s="102" t="s">
        <v>877</v>
      </c>
      <c r="D256" s="86" t="s">
        <v>878</v>
      </c>
      <c r="E256" s="86" t="s">
        <v>867</v>
      </c>
      <c r="F256" s="86" t="s">
        <v>843</v>
      </c>
      <c r="G256" s="124"/>
      <c r="H256" s="56"/>
      <c r="I256" s="124">
        <v>43600</v>
      </c>
      <c r="J256" s="86"/>
      <c r="K256" s="86"/>
      <c r="L256" s="86"/>
      <c r="M256" s="86"/>
      <c r="N256" s="86"/>
      <c r="O256" s="86"/>
      <c r="P256" s="86"/>
      <c r="Q256" s="86"/>
      <c r="R256" s="86"/>
      <c r="S256" s="86"/>
      <c r="T256" s="86"/>
      <c r="U256" s="86"/>
      <c r="V256" s="101"/>
      <c r="W256" s="101"/>
      <c r="X256" s="101"/>
      <c r="Y256" s="101"/>
      <c r="Z256" s="101"/>
      <c r="AA256" s="101"/>
      <c r="AB256" s="101"/>
      <c r="AC256" s="101"/>
      <c r="AD256" s="101"/>
      <c r="AE256" s="101"/>
      <c r="AF256" s="101"/>
      <c r="AG256" s="101"/>
    </row>
    <row r="257" s="9" customFormat="1" ht="27" spans="1:33">
      <c r="A257" s="101"/>
      <c r="B257" s="113" t="s">
        <v>538</v>
      </c>
      <c r="C257" s="79" t="s">
        <v>868</v>
      </c>
      <c r="D257" s="77" t="s">
        <v>869</v>
      </c>
      <c r="E257" s="113" t="s">
        <v>870</v>
      </c>
      <c r="F257" s="113" t="s">
        <v>671</v>
      </c>
      <c r="G257" s="115"/>
      <c r="H257" s="106"/>
      <c r="I257" s="95">
        <v>43595</v>
      </c>
      <c r="J257" s="86"/>
      <c r="K257" s="86"/>
      <c r="L257" s="86"/>
      <c r="M257" s="86"/>
      <c r="N257" s="86"/>
      <c r="O257" s="86"/>
      <c r="P257" s="86"/>
      <c r="Q257" s="86"/>
      <c r="R257" s="86"/>
      <c r="S257" s="86"/>
      <c r="T257" s="86"/>
      <c r="U257" s="86"/>
      <c r="V257" s="101"/>
      <c r="W257" s="101"/>
      <c r="X257" s="101"/>
      <c r="Y257" s="101"/>
      <c r="Z257" s="101"/>
      <c r="AA257" s="101"/>
      <c r="AB257" s="101"/>
      <c r="AC257" s="101"/>
      <c r="AD257" s="101"/>
      <c r="AE257" s="101"/>
      <c r="AF257" s="101"/>
      <c r="AG257" s="101"/>
    </row>
    <row r="258" s="10" customFormat="1" ht="27" spans="1:38">
      <c r="A258" s="112"/>
      <c r="B258" s="113" t="s">
        <v>538</v>
      </c>
      <c r="C258" s="114" t="s">
        <v>844</v>
      </c>
      <c r="D258" s="77" t="s">
        <v>879</v>
      </c>
      <c r="E258" s="113" t="s">
        <v>709</v>
      </c>
      <c r="F258" s="113"/>
      <c r="G258" s="115"/>
      <c r="H258" s="106"/>
      <c r="I258" s="95">
        <v>43590</v>
      </c>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33"/>
      <c r="AI258" s="133"/>
      <c r="AJ258" s="133"/>
      <c r="AK258" s="133"/>
      <c r="AL258" s="133"/>
    </row>
    <row r="259" s="10" customFormat="1" spans="1:33">
      <c r="A259" s="103"/>
      <c r="B259" s="104" t="s">
        <v>538</v>
      </c>
      <c r="C259" s="105" t="s">
        <v>847</v>
      </c>
      <c r="D259" s="77" t="s">
        <v>880</v>
      </c>
      <c r="E259" s="106" t="s">
        <v>870</v>
      </c>
      <c r="F259" s="106" t="s">
        <v>676</v>
      </c>
      <c r="G259" s="115"/>
      <c r="H259" s="106"/>
      <c r="I259" s="95">
        <v>43570</v>
      </c>
      <c r="J259" s="112"/>
      <c r="K259" s="112"/>
      <c r="L259" s="112"/>
      <c r="M259" s="112"/>
      <c r="N259" s="112"/>
      <c r="O259" s="112"/>
      <c r="P259" s="112"/>
      <c r="Q259" s="112"/>
      <c r="R259" s="112"/>
      <c r="S259" s="112"/>
      <c r="T259" s="112"/>
      <c r="U259" s="112"/>
      <c r="V259" s="129"/>
      <c r="W259" s="129"/>
      <c r="X259" s="129"/>
      <c r="Y259" s="129"/>
      <c r="Z259" s="129"/>
      <c r="AA259" s="129"/>
      <c r="AB259" s="129"/>
      <c r="AC259" s="129"/>
      <c r="AD259" s="129"/>
      <c r="AE259" s="129"/>
      <c r="AF259" s="129"/>
      <c r="AG259" s="129"/>
    </row>
    <row r="260" s="10" customFormat="1" ht="27" spans="1:33">
      <c r="A260" s="103"/>
      <c r="B260" s="104" t="s">
        <v>538</v>
      </c>
      <c r="C260" s="105" t="s">
        <v>849</v>
      </c>
      <c r="D260" s="77" t="s">
        <v>881</v>
      </c>
      <c r="E260" s="106" t="s">
        <v>872</v>
      </c>
      <c r="F260" s="106" t="s">
        <v>664</v>
      </c>
      <c r="G260" s="115"/>
      <c r="H260" s="106"/>
      <c r="I260" s="95">
        <v>43585</v>
      </c>
      <c r="J260" s="112"/>
      <c r="K260" s="112"/>
      <c r="L260" s="112"/>
      <c r="M260" s="112"/>
      <c r="N260" s="112"/>
      <c r="O260" s="112"/>
      <c r="P260" s="112"/>
      <c r="Q260" s="112"/>
      <c r="R260" s="112"/>
      <c r="S260" s="112"/>
      <c r="T260" s="112"/>
      <c r="U260" s="112"/>
      <c r="V260" s="129"/>
      <c r="W260" s="129"/>
      <c r="X260" s="129"/>
      <c r="Y260" s="129"/>
      <c r="Z260" s="129"/>
      <c r="AA260" s="129"/>
      <c r="AB260" s="129"/>
      <c r="AC260" s="129"/>
      <c r="AD260" s="129"/>
      <c r="AE260" s="129"/>
      <c r="AF260" s="129"/>
      <c r="AG260" s="129"/>
    </row>
    <row r="261" s="10" customFormat="1" ht="40.5" spans="1:33">
      <c r="A261" s="103"/>
      <c r="B261" s="104" t="s">
        <v>538</v>
      </c>
      <c r="C261" s="105" t="s">
        <v>851</v>
      </c>
      <c r="D261" s="77" t="s">
        <v>882</v>
      </c>
      <c r="E261" s="106" t="s">
        <v>874</v>
      </c>
      <c r="F261" s="106" t="s">
        <v>854</v>
      </c>
      <c r="G261" s="107"/>
      <c r="H261" s="104"/>
      <c r="I261" s="95">
        <v>43580</v>
      </c>
      <c r="J261" s="112"/>
      <c r="K261" s="112"/>
      <c r="L261" s="112"/>
      <c r="M261" s="112"/>
      <c r="N261" s="112"/>
      <c r="O261" s="112"/>
      <c r="P261" s="112"/>
      <c r="Q261" s="112"/>
      <c r="R261" s="112"/>
      <c r="S261" s="112"/>
      <c r="T261" s="112"/>
      <c r="U261" s="112"/>
      <c r="V261" s="129"/>
      <c r="W261" s="129"/>
      <c r="X261" s="129"/>
      <c r="Y261" s="129"/>
      <c r="Z261" s="129"/>
      <c r="AA261" s="129"/>
      <c r="AB261" s="129"/>
      <c r="AC261" s="129"/>
      <c r="AD261" s="129"/>
      <c r="AE261" s="129"/>
      <c r="AF261" s="129"/>
      <c r="AG261" s="129"/>
    </row>
    <row r="262" s="10" customFormat="1" ht="67.5" spans="1:33">
      <c r="A262" s="103"/>
      <c r="B262" s="104" t="s">
        <v>538</v>
      </c>
      <c r="C262" s="105" t="s">
        <v>855</v>
      </c>
      <c r="D262" s="77" t="s">
        <v>856</v>
      </c>
      <c r="E262" s="106" t="s">
        <v>874</v>
      </c>
      <c r="F262" s="106" t="s">
        <v>560</v>
      </c>
      <c r="G262" s="107"/>
      <c r="H262" s="104"/>
      <c r="I262" s="95">
        <v>43580</v>
      </c>
      <c r="J262" s="112"/>
      <c r="K262" s="112"/>
      <c r="L262" s="112"/>
      <c r="M262" s="112"/>
      <c r="N262" s="112"/>
      <c r="O262" s="112"/>
      <c r="P262" s="112"/>
      <c r="Q262" s="112"/>
      <c r="R262" s="112"/>
      <c r="S262" s="112"/>
      <c r="T262" s="112"/>
      <c r="U262" s="112"/>
      <c r="V262" s="129"/>
      <c r="W262" s="129"/>
      <c r="X262" s="129"/>
      <c r="Y262" s="129"/>
      <c r="Z262" s="129"/>
      <c r="AA262" s="129"/>
      <c r="AB262" s="129"/>
      <c r="AC262" s="129"/>
      <c r="AD262" s="129"/>
      <c r="AE262" s="129"/>
      <c r="AF262" s="129"/>
      <c r="AG262" s="129"/>
    </row>
    <row r="263" s="10" customFormat="1" spans="1:33">
      <c r="A263" s="103"/>
      <c r="B263" s="104" t="s">
        <v>538</v>
      </c>
      <c r="C263" s="105" t="s">
        <v>858</v>
      </c>
      <c r="D263" s="77" t="s">
        <v>883</v>
      </c>
      <c r="E263" s="106" t="s">
        <v>876</v>
      </c>
      <c r="F263" s="106" t="s">
        <v>560</v>
      </c>
      <c r="G263" s="107"/>
      <c r="H263" s="104"/>
      <c r="I263" s="95">
        <v>43570</v>
      </c>
      <c r="J263" s="112"/>
      <c r="K263" s="112"/>
      <c r="L263" s="112"/>
      <c r="M263" s="112"/>
      <c r="N263" s="112"/>
      <c r="O263" s="112"/>
      <c r="P263" s="112"/>
      <c r="Q263" s="112"/>
      <c r="R263" s="112"/>
      <c r="S263" s="112"/>
      <c r="T263" s="112"/>
      <c r="U263" s="112"/>
      <c r="V263" s="129"/>
      <c r="W263" s="129"/>
      <c r="X263" s="129"/>
      <c r="Y263" s="129"/>
      <c r="Z263" s="129"/>
      <c r="AA263" s="129"/>
      <c r="AB263" s="129"/>
      <c r="AC263" s="129"/>
      <c r="AD263" s="129"/>
      <c r="AE263" s="129"/>
      <c r="AF263" s="129"/>
      <c r="AG263" s="129"/>
    </row>
    <row r="264" s="10" customFormat="1" ht="27" spans="1:33">
      <c r="A264" s="103"/>
      <c r="B264" s="104" t="s">
        <v>538</v>
      </c>
      <c r="C264" s="105" t="s">
        <v>860</v>
      </c>
      <c r="D264" s="77" t="s">
        <v>884</v>
      </c>
      <c r="E264" s="106" t="s">
        <v>870</v>
      </c>
      <c r="F264" s="106" t="s">
        <v>862</v>
      </c>
      <c r="G264" s="107"/>
      <c r="H264" s="104"/>
      <c r="I264" s="95">
        <v>43585</v>
      </c>
      <c r="J264" s="112"/>
      <c r="K264" s="112"/>
      <c r="L264" s="112"/>
      <c r="M264" s="112"/>
      <c r="N264" s="112"/>
      <c r="O264" s="112"/>
      <c r="P264" s="112"/>
      <c r="Q264" s="112"/>
      <c r="R264" s="112"/>
      <c r="S264" s="112"/>
      <c r="T264" s="112"/>
      <c r="U264" s="112"/>
      <c r="V264" s="129"/>
      <c r="W264" s="129"/>
      <c r="X264" s="129"/>
      <c r="Y264" s="129"/>
      <c r="Z264" s="129"/>
      <c r="AA264" s="129"/>
      <c r="AB264" s="129"/>
      <c r="AC264" s="129"/>
      <c r="AD264" s="129"/>
      <c r="AE264" s="129"/>
      <c r="AF264" s="129"/>
      <c r="AG264" s="129"/>
    </row>
    <row r="265" s="10" customFormat="1" spans="1:33">
      <c r="A265" s="103"/>
      <c r="B265" s="104" t="s">
        <v>538</v>
      </c>
      <c r="C265" s="105" t="s">
        <v>863</v>
      </c>
      <c r="D265" s="154" t="s">
        <v>885</v>
      </c>
      <c r="E265" s="106" t="s">
        <v>870</v>
      </c>
      <c r="F265" s="106"/>
      <c r="G265" s="107"/>
      <c r="H265" s="104"/>
      <c r="I265" s="95">
        <v>43600</v>
      </c>
      <c r="J265" s="112"/>
      <c r="K265" s="112"/>
      <c r="L265" s="112"/>
      <c r="M265" s="112"/>
      <c r="N265" s="112"/>
      <c r="O265" s="112"/>
      <c r="P265" s="112"/>
      <c r="Q265" s="112"/>
      <c r="R265" s="112"/>
      <c r="S265" s="112"/>
      <c r="T265" s="112"/>
      <c r="U265" s="112"/>
      <c r="V265" s="129"/>
      <c r="W265" s="129"/>
      <c r="X265" s="129"/>
      <c r="Y265" s="129"/>
      <c r="Z265" s="129"/>
      <c r="AA265" s="129"/>
      <c r="AB265" s="129"/>
      <c r="AC265" s="129"/>
      <c r="AD265" s="129"/>
      <c r="AE265" s="129"/>
      <c r="AF265" s="129"/>
      <c r="AG265" s="129"/>
    </row>
    <row r="266" s="9" customFormat="1" ht="40.5" spans="1:33">
      <c r="A266" s="101"/>
      <c r="B266" s="93" t="s">
        <v>533</v>
      </c>
      <c r="C266" s="102" t="s">
        <v>886</v>
      </c>
      <c r="D266" s="86" t="s">
        <v>887</v>
      </c>
      <c r="E266" s="86" t="s">
        <v>867</v>
      </c>
      <c r="F266" s="86" t="s">
        <v>843</v>
      </c>
      <c r="G266" s="124"/>
      <c r="H266" s="56"/>
      <c r="I266" s="124">
        <v>43661</v>
      </c>
      <c r="J266" s="86"/>
      <c r="K266" s="86"/>
      <c r="L266" s="86"/>
      <c r="M266" s="86"/>
      <c r="N266" s="86"/>
      <c r="O266" s="86"/>
      <c r="P266" s="86"/>
      <c r="Q266" s="86"/>
      <c r="R266" s="86"/>
      <c r="S266" s="86"/>
      <c r="T266" s="86"/>
      <c r="U266" s="86"/>
      <c r="V266" s="101"/>
      <c r="W266" s="101"/>
      <c r="X266" s="101"/>
      <c r="Y266" s="101"/>
      <c r="Z266" s="101"/>
      <c r="AA266" s="101"/>
      <c r="AB266" s="101"/>
      <c r="AC266" s="101"/>
      <c r="AD266" s="101"/>
      <c r="AE266" s="101"/>
      <c r="AF266" s="101"/>
      <c r="AG266" s="101"/>
    </row>
    <row r="267" s="9" customFormat="1" ht="27" spans="1:33">
      <c r="A267" s="101"/>
      <c r="B267" s="113" t="s">
        <v>538</v>
      </c>
      <c r="C267" s="79" t="s">
        <v>868</v>
      </c>
      <c r="D267" s="77" t="s">
        <v>869</v>
      </c>
      <c r="E267" s="113" t="s">
        <v>870</v>
      </c>
      <c r="F267" s="113" t="s">
        <v>671</v>
      </c>
      <c r="G267" s="115"/>
      <c r="H267" s="106"/>
      <c r="I267" s="95">
        <v>43656</v>
      </c>
      <c r="J267" s="86"/>
      <c r="K267" s="86"/>
      <c r="L267" s="86"/>
      <c r="M267" s="86"/>
      <c r="N267" s="86"/>
      <c r="O267" s="86"/>
      <c r="P267" s="86"/>
      <c r="Q267" s="86"/>
      <c r="R267" s="86"/>
      <c r="S267" s="86"/>
      <c r="T267" s="86"/>
      <c r="U267" s="86"/>
      <c r="V267" s="101"/>
      <c r="W267" s="101"/>
      <c r="X267" s="101"/>
      <c r="Y267" s="101"/>
      <c r="Z267" s="101"/>
      <c r="AA267" s="101"/>
      <c r="AB267" s="101"/>
      <c r="AC267" s="101"/>
      <c r="AD267" s="101"/>
      <c r="AE267" s="101"/>
      <c r="AF267" s="101"/>
      <c r="AG267" s="101"/>
    </row>
    <row r="268" s="10" customFormat="1" ht="27" spans="1:33">
      <c r="A268" s="103"/>
      <c r="B268" s="104" t="s">
        <v>538</v>
      </c>
      <c r="C268" s="79" t="s">
        <v>844</v>
      </c>
      <c r="D268" s="77" t="s">
        <v>888</v>
      </c>
      <c r="E268" s="113" t="s">
        <v>709</v>
      </c>
      <c r="F268" s="106"/>
      <c r="G268" s="107"/>
      <c r="H268" s="104"/>
      <c r="I268" s="95">
        <v>43651</v>
      </c>
      <c r="J268" s="112"/>
      <c r="K268" s="112"/>
      <c r="L268" s="112"/>
      <c r="M268" s="112"/>
      <c r="N268" s="112"/>
      <c r="O268" s="112"/>
      <c r="P268" s="112"/>
      <c r="Q268" s="112"/>
      <c r="R268" s="112"/>
      <c r="S268" s="112"/>
      <c r="T268" s="112"/>
      <c r="U268" s="112"/>
      <c r="V268" s="129"/>
      <c r="W268" s="129"/>
      <c r="X268" s="129"/>
      <c r="Y268" s="129"/>
      <c r="Z268" s="129"/>
      <c r="AA268" s="129"/>
      <c r="AB268" s="129"/>
      <c r="AC268" s="129"/>
      <c r="AD268" s="129"/>
      <c r="AE268" s="129"/>
      <c r="AF268" s="129"/>
      <c r="AG268" s="129"/>
    </row>
    <row r="269" s="10" customFormat="1" spans="1:33">
      <c r="A269" s="103"/>
      <c r="B269" s="104" t="s">
        <v>538</v>
      </c>
      <c r="C269" s="79" t="s">
        <v>847</v>
      </c>
      <c r="D269" s="77" t="s">
        <v>889</v>
      </c>
      <c r="E269" s="106" t="s">
        <v>870</v>
      </c>
      <c r="F269" s="106" t="s">
        <v>676</v>
      </c>
      <c r="G269" s="107"/>
      <c r="H269" s="104"/>
      <c r="I269" s="95">
        <v>43631</v>
      </c>
      <c r="J269" s="112"/>
      <c r="K269" s="112"/>
      <c r="L269" s="112"/>
      <c r="M269" s="112"/>
      <c r="N269" s="112"/>
      <c r="O269" s="112"/>
      <c r="P269" s="112"/>
      <c r="Q269" s="112"/>
      <c r="R269" s="112"/>
      <c r="S269" s="112"/>
      <c r="T269" s="112"/>
      <c r="U269" s="112"/>
      <c r="V269" s="129"/>
      <c r="W269" s="129"/>
      <c r="X269" s="129"/>
      <c r="Y269" s="129"/>
      <c r="Z269" s="129"/>
      <c r="AA269" s="129"/>
      <c r="AB269" s="129"/>
      <c r="AC269" s="129"/>
      <c r="AD269" s="129"/>
      <c r="AE269" s="129"/>
      <c r="AF269" s="129"/>
      <c r="AG269" s="129"/>
    </row>
    <row r="270" s="10" customFormat="1" ht="27" spans="1:33">
      <c r="A270" s="103"/>
      <c r="B270" s="104" t="s">
        <v>538</v>
      </c>
      <c r="C270" s="79" t="s">
        <v>849</v>
      </c>
      <c r="D270" s="77" t="s">
        <v>890</v>
      </c>
      <c r="E270" s="106" t="s">
        <v>872</v>
      </c>
      <c r="F270" s="106" t="s">
        <v>664</v>
      </c>
      <c r="G270" s="107"/>
      <c r="H270" s="104"/>
      <c r="I270" s="95">
        <v>43651</v>
      </c>
      <c r="J270" s="112"/>
      <c r="K270" s="112"/>
      <c r="L270" s="112"/>
      <c r="M270" s="112"/>
      <c r="N270" s="112"/>
      <c r="O270" s="112"/>
      <c r="P270" s="112"/>
      <c r="Q270" s="112"/>
      <c r="R270" s="112"/>
      <c r="S270" s="112"/>
      <c r="T270" s="112"/>
      <c r="U270" s="112"/>
      <c r="V270" s="129"/>
      <c r="W270" s="129"/>
      <c r="X270" s="129"/>
      <c r="Y270" s="129"/>
      <c r="Z270" s="129"/>
      <c r="AA270" s="129"/>
      <c r="AB270" s="129"/>
      <c r="AC270" s="129"/>
      <c r="AD270" s="129"/>
      <c r="AE270" s="129"/>
      <c r="AF270" s="129"/>
      <c r="AG270" s="129"/>
    </row>
    <row r="271" s="10" customFormat="1" ht="40.5" spans="1:33">
      <c r="A271" s="103"/>
      <c r="B271" s="104" t="s">
        <v>538</v>
      </c>
      <c r="C271" s="79" t="s">
        <v>851</v>
      </c>
      <c r="D271" s="77" t="s">
        <v>891</v>
      </c>
      <c r="E271" s="106" t="s">
        <v>874</v>
      </c>
      <c r="F271" s="106" t="s">
        <v>854</v>
      </c>
      <c r="G271" s="107"/>
      <c r="H271" s="104"/>
      <c r="I271" s="95" t="s">
        <v>892</v>
      </c>
      <c r="J271" s="112"/>
      <c r="K271" s="112"/>
      <c r="L271" s="112"/>
      <c r="M271" s="112"/>
      <c r="N271" s="112"/>
      <c r="O271" s="112"/>
      <c r="P271" s="112"/>
      <c r="Q271" s="112"/>
      <c r="R271" s="112"/>
      <c r="S271" s="112"/>
      <c r="T271" s="112"/>
      <c r="U271" s="112"/>
      <c r="V271" s="129"/>
      <c r="W271" s="129"/>
      <c r="X271" s="129"/>
      <c r="Y271" s="129"/>
      <c r="Z271" s="129"/>
      <c r="AA271" s="129"/>
      <c r="AB271" s="129"/>
      <c r="AC271" s="129"/>
      <c r="AD271" s="129"/>
      <c r="AE271" s="129"/>
      <c r="AF271" s="129"/>
      <c r="AG271" s="129"/>
    </row>
    <row r="272" s="10" customFormat="1" ht="67.5" spans="1:33">
      <c r="A272" s="103"/>
      <c r="B272" s="104" t="s">
        <v>538</v>
      </c>
      <c r="C272" s="77" t="s">
        <v>855</v>
      </c>
      <c r="D272" s="77" t="s">
        <v>856</v>
      </c>
      <c r="E272" s="106" t="s">
        <v>874</v>
      </c>
      <c r="F272" s="106" t="s">
        <v>560</v>
      </c>
      <c r="G272" s="107"/>
      <c r="H272" s="104"/>
      <c r="I272" s="95">
        <v>43646</v>
      </c>
      <c r="J272" s="112"/>
      <c r="K272" s="112"/>
      <c r="L272" s="112"/>
      <c r="M272" s="112"/>
      <c r="N272" s="112"/>
      <c r="O272" s="112"/>
      <c r="P272" s="112"/>
      <c r="Q272" s="112"/>
      <c r="R272" s="112"/>
      <c r="S272" s="112"/>
      <c r="T272" s="112"/>
      <c r="U272" s="112"/>
      <c r="V272" s="129"/>
      <c r="W272" s="129"/>
      <c r="X272" s="129"/>
      <c r="Y272" s="129"/>
      <c r="Z272" s="129"/>
      <c r="AA272" s="129"/>
      <c r="AB272" s="129"/>
      <c r="AC272" s="129"/>
      <c r="AD272" s="129"/>
      <c r="AE272" s="129"/>
      <c r="AF272" s="129"/>
      <c r="AG272" s="129"/>
    </row>
    <row r="273" s="10" customFormat="1" spans="1:33">
      <c r="A273" s="103"/>
      <c r="B273" s="104" t="s">
        <v>538</v>
      </c>
      <c r="C273" s="79" t="s">
        <v>858</v>
      </c>
      <c r="D273" s="77" t="s">
        <v>893</v>
      </c>
      <c r="E273" s="106" t="s">
        <v>876</v>
      </c>
      <c r="F273" s="106" t="s">
        <v>560</v>
      </c>
      <c r="G273" s="107"/>
      <c r="H273" s="104"/>
      <c r="I273" s="95">
        <v>43631</v>
      </c>
      <c r="J273" s="112"/>
      <c r="K273" s="112"/>
      <c r="L273" s="112"/>
      <c r="M273" s="112"/>
      <c r="N273" s="112"/>
      <c r="O273" s="112"/>
      <c r="P273" s="112"/>
      <c r="Q273" s="112"/>
      <c r="R273" s="112"/>
      <c r="S273" s="112"/>
      <c r="T273" s="112"/>
      <c r="U273" s="112"/>
      <c r="V273" s="129"/>
      <c r="W273" s="129"/>
      <c r="X273" s="129"/>
      <c r="Y273" s="129"/>
      <c r="Z273" s="129"/>
      <c r="AA273" s="129"/>
      <c r="AB273" s="129"/>
      <c r="AC273" s="129"/>
      <c r="AD273" s="129"/>
      <c r="AE273" s="129"/>
      <c r="AF273" s="129"/>
      <c r="AG273" s="129"/>
    </row>
    <row r="274" s="10" customFormat="1" ht="27" spans="1:33">
      <c r="A274" s="103"/>
      <c r="B274" s="104" t="s">
        <v>538</v>
      </c>
      <c r="C274" s="79" t="s">
        <v>860</v>
      </c>
      <c r="D274" s="77" t="s">
        <v>894</v>
      </c>
      <c r="E274" s="106" t="s">
        <v>870</v>
      </c>
      <c r="F274" s="106" t="s">
        <v>862</v>
      </c>
      <c r="G274" s="107"/>
      <c r="H274" s="104"/>
      <c r="I274" s="95">
        <v>43646</v>
      </c>
      <c r="J274" s="112"/>
      <c r="K274" s="112"/>
      <c r="L274" s="112"/>
      <c r="M274" s="112"/>
      <c r="N274" s="112"/>
      <c r="O274" s="112"/>
      <c r="P274" s="112"/>
      <c r="Q274" s="112"/>
      <c r="R274" s="112"/>
      <c r="S274" s="112"/>
      <c r="T274" s="112"/>
      <c r="U274" s="112"/>
      <c r="V274" s="129"/>
      <c r="W274" s="129"/>
      <c r="X274" s="129"/>
      <c r="Y274" s="129"/>
      <c r="Z274" s="129"/>
      <c r="AA274" s="129"/>
      <c r="AB274" s="129"/>
      <c r="AC274" s="129"/>
      <c r="AD274" s="129"/>
      <c r="AE274" s="129"/>
      <c r="AF274" s="129"/>
      <c r="AG274" s="129"/>
    </row>
    <row r="275" s="10" customFormat="1" spans="1:33">
      <c r="A275" s="103"/>
      <c r="B275" s="104" t="s">
        <v>538</v>
      </c>
      <c r="C275" s="79" t="s">
        <v>863</v>
      </c>
      <c r="D275" s="154" t="s">
        <v>895</v>
      </c>
      <c r="E275" s="106" t="s">
        <v>870</v>
      </c>
      <c r="F275" s="106"/>
      <c r="G275" s="107"/>
      <c r="H275" s="104"/>
      <c r="I275" s="95">
        <v>43661</v>
      </c>
      <c r="J275" s="112"/>
      <c r="K275" s="112"/>
      <c r="L275" s="112"/>
      <c r="M275" s="112"/>
      <c r="N275" s="112"/>
      <c r="O275" s="112"/>
      <c r="P275" s="112"/>
      <c r="Q275" s="112"/>
      <c r="R275" s="112"/>
      <c r="S275" s="112"/>
      <c r="T275" s="112"/>
      <c r="U275" s="112"/>
      <c r="V275" s="129"/>
      <c r="W275" s="129"/>
      <c r="X275" s="129"/>
      <c r="Y275" s="129"/>
      <c r="Z275" s="129"/>
      <c r="AA275" s="129"/>
      <c r="AB275" s="129"/>
      <c r="AC275" s="129"/>
      <c r="AD275" s="129"/>
      <c r="AE275" s="129"/>
      <c r="AF275" s="129"/>
      <c r="AG275" s="129"/>
    </row>
    <row r="276" s="9" customFormat="1" ht="40.5" spans="1:33">
      <c r="A276" s="101"/>
      <c r="B276" s="93" t="s">
        <v>533</v>
      </c>
      <c r="C276" s="102" t="s">
        <v>896</v>
      </c>
      <c r="D276" s="86" t="s">
        <v>897</v>
      </c>
      <c r="E276" s="86" t="s">
        <v>867</v>
      </c>
      <c r="F276" s="86" t="s">
        <v>843</v>
      </c>
      <c r="G276" s="124"/>
      <c r="H276" s="56"/>
      <c r="I276" s="124">
        <v>43723</v>
      </c>
      <c r="J276" s="86"/>
      <c r="K276" s="86"/>
      <c r="L276" s="86"/>
      <c r="M276" s="86"/>
      <c r="N276" s="86"/>
      <c r="O276" s="86"/>
      <c r="P276" s="86"/>
      <c r="Q276" s="86"/>
      <c r="R276" s="86"/>
      <c r="S276" s="86"/>
      <c r="T276" s="86"/>
      <c r="U276" s="86"/>
      <c r="V276" s="101"/>
      <c r="W276" s="101"/>
      <c r="X276" s="101"/>
      <c r="Y276" s="101"/>
      <c r="Z276" s="101"/>
      <c r="AA276" s="101"/>
      <c r="AB276" s="101"/>
      <c r="AC276" s="101"/>
      <c r="AD276" s="101"/>
      <c r="AE276" s="101"/>
      <c r="AF276" s="101"/>
      <c r="AG276" s="101"/>
    </row>
    <row r="277" s="9" customFormat="1" ht="27" spans="1:33">
      <c r="A277" s="101"/>
      <c r="B277" s="113" t="s">
        <v>538</v>
      </c>
      <c r="C277" s="79" t="s">
        <v>868</v>
      </c>
      <c r="D277" s="77" t="s">
        <v>869</v>
      </c>
      <c r="E277" s="113" t="s">
        <v>870</v>
      </c>
      <c r="F277" s="113" t="s">
        <v>671</v>
      </c>
      <c r="G277" s="115"/>
      <c r="H277" s="106"/>
      <c r="I277" s="95">
        <v>43713</v>
      </c>
      <c r="J277" s="86"/>
      <c r="K277" s="86"/>
      <c r="L277" s="86"/>
      <c r="M277" s="86"/>
      <c r="N277" s="86"/>
      <c r="O277" s="86"/>
      <c r="P277" s="86"/>
      <c r="Q277" s="86"/>
      <c r="R277" s="86"/>
      <c r="S277" s="86"/>
      <c r="T277" s="86"/>
      <c r="U277" s="86"/>
      <c r="V277" s="101"/>
      <c r="W277" s="101"/>
      <c r="X277" s="101"/>
      <c r="Y277" s="101"/>
      <c r="Z277" s="101"/>
      <c r="AA277" s="101"/>
      <c r="AB277" s="101"/>
      <c r="AC277" s="101"/>
      <c r="AD277" s="101"/>
      <c r="AE277" s="101"/>
      <c r="AF277" s="101"/>
      <c r="AG277" s="101"/>
    </row>
    <row r="278" s="10" customFormat="1" ht="27" spans="1:33">
      <c r="A278" s="103"/>
      <c r="B278" s="104" t="s">
        <v>538</v>
      </c>
      <c r="C278" s="79" t="s">
        <v>844</v>
      </c>
      <c r="D278" s="77" t="s">
        <v>888</v>
      </c>
      <c r="E278" s="113" t="s">
        <v>709</v>
      </c>
      <c r="F278" s="106"/>
      <c r="G278" s="107"/>
      <c r="H278" s="104"/>
      <c r="I278" s="95">
        <v>43707</v>
      </c>
      <c r="J278" s="112"/>
      <c r="K278" s="112"/>
      <c r="L278" s="112"/>
      <c r="M278" s="112"/>
      <c r="N278" s="112"/>
      <c r="O278" s="112"/>
      <c r="P278" s="112"/>
      <c r="Q278" s="112"/>
      <c r="R278" s="112"/>
      <c r="S278" s="112"/>
      <c r="T278" s="112"/>
      <c r="U278" s="112"/>
      <c r="V278" s="129"/>
      <c r="W278" s="129"/>
      <c r="X278" s="129"/>
      <c r="Y278" s="129"/>
      <c r="Z278" s="129"/>
      <c r="AA278" s="129"/>
      <c r="AB278" s="129"/>
      <c r="AC278" s="129"/>
      <c r="AD278" s="129"/>
      <c r="AE278" s="129"/>
      <c r="AF278" s="129"/>
      <c r="AG278" s="129"/>
    </row>
    <row r="279" s="10" customFormat="1" spans="1:33">
      <c r="A279" s="103"/>
      <c r="B279" s="104" t="s">
        <v>538</v>
      </c>
      <c r="C279" s="79" t="s">
        <v>847</v>
      </c>
      <c r="D279" s="77" t="s">
        <v>889</v>
      </c>
      <c r="E279" s="106" t="s">
        <v>870</v>
      </c>
      <c r="F279" s="106" t="s">
        <v>676</v>
      </c>
      <c r="G279" s="107"/>
      <c r="H279" s="104"/>
      <c r="I279" s="95">
        <v>43631</v>
      </c>
      <c r="J279" s="112"/>
      <c r="K279" s="112"/>
      <c r="L279" s="112"/>
      <c r="M279" s="112"/>
      <c r="N279" s="112"/>
      <c r="O279" s="112"/>
      <c r="P279" s="112"/>
      <c r="Q279" s="112"/>
      <c r="R279" s="112"/>
      <c r="S279" s="112"/>
      <c r="T279" s="112"/>
      <c r="U279" s="112"/>
      <c r="V279" s="129"/>
      <c r="W279" s="129"/>
      <c r="X279" s="129"/>
      <c r="Y279" s="129"/>
      <c r="Z279" s="129"/>
      <c r="AA279" s="129"/>
      <c r="AB279" s="129"/>
      <c r="AC279" s="129"/>
      <c r="AD279" s="129"/>
      <c r="AE279" s="129"/>
      <c r="AF279" s="129"/>
      <c r="AG279" s="129"/>
    </row>
    <row r="280" s="10" customFormat="1" ht="27" spans="1:33">
      <c r="A280" s="103"/>
      <c r="B280" s="104" t="s">
        <v>538</v>
      </c>
      <c r="C280" s="79" t="s">
        <v>849</v>
      </c>
      <c r="D280" s="77" t="s">
        <v>890</v>
      </c>
      <c r="E280" s="106" t="s">
        <v>872</v>
      </c>
      <c r="F280" s="106" t="s">
        <v>664</v>
      </c>
      <c r="G280" s="107"/>
      <c r="H280" s="104"/>
      <c r="I280" s="95">
        <v>43713</v>
      </c>
      <c r="J280" s="112"/>
      <c r="K280" s="112"/>
      <c r="L280" s="112"/>
      <c r="M280" s="112"/>
      <c r="N280" s="112"/>
      <c r="O280" s="112"/>
      <c r="P280" s="112"/>
      <c r="Q280" s="112"/>
      <c r="R280" s="112"/>
      <c r="S280" s="112"/>
      <c r="T280" s="112"/>
      <c r="U280" s="112"/>
      <c r="V280" s="129"/>
      <c r="W280" s="129"/>
      <c r="X280" s="129"/>
      <c r="Y280" s="129"/>
      <c r="Z280" s="129"/>
      <c r="AA280" s="129"/>
      <c r="AB280" s="129"/>
      <c r="AC280" s="129"/>
      <c r="AD280" s="129"/>
      <c r="AE280" s="129"/>
      <c r="AF280" s="129"/>
      <c r="AG280" s="129"/>
    </row>
    <row r="281" s="10" customFormat="1" ht="40.5" spans="1:33">
      <c r="A281" s="103"/>
      <c r="B281" s="104" t="s">
        <v>538</v>
      </c>
      <c r="C281" s="79" t="s">
        <v>851</v>
      </c>
      <c r="D281" s="77" t="s">
        <v>891</v>
      </c>
      <c r="E281" s="106" t="s">
        <v>874</v>
      </c>
      <c r="F281" s="106" t="s">
        <v>854</v>
      </c>
      <c r="G281" s="107"/>
      <c r="H281" s="104"/>
      <c r="I281" s="95">
        <v>43707</v>
      </c>
      <c r="J281" s="112"/>
      <c r="K281" s="112"/>
      <c r="L281" s="112"/>
      <c r="M281" s="112"/>
      <c r="N281" s="112"/>
      <c r="O281" s="112"/>
      <c r="P281" s="112"/>
      <c r="Q281" s="112"/>
      <c r="R281" s="112"/>
      <c r="S281" s="112"/>
      <c r="T281" s="112"/>
      <c r="U281" s="112"/>
      <c r="V281" s="129"/>
      <c r="W281" s="129"/>
      <c r="X281" s="129"/>
      <c r="Y281" s="129"/>
      <c r="Z281" s="129"/>
      <c r="AA281" s="129"/>
      <c r="AB281" s="129"/>
      <c r="AC281" s="129"/>
      <c r="AD281" s="129"/>
      <c r="AE281" s="129"/>
      <c r="AF281" s="129"/>
      <c r="AG281" s="129"/>
    </row>
    <row r="282" s="10" customFormat="1" ht="67.5" spans="1:33">
      <c r="A282" s="103"/>
      <c r="B282" s="104" t="s">
        <v>538</v>
      </c>
      <c r="C282" s="77" t="s">
        <v>855</v>
      </c>
      <c r="D282" s="77" t="s">
        <v>856</v>
      </c>
      <c r="E282" s="106" t="s">
        <v>874</v>
      </c>
      <c r="F282" s="106" t="s">
        <v>560</v>
      </c>
      <c r="G282" s="107"/>
      <c r="H282" s="104"/>
      <c r="I282" s="95">
        <v>43707</v>
      </c>
      <c r="J282" s="112"/>
      <c r="K282" s="112"/>
      <c r="L282" s="112"/>
      <c r="M282" s="112"/>
      <c r="N282" s="112"/>
      <c r="O282" s="112"/>
      <c r="P282" s="112"/>
      <c r="Q282" s="112"/>
      <c r="R282" s="112"/>
      <c r="S282" s="112"/>
      <c r="T282" s="112"/>
      <c r="U282" s="112"/>
      <c r="V282" s="129"/>
      <c r="W282" s="129"/>
      <c r="X282" s="129"/>
      <c r="Y282" s="129"/>
      <c r="Z282" s="129"/>
      <c r="AA282" s="129"/>
      <c r="AB282" s="129"/>
      <c r="AC282" s="129"/>
      <c r="AD282" s="129"/>
      <c r="AE282" s="129"/>
      <c r="AF282" s="129"/>
      <c r="AG282" s="129"/>
    </row>
    <row r="283" s="10" customFormat="1" spans="1:33">
      <c r="A283" s="103"/>
      <c r="B283" s="104" t="s">
        <v>538</v>
      </c>
      <c r="C283" s="79" t="s">
        <v>858</v>
      </c>
      <c r="D283" s="77" t="s">
        <v>893</v>
      </c>
      <c r="E283" s="106" t="s">
        <v>876</v>
      </c>
      <c r="F283" s="106" t="s">
        <v>560</v>
      </c>
      <c r="G283" s="107"/>
      <c r="H283" s="104"/>
      <c r="I283" s="95">
        <v>43631</v>
      </c>
      <c r="J283" s="112"/>
      <c r="K283" s="112"/>
      <c r="L283" s="112"/>
      <c r="M283" s="112"/>
      <c r="N283" s="112"/>
      <c r="O283" s="112"/>
      <c r="P283" s="112"/>
      <c r="Q283" s="112"/>
      <c r="R283" s="112"/>
      <c r="S283" s="112"/>
      <c r="T283" s="112"/>
      <c r="U283" s="112"/>
      <c r="V283" s="129"/>
      <c r="W283" s="129"/>
      <c r="X283" s="129"/>
      <c r="Y283" s="129"/>
      <c r="Z283" s="129"/>
      <c r="AA283" s="129"/>
      <c r="AB283" s="129"/>
      <c r="AC283" s="129"/>
      <c r="AD283" s="129"/>
      <c r="AE283" s="129"/>
      <c r="AF283" s="129"/>
      <c r="AG283" s="129"/>
    </row>
    <row r="284" s="10" customFormat="1" ht="27" spans="1:33">
      <c r="A284" s="103"/>
      <c r="B284" s="104" t="s">
        <v>538</v>
      </c>
      <c r="C284" s="79" t="s">
        <v>860</v>
      </c>
      <c r="D284" s="77" t="s">
        <v>894</v>
      </c>
      <c r="E284" s="106" t="s">
        <v>870</v>
      </c>
      <c r="F284" s="106" t="s">
        <v>862</v>
      </c>
      <c r="G284" s="107"/>
      <c r="H284" s="104"/>
      <c r="I284" s="95">
        <v>43705</v>
      </c>
      <c r="J284" s="112"/>
      <c r="K284" s="112"/>
      <c r="L284" s="112"/>
      <c r="M284" s="112"/>
      <c r="N284" s="112"/>
      <c r="O284" s="112"/>
      <c r="P284" s="112"/>
      <c r="Q284" s="112"/>
      <c r="R284" s="112"/>
      <c r="S284" s="112"/>
      <c r="T284" s="112"/>
      <c r="U284" s="112"/>
      <c r="V284" s="129"/>
      <c r="W284" s="129"/>
      <c r="X284" s="129"/>
      <c r="Y284" s="129"/>
      <c r="Z284" s="129"/>
      <c r="AA284" s="129"/>
      <c r="AB284" s="129"/>
      <c r="AC284" s="129"/>
      <c r="AD284" s="129"/>
      <c r="AE284" s="129"/>
      <c r="AF284" s="129"/>
      <c r="AG284" s="129"/>
    </row>
    <row r="285" s="10" customFormat="1" spans="1:33">
      <c r="A285" s="103"/>
      <c r="B285" s="104" t="s">
        <v>538</v>
      </c>
      <c r="C285" s="79" t="s">
        <v>863</v>
      </c>
      <c r="D285" s="154" t="s">
        <v>895</v>
      </c>
      <c r="E285" s="106" t="s">
        <v>870</v>
      </c>
      <c r="F285" s="106"/>
      <c r="G285" s="107"/>
      <c r="H285" s="104"/>
      <c r="I285" s="95">
        <v>43723</v>
      </c>
      <c r="J285" s="112"/>
      <c r="K285" s="112"/>
      <c r="L285" s="112"/>
      <c r="M285" s="112"/>
      <c r="N285" s="112"/>
      <c r="O285" s="112"/>
      <c r="P285" s="112"/>
      <c r="Q285" s="112"/>
      <c r="R285" s="112"/>
      <c r="S285" s="112"/>
      <c r="T285" s="112"/>
      <c r="U285" s="112"/>
      <c r="V285" s="129"/>
      <c r="W285" s="129"/>
      <c r="X285" s="129"/>
      <c r="Y285" s="129"/>
      <c r="Z285" s="129"/>
      <c r="AA285" s="129"/>
      <c r="AB285" s="129"/>
      <c r="AC285" s="129"/>
      <c r="AD285" s="129"/>
      <c r="AE285" s="129"/>
      <c r="AF285" s="129"/>
      <c r="AG285" s="129"/>
    </row>
    <row r="286" s="9" customFormat="1" ht="27" spans="1:38">
      <c r="A286" s="86"/>
      <c r="B286" s="87" t="s">
        <v>533</v>
      </c>
      <c r="C286" s="102" t="s">
        <v>898</v>
      </c>
      <c r="D286" s="86" t="s">
        <v>899</v>
      </c>
      <c r="E286" s="86" t="s">
        <v>576</v>
      </c>
      <c r="F286" s="86" t="s">
        <v>900</v>
      </c>
      <c r="G286" s="56" t="s">
        <v>647</v>
      </c>
      <c r="H286" s="56"/>
      <c r="I286" s="180">
        <v>43661</v>
      </c>
      <c r="J286" s="86"/>
      <c r="K286" s="86"/>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158"/>
      <c r="AI286" s="158"/>
      <c r="AJ286" s="158"/>
      <c r="AK286" s="158"/>
      <c r="AL286" s="158"/>
    </row>
    <row r="287" s="10" customFormat="1" spans="1:33">
      <c r="A287" s="103"/>
      <c r="B287" s="104" t="s">
        <v>538</v>
      </c>
      <c r="C287" s="105" t="s">
        <v>901</v>
      </c>
      <c r="D287" s="106" t="s">
        <v>902</v>
      </c>
      <c r="E287" s="106" t="s">
        <v>643</v>
      </c>
      <c r="F287" s="106"/>
      <c r="G287" s="107" t="s">
        <v>647</v>
      </c>
      <c r="H287" s="104"/>
      <c r="I287" s="107" t="s">
        <v>647</v>
      </c>
      <c r="J287" s="112"/>
      <c r="K287" s="112"/>
      <c r="L287" s="112"/>
      <c r="M287" s="112"/>
      <c r="N287" s="112"/>
      <c r="O287" s="112"/>
      <c r="P287" s="112"/>
      <c r="Q287" s="112"/>
      <c r="R287" s="112"/>
      <c r="S287" s="112"/>
      <c r="T287" s="112"/>
      <c r="U287" s="112"/>
      <c r="V287" s="129"/>
      <c r="W287" s="129"/>
      <c r="X287" s="129"/>
      <c r="Y287" s="129"/>
      <c r="Z287" s="129"/>
      <c r="AA287" s="129"/>
      <c r="AB287" s="129"/>
      <c r="AC287" s="129"/>
      <c r="AD287" s="129"/>
      <c r="AE287" s="129"/>
      <c r="AF287" s="129"/>
      <c r="AG287" s="129"/>
    </row>
    <row r="288" s="10" customFormat="1" ht="27" spans="1:33">
      <c r="A288" s="103"/>
      <c r="B288" s="104" t="s">
        <v>538</v>
      </c>
      <c r="C288" s="105" t="s">
        <v>903</v>
      </c>
      <c r="D288" s="106" t="s">
        <v>904</v>
      </c>
      <c r="E288" s="106" t="s">
        <v>905</v>
      </c>
      <c r="F288" s="106"/>
      <c r="G288" s="107"/>
      <c r="H288" s="104"/>
      <c r="I288" s="107"/>
      <c r="J288" s="112"/>
      <c r="K288" s="112"/>
      <c r="L288" s="112"/>
      <c r="M288" s="112"/>
      <c r="N288" s="112"/>
      <c r="O288" s="112"/>
      <c r="P288" s="112"/>
      <c r="Q288" s="112"/>
      <c r="R288" s="112"/>
      <c r="S288" s="112"/>
      <c r="T288" s="112"/>
      <c r="U288" s="112"/>
      <c r="V288" s="129"/>
      <c r="W288" s="129"/>
      <c r="X288" s="129"/>
      <c r="Y288" s="129"/>
      <c r="Z288" s="129"/>
      <c r="AA288" s="129"/>
      <c r="AB288" s="129"/>
      <c r="AC288" s="129"/>
      <c r="AD288" s="129"/>
      <c r="AE288" s="129"/>
      <c r="AF288" s="129"/>
      <c r="AG288" s="129"/>
    </row>
    <row r="289" s="10" customFormat="1" spans="1:33">
      <c r="A289" s="103"/>
      <c r="B289" s="104" t="s">
        <v>538</v>
      </c>
      <c r="C289" s="105" t="s">
        <v>906</v>
      </c>
      <c r="D289" s="106" t="s">
        <v>907</v>
      </c>
      <c r="E289" s="106" t="s">
        <v>668</v>
      </c>
      <c r="F289" s="106"/>
      <c r="G289" s="107"/>
      <c r="H289" s="104"/>
      <c r="I289" s="107"/>
      <c r="J289" s="112"/>
      <c r="K289" s="112"/>
      <c r="L289" s="112"/>
      <c r="M289" s="112"/>
      <c r="N289" s="112"/>
      <c r="O289" s="112"/>
      <c r="P289" s="112"/>
      <c r="Q289" s="112"/>
      <c r="R289" s="112"/>
      <c r="S289" s="112"/>
      <c r="T289" s="112"/>
      <c r="U289" s="112"/>
      <c r="V289" s="129"/>
      <c r="W289" s="129"/>
      <c r="X289" s="129"/>
      <c r="Y289" s="129"/>
      <c r="Z289" s="129"/>
      <c r="AA289" s="129"/>
      <c r="AB289" s="129"/>
      <c r="AC289" s="129"/>
      <c r="AD289" s="129"/>
      <c r="AE289" s="129"/>
      <c r="AF289" s="129"/>
      <c r="AG289" s="129"/>
    </row>
    <row r="290" s="10" customFormat="1" ht="27" spans="1:33">
      <c r="A290" s="103"/>
      <c r="B290" s="104" t="s">
        <v>538</v>
      </c>
      <c r="C290" s="105" t="s">
        <v>908</v>
      </c>
      <c r="D290" s="106" t="s">
        <v>909</v>
      </c>
      <c r="E290" s="106" t="s">
        <v>910</v>
      </c>
      <c r="F290" s="106"/>
      <c r="G290" s="107" t="s">
        <v>647</v>
      </c>
      <c r="H290" s="104"/>
      <c r="I290" s="107" t="s">
        <v>647</v>
      </c>
      <c r="J290" s="112"/>
      <c r="K290" s="112"/>
      <c r="L290" s="112"/>
      <c r="M290" s="112"/>
      <c r="N290" s="112"/>
      <c r="O290" s="112"/>
      <c r="P290" s="112"/>
      <c r="Q290" s="112"/>
      <c r="R290" s="112"/>
      <c r="S290" s="112"/>
      <c r="T290" s="112"/>
      <c r="U290" s="112"/>
      <c r="V290" s="129"/>
      <c r="W290" s="129"/>
      <c r="X290" s="129"/>
      <c r="Y290" s="129"/>
      <c r="Z290" s="129"/>
      <c r="AA290" s="129"/>
      <c r="AB290" s="129"/>
      <c r="AC290" s="129"/>
      <c r="AD290" s="129"/>
      <c r="AE290" s="129"/>
      <c r="AF290" s="129"/>
      <c r="AG290" s="129"/>
    </row>
    <row r="291" s="9" customFormat="1" ht="27" spans="1:33">
      <c r="A291" s="101"/>
      <c r="B291" s="93" t="s">
        <v>533</v>
      </c>
      <c r="C291" s="102" t="s">
        <v>911</v>
      </c>
      <c r="D291" s="86" t="s">
        <v>912</v>
      </c>
      <c r="E291" s="86" t="s">
        <v>664</v>
      </c>
      <c r="F291" s="86" t="s">
        <v>913</v>
      </c>
      <c r="G291" s="53"/>
      <c r="H291" s="53"/>
      <c r="I291" s="53"/>
      <c r="J291" s="86"/>
      <c r="K291" s="86"/>
      <c r="L291" s="86"/>
      <c r="M291" s="86"/>
      <c r="N291" s="86"/>
      <c r="O291" s="86"/>
      <c r="P291" s="86"/>
      <c r="Q291" s="86"/>
      <c r="R291" s="86"/>
      <c r="S291" s="86"/>
      <c r="T291" s="86"/>
      <c r="U291" s="86"/>
      <c r="V291" s="101"/>
      <c r="W291" s="101"/>
      <c r="X291" s="101"/>
      <c r="Y291" s="101"/>
      <c r="Z291" s="101"/>
      <c r="AA291" s="101"/>
      <c r="AB291" s="101"/>
      <c r="AC291" s="101"/>
      <c r="AD291" s="101"/>
      <c r="AE291" s="101"/>
      <c r="AF291" s="101"/>
      <c r="AG291" s="101"/>
    </row>
    <row r="292" s="10" customFormat="1" spans="1:33">
      <c r="A292" s="103"/>
      <c r="B292" s="104" t="s">
        <v>538</v>
      </c>
      <c r="C292" s="105" t="s">
        <v>914</v>
      </c>
      <c r="D292" s="106" t="s">
        <v>915</v>
      </c>
      <c r="E292" s="106" t="s">
        <v>720</v>
      </c>
      <c r="F292" s="106"/>
      <c r="G292" s="107" t="s">
        <v>647</v>
      </c>
      <c r="H292" s="104"/>
      <c r="I292" s="107" t="s">
        <v>647</v>
      </c>
      <c r="J292" s="112"/>
      <c r="K292" s="112"/>
      <c r="L292" s="112"/>
      <c r="M292" s="112"/>
      <c r="N292" s="112"/>
      <c r="O292" s="112"/>
      <c r="P292" s="112"/>
      <c r="Q292" s="112"/>
      <c r="R292" s="112"/>
      <c r="S292" s="112"/>
      <c r="T292" s="112"/>
      <c r="U292" s="112"/>
      <c r="V292" s="129"/>
      <c r="W292" s="129"/>
      <c r="X292" s="129"/>
      <c r="Y292" s="129"/>
      <c r="Z292" s="129"/>
      <c r="AA292" s="129"/>
      <c r="AB292" s="129"/>
      <c r="AC292" s="129"/>
      <c r="AD292" s="129"/>
      <c r="AE292" s="129"/>
      <c r="AF292" s="129"/>
      <c r="AG292" s="129"/>
    </row>
    <row r="293" s="14" customFormat="1" ht="53.1" customHeight="1" spans="1:33">
      <c r="A293" s="159"/>
      <c r="B293" s="160" t="s">
        <v>538</v>
      </c>
      <c r="C293" s="161" t="s">
        <v>916</v>
      </c>
      <c r="D293" s="162" t="s">
        <v>917</v>
      </c>
      <c r="E293" s="163" t="s">
        <v>646</v>
      </c>
      <c r="F293" s="164" t="s">
        <v>918</v>
      </c>
      <c r="G293" s="64"/>
      <c r="H293" s="64"/>
      <c r="I293" s="64" t="s">
        <v>647</v>
      </c>
      <c r="J293" s="181"/>
      <c r="K293" s="181"/>
      <c r="L293" s="181"/>
      <c r="M293" s="181"/>
      <c r="N293" s="181"/>
      <c r="O293" s="181"/>
      <c r="P293" s="181"/>
      <c r="Q293" s="181"/>
      <c r="R293" s="181"/>
      <c r="S293" s="181"/>
      <c r="T293" s="181"/>
      <c r="U293" s="181"/>
      <c r="V293" s="159"/>
      <c r="W293" s="159"/>
      <c r="X293" s="159"/>
      <c r="Y293" s="159"/>
      <c r="Z293" s="159"/>
      <c r="AA293" s="159"/>
      <c r="AB293" s="159"/>
      <c r="AC293" s="159"/>
      <c r="AD293" s="159"/>
      <c r="AE293" s="159"/>
      <c r="AF293" s="159"/>
      <c r="AG293" s="159"/>
    </row>
    <row r="294" s="14" customFormat="1" ht="53.1" customHeight="1" spans="1:33">
      <c r="A294" s="159"/>
      <c r="B294" s="165" t="s">
        <v>549</v>
      </c>
      <c r="C294" s="166" t="s">
        <v>919</v>
      </c>
      <c r="D294" s="162" t="s">
        <v>920</v>
      </c>
      <c r="E294" s="167" t="s">
        <v>921</v>
      </c>
      <c r="F294" s="164" t="s">
        <v>922</v>
      </c>
      <c r="G294" s="64"/>
      <c r="H294" s="64"/>
      <c r="I294" s="64" t="s">
        <v>647</v>
      </c>
      <c r="J294" s="181"/>
      <c r="K294" s="181"/>
      <c r="L294" s="181"/>
      <c r="M294" s="181"/>
      <c r="N294" s="181"/>
      <c r="O294" s="181"/>
      <c r="P294" s="181"/>
      <c r="Q294" s="181"/>
      <c r="R294" s="181"/>
      <c r="S294" s="181"/>
      <c r="T294" s="181"/>
      <c r="U294" s="181"/>
      <c r="V294" s="159"/>
      <c r="W294" s="159"/>
      <c r="X294" s="159"/>
      <c r="Y294" s="159"/>
      <c r="Z294" s="159"/>
      <c r="AA294" s="159"/>
      <c r="AB294" s="159"/>
      <c r="AC294" s="159"/>
      <c r="AD294" s="159"/>
      <c r="AE294" s="159"/>
      <c r="AF294" s="159"/>
      <c r="AG294" s="159"/>
    </row>
    <row r="295" s="14" customFormat="1" ht="53.1" customHeight="1" spans="1:33">
      <c r="A295" s="159"/>
      <c r="B295" s="165" t="s">
        <v>549</v>
      </c>
      <c r="C295" s="166" t="s">
        <v>923</v>
      </c>
      <c r="D295" s="162" t="s">
        <v>924</v>
      </c>
      <c r="E295" s="167" t="s">
        <v>925</v>
      </c>
      <c r="F295" s="164" t="s">
        <v>926</v>
      </c>
      <c r="G295" s="64"/>
      <c r="H295" s="64"/>
      <c r="I295" s="64" t="s">
        <v>647</v>
      </c>
      <c r="J295" s="181"/>
      <c r="K295" s="181"/>
      <c r="L295" s="181"/>
      <c r="M295" s="181"/>
      <c r="N295" s="181"/>
      <c r="O295" s="181"/>
      <c r="P295" s="181"/>
      <c r="Q295" s="181"/>
      <c r="R295" s="181"/>
      <c r="S295" s="181"/>
      <c r="T295" s="181"/>
      <c r="U295" s="181"/>
      <c r="V295" s="159"/>
      <c r="W295" s="159"/>
      <c r="X295" s="159"/>
      <c r="Y295" s="159"/>
      <c r="Z295" s="159"/>
      <c r="AA295" s="159"/>
      <c r="AB295" s="159"/>
      <c r="AC295" s="159"/>
      <c r="AD295" s="159"/>
      <c r="AE295" s="159"/>
      <c r="AF295" s="159"/>
      <c r="AG295" s="159"/>
    </row>
    <row r="296" s="14" customFormat="1" ht="62.25" customHeight="1" spans="1:33">
      <c r="A296" s="159"/>
      <c r="B296" s="165" t="s">
        <v>549</v>
      </c>
      <c r="C296" s="166" t="s">
        <v>927</v>
      </c>
      <c r="D296" s="162" t="s">
        <v>928</v>
      </c>
      <c r="E296" s="167" t="s">
        <v>925</v>
      </c>
      <c r="F296" s="164" t="s">
        <v>929</v>
      </c>
      <c r="G296" s="64"/>
      <c r="H296" s="64"/>
      <c r="I296" s="64" t="s">
        <v>647</v>
      </c>
      <c r="J296" s="181"/>
      <c r="K296" s="181"/>
      <c r="L296" s="181"/>
      <c r="M296" s="181"/>
      <c r="N296" s="181"/>
      <c r="O296" s="181"/>
      <c r="P296" s="181"/>
      <c r="Q296" s="181"/>
      <c r="R296" s="181"/>
      <c r="S296" s="181"/>
      <c r="T296" s="181"/>
      <c r="U296" s="181"/>
      <c r="V296" s="159"/>
      <c r="W296" s="159"/>
      <c r="X296" s="159"/>
      <c r="Y296" s="159"/>
      <c r="Z296" s="159"/>
      <c r="AA296" s="159"/>
      <c r="AB296" s="159"/>
      <c r="AC296" s="159"/>
      <c r="AD296" s="159"/>
      <c r="AE296" s="159"/>
      <c r="AF296" s="159"/>
      <c r="AG296" s="159"/>
    </row>
    <row r="297" s="14" customFormat="1" ht="53.1" customHeight="1" spans="1:33">
      <c r="A297" s="159"/>
      <c r="B297" s="165" t="s">
        <v>549</v>
      </c>
      <c r="C297" s="166" t="s">
        <v>930</v>
      </c>
      <c r="D297" s="162" t="s">
        <v>931</v>
      </c>
      <c r="E297" s="167" t="s">
        <v>932</v>
      </c>
      <c r="F297" s="164" t="s">
        <v>933</v>
      </c>
      <c r="G297" s="64"/>
      <c r="H297" s="64"/>
      <c r="I297" s="64" t="s">
        <v>647</v>
      </c>
      <c r="J297" s="181"/>
      <c r="K297" s="181"/>
      <c r="L297" s="181"/>
      <c r="M297" s="181"/>
      <c r="N297" s="181"/>
      <c r="O297" s="181"/>
      <c r="P297" s="181"/>
      <c r="Q297" s="181"/>
      <c r="R297" s="181"/>
      <c r="S297" s="181"/>
      <c r="T297" s="181"/>
      <c r="U297" s="181"/>
      <c r="V297" s="159"/>
      <c r="W297" s="159"/>
      <c r="X297" s="159"/>
      <c r="Y297" s="159"/>
      <c r="Z297" s="159"/>
      <c r="AA297" s="159"/>
      <c r="AB297" s="159"/>
      <c r="AC297" s="159"/>
      <c r="AD297" s="159"/>
      <c r="AE297" s="159"/>
      <c r="AF297" s="159"/>
      <c r="AG297" s="159"/>
    </row>
    <row r="298" s="14" customFormat="1" ht="53.1" customHeight="1" spans="1:33">
      <c r="A298" s="159"/>
      <c r="B298" s="165" t="s">
        <v>549</v>
      </c>
      <c r="C298" s="166" t="s">
        <v>934</v>
      </c>
      <c r="D298" s="162" t="s">
        <v>935</v>
      </c>
      <c r="E298" s="167" t="s">
        <v>921</v>
      </c>
      <c r="F298" s="164" t="s">
        <v>936</v>
      </c>
      <c r="G298" s="64"/>
      <c r="H298" s="64"/>
      <c r="I298" s="64" t="s">
        <v>647</v>
      </c>
      <c r="J298" s="181"/>
      <c r="K298" s="181"/>
      <c r="L298" s="181"/>
      <c r="M298" s="181"/>
      <c r="N298" s="181"/>
      <c r="O298" s="181"/>
      <c r="P298" s="181"/>
      <c r="Q298" s="181"/>
      <c r="R298" s="181"/>
      <c r="S298" s="181"/>
      <c r="T298" s="181"/>
      <c r="U298" s="181"/>
      <c r="V298" s="159"/>
      <c r="W298" s="159"/>
      <c r="X298" s="159"/>
      <c r="Y298" s="159"/>
      <c r="Z298" s="159"/>
      <c r="AA298" s="159"/>
      <c r="AB298" s="159"/>
      <c r="AC298" s="159"/>
      <c r="AD298" s="159"/>
      <c r="AE298" s="159"/>
      <c r="AF298" s="159"/>
      <c r="AG298" s="159"/>
    </row>
    <row r="299" s="5" customFormat="1" ht="24.95" customHeight="1" spans="1:33">
      <c r="A299" s="58"/>
      <c r="B299" s="59" t="s">
        <v>538</v>
      </c>
      <c r="C299" s="168" t="s">
        <v>937</v>
      </c>
      <c r="D299" s="58"/>
      <c r="E299" s="64"/>
      <c r="F299" s="64"/>
      <c r="G299" s="64"/>
      <c r="H299" s="64"/>
      <c r="I299" s="64" t="s">
        <v>647</v>
      </c>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row>
    <row r="300" s="4" customFormat="1" ht="27" spans="1:33">
      <c r="A300" s="53"/>
      <c r="B300" s="54" t="s">
        <v>533</v>
      </c>
      <c r="C300" s="55" t="s">
        <v>938</v>
      </c>
      <c r="D300" s="56" t="s">
        <v>939</v>
      </c>
      <c r="E300" s="56" t="s">
        <v>664</v>
      </c>
      <c r="F300" s="56" t="s">
        <v>940</v>
      </c>
      <c r="G300" s="53"/>
      <c r="H300" s="53"/>
      <c r="I300" s="56"/>
      <c r="J300" s="86">
        <v>5057.166</v>
      </c>
      <c r="K300" s="86">
        <v>3643.663935</v>
      </c>
      <c r="L300" s="86">
        <v>10162.409855</v>
      </c>
      <c r="M300" s="86">
        <v>9189</v>
      </c>
      <c r="N300" s="86">
        <v>17204</v>
      </c>
      <c r="O300" s="86">
        <v>11361</v>
      </c>
      <c r="P300" s="87">
        <v>12338</v>
      </c>
      <c r="Q300" s="87">
        <f>11560+500</f>
        <v>12060</v>
      </c>
      <c r="R300" s="87">
        <f>6920+500</f>
        <v>7420</v>
      </c>
      <c r="S300" s="87">
        <f>10800+1000</f>
        <v>11800</v>
      </c>
      <c r="T300" s="87">
        <f>9188+1000</f>
        <v>10188</v>
      </c>
      <c r="U300" s="87">
        <f>8631+2500</f>
        <v>11131</v>
      </c>
      <c r="V300" s="93"/>
      <c r="W300" s="93"/>
      <c r="X300" s="93"/>
      <c r="Y300" s="93"/>
      <c r="Z300" s="93"/>
      <c r="AA300" s="93"/>
      <c r="AB300" s="93"/>
      <c r="AC300" s="93"/>
      <c r="AD300" s="93"/>
      <c r="AE300" s="93"/>
      <c r="AF300" s="93"/>
      <c r="AG300" s="93"/>
    </row>
    <row r="301" s="15" customFormat="1" ht="53.1" customHeight="1" spans="1:33">
      <c r="A301" s="169"/>
      <c r="B301" s="160" t="s">
        <v>538</v>
      </c>
      <c r="C301" s="161" t="s">
        <v>941</v>
      </c>
      <c r="D301" s="169" t="s">
        <v>942</v>
      </c>
      <c r="E301" s="164" t="s">
        <v>552</v>
      </c>
      <c r="F301" s="164" t="s">
        <v>943</v>
      </c>
      <c r="G301" s="71"/>
      <c r="H301" s="71"/>
      <c r="I301" s="71"/>
      <c r="J301" s="182">
        <f>1/11</f>
        <v>0.0909090909090909</v>
      </c>
      <c r="K301" s="182">
        <f t="shared" ref="K301:U301" si="9">1/11</f>
        <v>0.0909090909090909</v>
      </c>
      <c r="L301" s="182">
        <f t="shared" si="9"/>
        <v>0.0909090909090909</v>
      </c>
      <c r="M301" s="182">
        <f t="shared" si="9"/>
        <v>0.0909090909090909</v>
      </c>
      <c r="N301" s="182">
        <f t="shared" si="9"/>
        <v>0.0909090909090909</v>
      </c>
      <c r="O301" s="182">
        <f t="shared" si="9"/>
        <v>0.0909090909090909</v>
      </c>
      <c r="P301" s="182">
        <f t="shared" si="9"/>
        <v>0.0909090909090909</v>
      </c>
      <c r="Q301" s="182">
        <f t="shared" si="9"/>
        <v>0.0909090909090909</v>
      </c>
      <c r="R301" s="182">
        <f t="shared" si="9"/>
        <v>0.0909090909090909</v>
      </c>
      <c r="S301" s="182">
        <f t="shared" si="9"/>
        <v>0.0909090909090909</v>
      </c>
      <c r="T301" s="182">
        <f t="shared" si="9"/>
        <v>0.0909090909090909</v>
      </c>
      <c r="U301" s="182">
        <f t="shared" si="9"/>
        <v>0.0909090909090909</v>
      </c>
      <c r="V301" s="169"/>
      <c r="W301" s="169"/>
      <c r="X301" s="169"/>
      <c r="Y301" s="169"/>
      <c r="Z301" s="169"/>
      <c r="AA301" s="169"/>
      <c r="AB301" s="169"/>
      <c r="AC301" s="169"/>
      <c r="AD301" s="169"/>
      <c r="AE301" s="169"/>
      <c r="AF301" s="169"/>
      <c r="AG301" s="169"/>
    </row>
    <row r="302" s="15" customFormat="1" ht="53.1" customHeight="1" spans="1:33">
      <c r="A302" s="169"/>
      <c r="B302" s="165" t="s">
        <v>549</v>
      </c>
      <c r="C302" s="166" t="s">
        <v>944</v>
      </c>
      <c r="D302" s="169" t="s">
        <v>945</v>
      </c>
      <c r="E302" s="170" t="s">
        <v>552</v>
      </c>
      <c r="F302" s="170" t="s">
        <v>946</v>
      </c>
      <c r="G302" s="66"/>
      <c r="H302" s="66"/>
      <c r="I302" s="66"/>
      <c r="J302" s="183">
        <v>842.8</v>
      </c>
      <c r="K302" s="183">
        <f t="shared" ref="K302:U302" si="10">K300/8</f>
        <v>455.457991875</v>
      </c>
      <c r="L302" s="183">
        <f t="shared" si="10"/>
        <v>1270.301231875</v>
      </c>
      <c r="M302" s="183">
        <f t="shared" si="10"/>
        <v>1148.625</v>
      </c>
      <c r="N302" s="183">
        <f t="shared" si="10"/>
        <v>2150.5</v>
      </c>
      <c r="O302" s="183">
        <f t="shared" si="10"/>
        <v>1420.125</v>
      </c>
      <c r="P302" s="183">
        <f t="shared" si="10"/>
        <v>1542.25</v>
      </c>
      <c r="Q302" s="187">
        <f t="shared" si="10"/>
        <v>1507.5</v>
      </c>
      <c r="R302" s="183">
        <f t="shared" si="10"/>
        <v>927.5</v>
      </c>
      <c r="S302" s="183">
        <f t="shared" si="10"/>
        <v>1475</v>
      </c>
      <c r="T302" s="183">
        <f t="shared" si="10"/>
        <v>1273.5</v>
      </c>
      <c r="U302" s="183">
        <f t="shared" si="10"/>
        <v>1391.375</v>
      </c>
      <c r="V302" s="169"/>
      <c r="W302" s="169"/>
      <c r="X302" s="169"/>
      <c r="Y302" s="169"/>
      <c r="Z302" s="169"/>
      <c r="AA302" s="169"/>
      <c r="AB302" s="169"/>
      <c r="AC302" s="169"/>
      <c r="AD302" s="169"/>
      <c r="AE302" s="169"/>
      <c r="AF302" s="169"/>
      <c r="AG302" s="169"/>
    </row>
    <row r="303" s="15" customFormat="1" ht="53.1" customHeight="1" spans="1:33">
      <c r="A303" s="169"/>
      <c r="B303" s="165" t="s">
        <v>549</v>
      </c>
      <c r="C303" s="166" t="s">
        <v>944</v>
      </c>
      <c r="D303" s="169" t="s">
        <v>945</v>
      </c>
      <c r="E303" s="170" t="s">
        <v>552</v>
      </c>
      <c r="F303" s="170" t="s">
        <v>947</v>
      </c>
      <c r="G303" s="66"/>
      <c r="H303" s="66"/>
      <c r="I303" s="66"/>
      <c r="J303" s="183">
        <v>842.8</v>
      </c>
      <c r="K303" s="183">
        <v>455</v>
      </c>
      <c r="L303" s="183">
        <v>1270</v>
      </c>
      <c r="M303" s="183">
        <v>1149</v>
      </c>
      <c r="N303" s="183">
        <v>2151</v>
      </c>
      <c r="O303" s="183">
        <v>1420</v>
      </c>
      <c r="P303" s="183">
        <v>1542</v>
      </c>
      <c r="Q303" s="183">
        <v>1508</v>
      </c>
      <c r="R303" s="183">
        <v>928</v>
      </c>
      <c r="S303" s="183">
        <v>1475</v>
      </c>
      <c r="T303" s="183">
        <v>1274</v>
      </c>
      <c r="U303" s="183">
        <v>1391</v>
      </c>
      <c r="V303" s="169"/>
      <c r="W303" s="169"/>
      <c r="X303" s="169"/>
      <c r="Y303" s="169"/>
      <c r="Z303" s="169"/>
      <c r="AA303" s="169"/>
      <c r="AB303" s="169"/>
      <c r="AC303" s="169"/>
      <c r="AD303" s="169"/>
      <c r="AE303" s="169"/>
      <c r="AF303" s="169"/>
      <c r="AG303" s="169"/>
    </row>
    <row r="304" s="15" customFormat="1" ht="53.1" customHeight="1" spans="1:33">
      <c r="A304" s="169"/>
      <c r="B304" s="165" t="s">
        <v>549</v>
      </c>
      <c r="C304" s="166" t="s">
        <v>944</v>
      </c>
      <c r="D304" s="169" t="s">
        <v>945</v>
      </c>
      <c r="E304" s="170" t="s">
        <v>552</v>
      </c>
      <c r="F304" s="170" t="s">
        <v>948</v>
      </c>
      <c r="G304" s="71"/>
      <c r="H304" s="71"/>
      <c r="I304" s="71"/>
      <c r="J304" s="183">
        <v>842.8</v>
      </c>
      <c r="K304" s="183">
        <v>455</v>
      </c>
      <c r="L304" s="183">
        <v>1270</v>
      </c>
      <c r="M304" s="183">
        <v>1149</v>
      </c>
      <c r="N304" s="183">
        <v>2151</v>
      </c>
      <c r="O304" s="183">
        <v>1420</v>
      </c>
      <c r="P304" s="183">
        <v>1542</v>
      </c>
      <c r="Q304" s="183">
        <v>1508</v>
      </c>
      <c r="R304" s="183">
        <v>928</v>
      </c>
      <c r="S304" s="183">
        <v>1475</v>
      </c>
      <c r="T304" s="183">
        <v>1274</v>
      </c>
      <c r="U304" s="183">
        <v>1391</v>
      </c>
      <c r="V304" s="169"/>
      <c r="W304" s="169"/>
      <c r="X304" s="169"/>
      <c r="Y304" s="169"/>
      <c r="Z304" s="169"/>
      <c r="AA304" s="169"/>
      <c r="AB304" s="169"/>
      <c r="AC304" s="169"/>
      <c r="AD304" s="169"/>
      <c r="AE304" s="169"/>
      <c r="AF304" s="169"/>
      <c r="AG304" s="169"/>
    </row>
    <row r="305" s="15" customFormat="1" ht="53.1" customHeight="1" spans="1:33">
      <c r="A305" s="169"/>
      <c r="B305" s="165" t="s">
        <v>549</v>
      </c>
      <c r="C305" s="166" t="s">
        <v>944</v>
      </c>
      <c r="D305" s="169" t="s">
        <v>945</v>
      </c>
      <c r="E305" s="170" t="s">
        <v>552</v>
      </c>
      <c r="F305" s="170" t="s">
        <v>949</v>
      </c>
      <c r="G305" s="71"/>
      <c r="H305" s="71"/>
      <c r="I305" s="71"/>
      <c r="J305" s="183">
        <v>842.8</v>
      </c>
      <c r="K305" s="183">
        <v>455</v>
      </c>
      <c r="L305" s="183">
        <v>1270</v>
      </c>
      <c r="M305" s="183">
        <v>1149</v>
      </c>
      <c r="N305" s="183">
        <v>2151</v>
      </c>
      <c r="O305" s="183">
        <v>1420</v>
      </c>
      <c r="P305" s="183">
        <v>1542</v>
      </c>
      <c r="Q305" s="183">
        <v>1508</v>
      </c>
      <c r="R305" s="183">
        <v>928</v>
      </c>
      <c r="S305" s="183">
        <v>1475</v>
      </c>
      <c r="T305" s="183">
        <v>1274</v>
      </c>
      <c r="U305" s="183">
        <v>1391</v>
      </c>
      <c r="V305" s="169"/>
      <c r="W305" s="169"/>
      <c r="X305" s="169"/>
      <c r="Y305" s="169"/>
      <c r="Z305" s="169"/>
      <c r="AA305" s="169"/>
      <c r="AB305" s="169"/>
      <c r="AC305" s="169"/>
      <c r="AD305" s="169"/>
      <c r="AE305" s="169"/>
      <c r="AF305" s="169"/>
      <c r="AG305" s="169"/>
    </row>
    <row r="306" s="15" customFormat="1" ht="53.1" customHeight="1" spans="1:33">
      <c r="A306" s="169"/>
      <c r="B306" s="165" t="s">
        <v>549</v>
      </c>
      <c r="C306" s="166" t="s">
        <v>944</v>
      </c>
      <c r="D306" s="169" t="s">
        <v>945</v>
      </c>
      <c r="E306" s="170" t="s">
        <v>552</v>
      </c>
      <c r="F306" s="170" t="s">
        <v>950</v>
      </c>
      <c r="G306" s="66"/>
      <c r="H306" s="66"/>
      <c r="I306" s="66"/>
      <c r="J306" s="183">
        <v>842.8</v>
      </c>
      <c r="K306" s="183">
        <v>455</v>
      </c>
      <c r="L306" s="183">
        <v>1270</v>
      </c>
      <c r="M306" s="183">
        <v>1149</v>
      </c>
      <c r="N306" s="183">
        <v>2151</v>
      </c>
      <c r="O306" s="183">
        <v>1420</v>
      </c>
      <c r="P306" s="183">
        <v>1542</v>
      </c>
      <c r="Q306" s="183">
        <v>1508</v>
      </c>
      <c r="R306" s="183">
        <v>928</v>
      </c>
      <c r="S306" s="183">
        <v>1475</v>
      </c>
      <c r="T306" s="183">
        <v>1274</v>
      </c>
      <c r="U306" s="183">
        <v>1391</v>
      </c>
      <c r="V306" s="169"/>
      <c r="W306" s="169"/>
      <c r="X306" s="169"/>
      <c r="Y306" s="169"/>
      <c r="Z306" s="169"/>
      <c r="AA306" s="169"/>
      <c r="AB306" s="169"/>
      <c r="AC306" s="169"/>
      <c r="AD306" s="169"/>
      <c r="AE306" s="169"/>
      <c r="AF306" s="169"/>
      <c r="AG306" s="169"/>
    </row>
    <row r="307" s="15" customFormat="1" ht="53.1" customHeight="1" spans="1:33">
      <c r="A307" s="169"/>
      <c r="B307" s="165" t="s">
        <v>549</v>
      </c>
      <c r="C307" s="166" t="s">
        <v>944</v>
      </c>
      <c r="D307" s="169" t="s">
        <v>945</v>
      </c>
      <c r="E307" s="170" t="s">
        <v>552</v>
      </c>
      <c r="F307" s="170" t="s">
        <v>951</v>
      </c>
      <c r="G307" s="66"/>
      <c r="H307" s="66"/>
      <c r="I307" s="66"/>
      <c r="J307" s="183">
        <v>842.8</v>
      </c>
      <c r="K307" s="183">
        <v>455</v>
      </c>
      <c r="L307" s="183">
        <v>1270</v>
      </c>
      <c r="M307" s="183">
        <v>1149</v>
      </c>
      <c r="N307" s="183">
        <v>2151</v>
      </c>
      <c r="O307" s="183">
        <v>1420</v>
      </c>
      <c r="P307" s="183">
        <v>1542</v>
      </c>
      <c r="Q307" s="183">
        <v>1508</v>
      </c>
      <c r="R307" s="183">
        <v>928</v>
      </c>
      <c r="S307" s="183">
        <v>1475</v>
      </c>
      <c r="T307" s="183">
        <v>1274</v>
      </c>
      <c r="U307" s="183">
        <v>1391</v>
      </c>
      <c r="V307" s="169"/>
      <c r="W307" s="169"/>
      <c r="X307" s="169"/>
      <c r="Y307" s="169"/>
      <c r="Z307" s="169"/>
      <c r="AA307" s="169"/>
      <c r="AB307" s="169"/>
      <c r="AC307" s="169"/>
      <c r="AD307" s="169"/>
      <c r="AE307" s="169"/>
      <c r="AF307" s="169"/>
      <c r="AG307" s="169"/>
    </row>
    <row r="308" s="15" customFormat="1" ht="53.1" customHeight="1" spans="1:33">
      <c r="A308" s="169"/>
      <c r="B308" s="165" t="s">
        <v>549</v>
      </c>
      <c r="C308" s="166" t="s">
        <v>944</v>
      </c>
      <c r="D308" s="169" t="s">
        <v>945</v>
      </c>
      <c r="E308" s="170" t="s">
        <v>552</v>
      </c>
      <c r="F308" s="171" t="s">
        <v>952</v>
      </c>
      <c r="G308" s="172" t="s">
        <v>953</v>
      </c>
      <c r="H308" s="172">
        <v>475</v>
      </c>
      <c r="I308" s="172">
        <v>1500</v>
      </c>
      <c r="J308" s="184" t="s">
        <v>953</v>
      </c>
      <c r="K308" s="183">
        <v>455</v>
      </c>
      <c r="L308" s="183">
        <v>1270</v>
      </c>
      <c r="M308" s="183">
        <v>1149</v>
      </c>
      <c r="N308" s="183">
        <v>2151</v>
      </c>
      <c r="O308" s="183">
        <v>1420</v>
      </c>
      <c r="P308" s="183">
        <v>1542</v>
      </c>
      <c r="Q308" s="183">
        <v>1508</v>
      </c>
      <c r="R308" s="183">
        <v>928</v>
      </c>
      <c r="S308" s="183">
        <v>1475</v>
      </c>
      <c r="T308" s="183">
        <v>1274</v>
      </c>
      <c r="U308" s="183">
        <v>1391</v>
      </c>
      <c r="V308" s="169"/>
      <c r="W308" s="169"/>
      <c r="X308" s="169"/>
      <c r="Y308" s="169"/>
      <c r="Z308" s="169"/>
      <c r="AA308" s="169"/>
      <c r="AB308" s="169"/>
      <c r="AC308" s="169"/>
      <c r="AD308" s="169"/>
      <c r="AE308" s="169"/>
      <c r="AF308" s="169"/>
      <c r="AG308" s="169"/>
    </row>
    <row r="309" s="15" customFormat="1" ht="53.1" customHeight="1" spans="1:33">
      <c r="A309" s="169"/>
      <c r="B309" s="165" t="s">
        <v>549</v>
      </c>
      <c r="C309" s="166" t="s">
        <v>944</v>
      </c>
      <c r="D309" s="169" t="s">
        <v>945</v>
      </c>
      <c r="E309" s="170" t="s">
        <v>552</v>
      </c>
      <c r="F309" s="170" t="s">
        <v>954</v>
      </c>
      <c r="G309" s="66"/>
      <c r="H309" s="66"/>
      <c r="I309" s="66"/>
      <c r="J309" s="184" t="s">
        <v>953</v>
      </c>
      <c r="K309" s="183">
        <v>455</v>
      </c>
      <c r="L309" s="183">
        <v>1270</v>
      </c>
      <c r="M309" s="183">
        <v>1149</v>
      </c>
      <c r="N309" s="183">
        <v>2151</v>
      </c>
      <c r="O309" s="183">
        <v>1420</v>
      </c>
      <c r="P309" s="183">
        <v>1542</v>
      </c>
      <c r="Q309" s="183">
        <v>1508</v>
      </c>
      <c r="R309" s="183">
        <v>928</v>
      </c>
      <c r="S309" s="183">
        <v>1475</v>
      </c>
      <c r="T309" s="183">
        <v>1274</v>
      </c>
      <c r="U309" s="183">
        <v>1391</v>
      </c>
      <c r="V309" s="169"/>
      <c r="W309" s="169"/>
      <c r="X309" s="169"/>
      <c r="Y309" s="169"/>
      <c r="Z309" s="169"/>
      <c r="AA309" s="169"/>
      <c r="AB309" s="169"/>
      <c r="AC309" s="169"/>
      <c r="AD309" s="169"/>
      <c r="AE309" s="169"/>
      <c r="AF309" s="169"/>
      <c r="AG309" s="169"/>
    </row>
    <row r="310" s="4" customFormat="1" spans="1:33">
      <c r="A310" s="53"/>
      <c r="B310" s="54" t="s">
        <v>533</v>
      </c>
      <c r="C310" s="55" t="s">
        <v>955</v>
      </c>
      <c r="D310" s="56" t="s">
        <v>956</v>
      </c>
      <c r="E310" s="56" t="s">
        <v>664</v>
      </c>
      <c r="F310" s="56" t="s">
        <v>573</v>
      </c>
      <c r="G310" s="53"/>
      <c r="H310" s="53"/>
      <c r="I310" s="56"/>
      <c r="J310" s="86">
        <v>9085</v>
      </c>
      <c r="K310" s="86">
        <v>5000</v>
      </c>
      <c r="L310" s="86">
        <v>10000</v>
      </c>
      <c r="M310" s="86">
        <v>11683</v>
      </c>
      <c r="N310" s="86">
        <v>14107</v>
      </c>
      <c r="O310" s="86">
        <v>9316</v>
      </c>
      <c r="P310" s="87">
        <v>10117</v>
      </c>
      <c r="Q310" s="87">
        <v>9479</v>
      </c>
      <c r="R310" s="87">
        <v>5674</v>
      </c>
      <c r="S310" s="87">
        <v>8856</v>
      </c>
      <c r="T310" s="87">
        <v>7534</v>
      </c>
      <c r="U310" s="87">
        <v>7161</v>
      </c>
      <c r="V310" s="93"/>
      <c r="W310" s="93"/>
      <c r="X310" s="93"/>
      <c r="Y310" s="93"/>
      <c r="Z310" s="93"/>
      <c r="AA310" s="93"/>
      <c r="AB310" s="93"/>
      <c r="AC310" s="93"/>
      <c r="AD310" s="93"/>
      <c r="AE310" s="93"/>
      <c r="AF310" s="93"/>
      <c r="AG310" s="93"/>
    </row>
    <row r="311" s="15" customFormat="1" ht="53.1" customHeight="1" spans="1:33">
      <c r="A311" s="169"/>
      <c r="B311" s="173" t="s">
        <v>538</v>
      </c>
      <c r="C311" s="161" t="s">
        <v>957</v>
      </c>
      <c r="D311" s="169" t="s">
        <v>958</v>
      </c>
      <c r="E311" s="170" t="s">
        <v>552</v>
      </c>
      <c r="F311" s="170" t="s">
        <v>943</v>
      </c>
      <c r="G311" s="71"/>
      <c r="H311" s="71"/>
      <c r="I311" s="71"/>
      <c r="J311" s="185">
        <f>J310-J312</f>
        <v>6085</v>
      </c>
      <c r="K311" s="185">
        <f t="shared" ref="K311:U311" si="11">K310*0.4</f>
        <v>2000</v>
      </c>
      <c r="L311" s="185">
        <f t="shared" si="11"/>
        <v>4000</v>
      </c>
      <c r="M311" s="185">
        <f t="shared" si="11"/>
        <v>4673.2</v>
      </c>
      <c r="N311" s="185">
        <f t="shared" si="11"/>
        <v>5642.8</v>
      </c>
      <c r="O311" s="185">
        <f t="shared" si="11"/>
        <v>3726.4</v>
      </c>
      <c r="P311" s="185">
        <f t="shared" si="11"/>
        <v>4046.8</v>
      </c>
      <c r="Q311" s="185">
        <f t="shared" si="11"/>
        <v>3791.6</v>
      </c>
      <c r="R311" s="185">
        <f t="shared" si="11"/>
        <v>2269.6</v>
      </c>
      <c r="S311" s="185">
        <f t="shared" si="11"/>
        <v>3542.4</v>
      </c>
      <c r="T311" s="185">
        <f t="shared" si="11"/>
        <v>3013.6</v>
      </c>
      <c r="U311" s="185">
        <f t="shared" si="11"/>
        <v>2864.4</v>
      </c>
      <c r="V311" s="169"/>
      <c r="W311" s="169"/>
      <c r="X311" s="169"/>
      <c r="Y311" s="169"/>
      <c r="Z311" s="169"/>
      <c r="AA311" s="169"/>
      <c r="AB311" s="169"/>
      <c r="AC311" s="169"/>
      <c r="AD311" s="169"/>
      <c r="AE311" s="169"/>
      <c r="AF311" s="169"/>
      <c r="AG311" s="169"/>
    </row>
    <row r="312" s="16" customFormat="1" ht="35.25" customHeight="1" spans="1:33">
      <c r="A312" s="174"/>
      <c r="B312" s="175" t="s">
        <v>538</v>
      </c>
      <c r="C312" s="176" t="s">
        <v>959</v>
      </c>
      <c r="D312" s="177" t="s">
        <v>960</v>
      </c>
      <c r="E312" s="178" t="s">
        <v>621</v>
      </c>
      <c r="F312" s="178"/>
      <c r="G312" s="178"/>
      <c r="H312" s="178"/>
      <c r="I312" s="178"/>
      <c r="J312" s="174">
        <v>3000</v>
      </c>
      <c r="K312" s="174">
        <f t="shared" ref="K312:U312" si="12">K310*0.6</f>
        <v>3000</v>
      </c>
      <c r="L312" s="174">
        <f t="shared" si="12"/>
        <v>6000</v>
      </c>
      <c r="M312" s="174">
        <f t="shared" si="12"/>
        <v>7009.8</v>
      </c>
      <c r="N312" s="174">
        <f t="shared" si="12"/>
        <v>8464.2</v>
      </c>
      <c r="O312" s="174">
        <f t="shared" si="12"/>
        <v>5589.6</v>
      </c>
      <c r="P312" s="174">
        <f t="shared" si="12"/>
        <v>6070.2</v>
      </c>
      <c r="Q312" s="174">
        <f t="shared" si="12"/>
        <v>5687.4</v>
      </c>
      <c r="R312" s="174">
        <f t="shared" si="12"/>
        <v>3404.4</v>
      </c>
      <c r="S312" s="174">
        <f t="shared" si="12"/>
        <v>5313.6</v>
      </c>
      <c r="T312" s="174">
        <f t="shared" si="12"/>
        <v>4520.4</v>
      </c>
      <c r="U312" s="174">
        <f t="shared" si="12"/>
        <v>4296.6</v>
      </c>
      <c r="V312" s="174"/>
      <c r="W312" s="174"/>
      <c r="X312" s="174"/>
      <c r="Y312" s="174"/>
      <c r="Z312" s="174"/>
      <c r="AA312" s="174"/>
      <c r="AB312" s="174"/>
      <c r="AC312" s="174"/>
      <c r="AD312" s="174"/>
      <c r="AE312" s="174"/>
      <c r="AF312" s="174"/>
      <c r="AG312" s="174"/>
    </row>
    <row r="313" s="15" customFormat="1" ht="53.1" customHeight="1" spans="1:33">
      <c r="A313" s="169"/>
      <c r="B313" s="165" t="s">
        <v>549</v>
      </c>
      <c r="C313" s="166" t="s">
        <v>944</v>
      </c>
      <c r="D313" s="169" t="s">
        <v>945</v>
      </c>
      <c r="E313" s="170" t="s">
        <v>664</v>
      </c>
      <c r="F313" s="170" t="s">
        <v>946</v>
      </c>
      <c r="G313" s="179"/>
      <c r="H313" s="179"/>
      <c r="I313" s="69"/>
      <c r="J313" s="183">
        <f>J310/6</f>
        <v>1514.16666666667</v>
      </c>
      <c r="K313" s="183">
        <f t="shared" ref="K313:U313" si="13">K310/6</f>
        <v>833.333333333333</v>
      </c>
      <c r="L313" s="183">
        <f t="shared" si="13"/>
        <v>1666.66666666667</v>
      </c>
      <c r="M313" s="183">
        <f t="shared" si="13"/>
        <v>1947.16666666667</v>
      </c>
      <c r="N313" s="183">
        <f t="shared" si="13"/>
        <v>2351.16666666667</v>
      </c>
      <c r="O313" s="183">
        <f t="shared" si="13"/>
        <v>1552.66666666667</v>
      </c>
      <c r="P313" s="183">
        <f t="shared" si="13"/>
        <v>1686.16666666667</v>
      </c>
      <c r="Q313" s="183">
        <f t="shared" si="13"/>
        <v>1579.83333333333</v>
      </c>
      <c r="R313" s="183">
        <f t="shared" si="13"/>
        <v>945.666666666667</v>
      </c>
      <c r="S313" s="183">
        <f t="shared" si="13"/>
        <v>1476</v>
      </c>
      <c r="T313" s="183">
        <f t="shared" si="13"/>
        <v>1255.66666666667</v>
      </c>
      <c r="U313" s="183">
        <f t="shared" si="13"/>
        <v>1193.5</v>
      </c>
      <c r="V313" s="169"/>
      <c r="W313" s="169"/>
      <c r="X313" s="169"/>
      <c r="Y313" s="169"/>
      <c r="Z313" s="169"/>
      <c r="AA313" s="169"/>
      <c r="AB313" s="169"/>
      <c r="AC313" s="169"/>
      <c r="AD313" s="169"/>
      <c r="AE313" s="169"/>
      <c r="AF313" s="169"/>
      <c r="AG313" s="169"/>
    </row>
    <row r="314" s="15" customFormat="1" ht="53.1" customHeight="1" spans="1:33">
      <c r="A314" s="169"/>
      <c r="B314" s="165" t="s">
        <v>549</v>
      </c>
      <c r="C314" s="166" t="s">
        <v>944</v>
      </c>
      <c r="D314" s="169" t="s">
        <v>945</v>
      </c>
      <c r="E314" s="170" t="s">
        <v>664</v>
      </c>
      <c r="F314" s="170" t="s">
        <v>947</v>
      </c>
      <c r="G314" s="179"/>
      <c r="H314" s="179"/>
      <c r="I314" s="69"/>
      <c r="J314" s="183">
        <v>1514</v>
      </c>
      <c r="K314" s="183">
        <v>833</v>
      </c>
      <c r="L314" s="183">
        <v>1667</v>
      </c>
      <c r="M314" s="183">
        <v>1947</v>
      </c>
      <c r="N314" s="183">
        <v>2351</v>
      </c>
      <c r="O314" s="183">
        <v>1553</v>
      </c>
      <c r="P314" s="183">
        <v>1686</v>
      </c>
      <c r="Q314" s="183">
        <v>1580</v>
      </c>
      <c r="R314" s="183">
        <v>946</v>
      </c>
      <c r="S314" s="183">
        <v>1476</v>
      </c>
      <c r="T314" s="183">
        <v>1256</v>
      </c>
      <c r="U314" s="183">
        <v>1194</v>
      </c>
      <c r="V314" s="169"/>
      <c r="W314" s="169"/>
      <c r="X314" s="169"/>
      <c r="Y314" s="169"/>
      <c r="Z314" s="169"/>
      <c r="AA314" s="169"/>
      <c r="AB314" s="169"/>
      <c r="AC314" s="169"/>
      <c r="AD314" s="169"/>
      <c r="AE314" s="169"/>
      <c r="AF314" s="169"/>
      <c r="AG314" s="169"/>
    </row>
    <row r="315" s="15" customFormat="1" ht="53.1" customHeight="1" spans="1:33">
      <c r="A315" s="169"/>
      <c r="B315" s="165" t="s">
        <v>549</v>
      </c>
      <c r="C315" s="166" t="s">
        <v>944</v>
      </c>
      <c r="D315" s="169" t="s">
        <v>945</v>
      </c>
      <c r="E315" s="170" t="s">
        <v>664</v>
      </c>
      <c r="F315" s="170" t="s">
        <v>948</v>
      </c>
      <c r="G315" s="179"/>
      <c r="H315" s="179"/>
      <c r="I315" s="69"/>
      <c r="J315" s="183">
        <v>1514</v>
      </c>
      <c r="K315" s="183">
        <v>833</v>
      </c>
      <c r="L315" s="183">
        <v>1667</v>
      </c>
      <c r="M315" s="183">
        <v>1947</v>
      </c>
      <c r="N315" s="183">
        <v>2351</v>
      </c>
      <c r="O315" s="183">
        <v>1553</v>
      </c>
      <c r="P315" s="183">
        <v>1686</v>
      </c>
      <c r="Q315" s="183">
        <v>1580</v>
      </c>
      <c r="R315" s="183">
        <v>946</v>
      </c>
      <c r="S315" s="183">
        <v>1476</v>
      </c>
      <c r="T315" s="183">
        <v>1256</v>
      </c>
      <c r="U315" s="183">
        <v>1194</v>
      </c>
      <c r="V315" s="169"/>
      <c r="W315" s="169"/>
      <c r="X315" s="169"/>
      <c r="Y315" s="169"/>
      <c r="Z315" s="169"/>
      <c r="AA315" s="169"/>
      <c r="AB315" s="169"/>
      <c r="AC315" s="169"/>
      <c r="AD315" s="169"/>
      <c r="AE315" s="169"/>
      <c r="AF315" s="169"/>
      <c r="AG315" s="169"/>
    </row>
    <row r="316" s="15" customFormat="1" ht="53.1" customHeight="1" spans="1:33">
      <c r="A316" s="169"/>
      <c r="B316" s="165" t="s">
        <v>549</v>
      </c>
      <c r="C316" s="166" t="s">
        <v>944</v>
      </c>
      <c r="D316" s="169" t="s">
        <v>945</v>
      </c>
      <c r="E316" s="170" t="s">
        <v>664</v>
      </c>
      <c r="F316" s="170" t="s">
        <v>949</v>
      </c>
      <c r="G316" s="179"/>
      <c r="H316" s="179"/>
      <c r="I316" s="69"/>
      <c r="J316" s="183">
        <v>1514</v>
      </c>
      <c r="K316" s="183">
        <v>833</v>
      </c>
      <c r="L316" s="183">
        <v>1667</v>
      </c>
      <c r="M316" s="183">
        <v>1947</v>
      </c>
      <c r="N316" s="183">
        <v>2351</v>
      </c>
      <c r="O316" s="183">
        <v>1553</v>
      </c>
      <c r="P316" s="183">
        <v>1686</v>
      </c>
      <c r="Q316" s="183">
        <v>1580</v>
      </c>
      <c r="R316" s="183">
        <v>946</v>
      </c>
      <c r="S316" s="183">
        <v>1476</v>
      </c>
      <c r="T316" s="183">
        <v>1256</v>
      </c>
      <c r="U316" s="183">
        <v>1194</v>
      </c>
      <c r="V316" s="169"/>
      <c r="W316" s="169"/>
      <c r="X316" s="169"/>
      <c r="Y316" s="169"/>
      <c r="Z316" s="169"/>
      <c r="AA316" s="169"/>
      <c r="AB316" s="169"/>
      <c r="AC316" s="169"/>
      <c r="AD316" s="169"/>
      <c r="AE316" s="169"/>
      <c r="AF316" s="169"/>
      <c r="AG316" s="169"/>
    </row>
    <row r="317" s="15" customFormat="1" ht="53.1" customHeight="1" spans="1:33">
      <c r="A317" s="169"/>
      <c r="B317" s="165" t="s">
        <v>549</v>
      </c>
      <c r="C317" s="166" t="s">
        <v>944</v>
      </c>
      <c r="D317" s="169" t="s">
        <v>945</v>
      </c>
      <c r="E317" s="170" t="s">
        <v>664</v>
      </c>
      <c r="F317" s="170" t="s">
        <v>950</v>
      </c>
      <c r="G317" s="179"/>
      <c r="H317" s="179"/>
      <c r="I317" s="69"/>
      <c r="J317" s="183">
        <v>1514</v>
      </c>
      <c r="K317" s="183">
        <v>833</v>
      </c>
      <c r="L317" s="183">
        <v>1667</v>
      </c>
      <c r="M317" s="183">
        <v>1947</v>
      </c>
      <c r="N317" s="183">
        <v>2351</v>
      </c>
      <c r="O317" s="183">
        <v>1553</v>
      </c>
      <c r="P317" s="183">
        <v>1686</v>
      </c>
      <c r="Q317" s="183">
        <v>1580</v>
      </c>
      <c r="R317" s="183">
        <v>946</v>
      </c>
      <c r="S317" s="183">
        <v>1476</v>
      </c>
      <c r="T317" s="183">
        <v>1256</v>
      </c>
      <c r="U317" s="183">
        <v>1194</v>
      </c>
      <c r="V317" s="169"/>
      <c r="W317" s="169"/>
      <c r="X317" s="169"/>
      <c r="Y317" s="169"/>
      <c r="Z317" s="169"/>
      <c r="AA317" s="169"/>
      <c r="AB317" s="169"/>
      <c r="AC317" s="169"/>
      <c r="AD317" s="169"/>
      <c r="AE317" s="169"/>
      <c r="AF317" s="169"/>
      <c r="AG317" s="169"/>
    </row>
    <row r="318" s="15" customFormat="1" ht="53.1" customHeight="1" spans="1:33">
      <c r="A318" s="169"/>
      <c r="B318" s="165" t="s">
        <v>549</v>
      </c>
      <c r="C318" s="166" t="s">
        <v>944</v>
      </c>
      <c r="D318" s="169" t="s">
        <v>945</v>
      </c>
      <c r="E318" s="170" t="s">
        <v>664</v>
      </c>
      <c r="F318" s="170" t="s">
        <v>951</v>
      </c>
      <c r="G318" s="179"/>
      <c r="H318" s="179"/>
      <c r="I318" s="69"/>
      <c r="J318" s="183">
        <v>1514</v>
      </c>
      <c r="K318" s="183">
        <v>833</v>
      </c>
      <c r="L318" s="183">
        <v>1667</v>
      </c>
      <c r="M318" s="183">
        <v>1947</v>
      </c>
      <c r="N318" s="183">
        <v>2351</v>
      </c>
      <c r="O318" s="183">
        <v>1553</v>
      </c>
      <c r="P318" s="183">
        <v>1686</v>
      </c>
      <c r="Q318" s="183">
        <v>1580</v>
      </c>
      <c r="R318" s="183">
        <v>946</v>
      </c>
      <c r="S318" s="183">
        <v>1476</v>
      </c>
      <c r="T318" s="183">
        <v>1256</v>
      </c>
      <c r="U318" s="183">
        <v>1194</v>
      </c>
      <c r="V318" s="169"/>
      <c r="W318" s="169"/>
      <c r="X318" s="169"/>
      <c r="Y318" s="169"/>
      <c r="Z318" s="169"/>
      <c r="AA318" s="169"/>
      <c r="AB318" s="169"/>
      <c r="AC318" s="169"/>
      <c r="AD318" s="169"/>
      <c r="AE318" s="169"/>
      <c r="AF318" s="169"/>
      <c r="AG318" s="169"/>
    </row>
    <row r="319" s="15" customFormat="1" ht="53.1" customHeight="1" spans="1:33">
      <c r="A319" s="169"/>
      <c r="B319" s="165" t="s">
        <v>549</v>
      </c>
      <c r="C319" s="166" t="s">
        <v>944</v>
      </c>
      <c r="D319" s="169" t="s">
        <v>945</v>
      </c>
      <c r="E319" s="170" t="s">
        <v>664</v>
      </c>
      <c r="F319" s="171" t="s">
        <v>952</v>
      </c>
      <c r="G319" s="179"/>
      <c r="H319" s="179"/>
      <c r="I319" s="69"/>
      <c r="J319" s="186">
        <v>0</v>
      </c>
      <c r="K319" s="183">
        <v>833</v>
      </c>
      <c r="L319" s="183">
        <v>1667</v>
      </c>
      <c r="M319" s="183">
        <v>1947</v>
      </c>
      <c r="N319" s="183">
        <v>2351</v>
      </c>
      <c r="O319" s="183">
        <v>1553</v>
      </c>
      <c r="P319" s="183">
        <v>1686</v>
      </c>
      <c r="Q319" s="183">
        <v>1580</v>
      </c>
      <c r="R319" s="183">
        <v>946</v>
      </c>
      <c r="S319" s="183">
        <v>1476</v>
      </c>
      <c r="T319" s="183">
        <v>1256</v>
      </c>
      <c r="U319" s="183">
        <v>1194</v>
      </c>
      <c r="V319" s="169"/>
      <c r="W319" s="169"/>
      <c r="X319" s="169"/>
      <c r="Y319" s="169"/>
      <c r="Z319" s="169"/>
      <c r="AA319" s="169"/>
      <c r="AB319" s="169"/>
      <c r="AC319" s="169"/>
      <c r="AD319" s="169"/>
      <c r="AE319" s="169"/>
      <c r="AF319" s="169"/>
      <c r="AG319" s="169"/>
    </row>
    <row r="320" s="15" customFormat="1" ht="53.1" customHeight="1" spans="1:33">
      <c r="A320" s="169"/>
      <c r="B320" s="165" t="s">
        <v>549</v>
      </c>
      <c r="C320" s="166" t="s">
        <v>944</v>
      </c>
      <c r="D320" s="169" t="s">
        <v>945</v>
      </c>
      <c r="E320" s="170" t="s">
        <v>664</v>
      </c>
      <c r="F320" s="170" t="s">
        <v>954</v>
      </c>
      <c r="G320" s="179"/>
      <c r="H320" s="179"/>
      <c r="I320" s="69"/>
      <c r="J320" s="186">
        <v>0</v>
      </c>
      <c r="K320" s="183">
        <v>833</v>
      </c>
      <c r="L320" s="183">
        <v>1667</v>
      </c>
      <c r="M320" s="183">
        <v>1947</v>
      </c>
      <c r="N320" s="183">
        <v>2351</v>
      </c>
      <c r="O320" s="183">
        <v>1553</v>
      </c>
      <c r="P320" s="183">
        <v>1686</v>
      </c>
      <c r="Q320" s="183">
        <v>1580</v>
      </c>
      <c r="R320" s="183">
        <v>946</v>
      </c>
      <c r="S320" s="183">
        <v>1476</v>
      </c>
      <c r="T320" s="183">
        <v>1256</v>
      </c>
      <c r="U320" s="183">
        <v>1194</v>
      </c>
      <c r="V320" s="169"/>
      <c r="W320" s="169"/>
      <c r="X320" s="169"/>
      <c r="Y320" s="169"/>
      <c r="Z320" s="169"/>
      <c r="AA320" s="169"/>
      <c r="AB320" s="169"/>
      <c r="AC320" s="169"/>
      <c r="AD320" s="169"/>
      <c r="AE320" s="169"/>
      <c r="AF320" s="169"/>
      <c r="AG320" s="169"/>
    </row>
    <row r="321" s="15" customFormat="1" ht="33" spans="1:33">
      <c r="A321" s="169"/>
      <c r="B321" s="165" t="s">
        <v>549</v>
      </c>
      <c r="C321" s="166" t="s">
        <v>961</v>
      </c>
      <c r="D321" s="169" t="s">
        <v>962</v>
      </c>
      <c r="E321" s="170" t="s">
        <v>664</v>
      </c>
      <c r="F321" s="170" t="s">
        <v>963</v>
      </c>
      <c r="G321" s="188">
        <v>0.98</v>
      </c>
      <c r="H321" s="188">
        <v>0.98</v>
      </c>
      <c r="I321" s="188">
        <v>0.98</v>
      </c>
      <c r="J321" s="191">
        <v>0.98</v>
      </c>
      <c r="K321" s="191">
        <v>0.98</v>
      </c>
      <c r="L321" s="191">
        <v>0.98</v>
      </c>
      <c r="M321" s="191">
        <v>0.98</v>
      </c>
      <c r="N321" s="191">
        <v>0.98</v>
      </c>
      <c r="O321" s="191">
        <v>0.98</v>
      </c>
      <c r="P321" s="191">
        <v>0.98</v>
      </c>
      <c r="Q321" s="191">
        <v>0.98</v>
      </c>
      <c r="R321" s="191">
        <v>0.98</v>
      </c>
      <c r="S321" s="191">
        <v>0.98</v>
      </c>
      <c r="T321" s="191">
        <v>0.98</v>
      </c>
      <c r="U321" s="191">
        <v>0.98</v>
      </c>
      <c r="V321" s="169"/>
      <c r="W321" s="169"/>
      <c r="X321" s="169"/>
      <c r="Y321" s="169"/>
      <c r="Z321" s="169"/>
      <c r="AA321" s="169"/>
      <c r="AB321" s="169"/>
      <c r="AC321" s="169"/>
      <c r="AD321" s="169"/>
      <c r="AE321" s="169"/>
      <c r="AF321" s="169"/>
      <c r="AG321" s="169"/>
    </row>
    <row r="322" s="15" customFormat="1" ht="49.5" spans="1:33">
      <c r="A322" s="169"/>
      <c r="B322" s="173" t="s">
        <v>538</v>
      </c>
      <c r="C322" s="161" t="s">
        <v>964</v>
      </c>
      <c r="D322" s="162" t="s">
        <v>965</v>
      </c>
      <c r="E322" s="170" t="s">
        <v>664</v>
      </c>
      <c r="F322" s="170" t="s">
        <v>966</v>
      </c>
      <c r="G322" s="71"/>
      <c r="H322" s="71"/>
      <c r="I322" s="71"/>
      <c r="J322" s="192">
        <v>24</v>
      </c>
      <c r="K322" s="192">
        <v>13</v>
      </c>
      <c r="L322" s="192">
        <v>31</v>
      </c>
      <c r="M322" s="192">
        <v>60</v>
      </c>
      <c r="N322" s="192">
        <v>42</v>
      </c>
      <c r="O322" s="192">
        <v>38</v>
      </c>
      <c r="P322" s="192">
        <v>35</v>
      </c>
      <c r="Q322" s="192">
        <v>36</v>
      </c>
      <c r="R322" s="192">
        <v>20</v>
      </c>
      <c r="S322" s="192">
        <v>30</v>
      </c>
      <c r="T322" s="192">
        <v>25</v>
      </c>
      <c r="U322" s="192">
        <v>23</v>
      </c>
      <c r="V322" s="169"/>
      <c r="W322" s="169"/>
      <c r="X322" s="169"/>
      <c r="Y322" s="169"/>
      <c r="Z322" s="169"/>
      <c r="AA322" s="169"/>
      <c r="AB322" s="169"/>
      <c r="AC322" s="169"/>
      <c r="AD322" s="169"/>
      <c r="AE322" s="169"/>
      <c r="AF322" s="169"/>
      <c r="AG322" s="169"/>
    </row>
    <row r="323" s="6" customFormat="1" spans="1:33">
      <c r="A323" s="66"/>
      <c r="B323" s="67" t="s">
        <v>538</v>
      </c>
      <c r="C323" s="68" t="s">
        <v>967</v>
      </c>
      <c r="D323" s="66"/>
      <c r="E323" s="71" t="s">
        <v>621</v>
      </c>
      <c r="F323" s="71"/>
      <c r="G323" s="71"/>
      <c r="H323" s="71"/>
      <c r="I323" s="71"/>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row>
    <row r="324" s="4" customFormat="1" ht="27" spans="1:33">
      <c r="A324" s="53"/>
      <c r="B324" s="54" t="s">
        <v>533</v>
      </c>
      <c r="C324" s="55" t="s">
        <v>968</v>
      </c>
      <c r="D324" s="56" t="s">
        <v>969</v>
      </c>
      <c r="E324" s="56" t="s">
        <v>664</v>
      </c>
      <c r="F324" s="56" t="s">
        <v>940</v>
      </c>
      <c r="G324" s="53"/>
      <c r="H324" s="53"/>
      <c r="I324" s="56"/>
      <c r="J324" s="86">
        <v>-0.0204</v>
      </c>
      <c r="K324" s="86">
        <v>-0.0229</v>
      </c>
      <c r="L324" s="86">
        <v>0.0218</v>
      </c>
      <c r="M324" s="86">
        <v>0.0295</v>
      </c>
      <c r="N324" s="86">
        <v>0.0291</v>
      </c>
      <c r="O324" s="86">
        <v>0.0233</v>
      </c>
      <c r="P324" s="87">
        <v>0.0686</v>
      </c>
      <c r="Q324" s="87">
        <v>0.0837</v>
      </c>
      <c r="R324" s="87">
        <v>0.0569</v>
      </c>
      <c r="S324" s="87">
        <v>0.0816</v>
      </c>
      <c r="T324" s="87">
        <v>0.0941</v>
      </c>
      <c r="U324" s="87">
        <v>0.0965</v>
      </c>
      <c r="V324" s="93"/>
      <c r="W324" s="93"/>
      <c r="X324" s="93"/>
      <c r="Y324" s="93"/>
      <c r="Z324" s="93"/>
      <c r="AA324" s="93"/>
      <c r="AB324" s="93"/>
      <c r="AC324" s="93"/>
      <c r="AD324" s="93"/>
      <c r="AE324" s="93"/>
      <c r="AF324" s="93"/>
      <c r="AG324" s="93"/>
    </row>
    <row r="325" s="4" customFormat="1" ht="40.5" spans="1:33">
      <c r="A325" s="53"/>
      <c r="B325" s="54" t="s">
        <v>533</v>
      </c>
      <c r="C325" s="55" t="s">
        <v>970</v>
      </c>
      <c r="D325" s="56" t="s">
        <v>971</v>
      </c>
      <c r="E325" s="56" t="s">
        <v>552</v>
      </c>
      <c r="F325" s="56" t="s">
        <v>940</v>
      </c>
      <c r="G325" s="53"/>
      <c r="H325" s="53"/>
      <c r="I325" s="56"/>
      <c r="J325" s="86">
        <v>0.018</v>
      </c>
      <c r="K325" s="86">
        <v>0.018</v>
      </c>
      <c r="L325" s="86">
        <v>0.018</v>
      </c>
      <c r="M325" s="86">
        <v>0.018</v>
      </c>
      <c r="N325" s="86">
        <v>0.018</v>
      </c>
      <c r="O325" s="86">
        <v>0.018</v>
      </c>
      <c r="P325" s="87">
        <v>0.018</v>
      </c>
      <c r="Q325" s="87">
        <v>0.018</v>
      </c>
      <c r="R325" s="87">
        <v>0.018</v>
      </c>
      <c r="S325" s="87">
        <v>0.018</v>
      </c>
      <c r="T325" s="87">
        <v>0.018</v>
      </c>
      <c r="U325" s="87">
        <v>0.018</v>
      </c>
      <c r="V325" s="93"/>
      <c r="W325" s="93"/>
      <c r="X325" s="93"/>
      <c r="Y325" s="93"/>
      <c r="Z325" s="93"/>
      <c r="AA325" s="93"/>
      <c r="AB325" s="93"/>
      <c r="AC325" s="93"/>
      <c r="AD325" s="93"/>
      <c r="AE325" s="93"/>
      <c r="AF325" s="93"/>
      <c r="AG325" s="93"/>
    </row>
    <row r="326" s="4" customFormat="1" ht="40.5" spans="1:33">
      <c r="A326" s="53"/>
      <c r="B326" s="54" t="s">
        <v>533</v>
      </c>
      <c r="C326" s="55" t="s">
        <v>972</v>
      </c>
      <c r="D326" s="56" t="s">
        <v>973</v>
      </c>
      <c r="E326" s="56" t="s">
        <v>552</v>
      </c>
      <c r="F326" s="56" t="s">
        <v>936</v>
      </c>
      <c r="G326" s="53"/>
      <c r="H326" s="53"/>
      <c r="I326" s="56"/>
      <c r="J326" s="86" t="s">
        <v>974</v>
      </c>
      <c r="K326" s="86" t="s">
        <v>974</v>
      </c>
      <c r="L326" s="86" t="s">
        <v>974</v>
      </c>
      <c r="M326" s="86" t="s">
        <v>974</v>
      </c>
      <c r="N326" s="86" t="s">
        <v>974</v>
      </c>
      <c r="O326" s="86" t="s">
        <v>974</v>
      </c>
      <c r="P326" s="87" t="s">
        <v>974</v>
      </c>
      <c r="Q326" s="87" t="s">
        <v>974</v>
      </c>
      <c r="R326" s="87" t="s">
        <v>974</v>
      </c>
      <c r="S326" s="87" t="s">
        <v>974</v>
      </c>
      <c r="T326" s="87" t="s">
        <v>974</v>
      </c>
      <c r="U326" s="87" t="s">
        <v>974</v>
      </c>
      <c r="V326" s="93"/>
      <c r="W326" s="93"/>
      <c r="X326" s="93"/>
      <c r="Y326" s="93"/>
      <c r="Z326" s="93"/>
      <c r="AA326" s="93"/>
      <c r="AB326" s="93"/>
      <c r="AC326" s="93"/>
      <c r="AD326" s="93"/>
      <c r="AE326" s="93"/>
      <c r="AF326" s="93"/>
      <c r="AG326" s="93"/>
    </row>
    <row r="327" s="15" customFormat="1" ht="53.1" customHeight="1" spans="1:33">
      <c r="A327" s="169"/>
      <c r="B327" s="173" t="s">
        <v>538</v>
      </c>
      <c r="C327" s="161" t="s">
        <v>975</v>
      </c>
      <c r="D327" s="169" t="s">
        <v>976</v>
      </c>
      <c r="E327" s="170" t="s">
        <v>552</v>
      </c>
      <c r="F327" s="170" t="s">
        <v>936</v>
      </c>
      <c r="G327" s="71"/>
      <c r="H327" s="71"/>
      <c r="I327" s="71"/>
      <c r="J327" s="192">
        <v>48</v>
      </c>
      <c r="K327" s="192">
        <v>59</v>
      </c>
      <c r="L327" s="192">
        <v>86</v>
      </c>
      <c r="M327" s="192">
        <v>122</v>
      </c>
      <c r="N327" s="192">
        <v>105</v>
      </c>
      <c r="O327" s="192">
        <v>100</v>
      </c>
      <c r="P327" s="192">
        <v>78</v>
      </c>
      <c r="Q327" s="192">
        <v>78</v>
      </c>
      <c r="R327" s="192">
        <v>103</v>
      </c>
      <c r="S327" s="192">
        <v>99</v>
      </c>
      <c r="T327" s="192">
        <v>69</v>
      </c>
      <c r="U327" s="192">
        <v>60</v>
      </c>
      <c r="V327" s="169"/>
      <c r="W327" s="169"/>
      <c r="X327" s="169"/>
      <c r="Y327" s="169"/>
      <c r="Z327" s="169"/>
      <c r="AA327" s="169"/>
      <c r="AB327" s="169"/>
      <c r="AC327" s="169"/>
      <c r="AD327" s="169"/>
      <c r="AE327" s="169"/>
      <c r="AF327" s="169"/>
      <c r="AG327" s="169"/>
    </row>
    <row r="328" s="15" customFormat="1" ht="53.1" customHeight="1" spans="1:33">
      <c r="A328" s="169"/>
      <c r="B328" s="165" t="s">
        <v>549</v>
      </c>
      <c r="C328" s="166" t="s">
        <v>977</v>
      </c>
      <c r="D328" s="159" t="s">
        <v>978</v>
      </c>
      <c r="E328" s="164" t="s">
        <v>552</v>
      </c>
      <c r="F328" s="170" t="s">
        <v>936</v>
      </c>
      <c r="G328" s="71"/>
      <c r="H328" s="71"/>
      <c r="I328" s="71"/>
      <c r="J328" s="192">
        <v>48</v>
      </c>
      <c r="K328" s="192">
        <v>59</v>
      </c>
      <c r="L328" s="192">
        <v>86</v>
      </c>
      <c r="M328" s="192">
        <v>122</v>
      </c>
      <c r="N328" s="192">
        <v>105</v>
      </c>
      <c r="O328" s="192">
        <v>100</v>
      </c>
      <c r="P328" s="192">
        <v>78</v>
      </c>
      <c r="Q328" s="192">
        <v>78</v>
      </c>
      <c r="R328" s="192">
        <v>103</v>
      </c>
      <c r="S328" s="192">
        <v>99</v>
      </c>
      <c r="T328" s="192">
        <v>69</v>
      </c>
      <c r="U328" s="192">
        <v>60</v>
      </c>
      <c r="V328" s="169"/>
      <c r="W328" s="169"/>
      <c r="X328" s="169"/>
      <c r="Y328" s="169"/>
      <c r="Z328" s="169"/>
      <c r="AA328" s="169"/>
      <c r="AB328" s="169"/>
      <c r="AC328" s="169"/>
      <c r="AD328" s="169"/>
      <c r="AE328" s="169"/>
      <c r="AF328" s="169"/>
      <c r="AG328" s="169"/>
    </row>
    <row r="329" s="15" customFormat="1" ht="53.1" customHeight="1" spans="1:33">
      <c r="A329" s="169"/>
      <c r="B329" s="165" t="s">
        <v>549</v>
      </c>
      <c r="C329" s="166" t="s">
        <v>979</v>
      </c>
      <c r="D329" s="169" t="s">
        <v>980</v>
      </c>
      <c r="E329" s="164" t="s">
        <v>552</v>
      </c>
      <c r="F329" s="170" t="s">
        <v>936</v>
      </c>
      <c r="G329" s="71"/>
      <c r="H329" s="71"/>
      <c r="I329" s="71"/>
      <c r="J329" s="192">
        <v>329</v>
      </c>
      <c r="K329" s="192">
        <v>60</v>
      </c>
      <c r="L329" s="192">
        <v>86</v>
      </c>
      <c r="M329" s="192">
        <v>122</v>
      </c>
      <c r="N329" s="192">
        <v>105</v>
      </c>
      <c r="O329" s="192">
        <v>80</v>
      </c>
      <c r="P329" s="192">
        <v>98</v>
      </c>
      <c r="Q329" s="192">
        <v>78</v>
      </c>
      <c r="R329" s="192">
        <v>103</v>
      </c>
      <c r="S329" s="192">
        <v>90</v>
      </c>
      <c r="T329" s="192">
        <v>78</v>
      </c>
      <c r="U329" s="192">
        <v>60</v>
      </c>
      <c r="V329" s="169"/>
      <c r="W329" s="169"/>
      <c r="X329" s="169"/>
      <c r="Y329" s="169"/>
      <c r="Z329" s="169"/>
      <c r="AA329" s="169"/>
      <c r="AB329" s="169"/>
      <c r="AC329" s="169"/>
      <c r="AD329" s="169"/>
      <c r="AE329" s="169"/>
      <c r="AF329" s="169"/>
      <c r="AG329" s="169"/>
    </row>
    <row r="330" s="15" customFormat="1" ht="53.1" customHeight="1" spans="1:33">
      <c r="A330" s="169"/>
      <c r="B330" s="165" t="s">
        <v>549</v>
      </c>
      <c r="C330" s="166" t="s">
        <v>981</v>
      </c>
      <c r="D330" s="169" t="s">
        <v>982</v>
      </c>
      <c r="E330" s="164" t="s">
        <v>552</v>
      </c>
      <c r="F330" s="170" t="s">
        <v>936</v>
      </c>
      <c r="G330" s="71"/>
      <c r="H330" s="71"/>
      <c r="I330" s="71"/>
      <c r="J330" s="193">
        <f t="shared" ref="J330:U330" si="14">J327/J300</f>
        <v>0.00949148198813327</v>
      </c>
      <c r="K330" s="193">
        <f t="shared" si="14"/>
        <v>0.0161924922420157</v>
      </c>
      <c r="L330" s="193">
        <f t="shared" si="14"/>
        <v>0.00846255969076933</v>
      </c>
      <c r="M330" s="193">
        <f t="shared" si="14"/>
        <v>0.0132767439329633</v>
      </c>
      <c r="N330" s="193">
        <f t="shared" si="14"/>
        <v>0.00610323180655661</v>
      </c>
      <c r="O330" s="193">
        <f t="shared" si="14"/>
        <v>0.00880204207376111</v>
      </c>
      <c r="P330" s="193">
        <f t="shared" si="14"/>
        <v>0.00632193224185443</v>
      </c>
      <c r="Q330" s="193">
        <f t="shared" si="14"/>
        <v>0.00646766169154229</v>
      </c>
      <c r="R330" s="193">
        <f t="shared" si="14"/>
        <v>0.0138814016172507</v>
      </c>
      <c r="S330" s="193">
        <f t="shared" si="14"/>
        <v>0.00838983050847458</v>
      </c>
      <c r="T330" s="193">
        <f t="shared" si="14"/>
        <v>0.00677267373380448</v>
      </c>
      <c r="U330" s="193">
        <f t="shared" si="14"/>
        <v>0.00539035127122451</v>
      </c>
      <c r="V330" s="169"/>
      <c r="W330" s="169"/>
      <c r="X330" s="169"/>
      <c r="Y330" s="169"/>
      <c r="Z330" s="169"/>
      <c r="AA330" s="169"/>
      <c r="AB330" s="169"/>
      <c r="AC330" s="169"/>
      <c r="AD330" s="169"/>
      <c r="AE330" s="169"/>
      <c r="AF330" s="169"/>
      <c r="AG330" s="169"/>
    </row>
    <row r="331" s="15" customFormat="1" ht="53.1" customHeight="1" spans="1:33">
      <c r="A331" s="169"/>
      <c r="B331" s="173" t="s">
        <v>538</v>
      </c>
      <c r="C331" s="161" t="s">
        <v>983</v>
      </c>
      <c r="D331" s="169" t="s">
        <v>984</v>
      </c>
      <c r="E331" s="164" t="s">
        <v>552</v>
      </c>
      <c r="F331" s="170" t="s">
        <v>936</v>
      </c>
      <c r="G331" s="71"/>
      <c r="H331" s="71"/>
      <c r="I331" s="71"/>
      <c r="J331" s="194" t="s">
        <v>985</v>
      </c>
      <c r="K331" s="194" t="s">
        <v>985</v>
      </c>
      <c r="L331" s="194" t="s">
        <v>985</v>
      </c>
      <c r="M331" s="194" t="s">
        <v>985</v>
      </c>
      <c r="N331" s="194" t="s">
        <v>985</v>
      </c>
      <c r="O331" s="194" t="s">
        <v>985</v>
      </c>
      <c r="P331" s="194" t="s">
        <v>985</v>
      </c>
      <c r="Q331" s="194" t="s">
        <v>985</v>
      </c>
      <c r="R331" s="194" t="s">
        <v>985</v>
      </c>
      <c r="S331" s="194" t="s">
        <v>986</v>
      </c>
      <c r="T331" s="194" t="s">
        <v>987</v>
      </c>
      <c r="U331" s="194" t="s">
        <v>988</v>
      </c>
      <c r="V331" s="169"/>
      <c r="W331" s="169"/>
      <c r="X331" s="169"/>
      <c r="Y331" s="169"/>
      <c r="Z331" s="169"/>
      <c r="AA331" s="169"/>
      <c r="AB331" s="169"/>
      <c r="AC331" s="169"/>
      <c r="AD331" s="169"/>
      <c r="AE331" s="169"/>
      <c r="AF331" s="169"/>
      <c r="AG331" s="169"/>
    </row>
    <row r="332" s="15" customFormat="1" ht="53.1" customHeight="1" spans="1:33">
      <c r="A332" s="169"/>
      <c r="B332" s="165" t="s">
        <v>549</v>
      </c>
      <c r="C332" s="166" t="s">
        <v>989</v>
      </c>
      <c r="D332" s="159" t="s">
        <v>990</v>
      </c>
      <c r="E332" s="164" t="s">
        <v>552</v>
      </c>
      <c r="F332" s="170" t="s">
        <v>936</v>
      </c>
      <c r="G332" s="71"/>
      <c r="H332" s="71"/>
      <c r="I332" s="71"/>
      <c r="J332" s="195" t="s">
        <v>991</v>
      </c>
      <c r="K332" s="196"/>
      <c r="L332" s="196"/>
      <c r="M332" s="196"/>
      <c r="N332" s="196"/>
      <c r="O332" s="197"/>
      <c r="P332" s="195" t="s">
        <v>992</v>
      </c>
      <c r="Q332" s="196"/>
      <c r="R332" s="196"/>
      <c r="S332" s="196"/>
      <c r="T332" s="196"/>
      <c r="U332" s="197"/>
      <c r="V332" s="169"/>
      <c r="W332" s="169"/>
      <c r="X332" s="169"/>
      <c r="Y332" s="169"/>
      <c r="Z332" s="169"/>
      <c r="AA332" s="169"/>
      <c r="AB332" s="169"/>
      <c r="AC332" s="169"/>
      <c r="AD332" s="169"/>
      <c r="AE332" s="169"/>
      <c r="AF332" s="169"/>
      <c r="AG332" s="169"/>
    </row>
    <row r="333" s="15" customFormat="1" ht="53.1" customHeight="1" spans="1:33">
      <c r="A333" s="169"/>
      <c r="B333" s="165" t="s">
        <v>549</v>
      </c>
      <c r="C333" s="166" t="s">
        <v>993</v>
      </c>
      <c r="D333" s="159" t="s">
        <v>994</v>
      </c>
      <c r="E333" s="164" t="s">
        <v>552</v>
      </c>
      <c r="F333" s="170" t="s">
        <v>936</v>
      </c>
      <c r="G333" s="71"/>
      <c r="H333" s="71"/>
      <c r="I333" s="71"/>
      <c r="J333" s="198" t="s">
        <v>995</v>
      </c>
      <c r="K333" s="199" t="s">
        <v>996</v>
      </c>
      <c r="L333" s="198" t="s">
        <v>997</v>
      </c>
      <c r="M333" s="198" t="s">
        <v>998</v>
      </c>
      <c r="N333" s="198" t="s">
        <v>999</v>
      </c>
      <c r="O333" s="198" t="s">
        <v>1000</v>
      </c>
      <c r="P333" s="198" t="s">
        <v>1001</v>
      </c>
      <c r="Q333" s="198" t="s">
        <v>1002</v>
      </c>
      <c r="R333" s="198" t="s">
        <v>1003</v>
      </c>
      <c r="S333" s="198" t="s">
        <v>1004</v>
      </c>
      <c r="T333" s="198" t="s">
        <v>1005</v>
      </c>
      <c r="U333" s="198" t="s">
        <v>1006</v>
      </c>
      <c r="V333" s="169"/>
      <c r="W333" s="169"/>
      <c r="X333" s="169"/>
      <c r="Y333" s="169"/>
      <c r="Z333" s="169"/>
      <c r="AA333" s="169"/>
      <c r="AB333" s="169"/>
      <c r="AC333" s="169"/>
      <c r="AD333" s="169"/>
      <c r="AE333" s="169"/>
      <c r="AF333" s="169"/>
      <c r="AG333" s="169"/>
    </row>
    <row r="334" s="15" customFormat="1" ht="53.1" customHeight="1" spans="1:33">
      <c r="A334" s="169"/>
      <c r="B334" s="165" t="s">
        <v>549</v>
      </c>
      <c r="C334" s="166" t="s">
        <v>1007</v>
      </c>
      <c r="D334" s="159" t="s">
        <v>1008</v>
      </c>
      <c r="E334" s="164" t="s">
        <v>552</v>
      </c>
      <c r="F334" s="170" t="s">
        <v>936</v>
      </c>
      <c r="G334" s="71"/>
      <c r="H334" s="71"/>
      <c r="I334" s="71"/>
      <c r="J334" s="170" t="s">
        <v>1009</v>
      </c>
      <c r="K334" s="170" t="s">
        <v>1010</v>
      </c>
      <c r="L334" s="170" t="s">
        <v>1010</v>
      </c>
      <c r="M334" s="170" t="s">
        <v>1010</v>
      </c>
      <c r="N334" s="170" t="s">
        <v>1010</v>
      </c>
      <c r="O334" s="170" t="s">
        <v>1010</v>
      </c>
      <c r="P334" s="170" t="s">
        <v>1010</v>
      </c>
      <c r="Q334" s="170" t="s">
        <v>1010</v>
      </c>
      <c r="R334" s="170" t="s">
        <v>1010</v>
      </c>
      <c r="S334" s="170" t="s">
        <v>1010</v>
      </c>
      <c r="T334" s="170" t="s">
        <v>1010</v>
      </c>
      <c r="U334" s="170" t="s">
        <v>1010</v>
      </c>
      <c r="V334" s="169"/>
      <c r="W334" s="169"/>
      <c r="X334" s="169"/>
      <c r="Y334" s="169"/>
      <c r="Z334" s="169"/>
      <c r="AA334" s="169"/>
      <c r="AB334" s="169"/>
      <c r="AC334" s="169"/>
      <c r="AD334" s="169"/>
      <c r="AE334" s="169"/>
      <c r="AF334" s="169"/>
      <c r="AG334" s="169"/>
    </row>
    <row r="335" s="15" customFormat="1" ht="53.1" customHeight="1" spans="1:33">
      <c r="A335" s="169"/>
      <c r="B335" s="173" t="s">
        <v>538</v>
      </c>
      <c r="C335" s="161" t="s">
        <v>1011</v>
      </c>
      <c r="D335" s="169" t="s">
        <v>1012</v>
      </c>
      <c r="E335" s="164" t="s">
        <v>552</v>
      </c>
      <c r="F335" s="170" t="s">
        <v>936</v>
      </c>
      <c r="G335" s="71"/>
      <c r="H335" s="71"/>
      <c r="I335" s="71"/>
      <c r="J335" s="200">
        <v>182</v>
      </c>
      <c r="K335" s="200">
        <v>106.4</v>
      </c>
      <c r="L335" s="200">
        <v>280</v>
      </c>
      <c r="M335" s="200">
        <v>350</v>
      </c>
      <c r="N335" s="200">
        <v>378</v>
      </c>
      <c r="O335" s="200">
        <v>280</v>
      </c>
      <c r="P335" s="200">
        <v>280</v>
      </c>
      <c r="Q335" s="200">
        <v>280</v>
      </c>
      <c r="R335" s="200">
        <v>350</v>
      </c>
      <c r="S335" s="200">
        <v>364</v>
      </c>
      <c r="T335" s="200">
        <v>140</v>
      </c>
      <c r="U335" s="200">
        <v>105</v>
      </c>
      <c r="V335" s="169"/>
      <c r="W335" s="169"/>
      <c r="X335" s="169"/>
      <c r="Y335" s="169"/>
      <c r="Z335" s="169"/>
      <c r="AA335" s="169"/>
      <c r="AB335" s="169"/>
      <c r="AC335" s="169"/>
      <c r="AD335" s="169"/>
      <c r="AE335" s="169"/>
      <c r="AF335" s="169"/>
      <c r="AG335" s="169"/>
    </row>
    <row r="336" s="4" customFormat="1" ht="54" spans="1:33">
      <c r="A336" s="53"/>
      <c r="B336" s="54" t="s">
        <v>533</v>
      </c>
      <c r="C336" s="55" t="s">
        <v>1013</v>
      </c>
      <c r="D336" s="56" t="s">
        <v>1014</v>
      </c>
      <c r="E336" s="56" t="s">
        <v>552</v>
      </c>
      <c r="F336" s="56" t="s">
        <v>1015</v>
      </c>
      <c r="G336" s="53"/>
      <c r="H336" s="53"/>
      <c r="I336" s="56"/>
      <c r="J336" s="86" t="s">
        <v>1016</v>
      </c>
      <c r="K336" s="86" t="s">
        <v>1017</v>
      </c>
      <c r="L336" s="86" t="s">
        <v>1018</v>
      </c>
      <c r="M336" s="86" t="s">
        <v>1019</v>
      </c>
      <c r="N336" s="86" t="s">
        <v>1020</v>
      </c>
      <c r="O336" s="86" t="s">
        <v>1018</v>
      </c>
      <c r="P336" s="87" t="s">
        <v>1018</v>
      </c>
      <c r="Q336" s="87" t="s">
        <v>1018</v>
      </c>
      <c r="R336" s="87" t="s">
        <v>1019</v>
      </c>
      <c r="S336" s="87" t="s">
        <v>1021</v>
      </c>
      <c r="T336" s="87" t="s">
        <v>1022</v>
      </c>
      <c r="U336" s="87" t="s">
        <v>1023</v>
      </c>
      <c r="V336" s="93"/>
      <c r="W336" s="93"/>
      <c r="X336" s="93"/>
      <c r="Y336" s="93"/>
      <c r="Z336" s="93"/>
      <c r="AA336" s="93"/>
      <c r="AB336" s="93"/>
      <c r="AC336" s="93"/>
      <c r="AD336" s="93"/>
      <c r="AE336" s="93"/>
      <c r="AF336" s="93"/>
      <c r="AG336" s="93"/>
    </row>
    <row r="337" s="15" customFormat="1" ht="53.1" customHeight="1" spans="1:33">
      <c r="A337" s="169"/>
      <c r="B337" s="173" t="s">
        <v>538</v>
      </c>
      <c r="C337" s="161" t="s">
        <v>1024</v>
      </c>
      <c r="D337" s="169" t="s">
        <v>1025</v>
      </c>
      <c r="E337" s="170" t="s">
        <v>552</v>
      </c>
      <c r="F337" s="170" t="s">
        <v>1015</v>
      </c>
      <c r="G337" s="71"/>
      <c r="H337" s="71"/>
      <c r="I337" s="71"/>
      <c r="J337" s="170" t="s">
        <v>1026</v>
      </c>
      <c r="K337" s="170" t="s">
        <v>1027</v>
      </c>
      <c r="L337" s="170" t="s">
        <v>1028</v>
      </c>
      <c r="M337" s="170" t="s">
        <v>1029</v>
      </c>
      <c r="N337" s="170" t="s">
        <v>1030</v>
      </c>
      <c r="O337" s="170" t="s">
        <v>1028</v>
      </c>
      <c r="P337" s="170" t="s">
        <v>1028</v>
      </c>
      <c r="Q337" s="170" t="s">
        <v>1028</v>
      </c>
      <c r="R337" s="170" t="s">
        <v>1029</v>
      </c>
      <c r="S337" s="170" t="s">
        <v>1031</v>
      </c>
      <c r="T337" s="170" t="s">
        <v>1032</v>
      </c>
      <c r="U337" s="170" t="s">
        <v>1033</v>
      </c>
      <c r="V337" s="169"/>
      <c r="W337" s="169"/>
      <c r="X337" s="169"/>
      <c r="Y337" s="169"/>
      <c r="Z337" s="169"/>
      <c r="AA337" s="169"/>
      <c r="AB337" s="169"/>
      <c r="AC337" s="169"/>
      <c r="AD337" s="169"/>
      <c r="AE337" s="169"/>
      <c r="AF337" s="169"/>
      <c r="AG337" s="169"/>
    </row>
    <row r="338" s="15" customFormat="1" ht="53.1" customHeight="1" spans="1:33">
      <c r="A338" s="169"/>
      <c r="B338" s="165" t="s">
        <v>549</v>
      </c>
      <c r="C338" s="166" t="s">
        <v>1034</v>
      </c>
      <c r="D338" s="159" t="s">
        <v>1035</v>
      </c>
      <c r="E338" s="164" t="s">
        <v>552</v>
      </c>
      <c r="F338" s="170" t="s">
        <v>1015</v>
      </c>
      <c r="G338" s="71"/>
      <c r="H338" s="71"/>
      <c r="I338" s="71"/>
      <c r="J338" s="170" t="s">
        <v>1036</v>
      </c>
      <c r="K338" s="170" t="s">
        <v>1037</v>
      </c>
      <c r="L338" s="170" t="s">
        <v>1032</v>
      </c>
      <c r="M338" s="170" t="s">
        <v>1038</v>
      </c>
      <c r="N338" s="170" t="s">
        <v>1039</v>
      </c>
      <c r="O338" s="170" t="s">
        <v>1032</v>
      </c>
      <c r="P338" s="170" t="s">
        <v>1032</v>
      </c>
      <c r="Q338" s="170" t="s">
        <v>1032</v>
      </c>
      <c r="R338" s="170" t="s">
        <v>1038</v>
      </c>
      <c r="S338" s="170" t="s">
        <v>1026</v>
      </c>
      <c r="T338" s="170" t="s">
        <v>1040</v>
      </c>
      <c r="U338" s="170" t="s">
        <v>1037</v>
      </c>
      <c r="V338" s="169"/>
      <c r="W338" s="169"/>
      <c r="X338" s="169"/>
      <c r="Y338" s="169"/>
      <c r="Z338" s="169"/>
      <c r="AA338" s="169"/>
      <c r="AB338" s="169"/>
      <c r="AC338" s="169"/>
      <c r="AD338" s="169"/>
      <c r="AE338" s="169"/>
      <c r="AF338" s="169"/>
      <c r="AG338" s="169"/>
    </row>
    <row r="339" s="15" customFormat="1" ht="53.1" customHeight="1" spans="1:33">
      <c r="A339" s="169"/>
      <c r="B339" s="165" t="s">
        <v>549</v>
      </c>
      <c r="C339" s="166" t="s">
        <v>1041</v>
      </c>
      <c r="D339" s="159" t="s">
        <v>1042</v>
      </c>
      <c r="E339" s="164" t="s">
        <v>552</v>
      </c>
      <c r="F339" s="170" t="s">
        <v>1015</v>
      </c>
      <c r="G339" s="71"/>
      <c r="H339" s="71"/>
      <c r="I339" s="71"/>
      <c r="J339" s="170" t="s">
        <v>1036</v>
      </c>
      <c r="K339" s="170" t="s">
        <v>1037</v>
      </c>
      <c r="L339" s="170" t="s">
        <v>1032</v>
      </c>
      <c r="M339" s="170" t="s">
        <v>1038</v>
      </c>
      <c r="N339" s="170" t="s">
        <v>1039</v>
      </c>
      <c r="O339" s="170" t="s">
        <v>1032</v>
      </c>
      <c r="P339" s="170" t="s">
        <v>1032</v>
      </c>
      <c r="Q339" s="170" t="s">
        <v>1032</v>
      </c>
      <c r="R339" s="170" t="s">
        <v>1038</v>
      </c>
      <c r="S339" s="170" t="s">
        <v>1026</v>
      </c>
      <c r="T339" s="170" t="s">
        <v>1040</v>
      </c>
      <c r="U339" s="170" t="s">
        <v>1037</v>
      </c>
      <c r="V339" s="169"/>
      <c r="W339" s="169"/>
      <c r="X339" s="169"/>
      <c r="Y339" s="169"/>
      <c r="Z339" s="169"/>
      <c r="AA339" s="169"/>
      <c r="AB339" s="169"/>
      <c r="AC339" s="169"/>
      <c r="AD339" s="169"/>
      <c r="AE339" s="169"/>
      <c r="AF339" s="169"/>
      <c r="AG339" s="169"/>
    </row>
    <row r="340" s="15" customFormat="1" ht="53.1" customHeight="1" spans="1:33">
      <c r="A340" s="169"/>
      <c r="B340" s="173" t="s">
        <v>538</v>
      </c>
      <c r="C340" s="161" t="s">
        <v>1043</v>
      </c>
      <c r="D340" s="169" t="s">
        <v>1044</v>
      </c>
      <c r="E340" s="170" t="s">
        <v>552</v>
      </c>
      <c r="F340" s="170" t="s">
        <v>1015</v>
      </c>
      <c r="G340" s="71"/>
      <c r="H340" s="71"/>
      <c r="I340" s="71"/>
      <c r="J340" s="170" t="s">
        <v>1045</v>
      </c>
      <c r="K340" s="170" t="s">
        <v>1046</v>
      </c>
      <c r="L340" s="170" t="s">
        <v>1047</v>
      </c>
      <c r="M340" s="170" t="s">
        <v>1048</v>
      </c>
      <c r="N340" s="170" t="s">
        <v>1049</v>
      </c>
      <c r="O340" s="170" t="s">
        <v>1047</v>
      </c>
      <c r="P340" s="170" t="s">
        <v>1047</v>
      </c>
      <c r="Q340" s="170" t="s">
        <v>1047</v>
      </c>
      <c r="R340" s="170" t="s">
        <v>1048</v>
      </c>
      <c r="S340" s="170" t="s">
        <v>1048</v>
      </c>
      <c r="T340" s="170" t="s">
        <v>1050</v>
      </c>
      <c r="U340" s="170" t="s">
        <v>1046</v>
      </c>
      <c r="V340" s="169"/>
      <c r="W340" s="169"/>
      <c r="X340" s="169"/>
      <c r="Y340" s="169"/>
      <c r="Z340" s="169"/>
      <c r="AA340" s="169"/>
      <c r="AB340" s="169"/>
      <c r="AC340" s="169"/>
      <c r="AD340" s="169"/>
      <c r="AE340" s="169"/>
      <c r="AF340" s="169"/>
      <c r="AG340" s="169"/>
    </row>
    <row r="341" s="15" customFormat="1" ht="53.1" customHeight="1" spans="1:33">
      <c r="A341" s="169"/>
      <c r="B341" s="165" t="s">
        <v>549</v>
      </c>
      <c r="C341" s="166" t="s">
        <v>1034</v>
      </c>
      <c r="D341" s="159" t="s">
        <v>1051</v>
      </c>
      <c r="E341" s="164" t="s">
        <v>552</v>
      </c>
      <c r="F341" s="170" t="s">
        <v>1015</v>
      </c>
      <c r="G341" s="71"/>
      <c r="H341" s="71"/>
      <c r="I341" s="71"/>
      <c r="J341" s="170" t="s">
        <v>1052</v>
      </c>
      <c r="K341" s="170" t="s">
        <v>1053</v>
      </c>
      <c r="L341" s="170" t="s">
        <v>1050</v>
      </c>
      <c r="M341" s="170" t="s">
        <v>1045</v>
      </c>
      <c r="N341" s="170" t="s">
        <v>1045</v>
      </c>
      <c r="O341" s="170" t="s">
        <v>1050</v>
      </c>
      <c r="P341" s="170" t="s">
        <v>1050</v>
      </c>
      <c r="Q341" s="170" t="s">
        <v>1050</v>
      </c>
      <c r="R341" s="170" t="s">
        <v>1045</v>
      </c>
      <c r="S341" s="170" t="s">
        <v>1045</v>
      </c>
      <c r="T341" s="170" t="s">
        <v>1053</v>
      </c>
      <c r="U341" s="170" t="s">
        <v>1053</v>
      </c>
      <c r="V341" s="169"/>
      <c r="W341" s="169"/>
      <c r="X341" s="169"/>
      <c r="Y341" s="169"/>
      <c r="Z341" s="169"/>
      <c r="AA341" s="169"/>
      <c r="AB341" s="169"/>
      <c r="AC341" s="169"/>
      <c r="AD341" s="169"/>
      <c r="AE341" s="169"/>
      <c r="AF341" s="169"/>
      <c r="AG341" s="169"/>
    </row>
    <row r="342" s="15" customFormat="1" ht="53.1" customHeight="1" spans="1:33">
      <c r="A342" s="169"/>
      <c r="B342" s="165" t="s">
        <v>549</v>
      </c>
      <c r="C342" s="166" t="s">
        <v>1041</v>
      </c>
      <c r="D342" s="159" t="s">
        <v>1054</v>
      </c>
      <c r="E342" s="164" t="s">
        <v>552</v>
      </c>
      <c r="F342" s="170" t="s">
        <v>1015</v>
      </c>
      <c r="G342" s="71"/>
      <c r="H342" s="71"/>
      <c r="I342" s="71"/>
      <c r="J342" s="170" t="s">
        <v>1046</v>
      </c>
      <c r="K342" s="170" t="s">
        <v>1053</v>
      </c>
      <c r="L342" s="170" t="s">
        <v>1055</v>
      </c>
      <c r="M342" s="170" t="s">
        <v>1045</v>
      </c>
      <c r="N342" s="170" t="s">
        <v>1056</v>
      </c>
      <c r="O342" s="170" t="s">
        <v>1055</v>
      </c>
      <c r="P342" s="170" t="s">
        <v>1055</v>
      </c>
      <c r="Q342" s="170" t="s">
        <v>1055</v>
      </c>
      <c r="R342" s="170" t="s">
        <v>1045</v>
      </c>
      <c r="S342" s="170" t="s">
        <v>1045</v>
      </c>
      <c r="T342" s="170" t="s">
        <v>1052</v>
      </c>
      <c r="U342" s="170" t="s">
        <v>1053</v>
      </c>
      <c r="V342" s="169"/>
      <c r="W342" s="169"/>
      <c r="X342" s="169"/>
      <c r="Y342" s="169"/>
      <c r="Z342" s="169"/>
      <c r="AA342" s="169"/>
      <c r="AB342" s="169"/>
      <c r="AC342" s="169"/>
      <c r="AD342" s="169"/>
      <c r="AE342" s="169"/>
      <c r="AF342" s="169"/>
      <c r="AG342" s="169"/>
    </row>
    <row r="343" s="10" customFormat="1" spans="1:33">
      <c r="A343" s="103"/>
      <c r="B343" s="104" t="s">
        <v>538</v>
      </c>
      <c r="C343" s="105" t="s">
        <v>967</v>
      </c>
      <c r="D343" s="106"/>
      <c r="E343" s="106" t="s">
        <v>621</v>
      </c>
      <c r="F343" s="106"/>
      <c r="G343" s="107"/>
      <c r="H343" s="104"/>
      <c r="I343" s="107"/>
      <c r="J343" s="112"/>
      <c r="K343" s="112"/>
      <c r="L343" s="112"/>
      <c r="M343" s="112"/>
      <c r="N343" s="112"/>
      <c r="O343" s="112"/>
      <c r="P343" s="112"/>
      <c r="Q343" s="112"/>
      <c r="R343" s="112"/>
      <c r="S343" s="112"/>
      <c r="T343" s="112"/>
      <c r="U343" s="112"/>
      <c r="V343" s="129"/>
      <c r="W343" s="129"/>
      <c r="X343" s="129"/>
      <c r="Y343" s="129"/>
      <c r="Z343" s="129"/>
      <c r="AA343" s="129"/>
      <c r="AB343" s="129"/>
      <c r="AC343" s="129"/>
      <c r="AD343" s="129"/>
      <c r="AE343" s="129"/>
      <c r="AF343" s="129"/>
      <c r="AG343" s="129"/>
    </row>
    <row r="344" s="17" customFormat="1" spans="1:33">
      <c r="A344" s="116"/>
      <c r="B344" s="117" t="s">
        <v>549</v>
      </c>
      <c r="C344" s="118" t="s">
        <v>1057</v>
      </c>
      <c r="D344" s="108" t="s">
        <v>1058</v>
      </c>
      <c r="E344" s="119" t="s">
        <v>621</v>
      </c>
      <c r="F344" s="108"/>
      <c r="G344" s="116"/>
      <c r="H344" s="116"/>
      <c r="I344" s="116"/>
      <c r="J344" s="201">
        <f>J311*60%</f>
        <v>3651</v>
      </c>
      <c r="K344" s="201">
        <f t="shared" ref="K344:U344" si="15">K311*60%</f>
        <v>1200</v>
      </c>
      <c r="L344" s="201">
        <f t="shared" si="15"/>
        <v>2400</v>
      </c>
      <c r="M344" s="201">
        <f t="shared" si="15"/>
        <v>2803.92</v>
      </c>
      <c r="N344" s="201">
        <f t="shared" si="15"/>
        <v>3385.68</v>
      </c>
      <c r="O344" s="201">
        <f t="shared" si="15"/>
        <v>2235.84</v>
      </c>
      <c r="P344" s="201">
        <f t="shared" si="15"/>
        <v>2428.08</v>
      </c>
      <c r="Q344" s="201">
        <f t="shared" si="15"/>
        <v>2274.96</v>
      </c>
      <c r="R344" s="201">
        <f t="shared" si="15"/>
        <v>1361.76</v>
      </c>
      <c r="S344" s="201">
        <f t="shared" si="15"/>
        <v>2125.44</v>
      </c>
      <c r="T344" s="201">
        <f t="shared" si="15"/>
        <v>1808.16</v>
      </c>
      <c r="U344" s="201">
        <f t="shared" si="15"/>
        <v>1718.64</v>
      </c>
      <c r="V344" s="71"/>
      <c r="W344" s="71"/>
      <c r="X344" s="71"/>
      <c r="Y344" s="71"/>
      <c r="Z344" s="71"/>
      <c r="AA344" s="71"/>
      <c r="AB344" s="71"/>
      <c r="AC344" s="71"/>
      <c r="AD344" s="71"/>
      <c r="AE344" s="71"/>
      <c r="AF344" s="71"/>
      <c r="AG344" s="71"/>
    </row>
    <row r="345" s="17" customFormat="1" ht="27" spans="1:33">
      <c r="A345" s="71"/>
      <c r="B345" s="25" t="s">
        <v>549</v>
      </c>
      <c r="C345" s="189" t="s">
        <v>1059</v>
      </c>
      <c r="D345" s="142" t="s">
        <v>1060</v>
      </c>
      <c r="E345" s="142" t="s">
        <v>857</v>
      </c>
      <c r="F345" s="142" t="s">
        <v>491</v>
      </c>
      <c r="G345" s="95">
        <f>I886+3</f>
        <v>43660</v>
      </c>
      <c r="H345" s="71">
        <v>9</v>
      </c>
      <c r="I345" s="95">
        <f>G345+H345</f>
        <v>43669</v>
      </c>
      <c r="J345" s="126"/>
      <c r="K345" s="126"/>
      <c r="L345" s="126"/>
      <c r="M345" s="126"/>
      <c r="N345" s="126"/>
      <c r="O345" s="126"/>
      <c r="P345" s="126">
        <v>2000</v>
      </c>
      <c r="Q345" s="126"/>
      <c r="R345" s="126"/>
      <c r="S345" s="126"/>
      <c r="T345" s="126"/>
      <c r="U345" s="126"/>
      <c r="V345" s="71"/>
      <c r="W345" s="71"/>
      <c r="X345" s="71"/>
      <c r="Y345" s="71"/>
      <c r="Z345" s="71"/>
      <c r="AA345" s="71"/>
      <c r="AB345" s="71"/>
      <c r="AC345" s="71"/>
      <c r="AD345" s="71"/>
      <c r="AE345" s="71"/>
      <c r="AF345" s="71"/>
      <c r="AG345" s="71"/>
    </row>
    <row r="346" s="17" customFormat="1" ht="27" spans="1:33">
      <c r="A346" s="71"/>
      <c r="B346" s="25" t="s">
        <v>549</v>
      </c>
      <c r="C346" s="189" t="s">
        <v>1061</v>
      </c>
      <c r="D346" s="142" t="s">
        <v>1060</v>
      </c>
      <c r="E346" s="142" t="s">
        <v>857</v>
      </c>
      <c r="F346" s="142" t="s">
        <v>491</v>
      </c>
      <c r="G346" s="71"/>
      <c r="H346" s="71"/>
      <c r="I346" s="71"/>
      <c r="J346" s="126"/>
      <c r="K346" s="126"/>
      <c r="L346" s="126"/>
      <c r="M346" s="126"/>
      <c r="N346" s="126"/>
      <c r="O346" s="126"/>
      <c r="P346" s="126"/>
      <c r="Q346" s="126"/>
      <c r="R346" s="126"/>
      <c r="S346" s="126"/>
      <c r="T346" s="126"/>
      <c r="U346" s="126"/>
      <c r="V346" s="71"/>
      <c r="W346" s="71"/>
      <c r="X346" s="71"/>
      <c r="Y346" s="71"/>
      <c r="Z346" s="71"/>
      <c r="AA346" s="71"/>
      <c r="AB346" s="71"/>
      <c r="AC346" s="71"/>
      <c r="AD346" s="71"/>
      <c r="AE346" s="71"/>
      <c r="AF346" s="71"/>
      <c r="AG346" s="71"/>
    </row>
    <row r="347" s="17" customFormat="1" ht="27" spans="1:33">
      <c r="A347" s="71"/>
      <c r="B347" s="25" t="s">
        <v>549</v>
      </c>
      <c r="C347" s="189" t="s">
        <v>1062</v>
      </c>
      <c r="D347" s="142" t="s">
        <v>1060</v>
      </c>
      <c r="E347" s="142" t="s">
        <v>857</v>
      </c>
      <c r="F347" s="142" t="s">
        <v>491</v>
      </c>
      <c r="G347" s="71"/>
      <c r="H347" s="71"/>
      <c r="I347" s="71"/>
      <c r="J347" s="126"/>
      <c r="K347" s="126"/>
      <c r="L347" s="126"/>
      <c r="M347" s="126"/>
      <c r="N347" s="126"/>
      <c r="O347" s="126"/>
      <c r="P347" s="126"/>
      <c r="Q347" s="126"/>
      <c r="R347" s="126"/>
      <c r="S347" s="126"/>
      <c r="T347" s="126"/>
      <c r="U347" s="126"/>
      <c r="V347" s="71"/>
      <c r="W347" s="71"/>
      <c r="X347" s="71"/>
      <c r="Y347" s="71"/>
      <c r="Z347" s="71"/>
      <c r="AA347" s="71"/>
      <c r="AB347" s="71"/>
      <c r="AC347" s="71"/>
      <c r="AD347" s="71"/>
      <c r="AE347" s="71"/>
      <c r="AF347" s="71"/>
      <c r="AG347" s="71"/>
    </row>
    <row r="348" s="17" customFormat="1" ht="27" spans="1:33">
      <c r="A348" s="71"/>
      <c r="B348" s="25" t="s">
        <v>549</v>
      </c>
      <c r="C348" s="189" t="s">
        <v>1063</v>
      </c>
      <c r="D348" s="142" t="s">
        <v>1060</v>
      </c>
      <c r="E348" s="142" t="s">
        <v>857</v>
      </c>
      <c r="F348" s="142" t="s">
        <v>491</v>
      </c>
      <c r="G348" s="71"/>
      <c r="H348" s="71"/>
      <c r="I348" s="71"/>
      <c r="J348" s="126"/>
      <c r="K348" s="126"/>
      <c r="L348" s="126"/>
      <c r="M348" s="126"/>
      <c r="N348" s="126"/>
      <c r="O348" s="126"/>
      <c r="P348" s="126"/>
      <c r="Q348" s="126"/>
      <c r="R348" s="126"/>
      <c r="S348" s="126"/>
      <c r="T348" s="126"/>
      <c r="U348" s="126"/>
      <c r="V348" s="71"/>
      <c r="W348" s="71"/>
      <c r="X348" s="71"/>
      <c r="Y348" s="71"/>
      <c r="Z348" s="71"/>
      <c r="AA348" s="71"/>
      <c r="AB348" s="71"/>
      <c r="AC348" s="71"/>
      <c r="AD348" s="71"/>
      <c r="AE348" s="71"/>
      <c r="AF348" s="71"/>
      <c r="AG348" s="71"/>
    </row>
    <row r="349" s="17" customFormat="1" ht="27" spans="1:33">
      <c r="A349" s="71"/>
      <c r="B349" s="25" t="s">
        <v>549</v>
      </c>
      <c r="C349" s="189" t="s">
        <v>1064</v>
      </c>
      <c r="D349" s="142" t="s">
        <v>1065</v>
      </c>
      <c r="E349" s="142" t="s">
        <v>857</v>
      </c>
      <c r="F349" s="142" t="s">
        <v>491</v>
      </c>
      <c r="G349" s="95">
        <f>I949+3</f>
        <v>43772</v>
      </c>
      <c r="H349" s="71">
        <v>7</v>
      </c>
      <c r="I349" s="95">
        <f>G349+H349</f>
        <v>43779</v>
      </c>
      <c r="J349" s="126"/>
      <c r="K349" s="126"/>
      <c r="L349" s="126"/>
      <c r="M349" s="126"/>
      <c r="N349" s="126"/>
      <c r="O349" s="126"/>
      <c r="P349" s="126"/>
      <c r="Q349" s="126"/>
      <c r="R349" s="126"/>
      <c r="S349" s="126"/>
      <c r="T349" s="126">
        <v>4000</v>
      </c>
      <c r="U349" s="126"/>
      <c r="V349" s="71"/>
      <c r="W349" s="71"/>
      <c r="X349" s="71"/>
      <c r="Y349" s="71"/>
      <c r="Z349" s="71"/>
      <c r="AA349" s="71"/>
      <c r="AB349" s="71"/>
      <c r="AC349" s="71"/>
      <c r="AD349" s="71"/>
      <c r="AE349" s="71"/>
      <c r="AF349" s="71"/>
      <c r="AG349" s="71"/>
    </row>
    <row r="350" s="17" customFormat="1" ht="27" spans="1:33">
      <c r="A350" s="71"/>
      <c r="B350" s="25" t="s">
        <v>549</v>
      </c>
      <c r="C350" s="189" t="s">
        <v>1066</v>
      </c>
      <c r="D350" s="142" t="s">
        <v>1067</v>
      </c>
      <c r="E350" s="142" t="s">
        <v>857</v>
      </c>
      <c r="F350" s="142" t="s">
        <v>1068</v>
      </c>
      <c r="G350" s="95">
        <f>I1553</f>
        <v>44165</v>
      </c>
      <c r="H350" s="71">
        <v>7</v>
      </c>
      <c r="I350" s="95">
        <f>G350+H350</f>
        <v>44172</v>
      </c>
      <c r="J350" s="126"/>
      <c r="K350" s="126"/>
      <c r="L350" s="126"/>
      <c r="M350" s="126"/>
      <c r="N350" s="126"/>
      <c r="O350" s="126"/>
      <c r="P350" s="126"/>
      <c r="Q350" s="126"/>
      <c r="R350" s="126"/>
      <c r="S350" s="126"/>
      <c r="T350" s="126"/>
      <c r="U350" s="126"/>
      <c r="V350" s="71"/>
      <c r="W350" s="71"/>
      <c r="X350" s="71"/>
      <c r="Y350" s="71"/>
      <c r="Z350" s="71"/>
      <c r="AA350" s="71"/>
      <c r="AB350" s="71"/>
      <c r="AC350" s="71"/>
      <c r="AD350" s="71"/>
      <c r="AE350" s="71"/>
      <c r="AF350" s="71"/>
      <c r="AG350" s="71"/>
    </row>
    <row r="351" s="17" customFormat="1" spans="1:33">
      <c r="A351" s="71"/>
      <c r="B351" s="25" t="s">
        <v>549</v>
      </c>
      <c r="C351" s="189" t="s">
        <v>1069</v>
      </c>
      <c r="D351" s="142" t="s">
        <v>1070</v>
      </c>
      <c r="E351" s="142" t="s">
        <v>857</v>
      </c>
      <c r="F351" s="142" t="s">
        <v>1068</v>
      </c>
      <c r="G351" s="71"/>
      <c r="H351" s="71"/>
      <c r="I351" s="71"/>
      <c r="J351" s="126"/>
      <c r="K351" s="126"/>
      <c r="L351" s="126"/>
      <c r="M351" s="126"/>
      <c r="N351" s="126"/>
      <c r="O351" s="126"/>
      <c r="P351" s="126"/>
      <c r="Q351" s="126"/>
      <c r="R351" s="126"/>
      <c r="S351" s="126"/>
      <c r="T351" s="126"/>
      <c r="U351" s="126"/>
      <c r="V351" s="71"/>
      <c r="W351" s="71"/>
      <c r="X351" s="71"/>
      <c r="Y351" s="71"/>
      <c r="Z351" s="71"/>
      <c r="AA351" s="71"/>
      <c r="AB351" s="71"/>
      <c r="AC351" s="71"/>
      <c r="AD351" s="71"/>
      <c r="AE351" s="71"/>
      <c r="AF351" s="71"/>
      <c r="AG351" s="71"/>
    </row>
    <row r="352" s="9" customFormat="1" ht="27" spans="1:33">
      <c r="A352" s="53"/>
      <c r="B352" s="54" t="s">
        <v>533</v>
      </c>
      <c r="C352" s="55" t="s">
        <v>1071</v>
      </c>
      <c r="D352" s="56" t="s">
        <v>755</v>
      </c>
      <c r="E352" s="56" t="s">
        <v>576</v>
      </c>
      <c r="F352" s="56" t="s">
        <v>756</v>
      </c>
      <c r="G352" s="57">
        <f>G365</f>
        <v>43475</v>
      </c>
      <c r="H352" s="53">
        <f>I352-G352</f>
        <v>629</v>
      </c>
      <c r="I352" s="57">
        <f>I791</f>
        <v>44104</v>
      </c>
      <c r="J352" s="86"/>
      <c r="K352" s="86"/>
      <c r="L352" s="86"/>
      <c r="M352" s="86"/>
      <c r="N352" s="86"/>
      <c r="O352" s="86"/>
      <c r="P352" s="86"/>
      <c r="Q352" s="86"/>
      <c r="R352" s="86"/>
      <c r="S352" s="86"/>
      <c r="T352" s="86"/>
      <c r="U352" s="86"/>
      <c r="V352" s="101"/>
      <c r="W352" s="101"/>
      <c r="X352" s="101"/>
      <c r="Y352" s="101"/>
      <c r="Z352" s="101"/>
      <c r="AA352" s="101"/>
      <c r="AB352" s="101"/>
      <c r="AC352" s="101"/>
      <c r="AD352" s="101"/>
      <c r="AE352" s="101"/>
      <c r="AF352" s="101"/>
      <c r="AG352" s="101"/>
    </row>
    <row r="353" s="10" customFormat="1" ht="27" spans="1:33">
      <c r="A353" s="103"/>
      <c r="B353" s="104" t="s">
        <v>538</v>
      </c>
      <c r="C353" s="106" t="s">
        <v>1072</v>
      </c>
      <c r="D353" s="106" t="s">
        <v>1073</v>
      </c>
      <c r="E353" s="106" t="s">
        <v>765</v>
      </c>
      <c r="F353" s="106"/>
      <c r="G353" s="107">
        <f>G354</f>
        <v>43721</v>
      </c>
      <c r="H353" s="104">
        <f>I353-G353</f>
        <v>70</v>
      </c>
      <c r="I353" s="115">
        <f>I364</f>
        <v>43791</v>
      </c>
      <c r="J353" s="112"/>
      <c r="K353" s="112"/>
      <c r="L353" s="112"/>
      <c r="M353" s="112"/>
      <c r="N353" s="112"/>
      <c r="O353" s="112"/>
      <c r="P353" s="112"/>
      <c r="Q353" s="112"/>
      <c r="R353" s="112"/>
      <c r="S353" s="112"/>
      <c r="T353" s="112"/>
      <c r="U353" s="112"/>
      <c r="V353" s="129"/>
      <c r="W353" s="129"/>
      <c r="X353" s="129"/>
      <c r="Y353" s="129"/>
      <c r="Z353" s="129"/>
      <c r="AA353" s="129"/>
      <c r="AB353" s="129"/>
      <c r="AC353" s="129"/>
      <c r="AD353" s="129"/>
      <c r="AE353" s="129"/>
      <c r="AF353" s="129"/>
      <c r="AG353" s="129"/>
    </row>
    <row r="354" s="6" customFormat="1" ht="40.5" spans="1:60">
      <c r="A354" s="154"/>
      <c r="B354" s="123" t="s">
        <v>549</v>
      </c>
      <c r="C354" s="140" t="s">
        <v>757</v>
      </c>
      <c r="D354" s="123" t="s">
        <v>1074</v>
      </c>
      <c r="E354" s="119" t="s">
        <v>590</v>
      </c>
      <c r="F354" s="123"/>
      <c r="G354" s="153">
        <f t="shared" ref="G354:G361" si="16">I354-H354</f>
        <v>43721</v>
      </c>
      <c r="H354" s="123">
        <v>15</v>
      </c>
      <c r="I354" s="153">
        <f>G355</f>
        <v>43736</v>
      </c>
      <c r="J354" s="202"/>
      <c r="K354" s="126"/>
      <c r="L354" s="126"/>
      <c r="M354" s="126"/>
      <c r="N354" s="203"/>
      <c r="O354" s="126"/>
      <c r="P354" s="126"/>
      <c r="Q354" s="203"/>
      <c r="R354" s="126"/>
      <c r="S354" s="126"/>
      <c r="T354" s="203"/>
      <c r="U354" s="126"/>
      <c r="V354" s="126"/>
      <c r="W354" s="203"/>
      <c r="X354" s="126"/>
      <c r="Y354" s="69"/>
      <c r="Z354" s="69"/>
      <c r="AA354" s="69"/>
      <c r="AB354" s="69"/>
      <c r="AC354" s="69"/>
      <c r="AD354" s="69"/>
      <c r="AE354" s="69"/>
      <c r="AF354" s="69"/>
      <c r="AG354" s="69"/>
      <c r="AH354" s="69"/>
      <c r="AI354" s="69"/>
      <c r="AJ354" s="69"/>
      <c r="AK354" s="69"/>
      <c r="AL354" s="69"/>
      <c r="AM354" s="66"/>
      <c r="AN354" s="66"/>
      <c r="AO354" s="66"/>
      <c r="AP354" s="66"/>
      <c r="AQ354" s="66"/>
      <c r="AR354" s="66"/>
      <c r="AS354" s="66"/>
      <c r="AT354" s="66"/>
      <c r="AU354" s="66"/>
      <c r="AV354" s="66"/>
      <c r="AW354" s="66"/>
      <c r="AX354" s="66"/>
      <c r="AY354" s="66"/>
      <c r="AZ354" s="66"/>
      <c r="BA354" s="66"/>
      <c r="BB354" s="66"/>
      <c r="BC354" s="66"/>
      <c r="BD354" s="66"/>
      <c r="BE354" s="66"/>
      <c r="BF354" s="66"/>
      <c r="BG354" s="66"/>
      <c r="BH354" s="66"/>
    </row>
    <row r="355" s="6" customFormat="1" ht="40.5" spans="1:60">
      <c r="A355" s="154"/>
      <c r="B355" s="123" t="s">
        <v>549</v>
      </c>
      <c r="C355" s="140" t="s">
        <v>760</v>
      </c>
      <c r="D355" s="123" t="s">
        <v>1075</v>
      </c>
      <c r="E355" s="119" t="s">
        <v>590</v>
      </c>
      <c r="F355" s="123"/>
      <c r="G355" s="153">
        <f t="shared" si="16"/>
        <v>43736</v>
      </c>
      <c r="H355" s="123">
        <v>5</v>
      </c>
      <c r="I355" s="153">
        <f>G356</f>
        <v>43741</v>
      </c>
      <c r="J355" s="202"/>
      <c r="K355" s="126"/>
      <c r="L355" s="126"/>
      <c r="M355" s="126"/>
      <c r="N355" s="203"/>
      <c r="O355" s="126"/>
      <c r="P355" s="126"/>
      <c r="Q355" s="203"/>
      <c r="R355" s="126"/>
      <c r="S355" s="126"/>
      <c r="T355" s="203"/>
      <c r="U355" s="126"/>
      <c r="V355" s="126"/>
      <c r="W355" s="203"/>
      <c r="X355" s="126"/>
      <c r="Y355" s="69"/>
      <c r="Z355" s="69"/>
      <c r="AA355" s="69"/>
      <c r="AB355" s="69"/>
      <c r="AC355" s="69"/>
      <c r="AD355" s="69"/>
      <c r="AE355" s="69"/>
      <c r="AF355" s="69"/>
      <c r="AG355" s="69"/>
      <c r="AH355" s="69"/>
      <c r="AI355" s="69"/>
      <c r="AJ355" s="69"/>
      <c r="AK355" s="69"/>
      <c r="AL355" s="69"/>
      <c r="AM355" s="66"/>
      <c r="AN355" s="66"/>
      <c r="AO355" s="66"/>
      <c r="AP355" s="66"/>
      <c r="AQ355" s="66"/>
      <c r="AR355" s="66"/>
      <c r="AS355" s="66"/>
      <c r="AT355" s="66"/>
      <c r="AU355" s="66"/>
      <c r="AV355" s="66"/>
      <c r="AW355" s="66"/>
      <c r="AX355" s="66"/>
      <c r="AY355" s="66"/>
      <c r="AZ355" s="66"/>
      <c r="BA355" s="66"/>
      <c r="BB355" s="66"/>
      <c r="BC355" s="66"/>
      <c r="BD355" s="66"/>
      <c r="BE355" s="66"/>
      <c r="BF355" s="66"/>
      <c r="BG355" s="66"/>
      <c r="BH355" s="66"/>
    </row>
    <row r="356" s="6" customFormat="1" ht="54" spans="1:60">
      <c r="A356" s="120"/>
      <c r="B356" s="116" t="s">
        <v>549</v>
      </c>
      <c r="C356" s="139" t="s">
        <v>763</v>
      </c>
      <c r="D356" s="123" t="s">
        <v>1076</v>
      </c>
      <c r="E356" s="119" t="s">
        <v>791</v>
      </c>
      <c r="F356" s="116"/>
      <c r="G356" s="138">
        <f t="shared" si="16"/>
        <v>43741</v>
      </c>
      <c r="H356" s="135">
        <v>10</v>
      </c>
      <c r="I356" s="149">
        <f>G357</f>
        <v>43751</v>
      </c>
      <c r="J356" s="202"/>
      <c r="K356" s="126"/>
      <c r="L356" s="126"/>
      <c r="M356" s="126"/>
      <c r="N356" s="203"/>
      <c r="O356" s="126"/>
      <c r="P356" s="126"/>
      <c r="Q356" s="203"/>
      <c r="R356" s="126"/>
      <c r="S356" s="126"/>
      <c r="T356" s="203"/>
      <c r="U356" s="126"/>
      <c r="V356" s="71"/>
      <c r="W356" s="204"/>
      <c r="X356" s="71"/>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c r="BC356" s="66"/>
      <c r="BD356" s="66"/>
      <c r="BE356" s="66"/>
      <c r="BF356" s="66"/>
      <c r="BG356" s="66"/>
      <c r="BH356" s="66"/>
    </row>
    <row r="357" s="6" customFormat="1" ht="108" spans="1:60">
      <c r="A357" s="120"/>
      <c r="B357" s="116" t="s">
        <v>549</v>
      </c>
      <c r="C357" s="139" t="s">
        <v>766</v>
      </c>
      <c r="D357" s="123" t="s">
        <v>1077</v>
      </c>
      <c r="E357" s="119" t="s">
        <v>791</v>
      </c>
      <c r="F357" s="116"/>
      <c r="G357" s="138">
        <f t="shared" si="16"/>
        <v>43751</v>
      </c>
      <c r="H357" s="135">
        <v>25</v>
      </c>
      <c r="I357" s="149">
        <f>G364</f>
        <v>43776</v>
      </c>
      <c r="J357" s="202"/>
      <c r="K357" s="126"/>
      <c r="L357" s="126"/>
      <c r="M357" s="126"/>
      <c r="N357" s="203"/>
      <c r="O357" s="126"/>
      <c r="P357" s="126"/>
      <c r="Q357" s="203"/>
      <c r="R357" s="126"/>
      <c r="S357" s="126"/>
      <c r="T357" s="203"/>
      <c r="U357" s="126"/>
      <c r="V357" s="71"/>
      <c r="W357" s="204"/>
      <c r="X357" s="71"/>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X357" s="66"/>
      <c r="AY357" s="66"/>
      <c r="AZ357" s="66"/>
      <c r="BA357" s="66"/>
      <c r="BB357" s="66"/>
      <c r="BC357" s="66"/>
      <c r="BD357" s="66"/>
      <c r="BE357" s="66"/>
      <c r="BF357" s="66"/>
      <c r="BG357" s="66"/>
      <c r="BH357" s="66"/>
    </row>
    <row r="358" s="6" customFormat="1" ht="54" spans="1:60">
      <c r="A358" s="66"/>
      <c r="B358" s="71" t="s">
        <v>683</v>
      </c>
      <c r="C358" s="137" t="s">
        <v>768</v>
      </c>
      <c r="D358" s="126" t="s">
        <v>1078</v>
      </c>
      <c r="E358" s="126" t="s">
        <v>791</v>
      </c>
      <c r="F358" s="71" t="s">
        <v>590</v>
      </c>
      <c r="G358" s="138">
        <f t="shared" si="16"/>
        <v>43751</v>
      </c>
      <c r="H358" s="135">
        <v>7</v>
      </c>
      <c r="I358" s="138">
        <f>G359</f>
        <v>43758</v>
      </c>
      <c r="J358" s="202"/>
      <c r="K358" s="126"/>
      <c r="L358" s="126"/>
      <c r="M358" s="126"/>
      <c r="N358" s="203"/>
      <c r="O358" s="126"/>
      <c r="P358" s="126"/>
      <c r="Q358" s="203"/>
      <c r="R358" s="126"/>
      <c r="S358" s="126"/>
      <c r="T358" s="203"/>
      <c r="U358" s="126"/>
      <c r="V358" s="71"/>
      <c r="W358" s="204"/>
      <c r="X358" s="71"/>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c r="AZ358" s="66"/>
      <c r="BA358" s="66"/>
      <c r="BB358" s="66"/>
      <c r="BC358" s="66"/>
      <c r="BD358" s="66"/>
      <c r="BE358" s="66"/>
      <c r="BF358" s="66"/>
      <c r="BG358" s="66"/>
      <c r="BH358" s="66"/>
    </row>
    <row r="359" s="6" customFormat="1" ht="27" spans="1:60">
      <c r="A359" s="120"/>
      <c r="B359" s="116" t="s">
        <v>683</v>
      </c>
      <c r="C359" s="139" t="s">
        <v>771</v>
      </c>
      <c r="D359" s="123" t="s">
        <v>1079</v>
      </c>
      <c r="E359" s="119" t="s">
        <v>791</v>
      </c>
      <c r="F359" s="116"/>
      <c r="G359" s="138">
        <f t="shared" si="16"/>
        <v>43758</v>
      </c>
      <c r="H359" s="135">
        <v>1</v>
      </c>
      <c r="I359" s="149">
        <f>G360</f>
        <v>43759</v>
      </c>
      <c r="J359" s="202"/>
      <c r="K359" s="126"/>
      <c r="L359" s="126"/>
      <c r="M359" s="126"/>
      <c r="N359" s="203"/>
      <c r="O359" s="126"/>
      <c r="P359" s="126"/>
      <c r="Q359" s="203"/>
      <c r="R359" s="126"/>
      <c r="S359" s="126"/>
      <c r="T359" s="203"/>
      <c r="U359" s="126"/>
      <c r="V359" s="71"/>
      <c r="W359" s="204"/>
      <c r="X359" s="71"/>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row>
    <row r="360" s="6" customFormat="1" ht="67.5" spans="1:60">
      <c r="A360" s="120"/>
      <c r="B360" s="116" t="s">
        <v>683</v>
      </c>
      <c r="C360" s="139" t="s">
        <v>773</v>
      </c>
      <c r="D360" s="123" t="s">
        <v>1080</v>
      </c>
      <c r="E360" s="119" t="s">
        <v>791</v>
      </c>
      <c r="F360" s="116"/>
      <c r="G360" s="138">
        <f t="shared" si="16"/>
        <v>43759</v>
      </c>
      <c r="H360" s="135">
        <v>10</v>
      </c>
      <c r="I360" s="149">
        <f>G361</f>
        <v>43769</v>
      </c>
      <c r="J360" s="202"/>
      <c r="K360" s="126"/>
      <c r="L360" s="126"/>
      <c r="M360" s="126"/>
      <c r="N360" s="203"/>
      <c r="O360" s="126"/>
      <c r="P360" s="126"/>
      <c r="Q360" s="203"/>
      <c r="R360" s="126"/>
      <c r="S360" s="126"/>
      <c r="T360" s="203"/>
      <c r="U360" s="126"/>
      <c r="V360" s="71"/>
      <c r="W360" s="204"/>
      <c r="X360" s="71"/>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X360" s="66"/>
      <c r="AY360" s="66"/>
      <c r="AZ360" s="66"/>
      <c r="BA360" s="66"/>
      <c r="BB360" s="66"/>
      <c r="BC360" s="66"/>
      <c r="BD360" s="66"/>
      <c r="BE360" s="66"/>
      <c r="BF360" s="66"/>
      <c r="BG360" s="66"/>
      <c r="BH360" s="66"/>
    </row>
    <row r="361" s="6" customFormat="1" ht="27" spans="1:60">
      <c r="A361" s="120"/>
      <c r="B361" s="116" t="s">
        <v>683</v>
      </c>
      <c r="C361" s="139" t="s">
        <v>775</v>
      </c>
      <c r="D361" s="123" t="s">
        <v>1081</v>
      </c>
      <c r="E361" s="119" t="s">
        <v>791</v>
      </c>
      <c r="F361" s="116"/>
      <c r="G361" s="138">
        <f t="shared" si="16"/>
        <v>43769</v>
      </c>
      <c r="H361" s="135">
        <v>7</v>
      </c>
      <c r="I361" s="149">
        <f>I357</f>
        <v>43776</v>
      </c>
      <c r="J361" s="202"/>
      <c r="K361" s="126"/>
      <c r="L361" s="126"/>
      <c r="M361" s="126"/>
      <c r="N361" s="203"/>
      <c r="O361" s="126"/>
      <c r="P361" s="126"/>
      <c r="Q361" s="203"/>
      <c r="R361" s="126"/>
      <c r="S361" s="126"/>
      <c r="T361" s="203"/>
      <c r="U361" s="126"/>
      <c r="V361" s="71"/>
      <c r="W361" s="204"/>
      <c r="X361" s="71"/>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X361" s="66"/>
      <c r="AY361" s="66"/>
      <c r="AZ361" s="66"/>
      <c r="BA361" s="66"/>
      <c r="BB361" s="66"/>
      <c r="BC361" s="66"/>
      <c r="BD361" s="66"/>
      <c r="BE361" s="66"/>
      <c r="BF361" s="66"/>
      <c r="BG361" s="66"/>
      <c r="BH361" s="66"/>
    </row>
    <row r="362" s="6" customFormat="1" ht="27" spans="1:60">
      <c r="A362" s="120"/>
      <c r="B362" s="116" t="s">
        <v>549</v>
      </c>
      <c r="C362" s="139" t="s">
        <v>777</v>
      </c>
      <c r="D362" s="123" t="s">
        <v>778</v>
      </c>
      <c r="E362" s="119"/>
      <c r="F362" s="116"/>
      <c r="G362" s="116" t="s">
        <v>799</v>
      </c>
      <c r="H362" s="116"/>
      <c r="I362" s="116"/>
      <c r="J362" s="202"/>
      <c r="K362" s="126"/>
      <c r="L362" s="126"/>
      <c r="M362" s="126"/>
      <c r="N362" s="203"/>
      <c r="O362" s="126"/>
      <c r="P362" s="126"/>
      <c r="Q362" s="203"/>
      <c r="R362" s="126"/>
      <c r="S362" s="126"/>
      <c r="T362" s="203"/>
      <c r="U362" s="126"/>
      <c r="V362" s="71"/>
      <c r="W362" s="204"/>
      <c r="X362" s="71"/>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row>
    <row r="363" s="6" customFormat="1" ht="27" spans="1:60">
      <c r="A363" s="120"/>
      <c r="B363" s="116" t="s">
        <v>549</v>
      </c>
      <c r="C363" s="139" t="s">
        <v>780</v>
      </c>
      <c r="D363" s="123" t="s">
        <v>781</v>
      </c>
      <c r="E363" s="119"/>
      <c r="F363" s="116"/>
      <c r="G363" s="116" t="s">
        <v>799</v>
      </c>
      <c r="H363" s="116"/>
      <c r="I363" s="116"/>
      <c r="J363" s="202"/>
      <c r="K363" s="126"/>
      <c r="L363" s="126"/>
      <c r="M363" s="126"/>
      <c r="N363" s="203"/>
      <c r="O363" s="126"/>
      <c r="P363" s="126"/>
      <c r="Q363" s="203"/>
      <c r="R363" s="126"/>
      <c r="S363" s="126"/>
      <c r="T363" s="203"/>
      <c r="U363" s="126"/>
      <c r="V363" s="71"/>
      <c r="W363" s="204"/>
      <c r="X363" s="71"/>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X363" s="66"/>
      <c r="AY363" s="66"/>
      <c r="AZ363" s="66"/>
      <c r="BA363" s="66"/>
      <c r="BB363" s="66"/>
      <c r="BC363" s="66"/>
      <c r="BD363" s="66"/>
      <c r="BE363" s="66"/>
      <c r="BF363" s="66"/>
      <c r="BG363" s="66"/>
      <c r="BH363" s="66"/>
    </row>
    <row r="364" s="6" customFormat="1" ht="81" spans="1:60">
      <c r="A364" s="66"/>
      <c r="B364" s="71" t="s">
        <v>549</v>
      </c>
      <c r="C364" s="137" t="s">
        <v>782</v>
      </c>
      <c r="D364" s="126" t="s">
        <v>1082</v>
      </c>
      <c r="E364" s="126" t="s">
        <v>791</v>
      </c>
      <c r="F364" s="71" t="s">
        <v>590</v>
      </c>
      <c r="G364" s="138">
        <f>I364-H364</f>
        <v>43776</v>
      </c>
      <c r="H364" s="135">
        <v>15</v>
      </c>
      <c r="I364" s="156">
        <v>43791</v>
      </c>
      <c r="J364" s="202"/>
      <c r="K364" s="126"/>
      <c r="L364" s="126"/>
      <c r="M364" s="126"/>
      <c r="N364" s="203"/>
      <c r="O364" s="126"/>
      <c r="P364" s="126"/>
      <c r="Q364" s="203"/>
      <c r="R364" s="126"/>
      <c r="S364" s="126"/>
      <c r="T364" s="203"/>
      <c r="U364" s="126"/>
      <c r="V364" s="71"/>
      <c r="W364" s="204"/>
      <c r="X364" s="71"/>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X364" s="66"/>
      <c r="AY364" s="66"/>
      <c r="AZ364" s="66"/>
      <c r="BA364" s="66"/>
      <c r="BB364" s="66"/>
      <c r="BC364" s="66"/>
      <c r="BD364" s="66"/>
      <c r="BE364" s="66"/>
      <c r="BF364" s="66"/>
      <c r="BG364" s="66"/>
      <c r="BH364" s="66"/>
    </row>
    <row r="365" s="10" customFormat="1" ht="27" spans="1:33">
      <c r="A365" s="103"/>
      <c r="B365" s="104" t="s">
        <v>538</v>
      </c>
      <c r="C365" s="106" t="s">
        <v>1083</v>
      </c>
      <c r="D365" s="106" t="s">
        <v>1084</v>
      </c>
      <c r="E365" s="106" t="s">
        <v>765</v>
      </c>
      <c r="F365" s="106"/>
      <c r="G365" s="107">
        <f>G366</f>
        <v>43475</v>
      </c>
      <c r="H365" s="104">
        <f>I365-G365</f>
        <v>79</v>
      </c>
      <c r="I365" s="115">
        <f>I376</f>
        <v>43554</v>
      </c>
      <c r="J365" s="112"/>
      <c r="K365" s="112"/>
      <c r="L365" s="112"/>
      <c r="M365" s="112"/>
      <c r="N365" s="112"/>
      <c r="O365" s="112"/>
      <c r="P365" s="112"/>
      <c r="Q365" s="112"/>
      <c r="R365" s="112"/>
      <c r="S365" s="112"/>
      <c r="T365" s="112"/>
      <c r="U365" s="112"/>
      <c r="V365" s="129"/>
      <c r="W365" s="129"/>
      <c r="X365" s="129"/>
      <c r="Y365" s="129"/>
      <c r="Z365" s="129"/>
      <c r="AA365" s="129"/>
      <c r="AB365" s="129"/>
      <c r="AC365" s="129"/>
      <c r="AD365" s="129"/>
      <c r="AE365" s="129"/>
      <c r="AF365" s="129"/>
      <c r="AG365" s="129"/>
    </row>
    <row r="366" s="6" customFormat="1" ht="40.5" spans="1:60">
      <c r="A366" s="120"/>
      <c r="B366" s="116" t="s">
        <v>549</v>
      </c>
      <c r="C366" s="139" t="s">
        <v>757</v>
      </c>
      <c r="D366" s="123" t="s">
        <v>1085</v>
      </c>
      <c r="E366" s="119" t="s">
        <v>643</v>
      </c>
      <c r="F366" s="116"/>
      <c r="G366" s="190">
        <v>43475</v>
      </c>
      <c r="H366" s="116">
        <v>15</v>
      </c>
      <c r="I366" s="190">
        <f>G366+H366</f>
        <v>43490</v>
      </c>
      <c r="J366" s="202"/>
      <c r="K366" s="126"/>
      <c r="L366" s="126"/>
      <c r="M366" s="126"/>
      <c r="N366" s="203"/>
      <c r="O366" s="126"/>
      <c r="P366" s="126"/>
      <c r="Q366" s="203"/>
      <c r="R366" s="126"/>
      <c r="S366" s="126"/>
      <c r="T366" s="203"/>
      <c r="U366" s="126"/>
      <c r="V366" s="71"/>
      <c r="W366" s="204"/>
      <c r="X366" s="71"/>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X366" s="66"/>
      <c r="AY366" s="66"/>
      <c r="AZ366" s="66"/>
      <c r="BA366" s="66"/>
      <c r="BB366" s="66"/>
      <c r="BC366" s="66"/>
      <c r="BD366" s="66"/>
      <c r="BE366" s="66"/>
      <c r="BF366" s="66"/>
      <c r="BG366" s="66"/>
      <c r="BH366" s="66"/>
    </row>
    <row r="367" s="6" customFormat="1" ht="40.5" spans="1:60">
      <c r="A367" s="154"/>
      <c r="B367" s="123" t="s">
        <v>549</v>
      </c>
      <c r="C367" s="140" t="s">
        <v>760</v>
      </c>
      <c r="D367" s="123" t="s">
        <v>1086</v>
      </c>
      <c r="E367" s="119" t="s">
        <v>1087</v>
      </c>
      <c r="F367" s="123"/>
      <c r="G367" s="153">
        <f>I366</f>
        <v>43490</v>
      </c>
      <c r="H367" s="123">
        <v>5</v>
      </c>
      <c r="I367" s="153">
        <f>G367+H367</f>
        <v>43495</v>
      </c>
      <c r="J367" s="202"/>
      <c r="K367" s="126"/>
      <c r="L367" s="126"/>
      <c r="M367" s="126"/>
      <c r="N367" s="203"/>
      <c r="O367" s="126"/>
      <c r="P367" s="126"/>
      <c r="Q367" s="203"/>
      <c r="R367" s="126"/>
      <c r="S367" s="126"/>
      <c r="T367" s="203"/>
      <c r="U367" s="126"/>
      <c r="V367" s="126"/>
      <c r="W367" s="203"/>
      <c r="X367" s="126"/>
      <c r="Y367" s="69"/>
      <c r="Z367" s="69"/>
      <c r="AA367" s="69"/>
      <c r="AB367" s="69"/>
      <c r="AC367" s="69"/>
      <c r="AD367" s="69"/>
      <c r="AE367" s="69"/>
      <c r="AF367" s="69"/>
      <c r="AG367" s="69"/>
      <c r="AH367" s="69"/>
      <c r="AI367" s="69"/>
      <c r="AJ367" s="69"/>
      <c r="AK367" s="69"/>
      <c r="AL367" s="69"/>
      <c r="AM367" s="66"/>
      <c r="AN367" s="66"/>
      <c r="AO367" s="66"/>
      <c r="AP367" s="66"/>
      <c r="AQ367" s="66"/>
      <c r="AR367" s="66"/>
      <c r="AS367" s="66"/>
      <c r="AT367" s="66"/>
      <c r="AU367" s="66"/>
      <c r="AV367" s="66"/>
      <c r="AW367" s="66"/>
      <c r="AX367" s="66"/>
      <c r="AY367" s="66"/>
      <c r="AZ367" s="66"/>
      <c r="BA367" s="66"/>
      <c r="BB367" s="66"/>
      <c r="BC367" s="66"/>
      <c r="BD367" s="66"/>
      <c r="BE367" s="66"/>
      <c r="BF367" s="66"/>
      <c r="BG367" s="66"/>
      <c r="BH367" s="66"/>
    </row>
    <row r="368" s="6" customFormat="1" ht="54" spans="1:60">
      <c r="A368" s="120"/>
      <c r="B368" s="116" t="s">
        <v>549</v>
      </c>
      <c r="C368" s="139" t="s">
        <v>763</v>
      </c>
      <c r="D368" s="123" t="s">
        <v>1088</v>
      </c>
      <c r="E368" s="119" t="s">
        <v>791</v>
      </c>
      <c r="F368" s="116"/>
      <c r="G368" s="138">
        <f>I368-H368+4</f>
        <v>43508</v>
      </c>
      <c r="H368" s="135">
        <v>10</v>
      </c>
      <c r="I368" s="149">
        <f>G369</f>
        <v>43514</v>
      </c>
      <c r="J368" s="202"/>
      <c r="K368" s="126"/>
      <c r="L368" s="126"/>
      <c r="M368" s="126"/>
      <c r="N368" s="203"/>
      <c r="O368" s="126"/>
      <c r="P368" s="126"/>
      <c r="Q368" s="203"/>
      <c r="R368" s="126"/>
      <c r="S368" s="126"/>
      <c r="T368" s="203"/>
      <c r="U368" s="126"/>
      <c r="V368" s="71"/>
      <c r="W368" s="204"/>
      <c r="X368" s="71"/>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X368" s="66"/>
      <c r="AY368" s="66"/>
      <c r="AZ368" s="66"/>
      <c r="BA368" s="66"/>
      <c r="BB368" s="66"/>
      <c r="BC368" s="66"/>
      <c r="BD368" s="66"/>
      <c r="BE368" s="66"/>
      <c r="BF368" s="66"/>
      <c r="BG368" s="66"/>
      <c r="BH368" s="66"/>
    </row>
    <row r="369" s="6" customFormat="1" ht="108" spans="1:60">
      <c r="A369" s="120"/>
      <c r="B369" s="116" t="s">
        <v>549</v>
      </c>
      <c r="C369" s="139" t="s">
        <v>766</v>
      </c>
      <c r="D369" s="123" t="s">
        <v>1089</v>
      </c>
      <c r="E369" s="119" t="s">
        <v>791</v>
      </c>
      <c r="F369" s="116"/>
      <c r="G369" s="138">
        <f t="shared" ref="G369" si="17">I369-H369</f>
        <v>43514</v>
      </c>
      <c r="H369" s="135">
        <v>25</v>
      </c>
      <c r="I369" s="149">
        <f>G376</f>
        <v>43539</v>
      </c>
      <c r="J369" s="202"/>
      <c r="K369" s="126"/>
      <c r="L369" s="126"/>
      <c r="M369" s="126"/>
      <c r="N369" s="203"/>
      <c r="O369" s="126"/>
      <c r="P369" s="126"/>
      <c r="Q369" s="203"/>
      <c r="R369" s="126"/>
      <c r="S369" s="126"/>
      <c r="T369" s="203"/>
      <c r="U369" s="126"/>
      <c r="V369" s="71"/>
      <c r="W369" s="204"/>
      <c r="X369" s="71"/>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X369" s="66"/>
      <c r="AY369" s="66"/>
      <c r="AZ369" s="66"/>
      <c r="BA369" s="66"/>
      <c r="BB369" s="66"/>
      <c r="BC369" s="66"/>
      <c r="BD369" s="66"/>
      <c r="BE369" s="66"/>
      <c r="BF369" s="66"/>
      <c r="BG369" s="66"/>
      <c r="BH369" s="66"/>
    </row>
    <row r="370" s="6" customFormat="1" ht="54" spans="1:60">
      <c r="A370" s="66"/>
      <c r="B370" s="71" t="s">
        <v>683</v>
      </c>
      <c r="C370" s="137" t="s">
        <v>768</v>
      </c>
      <c r="D370" s="126" t="s">
        <v>1090</v>
      </c>
      <c r="E370" s="126" t="s">
        <v>791</v>
      </c>
      <c r="F370" s="71" t="s">
        <v>590</v>
      </c>
      <c r="G370" s="138">
        <f t="shared" ref="G370:G373" si="18">I370-H370</f>
        <v>43514</v>
      </c>
      <c r="H370" s="135">
        <v>7</v>
      </c>
      <c r="I370" s="138">
        <f>G371</f>
        <v>43521</v>
      </c>
      <c r="J370" s="202"/>
      <c r="K370" s="126"/>
      <c r="L370" s="126"/>
      <c r="M370" s="126"/>
      <c r="N370" s="203"/>
      <c r="O370" s="126"/>
      <c r="P370" s="126"/>
      <c r="Q370" s="203"/>
      <c r="R370" s="126"/>
      <c r="S370" s="126"/>
      <c r="T370" s="203"/>
      <c r="U370" s="126"/>
      <c r="V370" s="71"/>
      <c r="W370" s="204"/>
      <c r="X370" s="71"/>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X370" s="66"/>
      <c r="AY370" s="66"/>
      <c r="AZ370" s="66"/>
      <c r="BA370" s="66"/>
      <c r="BB370" s="66"/>
      <c r="BC370" s="66"/>
      <c r="BD370" s="66"/>
      <c r="BE370" s="66"/>
      <c r="BF370" s="66"/>
      <c r="BG370" s="66"/>
      <c r="BH370" s="66"/>
    </row>
    <row r="371" s="6" customFormat="1" ht="27" spans="1:60">
      <c r="A371" s="120"/>
      <c r="B371" s="116" t="s">
        <v>683</v>
      </c>
      <c r="C371" s="139" t="s">
        <v>771</v>
      </c>
      <c r="D371" s="123" t="s">
        <v>1091</v>
      </c>
      <c r="E371" s="119" t="s">
        <v>791</v>
      </c>
      <c r="F371" s="116"/>
      <c r="G371" s="138">
        <f t="shared" si="18"/>
        <v>43521</v>
      </c>
      <c r="H371" s="135">
        <v>1</v>
      </c>
      <c r="I371" s="149">
        <f>G372</f>
        <v>43522</v>
      </c>
      <c r="J371" s="202"/>
      <c r="K371" s="126"/>
      <c r="L371" s="126"/>
      <c r="M371" s="126"/>
      <c r="N371" s="203"/>
      <c r="O371" s="126"/>
      <c r="P371" s="126"/>
      <c r="Q371" s="203"/>
      <c r="R371" s="126"/>
      <c r="S371" s="126"/>
      <c r="T371" s="203"/>
      <c r="U371" s="126"/>
      <c r="V371" s="71"/>
      <c r="W371" s="204"/>
      <c r="X371" s="71"/>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X371" s="66"/>
      <c r="AY371" s="66"/>
      <c r="AZ371" s="66"/>
      <c r="BA371" s="66"/>
      <c r="BB371" s="66"/>
      <c r="BC371" s="66"/>
      <c r="BD371" s="66"/>
      <c r="BE371" s="66"/>
      <c r="BF371" s="66"/>
      <c r="BG371" s="66"/>
      <c r="BH371" s="66"/>
    </row>
    <row r="372" s="6" customFormat="1" ht="67.5" spans="1:60">
      <c r="A372" s="120"/>
      <c r="B372" s="116" t="s">
        <v>683</v>
      </c>
      <c r="C372" s="139" t="s">
        <v>773</v>
      </c>
      <c r="D372" s="123" t="s">
        <v>1092</v>
      </c>
      <c r="E372" s="119" t="s">
        <v>791</v>
      </c>
      <c r="F372" s="116"/>
      <c r="G372" s="138">
        <f t="shared" si="18"/>
        <v>43522</v>
      </c>
      <c r="H372" s="135">
        <v>10</v>
      </c>
      <c r="I372" s="149">
        <f>G373</f>
        <v>43532</v>
      </c>
      <c r="J372" s="202"/>
      <c r="K372" s="126"/>
      <c r="L372" s="126"/>
      <c r="M372" s="126"/>
      <c r="N372" s="203"/>
      <c r="O372" s="126"/>
      <c r="P372" s="126"/>
      <c r="Q372" s="203"/>
      <c r="R372" s="126"/>
      <c r="S372" s="126"/>
      <c r="T372" s="203"/>
      <c r="U372" s="126"/>
      <c r="V372" s="71"/>
      <c r="W372" s="204"/>
      <c r="X372" s="71"/>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X372" s="66"/>
      <c r="AY372" s="66"/>
      <c r="AZ372" s="66"/>
      <c r="BA372" s="66"/>
      <c r="BB372" s="66"/>
      <c r="BC372" s="66"/>
      <c r="BD372" s="66"/>
      <c r="BE372" s="66"/>
      <c r="BF372" s="66"/>
      <c r="BG372" s="66"/>
      <c r="BH372" s="66"/>
    </row>
    <row r="373" s="6" customFormat="1" ht="27" spans="1:60">
      <c r="A373" s="120"/>
      <c r="B373" s="116" t="s">
        <v>683</v>
      </c>
      <c r="C373" s="139" t="s">
        <v>775</v>
      </c>
      <c r="D373" s="123" t="s">
        <v>1093</v>
      </c>
      <c r="E373" s="119" t="s">
        <v>791</v>
      </c>
      <c r="F373" s="116"/>
      <c r="G373" s="138">
        <f t="shared" si="18"/>
        <v>43532</v>
      </c>
      <c r="H373" s="135">
        <v>7</v>
      </c>
      <c r="I373" s="149">
        <f>I369</f>
        <v>43539</v>
      </c>
      <c r="J373" s="202"/>
      <c r="K373" s="126"/>
      <c r="L373" s="126"/>
      <c r="M373" s="126"/>
      <c r="N373" s="203"/>
      <c r="O373" s="126"/>
      <c r="P373" s="126"/>
      <c r="Q373" s="203"/>
      <c r="R373" s="126"/>
      <c r="S373" s="126"/>
      <c r="T373" s="203"/>
      <c r="U373" s="126"/>
      <c r="V373" s="71"/>
      <c r="W373" s="204"/>
      <c r="X373" s="71"/>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X373" s="66"/>
      <c r="AY373" s="66"/>
      <c r="AZ373" s="66"/>
      <c r="BA373" s="66"/>
      <c r="BB373" s="66"/>
      <c r="BC373" s="66"/>
      <c r="BD373" s="66"/>
      <c r="BE373" s="66"/>
      <c r="BF373" s="66"/>
      <c r="BG373" s="66"/>
      <c r="BH373" s="66"/>
    </row>
    <row r="374" s="6" customFormat="1" ht="27" spans="1:60">
      <c r="A374" s="120"/>
      <c r="B374" s="116" t="s">
        <v>549</v>
      </c>
      <c r="C374" s="139" t="s">
        <v>777</v>
      </c>
      <c r="D374" s="123" t="s">
        <v>778</v>
      </c>
      <c r="E374" s="119"/>
      <c r="F374" s="116"/>
      <c r="G374" s="116" t="s">
        <v>799</v>
      </c>
      <c r="H374" s="116"/>
      <c r="I374" s="116"/>
      <c r="J374" s="202"/>
      <c r="K374" s="126"/>
      <c r="L374" s="126"/>
      <c r="M374" s="126"/>
      <c r="N374" s="203"/>
      <c r="O374" s="126"/>
      <c r="P374" s="126"/>
      <c r="Q374" s="203"/>
      <c r="R374" s="126"/>
      <c r="S374" s="126"/>
      <c r="T374" s="203"/>
      <c r="U374" s="126"/>
      <c r="V374" s="71"/>
      <c r="W374" s="204"/>
      <c r="X374" s="71"/>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X374" s="66"/>
      <c r="AY374" s="66"/>
      <c r="AZ374" s="66"/>
      <c r="BA374" s="66"/>
      <c r="BB374" s="66"/>
      <c r="BC374" s="66"/>
      <c r="BD374" s="66"/>
      <c r="BE374" s="66"/>
      <c r="BF374" s="66"/>
      <c r="BG374" s="66"/>
      <c r="BH374" s="66"/>
    </row>
    <row r="375" s="6" customFormat="1" ht="27" spans="1:60">
      <c r="A375" s="120"/>
      <c r="B375" s="116" t="s">
        <v>549</v>
      </c>
      <c r="C375" s="139" t="s">
        <v>780</v>
      </c>
      <c r="D375" s="123" t="s">
        <v>781</v>
      </c>
      <c r="E375" s="119" t="s">
        <v>1094</v>
      </c>
      <c r="F375" s="116"/>
      <c r="G375" s="116"/>
      <c r="H375" s="116"/>
      <c r="I375" s="116" t="s">
        <v>647</v>
      </c>
      <c r="J375" s="202"/>
      <c r="K375" s="126"/>
      <c r="L375" s="126"/>
      <c r="M375" s="126"/>
      <c r="N375" s="203"/>
      <c r="O375" s="126"/>
      <c r="P375" s="126"/>
      <c r="Q375" s="203"/>
      <c r="R375" s="126"/>
      <c r="S375" s="126"/>
      <c r="T375" s="203"/>
      <c r="U375" s="126"/>
      <c r="V375" s="71"/>
      <c r="W375" s="204"/>
      <c r="X375" s="71"/>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X375" s="66"/>
      <c r="AY375" s="66"/>
      <c r="AZ375" s="66"/>
      <c r="BA375" s="66"/>
      <c r="BB375" s="66"/>
      <c r="BC375" s="66"/>
      <c r="BD375" s="66"/>
      <c r="BE375" s="66"/>
      <c r="BF375" s="66"/>
      <c r="BG375" s="66"/>
      <c r="BH375" s="66"/>
    </row>
    <row r="376" s="6" customFormat="1" ht="81" spans="1:60">
      <c r="A376" s="66"/>
      <c r="B376" s="71" t="s">
        <v>549</v>
      </c>
      <c r="C376" s="137" t="s">
        <v>782</v>
      </c>
      <c r="D376" s="126" t="s">
        <v>1095</v>
      </c>
      <c r="E376" s="126" t="s">
        <v>791</v>
      </c>
      <c r="F376" s="71" t="s">
        <v>590</v>
      </c>
      <c r="G376" s="138">
        <f>I376-H376</f>
        <v>43539</v>
      </c>
      <c r="H376" s="135">
        <v>15</v>
      </c>
      <c r="I376" s="156">
        <v>43554</v>
      </c>
      <c r="J376" s="202"/>
      <c r="K376" s="126"/>
      <c r="L376" s="126"/>
      <c r="M376" s="126"/>
      <c r="N376" s="203"/>
      <c r="O376" s="126"/>
      <c r="P376" s="126"/>
      <c r="Q376" s="203"/>
      <c r="R376" s="126"/>
      <c r="S376" s="126"/>
      <c r="T376" s="203"/>
      <c r="U376" s="126"/>
      <c r="V376" s="71"/>
      <c r="W376" s="204"/>
      <c r="X376" s="71"/>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X376" s="66"/>
      <c r="AY376" s="66"/>
      <c r="AZ376" s="66"/>
      <c r="BA376" s="66"/>
      <c r="BB376" s="66"/>
      <c r="BC376" s="66"/>
      <c r="BD376" s="66"/>
      <c r="BE376" s="66"/>
      <c r="BF376" s="66"/>
      <c r="BG376" s="66"/>
      <c r="BH376" s="66"/>
    </row>
    <row r="377" s="10" customFormat="1" ht="27" spans="1:33">
      <c r="A377" s="103"/>
      <c r="B377" s="104" t="s">
        <v>538</v>
      </c>
      <c r="C377" s="106" t="s">
        <v>1096</v>
      </c>
      <c r="D377" s="106" t="s">
        <v>1097</v>
      </c>
      <c r="E377" s="106" t="s">
        <v>765</v>
      </c>
      <c r="F377" s="106"/>
      <c r="G377" s="107">
        <f>G378</f>
        <v>43568</v>
      </c>
      <c r="H377" s="104">
        <f>I377-G377</f>
        <v>70</v>
      </c>
      <c r="I377" s="115">
        <f>I388</f>
        <v>43638</v>
      </c>
      <c r="J377" s="112"/>
      <c r="K377" s="112"/>
      <c r="L377" s="112"/>
      <c r="M377" s="112"/>
      <c r="N377" s="112"/>
      <c r="O377" s="112"/>
      <c r="P377" s="112"/>
      <c r="Q377" s="112"/>
      <c r="R377" s="112"/>
      <c r="S377" s="112"/>
      <c r="T377" s="112"/>
      <c r="U377" s="112"/>
      <c r="V377" s="129"/>
      <c r="W377" s="129"/>
      <c r="X377" s="129"/>
      <c r="Y377" s="129"/>
      <c r="Z377" s="129"/>
      <c r="AA377" s="129"/>
      <c r="AB377" s="129"/>
      <c r="AC377" s="129"/>
      <c r="AD377" s="129"/>
      <c r="AE377" s="129"/>
      <c r="AF377" s="129"/>
      <c r="AG377" s="129"/>
    </row>
    <row r="378" s="6" customFormat="1" ht="40.5" spans="1:60">
      <c r="A378" s="120"/>
      <c r="B378" s="116" t="s">
        <v>549</v>
      </c>
      <c r="C378" s="139" t="s">
        <v>757</v>
      </c>
      <c r="D378" s="123" t="s">
        <v>1098</v>
      </c>
      <c r="E378" s="119" t="s">
        <v>1099</v>
      </c>
      <c r="F378" s="116"/>
      <c r="G378" s="190">
        <f t="shared" ref="G378" si="19">I378-H378</f>
        <v>43568</v>
      </c>
      <c r="H378" s="116">
        <v>15</v>
      </c>
      <c r="I378" s="190">
        <f>G379</f>
        <v>43583</v>
      </c>
      <c r="J378" s="202"/>
      <c r="K378" s="126"/>
      <c r="L378" s="126"/>
      <c r="M378" s="126"/>
      <c r="N378" s="203"/>
      <c r="O378" s="126"/>
      <c r="P378" s="126"/>
      <c r="Q378" s="203"/>
      <c r="R378" s="126"/>
      <c r="S378" s="126"/>
      <c r="T378" s="203"/>
      <c r="U378" s="126"/>
      <c r="V378" s="71"/>
      <c r="W378" s="204"/>
      <c r="X378" s="71"/>
      <c r="Y378" s="66"/>
      <c r="Z378" s="66"/>
      <c r="AA378" s="66"/>
      <c r="AB378" s="66"/>
      <c r="AC378" s="66"/>
      <c r="AD378" s="66"/>
      <c r="AE378" s="66"/>
      <c r="AF378" s="66"/>
      <c r="AG378" s="66"/>
      <c r="AH378" s="66"/>
      <c r="AI378" s="66"/>
      <c r="AJ378" s="66"/>
      <c r="AK378" s="66"/>
      <c r="AL378" s="66"/>
      <c r="AM378" s="66"/>
      <c r="AN378" s="66"/>
      <c r="AO378" s="66"/>
      <c r="AP378" s="66"/>
      <c r="AQ378" s="66"/>
      <c r="AR378" s="66"/>
      <c r="AS378" s="66"/>
      <c r="AT378" s="66"/>
      <c r="AU378" s="66"/>
      <c r="AV378" s="66"/>
      <c r="AW378" s="66"/>
      <c r="AX378" s="66"/>
      <c r="AY378" s="66"/>
      <c r="AZ378" s="66"/>
      <c r="BA378" s="66"/>
      <c r="BB378" s="66"/>
      <c r="BC378" s="66"/>
      <c r="BD378" s="66"/>
      <c r="BE378" s="66"/>
      <c r="BF378" s="66"/>
      <c r="BG378" s="66"/>
      <c r="BH378" s="66"/>
    </row>
    <row r="379" s="6" customFormat="1" ht="40.5" spans="1:60">
      <c r="A379" s="154"/>
      <c r="B379" s="123" t="s">
        <v>549</v>
      </c>
      <c r="C379" s="140" t="s">
        <v>760</v>
      </c>
      <c r="D379" s="123" t="s">
        <v>1100</v>
      </c>
      <c r="E379" s="119" t="s">
        <v>1101</v>
      </c>
      <c r="F379" s="123"/>
      <c r="G379" s="153">
        <f t="shared" ref="G379:G381" si="20">I379-H379</f>
        <v>43583</v>
      </c>
      <c r="H379" s="123">
        <v>5</v>
      </c>
      <c r="I379" s="153">
        <f>G380</f>
        <v>43588</v>
      </c>
      <c r="J379" s="202"/>
      <c r="K379" s="126"/>
      <c r="L379" s="126"/>
      <c r="M379" s="126"/>
      <c r="N379" s="203"/>
      <c r="O379" s="126"/>
      <c r="P379" s="126"/>
      <c r="Q379" s="203"/>
      <c r="R379" s="126"/>
      <c r="S379" s="126"/>
      <c r="T379" s="203"/>
      <c r="U379" s="126"/>
      <c r="V379" s="126"/>
      <c r="W379" s="203"/>
      <c r="X379" s="126"/>
      <c r="Y379" s="69"/>
      <c r="Z379" s="69"/>
      <c r="AA379" s="69"/>
      <c r="AB379" s="69"/>
      <c r="AC379" s="69"/>
      <c r="AD379" s="69"/>
      <c r="AE379" s="69"/>
      <c r="AF379" s="69"/>
      <c r="AG379" s="69"/>
      <c r="AH379" s="69"/>
      <c r="AI379" s="69"/>
      <c r="AJ379" s="69"/>
      <c r="AK379" s="69"/>
      <c r="AL379" s="69"/>
      <c r="AM379" s="66"/>
      <c r="AN379" s="66"/>
      <c r="AO379" s="66"/>
      <c r="AP379" s="66"/>
      <c r="AQ379" s="66"/>
      <c r="AR379" s="66"/>
      <c r="AS379" s="66"/>
      <c r="AT379" s="66"/>
      <c r="AU379" s="66"/>
      <c r="AV379" s="66"/>
      <c r="AW379" s="66"/>
      <c r="AX379" s="66"/>
      <c r="AY379" s="66"/>
      <c r="AZ379" s="66"/>
      <c r="BA379" s="66"/>
      <c r="BB379" s="66"/>
      <c r="BC379" s="66"/>
      <c r="BD379" s="66"/>
      <c r="BE379" s="66"/>
      <c r="BF379" s="66"/>
      <c r="BG379" s="66"/>
      <c r="BH379" s="66"/>
    </row>
    <row r="380" s="6" customFormat="1" ht="54" spans="1:60">
      <c r="A380" s="120"/>
      <c r="B380" s="116" t="s">
        <v>549</v>
      </c>
      <c r="C380" s="139" t="s">
        <v>763</v>
      </c>
      <c r="D380" s="123" t="s">
        <v>1102</v>
      </c>
      <c r="E380" s="119" t="s">
        <v>791</v>
      </c>
      <c r="F380" s="116"/>
      <c r="G380" s="138">
        <f t="shared" si="20"/>
        <v>43588</v>
      </c>
      <c r="H380" s="135">
        <v>10</v>
      </c>
      <c r="I380" s="149">
        <f>G381</f>
        <v>43598</v>
      </c>
      <c r="J380" s="202"/>
      <c r="K380" s="126"/>
      <c r="L380" s="126"/>
      <c r="M380" s="126"/>
      <c r="N380" s="203"/>
      <c r="O380" s="126"/>
      <c r="P380" s="126"/>
      <c r="Q380" s="203"/>
      <c r="R380" s="126"/>
      <c r="S380" s="126"/>
      <c r="T380" s="203"/>
      <c r="U380" s="126"/>
      <c r="V380" s="71"/>
      <c r="W380" s="204"/>
      <c r="X380" s="71"/>
      <c r="Y380" s="66"/>
      <c r="Z380" s="66"/>
      <c r="AA380" s="66"/>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X380" s="66"/>
      <c r="AY380" s="66"/>
      <c r="AZ380" s="66"/>
      <c r="BA380" s="66"/>
      <c r="BB380" s="66"/>
      <c r="BC380" s="66"/>
      <c r="BD380" s="66"/>
      <c r="BE380" s="66"/>
      <c r="BF380" s="66"/>
      <c r="BG380" s="66"/>
      <c r="BH380" s="66"/>
    </row>
    <row r="381" s="6" customFormat="1" ht="108" spans="1:60">
      <c r="A381" s="120"/>
      <c r="B381" s="116" t="s">
        <v>549</v>
      </c>
      <c r="C381" s="139" t="s">
        <v>766</v>
      </c>
      <c r="D381" s="123" t="s">
        <v>1103</v>
      </c>
      <c r="E381" s="119" t="s">
        <v>791</v>
      </c>
      <c r="F381" s="116"/>
      <c r="G381" s="138">
        <f t="shared" si="20"/>
        <v>43598</v>
      </c>
      <c r="H381" s="135">
        <v>25</v>
      </c>
      <c r="I381" s="149">
        <f>G388</f>
        <v>43623</v>
      </c>
      <c r="J381" s="202"/>
      <c r="K381" s="126"/>
      <c r="L381" s="126"/>
      <c r="M381" s="126"/>
      <c r="N381" s="203"/>
      <c r="O381" s="126"/>
      <c r="P381" s="126"/>
      <c r="Q381" s="203"/>
      <c r="R381" s="126"/>
      <c r="S381" s="126"/>
      <c r="T381" s="203"/>
      <c r="U381" s="126"/>
      <c r="V381" s="71"/>
      <c r="W381" s="204"/>
      <c r="X381" s="71"/>
      <c r="Y381" s="66"/>
      <c r="Z381" s="66"/>
      <c r="AA381" s="66"/>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X381" s="66"/>
      <c r="AY381" s="66"/>
      <c r="AZ381" s="66"/>
      <c r="BA381" s="66"/>
      <c r="BB381" s="66"/>
      <c r="BC381" s="66"/>
      <c r="BD381" s="66"/>
      <c r="BE381" s="66"/>
      <c r="BF381" s="66"/>
      <c r="BG381" s="66"/>
      <c r="BH381" s="66"/>
    </row>
    <row r="382" s="6" customFormat="1" ht="54" spans="1:60">
      <c r="A382" s="66"/>
      <c r="B382" s="71" t="s">
        <v>683</v>
      </c>
      <c r="C382" s="137" t="s">
        <v>768</v>
      </c>
      <c r="D382" s="126" t="s">
        <v>1104</v>
      </c>
      <c r="E382" s="126" t="s">
        <v>791</v>
      </c>
      <c r="F382" s="126" t="s">
        <v>1101</v>
      </c>
      <c r="G382" s="138">
        <f t="shared" ref="G382:G385" si="21">I382-H382</f>
        <v>43598</v>
      </c>
      <c r="H382" s="135">
        <v>7</v>
      </c>
      <c r="I382" s="138">
        <f>G383</f>
        <v>43605</v>
      </c>
      <c r="J382" s="202"/>
      <c r="K382" s="126"/>
      <c r="L382" s="126"/>
      <c r="M382" s="126"/>
      <c r="N382" s="203"/>
      <c r="O382" s="126"/>
      <c r="P382" s="126"/>
      <c r="Q382" s="203"/>
      <c r="R382" s="126"/>
      <c r="S382" s="126"/>
      <c r="T382" s="203"/>
      <c r="U382" s="126"/>
      <c r="V382" s="71"/>
      <c r="W382" s="204"/>
      <c r="X382" s="71"/>
      <c r="Y382" s="66"/>
      <c r="Z382" s="66"/>
      <c r="AA382" s="66"/>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X382" s="66"/>
      <c r="AY382" s="66"/>
      <c r="AZ382" s="66"/>
      <c r="BA382" s="66"/>
      <c r="BB382" s="66"/>
      <c r="BC382" s="66"/>
      <c r="BD382" s="66"/>
      <c r="BE382" s="66"/>
      <c r="BF382" s="66"/>
      <c r="BG382" s="66"/>
      <c r="BH382" s="66"/>
    </row>
    <row r="383" s="6" customFormat="1" ht="27" spans="1:60">
      <c r="A383" s="120"/>
      <c r="B383" s="116" t="s">
        <v>683</v>
      </c>
      <c r="C383" s="139" t="s">
        <v>771</v>
      </c>
      <c r="D383" s="123" t="s">
        <v>1105</v>
      </c>
      <c r="E383" s="119" t="s">
        <v>791</v>
      </c>
      <c r="F383" s="116"/>
      <c r="G383" s="138">
        <f t="shared" si="21"/>
        <v>43605</v>
      </c>
      <c r="H383" s="135">
        <v>1</v>
      </c>
      <c r="I383" s="149">
        <f>G384</f>
        <v>43606</v>
      </c>
      <c r="J383" s="202"/>
      <c r="K383" s="126"/>
      <c r="L383" s="126"/>
      <c r="M383" s="126"/>
      <c r="N383" s="203"/>
      <c r="O383" s="126"/>
      <c r="P383" s="126"/>
      <c r="Q383" s="203"/>
      <c r="R383" s="126"/>
      <c r="S383" s="126"/>
      <c r="T383" s="203"/>
      <c r="U383" s="126"/>
      <c r="V383" s="71"/>
      <c r="W383" s="204"/>
      <c r="X383" s="71"/>
      <c r="Y383" s="66"/>
      <c r="Z383" s="66"/>
      <c r="AA383" s="66"/>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X383" s="66"/>
      <c r="AY383" s="66"/>
      <c r="AZ383" s="66"/>
      <c r="BA383" s="66"/>
      <c r="BB383" s="66"/>
      <c r="BC383" s="66"/>
      <c r="BD383" s="66"/>
      <c r="BE383" s="66"/>
      <c r="BF383" s="66"/>
      <c r="BG383" s="66"/>
      <c r="BH383" s="66"/>
    </row>
    <row r="384" s="6" customFormat="1" ht="67.5" spans="1:60">
      <c r="A384" s="120"/>
      <c r="B384" s="116" t="s">
        <v>683</v>
      </c>
      <c r="C384" s="139" t="s">
        <v>773</v>
      </c>
      <c r="D384" s="123" t="s">
        <v>1106</v>
      </c>
      <c r="E384" s="119" t="s">
        <v>791</v>
      </c>
      <c r="F384" s="116"/>
      <c r="G384" s="138">
        <f t="shared" si="21"/>
        <v>43606</v>
      </c>
      <c r="H384" s="135">
        <v>10</v>
      </c>
      <c r="I384" s="149">
        <f>G385</f>
        <v>43616</v>
      </c>
      <c r="J384" s="202"/>
      <c r="K384" s="126"/>
      <c r="L384" s="126"/>
      <c r="M384" s="126"/>
      <c r="N384" s="203"/>
      <c r="O384" s="126"/>
      <c r="P384" s="126"/>
      <c r="Q384" s="203"/>
      <c r="R384" s="126"/>
      <c r="S384" s="126"/>
      <c r="T384" s="203"/>
      <c r="U384" s="126"/>
      <c r="V384" s="71"/>
      <c r="W384" s="204"/>
      <c r="X384" s="71"/>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c r="BC384" s="66"/>
      <c r="BD384" s="66"/>
      <c r="BE384" s="66"/>
      <c r="BF384" s="66"/>
      <c r="BG384" s="66"/>
      <c r="BH384" s="66"/>
    </row>
    <row r="385" s="6" customFormat="1" ht="27" spans="1:60">
      <c r="A385" s="120"/>
      <c r="B385" s="116" t="s">
        <v>683</v>
      </c>
      <c r="C385" s="139" t="s">
        <v>775</v>
      </c>
      <c r="D385" s="123" t="s">
        <v>1107</v>
      </c>
      <c r="E385" s="119" t="s">
        <v>791</v>
      </c>
      <c r="F385" s="116"/>
      <c r="G385" s="138">
        <f t="shared" si="21"/>
        <v>43616</v>
      </c>
      <c r="H385" s="135">
        <v>7</v>
      </c>
      <c r="I385" s="149">
        <f>I381</f>
        <v>43623</v>
      </c>
      <c r="J385" s="202"/>
      <c r="K385" s="126"/>
      <c r="L385" s="126"/>
      <c r="M385" s="126"/>
      <c r="N385" s="203"/>
      <c r="O385" s="126"/>
      <c r="P385" s="126"/>
      <c r="Q385" s="203"/>
      <c r="R385" s="126"/>
      <c r="S385" s="126"/>
      <c r="T385" s="203"/>
      <c r="U385" s="126"/>
      <c r="V385" s="71"/>
      <c r="W385" s="204"/>
      <c r="X385" s="71"/>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X385" s="66"/>
      <c r="AY385" s="66"/>
      <c r="AZ385" s="66"/>
      <c r="BA385" s="66"/>
      <c r="BB385" s="66"/>
      <c r="BC385" s="66"/>
      <c r="BD385" s="66"/>
      <c r="BE385" s="66"/>
      <c r="BF385" s="66"/>
      <c r="BG385" s="66"/>
      <c r="BH385" s="66"/>
    </row>
    <row r="386" s="6" customFormat="1" ht="27" spans="1:60">
      <c r="A386" s="120"/>
      <c r="B386" s="116" t="s">
        <v>549</v>
      </c>
      <c r="C386" s="139" t="s">
        <v>777</v>
      </c>
      <c r="D386" s="123" t="s">
        <v>778</v>
      </c>
      <c r="E386" s="119" t="s">
        <v>779</v>
      </c>
      <c r="F386" s="116"/>
      <c r="G386" s="116" t="s">
        <v>799</v>
      </c>
      <c r="H386" s="116"/>
      <c r="I386" s="116"/>
      <c r="J386" s="202"/>
      <c r="K386" s="126"/>
      <c r="L386" s="126"/>
      <c r="M386" s="126"/>
      <c r="N386" s="203"/>
      <c r="O386" s="126"/>
      <c r="P386" s="126"/>
      <c r="Q386" s="203"/>
      <c r="R386" s="126"/>
      <c r="S386" s="126"/>
      <c r="T386" s="203"/>
      <c r="U386" s="126"/>
      <c r="V386" s="71"/>
      <c r="W386" s="204"/>
      <c r="X386" s="71"/>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X386" s="66"/>
      <c r="AY386" s="66"/>
      <c r="AZ386" s="66"/>
      <c r="BA386" s="66"/>
      <c r="BB386" s="66"/>
      <c r="BC386" s="66"/>
      <c r="BD386" s="66"/>
      <c r="BE386" s="66"/>
      <c r="BF386" s="66"/>
      <c r="BG386" s="66"/>
      <c r="BH386" s="66"/>
    </row>
    <row r="387" s="6" customFormat="1" ht="27" spans="1:60">
      <c r="A387" s="120"/>
      <c r="B387" s="116" t="s">
        <v>549</v>
      </c>
      <c r="C387" s="139" t="s">
        <v>780</v>
      </c>
      <c r="D387" s="123" t="s">
        <v>781</v>
      </c>
      <c r="E387" s="119" t="s">
        <v>666</v>
      </c>
      <c r="F387" s="116"/>
      <c r="G387" s="190">
        <f>I378</f>
        <v>43583</v>
      </c>
      <c r="H387" s="116">
        <v>5</v>
      </c>
      <c r="I387" s="153">
        <f>G387+H387</f>
        <v>43588</v>
      </c>
      <c r="J387" s="202"/>
      <c r="K387" s="126"/>
      <c r="L387" s="126"/>
      <c r="M387" s="126"/>
      <c r="N387" s="203"/>
      <c r="O387" s="126"/>
      <c r="P387" s="126"/>
      <c r="Q387" s="203"/>
      <c r="R387" s="126"/>
      <c r="S387" s="126"/>
      <c r="T387" s="203"/>
      <c r="U387" s="126"/>
      <c r="V387" s="71"/>
      <c r="W387" s="204"/>
      <c r="X387" s="71"/>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X387" s="66"/>
      <c r="AY387" s="66"/>
      <c r="AZ387" s="66"/>
      <c r="BA387" s="66"/>
      <c r="BB387" s="66"/>
      <c r="BC387" s="66"/>
      <c r="BD387" s="66"/>
      <c r="BE387" s="66"/>
      <c r="BF387" s="66"/>
      <c r="BG387" s="66"/>
      <c r="BH387" s="66"/>
    </row>
    <row r="388" s="6" customFormat="1" ht="81" spans="1:60">
      <c r="A388" s="66"/>
      <c r="B388" s="71" t="s">
        <v>549</v>
      </c>
      <c r="C388" s="137" t="s">
        <v>782</v>
      </c>
      <c r="D388" s="126" t="s">
        <v>1108</v>
      </c>
      <c r="E388" s="126" t="s">
        <v>791</v>
      </c>
      <c r="F388" s="126" t="s">
        <v>1101</v>
      </c>
      <c r="G388" s="138">
        <f>I388-H388</f>
        <v>43623</v>
      </c>
      <c r="H388" s="135">
        <v>15</v>
      </c>
      <c r="I388" s="156">
        <v>43638</v>
      </c>
      <c r="J388" s="202"/>
      <c r="K388" s="126"/>
      <c r="L388" s="126"/>
      <c r="M388" s="126"/>
      <c r="N388" s="203"/>
      <c r="O388" s="126"/>
      <c r="P388" s="126"/>
      <c r="Q388" s="203"/>
      <c r="R388" s="126"/>
      <c r="S388" s="126"/>
      <c r="T388" s="203"/>
      <c r="U388" s="126"/>
      <c r="V388" s="71"/>
      <c r="W388" s="204"/>
      <c r="X388" s="71"/>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c r="BC388" s="66"/>
      <c r="BD388" s="66"/>
      <c r="BE388" s="66"/>
      <c r="BF388" s="66"/>
      <c r="BG388" s="66"/>
      <c r="BH388" s="66"/>
    </row>
    <row r="389" s="10" customFormat="1" ht="27" spans="1:33">
      <c r="A389" s="103"/>
      <c r="B389" s="104" t="s">
        <v>538</v>
      </c>
      <c r="C389" s="106" t="s">
        <v>1109</v>
      </c>
      <c r="D389" s="106" t="s">
        <v>1110</v>
      </c>
      <c r="E389" s="106" t="s">
        <v>765</v>
      </c>
      <c r="F389" s="106"/>
      <c r="G389" s="107">
        <f>G390</f>
        <v>43638</v>
      </c>
      <c r="H389" s="104">
        <f>I389-G389</f>
        <v>70</v>
      </c>
      <c r="I389" s="115">
        <f>I400</f>
        <v>43708</v>
      </c>
      <c r="J389" s="112"/>
      <c r="K389" s="112"/>
      <c r="L389" s="112"/>
      <c r="M389" s="112"/>
      <c r="N389" s="112"/>
      <c r="O389" s="112"/>
      <c r="P389" s="112"/>
      <c r="Q389" s="112"/>
      <c r="R389" s="112"/>
      <c r="S389" s="112"/>
      <c r="T389" s="112"/>
      <c r="U389" s="112"/>
      <c r="V389" s="129"/>
      <c r="W389" s="129"/>
      <c r="X389" s="129"/>
      <c r="Y389" s="129"/>
      <c r="Z389" s="129"/>
      <c r="AA389" s="129"/>
      <c r="AB389" s="129"/>
      <c r="AC389" s="129"/>
      <c r="AD389" s="129"/>
      <c r="AE389" s="129"/>
      <c r="AF389" s="129"/>
      <c r="AG389" s="129"/>
    </row>
    <row r="390" s="6" customFormat="1" ht="40.5" spans="1:60">
      <c r="A390" s="120"/>
      <c r="B390" s="116" t="s">
        <v>549</v>
      </c>
      <c r="C390" s="140" t="s">
        <v>757</v>
      </c>
      <c r="D390" s="123" t="s">
        <v>1111</v>
      </c>
      <c r="E390" s="119" t="s">
        <v>666</v>
      </c>
      <c r="F390" s="116"/>
      <c r="G390" s="190">
        <f t="shared" ref="G390:G393" si="22">I390-H390</f>
        <v>43638</v>
      </c>
      <c r="H390" s="116">
        <v>15</v>
      </c>
      <c r="I390" s="153">
        <f>G391</f>
        <v>43653</v>
      </c>
      <c r="J390" s="202"/>
      <c r="K390" s="126"/>
      <c r="L390" s="126"/>
      <c r="M390" s="126"/>
      <c r="N390" s="203"/>
      <c r="O390" s="126"/>
      <c r="P390" s="126"/>
      <c r="Q390" s="203"/>
      <c r="R390" s="126"/>
      <c r="S390" s="126"/>
      <c r="T390" s="203"/>
      <c r="U390" s="126"/>
      <c r="V390" s="71"/>
      <c r="W390" s="204"/>
      <c r="X390" s="71"/>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X390" s="66"/>
      <c r="AY390" s="66"/>
      <c r="AZ390" s="66"/>
      <c r="BA390" s="66"/>
      <c r="BB390" s="66"/>
      <c r="BC390" s="66"/>
      <c r="BD390" s="66"/>
      <c r="BE390" s="66"/>
      <c r="BF390" s="66"/>
      <c r="BG390" s="66"/>
      <c r="BH390" s="66"/>
    </row>
    <row r="391" s="6" customFormat="1" ht="40.5" spans="1:60">
      <c r="A391" s="154"/>
      <c r="B391" s="123" t="s">
        <v>549</v>
      </c>
      <c r="C391" s="140" t="s">
        <v>760</v>
      </c>
      <c r="D391" s="123" t="s">
        <v>1112</v>
      </c>
      <c r="E391" s="119" t="s">
        <v>590</v>
      </c>
      <c r="F391" s="123"/>
      <c r="G391" s="153">
        <f t="shared" si="22"/>
        <v>43653</v>
      </c>
      <c r="H391" s="123">
        <v>5</v>
      </c>
      <c r="I391" s="153">
        <f>G392</f>
        <v>43658</v>
      </c>
      <c r="J391" s="202"/>
      <c r="K391" s="126"/>
      <c r="L391" s="126"/>
      <c r="M391" s="126"/>
      <c r="N391" s="203"/>
      <c r="O391" s="126"/>
      <c r="P391" s="126"/>
      <c r="Q391" s="203"/>
      <c r="R391" s="126"/>
      <c r="S391" s="126"/>
      <c r="T391" s="203"/>
      <c r="U391" s="126"/>
      <c r="V391" s="126"/>
      <c r="W391" s="203"/>
      <c r="X391" s="126"/>
      <c r="Y391" s="69"/>
      <c r="Z391" s="69"/>
      <c r="AA391" s="69"/>
      <c r="AB391" s="69"/>
      <c r="AC391" s="69"/>
      <c r="AD391" s="69"/>
      <c r="AE391" s="69"/>
      <c r="AF391" s="69"/>
      <c r="AG391" s="69"/>
      <c r="AH391" s="69"/>
      <c r="AI391" s="69"/>
      <c r="AJ391" s="69"/>
      <c r="AK391" s="69"/>
      <c r="AL391" s="69"/>
      <c r="AM391" s="66"/>
      <c r="AN391" s="66"/>
      <c r="AO391" s="66"/>
      <c r="AP391" s="66"/>
      <c r="AQ391" s="66"/>
      <c r="AR391" s="66"/>
      <c r="AS391" s="66"/>
      <c r="AT391" s="66"/>
      <c r="AU391" s="66"/>
      <c r="AV391" s="66"/>
      <c r="AW391" s="66"/>
      <c r="AX391" s="66"/>
      <c r="AY391" s="66"/>
      <c r="AZ391" s="66"/>
      <c r="BA391" s="66"/>
      <c r="BB391" s="66"/>
      <c r="BC391" s="66"/>
      <c r="BD391" s="66"/>
      <c r="BE391" s="66"/>
      <c r="BF391" s="66"/>
      <c r="BG391" s="66"/>
      <c r="BH391" s="66"/>
    </row>
    <row r="392" s="6" customFormat="1" ht="54" spans="1:60">
      <c r="A392" s="120"/>
      <c r="B392" s="116" t="s">
        <v>549</v>
      </c>
      <c r="C392" s="139" t="s">
        <v>763</v>
      </c>
      <c r="D392" s="123" t="s">
        <v>1113</v>
      </c>
      <c r="E392" s="119" t="s">
        <v>791</v>
      </c>
      <c r="F392" s="116"/>
      <c r="G392" s="138">
        <f t="shared" si="22"/>
        <v>43658</v>
      </c>
      <c r="H392" s="135">
        <v>10</v>
      </c>
      <c r="I392" s="149">
        <f>G393</f>
        <v>43668</v>
      </c>
      <c r="J392" s="202"/>
      <c r="K392" s="126"/>
      <c r="L392" s="126"/>
      <c r="M392" s="126"/>
      <c r="N392" s="203"/>
      <c r="O392" s="126"/>
      <c r="P392" s="126"/>
      <c r="Q392" s="203"/>
      <c r="R392" s="126"/>
      <c r="S392" s="126"/>
      <c r="T392" s="203"/>
      <c r="U392" s="126"/>
      <c r="V392" s="71"/>
      <c r="W392" s="204"/>
      <c r="X392" s="71"/>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X392" s="66"/>
      <c r="AY392" s="66"/>
      <c r="AZ392" s="66"/>
      <c r="BA392" s="66"/>
      <c r="BB392" s="66"/>
      <c r="BC392" s="66"/>
      <c r="BD392" s="66"/>
      <c r="BE392" s="66"/>
      <c r="BF392" s="66"/>
      <c r="BG392" s="66"/>
      <c r="BH392" s="66"/>
    </row>
    <row r="393" s="6" customFormat="1" ht="108" spans="1:60">
      <c r="A393" s="120"/>
      <c r="B393" s="116" t="s">
        <v>549</v>
      </c>
      <c r="C393" s="139" t="s">
        <v>766</v>
      </c>
      <c r="D393" s="123" t="s">
        <v>1114</v>
      </c>
      <c r="E393" s="119" t="s">
        <v>791</v>
      </c>
      <c r="F393" s="116"/>
      <c r="G393" s="138">
        <f t="shared" si="22"/>
        <v>43668</v>
      </c>
      <c r="H393" s="135">
        <v>25</v>
      </c>
      <c r="I393" s="149">
        <f>G400</f>
        <v>43693</v>
      </c>
      <c r="J393" s="202"/>
      <c r="K393" s="126"/>
      <c r="L393" s="126"/>
      <c r="M393" s="126"/>
      <c r="N393" s="203"/>
      <c r="O393" s="126"/>
      <c r="P393" s="126"/>
      <c r="Q393" s="203"/>
      <c r="R393" s="126"/>
      <c r="S393" s="126"/>
      <c r="T393" s="203"/>
      <c r="U393" s="126"/>
      <c r="V393" s="71"/>
      <c r="W393" s="204"/>
      <c r="X393" s="71"/>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X393" s="66"/>
      <c r="AY393" s="66"/>
      <c r="AZ393" s="66"/>
      <c r="BA393" s="66"/>
      <c r="BB393" s="66"/>
      <c r="BC393" s="66"/>
      <c r="BD393" s="66"/>
      <c r="BE393" s="66"/>
      <c r="BF393" s="66"/>
      <c r="BG393" s="66"/>
      <c r="BH393" s="66"/>
    </row>
    <row r="394" s="6" customFormat="1" ht="54" spans="1:60">
      <c r="A394" s="66"/>
      <c r="B394" s="71" t="s">
        <v>683</v>
      </c>
      <c r="C394" s="137" t="s">
        <v>768</v>
      </c>
      <c r="D394" s="126" t="s">
        <v>1115</v>
      </c>
      <c r="E394" s="126" t="s">
        <v>791</v>
      </c>
      <c r="F394" s="71" t="s">
        <v>590</v>
      </c>
      <c r="G394" s="138">
        <f t="shared" ref="G394:G397" si="23">I394-H394</f>
        <v>43668</v>
      </c>
      <c r="H394" s="135">
        <v>7</v>
      </c>
      <c r="I394" s="138">
        <f>G395</f>
        <v>43675</v>
      </c>
      <c r="J394" s="202"/>
      <c r="K394" s="126"/>
      <c r="L394" s="126"/>
      <c r="M394" s="126"/>
      <c r="N394" s="203"/>
      <c r="O394" s="126"/>
      <c r="P394" s="126"/>
      <c r="Q394" s="203"/>
      <c r="R394" s="126"/>
      <c r="S394" s="126"/>
      <c r="T394" s="203"/>
      <c r="U394" s="126"/>
      <c r="V394" s="71"/>
      <c r="W394" s="204"/>
      <c r="X394" s="71"/>
      <c r="Y394" s="66"/>
      <c r="Z394" s="66"/>
      <c r="AA394" s="66"/>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X394" s="66"/>
      <c r="AY394" s="66"/>
      <c r="AZ394" s="66"/>
      <c r="BA394" s="66"/>
      <c r="BB394" s="66"/>
      <c r="BC394" s="66"/>
      <c r="BD394" s="66"/>
      <c r="BE394" s="66"/>
      <c r="BF394" s="66"/>
      <c r="BG394" s="66"/>
      <c r="BH394" s="66"/>
    </row>
    <row r="395" s="6" customFormat="1" ht="27" spans="1:60">
      <c r="A395" s="120"/>
      <c r="B395" s="116" t="s">
        <v>683</v>
      </c>
      <c r="C395" s="139" t="s">
        <v>771</v>
      </c>
      <c r="D395" s="123" t="s">
        <v>1116</v>
      </c>
      <c r="E395" s="119" t="s">
        <v>791</v>
      </c>
      <c r="F395" s="116"/>
      <c r="G395" s="138">
        <f t="shared" si="23"/>
        <v>43675</v>
      </c>
      <c r="H395" s="135">
        <v>1</v>
      </c>
      <c r="I395" s="149">
        <f>G396</f>
        <v>43676</v>
      </c>
      <c r="J395" s="202"/>
      <c r="K395" s="126"/>
      <c r="L395" s="126"/>
      <c r="M395" s="126"/>
      <c r="N395" s="203"/>
      <c r="O395" s="126"/>
      <c r="P395" s="126"/>
      <c r="Q395" s="203"/>
      <c r="R395" s="126"/>
      <c r="S395" s="126"/>
      <c r="T395" s="203"/>
      <c r="U395" s="126"/>
      <c r="V395" s="71"/>
      <c r="W395" s="204"/>
      <c r="X395" s="71"/>
      <c r="Y395" s="66"/>
      <c r="Z395" s="66"/>
      <c r="AA395" s="66"/>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X395" s="66"/>
      <c r="AY395" s="66"/>
      <c r="AZ395" s="66"/>
      <c r="BA395" s="66"/>
      <c r="BB395" s="66"/>
      <c r="BC395" s="66"/>
      <c r="BD395" s="66"/>
      <c r="BE395" s="66"/>
      <c r="BF395" s="66"/>
      <c r="BG395" s="66"/>
      <c r="BH395" s="66"/>
    </row>
    <row r="396" s="6" customFormat="1" ht="67.5" spans="1:60">
      <c r="A396" s="120"/>
      <c r="B396" s="116" t="s">
        <v>683</v>
      </c>
      <c r="C396" s="139" t="s">
        <v>773</v>
      </c>
      <c r="D396" s="123" t="s">
        <v>1117</v>
      </c>
      <c r="E396" s="119" t="s">
        <v>791</v>
      </c>
      <c r="F396" s="116"/>
      <c r="G396" s="138">
        <f t="shared" si="23"/>
        <v>43676</v>
      </c>
      <c r="H396" s="135">
        <v>10</v>
      </c>
      <c r="I396" s="149">
        <f>G397</f>
        <v>43686</v>
      </c>
      <c r="J396" s="202"/>
      <c r="K396" s="126"/>
      <c r="L396" s="126"/>
      <c r="M396" s="126"/>
      <c r="N396" s="203"/>
      <c r="O396" s="126"/>
      <c r="P396" s="126"/>
      <c r="Q396" s="203"/>
      <c r="R396" s="126"/>
      <c r="S396" s="126"/>
      <c r="T396" s="203"/>
      <c r="U396" s="126"/>
      <c r="V396" s="71"/>
      <c r="W396" s="204"/>
      <c r="X396" s="71"/>
      <c r="Y396" s="66"/>
      <c r="Z396" s="66"/>
      <c r="AA396" s="66"/>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X396" s="66"/>
      <c r="AY396" s="66"/>
      <c r="AZ396" s="66"/>
      <c r="BA396" s="66"/>
      <c r="BB396" s="66"/>
      <c r="BC396" s="66"/>
      <c r="BD396" s="66"/>
      <c r="BE396" s="66"/>
      <c r="BF396" s="66"/>
      <c r="BG396" s="66"/>
      <c r="BH396" s="66"/>
    </row>
    <row r="397" s="6" customFormat="1" ht="27" spans="1:60">
      <c r="A397" s="120"/>
      <c r="B397" s="116" t="s">
        <v>683</v>
      </c>
      <c r="C397" s="139" t="s">
        <v>775</v>
      </c>
      <c r="D397" s="123" t="s">
        <v>1118</v>
      </c>
      <c r="E397" s="119" t="s">
        <v>791</v>
      </c>
      <c r="F397" s="116"/>
      <c r="G397" s="138">
        <f t="shared" si="23"/>
        <v>43686</v>
      </c>
      <c r="H397" s="135">
        <v>7</v>
      </c>
      <c r="I397" s="149">
        <f>I393</f>
        <v>43693</v>
      </c>
      <c r="J397" s="202"/>
      <c r="K397" s="126"/>
      <c r="L397" s="126"/>
      <c r="M397" s="126"/>
      <c r="N397" s="203"/>
      <c r="O397" s="126"/>
      <c r="P397" s="126"/>
      <c r="Q397" s="203"/>
      <c r="R397" s="126"/>
      <c r="S397" s="126"/>
      <c r="T397" s="203"/>
      <c r="U397" s="126"/>
      <c r="V397" s="71"/>
      <c r="W397" s="204"/>
      <c r="X397" s="71"/>
      <c r="Y397" s="66"/>
      <c r="Z397" s="66"/>
      <c r="AA397" s="66"/>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X397" s="66"/>
      <c r="AY397" s="66"/>
      <c r="AZ397" s="66"/>
      <c r="BA397" s="66"/>
      <c r="BB397" s="66"/>
      <c r="BC397" s="66"/>
      <c r="BD397" s="66"/>
      <c r="BE397" s="66"/>
      <c r="BF397" s="66"/>
      <c r="BG397" s="66"/>
      <c r="BH397" s="66"/>
    </row>
    <row r="398" s="6" customFormat="1" ht="27" spans="1:60">
      <c r="A398" s="120"/>
      <c r="B398" s="116" t="s">
        <v>549</v>
      </c>
      <c r="C398" s="139" t="s">
        <v>777</v>
      </c>
      <c r="D398" s="123" t="s">
        <v>778</v>
      </c>
      <c r="E398" s="119"/>
      <c r="F398" s="116"/>
      <c r="G398" s="116" t="s">
        <v>799</v>
      </c>
      <c r="H398" s="116"/>
      <c r="I398" s="116"/>
      <c r="J398" s="202"/>
      <c r="K398" s="126"/>
      <c r="L398" s="126"/>
      <c r="M398" s="126"/>
      <c r="N398" s="203"/>
      <c r="O398" s="126"/>
      <c r="P398" s="126"/>
      <c r="Q398" s="203"/>
      <c r="R398" s="126"/>
      <c r="S398" s="126"/>
      <c r="T398" s="203"/>
      <c r="U398" s="126"/>
      <c r="V398" s="71"/>
      <c r="W398" s="204"/>
      <c r="X398" s="71"/>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X398" s="66"/>
      <c r="AY398" s="66"/>
      <c r="AZ398" s="66"/>
      <c r="BA398" s="66"/>
      <c r="BB398" s="66"/>
      <c r="BC398" s="66"/>
      <c r="BD398" s="66"/>
      <c r="BE398" s="66"/>
      <c r="BF398" s="66"/>
      <c r="BG398" s="66"/>
      <c r="BH398" s="66"/>
    </row>
    <row r="399" s="6" customFormat="1" ht="27" spans="1:60">
      <c r="A399" s="120"/>
      <c r="B399" s="116" t="s">
        <v>549</v>
      </c>
      <c r="C399" s="139" t="s">
        <v>780</v>
      </c>
      <c r="D399" s="123" t="s">
        <v>781</v>
      </c>
      <c r="E399" s="119"/>
      <c r="F399" s="116"/>
      <c r="G399" s="116" t="s">
        <v>799</v>
      </c>
      <c r="H399" s="116"/>
      <c r="I399" s="116"/>
      <c r="J399" s="202"/>
      <c r="K399" s="126"/>
      <c r="L399" s="126"/>
      <c r="M399" s="126"/>
      <c r="N399" s="203"/>
      <c r="O399" s="126"/>
      <c r="P399" s="126"/>
      <c r="Q399" s="203"/>
      <c r="R399" s="126"/>
      <c r="S399" s="126"/>
      <c r="T399" s="203"/>
      <c r="U399" s="126"/>
      <c r="V399" s="71"/>
      <c r="W399" s="204"/>
      <c r="X399" s="71"/>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X399" s="66"/>
      <c r="AY399" s="66"/>
      <c r="AZ399" s="66"/>
      <c r="BA399" s="66"/>
      <c r="BB399" s="66"/>
      <c r="BC399" s="66"/>
      <c r="BD399" s="66"/>
      <c r="BE399" s="66"/>
      <c r="BF399" s="66"/>
      <c r="BG399" s="66"/>
      <c r="BH399" s="66"/>
    </row>
    <row r="400" s="6" customFormat="1" ht="81" spans="1:60">
      <c r="A400" s="66"/>
      <c r="B400" s="71" t="s">
        <v>549</v>
      </c>
      <c r="C400" s="137" t="s">
        <v>782</v>
      </c>
      <c r="D400" s="126" t="s">
        <v>1119</v>
      </c>
      <c r="E400" s="126" t="s">
        <v>791</v>
      </c>
      <c r="F400" s="71" t="s">
        <v>590</v>
      </c>
      <c r="G400" s="138">
        <f>I400-H400</f>
        <v>43693</v>
      </c>
      <c r="H400" s="135">
        <v>15</v>
      </c>
      <c r="I400" s="156">
        <v>43708</v>
      </c>
      <c r="J400" s="202"/>
      <c r="K400" s="126"/>
      <c r="L400" s="126"/>
      <c r="M400" s="126"/>
      <c r="N400" s="203"/>
      <c r="O400" s="126"/>
      <c r="P400" s="126"/>
      <c r="Q400" s="203"/>
      <c r="R400" s="126"/>
      <c r="S400" s="126"/>
      <c r="T400" s="203"/>
      <c r="U400" s="126"/>
      <c r="V400" s="71"/>
      <c r="W400" s="204"/>
      <c r="X400" s="71"/>
      <c r="Y400" s="66"/>
      <c r="Z400" s="66"/>
      <c r="AA400" s="66"/>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X400" s="66"/>
      <c r="AY400" s="66"/>
      <c r="AZ400" s="66"/>
      <c r="BA400" s="66"/>
      <c r="BB400" s="66"/>
      <c r="BC400" s="66"/>
      <c r="BD400" s="66"/>
      <c r="BE400" s="66"/>
      <c r="BF400" s="66"/>
      <c r="BG400" s="66"/>
      <c r="BH400" s="66"/>
    </row>
    <row r="401" s="10" customFormat="1" ht="27" spans="1:33">
      <c r="A401" s="103"/>
      <c r="B401" s="104" t="s">
        <v>538</v>
      </c>
      <c r="C401" s="106" t="s">
        <v>1120</v>
      </c>
      <c r="D401" s="106" t="s">
        <v>1110</v>
      </c>
      <c r="E401" s="106" t="s">
        <v>765</v>
      </c>
      <c r="F401" s="106"/>
      <c r="G401" s="107">
        <f>G402</f>
        <v>43638</v>
      </c>
      <c r="H401" s="104">
        <f>I401-G401</f>
        <v>70</v>
      </c>
      <c r="I401" s="115">
        <f>I412</f>
        <v>43708</v>
      </c>
      <c r="J401" s="112"/>
      <c r="K401" s="112"/>
      <c r="L401" s="112"/>
      <c r="M401" s="112"/>
      <c r="N401" s="112"/>
      <c r="O401" s="112"/>
      <c r="P401" s="112"/>
      <c r="Q401" s="112"/>
      <c r="R401" s="112"/>
      <c r="S401" s="112"/>
      <c r="T401" s="112"/>
      <c r="U401" s="112"/>
      <c r="V401" s="129"/>
      <c r="W401" s="129"/>
      <c r="X401" s="129"/>
      <c r="Y401" s="129"/>
      <c r="Z401" s="129"/>
      <c r="AA401" s="129"/>
      <c r="AB401" s="129"/>
      <c r="AC401" s="129"/>
      <c r="AD401" s="129"/>
      <c r="AE401" s="129"/>
      <c r="AF401" s="129"/>
      <c r="AG401" s="129"/>
    </row>
    <row r="402" s="6" customFormat="1" ht="40.5" spans="1:60">
      <c r="A402" s="120"/>
      <c r="B402" s="116" t="s">
        <v>549</v>
      </c>
      <c r="C402" s="139" t="s">
        <v>757</v>
      </c>
      <c r="D402" s="123" t="s">
        <v>1111</v>
      </c>
      <c r="E402" s="119" t="s">
        <v>666</v>
      </c>
      <c r="F402" s="116"/>
      <c r="G402" s="190">
        <f t="shared" ref="G402:G405" si="24">I402-H402</f>
        <v>43638</v>
      </c>
      <c r="H402" s="116">
        <v>15</v>
      </c>
      <c r="I402" s="153">
        <f>G403</f>
        <v>43653</v>
      </c>
      <c r="J402" s="202"/>
      <c r="K402" s="126"/>
      <c r="L402" s="126"/>
      <c r="M402" s="126"/>
      <c r="N402" s="203"/>
      <c r="O402" s="126"/>
      <c r="P402" s="126"/>
      <c r="Q402" s="203"/>
      <c r="R402" s="126"/>
      <c r="S402" s="126"/>
      <c r="T402" s="203"/>
      <c r="U402" s="126"/>
      <c r="V402" s="71"/>
      <c r="W402" s="204"/>
      <c r="X402" s="71"/>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6"/>
      <c r="AZ402" s="66"/>
      <c r="BA402" s="66"/>
      <c r="BB402" s="66"/>
      <c r="BC402" s="66"/>
      <c r="BD402" s="66"/>
      <c r="BE402" s="66"/>
      <c r="BF402" s="66"/>
      <c r="BG402" s="66"/>
      <c r="BH402" s="66"/>
    </row>
    <row r="403" s="6" customFormat="1" ht="40.5" spans="1:60">
      <c r="A403" s="154"/>
      <c r="B403" s="123" t="s">
        <v>549</v>
      </c>
      <c r="C403" s="140" t="s">
        <v>760</v>
      </c>
      <c r="D403" s="123" t="s">
        <v>1112</v>
      </c>
      <c r="E403" s="119" t="s">
        <v>590</v>
      </c>
      <c r="F403" s="123"/>
      <c r="G403" s="153">
        <f t="shared" si="24"/>
        <v>43653</v>
      </c>
      <c r="H403" s="123">
        <v>5</v>
      </c>
      <c r="I403" s="153">
        <f>G404</f>
        <v>43658</v>
      </c>
      <c r="J403" s="202"/>
      <c r="K403" s="126"/>
      <c r="L403" s="126"/>
      <c r="M403" s="126"/>
      <c r="N403" s="203"/>
      <c r="O403" s="126"/>
      <c r="P403" s="126"/>
      <c r="Q403" s="203"/>
      <c r="R403" s="126"/>
      <c r="S403" s="126"/>
      <c r="T403" s="203"/>
      <c r="U403" s="126"/>
      <c r="V403" s="126"/>
      <c r="W403" s="203"/>
      <c r="X403" s="126"/>
      <c r="Y403" s="69"/>
      <c r="Z403" s="69"/>
      <c r="AA403" s="69"/>
      <c r="AB403" s="69"/>
      <c r="AC403" s="69"/>
      <c r="AD403" s="69"/>
      <c r="AE403" s="69"/>
      <c r="AF403" s="69"/>
      <c r="AG403" s="69"/>
      <c r="AH403" s="69"/>
      <c r="AI403" s="69"/>
      <c r="AJ403" s="69"/>
      <c r="AK403" s="69"/>
      <c r="AL403" s="69"/>
      <c r="AM403" s="66"/>
      <c r="AN403" s="66"/>
      <c r="AO403" s="66"/>
      <c r="AP403" s="66"/>
      <c r="AQ403" s="66"/>
      <c r="AR403" s="66"/>
      <c r="AS403" s="66"/>
      <c r="AT403" s="66"/>
      <c r="AU403" s="66"/>
      <c r="AV403" s="66"/>
      <c r="AW403" s="66"/>
      <c r="AX403" s="66"/>
      <c r="AY403" s="66"/>
      <c r="AZ403" s="66"/>
      <c r="BA403" s="66"/>
      <c r="BB403" s="66"/>
      <c r="BC403" s="66"/>
      <c r="BD403" s="66"/>
      <c r="BE403" s="66"/>
      <c r="BF403" s="66"/>
      <c r="BG403" s="66"/>
      <c r="BH403" s="66"/>
    </row>
    <row r="404" s="6" customFormat="1" ht="54" spans="1:60">
      <c r="A404" s="120"/>
      <c r="B404" s="116" t="s">
        <v>549</v>
      </c>
      <c r="C404" s="139" t="s">
        <v>763</v>
      </c>
      <c r="D404" s="123" t="s">
        <v>1113</v>
      </c>
      <c r="E404" s="119" t="s">
        <v>791</v>
      </c>
      <c r="F404" s="116"/>
      <c r="G404" s="138">
        <f t="shared" si="24"/>
        <v>43658</v>
      </c>
      <c r="H404" s="135">
        <v>10</v>
      </c>
      <c r="I404" s="149">
        <f>G405</f>
        <v>43668</v>
      </c>
      <c r="J404" s="202"/>
      <c r="K404" s="126"/>
      <c r="L404" s="126"/>
      <c r="M404" s="126"/>
      <c r="N404" s="203"/>
      <c r="O404" s="126"/>
      <c r="P404" s="126"/>
      <c r="Q404" s="203"/>
      <c r="R404" s="126"/>
      <c r="S404" s="126"/>
      <c r="T404" s="203"/>
      <c r="U404" s="126"/>
      <c r="V404" s="71"/>
      <c r="W404" s="204"/>
      <c r="X404" s="71"/>
      <c r="Y404" s="66"/>
      <c r="Z404" s="66"/>
      <c r="AA404" s="66"/>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X404" s="66"/>
      <c r="AY404" s="66"/>
      <c r="AZ404" s="66"/>
      <c r="BA404" s="66"/>
      <c r="BB404" s="66"/>
      <c r="BC404" s="66"/>
      <c r="BD404" s="66"/>
      <c r="BE404" s="66"/>
      <c r="BF404" s="66"/>
      <c r="BG404" s="66"/>
      <c r="BH404" s="66"/>
    </row>
    <row r="405" s="6" customFormat="1" ht="108" spans="1:60">
      <c r="A405" s="120"/>
      <c r="B405" s="116" t="s">
        <v>549</v>
      </c>
      <c r="C405" s="139" t="s">
        <v>766</v>
      </c>
      <c r="D405" s="123" t="s">
        <v>1114</v>
      </c>
      <c r="E405" s="119" t="s">
        <v>791</v>
      </c>
      <c r="F405" s="116"/>
      <c r="G405" s="138">
        <f t="shared" si="24"/>
        <v>43668</v>
      </c>
      <c r="H405" s="135">
        <v>25</v>
      </c>
      <c r="I405" s="149">
        <f>G412</f>
        <v>43693</v>
      </c>
      <c r="J405" s="202"/>
      <c r="K405" s="126"/>
      <c r="L405" s="126"/>
      <c r="M405" s="126"/>
      <c r="N405" s="203"/>
      <c r="O405" s="126"/>
      <c r="P405" s="126"/>
      <c r="Q405" s="203"/>
      <c r="R405" s="126"/>
      <c r="S405" s="126"/>
      <c r="T405" s="203"/>
      <c r="U405" s="126"/>
      <c r="V405" s="71"/>
      <c r="W405" s="204"/>
      <c r="X405" s="71"/>
      <c r="Y405" s="66"/>
      <c r="Z405" s="66"/>
      <c r="AA405" s="66"/>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X405" s="66"/>
      <c r="AY405" s="66"/>
      <c r="AZ405" s="66"/>
      <c r="BA405" s="66"/>
      <c r="BB405" s="66"/>
      <c r="BC405" s="66"/>
      <c r="BD405" s="66"/>
      <c r="BE405" s="66"/>
      <c r="BF405" s="66"/>
      <c r="BG405" s="66"/>
      <c r="BH405" s="66"/>
    </row>
    <row r="406" s="6" customFormat="1" ht="54" spans="1:60">
      <c r="A406" s="66"/>
      <c r="B406" s="71" t="s">
        <v>683</v>
      </c>
      <c r="C406" s="137" t="s">
        <v>768</v>
      </c>
      <c r="D406" s="126" t="s">
        <v>1115</v>
      </c>
      <c r="E406" s="126" t="s">
        <v>791</v>
      </c>
      <c r="F406" s="71" t="s">
        <v>590</v>
      </c>
      <c r="G406" s="138">
        <f t="shared" ref="G406:G409" si="25">I406-H406</f>
        <v>43668</v>
      </c>
      <c r="H406" s="135">
        <v>7</v>
      </c>
      <c r="I406" s="138">
        <f>G407</f>
        <v>43675</v>
      </c>
      <c r="J406" s="202"/>
      <c r="K406" s="126"/>
      <c r="L406" s="126"/>
      <c r="M406" s="126"/>
      <c r="N406" s="203"/>
      <c r="O406" s="126"/>
      <c r="P406" s="126"/>
      <c r="Q406" s="203"/>
      <c r="R406" s="126"/>
      <c r="S406" s="126"/>
      <c r="T406" s="203"/>
      <c r="U406" s="126"/>
      <c r="V406" s="71"/>
      <c r="W406" s="204"/>
      <c r="X406" s="71"/>
      <c r="Y406" s="66"/>
      <c r="Z406" s="66"/>
      <c r="AA406" s="66"/>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X406" s="66"/>
      <c r="AY406" s="66"/>
      <c r="AZ406" s="66"/>
      <c r="BA406" s="66"/>
      <c r="BB406" s="66"/>
      <c r="BC406" s="66"/>
      <c r="BD406" s="66"/>
      <c r="BE406" s="66"/>
      <c r="BF406" s="66"/>
      <c r="BG406" s="66"/>
      <c r="BH406" s="66"/>
    </row>
    <row r="407" s="6" customFormat="1" ht="27" spans="1:60">
      <c r="A407" s="120"/>
      <c r="B407" s="116" t="s">
        <v>683</v>
      </c>
      <c r="C407" s="139" t="s">
        <v>771</v>
      </c>
      <c r="D407" s="123" t="s">
        <v>1116</v>
      </c>
      <c r="E407" s="119" t="s">
        <v>791</v>
      </c>
      <c r="F407" s="116"/>
      <c r="G407" s="138">
        <f t="shared" si="25"/>
        <v>43675</v>
      </c>
      <c r="H407" s="135">
        <v>1</v>
      </c>
      <c r="I407" s="149">
        <f>G408</f>
        <v>43676</v>
      </c>
      <c r="J407" s="202"/>
      <c r="K407" s="126"/>
      <c r="L407" s="126"/>
      <c r="M407" s="126"/>
      <c r="N407" s="203"/>
      <c r="O407" s="126"/>
      <c r="P407" s="126"/>
      <c r="Q407" s="203"/>
      <c r="R407" s="126"/>
      <c r="S407" s="126"/>
      <c r="T407" s="203"/>
      <c r="U407" s="126"/>
      <c r="V407" s="71"/>
      <c r="W407" s="204"/>
      <c r="X407" s="71"/>
      <c r="Y407" s="66"/>
      <c r="Z407" s="66"/>
      <c r="AA407" s="66"/>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X407" s="66"/>
      <c r="AY407" s="66"/>
      <c r="AZ407" s="66"/>
      <c r="BA407" s="66"/>
      <c r="BB407" s="66"/>
      <c r="BC407" s="66"/>
      <c r="BD407" s="66"/>
      <c r="BE407" s="66"/>
      <c r="BF407" s="66"/>
      <c r="BG407" s="66"/>
      <c r="BH407" s="66"/>
    </row>
    <row r="408" s="6" customFormat="1" ht="67.5" spans="1:60">
      <c r="A408" s="120"/>
      <c r="B408" s="116" t="s">
        <v>683</v>
      </c>
      <c r="C408" s="139" t="s">
        <v>773</v>
      </c>
      <c r="D408" s="123" t="s">
        <v>1117</v>
      </c>
      <c r="E408" s="119" t="s">
        <v>791</v>
      </c>
      <c r="F408" s="116"/>
      <c r="G408" s="138">
        <f t="shared" si="25"/>
        <v>43676</v>
      </c>
      <c r="H408" s="135">
        <v>10</v>
      </c>
      <c r="I408" s="149">
        <f>G409</f>
        <v>43686</v>
      </c>
      <c r="J408" s="202"/>
      <c r="K408" s="126"/>
      <c r="L408" s="126"/>
      <c r="M408" s="126"/>
      <c r="N408" s="203"/>
      <c r="O408" s="126"/>
      <c r="P408" s="126"/>
      <c r="Q408" s="203"/>
      <c r="R408" s="126"/>
      <c r="S408" s="126"/>
      <c r="T408" s="203"/>
      <c r="U408" s="126"/>
      <c r="V408" s="71"/>
      <c r="W408" s="204"/>
      <c r="X408" s="71"/>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X408" s="66"/>
      <c r="AY408" s="66"/>
      <c r="AZ408" s="66"/>
      <c r="BA408" s="66"/>
      <c r="BB408" s="66"/>
      <c r="BC408" s="66"/>
      <c r="BD408" s="66"/>
      <c r="BE408" s="66"/>
      <c r="BF408" s="66"/>
      <c r="BG408" s="66"/>
      <c r="BH408" s="66"/>
    </row>
    <row r="409" s="6" customFormat="1" ht="27" spans="1:60">
      <c r="A409" s="120"/>
      <c r="B409" s="116" t="s">
        <v>683</v>
      </c>
      <c r="C409" s="139" t="s">
        <v>775</v>
      </c>
      <c r="D409" s="123" t="s">
        <v>1118</v>
      </c>
      <c r="E409" s="119" t="s">
        <v>791</v>
      </c>
      <c r="F409" s="116"/>
      <c r="G409" s="138">
        <f t="shared" si="25"/>
        <v>43686</v>
      </c>
      <c r="H409" s="135">
        <v>7</v>
      </c>
      <c r="I409" s="149">
        <f>I405</f>
        <v>43693</v>
      </c>
      <c r="J409" s="202"/>
      <c r="K409" s="126"/>
      <c r="L409" s="126"/>
      <c r="M409" s="126"/>
      <c r="N409" s="203"/>
      <c r="O409" s="126"/>
      <c r="P409" s="126"/>
      <c r="Q409" s="203"/>
      <c r="R409" s="126"/>
      <c r="S409" s="126"/>
      <c r="T409" s="203"/>
      <c r="U409" s="126"/>
      <c r="V409" s="71"/>
      <c r="W409" s="204"/>
      <c r="X409" s="71"/>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X409" s="66"/>
      <c r="AY409" s="66"/>
      <c r="AZ409" s="66"/>
      <c r="BA409" s="66"/>
      <c r="BB409" s="66"/>
      <c r="BC409" s="66"/>
      <c r="BD409" s="66"/>
      <c r="BE409" s="66"/>
      <c r="BF409" s="66"/>
      <c r="BG409" s="66"/>
      <c r="BH409" s="66"/>
    </row>
    <row r="410" s="6" customFormat="1" ht="27" spans="1:60">
      <c r="A410" s="120"/>
      <c r="B410" s="116" t="s">
        <v>549</v>
      </c>
      <c r="C410" s="139" t="s">
        <v>777</v>
      </c>
      <c r="D410" s="123" t="s">
        <v>778</v>
      </c>
      <c r="E410" s="119"/>
      <c r="F410" s="116"/>
      <c r="G410" s="116" t="s">
        <v>799</v>
      </c>
      <c r="H410" s="116"/>
      <c r="I410" s="116"/>
      <c r="J410" s="202"/>
      <c r="K410" s="126"/>
      <c r="L410" s="126"/>
      <c r="M410" s="126"/>
      <c r="N410" s="203"/>
      <c r="O410" s="126"/>
      <c r="P410" s="126"/>
      <c r="Q410" s="203"/>
      <c r="R410" s="126"/>
      <c r="S410" s="126"/>
      <c r="T410" s="203"/>
      <c r="U410" s="126"/>
      <c r="V410" s="71"/>
      <c r="W410" s="204"/>
      <c r="X410" s="71"/>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c r="AZ410" s="66"/>
      <c r="BA410" s="66"/>
      <c r="BB410" s="66"/>
      <c r="BC410" s="66"/>
      <c r="BD410" s="66"/>
      <c r="BE410" s="66"/>
      <c r="BF410" s="66"/>
      <c r="BG410" s="66"/>
      <c r="BH410" s="66"/>
    </row>
    <row r="411" s="6" customFormat="1" ht="27" spans="1:60">
      <c r="A411" s="120"/>
      <c r="B411" s="116" t="s">
        <v>549</v>
      </c>
      <c r="C411" s="139" t="s">
        <v>780</v>
      </c>
      <c r="D411" s="123" t="s">
        <v>781</v>
      </c>
      <c r="E411" s="119"/>
      <c r="F411" s="116"/>
      <c r="G411" s="116" t="s">
        <v>799</v>
      </c>
      <c r="H411" s="116"/>
      <c r="I411" s="116"/>
      <c r="J411" s="202"/>
      <c r="K411" s="126"/>
      <c r="L411" s="126"/>
      <c r="M411" s="126"/>
      <c r="N411" s="203"/>
      <c r="O411" s="126"/>
      <c r="P411" s="126"/>
      <c r="Q411" s="203"/>
      <c r="R411" s="126"/>
      <c r="S411" s="126"/>
      <c r="T411" s="203"/>
      <c r="U411" s="126"/>
      <c r="V411" s="71"/>
      <c r="W411" s="204"/>
      <c r="X411" s="71"/>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X411" s="66"/>
      <c r="AY411" s="66"/>
      <c r="AZ411" s="66"/>
      <c r="BA411" s="66"/>
      <c r="BB411" s="66"/>
      <c r="BC411" s="66"/>
      <c r="BD411" s="66"/>
      <c r="BE411" s="66"/>
      <c r="BF411" s="66"/>
      <c r="BG411" s="66"/>
      <c r="BH411" s="66"/>
    </row>
    <row r="412" s="6" customFormat="1" ht="81" spans="1:60">
      <c r="A412" s="66"/>
      <c r="B412" s="71" t="s">
        <v>549</v>
      </c>
      <c r="C412" s="137" t="s">
        <v>782</v>
      </c>
      <c r="D412" s="126" t="s">
        <v>1119</v>
      </c>
      <c r="E412" s="126" t="s">
        <v>791</v>
      </c>
      <c r="F412" s="71" t="s">
        <v>590</v>
      </c>
      <c r="G412" s="138">
        <f>I412-H412</f>
        <v>43693</v>
      </c>
      <c r="H412" s="135">
        <v>15</v>
      </c>
      <c r="I412" s="156">
        <v>43708</v>
      </c>
      <c r="J412" s="202"/>
      <c r="K412" s="126"/>
      <c r="L412" s="126"/>
      <c r="M412" s="126"/>
      <c r="N412" s="203"/>
      <c r="O412" s="126"/>
      <c r="P412" s="126"/>
      <c r="Q412" s="203"/>
      <c r="R412" s="126"/>
      <c r="S412" s="126"/>
      <c r="T412" s="203"/>
      <c r="U412" s="126"/>
      <c r="V412" s="71"/>
      <c r="W412" s="204"/>
      <c r="X412" s="71"/>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X412" s="66"/>
      <c r="AY412" s="66"/>
      <c r="AZ412" s="66"/>
      <c r="BA412" s="66"/>
      <c r="BB412" s="66"/>
      <c r="BC412" s="66"/>
      <c r="BD412" s="66"/>
      <c r="BE412" s="66"/>
      <c r="BF412" s="66"/>
      <c r="BG412" s="66"/>
      <c r="BH412" s="66"/>
    </row>
    <row r="413" s="10" customFormat="1" ht="27" spans="1:33">
      <c r="A413" s="103"/>
      <c r="B413" s="104" t="s">
        <v>538</v>
      </c>
      <c r="C413" s="106" t="s">
        <v>1121</v>
      </c>
      <c r="D413" s="106" t="s">
        <v>1122</v>
      </c>
      <c r="E413" s="106" t="s">
        <v>765</v>
      </c>
      <c r="F413" s="106"/>
      <c r="G413" s="107">
        <f>G414</f>
        <v>43881</v>
      </c>
      <c r="H413" s="104">
        <f>I413-G413</f>
        <v>70</v>
      </c>
      <c r="I413" s="115">
        <f>I424</f>
        <v>43951</v>
      </c>
      <c r="J413" s="112"/>
      <c r="K413" s="112"/>
      <c r="L413" s="112"/>
      <c r="M413" s="112"/>
      <c r="N413" s="112"/>
      <c r="O413" s="112"/>
      <c r="P413" s="112"/>
      <c r="Q413" s="112"/>
      <c r="R413" s="112"/>
      <c r="S413" s="112"/>
      <c r="T413" s="112"/>
      <c r="U413" s="112"/>
      <c r="V413" s="129"/>
      <c r="W413" s="129"/>
      <c r="X413" s="129"/>
      <c r="Y413" s="129"/>
      <c r="Z413" s="129"/>
      <c r="AA413" s="129"/>
      <c r="AB413" s="129"/>
      <c r="AC413" s="129"/>
      <c r="AD413" s="129"/>
      <c r="AE413" s="129"/>
      <c r="AF413" s="129"/>
      <c r="AG413" s="129"/>
    </row>
    <row r="414" s="6" customFormat="1" ht="40.5" spans="1:60">
      <c r="A414" s="154"/>
      <c r="B414" s="123" t="s">
        <v>549</v>
      </c>
      <c r="C414" s="140" t="s">
        <v>757</v>
      </c>
      <c r="D414" s="123" t="s">
        <v>1123</v>
      </c>
      <c r="E414" s="119" t="s">
        <v>1124</v>
      </c>
      <c r="F414" s="123"/>
      <c r="G414" s="153">
        <f t="shared" ref="G414:G417" si="26">I414-H414</f>
        <v>43881</v>
      </c>
      <c r="H414" s="123">
        <v>15</v>
      </c>
      <c r="I414" s="153">
        <f>G415</f>
        <v>43896</v>
      </c>
      <c r="J414" s="202"/>
      <c r="K414" s="126"/>
      <c r="L414" s="126"/>
      <c r="M414" s="126"/>
      <c r="N414" s="203"/>
      <c r="O414" s="126"/>
      <c r="P414" s="126"/>
      <c r="Q414" s="203"/>
      <c r="R414" s="126"/>
      <c r="S414" s="126"/>
      <c r="T414" s="203"/>
      <c r="U414" s="126"/>
      <c r="V414" s="126"/>
      <c r="W414" s="203"/>
      <c r="X414" s="126"/>
      <c r="Y414" s="69"/>
      <c r="Z414" s="69"/>
      <c r="AA414" s="69"/>
      <c r="AB414" s="69"/>
      <c r="AC414" s="69"/>
      <c r="AD414" s="69"/>
      <c r="AE414" s="69"/>
      <c r="AF414" s="69"/>
      <c r="AG414" s="69"/>
      <c r="AH414" s="69"/>
      <c r="AI414" s="69"/>
      <c r="AJ414" s="69"/>
      <c r="AK414" s="69"/>
      <c r="AL414" s="69"/>
      <c r="AM414" s="66"/>
      <c r="AN414" s="66"/>
      <c r="AO414" s="66"/>
      <c r="AP414" s="66"/>
      <c r="AQ414" s="66"/>
      <c r="AR414" s="66"/>
      <c r="AS414" s="66"/>
      <c r="AT414" s="66"/>
      <c r="AU414" s="66"/>
      <c r="AV414" s="66"/>
      <c r="AW414" s="66"/>
      <c r="AX414" s="66"/>
      <c r="AY414" s="66"/>
      <c r="AZ414" s="66"/>
      <c r="BA414" s="66"/>
      <c r="BB414" s="66"/>
      <c r="BC414" s="66"/>
      <c r="BD414" s="66"/>
      <c r="BE414" s="66"/>
      <c r="BF414" s="66"/>
      <c r="BG414" s="66"/>
      <c r="BH414" s="66"/>
    </row>
    <row r="415" s="6" customFormat="1" ht="40.5" spans="1:60">
      <c r="A415" s="154"/>
      <c r="B415" s="123" t="s">
        <v>549</v>
      </c>
      <c r="C415" s="140" t="s">
        <v>760</v>
      </c>
      <c r="D415" s="123" t="s">
        <v>1125</v>
      </c>
      <c r="E415" s="119" t="s">
        <v>1124</v>
      </c>
      <c r="F415" s="123"/>
      <c r="G415" s="153">
        <f t="shared" si="26"/>
        <v>43896</v>
      </c>
      <c r="H415" s="123">
        <v>5</v>
      </c>
      <c r="I415" s="153">
        <f>G416</f>
        <v>43901</v>
      </c>
      <c r="J415" s="202"/>
      <c r="K415" s="126"/>
      <c r="L415" s="126"/>
      <c r="M415" s="126"/>
      <c r="N415" s="203"/>
      <c r="O415" s="126"/>
      <c r="P415" s="126"/>
      <c r="Q415" s="203"/>
      <c r="R415" s="126"/>
      <c r="S415" s="126"/>
      <c r="T415" s="203"/>
      <c r="U415" s="126"/>
      <c r="V415" s="126"/>
      <c r="W415" s="203"/>
      <c r="X415" s="126"/>
      <c r="Y415" s="69"/>
      <c r="Z415" s="69"/>
      <c r="AA415" s="69"/>
      <c r="AB415" s="69"/>
      <c r="AC415" s="69"/>
      <c r="AD415" s="69"/>
      <c r="AE415" s="69"/>
      <c r="AF415" s="69"/>
      <c r="AG415" s="69"/>
      <c r="AH415" s="69"/>
      <c r="AI415" s="69"/>
      <c r="AJ415" s="69"/>
      <c r="AK415" s="69"/>
      <c r="AL415" s="69"/>
      <c r="AM415" s="66"/>
      <c r="AN415" s="66"/>
      <c r="AO415" s="66"/>
      <c r="AP415" s="66"/>
      <c r="AQ415" s="66"/>
      <c r="AR415" s="66"/>
      <c r="AS415" s="66"/>
      <c r="AT415" s="66"/>
      <c r="AU415" s="66"/>
      <c r="AV415" s="66"/>
      <c r="AW415" s="66"/>
      <c r="AX415" s="66"/>
      <c r="AY415" s="66"/>
      <c r="AZ415" s="66"/>
      <c r="BA415" s="66"/>
      <c r="BB415" s="66"/>
      <c r="BC415" s="66"/>
      <c r="BD415" s="66"/>
      <c r="BE415" s="66"/>
      <c r="BF415" s="66"/>
      <c r="BG415" s="66"/>
      <c r="BH415" s="66"/>
    </row>
    <row r="416" s="6" customFormat="1" ht="54" spans="1:60">
      <c r="A416" s="120"/>
      <c r="B416" s="116" t="s">
        <v>549</v>
      </c>
      <c r="C416" s="139" t="s">
        <v>763</v>
      </c>
      <c r="D416" s="123" t="s">
        <v>1126</v>
      </c>
      <c r="E416" s="119" t="s">
        <v>765</v>
      </c>
      <c r="F416" s="116"/>
      <c r="G416" s="138">
        <f t="shared" si="26"/>
        <v>43901</v>
      </c>
      <c r="H416" s="135">
        <v>10</v>
      </c>
      <c r="I416" s="149">
        <f>G417</f>
        <v>43911</v>
      </c>
      <c r="J416" s="202"/>
      <c r="K416" s="126"/>
      <c r="L416" s="126"/>
      <c r="M416" s="126"/>
      <c r="N416" s="203"/>
      <c r="O416" s="126"/>
      <c r="P416" s="126"/>
      <c r="Q416" s="203"/>
      <c r="R416" s="126"/>
      <c r="S416" s="126"/>
      <c r="T416" s="203"/>
      <c r="U416" s="126"/>
      <c r="V416" s="71"/>
      <c r="W416" s="204"/>
      <c r="X416" s="71"/>
      <c r="Y416" s="66"/>
      <c r="Z416" s="66"/>
      <c r="AA416" s="66"/>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X416" s="66"/>
      <c r="AY416" s="66"/>
      <c r="AZ416" s="66"/>
      <c r="BA416" s="66"/>
      <c r="BB416" s="66"/>
      <c r="BC416" s="66"/>
      <c r="BD416" s="66"/>
      <c r="BE416" s="66"/>
      <c r="BF416" s="66"/>
      <c r="BG416" s="66"/>
      <c r="BH416" s="66"/>
    </row>
    <row r="417" s="6" customFormat="1" ht="108" spans="1:60">
      <c r="A417" s="120"/>
      <c r="B417" s="116" t="s">
        <v>549</v>
      </c>
      <c r="C417" s="139" t="s">
        <v>766</v>
      </c>
      <c r="D417" s="123" t="s">
        <v>1127</v>
      </c>
      <c r="E417" s="119" t="s">
        <v>765</v>
      </c>
      <c r="F417" s="116"/>
      <c r="G417" s="138">
        <f t="shared" si="26"/>
        <v>43911</v>
      </c>
      <c r="H417" s="135">
        <v>25</v>
      </c>
      <c r="I417" s="149">
        <f>G424</f>
        <v>43936</v>
      </c>
      <c r="J417" s="202"/>
      <c r="K417" s="126"/>
      <c r="L417" s="126"/>
      <c r="M417" s="126"/>
      <c r="N417" s="203"/>
      <c r="O417" s="126"/>
      <c r="P417" s="126"/>
      <c r="Q417" s="203"/>
      <c r="R417" s="126"/>
      <c r="S417" s="126"/>
      <c r="T417" s="203"/>
      <c r="U417" s="126"/>
      <c r="V417" s="71"/>
      <c r="W417" s="204"/>
      <c r="X417" s="71"/>
      <c r="Y417" s="66"/>
      <c r="Z417" s="66"/>
      <c r="AA417" s="66"/>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X417" s="66"/>
      <c r="AY417" s="66"/>
      <c r="AZ417" s="66"/>
      <c r="BA417" s="66"/>
      <c r="BB417" s="66"/>
      <c r="BC417" s="66"/>
      <c r="BD417" s="66"/>
      <c r="BE417" s="66"/>
      <c r="BF417" s="66"/>
      <c r="BG417" s="66"/>
      <c r="BH417" s="66"/>
    </row>
    <row r="418" s="6" customFormat="1" ht="54" spans="1:60">
      <c r="A418" s="66"/>
      <c r="B418" s="71" t="s">
        <v>683</v>
      </c>
      <c r="C418" s="137" t="s">
        <v>768</v>
      </c>
      <c r="D418" s="126" t="s">
        <v>1128</v>
      </c>
      <c r="E418" s="126" t="s">
        <v>765</v>
      </c>
      <c r="F418" s="71" t="s">
        <v>1124</v>
      </c>
      <c r="G418" s="138">
        <f t="shared" ref="G418:G421" si="27">I418-H418</f>
        <v>43911</v>
      </c>
      <c r="H418" s="135">
        <v>7</v>
      </c>
      <c r="I418" s="138">
        <f>G419</f>
        <v>43918</v>
      </c>
      <c r="J418" s="202"/>
      <c r="K418" s="126"/>
      <c r="L418" s="126"/>
      <c r="M418" s="126"/>
      <c r="N418" s="203"/>
      <c r="O418" s="126"/>
      <c r="P418" s="126"/>
      <c r="Q418" s="203"/>
      <c r="R418" s="126"/>
      <c r="S418" s="126"/>
      <c r="T418" s="203"/>
      <c r="U418" s="126"/>
      <c r="V418" s="71"/>
      <c r="W418" s="204"/>
      <c r="X418" s="71"/>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X418" s="66"/>
      <c r="AY418" s="66"/>
      <c r="AZ418" s="66"/>
      <c r="BA418" s="66"/>
      <c r="BB418" s="66"/>
      <c r="BC418" s="66"/>
      <c r="BD418" s="66"/>
      <c r="BE418" s="66"/>
      <c r="BF418" s="66"/>
      <c r="BG418" s="66"/>
      <c r="BH418" s="66"/>
    </row>
    <row r="419" s="6" customFormat="1" ht="27" spans="1:60">
      <c r="A419" s="120"/>
      <c r="B419" s="116" t="s">
        <v>683</v>
      </c>
      <c r="C419" s="139" t="s">
        <v>771</v>
      </c>
      <c r="D419" s="123" t="s">
        <v>1129</v>
      </c>
      <c r="E419" s="119" t="s">
        <v>765</v>
      </c>
      <c r="F419" s="116"/>
      <c r="G419" s="138">
        <f t="shared" si="27"/>
        <v>43918</v>
      </c>
      <c r="H419" s="135">
        <v>1</v>
      </c>
      <c r="I419" s="149">
        <f>G420</f>
        <v>43919</v>
      </c>
      <c r="J419" s="202"/>
      <c r="K419" s="126"/>
      <c r="L419" s="126"/>
      <c r="M419" s="126"/>
      <c r="N419" s="203"/>
      <c r="O419" s="126"/>
      <c r="P419" s="126"/>
      <c r="Q419" s="203"/>
      <c r="R419" s="126"/>
      <c r="S419" s="126"/>
      <c r="T419" s="203"/>
      <c r="U419" s="126"/>
      <c r="V419" s="71"/>
      <c r="W419" s="204"/>
      <c r="X419" s="71"/>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X419" s="66"/>
      <c r="AY419" s="66"/>
      <c r="AZ419" s="66"/>
      <c r="BA419" s="66"/>
      <c r="BB419" s="66"/>
      <c r="BC419" s="66"/>
      <c r="BD419" s="66"/>
      <c r="BE419" s="66"/>
      <c r="BF419" s="66"/>
      <c r="BG419" s="66"/>
      <c r="BH419" s="66"/>
    </row>
    <row r="420" s="6" customFormat="1" ht="67.5" spans="1:60">
      <c r="A420" s="120"/>
      <c r="B420" s="116" t="s">
        <v>683</v>
      </c>
      <c r="C420" s="139" t="s">
        <v>773</v>
      </c>
      <c r="D420" s="123" t="s">
        <v>1130</v>
      </c>
      <c r="E420" s="119" t="s">
        <v>765</v>
      </c>
      <c r="F420" s="116"/>
      <c r="G420" s="138">
        <f t="shared" si="27"/>
        <v>43919</v>
      </c>
      <c r="H420" s="135">
        <v>10</v>
      </c>
      <c r="I420" s="149">
        <f>G421</f>
        <v>43929</v>
      </c>
      <c r="J420" s="202"/>
      <c r="K420" s="126"/>
      <c r="L420" s="126"/>
      <c r="M420" s="126"/>
      <c r="N420" s="203"/>
      <c r="O420" s="126"/>
      <c r="P420" s="126"/>
      <c r="Q420" s="203"/>
      <c r="R420" s="126"/>
      <c r="S420" s="126"/>
      <c r="T420" s="203"/>
      <c r="U420" s="126"/>
      <c r="V420" s="71"/>
      <c r="W420" s="204"/>
      <c r="X420" s="71"/>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X420" s="66"/>
      <c r="AY420" s="66"/>
      <c r="AZ420" s="66"/>
      <c r="BA420" s="66"/>
      <c r="BB420" s="66"/>
      <c r="BC420" s="66"/>
      <c r="BD420" s="66"/>
      <c r="BE420" s="66"/>
      <c r="BF420" s="66"/>
      <c r="BG420" s="66"/>
      <c r="BH420" s="66"/>
    </row>
    <row r="421" s="6" customFormat="1" ht="27" spans="1:60">
      <c r="A421" s="120"/>
      <c r="B421" s="116" t="s">
        <v>683</v>
      </c>
      <c r="C421" s="139" t="s">
        <v>775</v>
      </c>
      <c r="D421" s="123" t="s">
        <v>1131</v>
      </c>
      <c r="E421" s="119" t="s">
        <v>765</v>
      </c>
      <c r="F421" s="116"/>
      <c r="G421" s="138">
        <f t="shared" si="27"/>
        <v>43929</v>
      </c>
      <c r="H421" s="135">
        <v>7</v>
      </c>
      <c r="I421" s="149">
        <f>I417</f>
        <v>43936</v>
      </c>
      <c r="J421" s="202"/>
      <c r="K421" s="126"/>
      <c r="L421" s="126"/>
      <c r="M421" s="126"/>
      <c r="N421" s="203"/>
      <c r="O421" s="126"/>
      <c r="P421" s="126"/>
      <c r="Q421" s="203"/>
      <c r="R421" s="126"/>
      <c r="S421" s="126"/>
      <c r="T421" s="203"/>
      <c r="U421" s="126"/>
      <c r="V421" s="71"/>
      <c r="W421" s="204"/>
      <c r="X421" s="71"/>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X421" s="66"/>
      <c r="AY421" s="66"/>
      <c r="AZ421" s="66"/>
      <c r="BA421" s="66"/>
      <c r="BB421" s="66"/>
      <c r="BC421" s="66"/>
      <c r="BD421" s="66"/>
      <c r="BE421" s="66"/>
      <c r="BF421" s="66"/>
      <c r="BG421" s="66"/>
      <c r="BH421" s="66"/>
    </row>
    <row r="422" s="6" customFormat="1" ht="27" spans="1:60">
      <c r="A422" s="120"/>
      <c r="B422" s="116" t="s">
        <v>549</v>
      </c>
      <c r="C422" s="139" t="s">
        <v>777</v>
      </c>
      <c r="D422" s="123" t="s">
        <v>778</v>
      </c>
      <c r="E422" s="119"/>
      <c r="F422" s="116"/>
      <c r="G422" s="116" t="s">
        <v>799</v>
      </c>
      <c r="H422" s="116"/>
      <c r="I422" s="116"/>
      <c r="J422" s="202"/>
      <c r="K422" s="126"/>
      <c r="L422" s="126"/>
      <c r="M422" s="126"/>
      <c r="N422" s="203"/>
      <c r="O422" s="126"/>
      <c r="P422" s="126"/>
      <c r="Q422" s="203"/>
      <c r="R422" s="126"/>
      <c r="S422" s="126"/>
      <c r="T422" s="203"/>
      <c r="U422" s="126"/>
      <c r="V422" s="71"/>
      <c r="W422" s="204"/>
      <c r="X422" s="71"/>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X422" s="66"/>
      <c r="AY422" s="66"/>
      <c r="AZ422" s="66"/>
      <c r="BA422" s="66"/>
      <c r="BB422" s="66"/>
      <c r="BC422" s="66"/>
      <c r="BD422" s="66"/>
      <c r="BE422" s="66"/>
      <c r="BF422" s="66"/>
      <c r="BG422" s="66"/>
      <c r="BH422" s="66"/>
    </row>
    <row r="423" s="6" customFormat="1" ht="27" spans="1:60">
      <c r="A423" s="120"/>
      <c r="B423" s="116" t="s">
        <v>549</v>
      </c>
      <c r="C423" s="139" t="s">
        <v>780</v>
      </c>
      <c r="D423" s="123" t="s">
        <v>781</v>
      </c>
      <c r="E423" s="119"/>
      <c r="F423" s="116"/>
      <c r="G423" s="116" t="s">
        <v>799</v>
      </c>
      <c r="H423" s="116"/>
      <c r="I423" s="116"/>
      <c r="J423" s="202"/>
      <c r="K423" s="126"/>
      <c r="L423" s="126"/>
      <c r="M423" s="126"/>
      <c r="N423" s="203"/>
      <c r="O423" s="126"/>
      <c r="P423" s="126"/>
      <c r="Q423" s="203"/>
      <c r="R423" s="126"/>
      <c r="S423" s="126"/>
      <c r="T423" s="203"/>
      <c r="U423" s="126"/>
      <c r="V423" s="71"/>
      <c r="W423" s="204"/>
      <c r="X423" s="71"/>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X423" s="66"/>
      <c r="AY423" s="66"/>
      <c r="AZ423" s="66"/>
      <c r="BA423" s="66"/>
      <c r="BB423" s="66"/>
      <c r="BC423" s="66"/>
      <c r="BD423" s="66"/>
      <c r="BE423" s="66"/>
      <c r="BF423" s="66"/>
      <c r="BG423" s="66"/>
      <c r="BH423" s="66"/>
    </row>
    <row r="424" s="6" customFormat="1" ht="81" spans="1:60">
      <c r="A424" s="66"/>
      <c r="B424" s="71" t="s">
        <v>549</v>
      </c>
      <c r="C424" s="137" t="s">
        <v>782</v>
      </c>
      <c r="D424" s="126" t="s">
        <v>1132</v>
      </c>
      <c r="E424" s="126" t="s">
        <v>765</v>
      </c>
      <c r="F424" s="71" t="s">
        <v>1124</v>
      </c>
      <c r="G424" s="138">
        <f t="shared" ref="G424:G430" si="28">I424-H424</f>
        <v>43936</v>
      </c>
      <c r="H424" s="135">
        <v>15</v>
      </c>
      <c r="I424" s="156">
        <v>43951</v>
      </c>
      <c r="J424" s="202"/>
      <c r="K424" s="126"/>
      <c r="L424" s="126"/>
      <c r="M424" s="126"/>
      <c r="N424" s="203"/>
      <c r="O424" s="126"/>
      <c r="P424" s="126"/>
      <c r="Q424" s="203"/>
      <c r="R424" s="126"/>
      <c r="S424" s="126"/>
      <c r="T424" s="203"/>
      <c r="U424" s="126"/>
      <c r="V424" s="71"/>
      <c r="W424" s="204"/>
      <c r="X424" s="71"/>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X424" s="66"/>
      <c r="AY424" s="66"/>
      <c r="AZ424" s="66"/>
      <c r="BA424" s="66"/>
      <c r="BB424" s="66"/>
      <c r="BC424" s="66"/>
      <c r="BD424" s="66"/>
      <c r="BE424" s="66"/>
      <c r="BF424" s="66"/>
      <c r="BG424" s="66"/>
      <c r="BH424" s="66"/>
    </row>
    <row r="425" s="10" customFormat="1" ht="27" spans="1:33">
      <c r="A425" s="103"/>
      <c r="B425" s="104" t="s">
        <v>538</v>
      </c>
      <c r="C425" s="106" t="s">
        <v>1133</v>
      </c>
      <c r="D425" s="106" t="s">
        <v>1110</v>
      </c>
      <c r="E425" s="106" t="s">
        <v>765</v>
      </c>
      <c r="F425" s="106"/>
      <c r="G425" s="107">
        <f>G426</f>
        <v>43638</v>
      </c>
      <c r="H425" s="104">
        <f>I425-G425</f>
        <v>70</v>
      </c>
      <c r="I425" s="115">
        <f>I440</f>
        <v>43708</v>
      </c>
      <c r="J425" s="112"/>
      <c r="K425" s="112"/>
      <c r="L425" s="112"/>
      <c r="M425" s="112"/>
      <c r="N425" s="112"/>
      <c r="O425" s="112"/>
      <c r="P425" s="112"/>
      <c r="Q425" s="112"/>
      <c r="R425" s="112"/>
      <c r="S425" s="112"/>
      <c r="T425" s="112"/>
      <c r="U425" s="112"/>
      <c r="V425" s="129"/>
      <c r="W425" s="129"/>
      <c r="X425" s="129"/>
      <c r="Y425" s="129"/>
      <c r="Z425" s="129"/>
      <c r="AA425" s="129"/>
      <c r="AB425" s="129"/>
      <c r="AC425" s="129"/>
      <c r="AD425" s="129"/>
      <c r="AE425" s="129"/>
      <c r="AF425" s="129"/>
      <c r="AG425" s="129"/>
    </row>
    <row r="426" s="6" customFormat="1" ht="40.5" spans="1:60">
      <c r="A426" s="120"/>
      <c r="B426" s="116" t="s">
        <v>549</v>
      </c>
      <c r="C426" s="139" t="s">
        <v>757</v>
      </c>
      <c r="D426" s="123" t="s">
        <v>1111</v>
      </c>
      <c r="E426" s="119" t="s">
        <v>666</v>
      </c>
      <c r="F426" s="116"/>
      <c r="G426" s="190">
        <f t="shared" si="28"/>
        <v>43638</v>
      </c>
      <c r="H426" s="116">
        <v>15</v>
      </c>
      <c r="I426" s="153">
        <f>G431</f>
        <v>43653</v>
      </c>
      <c r="J426" s="202"/>
      <c r="K426" s="126"/>
      <c r="L426" s="126"/>
      <c r="M426" s="126"/>
      <c r="N426" s="203"/>
      <c r="O426" s="126"/>
      <c r="P426" s="126"/>
      <c r="Q426" s="203"/>
      <c r="R426" s="126"/>
      <c r="S426" s="126"/>
      <c r="T426" s="203"/>
      <c r="U426" s="126"/>
      <c r="V426" s="71"/>
      <c r="W426" s="204"/>
      <c r="X426" s="71"/>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X426" s="66"/>
      <c r="AY426" s="66"/>
      <c r="AZ426" s="66"/>
      <c r="BA426" s="66"/>
      <c r="BB426" s="66"/>
      <c r="BC426" s="66"/>
      <c r="BD426" s="66"/>
      <c r="BE426" s="66"/>
      <c r="BF426" s="66"/>
      <c r="BG426" s="66"/>
      <c r="BH426" s="66"/>
    </row>
    <row r="427" s="6" customFormat="1" spans="1:60">
      <c r="A427" s="205"/>
      <c r="B427" s="206" t="s">
        <v>683</v>
      </c>
      <c r="C427" s="207" t="s">
        <v>1134</v>
      </c>
      <c r="D427" s="205" t="s">
        <v>1135</v>
      </c>
      <c r="E427" s="208" t="s">
        <v>666</v>
      </c>
      <c r="F427" s="205"/>
      <c r="G427" s="209">
        <f t="shared" si="28"/>
        <v>43588</v>
      </c>
      <c r="H427" s="208">
        <v>10</v>
      </c>
      <c r="I427" s="209">
        <f t="shared" ref="I427:I430" si="29">G428</f>
        <v>43598</v>
      </c>
      <c r="J427" s="202"/>
      <c r="K427" s="126"/>
      <c r="L427" s="126"/>
      <c r="M427" s="126"/>
      <c r="N427" s="203"/>
      <c r="O427" s="126"/>
      <c r="P427" s="126"/>
      <c r="Q427" s="203"/>
      <c r="R427" s="126"/>
      <c r="S427" s="126"/>
      <c r="T427" s="203"/>
      <c r="U427" s="126"/>
      <c r="V427" s="71"/>
      <c r="W427" s="204"/>
      <c r="X427" s="71"/>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X427" s="66"/>
      <c r="AY427" s="66"/>
      <c r="AZ427" s="66"/>
      <c r="BA427" s="66"/>
      <c r="BB427" s="66"/>
      <c r="BC427" s="66"/>
      <c r="BD427" s="66"/>
      <c r="BE427" s="66"/>
      <c r="BF427" s="66"/>
      <c r="BG427" s="66"/>
      <c r="BH427" s="66"/>
    </row>
    <row r="428" s="6" customFormat="1" spans="1:60">
      <c r="A428" s="205"/>
      <c r="B428" s="206" t="s">
        <v>683</v>
      </c>
      <c r="C428" s="207" t="s">
        <v>1136</v>
      </c>
      <c r="D428" s="205" t="s">
        <v>1137</v>
      </c>
      <c r="E428" s="208" t="s">
        <v>666</v>
      </c>
      <c r="F428" s="205"/>
      <c r="G428" s="209">
        <f t="shared" si="28"/>
        <v>43598</v>
      </c>
      <c r="H428" s="208">
        <v>30</v>
      </c>
      <c r="I428" s="209">
        <f t="shared" si="29"/>
        <v>43628</v>
      </c>
      <c r="J428" s="202"/>
      <c r="K428" s="126"/>
      <c r="L428" s="126"/>
      <c r="M428" s="126"/>
      <c r="N428" s="203"/>
      <c r="O428" s="126"/>
      <c r="P428" s="126"/>
      <c r="Q428" s="203"/>
      <c r="R428" s="126"/>
      <c r="S428" s="126"/>
      <c r="T428" s="203"/>
      <c r="U428" s="126"/>
      <c r="V428" s="71"/>
      <c r="W428" s="204"/>
      <c r="X428" s="71"/>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6"/>
      <c r="AZ428" s="66"/>
      <c r="BA428" s="66"/>
      <c r="BB428" s="66"/>
      <c r="BC428" s="66"/>
      <c r="BD428" s="66"/>
      <c r="BE428" s="66"/>
      <c r="BF428" s="66"/>
      <c r="BG428" s="66"/>
      <c r="BH428" s="66"/>
    </row>
    <row r="429" s="6" customFormat="1" ht="36" spans="1:60">
      <c r="A429" s="205"/>
      <c r="B429" s="206" t="s">
        <v>683</v>
      </c>
      <c r="C429" s="207" t="s">
        <v>1138</v>
      </c>
      <c r="D429" s="205" t="s">
        <v>1139</v>
      </c>
      <c r="E429" s="208" t="s">
        <v>666</v>
      </c>
      <c r="F429" s="207" t="s">
        <v>1140</v>
      </c>
      <c r="G429" s="209">
        <f t="shared" si="28"/>
        <v>43628</v>
      </c>
      <c r="H429" s="208">
        <v>20</v>
      </c>
      <c r="I429" s="209">
        <f t="shared" si="29"/>
        <v>43648</v>
      </c>
      <c r="J429" s="202"/>
      <c r="K429" s="126"/>
      <c r="L429" s="126"/>
      <c r="M429" s="126"/>
      <c r="N429" s="203"/>
      <c r="O429" s="126"/>
      <c r="P429" s="126"/>
      <c r="Q429" s="203"/>
      <c r="R429" s="126"/>
      <c r="S429" s="126"/>
      <c r="T429" s="203"/>
      <c r="U429" s="126"/>
      <c r="V429" s="71"/>
      <c r="W429" s="204"/>
      <c r="X429" s="71"/>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X429" s="66"/>
      <c r="AY429" s="66"/>
      <c r="AZ429" s="66"/>
      <c r="BA429" s="66"/>
      <c r="BB429" s="66"/>
      <c r="BC429" s="66"/>
      <c r="BD429" s="66"/>
      <c r="BE429" s="66"/>
      <c r="BF429" s="66"/>
      <c r="BG429" s="66"/>
      <c r="BH429" s="66"/>
    </row>
    <row r="430" s="6" customFormat="1" spans="1:60">
      <c r="A430" s="205"/>
      <c r="B430" s="206" t="s">
        <v>683</v>
      </c>
      <c r="C430" s="207" t="s">
        <v>1141</v>
      </c>
      <c r="D430" s="205" t="s">
        <v>1142</v>
      </c>
      <c r="E430" s="208" t="s">
        <v>666</v>
      </c>
      <c r="F430" s="205"/>
      <c r="G430" s="209">
        <f t="shared" si="28"/>
        <v>43648</v>
      </c>
      <c r="H430" s="208">
        <v>5</v>
      </c>
      <c r="I430" s="209">
        <f t="shared" si="29"/>
        <v>43653</v>
      </c>
      <c r="J430" s="202"/>
      <c r="K430" s="126"/>
      <c r="L430" s="126"/>
      <c r="M430" s="126"/>
      <c r="N430" s="203"/>
      <c r="O430" s="126"/>
      <c r="P430" s="126"/>
      <c r="Q430" s="203"/>
      <c r="R430" s="126"/>
      <c r="S430" s="126"/>
      <c r="T430" s="203"/>
      <c r="U430" s="126"/>
      <c r="V430" s="71"/>
      <c r="W430" s="204"/>
      <c r="X430" s="71"/>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X430" s="66"/>
      <c r="AY430" s="66"/>
      <c r="AZ430" s="66"/>
      <c r="BA430" s="66"/>
      <c r="BB430" s="66"/>
      <c r="BC430" s="66"/>
      <c r="BD430" s="66"/>
      <c r="BE430" s="66"/>
      <c r="BF430" s="66"/>
      <c r="BG430" s="66"/>
      <c r="BH430" s="66"/>
    </row>
    <row r="431" s="6" customFormat="1" ht="40.5" spans="1:60">
      <c r="A431" s="154"/>
      <c r="B431" s="123" t="s">
        <v>549</v>
      </c>
      <c r="C431" s="140" t="s">
        <v>760</v>
      </c>
      <c r="D431" s="123" t="s">
        <v>1112</v>
      </c>
      <c r="E431" s="119" t="s">
        <v>671</v>
      </c>
      <c r="F431" s="123"/>
      <c r="G431" s="153">
        <f>I431-H431</f>
        <v>43653</v>
      </c>
      <c r="H431" s="123">
        <v>5</v>
      </c>
      <c r="I431" s="153">
        <f>G432</f>
        <v>43658</v>
      </c>
      <c r="J431" s="202"/>
      <c r="K431" s="126"/>
      <c r="L431" s="126"/>
      <c r="M431" s="126"/>
      <c r="N431" s="203"/>
      <c r="O431" s="126"/>
      <c r="P431" s="126"/>
      <c r="Q431" s="203"/>
      <c r="R431" s="126"/>
      <c r="S431" s="126"/>
      <c r="T431" s="203"/>
      <c r="U431" s="126"/>
      <c r="V431" s="126"/>
      <c r="W431" s="203"/>
      <c r="X431" s="126"/>
      <c r="Y431" s="69"/>
      <c r="Z431" s="69"/>
      <c r="AA431" s="69"/>
      <c r="AB431" s="69"/>
      <c r="AC431" s="69"/>
      <c r="AD431" s="69"/>
      <c r="AE431" s="69"/>
      <c r="AF431" s="69"/>
      <c r="AG431" s="69"/>
      <c r="AH431" s="69"/>
      <c r="AI431" s="69"/>
      <c r="AJ431" s="69"/>
      <c r="AK431" s="69"/>
      <c r="AL431" s="69"/>
      <c r="AM431" s="66"/>
      <c r="AN431" s="66"/>
      <c r="AO431" s="66"/>
      <c r="AP431" s="66"/>
      <c r="AQ431" s="66"/>
      <c r="AR431" s="66"/>
      <c r="AS431" s="66"/>
      <c r="AT431" s="66"/>
      <c r="AU431" s="66"/>
      <c r="AV431" s="66"/>
      <c r="AW431" s="66"/>
      <c r="AX431" s="66"/>
      <c r="AY431" s="66"/>
      <c r="AZ431" s="66"/>
      <c r="BA431" s="66"/>
      <c r="BB431" s="66"/>
      <c r="BC431" s="66"/>
      <c r="BD431" s="66"/>
      <c r="BE431" s="66"/>
      <c r="BF431" s="66"/>
      <c r="BG431" s="66"/>
      <c r="BH431" s="66"/>
    </row>
    <row r="432" s="6" customFormat="1" ht="54" spans="1:60">
      <c r="A432" s="120"/>
      <c r="B432" s="116" t="s">
        <v>549</v>
      </c>
      <c r="C432" s="139" t="s">
        <v>763</v>
      </c>
      <c r="D432" s="123" t="s">
        <v>1113</v>
      </c>
      <c r="E432" s="119" t="s">
        <v>765</v>
      </c>
      <c r="F432" s="116"/>
      <c r="G432" s="138">
        <f>I432-H432</f>
        <v>43658</v>
      </c>
      <c r="H432" s="135">
        <v>10</v>
      </c>
      <c r="I432" s="149">
        <f>G433</f>
        <v>43668</v>
      </c>
      <c r="J432" s="202"/>
      <c r="K432" s="126"/>
      <c r="L432" s="126"/>
      <c r="M432" s="126"/>
      <c r="N432" s="203"/>
      <c r="O432" s="126"/>
      <c r="P432" s="126"/>
      <c r="Q432" s="203"/>
      <c r="R432" s="126"/>
      <c r="S432" s="126"/>
      <c r="T432" s="203"/>
      <c r="U432" s="126"/>
      <c r="V432" s="71"/>
      <c r="W432" s="204"/>
      <c r="X432" s="71"/>
      <c r="Y432" s="66"/>
      <c r="Z432" s="66"/>
      <c r="AA432" s="66"/>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X432" s="66"/>
      <c r="AY432" s="66"/>
      <c r="AZ432" s="66"/>
      <c r="BA432" s="66"/>
      <c r="BB432" s="66"/>
      <c r="BC432" s="66"/>
      <c r="BD432" s="66"/>
      <c r="BE432" s="66"/>
      <c r="BF432" s="66"/>
      <c r="BG432" s="66"/>
      <c r="BH432" s="66"/>
    </row>
    <row r="433" s="6" customFormat="1" ht="108" spans="1:60">
      <c r="A433" s="120"/>
      <c r="B433" s="116" t="s">
        <v>549</v>
      </c>
      <c r="C433" s="139" t="s">
        <v>766</v>
      </c>
      <c r="D433" s="123" t="s">
        <v>1114</v>
      </c>
      <c r="E433" s="119" t="s">
        <v>765</v>
      </c>
      <c r="F433" s="116"/>
      <c r="G433" s="138">
        <f>I433-H433</f>
        <v>43668</v>
      </c>
      <c r="H433" s="135">
        <v>25</v>
      </c>
      <c r="I433" s="149">
        <f>G440</f>
        <v>43693</v>
      </c>
      <c r="J433" s="202"/>
      <c r="K433" s="126"/>
      <c r="L433" s="126"/>
      <c r="M433" s="126"/>
      <c r="N433" s="203"/>
      <c r="O433" s="126"/>
      <c r="P433" s="126"/>
      <c r="Q433" s="203"/>
      <c r="R433" s="126"/>
      <c r="S433" s="126"/>
      <c r="T433" s="203"/>
      <c r="U433" s="126"/>
      <c r="V433" s="71"/>
      <c r="W433" s="204"/>
      <c r="X433" s="71"/>
      <c r="Y433" s="66"/>
      <c r="Z433" s="66"/>
      <c r="AA433" s="66"/>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X433" s="66"/>
      <c r="AY433" s="66"/>
      <c r="AZ433" s="66"/>
      <c r="BA433" s="66"/>
      <c r="BB433" s="66"/>
      <c r="BC433" s="66"/>
      <c r="BD433" s="66"/>
      <c r="BE433" s="66"/>
      <c r="BF433" s="66"/>
      <c r="BG433" s="66"/>
      <c r="BH433" s="66"/>
    </row>
    <row r="434" s="6" customFormat="1" ht="54" spans="1:60">
      <c r="A434" s="66"/>
      <c r="B434" s="71" t="s">
        <v>683</v>
      </c>
      <c r="C434" s="137" t="s">
        <v>768</v>
      </c>
      <c r="D434" s="126" t="s">
        <v>1115</v>
      </c>
      <c r="E434" s="126" t="s">
        <v>765</v>
      </c>
      <c r="F434" s="71" t="s">
        <v>709</v>
      </c>
      <c r="G434" s="138">
        <f t="shared" ref="G434:G437" si="30">I434-H434</f>
        <v>43668</v>
      </c>
      <c r="H434" s="135">
        <v>7</v>
      </c>
      <c r="I434" s="138">
        <f>G435</f>
        <v>43675</v>
      </c>
      <c r="J434" s="202"/>
      <c r="K434" s="126"/>
      <c r="L434" s="126"/>
      <c r="M434" s="126"/>
      <c r="N434" s="203"/>
      <c r="O434" s="126"/>
      <c r="P434" s="126"/>
      <c r="Q434" s="203"/>
      <c r="R434" s="126"/>
      <c r="S434" s="126"/>
      <c r="T434" s="203"/>
      <c r="U434" s="126"/>
      <c r="V434" s="71"/>
      <c r="W434" s="204"/>
      <c r="X434" s="71"/>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c r="AZ434" s="66"/>
      <c r="BA434" s="66"/>
      <c r="BB434" s="66"/>
      <c r="BC434" s="66"/>
      <c r="BD434" s="66"/>
      <c r="BE434" s="66"/>
      <c r="BF434" s="66"/>
      <c r="BG434" s="66"/>
      <c r="BH434" s="66"/>
    </row>
    <row r="435" s="6" customFormat="1" ht="27" spans="1:60">
      <c r="A435" s="120"/>
      <c r="B435" s="116" t="s">
        <v>683</v>
      </c>
      <c r="C435" s="139" t="s">
        <v>771</v>
      </c>
      <c r="D435" s="123" t="s">
        <v>1116</v>
      </c>
      <c r="E435" s="119" t="s">
        <v>765</v>
      </c>
      <c r="F435" s="116"/>
      <c r="G435" s="138">
        <f t="shared" si="30"/>
        <v>43675</v>
      </c>
      <c r="H435" s="135">
        <v>1</v>
      </c>
      <c r="I435" s="149">
        <f>G436</f>
        <v>43676</v>
      </c>
      <c r="J435" s="202"/>
      <c r="K435" s="126"/>
      <c r="L435" s="126"/>
      <c r="M435" s="126"/>
      <c r="N435" s="203"/>
      <c r="O435" s="126"/>
      <c r="P435" s="126"/>
      <c r="Q435" s="203"/>
      <c r="R435" s="126"/>
      <c r="S435" s="126"/>
      <c r="T435" s="203"/>
      <c r="U435" s="126"/>
      <c r="V435" s="71"/>
      <c r="W435" s="204"/>
      <c r="X435" s="71"/>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c r="AZ435" s="66"/>
      <c r="BA435" s="66"/>
      <c r="BB435" s="66"/>
      <c r="BC435" s="66"/>
      <c r="BD435" s="66"/>
      <c r="BE435" s="66"/>
      <c r="BF435" s="66"/>
      <c r="BG435" s="66"/>
      <c r="BH435" s="66"/>
    </row>
    <row r="436" s="6" customFormat="1" ht="67.5" spans="1:60">
      <c r="A436" s="120"/>
      <c r="B436" s="116" t="s">
        <v>683</v>
      </c>
      <c r="C436" s="139" t="s">
        <v>773</v>
      </c>
      <c r="D436" s="123" t="s">
        <v>1117</v>
      </c>
      <c r="E436" s="119" t="s">
        <v>765</v>
      </c>
      <c r="F436" s="116"/>
      <c r="G436" s="138">
        <f t="shared" si="30"/>
        <v>43676</v>
      </c>
      <c r="H436" s="135">
        <v>10</v>
      </c>
      <c r="I436" s="149">
        <f>G437</f>
        <v>43686</v>
      </c>
      <c r="J436" s="202"/>
      <c r="K436" s="126"/>
      <c r="L436" s="126"/>
      <c r="M436" s="126"/>
      <c r="N436" s="203"/>
      <c r="O436" s="126"/>
      <c r="P436" s="126"/>
      <c r="Q436" s="203"/>
      <c r="R436" s="126"/>
      <c r="S436" s="126"/>
      <c r="T436" s="203"/>
      <c r="U436" s="126"/>
      <c r="V436" s="71"/>
      <c r="W436" s="204"/>
      <c r="X436" s="71"/>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c r="AZ436" s="66"/>
      <c r="BA436" s="66"/>
      <c r="BB436" s="66"/>
      <c r="BC436" s="66"/>
      <c r="BD436" s="66"/>
      <c r="BE436" s="66"/>
      <c r="BF436" s="66"/>
      <c r="BG436" s="66"/>
      <c r="BH436" s="66"/>
    </row>
    <row r="437" s="6" customFormat="1" ht="27" spans="1:60">
      <c r="A437" s="120"/>
      <c r="B437" s="116" t="s">
        <v>683</v>
      </c>
      <c r="C437" s="139" t="s">
        <v>775</v>
      </c>
      <c r="D437" s="123" t="s">
        <v>1118</v>
      </c>
      <c r="E437" s="119" t="s">
        <v>765</v>
      </c>
      <c r="F437" s="116"/>
      <c r="G437" s="138">
        <f t="shared" si="30"/>
        <v>43686</v>
      </c>
      <c r="H437" s="135">
        <v>7</v>
      </c>
      <c r="I437" s="149">
        <f>I433</f>
        <v>43693</v>
      </c>
      <c r="J437" s="202"/>
      <c r="K437" s="126"/>
      <c r="L437" s="126"/>
      <c r="M437" s="126"/>
      <c r="N437" s="203"/>
      <c r="O437" s="126"/>
      <c r="P437" s="126"/>
      <c r="Q437" s="203"/>
      <c r="R437" s="126"/>
      <c r="S437" s="126"/>
      <c r="T437" s="203"/>
      <c r="U437" s="126"/>
      <c r="V437" s="71"/>
      <c r="W437" s="204"/>
      <c r="X437" s="71"/>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X437" s="66"/>
      <c r="AY437" s="66"/>
      <c r="AZ437" s="66"/>
      <c r="BA437" s="66"/>
      <c r="BB437" s="66"/>
      <c r="BC437" s="66"/>
      <c r="BD437" s="66"/>
      <c r="BE437" s="66"/>
      <c r="BF437" s="66"/>
      <c r="BG437" s="66"/>
      <c r="BH437" s="66"/>
    </row>
    <row r="438" s="6" customFormat="1" ht="27" spans="1:60">
      <c r="A438" s="120"/>
      <c r="B438" s="116" t="s">
        <v>549</v>
      </c>
      <c r="C438" s="139" t="s">
        <v>777</v>
      </c>
      <c r="D438" s="123" t="s">
        <v>778</v>
      </c>
      <c r="E438" s="119"/>
      <c r="F438" s="116"/>
      <c r="G438" s="116" t="s">
        <v>799</v>
      </c>
      <c r="H438" s="116"/>
      <c r="I438" s="116"/>
      <c r="J438" s="202"/>
      <c r="K438" s="126"/>
      <c r="L438" s="126"/>
      <c r="M438" s="126"/>
      <c r="N438" s="203"/>
      <c r="O438" s="126"/>
      <c r="P438" s="126"/>
      <c r="Q438" s="203"/>
      <c r="R438" s="126"/>
      <c r="S438" s="126"/>
      <c r="T438" s="203"/>
      <c r="U438" s="126"/>
      <c r="V438" s="71"/>
      <c r="W438" s="204"/>
      <c r="X438" s="71"/>
      <c r="Y438" s="66"/>
      <c r="Z438" s="66"/>
      <c r="AA438" s="66"/>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X438" s="66"/>
      <c r="AY438" s="66"/>
      <c r="AZ438" s="66"/>
      <c r="BA438" s="66"/>
      <c r="BB438" s="66"/>
      <c r="BC438" s="66"/>
      <c r="BD438" s="66"/>
      <c r="BE438" s="66"/>
      <c r="BF438" s="66"/>
      <c r="BG438" s="66"/>
      <c r="BH438" s="66"/>
    </row>
    <row r="439" s="6" customFormat="1" ht="27" spans="1:60">
      <c r="A439" s="120"/>
      <c r="B439" s="116" t="s">
        <v>549</v>
      </c>
      <c r="C439" s="139" t="s">
        <v>780</v>
      </c>
      <c r="D439" s="123" t="s">
        <v>781</v>
      </c>
      <c r="E439" s="119"/>
      <c r="F439" s="116"/>
      <c r="G439" s="116" t="s">
        <v>799</v>
      </c>
      <c r="H439" s="116"/>
      <c r="I439" s="116"/>
      <c r="J439" s="202"/>
      <c r="K439" s="126"/>
      <c r="L439" s="126"/>
      <c r="M439" s="126"/>
      <c r="N439" s="203"/>
      <c r="O439" s="126"/>
      <c r="P439" s="126"/>
      <c r="Q439" s="203"/>
      <c r="R439" s="126"/>
      <c r="S439" s="126"/>
      <c r="T439" s="203"/>
      <c r="U439" s="126"/>
      <c r="V439" s="71"/>
      <c r="W439" s="204"/>
      <c r="X439" s="71"/>
      <c r="Y439" s="66"/>
      <c r="Z439" s="66"/>
      <c r="AA439" s="66"/>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X439" s="66"/>
      <c r="AY439" s="66"/>
      <c r="AZ439" s="66"/>
      <c r="BA439" s="66"/>
      <c r="BB439" s="66"/>
      <c r="BC439" s="66"/>
      <c r="BD439" s="66"/>
      <c r="BE439" s="66"/>
      <c r="BF439" s="66"/>
      <c r="BG439" s="66"/>
      <c r="BH439" s="66"/>
    </row>
    <row r="440" s="6" customFormat="1" ht="81" spans="1:60">
      <c r="A440" s="66"/>
      <c r="B440" s="71" t="s">
        <v>549</v>
      </c>
      <c r="C440" s="137" t="s">
        <v>782</v>
      </c>
      <c r="D440" s="126" t="s">
        <v>1119</v>
      </c>
      <c r="E440" s="126" t="s">
        <v>765</v>
      </c>
      <c r="F440" s="71" t="s">
        <v>709</v>
      </c>
      <c r="G440" s="138">
        <f>I440-H440</f>
        <v>43693</v>
      </c>
      <c r="H440" s="135">
        <v>15</v>
      </c>
      <c r="I440" s="156">
        <v>43708</v>
      </c>
      <c r="J440" s="202"/>
      <c r="K440" s="126"/>
      <c r="L440" s="126"/>
      <c r="M440" s="126"/>
      <c r="N440" s="203"/>
      <c r="O440" s="126"/>
      <c r="P440" s="126"/>
      <c r="Q440" s="203"/>
      <c r="R440" s="126"/>
      <c r="S440" s="126"/>
      <c r="T440" s="203"/>
      <c r="U440" s="126"/>
      <c r="V440" s="71"/>
      <c r="W440" s="204"/>
      <c r="X440" s="71"/>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X440" s="66"/>
      <c r="AY440" s="66"/>
      <c r="AZ440" s="66"/>
      <c r="BA440" s="66"/>
      <c r="BB440" s="66"/>
      <c r="BC440" s="66"/>
      <c r="BD440" s="66"/>
      <c r="BE440" s="66"/>
      <c r="BF440" s="66"/>
      <c r="BG440" s="66"/>
      <c r="BH440" s="66"/>
    </row>
    <row r="441" s="10" customFormat="1" ht="27" spans="1:33">
      <c r="A441" s="103"/>
      <c r="B441" s="104" t="s">
        <v>538</v>
      </c>
      <c r="C441" s="106" t="s">
        <v>1143</v>
      </c>
      <c r="D441" s="106" t="s">
        <v>1122</v>
      </c>
      <c r="E441" s="106" t="s">
        <v>765</v>
      </c>
      <c r="F441" s="106"/>
      <c r="G441" s="107">
        <f>G442</f>
        <v>43881</v>
      </c>
      <c r="H441" s="104">
        <f>I441-G441</f>
        <v>70</v>
      </c>
      <c r="I441" s="115">
        <f>I452</f>
        <v>43951</v>
      </c>
      <c r="J441" s="112"/>
      <c r="K441" s="112"/>
      <c r="L441" s="112"/>
      <c r="M441" s="112"/>
      <c r="N441" s="112"/>
      <c r="O441" s="112"/>
      <c r="P441" s="112"/>
      <c r="Q441" s="112"/>
      <c r="R441" s="112"/>
      <c r="S441" s="112"/>
      <c r="T441" s="112"/>
      <c r="U441" s="112"/>
      <c r="V441" s="129"/>
      <c r="W441" s="129"/>
      <c r="X441" s="129"/>
      <c r="Y441" s="129"/>
      <c r="Z441" s="129"/>
      <c r="AA441" s="129"/>
      <c r="AB441" s="129"/>
      <c r="AC441" s="129"/>
      <c r="AD441" s="129"/>
      <c r="AE441" s="129"/>
      <c r="AF441" s="129"/>
      <c r="AG441" s="129"/>
    </row>
    <row r="442" s="6" customFormat="1" ht="40.5" spans="1:60">
      <c r="A442" s="154"/>
      <c r="B442" s="123" t="s">
        <v>549</v>
      </c>
      <c r="C442" s="140" t="s">
        <v>757</v>
      </c>
      <c r="D442" s="123" t="s">
        <v>1123</v>
      </c>
      <c r="E442" s="119" t="s">
        <v>1124</v>
      </c>
      <c r="F442" s="123"/>
      <c r="G442" s="153">
        <f t="shared" ref="G442:G445" si="31">I442-H442</f>
        <v>43881</v>
      </c>
      <c r="H442" s="123">
        <v>15</v>
      </c>
      <c r="I442" s="153">
        <f>G443</f>
        <v>43896</v>
      </c>
      <c r="J442" s="202"/>
      <c r="K442" s="126"/>
      <c r="L442" s="126"/>
      <c r="M442" s="126"/>
      <c r="N442" s="203"/>
      <c r="O442" s="126"/>
      <c r="P442" s="126"/>
      <c r="Q442" s="203"/>
      <c r="R442" s="126"/>
      <c r="S442" s="126"/>
      <c r="T442" s="203"/>
      <c r="U442" s="126"/>
      <c r="V442" s="126"/>
      <c r="W442" s="203"/>
      <c r="X442" s="126"/>
      <c r="Y442" s="69"/>
      <c r="Z442" s="69"/>
      <c r="AA442" s="69"/>
      <c r="AB442" s="69"/>
      <c r="AC442" s="69"/>
      <c r="AD442" s="69"/>
      <c r="AE442" s="69"/>
      <c r="AF442" s="69"/>
      <c r="AG442" s="69"/>
      <c r="AH442" s="69"/>
      <c r="AI442" s="69"/>
      <c r="AJ442" s="69"/>
      <c r="AK442" s="69"/>
      <c r="AL442" s="69"/>
      <c r="AM442" s="66"/>
      <c r="AN442" s="66"/>
      <c r="AO442" s="66"/>
      <c r="AP442" s="66"/>
      <c r="AQ442" s="66"/>
      <c r="AR442" s="66"/>
      <c r="AS442" s="66"/>
      <c r="AT442" s="66"/>
      <c r="AU442" s="66"/>
      <c r="AV442" s="66"/>
      <c r="AW442" s="66"/>
      <c r="AX442" s="66"/>
      <c r="AY442" s="66"/>
      <c r="AZ442" s="66"/>
      <c r="BA442" s="66"/>
      <c r="BB442" s="66"/>
      <c r="BC442" s="66"/>
      <c r="BD442" s="66"/>
      <c r="BE442" s="66"/>
      <c r="BF442" s="66"/>
      <c r="BG442" s="66"/>
      <c r="BH442" s="66"/>
    </row>
    <row r="443" s="6" customFormat="1" ht="40.5" spans="1:60">
      <c r="A443" s="154"/>
      <c r="B443" s="123" t="s">
        <v>549</v>
      </c>
      <c r="C443" s="140" t="s">
        <v>760</v>
      </c>
      <c r="D443" s="123" t="s">
        <v>1125</v>
      </c>
      <c r="E443" s="119" t="s">
        <v>1124</v>
      </c>
      <c r="F443" s="123"/>
      <c r="G443" s="153">
        <f t="shared" si="31"/>
        <v>43896</v>
      </c>
      <c r="H443" s="123">
        <v>5</v>
      </c>
      <c r="I443" s="153">
        <f>G444</f>
        <v>43901</v>
      </c>
      <c r="J443" s="202"/>
      <c r="K443" s="126"/>
      <c r="L443" s="126"/>
      <c r="M443" s="126"/>
      <c r="N443" s="203"/>
      <c r="O443" s="126"/>
      <c r="P443" s="126"/>
      <c r="Q443" s="203"/>
      <c r="R443" s="126"/>
      <c r="S443" s="126"/>
      <c r="T443" s="203"/>
      <c r="U443" s="126"/>
      <c r="V443" s="126"/>
      <c r="W443" s="203"/>
      <c r="X443" s="126"/>
      <c r="Y443" s="69"/>
      <c r="Z443" s="69"/>
      <c r="AA443" s="69"/>
      <c r="AB443" s="69"/>
      <c r="AC443" s="69"/>
      <c r="AD443" s="69"/>
      <c r="AE443" s="69"/>
      <c r="AF443" s="69"/>
      <c r="AG443" s="69"/>
      <c r="AH443" s="69"/>
      <c r="AI443" s="69"/>
      <c r="AJ443" s="69"/>
      <c r="AK443" s="69"/>
      <c r="AL443" s="69"/>
      <c r="AM443" s="66"/>
      <c r="AN443" s="66"/>
      <c r="AO443" s="66"/>
      <c r="AP443" s="66"/>
      <c r="AQ443" s="66"/>
      <c r="AR443" s="66"/>
      <c r="AS443" s="66"/>
      <c r="AT443" s="66"/>
      <c r="AU443" s="66"/>
      <c r="AV443" s="66"/>
      <c r="AW443" s="66"/>
      <c r="AX443" s="66"/>
      <c r="AY443" s="66"/>
      <c r="AZ443" s="66"/>
      <c r="BA443" s="66"/>
      <c r="BB443" s="66"/>
      <c r="BC443" s="66"/>
      <c r="BD443" s="66"/>
      <c r="BE443" s="66"/>
      <c r="BF443" s="66"/>
      <c r="BG443" s="66"/>
      <c r="BH443" s="66"/>
    </row>
    <row r="444" s="6" customFormat="1" ht="54" spans="1:60">
      <c r="A444" s="120"/>
      <c r="B444" s="116" t="s">
        <v>549</v>
      </c>
      <c r="C444" s="139" t="s">
        <v>763</v>
      </c>
      <c r="D444" s="123" t="s">
        <v>1126</v>
      </c>
      <c r="E444" s="119" t="s">
        <v>770</v>
      </c>
      <c r="F444" s="116"/>
      <c r="G444" s="138">
        <f t="shared" si="31"/>
        <v>43901</v>
      </c>
      <c r="H444" s="135">
        <v>10</v>
      </c>
      <c r="I444" s="149">
        <f>G445</f>
        <v>43911</v>
      </c>
      <c r="J444" s="202"/>
      <c r="K444" s="126"/>
      <c r="L444" s="126"/>
      <c r="M444" s="126"/>
      <c r="N444" s="203"/>
      <c r="O444" s="126"/>
      <c r="P444" s="126"/>
      <c r="Q444" s="203"/>
      <c r="R444" s="126"/>
      <c r="S444" s="126"/>
      <c r="T444" s="203"/>
      <c r="U444" s="126"/>
      <c r="V444" s="71"/>
      <c r="W444" s="204"/>
      <c r="X444" s="71"/>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X444" s="66"/>
      <c r="AY444" s="66"/>
      <c r="AZ444" s="66"/>
      <c r="BA444" s="66"/>
      <c r="BB444" s="66"/>
      <c r="BC444" s="66"/>
      <c r="BD444" s="66"/>
      <c r="BE444" s="66"/>
      <c r="BF444" s="66"/>
      <c r="BG444" s="66"/>
      <c r="BH444" s="66"/>
    </row>
    <row r="445" s="6" customFormat="1" ht="108" spans="1:60">
      <c r="A445" s="120"/>
      <c r="B445" s="116" t="s">
        <v>549</v>
      </c>
      <c r="C445" s="139" t="s">
        <v>766</v>
      </c>
      <c r="D445" s="123" t="s">
        <v>1127</v>
      </c>
      <c r="E445" s="119" t="s">
        <v>770</v>
      </c>
      <c r="F445" s="116"/>
      <c r="G445" s="138">
        <f t="shared" si="31"/>
        <v>43911</v>
      </c>
      <c r="H445" s="135">
        <v>25</v>
      </c>
      <c r="I445" s="149">
        <f>G452</f>
        <v>43936</v>
      </c>
      <c r="J445" s="202"/>
      <c r="K445" s="126"/>
      <c r="L445" s="126"/>
      <c r="M445" s="126"/>
      <c r="N445" s="203"/>
      <c r="O445" s="126"/>
      <c r="P445" s="126"/>
      <c r="Q445" s="203"/>
      <c r="R445" s="126"/>
      <c r="S445" s="126"/>
      <c r="T445" s="203"/>
      <c r="U445" s="126"/>
      <c r="V445" s="71"/>
      <c r="W445" s="204"/>
      <c r="X445" s="71"/>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X445" s="66"/>
      <c r="AY445" s="66"/>
      <c r="AZ445" s="66"/>
      <c r="BA445" s="66"/>
      <c r="BB445" s="66"/>
      <c r="BC445" s="66"/>
      <c r="BD445" s="66"/>
      <c r="BE445" s="66"/>
      <c r="BF445" s="66"/>
      <c r="BG445" s="66"/>
      <c r="BH445" s="66"/>
    </row>
    <row r="446" s="6" customFormat="1" ht="54" spans="1:60">
      <c r="A446" s="66"/>
      <c r="B446" s="71" t="s">
        <v>683</v>
      </c>
      <c r="C446" s="137" t="s">
        <v>768</v>
      </c>
      <c r="D446" s="126" t="s">
        <v>1128</v>
      </c>
      <c r="E446" s="126" t="s">
        <v>770</v>
      </c>
      <c r="F446" s="71" t="s">
        <v>1124</v>
      </c>
      <c r="G446" s="138">
        <f t="shared" ref="G446:G449" si="32">I446-H446</f>
        <v>43911</v>
      </c>
      <c r="H446" s="135">
        <v>7</v>
      </c>
      <c r="I446" s="138">
        <f>G447</f>
        <v>43918</v>
      </c>
      <c r="J446" s="202"/>
      <c r="K446" s="126"/>
      <c r="L446" s="126"/>
      <c r="M446" s="126"/>
      <c r="N446" s="203"/>
      <c r="O446" s="126"/>
      <c r="P446" s="126"/>
      <c r="Q446" s="203"/>
      <c r="R446" s="126"/>
      <c r="S446" s="126"/>
      <c r="T446" s="203"/>
      <c r="U446" s="126"/>
      <c r="V446" s="71"/>
      <c r="W446" s="204"/>
      <c r="X446" s="71"/>
      <c r="Y446" s="66"/>
      <c r="Z446" s="66"/>
      <c r="AA446" s="66"/>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X446" s="66"/>
      <c r="AY446" s="66"/>
      <c r="AZ446" s="66"/>
      <c r="BA446" s="66"/>
      <c r="BB446" s="66"/>
      <c r="BC446" s="66"/>
      <c r="BD446" s="66"/>
      <c r="BE446" s="66"/>
      <c r="BF446" s="66"/>
      <c r="BG446" s="66"/>
      <c r="BH446" s="66"/>
    </row>
    <row r="447" s="6" customFormat="1" ht="27" spans="1:60">
      <c r="A447" s="120"/>
      <c r="B447" s="116" t="s">
        <v>683</v>
      </c>
      <c r="C447" s="139" t="s">
        <v>771</v>
      </c>
      <c r="D447" s="123" t="s">
        <v>1129</v>
      </c>
      <c r="E447" s="119" t="s">
        <v>770</v>
      </c>
      <c r="F447" s="116"/>
      <c r="G447" s="138">
        <f t="shared" si="32"/>
        <v>43918</v>
      </c>
      <c r="H447" s="135">
        <v>1</v>
      </c>
      <c r="I447" s="149">
        <f>G448</f>
        <v>43919</v>
      </c>
      <c r="J447" s="202"/>
      <c r="K447" s="126"/>
      <c r="L447" s="126"/>
      <c r="M447" s="126"/>
      <c r="N447" s="203"/>
      <c r="O447" s="126"/>
      <c r="P447" s="126"/>
      <c r="Q447" s="203"/>
      <c r="R447" s="126"/>
      <c r="S447" s="126"/>
      <c r="T447" s="203"/>
      <c r="U447" s="126"/>
      <c r="V447" s="71"/>
      <c r="W447" s="204"/>
      <c r="X447" s="71"/>
      <c r="Y447" s="66"/>
      <c r="Z447" s="66"/>
      <c r="AA447" s="66"/>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X447" s="66"/>
      <c r="AY447" s="66"/>
      <c r="AZ447" s="66"/>
      <c r="BA447" s="66"/>
      <c r="BB447" s="66"/>
      <c r="BC447" s="66"/>
      <c r="BD447" s="66"/>
      <c r="BE447" s="66"/>
      <c r="BF447" s="66"/>
      <c r="BG447" s="66"/>
      <c r="BH447" s="66"/>
    </row>
    <row r="448" s="6" customFormat="1" ht="67.5" spans="1:60">
      <c r="A448" s="120"/>
      <c r="B448" s="116" t="s">
        <v>683</v>
      </c>
      <c r="C448" s="139" t="s">
        <v>773</v>
      </c>
      <c r="D448" s="123" t="s">
        <v>1130</v>
      </c>
      <c r="E448" s="119" t="s">
        <v>770</v>
      </c>
      <c r="F448" s="116"/>
      <c r="G448" s="138">
        <f t="shared" si="32"/>
        <v>43919</v>
      </c>
      <c r="H448" s="135">
        <v>10</v>
      </c>
      <c r="I448" s="149">
        <f>G449</f>
        <v>43929</v>
      </c>
      <c r="J448" s="202"/>
      <c r="K448" s="126"/>
      <c r="L448" s="126"/>
      <c r="M448" s="126"/>
      <c r="N448" s="203"/>
      <c r="O448" s="126"/>
      <c r="P448" s="126"/>
      <c r="Q448" s="203"/>
      <c r="R448" s="126"/>
      <c r="S448" s="126"/>
      <c r="T448" s="203"/>
      <c r="U448" s="126"/>
      <c r="V448" s="71"/>
      <c r="W448" s="204"/>
      <c r="X448" s="71"/>
      <c r="Y448" s="66"/>
      <c r="Z448" s="66"/>
      <c r="AA448" s="66"/>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X448" s="66"/>
      <c r="AY448" s="66"/>
      <c r="AZ448" s="66"/>
      <c r="BA448" s="66"/>
      <c r="BB448" s="66"/>
      <c r="BC448" s="66"/>
      <c r="BD448" s="66"/>
      <c r="BE448" s="66"/>
      <c r="BF448" s="66"/>
      <c r="BG448" s="66"/>
      <c r="BH448" s="66"/>
    </row>
    <row r="449" s="6" customFormat="1" ht="27" spans="1:60">
      <c r="A449" s="120"/>
      <c r="B449" s="116" t="s">
        <v>683</v>
      </c>
      <c r="C449" s="139" t="s">
        <v>775</v>
      </c>
      <c r="D449" s="123" t="s">
        <v>1131</v>
      </c>
      <c r="E449" s="119" t="s">
        <v>770</v>
      </c>
      <c r="F449" s="116"/>
      <c r="G449" s="138">
        <f t="shared" si="32"/>
        <v>43929</v>
      </c>
      <c r="H449" s="135">
        <v>7</v>
      </c>
      <c r="I449" s="149">
        <f>I445</f>
        <v>43936</v>
      </c>
      <c r="J449" s="202"/>
      <c r="K449" s="126"/>
      <c r="L449" s="126"/>
      <c r="M449" s="126"/>
      <c r="N449" s="203"/>
      <c r="O449" s="126"/>
      <c r="P449" s="126"/>
      <c r="Q449" s="203"/>
      <c r="R449" s="126"/>
      <c r="S449" s="126"/>
      <c r="T449" s="203"/>
      <c r="U449" s="126"/>
      <c r="V449" s="71"/>
      <c r="W449" s="204"/>
      <c r="X449" s="71"/>
      <c r="Y449" s="66"/>
      <c r="Z449" s="66"/>
      <c r="AA449" s="66"/>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X449" s="66"/>
      <c r="AY449" s="66"/>
      <c r="AZ449" s="66"/>
      <c r="BA449" s="66"/>
      <c r="BB449" s="66"/>
      <c r="BC449" s="66"/>
      <c r="BD449" s="66"/>
      <c r="BE449" s="66"/>
      <c r="BF449" s="66"/>
      <c r="BG449" s="66"/>
      <c r="BH449" s="66"/>
    </row>
    <row r="450" s="6" customFormat="1" ht="27" spans="1:60">
      <c r="A450" s="120"/>
      <c r="B450" s="116" t="s">
        <v>549</v>
      </c>
      <c r="C450" s="139" t="s">
        <v>777</v>
      </c>
      <c r="D450" s="123" t="s">
        <v>778</v>
      </c>
      <c r="E450" s="119"/>
      <c r="F450" s="116"/>
      <c r="G450" s="116" t="s">
        <v>799</v>
      </c>
      <c r="H450" s="116"/>
      <c r="I450" s="116"/>
      <c r="J450" s="202"/>
      <c r="K450" s="126"/>
      <c r="L450" s="126"/>
      <c r="M450" s="126"/>
      <c r="N450" s="203"/>
      <c r="O450" s="126"/>
      <c r="P450" s="126"/>
      <c r="Q450" s="203"/>
      <c r="R450" s="126"/>
      <c r="S450" s="126"/>
      <c r="T450" s="203"/>
      <c r="U450" s="126"/>
      <c r="V450" s="71"/>
      <c r="W450" s="204"/>
      <c r="X450" s="71"/>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X450" s="66"/>
      <c r="AY450" s="66"/>
      <c r="AZ450" s="66"/>
      <c r="BA450" s="66"/>
      <c r="BB450" s="66"/>
      <c r="BC450" s="66"/>
      <c r="BD450" s="66"/>
      <c r="BE450" s="66"/>
      <c r="BF450" s="66"/>
      <c r="BG450" s="66"/>
      <c r="BH450" s="66"/>
    </row>
    <row r="451" s="6" customFormat="1" ht="27" spans="1:60">
      <c r="A451" s="120"/>
      <c r="B451" s="116" t="s">
        <v>549</v>
      </c>
      <c r="C451" s="139" t="s">
        <v>780</v>
      </c>
      <c r="D451" s="123" t="s">
        <v>781</v>
      </c>
      <c r="E451" s="119"/>
      <c r="F451" s="116"/>
      <c r="G451" s="116" t="s">
        <v>799</v>
      </c>
      <c r="H451" s="116"/>
      <c r="I451" s="116"/>
      <c r="J451" s="202"/>
      <c r="K451" s="126"/>
      <c r="L451" s="126"/>
      <c r="M451" s="126"/>
      <c r="N451" s="203"/>
      <c r="O451" s="126"/>
      <c r="P451" s="126"/>
      <c r="Q451" s="203"/>
      <c r="R451" s="126"/>
      <c r="S451" s="126"/>
      <c r="T451" s="203"/>
      <c r="U451" s="126"/>
      <c r="V451" s="71"/>
      <c r="W451" s="204"/>
      <c r="X451" s="71"/>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X451" s="66"/>
      <c r="AY451" s="66"/>
      <c r="AZ451" s="66"/>
      <c r="BA451" s="66"/>
      <c r="BB451" s="66"/>
      <c r="BC451" s="66"/>
      <c r="BD451" s="66"/>
      <c r="BE451" s="66"/>
      <c r="BF451" s="66"/>
      <c r="BG451" s="66"/>
      <c r="BH451" s="66"/>
    </row>
    <row r="452" s="6" customFormat="1" ht="81" spans="1:60">
      <c r="A452" s="66"/>
      <c r="B452" s="71" t="s">
        <v>549</v>
      </c>
      <c r="C452" s="137" t="s">
        <v>782</v>
      </c>
      <c r="D452" s="126" t="s">
        <v>1132</v>
      </c>
      <c r="E452" s="126" t="s">
        <v>770</v>
      </c>
      <c r="F452" s="71" t="s">
        <v>1124</v>
      </c>
      <c r="G452" s="138">
        <f>I452-H452</f>
        <v>43936</v>
      </c>
      <c r="H452" s="135">
        <v>15</v>
      </c>
      <c r="I452" s="156">
        <v>43951</v>
      </c>
      <c r="J452" s="202"/>
      <c r="K452" s="126"/>
      <c r="L452" s="126"/>
      <c r="M452" s="126"/>
      <c r="N452" s="203"/>
      <c r="O452" s="126"/>
      <c r="P452" s="126"/>
      <c r="Q452" s="203"/>
      <c r="R452" s="126"/>
      <c r="S452" s="126"/>
      <c r="T452" s="203"/>
      <c r="U452" s="126"/>
      <c r="V452" s="71"/>
      <c r="W452" s="204"/>
      <c r="X452" s="71"/>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X452" s="66"/>
      <c r="AY452" s="66"/>
      <c r="AZ452" s="66"/>
      <c r="BA452" s="66"/>
      <c r="BB452" s="66"/>
      <c r="BC452" s="66"/>
      <c r="BD452" s="66"/>
      <c r="BE452" s="66"/>
      <c r="BF452" s="66"/>
      <c r="BG452" s="66"/>
      <c r="BH452" s="66"/>
    </row>
    <row r="453" s="10" customFormat="1" ht="27" spans="1:33">
      <c r="A453" s="103"/>
      <c r="B453" s="104" t="s">
        <v>538</v>
      </c>
      <c r="C453" s="106" t="s">
        <v>1144</v>
      </c>
      <c r="D453" s="106" t="s">
        <v>1145</v>
      </c>
      <c r="E453" s="106" t="s">
        <v>765</v>
      </c>
      <c r="F453" s="106"/>
      <c r="G453" s="107">
        <f>G454</f>
        <v>43668</v>
      </c>
      <c r="H453" s="104">
        <f>I453-G453</f>
        <v>70</v>
      </c>
      <c r="I453" s="115">
        <f>I464</f>
        <v>43738</v>
      </c>
      <c r="J453" s="112"/>
      <c r="K453" s="112"/>
      <c r="L453" s="112"/>
      <c r="M453" s="112"/>
      <c r="N453" s="112"/>
      <c r="O453" s="112"/>
      <c r="P453" s="112"/>
      <c r="Q453" s="112"/>
      <c r="R453" s="112"/>
      <c r="S453" s="112"/>
      <c r="T453" s="112"/>
      <c r="U453" s="112"/>
      <c r="V453" s="129"/>
      <c r="W453" s="129"/>
      <c r="X453" s="129"/>
      <c r="Y453" s="129"/>
      <c r="Z453" s="129"/>
      <c r="AA453" s="129"/>
      <c r="AB453" s="129"/>
      <c r="AC453" s="129"/>
      <c r="AD453" s="129"/>
      <c r="AE453" s="129"/>
      <c r="AF453" s="129"/>
      <c r="AG453" s="129"/>
    </row>
    <row r="454" s="6" customFormat="1" ht="40.5" spans="1:60">
      <c r="A454" s="120"/>
      <c r="B454" s="116" t="s">
        <v>549</v>
      </c>
      <c r="C454" s="139" t="s">
        <v>757</v>
      </c>
      <c r="D454" s="123" t="s">
        <v>1146</v>
      </c>
      <c r="E454" s="119" t="s">
        <v>666</v>
      </c>
      <c r="F454" s="116"/>
      <c r="G454" s="190">
        <f t="shared" ref="G454:G457" si="33">I454-H454</f>
        <v>43668</v>
      </c>
      <c r="H454" s="116">
        <v>15</v>
      </c>
      <c r="I454" s="153">
        <f>G455</f>
        <v>43683</v>
      </c>
      <c r="J454" s="202"/>
      <c r="K454" s="126"/>
      <c r="L454" s="126"/>
      <c r="M454" s="126"/>
      <c r="N454" s="203"/>
      <c r="O454" s="126"/>
      <c r="P454" s="126"/>
      <c r="Q454" s="203"/>
      <c r="R454" s="126"/>
      <c r="S454" s="126"/>
      <c r="T454" s="203"/>
      <c r="U454" s="126"/>
      <c r="V454" s="71"/>
      <c r="W454" s="204"/>
      <c r="X454" s="71"/>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c r="AZ454" s="66"/>
      <c r="BA454" s="66"/>
      <c r="BB454" s="66"/>
      <c r="BC454" s="66"/>
      <c r="BD454" s="66"/>
      <c r="BE454" s="66"/>
      <c r="BF454" s="66"/>
      <c r="BG454" s="66"/>
      <c r="BH454" s="66"/>
    </row>
    <row r="455" s="6" customFormat="1" ht="40.5" spans="1:60">
      <c r="A455" s="154"/>
      <c r="B455" s="123" t="s">
        <v>549</v>
      </c>
      <c r="C455" s="140" t="s">
        <v>760</v>
      </c>
      <c r="D455" s="123" t="s">
        <v>1147</v>
      </c>
      <c r="E455" s="119" t="s">
        <v>709</v>
      </c>
      <c r="F455" s="123"/>
      <c r="G455" s="153">
        <f t="shared" si="33"/>
        <v>43683</v>
      </c>
      <c r="H455" s="123">
        <v>5</v>
      </c>
      <c r="I455" s="153">
        <f>G456</f>
        <v>43688</v>
      </c>
      <c r="J455" s="202"/>
      <c r="K455" s="126"/>
      <c r="L455" s="126"/>
      <c r="M455" s="126"/>
      <c r="N455" s="203"/>
      <c r="O455" s="126"/>
      <c r="P455" s="126"/>
      <c r="Q455" s="203"/>
      <c r="R455" s="126"/>
      <c r="S455" s="126"/>
      <c r="T455" s="203"/>
      <c r="U455" s="126"/>
      <c r="V455" s="126"/>
      <c r="W455" s="203"/>
      <c r="X455" s="126"/>
      <c r="Y455" s="69"/>
      <c r="Z455" s="69"/>
      <c r="AA455" s="69"/>
      <c r="AB455" s="69"/>
      <c r="AC455" s="69"/>
      <c r="AD455" s="69"/>
      <c r="AE455" s="69"/>
      <c r="AF455" s="69"/>
      <c r="AG455" s="69"/>
      <c r="AH455" s="69"/>
      <c r="AI455" s="69"/>
      <c r="AJ455" s="69"/>
      <c r="AK455" s="69"/>
      <c r="AL455" s="69"/>
      <c r="AM455" s="66"/>
      <c r="AN455" s="66"/>
      <c r="AO455" s="66"/>
      <c r="AP455" s="66"/>
      <c r="AQ455" s="66"/>
      <c r="AR455" s="66"/>
      <c r="AS455" s="66"/>
      <c r="AT455" s="66"/>
      <c r="AU455" s="66"/>
      <c r="AV455" s="66"/>
      <c r="AW455" s="66"/>
      <c r="AX455" s="66"/>
      <c r="AY455" s="66"/>
      <c r="AZ455" s="66"/>
      <c r="BA455" s="66"/>
      <c r="BB455" s="66"/>
      <c r="BC455" s="66"/>
      <c r="BD455" s="66"/>
      <c r="BE455" s="66"/>
      <c r="BF455" s="66"/>
      <c r="BG455" s="66"/>
      <c r="BH455" s="66"/>
    </row>
    <row r="456" s="6" customFormat="1" ht="54" spans="1:60">
      <c r="A456" s="120"/>
      <c r="B456" s="116" t="s">
        <v>549</v>
      </c>
      <c r="C456" s="139" t="s">
        <v>763</v>
      </c>
      <c r="D456" s="123" t="s">
        <v>1148</v>
      </c>
      <c r="E456" s="119" t="s">
        <v>765</v>
      </c>
      <c r="F456" s="116"/>
      <c r="G456" s="138">
        <f t="shared" si="33"/>
        <v>43688</v>
      </c>
      <c r="H456" s="135">
        <v>10</v>
      </c>
      <c r="I456" s="149">
        <f>G457</f>
        <v>43698</v>
      </c>
      <c r="J456" s="202"/>
      <c r="K456" s="126"/>
      <c r="L456" s="126"/>
      <c r="M456" s="126"/>
      <c r="N456" s="203"/>
      <c r="O456" s="126"/>
      <c r="P456" s="126"/>
      <c r="Q456" s="203"/>
      <c r="R456" s="126"/>
      <c r="S456" s="126"/>
      <c r="T456" s="203"/>
      <c r="U456" s="126"/>
      <c r="V456" s="71"/>
      <c r="W456" s="204"/>
      <c r="X456" s="71"/>
      <c r="Y456" s="66"/>
      <c r="Z456" s="66"/>
      <c r="AA456" s="66"/>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X456" s="66"/>
      <c r="AY456" s="66"/>
      <c r="AZ456" s="66"/>
      <c r="BA456" s="66"/>
      <c r="BB456" s="66"/>
      <c r="BC456" s="66"/>
      <c r="BD456" s="66"/>
      <c r="BE456" s="66"/>
      <c r="BF456" s="66"/>
      <c r="BG456" s="66"/>
      <c r="BH456" s="66"/>
    </row>
    <row r="457" s="6" customFormat="1" ht="108" spans="1:60">
      <c r="A457" s="120"/>
      <c r="B457" s="116" t="s">
        <v>549</v>
      </c>
      <c r="C457" s="139" t="s">
        <v>766</v>
      </c>
      <c r="D457" s="123" t="s">
        <v>1149</v>
      </c>
      <c r="E457" s="119" t="s">
        <v>765</v>
      </c>
      <c r="F457" s="116"/>
      <c r="G457" s="138">
        <f t="shared" si="33"/>
        <v>43698</v>
      </c>
      <c r="H457" s="135">
        <v>25</v>
      </c>
      <c r="I457" s="149">
        <f>G464</f>
        <v>43723</v>
      </c>
      <c r="J457" s="202"/>
      <c r="K457" s="126"/>
      <c r="L457" s="126"/>
      <c r="M457" s="126"/>
      <c r="N457" s="203"/>
      <c r="O457" s="126"/>
      <c r="P457" s="126"/>
      <c r="Q457" s="203"/>
      <c r="R457" s="126"/>
      <c r="S457" s="126"/>
      <c r="T457" s="203"/>
      <c r="U457" s="126"/>
      <c r="V457" s="71"/>
      <c r="W457" s="204"/>
      <c r="X457" s="71"/>
      <c r="Y457" s="66"/>
      <c r="Z457" s="66"/>
      <c r="AA457" s="66"/>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X457" s="66"/>
      <c r="AY457" s="66"/>
      <c r="AZ457" s="66"/>
      <c r="BA457" s="66"/>
      <c r="BB457" s="66"/>
      <c r="BC457" s="66"/>
      <c r="BD457" s="66"/>
      <c r="BE457" s="66"/>
      <c r="BF457" s="66"/>
      <c r="BG457" s="66"/>
      <c r="BH457" s="66"/>
    </row>
    <row r="458" s="6" customFormat="1" ht="54" spans="1:60">
      <c r="A458" s="66"/>
      <c r="B458" s="71" t="s">
        <v>683</v>
      </c>
      <c r="C458" s="137" t="s">
        <v>768</v>
      </c>
      <c r="D458" s="126" t="s">
        <v>1150</v>
      </c>
      <c r="E458" s="126" t="s">
        <v>765</v>
      </c>
      <c r="F458" s="71" t="s">
        <v>709</v>
      </c>
      <c r="G458" s="138">
        <f t="shared" ref="G458:G461" si="34">I458-H458</f>
        <v>43698</v>
      </c>
      <c r="H458" s="135">
        <v>7</v>
      </c>
      <c r="I458" s="138">
        <f>G459</f>
        <v>43705</v>
      </c>
      <c r="J458" s="202"/>
      <c r="K458" s="126"/>
      <c r="L458" s="126"/>
      <c r="M458" s="126"/>
      <c r="N458" s="203"/>
      <c r="O458" s="126"/>
      <c r="P458" s="126"/>
      <c r="Q458" s="203"/>
      <c r="R458" s="126"/>
      <c r="S458" s="126"/>
      <c r="T458" s="203"/>
      <c r="U458" s="126"/>
      <c r="V458" s="71"/>
      <c r="W458" s="204"/>
      <c r="X458" s="71"/>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X458" s="66"/>
      <c r="AY458" s="66"/>
      <c r="AZ458" s="66"/>
      <c r="BA458" s="66"/>
      <c r="BB458" s="66"/>
      <c r="BC458" s="66"/>
      <c r="BD458" s="66"/>
      <c r="BE458" s="66"/>
      <c r="BF458" s="66"/>
      <c r="BG458" s="66"/>
      <c r="BH458" s="66"/>
    </row>
    <row r="459" s="6" customFormat="1" ht="27" spans="1:60">
      <c r="A459" s="120"/>
      <c r="B459" s="116" t="s">
        <v>683</v>
      </c>
      <c r="C459" s="139" t="s">
        <v>771</v>
      </c>
      <c r="D459" s="123" t="s">
        <v>1151</v>
      </c>
      <c r="E459" s="119" t="s">
        <v>765</v>
      </c>
      <c r="F459" s="116"/>
      <c r="G459" s="138">
        <f t="shared" si="34"/>
        <v>43705</v>
      </c>
      <c r="H459" s="135">
        <v>1</v>
      </c>
      <c r="I459" s="149">
        <f>G460</f>
        <v>43706</v>
      </c>
      <c r="J459" s="202"/>
      <c r="K459" s="126"/>
      <c r="L459" s="126"/>
      <c r="M459" s="126"/>
      <c r="N459" s="203"/>
      <c r="O459" s="126"/>
      <c r="P459" s="126"/>
      <c r="Q459" s="203"/>
      <c r="R459" s="126"/>
      <c r="S459" s="126"/>
      <c r="T459" s="203"/>
      <c r="U459" s="126"/>
      <c r="V459" s="71"/>
      <c r="W459" s="204"/>
      <c r="X459" s="71"/>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X459" s="66"/>
      <c r="AY459" s="66"/>
      <c r="AZ459" s="66"/>
      <c r="BA459" s="66"/>
      <c r="BB459" s="66"/>
      <c r="BC459" s="66"/>
      <c r="BD459" s="66"/>
      <c r="BE459" s="66"/>
      <c r="BF459" s="66"/>
      <c r="BG459" s="66"/>
      <c r="BH459" s="66"/>
    </row>
    <row r="460" s="6" customFormat="1" ht="67.5" spans="1:60">
      <c r="A460" s="120"/>
      <c r="B460" s="116" t="s">
        <v>683</v>
      </c>
      <c r="C460" s="139" t="s">
        <v>773</v>
      </c>
      <c r="D460" s="123" t="s">
        <v>1152</v>
      </c>
      <c r="E460" s="119" t="s">
        <v>765</v>
      </c>
      <c r="F460" s="116"/>
      <c r="G460" s="138">
        <f t="shared" si="34"/>
        <v>43706</v>
      </c>
      <c r="H460" s="135">
        <v>10</v>
      </c>
      <c r="I460" s="149">
        <f>G461</f>
        <v>43716</v>
      </c>
      <c r="J460" s="202"/>
      <c r="K460" s="126"/>
      <c r="L460" s="126"/>
      <c r="M460" s="126"/>
      <c r="N460" s="203"/>
      <c r="O460" s="126"/>
      <c r="P460" s="126"/>
      <c r="Q460" s="203"/>
      <c r="R460" s="126"/>
      <c r="S460" s="126"/>
      <c r="T460" s="203"/>
      <c r="U460" s="126"/>
      <c r="V460" s="71"/>
      <c r="W460" s="204"/>
      <c r="X460" s="71"/>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X460" s="66"/>
      <c r="AY460" s="66"/>
      <c r="AZ460" s="66"/>
      <c r="BA460" s="66"/>
      <c r="BB460" s="66"/>
      <c r="BC460" s="66"/>
      <c r="BD460" s="66"/>
      <c r="BE460" s="66"/>
      <c r="BF460" s="66"/>
      <c r="BG460" s="66"/>
      <c r="BH460" s="66"/>
    </row>
    <row r="461" s="6" customFormat="1" ht="27" spans="1:60">
      <c r="A461" s="120"/>
      <c r="B461" s="116" t="s">
        <v>683</v>
      </c>
      <c r="C461" s="139" t="s">
        <v>775</v>
      </c>
      <c r="D461" s="123" t="s">
        <v>1153</v>
      </c>
      <c r="E461" s="119" t="s">
        <v>765</v>
      </c>
      <c r="F461" s="116"/>
      <c r="G461" s="138">
        <f t="shared" si="34"/>
        <v>43716</v>
      </c>
      <c r="H461" s="135">
        <v>7</v>
      </c>
      <c r="I461" s="149">
        <f>I457</f>
        <v>43723</v>
      </c>
      <c r="J461" s="202"/>
      <c r="K461" s="126"/>
      <c r="L461" s="126"/>
      <c r="M461" s="126"/>
      <c r="N461" s="203"/>
      <c r="O461" s="126"/>
      <c r="P461" s="126"/>
      <c r="Q461" s="203"/>
      <c r="R461" s="126"/>
      <c r="S461" s="126"/>
      <c r="T461" s="203"/>
      <c r="U461" s="126"/>
      <c r="V461" s="71"/>
      <c r="W461" s="204"/>
      <c r="X461" s="71"/>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X461" s="66"/>
      <c r="AY461" s="66"/>
      <c r="AZ461" s="66"/>
      <c r="BA461" s="66"/>
      <c r="BB461" s="66"/>
      <c r="BC461" s="66"/>
      <c r="BD461" s="66"/>
      <c r="BE461" s="66"/>
      <c r="BF461" s="66"/>
      <c r="BG461" s="66"/>
      <c r="BH461" s="66"/>
    </row>
    <row r="462" s="6" customFormat="1" ht="27" spans="1:60">
      <c r="A462" s="120"/>
      <c r="B462" s="116" t="s">
        <v>549</v>
      </c>
      <c r="C462" s="139" t="s">
        <v>777</v>
      </c>
      <c r="D462" s="123" t="s">
        <v>778</v>
      </c>
      <c r="E462" s="119"/>
      <c r="F462" s="116"/>
      <c r="G462" s="116" t="s">
        <v>799</v>
      </c>
      <c r="H462" s="116"/>
      <c r="I462" s="116"/>
      <c r="J462" s="202"/>
      <c r="K462" s="126"/>
      <c r="L462" s="126"/>
      <c r="M462" s="126"/>
      <c r="N462" s="203"/>
      <c r="O462" s="126"/>
      <c r="P462" s="126"/>
      <c r="Q462" s="203"/>
      <c r="R462" s="126"/>
      <c r="S462" s="126"/>
      <c r="T462" s="203"/>
      <c r="U462" s="126"/>
      <c r="V462" s="71"/>
      <c r="W462" s="204"/>
      <c r="X462" s="71"/>
      <c r="Y462" s="66"/>
      <c r="Z462" s="66"/>
      <c r="AA462" s="66"/>
      <c r="AB462" s="66"/>
      <c r="AC462" s="66"/>
      <c r="AD462" s="66"/>
      <c r="AE462" s="66"/>
      <c r="AF462" s="66"/>
      <c r="AG462" s="66"/>
      <c r="AH462" s="66"/>
      <c r="AI462" s="66"/>
      <c r="AJ462" s="66"/>
      <c r="AK462" s="66"/>
      <c r="AL462" s="66"/>
      <c r="AM462" s="66"/>
      <c r="AN462" s="66"/>
      <c r="AO462" s="66"/>
      <c r="AP462" s="66"/>
      <c r="AQ462" s="66"/>
      <c r="AR462" s="66"/>
      <c r="AS462" s="66"/>
      <c r="AT462" s="66"/>
      <c r="AU462" s="66"/>
      <c r="AV462" s="66"/>
      <c r="AW462" s="66"/>
      <c r="AX462" s="66"/>
      <c r="AY462" s="66"/>
      <c r="AZ462" s="66"/>
      <c r="BA462" s="66"/>
      <c r="BB462" s="66"/>
      <c r="BC462" s="66"/>
      <c r="BD462" s="66"/>
      <c r="BE462" s="66"/>
      <c r="BF462" s="66"/>
      <c r="BG462" s="66"/>
      <c r="BH462" s="66"/>
    </row>
    <row r="463" s="6" customFormat="1" ht="27" spans="1:60">
      <c r="A463" s="120"/>
      <c r="B463" s="116" t="s">
        <v>549</v>
      </c>
      <c r="C463" s="139" t="s">
        <v>780</v>
      </c>
      <c r="D463" s="123" t="s">
        <v>781</v>
      </c>
      <c r="E463" s="119"/>
      <c r="F463" s="116"/>
      <c r="G463" s="116" t="s">
        <v>799</v>
      </c>
      <c r="H463" s="116"/>
      <c r="I463" s="116"/>
      <c r="J463" s="202"/>
      <c r="K463" s="126"/>
      <c r="L463" s="126"/>
      <c r="M463" s="126"/>
      <c r="N463" s="203"/>
      <c r="O463" s="126"/>
      <c r="P463" s="126"/>
      <c r="Q463" s="203"/>
      <c r="R463" s="126"/>
      <c r="S463" s="126"/>
      <c r="T463" s="203"/>
      <c r="U463" s="126"/>
      <c r="V463" s="71"/>
      <c r="W463" s="204"/>
      <c r="X463" s="71"/>
      <c r="Y463" s="66"/>
      <c r="Z463" s="66"/>
      <c r="AA463" s="66"/>
      <c r="AB463" s="66"/>
      <c r="AC463" s="66"/>
      <c r="AD463" s="66"/>
      <c r="AE463" s="66"/>
      <c r="AF463" s="66"/>
      <c r="AG463" s="66"/>
      <c r="AH463" s="66"/>
      <c r="AI463" s="66"/>
      <c r="AJ463" s="66"/>
      <c r="AK463" s="66"/>
      <c r="AL463" s="66"/>
      <c r="AM463" s="66"/>
      <c r="AN463" s="66"/>
      <c r="AO463" s="66"/>
      <c r="AP463" s="66"/>
      <c r="AQ463" s="66"/>
      <c r="AR463" s="66"/>
      <c r="AS463" s="66"/>
      <c r="AT463" s="66"/>
      <c r="AU463" s="66"/>
      <c r="AV463" s="66"/>
      <c r="AW463" s="66"/>
      <c r="AX463" s="66"/>
      <c r="AY463" s="66"/>
      <c r="AZ463" s="66"/>
      <c r="BA463" s="66"/>
      <c r="BB463" s="66"/>
      <c r="BC463" s="66"/>
      <c r="BD463" s="66"/>
      <c r="BE463" s="66"/>
      <c r="BF463" s="66"/>
      <c r="BG463" s="66"/>
      <c r="BH463" s="66"/>
    </row>
    <row r="464" s="6" customFormat="1" ht="81" spans="1:60">
      <c r="A464" s="66"/>
      <c r="B464" s="71" t="s">
        <v>549</v>
      </c>
      <c r="C464" s="137" t="s">
        <v>782</v>
      </c>
      <c r="D464" s="126" t="s">
        <v>1154</v>
      </c>
      <c r="E464" s="126" t="s">
        <v>765</v>
      </c>
      <c r="F464" s="71" t="s">
        <v>709</v>
      </c>
      <c r="G464" s="138">
        <f>I464-H464</f>
        <v>43723</v>
      </c>
      <c r="H464" s="135">
        <v>15</v>
      </c>
      <c r="I464" s="156">
        <v>43738</v>
      </c>
      <c r="J464" s="202"/>
      <c r="K464" s="126"/>
      <c r="L464" s="126"/>
      <c r="M464" s="126"/>
      <c r="N464" s="203"/>
      <c r="O464" s="126"/>
      <c r="P464" s="126"/>
      <c r="Q464" s="203"/>
      <c r="R464" s="126"/>
      <c r="S464" s="126"/>
      <c r="T464" s="203"/>
      <c r="U464" s="126"/>
      <c r="V464" s="71"/>
      <c r="W464" s="204"/>
      <c r="X464" s="71"/>
      <c r="Y464" s="66"/>
      <c r="Z464" s="66"/>
      <c r="AA464" s="66"/>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X464" s="66"/>
      <c r="AY464" s="66"/>
      <c r="AZ464" s="66"/>
      <c r="BA464" s="66"/>
      <c r="BB464" s="66"/>
      <c r="BC464" s="66"/>
      <c r="BD464" s="66"/>
      <c r="BE464" s="66"/>
      <c r="BF464" s="66"/>
      <c r="BG464" s="66"/>
      <c r="BH464" s="66"/>
    </row>
    <row r="465" s="10" customFormat="1" ht="27" spans="1:33">
      <c r="A465" s="103"/>
      <c r="B465" s="104" t="s">
        <v>538</v>
      </c>
      <c r="C465" s="106" t="s">
        <v>1155</v>
      </c>
      <c r="D465" s="106" t="s">
        <v>1145</v>
      </c>
      <c r="E465" s="106" t="s">
        <v>765</v>
      </c>
      <c r="F465" s="106"/>
      <c r="G465" s="107">
        <f>G466</f>
        <v>43637</v>
      </c>
      <c r="H465" s="104">
        <f>I465-G465</f>
        <v>70</v>
      </c>
      <c r="I465" s="115">
        <f>I476</f>
        <v>43707</v>
      </c>
      <c r="J465" s="112"/>
      <c r="K465" s="112"/>
      <c r="L465" s="112"/>
      <c r="M465" s="112"/>
      <c r="N465" s="112"/>
      <c r="O465" s="112"/>
      <c r="P465" s="112"/>
      <c r="Q465" s="112"/>
      <c r="R465" s="112"/>
      <c r="S465" s="112"/>
      <c r="T465" s="112"/>
      <c r="U465" s="112"/>
      <c r="V465" s="129"/>
      <c r="W465" s="129"/>
      <c r="X465" s="129"/>
      <c r="Y465" s="129"/>
      <c r="Z465" s="129"/>
      <c r="AA465" s="129"/>
      <c r="AB465" s="129"/>
      <c r="AC465" s="129"/>
      <c r="AD465" s="129"/>
      <c r="AE465" s="129"/>
      <c r="AF465" s="129"/>
      <c r="AG465" s="129"/>
    </row>
    <row r="466" s="6" customFormat="1" ht="40.5" spans="1:60">
      <c r="A466" s="120"/>
      <c r="B466" s="116" t="s">
        <v>549</v>
      </c>
      <c r="C466" s="139" t="s">
        <v>757</v>
      </c>
      <c r="D466" s="123" t="s">
        <v>1156</v>
      </c>
      <c r="E466" s="119" t="s">
        <v>666</v>
      </c>
      <c r="F466" s="116"/>
      <c r="G466" s="190">
        <f t="shared" ref="G466:G469" si="35">I466-H466</f>
        <v>43637</v>
      </c>
      <c r="H466" s="116">
        <v>15</v>
      </c>
      <c r="I466" s="153">
        <f>G467</f>
        <v>43652</v>
      </c>
      <c r="J466" s="202"/>
      <c r="K466" s="126"/>
      <c r="L466" s="126"/>
      <c r="M466" s="126"/>
      <c r="N466" s="203"/>
      <c r="O466" s="126"/>
      <c r="P466" s="126"/>
      <c r="Q466" s="203"/>
      <c r="R466" s="126"/>
      <c r="S466" s="126"/>
      <c r="T466" s="203"/>
      <c r="U466" s="126"/>
      <c r="V466" s="71"/>
      <c r="W466" s="204"/>
      <c r="X466" s="71"/>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X466" s="66"/>
      <c r="AY466" s="66"/>
      <c r="AZ466" s="66"/>
      <c r="BA466" s="66"/>
      <c r="BB466" s="66"/>
      <c r="BC466" s="66"/>
      <c r="BD466" s="66"/>
      <c r="BE466" s="66"/>
      <c r="BF466" s="66"/>
      <c r="BG466" s="66"/>
      <c r="BH466" s="66"/>
    </row>
    <row r="467" s="6" customFormat="1" ht="40.5" spans="1:60">
      <c r="A467" s="154"/>
      <c r="B467" s="123" t="s">
        <v>549</v>
      </c>
      <c r="C467" s="140" t="s">
        <v>760</v>
      </c>
      <c r="D467" s="123" t="s">
        <v>1157</v>
      </c>
      <c r="E467" s="119" t="s">
        <v>590</v>
      </c>
      <c r="F467" s="123"/>
      <c r="G467" s="153">
        <f t="shared" si="35"/>
        <v>43652</v>
      </c>
      <c r="H467" s="123">
        <v>5</v>
      </c>
      <c r="I467" s="153">
        <f>G468</f>
        <v>43657</v>
      </c>
      <c r="J467" s="202"/>
      <c r="K467" s="126"/>
      <c r="L467" s="126"/>
      <c r="M467" s="126"/>
      <c r="N467" s="203"/>
      <c r="O467" s="126"/>
      <c r="P467" s="126"/>
      <c r="Q467" s="203"/>
      <c r="R467" s="126"/>
      <c r="S467" s="126"/>
      <c r="T467" s="203"/>
      <c r="U467" s="126"/>
      <c r="V467" s="126"/>
      <c r="W467" s="203"/>
      <c r="X467" s="126"/>
      <c r="Y467" s="69"/>
      <c r="Z467" s="69"/>
      <c r="AA467" s="69"/>
      <c r="AB467" s="69"/>
      <c r="AC467" s="69"/>
      <c r="AD467" s="69"/>
      <c r="AE467" s="69"/>
      <c r="AF467" s="69"/>
      <c r="AG467" s="69"/>
      <c r="AH467" s="69"/>
      <c r="AI467" s="69"/>
      <c r="AJ467" s="69"/>
      <c r="AK467" s="69"/>
      <c r="AL467" s="69"/>
      <c r="AM467" s="66"/>
      <c r="AN467" s="66"/>
      <c r="AO467" s="66"/>
      <c r="AP467" s="66"/>
      <c r="AQ467" s="66"/>
      <c r="AR467" s="66"/>
      <c r="AS467" s="66"/>
      <c r="AT467" s="66"/>
      <c r="AU467" s="66"/>
      <c r="AV467" s="66"/>
      <c r="AW467" s="66"/>
      <c r="AX467" s="66"/>
      <c r="AY467" s="66"/>
      <c r="AZ467" s="66"/>
      <c r="BA467" s="66"/>
      <c r="BB467" s="66"/>
      <c r="BC467" s="66"/>
      <c r="BD467" s="66"/>
      <c r="BE467" s="66"/>
      <c r="BF467" s="66"/>
      <c r="BG467" s="66"/>
      <c r="BH467" s="66"/>
    </row>
    <row r="468" s="6" customFormat="1" ht="54" spans="1:60">
      <c r="A468" s="120"/>
      <c r="B468" s="116" t="s">
        <v>549</v>
      </c>
      <c r="C468" s="139" t="s">
        <v>763</v>
      </c>
      <c r="D468" s="123" t="s">
        <v>1158</v>
      </c>
      <c r="E468" s="119" t="s">
        <v>791</v>
      </c>
      <c r="F468" s="116"/>
      <c r="G468" s="138">
        <f t="shared" si="35"/>
        <v>43657</v>
      </c>
      <c r="H468" s="135">
        <v>10</v>
      </c>
      <c r="I468" s="149">
        <f>G469</f>
        <v>43667</v>
      </c>
      <c r="J468" s="202"/>
      <c r="K468" s="126"/>
      <c r="L468" s="126"/>
      <c r="M468" s="126"/>
      <c r="N468" s="203"/>
      <c r="O468" s="126"/>
      <c r="P468" s="126"/>
      <c r="Q468" s="203"/>
      <c r="R468" s="126"/>
      <c r="S468" s="126"/>
      <c r="T468" s="203"/>
      <c r="U468" s="126"/>
      <c r="V468" s="71"/>
      <c r="W468" s="204"/>
      <c r="X468" s="71"/>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6"/>
      <c r="AZ468" s="66"/>
      <c r="BA468" s="66"/>
      <c r="BB468" s="66"/>
      <c r="BC468" s="66"/>
      <c r="BD468" s="66"/>
      <c r="BE468" s="66"/>
      <c r="BF468" s="66"/>
      <c r="BG468" s="66"/>
      <c r="BH468" s="66"/>
    </row>
    <row r="469" s="6" customFormat="1" ht="108" spans="1:60">
      <c r="A469" s="120"/>
      <c r="B469" s="116" t="s">
        <v>549</v>
      </c>
      <c r="C469" s="139" t="s">
        <v>766</v>
      </c>
      <c r="D469" s="123" t="s">
        <v>1159</v>
      </c>
      <c r="E469" s="119" t="s">
        <v>791</v>
      </c>
      <c r="F469" s="116"/>
      <c r="G469" s="138">
        <f t="shared" si="35"/>
        <v>43667</v>
      </c>
      <c r="H469" s="135">
        <v>25</v>
      </c>
      <c r="I469" s="149">
        <f>G476</f>
        <v>43692</v>
      </c>
      <c r="J469" s="202"/>
      <c r="K469" s="126"/>
      <c r="L469" s="126"/>
      <c r="M469" s="126"/>
      <c r="N469" s="203"/>
      <c r="O469" s="126"/>
      <c r="P469" s="126"/>
      <c r="Q469" s="203"/>
      <c r="R469" s="126"/>
      <c r="S469" s="126"/>
      <c r="T469" s="203"/>
      <c r="U469" s="126"/>
      <c r="V469" s="71"/>
      <c r="W469" s="204"/>
      <c r="X469" s="71"/>
      <c r="Y469" s="66"/>
      <c r="Z469" s="66"/>
      <c r="AA469" s="66"/>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X469" s="66"/>
      <c r="AY469" s="66"/>
      <c r="AZ469" s="66"/>
      <c r="BA469" s="66"/>
      <c r="BB469" s="66"/>
      <c r="BC469" s="66"/>
      <c r="BD469" s="66"/>
      <c r="BE469" s="66"/>
      <c r="BF469" s="66"/>
      <c r="BG469" s="66"/>
      <c r="BH469" s="66"/>
    </row>
    <row r="470" s="6" customFormat="1" ht="54" spans="1:60">
      <c r="A470" s="66"/>
      <c r="B470" s="71" t="s">
        <v>683</v>
      </c>
      <c r="C470" s="137" t="s">
        <v>768</v>
      </c>
      <c r="D470" s="126" t="s">
        <v>1160</v>
      </c>
      <c r="E470" s="126" t="s">
        <v>791</v>
      </c>
      <c r="F470" s="71" t="s">
        <v>590</v>
      </c>
      <c r="G470" s="138">
        <f t="shared" ref="G470:G473" si="36">I470-H470</f>
        <v>43667</v>
      </c>
      <c r="H470" s="135">
        <v>7</v>
      </c>
      <c r="I470" s="138">
        <f>G471</f>
        <v>43674</v>
      </c>
      <c r="J470" s="202"/>
      <c r="K470" s="126"/>
      <c r="L470" s="126"/>
      <c r="M470" s="126"/>
      <c r="N470" s="203"/>
      <c r="O470" s="126"/>
      <c r="P470" s="126"/>
      <c r="Q470" s="203"/>
      <c r="R470" s="126"/>
      <c r="S470" s="126"/>
      <c r="T470" s="203"/>
      <c r="U470" s="126"/>
      <c r="V470" s="71"/>
      <c r="W470" s="204"/>
      <c r="X470" s="71"/>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X470" s="66"/>
      <c r="AY470" s="66"/>
      <c r="AZ470" s="66"/>
      <c r="BA470" s="66"/>
      <c r="BB470" s="66"/>
      <c r="BC470" s="66"/>
      <c r="BD470" s="66"/>
      <c r="BE470" s="66"/>
      <c r="BF470" s="66"/>
      <c r="BG470" s="66"/>
      <c r="BH470" s="66"/>
    </row>
    <row r="471" s="6" customFormat="1" ht="27" spans="1:60">
      <c r="A471" s="120"/>
      <c r="B471" s="116" t="s">
        <v>683</v>
      </c>
      <c r="C471" s="139" t="s">
        <v>771</v>
      </c>
      <c r="D471" s="123" t="s">
        <v>1161</v>
      </c>
      <c r="E471" s="119" t="s">
        <v>791</v>
      </c>
      <c r="F471" s="116"/>
      <c r="G471" s="138">
        <f t="shared" si="36"/>
        <v>43674</v>
      </c>
      <c r="H471" s="135">
        <v>1</v>
      </c>
      <c r="I471" s="149">
        <f>G472</f>
        <v>43675</v>
      </c>
      <c r="J471" s="202"/>
      <c r="K471" s="126"/>
      <c r="L471" s="126"/>
      <c r="M471" s="126"/>
      <c r="N471" s="203"/>
      <c r="O471" s="126"/>
      <c r="P471" s="126"/>
      <c r="Q471" s="203"/>
      <c r="R471" s="126"/>
      <c r="S471" s="126"/>
      <c r="T471" s="203"/>
      <c r="U471" s="126"/>
      <c r="V471" s="71"/>
      <c r="W471" s="204"/>
      <c r="X471" s="71"/>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X471" s="66"/>
      <c r="AY471" s="66"/>
      <c r="AZ471" s="66"/>
      <c r="BA471" s="66"/>
      <c r="BB471" s="66"/>
      <c r="BC471" s="66"/>
      <c r="BD471" s="66"/>
      <c r="BE471" s="66"/>
      <c r="BF471" s="66"/>
      <c r="BG471" s="66"/>
      <c r="BH471" s="66"/>
    </row>
    <row r="472" s="6" customFormat="1" ht="67.5" spans="1:60">
      <c r="A472" s="120"/>
      <c r="B472" s="116" t="s">
        <v>683</v>
      </c>
      <c r="C472" s="139" t="s">
        <v>773</v>
      </c>
      <c r="D472" s="123" t="s">
        <v>1162</v>
      </c>
      <c r="E472" s="119" t="s">
        <v>791</v>
      </c>
      <c r="F472" s="116"/>
      <c r="G472" s="138">
        <f t="shared" si="36"/>
        <v>43675</v>
      </c>
      <c r="H472" s="135">
        <v>10</v>
      </c>
      <c r="I472" s="149">
        <f>G473</f>
        <v>43685</v>
      </c>
      <c r="J472" s="202"/>
      <c r="K472" s="126"/>
      <c r="L472" s="126"/>
      <c r="M472" s="126"/>
      <c r="N472" s="203"/>
      <c r="O472" s="126"/>
      <c r="P472" s="126"/>
      <c r="Q472" s="203"/>
      <c r="R472" s="126"/>
      <c r="S472" s="126"/>
      <c r="T472" s="203"/>
      <c r="U472" s="126"/>
      <c r="V472" s="71"/>
      <c r="W472" s="204"/>
      <c r="X472" s="71"/>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X472" s="66"/>
      <c r="AY472" s="66"/>
      <c r="AZ472" s="66"/>
      <c r="BA472" s="66"/>
      <c r="BB472" s="66"/>
      <c r="BC472" s="66"/>
      <c r="BD472" s="66"/>
      <c r="BE472" s="66"/>
      <c r="BF472" s="66"/>
      <c r="BG472" s="66"/>
      <c r="BH472" s="66"/>
    </row>
    <row r="473" s="6" customFormat="1" ht="27" spans="1:60">
      <c r="A473" s="120"/>
      <c r="B473" s="116" t="s">
        <v>683</v>
      </c>
      <c r="C473" s="139" t="s">
        <v>775</v>
      </c>
      <c r="D473" s="123" t="s">
        <v>1163</v>
      </c>
      <c r="E473" s="119" t="s">
        <v>791</v>
      </c>
      <c r="F473" s="116"/>
      <c r="G473" s="138">
        <f t="shared" si="36"/>
        <v>43685</v>
      </c>
      <c r="H473" s="135">
        <v>7</v>
      </c>
      <c r="I473" s="149">
        <f>I469</f>
        <v>43692</v>
      </c>
      <c r="J473" s="202"/>
      <c r="K473" s="126"/>
      <c r="L473" s="126"/>
      <c r="M473" s="126"/>
      <c r="N473" s="203"/>
      <c r="O473" s="126"/>
      <c r="P473" s="126"/>
      <c r="Q473" s="203"/>
      <c r="R473" s="126"/>
      <c r="S473" s="126"/>
      <c r="T473" s="203"/>
      <c r="U473" s="126"/>
      <c r="V473" s="71"/>
      <c r="W473" s="204"/>
      <c r="X473" s="71"/>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X473" s="66"/>
      <c r="AY473" s="66"/>
      <c r="AZ473" s="66"/>
      <c r="BA473" s="66"/>
      <c r="BB473" s="66"/>
      <c r="BC473" s="66"/>
      <c r="BD473" s="66"/>
      <c r="BE473" s="66"/>
      <c r="BF473" s="66"/>
      <c r="BG473" s="66"/>
      <c r="BH473" s="66"/>
    </row>
    <row r="474" s="6" customFormat="1" ht="27" spans="1:60">
      <c r="A474" s="120"/>
      <c r="B474" s="116" t="s">
        <v>549</v>
      </c>
      <c r="C474" s="139" t="s">
        <v>777</v>
      </c>
      <c r="D474" s="123" t="s">
        <v>778</v>
      </c>
      <c r="E474" s="119"/>
      <c r="F474" s="116"/>
      <c r="G474" s="116" t="s">
        <v>799</v>
      </c>
      <c r="H474" s="116"/>
      <c r="I474" s="116"/>
      <c r="J474" s="202"/>
      <c r="K474" s="126"/>
      <c r="L474" s="126"/>
      <c r="M474" s="126"/>
      <c r="N474" s="203"/>
      <c r="O474" s="126"/>
      <c r="P474" s="126"/>
      <c r="Q474" s="203"/>
      <c r="R474" s="126"/>
      <c r="S474" s="126"/>
      <c r="T474" s="203"/>
      <c r="U474" s="126"/>
      <c r="V474" s="71"/>
      <c r="W474" s="204"/>
      <c r="X474" s="71"/>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c r="BC474" s="66"/>
      <c r="BD474" s="66"/>
      <c r="BE474" s="66"/>
      <c r="BF474" s="66"/>
      <c r="BG474" s="66"/>
      <c r="BH474" s="66"/>
    </row>
    <row r="475" s="6" customFormat="1" ht="27" spans="1:60">
      <c r="A475" s="120"/>
      <c r="B475" s="116" t="s">
        <v>549</v>
      </c>
      <c r="C475" s="139" t="s">
        <v>780</v>
      </c>
      <c r="D475" s="123" t="s">
        <v>781</v>
      </c>
      <c r="E475" s="119"/>
      <c r="F475" s="116"/>
      <c r="G475" s="116" t="s">
        <v>799</v>
      </c>
      <c r="H475" s="116"/>
      <c r="I475" s="116"/>
      <c r="J475" s="202"/>
      <c r="K475" s="126"/>
      <c r="L475" s="126"/>
      <c r="M475" s="126"/>
      <c r="N475" s="203"/>
      <c r="O475" s="126"/>
      <c r="P475" s="126"/>
      <c r="Q475" s="203"/>
      <c r="R475" s="126"/>
      <c r="S475" s="126"/>
      <c r="T475" s="203"/>
      <c r="U475" s="126"/>
      <c r="V475" s="71"/>
      <c r="W475" s="204"/>
      <c r="X475" s="71"/>
      <c r="Y475" s="66"/>
      <c r="Z475" s="66"/>
      <c r="AA475" s="66"/>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X475" s="66"/>
      <c r="AY475" s="66"/>
      <c r="AZ475" s="66"/>
      <c r="BA475" s="66"/>
      <c r="BB475" s="66"/>
      <c r="BC475" s="66"/>
      <c r="BD475" s="66"/>
      <c r="BE475" s="66"/>
      <c r="BF475" s="66"/>
      <c r="BG475" s="66"/>
      <c r="BH475" s="66"/>
    </row>
    <row r="476" s="6" customFormat="1" ht="81" spans="1:60">
      <c r="A476" s="66"/>
      <c r="B476" s="71" t="s">
        <v>549</v>
      </c>
      <c r="C476" s="137" t="s">
        <v>782</v>
      </c>
      <c r="D476" s="126" t="s">
        <v>1164</v>
      </c>
      <c r="E476" s="126" t="s">
        <v>668</v>
      </c>
      <c r="F476" s="71" t="s">
        <v>590</v>
      </c>
      <c r="G476" s="138">
        <f t="shared" ref="G476:G482" si="37">I476-H476</f>
        <v>43692</v>
      </c>
      <c r="H476" s="135">
        <v>15</v>
      </c>
      <c r="I476" s="156">
        <v>43707</v>
      </c>
      <c r="J476" s="202"/>
      <c r="K476" s="126"/>
      <c r="L476" s="126"/>
      <c r="M476" s="126"/>
      <c r="N476" s="203"/>
      <c r="O476" s="126"/>
      <c r="P476" s="126"/>
      <c r="Q476" s="203"/>
      <c r="R476" s="126"/>
      <c r="S476" s="126"/>
      <c r="T476" s="203"/>
      <c r="U476" s="126"/>
      <c r="V476" s="71"/>
      <c r="W476" s="204"/>
      <c r="X476" s="71"/>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X476" s="66"/>
      <c r="AY476" s="66"/>
      <c r="AZ476" s="66"/>
      <c r="BA476" s="66"/>
      <c r="BB476" s="66"/>
      <c r="BC476" s="66"/>
      <c r="BD476" s="66"/>
      <c r="BE476" s="66"/>
      <c r="BF476" s="66"/>
      <c r="BG476" s="66"/>
      <c r="BH476" s="66"/>
    </row>
    <row r="477" s="10" customFormat="1" ht="27" spans="1:33">
      <c r="A477" s="103"/>
      <c r="B477" s="104" t="s">
        <v>538</v>
      </c>
      <c r="C477" s="106" t="s">
        <v>1165</v>
      </c>
      <c r="D477" s="106" t="s">
        <v>1166</v>
      </c>
      <c r="E477" s="106" t="s">
        <v>765</v>
      </c>
      <c r="F477" s="106"/>
      <c r="G477" s="107">
        <f>G478</f>
        <v>43606</v>
      </c>
      <c r="H477" s="104">
        <f>I477-G477</f>
        <v>70</v>
      </c>
      <c r="I477" s="115">
        <f>I492</f>
        <v>43676</v>
      </c>
      <c r="J477" s="112"/>
      <c r="K477" s="112"/>
      <c r="L477" s="112"/>
      <c r="M477" s="112"/>
      <c r="N477" s="112"/>
      <c r="O477" s="112"/>
      <c r="P477" s="112"/>
      <c r="Q477" s="112"/>
      <c r="R477" s="112"/>
      <c r="S477" s="112"/>
      <c r="T477" s="112"/>
      <c r="U477" s="112"/>
      <c r="V477" s="129"/>
      <c r="W477" s="129"/>
      <c r="X477" s="129"/>
      <c r="Y477" s="129"/>
      <c r="Z477" s="129"/>
      <c r="AA477" s="129"/>
      <c r="AB477" s="129"/>
      <c r="AC477" s="129"/>
      <c r="AD477" s="129"/>
      <c r="AE477" s="129"/>
      <c r="AF477" s="129"/>
      <c r="AG477" s="129"/>
    </row>
    <row r="478" s="6" customFormat="1" ht="40.5" spans="1:60">
      <c r="A478" s="120"/>
      <c r="B478" s="116" t="s">
        <v>549</v>
      </c>
      <c r="C478" s="139" t="s">
        <v>757</v>
      </c>
      <c r="D478" s="123" t="s">
        <v>1167</v>
      </c>
      <c r="E478" s="119" t="s">
        <v>666</v>
      </c>
      <c r="F478" s="116"/>
      <c r="G478" s="190">
        <f t="shared" si="37"/>
        <v>43606</v>
      </c>
      <c r="H478" s="116">
        <v>15</v>
      </c>
      <c r="I478" s="153">
        <f>G483</f>
        <v>43621</v>
      </c>
      <c r="J478" s="202"/>
      <c r="K478" s="126"/>
      <c r="L478" s="126"/>
      <c r="M478" s="126"/>
      <c r="N478" s="203"/>
      <c r="O478" s="126"/>
      <c r="P478" s="126"/>
      <c r="Q478" s="203"/>
      <c r="R478" s="126"/>
      <c r="S478" s="126"/>
      <c r="T478" s="203"/>
      <c r="U478" s="126"/>
      <c r="V478" s="71"/>
      <c r="W478" s="204"/>
      <c r="X478" s="71"/>
      <c r="Y478" s="66"/>
      <c r="Z478" s="66"/>
      <c r="AA478" s="66"/>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X478" s="66"/>
      <c r="AY478" s="66"/>
      <c r="AZ478" s="66"/>
      <c r="BA478" s="66"/>
      <c r="BB478" s="66"/>
      <c r="BC478" s="66"/>
      <c r="BD478" s="66"/>
      <c r="BE478" s="66"/>
      <c r="BF478" s="66"/>
      <c r="BG478" s="66"/>
      <c r="BH478" s="66"/>
    </row>
    <row r="479" s="6" customFormat="1" spans="1:60">
      <c r="A479" s="71"/>
      <c r="B479" s="71" t="s">
        <v>683</v>
      </c>
      <c r="C479" s="71" t="s">
        <v>1134</v>
      </c>
      <c r="D479" s="71" t="s">
        <v>1135</v>
      </c>
      <c r="E479" s="71" t="s">
        <v>666</v>
      </c>
      <c r="F479" s="71"/>
      <c r="G479" s="71">
        <f t="shared" si="37"/>
        <v>43556</v>
      </c>
      <c r="H479" s="71">
        <v>10</v>
      </c>
      <c r="I479" s="71">
        <f t="shared" ref="I479:I482" si="38">G480</f>
        <v>43566</v>
      </c>
      <c r="J479" s="202"/>
      <c r="K479" s="126"/>
      <c r="L479" s="126"/>
      <c r="M479" s="126"/>
      <c r="N479" s="203"/>
      <c r="O479" s="126"/>
      <c r="P479" s="126"/>
      <c r="Q479" s="203"/>
      <c r="R479" s="126"/>
      <c r="S479" s="126"/>
      <c r="T479" s="203"/>
      <c r="U479" s="126"/>
      <c r="V479" s="71"/>
      <c r="W479" s="204"/>
      <c r="X479" s="71"/>
      <c r="Y479" s="66"/>
      <c r="Z479" s="66"/>
      <c r="AA479" s="66"/>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X479" s="66"/>
      <c r="AY479" s="66"/>
      <c r="AZ479" s="66"/>
      <c r="BA479" s="66"/>
      <c r="BB479" s="66"/>
      <c r="BC479" s="66"/>
      <c r="BD479" s="66"/>
      <c r="BE479" s="66"/>
      <c r="BF479" s="66"/>
      <c r="BG479" s="66"/>
      <c r="BH479" s="66"/>
    </row>
    <row r="480" s="6" customFormat="1" spans="1:60">
      <c r="A480" s="71"/>
      <c r="B480" s="71" t="s">
        <v>683</v>
      </c>
      <c r="C480" s="71" t="s">
        <v>1136</v>
      </c>
      <c r="D480" s="71" t="s">
        <v>1137</v>
      </c>
      <c r="E480" s="71" t="s">
        <v>666</v>
      </c>
      <c r="F480" s="71"/>
      <c r="G480" s="71">
        <f t="shared" si="37"/>
        <v>43566</v>
      </c>
      <c r="H480" s="71">
        <v>30</v>
      </c>
      <c r="I480" s="71">
        <f t="shared" si="38"/>
        <v>43596</v>
      </c>
      <c r="J480" s="202"/>
      <c r="K480" s="126"/>
      <c r="L480" s="126"/>
      <c r="M480" s="126"/>
      <c r="N480" s="203"/>
      <c r="O480" s="126"/>
      <c r="P480" s="126"/>
      <c r="Q480" s="203"/>
      <c r="R480" s="126"/>
      <c r="S480" s="126"/>
      <c r="T480" s="203"/>
      <c r="U480" s="126"/>
      <c r="V480" s="71"/>
      <c r="W480" s="204"/>
      <c r="X480" s="71"/>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c r="BC480" s="66"/>
      <c r="BD480" s="66"/>
      <c r="BE480" s="66"/>
      <c r="BF480" s="66"/>
      <c r="BG480" s="66"/>
      <c r="BH480" s="66"/>
    </row>
    <row r="481" s="6" customFormat="1" spans="1:60">
      <c r="A481" s="71"/>
      <c r="B481" s="71" t="s">
        <v>683</v>
      </c>
      <c r="C481" s="71" t="s">
        <v>1138</v>
      </c>
      <c r="D481" s="71" t="s">
        <v>1139</v>
      </c>
      <c r="E481" s="71" t="s">
        <v>666</v>
      </c>
      <c r="F481" s="71" t="s">
        <v>1140</v>
      </c>
      <c r="G481" s="71">
        <f t="shared" si="37"/>
        <v>43596</v>
      </c>
      <c r="H481" s="71">
        <v>20</v>
      </c>
      <c r="I481" s="71">
        <f t="shared" si="38"/>
        <v>43616</v>
      </c>
      <c r="J481" s="202"/>
      <c r="K481" s="126"/>
      <c r="L481" s="126"/>
      <c r="M481" s="126"/>
      <c r="N481" s="203"/>
      <c r="O481" s="126"/>
      <c r="P481" s="126"/>
      <c r="Q481" s="203"/>
      <c r="R481" s="126"/>
      <c r="S481" s="126"/>
      <c r="T481" s="203"/>
      <c r="U481" s="126"/>
      <c r="V481" s="71"/>
      <c r="W481" s="204"/>
      <c r="X481" s="71"/>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X481" s="66"/>
      <c r="AY481" s="66"/>
      <c r="AZ481" s="66"/>
      <c r="BA481" s="66"/>
      <c r="BB481" s="66"/>
      <c r="BC481" s="66"/>
      <c r="BD481" s="66"/>
      <c r="BE481" s="66"/>
      <c r="BF481" s="66"/>
      <c r="BG481" s="66"/>
      <c r="BH481" s="66"/>
    </row>
    <row r="482" s="6" customFormat="1" spans="1:60">
      <c r="A482" s="71"/>
      <c r="B482" s="71" t="s">
        <v>683</v>
      </c>
      <c r="C482" s="71" t="s">
        <v>1141</v>
      </c>
      <c r="D482" s="71" t="s">
        <v>1142</v>
      </c>
      <c r="E482" s="71" t="s">
        <v>666</v>
      </c>
      <c r="F482" s="71"/>
      <c r="G482" s="71">
        <f t="shared" si="37"/>
        <v>43616</v>
      </c>
      <c r="H482" s="71">
        <v>5</v>
      </c>
      <c r="I482" s="71">
        <f t="shared" si="38"/>
        <v>43621</v>
      </c>
      <c r="J482" s="202"/>
      <c r="K482" s="126"/>
      <c r="L482" s="126"/>
      <c r="M482" s="126"/>
      <c r="N482" s="203"/>
      <c r="O482" s="126"/>
      <c r="P482" s="126"/>
      <c r="Q482" s="203"/>
      <c r="R482" s="126"/>
      <c r="S482" s="126"/>
      <c r="T482" s="203"/>
      <c r="U482" s="126"/>
      <c r="V482" s="71"/>
      <c r="W482" s="204"/>
      <c r="X482" s="71"/>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X482" s="66"/>
      <c r="AY482" s="66"/>
      <c r="AZ482" s="66"/>
      <c r="BA482" s="66"/>
      <c r="BB482" s="66"/>
      <c r="BC482" s="66"/>
      <c r="BD482" s="66"/>
      <c r="BE482" s="66"/>
      <c r="BF482" s="66"/>
      <c r="BG482" s="66"/>
      <c r="BH482" s="66"/>
    </row>
    <row r="483" s="6" customFormat="1" ht="40.5" spans="1:60">
      <c r="A483" s="154"/>
      <c r="B483" s="123" t="s">
        <v>549</v>
      </c>
      <c r="C483" s="140" t="s">
        <v>760</v>
      </c>
      <c r="D483" s="123" t="s">
        <v>1168</v>
      </c>
      <c r="E483" s="119" t="s">
        <v>709</v>
      </c>
      <c r="F483" s="123"/>
      <c r="G483" s="153">
        <f>I483-H483</f>
        <v>43621</v>
      </c>
      <c r="H483" s="123">
        <v>5</v>
      </c>
      <c r="I483" s="153">
        <f>G484</f>
        <v>43626</v>
      </c>
      <c r="J483" s="202"/>
      <c r="K483" s="126"/>
      <c r="L483" s="126"/>
      <c r="M483" s="126"/>
      <c r="N483" s="203"/>
      <c r="O483" s="126"/>
      <c r="P483" s="126"/>
      <c r="Q483" s="203"/>
      <c r="R483" s="126"/>
      <c r="S483" s="126"/>
      <c r="T483" s="203"/>
      <c r="U483" s="126"/>
      <c r="V483" s="126"/>
      <c r="W483" s="203"/>
      <c r="X483" s="126"/>
      <c r="Y483" s="69"/>
      <c r="Z483" s="69"/>
      <c r="AA483" s="69"/>
      <c r="AB483" s="69"/>
      <c r="AC483" s="69"/>
      <c r="AD483" s="69"/>
      <c r="AE483" s="69"/>
      <c r="AF483" s="69"/>
      <c r="AG483" s="69"/>
      <c r="AH483" s="69"/>
      <c r="AI483" s="69"/>
      <c r="AJ483" s="69"/>
      <c r="AK483" s="69"/>
      <c r="AL483" s="69"/>
      <c r="AM483" s="66"/>
      <c r="AN483" s="66"/>
      <c r="AO483" s="66"/>
      <c r="AP483" s="66"/>
      <c r="AQ483" s="66"/>
      <c r="AR483" s="66"/>
      <c r="AS483" s="66"/>
      <c r="AT483" s="66"/>
      <c r="AU483" s="66"/>
      <c r="AV483" s="66"/>
      <c r="AW483" s="66"/>
      <c r="AX483" s="66"/>
      <c r="AY483" s="66"/>
      <c r="AZ483" s="66"/>
      <c r="BA483" s="66"/>
      <c r="BB483" s="66"/>
      <c r="BC483" s="66"/>
      <c r="BD483" s="66"/>
      <c r="BE483" s="66"/>
      <c r="BF483" s="66"/>
      <c r="BG483" s="66"/>
      <c r="BH483" s="66"/>
    </row>
    <row r="484" s="6" customFormat="1" ht="54" spans="1:60">
      <c r="A484" s="120"/>
      <c r="B484" s="116" t="s">
        <v>549</v>
      </c>
      <c r="C484" s="139" t="s">
        <v>763</v>
      </c>
      <c r="D484" s="123" t="s">
        <v>1169</v>
      </c>
      <c r="E484" s="119" t="s">
        <v>770</v>
      </c>
      <c r="F484" s="116"/>
      <c r="G484" s="138">
        <f>I484-H484</f>
        <v>43626</v>
      </c>
      <c r="H484" s="135">
        <v>10</v>
      </c>
      <c r="I484" s="149">
        <f>G485</f>
        <v>43636</v>
      </c>
      <c r="J484" s="202"/>
      <c r="K484" s="126"/>
      <c r="L484" s="126"/>
      <c r="M484" s="126"/>
      <c r="N484" s="203"/>
      <c r="O484" s="126"/>
      <c r="P484" s="126"/>
      <c r="Q484" s="203"/>
      <c r="R484" s="126"/>
      <c r="S484" s="126"/>
      <c r="T484" s="203"/>
      <c r="U484" s="126"/>
      <c r="V484" s="71"/>
      <c r="W484" s="204"/>
      <c r="X484" s="71"/>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X484" s="66"/>
      <c r="AY484" s="66"/>
      <c r="AZ484" s="66"/>
      <c r="BA484" s="66"/>
      <c r="BB484" s="66"/>
      <c r="BC484" s="66"/>
      <c r="BD484" s="66"/>
      <c r="BE484" s="66"/>
      <c r="BF484" s="66"/>
      <c r="BG484" s="66"/>
      <c r="BH484" s="66"/>
    </row>
    <row r="485" s="6" customFormat="1" ht="108" spans="1:60">
      <c r="A485" s="120"/>
      <c r="B485" s="116" t="s">
        <v>549</v>
      </c>
      <c r="C485" s="139" t="s">
        <v>766</v>
      </c>
      <c r="D485" s="123" t="s">
        <v>1170</v>
      </c>
      <c r="E485" s="119" t="s">
        <v>770</v>
      </c>
      <c r="F485" s="116"/>
      <c r="G485" s="138">
        <f>I485-H485</f>
        <v>43636</v>
      </c>
      <c r="H485" s="135">
        <v>25</v>
      </c>
      <c r="I485" s="149">
        <f>G492</f>
        <v>43661</v>
      </c>
      <c r="J485" s="202"/>
      <c r="K485" s="126"/>
      <c r="L485" s="126"/>
      <c r="M485" s="126"/>
      <c r="N485" s="203"/>
      <c r="O485" s="126"/>
      <c r="P485" s="126"/>
      <c r="Q485" s="203"/>
      <c r="R485" s="126"/>
      <c r="S485" s="126"/>
      <c r="T485" s="203"/>
      <c r="U485" s="126"/>
      <c r="V485" s="71"/>
      <c r="W485" s="204"/>
      <c r="X485" s="71"/>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X485" s="66"/>
      <c r="AY485" s="66"/>
      <c r="AZ485" s="66"/>
      <c r="BA485" s="66"/>
      <c r="BB485" s="66"/>
      <c r="BC485" s="66"/>
      <c r="BD485" s="66"/>
      <c r="BE485" s="66"/>
      <c r="BF485" s="66"/>
      <c r="BG485" s="66"/>
      <c r="BH485" s="66"/>
    </row>
    <row r="486" s="6" customFormat="1" ht="54" spans="1:60">
      <c r="A486" s="66"/>
      <c r="B486" s="71" t="s">
        <v>683</v>
      </c>
      <c r="C486" s="137" t="s">
        <v>768</v>
      </c>
      <c r="D486" s="126" t="s">
        <v>1171</v>
      </c>
      <c r="E486" s="126" t="s">
        <v>770</v>
      </c>
      <c r="F486" s="71" t="s">
        <v>709</v>
      </c>
      <c r="G486" s="138">
        <f t="shared" ref="G486:G489" si="39">I486-H486</f>
        <v>43636</v>
      </c>
      <c r="H486" s="135">
        <v>7</v>
      </c>
      <c r="I486" s="138">
        <f>G487</f>
        <v>43643</v>
      </c>
      <c r="J486" s="202"/>
      <c r="K486" s="126"/>
      <c r="L486" s="126"/>
      <c r="M486" s="126"/>
      <c r="N486" s="203"/>
      <c r="O486" s="126"/>
      <c r="P486" s="126"/>
      <c r="Q486" s="203"/>
      <c r="R486" s="126"/>
      <c r="S486" s="126"/>
      <c r="T486" s="203"/>
      <c r="U486" s="126"/>
      <c r="V486" s="71"/>
      <c r="W486" s="204"/>
      <c r="X486" s="71"/>
      <c r="Y486" s="66"/>
      <c r="Z486" s="66"/>
      <c r="AA486" s="66"/>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X486" s="66"/>
      <c r="AY486" s="66"/>
      <c r="AZ486" s="66"/>
      <c r="BA486" s="66"/>
      <c r="BB486" s="66"/>
      <c r="BC486" s="66"/>
      <c r="BD486" s="66"/>
      <c r="BE486" s="66"/>
      <c r="BF486" s="66"/>
      <c r="BG486" s="66"/>
      <c r="BH486" s="66"/>
    </row>
    <row r="487" s="6" customFormat="1" ht="27" spans="1:60">
      <c r="A487" s="120"/>
      <c r="B487" s="116" t="s">
        <v>683</v>
      </c>
      <c r="C487" s="139" t="s">
        <v>771</v>
      </c>
      <c r="D487" s="123" t="s">
        <v>1172</v>
      </c>
      <c r="E487" s="119" t="s">
        <v>770</v>
      </c>
      <c r="F487" s="116"/>
      <c r="G487" s="138">
        <f t="shared" si="39"/>
        <v>43643</v>
      </c>
      <c r="H487" s="135">
        <v>1</v>
      </c>
      <c r="I487" s="149">
        <f>G488</f>
        <v>43644</v>
      </c>
      <c r="J487" s="202"/>
      <c r="K487" s="126"/>
      <c r="L487" s="126"/>
      <c r="M487" s="126"/>
      <c r="N487" s="203"/>
      <c r="O487" s="126"/>
      <c r="P487" s="126"/>
      <c r="Q487" s="203"/>
      <c r="R487" s="126"/>
      <c r="S487" s="126"/>
      <c r="T487" s="203"/>
      <c r="U487" s="126"/>
      <c r="V487" s="71"/>
      <c r="W487" s="204"/>
      <c r="X487" s="71"/>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X487" s="66"/>
      <c r="AY487" s="66"/>
      <c r="AZ487" s="66"/>
      <c r="BA487" s="66"/>
      <c r="BB487" s="66"/>
      <c r="BC487" s="66"/>
      <c r="BD487" s="66"/>
      <c r="BE487" s="66"/>
      <c r="BF487" s="66"/>
      <c r="BG487" s="66"/>
      <c r="BH487" s="66"/>
    </row>
    <row r="488" s="6" customFormat="1" ht="67.5" spans="1:60">
      <c r="A488" s="120"/>
      <c r="B488" s="116" t="s">
        <v>683</v>
      </c>
      <c r="C488" s="139" t="s">
        <v>773</v>
      </c>
      <c r="D488" s="123" t="s">
        <v>1173</v>
      </c>
      <c r="E488" s="119" t="s">
        <v>770</v>
      </c>
      <c r="F488" s="116"/>
      <c r="G488" s="138">
        <f t="shared" si="39"/>
        <v>43644</v>
      </c>
      <c r="H488" s="135">
        <v>10</v>
      </c>
      <c r="I488" s="149">
        <f>G489</f>
        <v>43654</v>
      </c>
      <c r="J488" s="202"/>
      <c r="K488" s="126"/>
      <c r="L488" s="126"/>
      <c r="M488" s="126"/>
      <c r="N488" s="203"/>
      <c r="O488" s="126"/>
      <c r="P488" s="126"/>
      <c r="Q488" s="203"/>
      <c r="R488" s="126"/>
      <c r="S488" s="126"/>
      <c r="T488" s="203"/>
      <c r="U488" s="126"/>
      <c r="V488" s="71"/>
      <c r="W488" s="204"/>
      <c r="X488" s="71"/>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X488" s="66"/>
      <c r="AY488" s="66"/>
      <c r="AZ488" s="66"/>
      <c r="BA488" s="66"/>
      <c r="BB488" s="66"/>
      <c r="BC488" s="66"/>
      <c r="BD488" s="66"/>
      <c r="BE488" s="66"/>
      <c r="BF488" s="66"/>
      <c r="BG488" s="66"/>
      <c r="BH488" s="66"/>
    </row>
    <row r="489" s="6" customFormat="1" ht="27" spans="1:60">
      <c r="A489" s="120"/>
      <c r="B489" s="116" t="s">
        <v>683</v>
      </c>
      <c r="C489" s="139" t="s">
        <v>775</v>
      </c>
      <c r="D489" s="123" t="s">
        <v>1174</v>
      </c>
      <c r="E489" s="119" t="s">
        <v>770</v>
      </c>
      <c r="F489" s="116"/>
      <c r="G489" s="138">
        <f t="shared" si="39"/>
        <v>43654</v>
      </c>
      <c r="H489" s="135">
        <v>7</v>
      </c>
      <c r="I489" s="149">
        <f>I485</f>
        <v>43661</v>
      </c>
      <c r="J489" s="202"/>
      <c r="K489" s="126"/>
      <c r="L489" s="126"/>
      <c r="M489" s="126"/>
      <c r="N489" s="203"/>
      <c r="O489" s="126"/>
      <c r="P489" s="126"/>
      <c r="Q489" s="203"/>
      <c r="R489" s="126"/>
      <c r="S489" s="126"/>
      <c r="T489" s="203"/>
      <c r="U489" s="126"/>
      <c r="V489" s="71"/>
      <c r="W489" s="204"/>
      <c r="X489" s="71"/>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X489" s="66"/>
      <c r="AY489" s="66"/>
      <c r="AZ489" s="66"/>
      <c r="BA489" s="66"/>
      <c r="BB489" s="66"/>
      <c r="BC489" s="66"/>
      <c r="BD489" s="66"/>
      <c r="BE489" s="66"/>
      <c r="BF489" s="66"/>
      <c r="BG489" s="66"/>
      <c r="BH489" s="66"/>
    </row>
    <row r="490" s="6" customFormat="1" ht="27" spans="1:60">
      <c r="A490" s="120"/>
      <c r="B490" s="116" t="s">
        <v>549</v>
      </c>
      <c r="C490" s="139" t="s">
        <v>777</v>
      </c>
      <c r="D490" s="123" t="s">
        <v>778</v>
      </c>
      <c r="E490" s="119"/>
      <c r="F490" s="116"/>
      <c r="G490" s="116" t="s">
        <v>799</v>
      </c>
      <c r="H490" s="116"/>
      <c r="I490" s="116"/>
      <c r="J490" s="202"/>
      <c r="K490" s="126"/>
      <c r="L490" s="126"/>
      <c r="M490" s="126"/>
      <c r="N490" s="203"/>
      <c r="O490" s="126"/>
      <c r="P490" s="126"/>
      <c r="Q490" s="203"/>
      <c r="R490" s="126"/>
      <c r="S490" s="126"/>
      <c r="T490" s="203"/>
      <c r="U490" s="126"/>
      <c r="V490" s="71"/>
      <c r="W490" s="204"/>
      <c r="X490" s="71"/>
      <c r="Y490" s="66"/>
      <c r="Z490" s="66"/>
      <c r="AA490" s="66"/>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X490" s="66"/>
      <c r="AY490" s="66"/>
      <c r="AZ490" s="66"/>
      <c r="BA490" s="66"/>
      <c r="BB490" s="66"/>
      <c r="BC490" s="66"/>
      <c r="BD490" s="66"/>
      <c r="BE490" s="66"/>
      <c r="BF490" s="66"/>
      <c r="BG490" s="66"/>
      <c r="BH490" s="66"/>
    </row>
    <row r="491" s="6" customFormat="1" ht="27" spans="1:60">
      <c r="A491" s="120"/>
      <c r="B491" s="116" t="s">
        <v>549</v>
      </c>
      <c r="C491" s="139" t="s">
        <v>780</v>
      </c>
      <c r="D491" s="123" t="s">
        <v>781</v>
      </c>
      <c r="E491" s="119"/>
      <c r="F491" s="116"/>
      <c r="G491" s="116" t="s">
        <v>799</v>
      </c>
      <c r="H491" s="116">
        <f>I492-J492</f>
        <v>43676</v>
      </c>
      <c r="I491" s="116"/>
      <c r="J491" s="202"/>
      <c r="K491" s="126"/>
      <c r="L491" s="126"/>
      <c r="M491" s="126"/>
      <c r="N491" s="203"/>
      <c r="O491" s="126"/>
      <c r="P491" s="126"/>
      <c r="Q491" s="203"/>
      <c r="R491" s="126"/>
      <c r="S491" s="126"/>
      <c r="T491" s="203"/>
      <c r="U491" s="126"/>
      <c r="V491" s="71"/>
      <c r="W491" s="204"/>
      <c r="X491" s="71"/>
      <c r="Y491" s="66"/>
      <c r="Z491" s="66"/>
      <c r="AA491" s="66"/>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X491" s="66"/>
      <c r="AY491" s="66"/>
      <c r="AZ491" s="66"/>
      <c r="BA491" s="66"/>
      <c r="BB491" s="66"/>
      <c r="BC491" s="66"/>
      <c r="BD491" s="66"/>
      <c r="BE491" s="66"/>
      <c r="BF491" s="66"/>
      <c r="BG491" s="66"/>
      <c r="BH491" s="66"/>
    </row>
    <row r="492" s="6" customFormat="1" ht="40.5" spans="1:60">
      <c r="A492" s="66"/>
      <c r="B492" s="71" t="s">
        <v>549</v>
      </c>
      <c r="C492" s="137" t="s">
        <v>782</v>
      </c>
      <c r="D492" s="126" t="s">
        <v>1175</v>
      </c>
      <c r="E492" s="126" t="s">
        <v>770</v>
      </c>
      <c r="F492" s="71" t="s">
        <v>709</v>
      </c>
      <c r="G492" s="138">
        <f t="shared" ref="G492:G498" si="40">I492-H492</f>
        <v>43661</v>
      </c>
      <c r="H492" s="135">
        <v>15</v>
      </c>
      <c r="I492" s="156">
        <v>43676</v>
      </c>
      <c r="J492" s="202"/>
      <c r="K492" s="126"/>
      <c r="L492" s="126"/>
      <c r="M492" s="126"/>
      <c r="N492" s="203"/>
      <c r="O492" s="126"/>
      <c r="P492" s="126"/>
      <c r="Q492" s="203"/>
      <c r="R492" s="126"/>
      <c r="S492" s="126"/>
      <c r="T492" s="203"/>
      <c r="U492" s="126"/>
      <c r="V492" s="71"/>
      <c r="W492" s="204"/>
      <c r="X492" s="71"/>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X492" s="66"/>
      <c r="AY492" s="66"/>
      <c r="AZ492" s="66"/>
      <c r="BA492" s="66"/>
      <c r="BB492" s="66"/>
      <c r="BC492" s="66"/>
      <c r="BD492" s="66"/>
      <c r="BE492" s="66"/>
      <c r="BF492" s="66"/>
      <c r="BG492" s="66"/>
      <c r="BH492" s="66"/>
    </row>
    <row r="493" s="10" customFormat="1" ht="27" spans="1:33">
      <c r="A493" s="103"/>
      <c r="B493" s="104" t="s">
        <v>538</v>
      </c>
      <c r="C493" s="106" t="s">
        <v>1176</v>
      </c>
      <c r="D493" s="106" t="s">
        <v>1177</v>
      </c>
      <c r="E493" s="106" t="s">
        <v>765</v>
      </c>
      <c r="F493" s="106"/>
      <c r="G493" s="107">
        <f>G494</f>
        <v>43617</v>
      </c>
      <c r="H493" s="104">
        <f>I493-G493</f>
        <v>70</v>
      </c>
      <c r="I493" s="115">
        <f>I508</f>
        <v>43687</v>
      </c>
      <c r="J493" s="112"/>
      <c r="K493" s="112"/>
      <c r="L493" s="112"/>
      <c r="M493" s="112"/>
      <c r="N493" s="112"/>
      <c r="O493" s="112"/>
      <c r="P493" s="112"/>
      <c r="Q493" s="112"/>
      <c r="R493" s="112"/>
      <c r="S493" s="112"/>
      <c r="T493" s="112"/>
      <c r="U493" s="112"/>
      <c r="V493" s="129"/>
      <c r="W493" s="129"/>
      <c r="X493" s="129"/>
      <c r="Y493" s="129"/>
      <c r="Z493" s="129"/>
      <c r="AA493" s="129"/>
      <c r="AB493" s="129"/>
      <c r="AC493" s="129"/>
      <c r="AD493" s="129"/>
      <c r="AE493" s="129"/>
      <c r="AF493" s="129"/>
      <c r="AG493" s="129"/>
    </row>
    <row r="494" s="6" customFormat="1" ht="40.5" spans="1:60">
      <c r="A494" s="120"/>
      <c r="B494" s="116" t="s">
        <v>549</v>
      </c>
      <c r="C494" s="139" t="s">
        <v>757</v>
      </c>
      <c r="D494" s="123" t="s">
        <v>1178</v>
      </c>
      <c r="E494" s="119" t="s">
        <v>666</v>
      </c>
      <c r="F494" s="116"/>
      <c r="G494" s="190">
        <f t="shared" si="40"/>
        <v>43617</v>
      </c>
      <c r="H494" s="116">
        <v>15</v>
      </c>
      <c r="I494" s="153">
        <f>G499</f>
        <v>43632</v>
      </c>
      <c r="J494" s="202"/>
      <c r="K494" s="126"/>
      <c r="L494" s="126"/>
      <c r="M494" s="126"/>
      <c r="N494" s="203"/>
      <c r="O494" s="126"/>
      <c r="P494" s="126"/>
      <c r="Q494" s="203"/>
      <c r="R494" s="126"/>
      <c r="S494" s="126"/>
      <c r="T494" s="203"/>
      <c r="U494" s="126"/>
      <c r="V494" s="71"/>
      <c r="W494" s="204"/>
      <c r="X494" s="71"/>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X494" s="66"/>
      <c r="AY494" s="66"/>
      <c r="AZ494" s="66"/>
      <c r="BA494" s="66"/>
      <c r="BB494" s="66"/>
      <c r="BC494" s="66"/>
      <c r="BD494" s="66"/>
      <c r="BE494" s="66"/>
      <c r="BF494" s="66"/>
      <c r="BG494" s="66"/>
      <c r="BH494" s="66"/>
    </row>
    <row r="495" s="6" customFormat="1" spans="1:60">
      <c r="A495" s="139"/>
      <c r="B495" s="139" t="s">
        <v>683</v>
      </c>
      <c r="C495" s="139" t="s">
        <v>1134</v>
      </c>
      <c r="D495" s="139" t="s">
        <v>1135</v>
      </c>
      <c r="E495" s="139" t="s">
        <v>666</v>
      </c>
      <c r="F495" s="139"/>
      <c r="G495" s="190">
        <f t="shared" si="40"/>
        <v>43567</v>
      </c>
      <c r="H495" s="190">
        <v>10</v>
      </c>
      <c r="I495" s="190">
        <f t="shared" ref="I495:I498" si="41">G496</f>
        <v>43577</v>
      </c>
      <c r="J495" s="202"/>
      <c r="K495" s="126"/>
      <c r="L495" s="126"/>
      <c r="M495" s="126"/>
      <c r="N495" s="203"/>
      <c r="O495" s="126"/>
      <c r="P495" s="126"/>
      <c r="Q495" s="203"/>
      <c r="R495" s="126"/>
      <c r="S495" s="126"/>
      <c r="T495" s="203"/>
      <c r="U495" s="126"/>
      <c r="V495" s="71"/>
      <c r="W495" s="204"/>
      <c r="X495" s="71"/>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X495" s="66"/>
      <c r="AY495" s="66"/>
      <c r="AZ495" s="66"/>
      <c r="BA495" s="66"/>
      <c r="BB495" s="66"/>
      <c r="BC495" s="66"/>
      <c r="BD495" s="66"/>
      <c r="BE495" s="66"/>
      <c r="BF495" s="66"/>
      <c r="BG495" s="66"/>
      <c r="BH495" s="66"/>
    </row>
    <row r="496" s="6" customFormat="1" spans="1:60">
      <c r="A496" s="139"/>
      <c r="B496" s="139" t="s">
        <v>683</v>
      </c>
      <c r="C496" s="139" t="s">
        <v>1136</v>
      </c>
      <c r="D496" s="139" t="s">
        <v>1137</v>
      </c>
      <c r="E496" s="139" t="s">
        <v>666</v>
      </c>
      <c r="F496" s="139"/>
      <c r="G496" s="190">
        <f t="shared" si="40"/>
        <v>43577</v>
      </c>
      <c r="H496" s="190">
        <v>30</v>
      </c>
      <c r="I496" s="190">
        <f t="shared" si="41"/>
        <v>43607</v>
      </c>
      <c r="J496" s="202"/>
      <c r="K496" s="126"/>
      <c r="L496" s="126"/>
      <c r="M496" s="126"/>
      <c r="N496" s="203"/>
      <c r="O496" s="126"/>
      <c r="P496" s="126"/>
      <c r="Q496" s="203"/>
      <c r="R496" s="126"/>
      <c r="S496" s="126"/>
      <c r="T496" s="203"/>
      <c r="U496" s="126"/>
      <c r="V496" s="71"/>
      <c r="W496" s="204"/>
      <c r="X496" s="71"/>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X496" s="66"/>
      <c r="AY496" s="66"/>
      <c r="AZ496" s="66"/>
      <c r="BA496" s="66"/>
      <c r="BB496" s="66"/>
      <c r="BC496" s="66"/>
      <c r="BD496" s="66"/>
      <c r="BE496" s="66"/>
      <c r="BF496" s="66"/>
      <c r="BG496" s="66"/>
      <c r="BH496" s="66"/>
    </row>
    <row r="497" s="6" customFormat="1" ht="40.5" spans="1:60">
      <c r="A497" s="139"/>
      <c r="B497" s="139" t="s">
        <v>683</v>
      </c>
      <c r="C497" s="139" t="s">
        <v>1138</v>
      </c>
      <c r="D497" s="139" t="s">
        <v>1139</v>
      </c>
      <c r="E497" s="139" t="s">
        <v>666</v>
      </c>
      <c r="F497" s="140" t="s">
        <v>1140</v>
      </c>
      <c r="G497" s="190">
        <f t="shared" si="40"/>
        <v>43607</v>
      </c>
      <c r="H497" s="190">
        <v>20</v>
      </c>
      <c r="I497" s="190">
        <f t="shared" si="41"/>
        <v>43627</v>
      </c>
      <c r="J497" s="202"/>
      <c r="K497" s="126"/>
      <c r="L497" s="126"/>
      <c r="M497" s="126"/>
      <c r="N497" s="203"/>
      <c r="O497" s="126"/>
      <c r="P497" s="126"/>
      <c r="Q497" s="203"/>
      <c r="R497" s="126"/>
      <c r="S497" s="126"/>
      <c r="T497" s="203"/>
      <c r="U497" s="126"/>
      <c r="V497" s="71"/>
      <c r="W497" s="204"/>
      <c r="X497" s="71"/>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X497" s="66"/>
      <c r="AY497" s="66"/>
      <c r="AZ497" s="66"/>
      <c r="BA497" s="66"/>
      <c r="BB497" s="66"/>
      <c r="BC497" s="66"/>
      <c r="BD497" s="66"/>
      <c r="BE497" s="66"/>
      <c r="BF497" s="66"/>
      <c r="BG497" s="66"/>
      <c r="BH497" s="66"/>
    </row>
    <row r="498" s="6" customFormat="1" spans="1:60">
      <c r="A498" s="139"/>
      <c r="B498" s="139" t="s">
        <v>683</v>
      </c>
      <c r="C498" s="139" t="s">
        <v>1141</v>
      </c>
      <c r="D498" s="139" t="s">
        <v>1142</v>
      </c>
      <c r="E498" s="139" t="s">
        <v>666</v>
      </c>
      <c r="F498" s="139"/>
      <c r="G498" s="190">
        <f t="shared" si="40"/>
        <v>43627</v>
      </c>
      <c r="H498" s="190">
        <v>5</v>
      </c>
      <c r="I498" s="190">
        <f t="shared" si="41"/>
        <v>43632</v>
      </c>
      <c r="J498" s="202"/>
      <c r="K498" s="126"/>
      <c r="L498" s="126"/>
      <c r="M498" s="126"/>
      <c r="N498" s="203"/>
      <c r="O498" s="126"/>
      <c r="P498" s="126"/>
      <c r="Q498" s="203"/>
      <c r="R498" s="126"/>
      <c r="S498" s="126"/>
      <c r="T498" s="203"/>
      <c r="U498" s="126"/>
      <c r="V498" s="71"/>
      <c r="W498" s="204"/>
      <c r="X498" s="71"/>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X498" s="66"/>
      <c r="AY498" s="66"/>
      <c r="AZ498" s="66"/>
      <c r="BA498" s="66"/>
      <c r="BB498" s="66"/>
      <c r="BC498" s="66"/>
      <c r="BD498" s="66"/>
      <c r="BE498" s="66"/>
      <c r="BF498" s="66"/>
      <c r="BG498" s="66"/>
      <c r="BH498" s="66"/>
    </row>
    <row r="499" s="6" customFormat="1" ht="40.5" spans="1:60">
      <c r="A499" s="154"/>
      <c r="B499" s="123" t="s">
        <v>549</v>
      </c>
      <c r="C499" s="140" t="s">
        <v>760</v>
      </c>
      <c r="D499" s="123" t="s">
        <v>1179</v>
      </c>
      <c r="E499" s="119" t="s">
        <v>709</v>
      </c>
      <c r="F499" s="123"/>
      <c r="G499" s="153">
        <f>I499-H499</f>
        <v>43632</v>
      </c>
      <c r="H499" s="123">
        <v>5</v>
      </c>
      <c r="I499" s="153">
        <f>G500</f>
        <v>43637</v>
      </c>
      <c r="J499" s="202"/>
      <c r="K499" s="126"/>
      <c r="L499" s="126"/>
      <c r="M499" s="126"/>
      <c r="N499" s="203"/>
      <c r="O499" s="126"/>
      <c r="P499" s="126"/>
      <c r="Q499" s="203"/>
      <c r="R499" s="126"/>
      <c r="S499" s="126"/>
      <c r="T499" s="203"/>
      <c r="U499" s="126"/>
      <c r="V499" s="126"/>
      <c r="W499" s="203"/>
      <c r="X499" s="126"/>
      <c r="Y499" s="69"/>
      <c r="Z499" s="69"/>
      <c r="AA499" s="69"/>
      <c r="AB499" s="69"/>
      <c r="AC499" s="69"/>
      <c r="AD499" s="69"/>
      <c r="AE499" s="69"/>
      <c r="AF499" s="69"/>
      <c r="AG499" s="69"/>
      <c r="AH499" s="69"/>
      <c r="AI499" s="69"/>
      <c r="AJ499" s="69"/>
      <c r="AK499" s="69"/>
      <c r="AL499" s="69"/>
      <c r="AM499" s="66"/>
      <c r="AN499" s="66"/>
      <c r="AO499" s="66"/>
      <c r="AP499" s="66"/>
      <c r="AQ499" s="66"/>
      <c r="AR499" s="66"/>
      <c r="AS499" s="66"/>
      <c r="AT499" s="66"/>
      <c r="AU499" s="66"/>
      <c r="AV499" s="66"/>
      <c r="AW499" s="66"/>
      <c r="AX499" s="66"/>
      <c r="AY499" s="66"/>
      <c r="AZ499" s="66"/>
      <c r="BA499" s="66"/>
      <c r="BB499" s="66"/>
      <c r="BC499" s="66"/>
      <c r="BD499" s="66"/>
      <c r="BE499" s="66"/>
      <c r="BF499" s="66"/>
      <c r="BG499" s="66"/>
      <c r="BH499" s="66"/>
    </row>
    <row r="500" s="6" customFormat="1" ht="54" spans="1:60">
      <c r="A500" s="120"/>
      <c r="B500" s="116" t="s">
        <v>549</v>
      </c>
      <c r="C500" s="139" t="s">
        <v>763</v>
      </c>
      <c r="D500" s="123" t="s">
        <v>1180</v>
      </c>
      <c r="E500" s="119" t="s">
        <v>668</v>
      </c>
      <c r="F500" s="116"/>
      <c r="G500" s="138">
        <f>I500-H500</f>
        <v>43637</v>
      </c>
      <c r="H500" s="135">
        <v>10</v>
      </c>
      <c r="I500" s="149">
        <f>G501</f>
        <v>43647</v>
      </c>
      <c r="J500" s="202"/>
      <c r="K500" s="126"/>
      <c r="L500" s="126"/>
      <c r="M500" s="126"/>
      <c r="N500" s="203"/>
      <c r="O500" s="126"/>
      <c r="P500" s="126"/>
      <c r="Q500" s="203"/>
      <c r="R500" s="126"/>
      <c r="S500" s="126"/>
      <c r="T500" s="203"/>
      <c r="U500" s="126"/>
      <c r="V500" s="71"/>
      <c r="W500" s="204"/>
      <c r="X500" s="71"/>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X500" s="66"/>
      <c r="AY500" s="66"/>
      <c r="AZ500" s="66"/>
      <c r="BA500" s="66"/>
      <c r="BB500" s="66"/>
      <c r="BC500" s="66"/>
      <c r="BD500" s="66"/>
      <c r="BE500" s="66"/>
      <c r="BF500" s="66"/>
      <c r="BG500" s="66"/>
      <c r="BH500" s="66"/>
    </row>
    <row r="501" s="6" customFormat="1" ht="108" spans="1:60">
      <c r="A501" s="120"/>
      <c r="B501" s="116" t="s">
        <v>549</v>
      </c>
      <c r="C501" s="139" t="s">
        <v>766</v>
      </c>
      <c r="D501" s="123" t="s">
        <v>1181</v>
      </c>
      <c r="E501" s="119"/>
      <c r="F501" s="116"/>
      <c r="G501" s="190">
        <f>I501-H501</f>
        <v>43647</v>
      </c>
      <c r="H501" s="116">
        <v>25</v>
      </c>
      <c r="I501" s="190">
        <f>G508</f>
        <v>43672</v>
      </c>
      <c r="J501" s="202"/>
      <c r="K501" s="126"/>
      <c r="L501" s="126"/>
      <c r="M501" s="126"/>
      <c r="N501" s="203"/>
      <c r="O501" s="126"/>
      <c r="P501" s="126"/>
      <c r="Q501" s="203"/>
      <c r="R501" s="126"/>
      <c r="S501" s="126"/>
      <c r="T501" s="203"/>
      <c r="U501" s="126"/>
      <c r="V501" s="71"/>
      <c r="W501" s="204"/>
      <c r="X501" s="71"/>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X501" s="66"/>
      <c r="AY501" s="66"/>
      <c r="AZ501" s="66"/>
      <c r="BA501" s="66"/>
      <c r="BB501" s="66"/>
      <c r="BC501" s="66"/>
      <c r="BD501" s="66"/>
      <c r="BE501" s="66"/>
      <c r="BF501" s="66"/>
      <c r="BG501" s="66"/>
      <c r="BH501" s="66"/>
    </row>
    <row r="502" s="6" customFormat="1" ht="54" spans="1:60">
      <c r="A502" s="66"/>
      <c r="B502" s="71" t="s">
        <v>683</v>
      </c>
      <c r="C502" s="137" t="s">
        <v>768</v>
      </c>
      <c r="D502" s="126" t="s">
        <v>1182</v>
      </c>
      <c r="E502" s="126" t="s">
        <v>668</v>
      </c>
      <c r="F502" s="71" t="s">
        <v>709</v>
      </c>
      <c r="G502" s="138">
        <f t="shared" ref="G502:G505" si="42">I502-H502</f>
        <v>43647</v>
      </c>
      <c r="H502" s="135">
        <v>7</v>
      </c>
      <c r="I502" s="138">
        <f>G503</f>
        <v>43654</v>
      </c>
      <c r="J502" s="202"/>
      <c r="K502" s="126"/>
      <c r="L502" s="126"/>
      <c r="M502" s="126"/>
      <c r="N502" s="203"/>
      <c r="O502" s="126"/>
      <c r="P502" s="126"/>
      <c r="Q502" s="203"/>
      <c r="R502" s="126"/>
      <c r="S502" s="126"/>
      <c r="T502" s="203"/>
      <c r="U502" s="126"/>
      <c r="V502" s="71"/>
      <c r="W502" s="204"/>
      <c r="X502" s="71"/>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X502" s="66"/>
      <c r="AY502" s="66"/>
      <c r="AZ502" s="66"/>
      <c r="BA502" s="66"/>
      <c r="BB502" s="66"/>
      <c r="BC502" s="66"/>
      <c r="BD502" s="66"/>
      <c r="BE502" s="66"/>
      <c r="BF502" s="66"/>
      <c r="BG502" s="66"/>
      <c r="BH502" s="66"/>
    </row>
    <row r="503" s="6" customFormat="1" ht="27" spans="1:60">
      <c r="A503" s="120"/>
      <c r="B503" s="116" t="s">
        <v>683</v>
      </c>
      <c r="C503" s="139" t="s">
        <v>771</v>
      </c>
      <c r="D503" s="123" t="s">
        <v>1183</v>
      </c>
      <c r="E503" s="119" t="s">
        <v>668</v>
      </c>
      <c r="F503" s="116"/>
      <c r="G503" s="138">
        <f t="shared" si="42"/>
        <v>43654</v>
      </c>
      <c r="H503" s="135">
        <v>1</v>
      </c>
      <c r="I503" s="149">
        <f>G504</f>
        <v>43655</v>
      </c>
      <c r="J503" s="202"/>
      <c r="K503" s="126"/>
      <c r="L503" s="126"/>
      <c r="M503" s="126"/>
      <c r="N503" s="203"/>
      <c r="O503" s="126"/>
      <c r="P503" s="126"/>
      <c r="Q503" s="203"/>
      <c r="R503" s="126"/>
      <c r="S503" s="126"/>
      <c r="T503" s="203"/>
      <c r="U503" s="126"/>
      <c r="V503" s="71"/>
      <c r="W503" s="204"/>
      <c r="X503" s="71"/>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X503" s="66"/>
      <c r="AY503" s="66"/>
      <c r="AZ503" s="66"/>
      <c r="BA503" s="66"/>
      <c r="BB503" s="66"/>
      <c r="BC503" s="66"/>
      <c r="BD503" s="66"/>
      <c r="BE503" s="66"/>
      <c r="BF503" s="66"/>
      <c r="BG503" s="66"/>
      <c r="BH503" s="66"/>
    </row>
    <row r="504" s="6" customFormat="1" ht="67.5" spans="1:60">
      <c r="A504" s="120"/>
      <c r="B504" s="116" t="s">
        <v>683</v>
      </c>
      <c r="C504" s="139" t="s">
        <v>773</v>
      </c>
      <c r="D504" s="123" t="s">
        <v>1184</v>
      </c>
      <c r="E504" s="119" t="s">
        <v>668</v>
      </c>
      <c r="F504" s="116"/>
      <c r="G504" s="138">
        <f t="shared" si="42"/>
        <v>43655</v>
      </c>
      <c r="H504" s="135">
        <v>10</v>
      </c>
      <c r="I504" s="149">
        <f>G505</f>
        <v>43665</v>
      </c>
      <c r="J504" s="202"/>
      <c r="K504" s="126"/>
      <c r="L504" s="126"/>
      <c r="M504" s="126"/>
      <c r="N504" s="203"/>
      <c r="O504" s="126"/>
      <c r="P504" s="126"/>
      <c r="Q504" s="203"/>
      <c r="R504" s="126"/>
      <c r="S504" s="126"/>
      <c r="T504" s="203"/>
      <c r="U504" s="126"/>
      <c r="V504" s="71"/>
      <c r="W504" s="204"/>
      <c r="X504" s="71"/>
      <c r="Y504" s="66"/>
      <c r="Z504" s="66"/>
      <c r="AA504" s="66"/>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X504" s="66"/>
      <c r="AY504" s="66"/>
      <c r="AZ504" s="66"/>
      <c r="BA504" s="66"/>
      <c r="BB504" s="66"/>
      <c r="BC504" s="66"/>
      <c r="BD504" s="66"/>
      <c r="BE504" s="66"/>
      <c r="BF504" s="66"/>
      <c r="BG504" s="66"/>
      <c r="BH504" s="66"/>
    </row>
    <row r="505" s="6" customFormat="1" ht="27" spans="1:60">
      <c r="A505" s="120"/>
      <c r="B505" s="116" t="s">
        <v>683</v>
      </c>
      <c r="C505" s="139" t="s">
        <v>775</v>
      </c>
      <c r="D505" s="123" t="s">
        <v>1185</v>
      </c>
      <c r="E505" s="119" t="s">
        <v>668</v>
      </c>
      <c r="F505" s="116"/>
      <c r="G505" s="138">
        <f t="shared" si="42"/>
        <v>43665</v>
      </c>
      <c r="H505" s="135">
        <v>7</v>
      </c>
      <c r="I505" s="149">
        <f>I501</f>
        <v>43672</v>
      </c>
      <c r="J505" s="202"/>
      <c r="K505" s="126"/>
      <c r="L505" s="126"/>
      <c r="M505" s="126"/>
      <c r="N505" s="203"/>
      <c r="O505" s="126"/>
      <c r="P505" s="126"/>
      <c r="Q505" s="203"/>
      <c r="R505" s="126"/>
      <c r="S505" s="126"/>
      <c r="T505" s="203"/>
      <c r="U505" s="126"/>
      <c r="V505" s="71"/>
      <c r="W505" s="204"/>
      <c r="X505" s="71"/>
      <c r="Y505" s="66"/>
      <c r="Z505" s="66"/>
      <c r="AA505" s="66"/>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X505" s="66"/>
      <c r="AY505" s="66"/>
      <c r="AZ505" s="66"/>
      <c r="BA505" s="66"/>
      <c r="BB505" s="66"/>
      <c r="BC505" s="66"/>
      <c r="BD505" s="66"/>
      <c r="BE505" s="66"/>
      <c r="BF505" s="66"/>
      <c r="BG505" s="66"/>
      <c r="BH505" s="66"/>
    </row>
    <row r="506" s="6" customFormat="1" ht="27" spans="1:60">
      <c r="A506" s="120"/>
      <c r="B506" s="116" t="s">
        <v>549</v>
      </c>
      <c r="C506" s="139" t="s">
        <v>777</v>
      </c>
      <c r="D506" s="123" t="s">
        <v>778</v>
      </c>
      <c r="E506" s="119"/>
      <c r="F506" s="116"/>
      <c r="G506" s="116" t="s">
        <v>799</v>
      </c>
      <c r="H506" s="116"/>
      <c r="I506" s="116"/>
      <c r="J506" s="202"/>
      <c r="K506" s="126"/>
      <c r="L506" s="126"/>
      <c r="M506" s="126"/>
      <c r="N506" s="203"/>
      <c r="O506" s="126"/>
      <c r="P506" s="126"/>
      <c r="Q506" s="203"/>
      <c r="R506" s="126"/>
      <c r="S506" s="126"/>
      <c r="T506" s="203"/>
      <c r="U506" s="126"/>
      <c r="V506" s="71"/>
      <c r="W506" s="204"/>
      <c r="X506" s="71"/>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X506" s="66"/>
      <c r="AY506" s="66"/>
      <c r="AZ506" s="66"/>
      <c r="BA506" s="66"/>
      <c r="BB506" s="66"/>
      <c r="BC506" s="66"/>
      <c r="BD506" s="66"/>
      <c r="BE506" s="66"/>
      <c r="BF506" s="66"/>
      <c r="BG506" s="66"/>
      <c r="BH506" s="66"/>
    </row>
    <row r="507" s="6" customFormat="1" ht="27" spans="1:60">
      <c r="A507" s="120"/>
      <c r="B507" s="116" t="s">
        <v>549</v>
      </c>
      <c r="C507" s="139" t="s">
        <v>780</v>
      </c>
      <c r="D507" s="123" t="s">
        <v>781</v>
      </c>
      <c r="E507" s="119"/>
      <c r="F507" s="116"/>
      <c r="G507" s="116" t="s">
        <v>799</v>
      </c>
      <c r="H507" s="116"/>
      <c r="I507" s="116"/>
      <c r="J507" s="202"/>
      <c r="K507" s="126"/>
      <c r="L507" s="126"/>
      <c r="M507" s="126"/>
      <c r="N507" s="203"/>
      <c r="O507" s="126"/>
      <c r="P507" s="126"/>
      <c r="Q507" s="203"/>
      <c r="R507" s="126"/>
      <c r="S507" s="126"/>
      <c r="T507" s="203"/>
      <c r="U507" s="126"/>
      <c r="V507" s="71"/>
      <c r="W507" s="204"/>
      <c r="X507" s="71"/>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X507" s="66"/>
      <c r="AY507" s="66"/>
      <c r="AZ507" s="66"/>
      <c r="BA507" s="66"/>
      <c r="BB507" s="66"/>
      <c r="BC507" s="66"/>
      <c r="BD507" s="66"/>
      <c r="BE507" s="66"/>
      <c r="BF507" s="66"/>
      <c r="BG507" s="66"/>
      <c r="BH507" s="66"/>
    </row>
    <row r="508" s="6" customFormat="1" ht="81" spans="1:60">
      <c r="A508" s="66"/>
      <c r="B508" s="71" t="s">
        <v>549</v>
      </c>
      <c r="C508" s="137" t="s">
        <v>782</v>
      </c>
      <c r="D508" s="126" t="s">
        <v>1186</v>
      </c>
      <c r="E508" s="126" t="s">
        <v>668</v>
      </c>
      <c r="F508" s="71" t="s">
        <v>709</v>
      </c>
      <c r="G508" s="138">
        <f>I508-H508</f>
        <v>43672</v>
      </c>
      <c r="H508" s="135">
        <v>15</v>
      </c>
      <c r="I508" s="156">
        <v>43687</v>
      </c>
      <c r="J508" s="202"/>
      <c r="K508" s="126"/>
      <c r="L508" s="126"/>
      <c r="M508" s="126"/>
      <c r="N508" s="203"/>
      <c r="O508" s="126"/>
      <c r="P508" s="126"/>
      <c r="Q508" s="203"/>
      <c r="R508" s="126"/>
      <c r="S508" s="126"/>
      <c r="T508" s="203"/>
      <c r="U508" s="126"/>
      <c r="V508" s="71"/>
      <c r="W508" s="204"/>
      <c r="X508" s="71"/>
      <c r="Y508" s="66"/>
      <c r="Z508" s="66"/>
      <c r="AA508" s="66"/>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X508" s="66"/>
      <c r="AY508" s="66"/>
      <c r="AZ508" s="66"/>
      <c r="BA508" s="66"/>
      <c r="BB508" s="66"/>
      <c r="BC508" s="66"/>
      <c r="BD508" s="66"/>
      <c r="BE508" s="66"/>
      <c r="BF508" s="66"/>
      <c r="BG508" s="66"/>
      <c r="BH508" s="66"/>
    </row>
    <row r="509" s="10" customFormat="1" ht="27" spans="1:33">
      <c r="A509" s="103"/>
      <c r="B509" s="104" t="s">
        <v>538</v>
      </c>
      <c r="C509" s="106" t="s">
        <v>1187</v>
      </c>
      <c r="D509" s="106" t="s">
        <v>1188</v>
      </c>
      <c r="E509" s="106" t="s">
        <v>765</v>
      </c>
      <c r="F509" s="106"/>
      <c r="G509" s="107">
        <f>G510</f>
        <v>43681</v>
      </c>
      <c r="H509" s="104">
        <f>I509-G509</f>
        <v>70</v>
      </c>
      <c r="I509" s="115">
        <f>I520</f>
        <v>43751</v>
      </c>
      <c r="J509" s="112"/>
      <c r="K509" s="112"/>
      <c r="L509" s="112"/>
      <c r="M509" s="112"/>
      <c r="N509" s="112"/>
      <c r="O509" s="112"/>
      <c r="P509" s="112"/>
      <c r="Q509" s="112"/>
      <c r="R509" s="112"/>
      <c r="S509" s="112"/>
      <c r="T509" s="112"/>
      <c r="U509" s="112"/>
      <c r="V509" s="129"/>
      <c r="W509" s="129"/>
      <c r="X509" s="129"/>
      <c r="Y509" s="129"/>
      <c r="Z509" s="129"/>
      <c r="AA509" s="129"/>
      <c r="AB509" s="129"/>
      <c r="AC509" s="129"/>
      <c r="AD509" s="129"/>
      <c r="AE509" s="129"/>
      <c r="AF509" s="129"/>
      <c r="AG509" s="129"/>
    </row>
    <row r="510" s="6" customFormat="1" ht="40.5" spans="1:60">
      <c r="A510" s="120"/>
      <c r="B510" s="116" t="s">
        <v>549</v>
      </c>
      <c r="C510" s="139" t="s">
        <v>757</v>
      </c>
      <c r="D510" s="123" t="s">
        <v>1189</v>
      </c>
      <c r="E510" s="119" t="s">
        <v>666</v>
      </c>
      <c r="F510" s="116"/>
      <c r="G510" s="190">
        <f t="shared" ref="G510:G513" si="43">I510-H510</f>
        <v>43681</v>
      </c>
      <c r="H510" s="116">
        <v>15</v>
      </c>
      <c r="I510" s="153">
        <f>G511</f>
        <v>43696</v>
      </c>
      <c r="J510" s="202"/>
      <c r="K510" s="126"/>
      <c r="L510" s="126"/>
      <c r="M510" s="126"/>
      <c r="N510" s="203"/>
      <c r="O510" s="126"/>
      <c r="P510" s="126"/>
      <c r="Q510" s="203"/>
      <c r="R510" s="126"/>
      <c r="S510" s="126"/>
      <c r="T510" s="203"/>
      <c r="U510" s="126"/>
      <c r="V510" s="71"/>
      <c r="W510" s="204"/>
      <c r="X510" s="71"/>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X510" s="66"/>
      <c r="AY510" s="66"/>
      <c r="AZ510" s="66"/>
      <c r="BA510" s="66"/>
      <c r="BB510" s="66"/>
      <c r="BC510" s="66"/>
      <c r="BD510" s="66"/>
      <c r="BE510" s="66"/>
      <c r="BF510" s="66"/>
      <c r="BG510" s="66"/>
      <c r="BH510" s="66"/>
    </row>
    <row r="511" s="6" customFormat="1" ht="40.5" spans="1:60">
      <c r="A511" s="154"/>
      <c r="B511" s="123" t="s">
        <v>549</v>
      </c>
      <c r="C511" s="140" t="s">
        <v>760</v>
      </c>
      <c r="D511" s="123" t="s">
        <v>1190</v>
      </c>
      <c r="E511" s="119" t="s">
        <v>709</v>
      </c>
      <c r="F511" s="123"/>
      <c r="G511" s="153">
        <f t="shared" si="43"/>
        <v>43696</v>
      </c>
      <c r="H511" s="123">
        <v>5</v>
      </c>
      <c r="I511" s="153">
        <f>G512</f>
        <v>43701</v>
      </c>
      <c r="J511" s="202"/>
      <c r="K511" s="126"/>
      <c r="L511" s="126"/>
      <c r="M511" s="126"/>
      <c r="N511" s="203"/>
      <c r="O511" s="126"/>
      <c r="P511" s="126"/>
      <c r="Q511" s="203"/>
      <c r="R511" s="126"/>
      <c r="S511" s="126"/>
      <c r="T511" s="203"/>
      <c r="U511" s="126"/>
      <c r="V511" s="126"/>
      <c r="W511" s="203"/>
      <c r="X511" s="126"/>
      <c r="Y511" s="69"/>
      <c r="Z511" s="69"/>
      <c r="AA511" s="69"/>
      <c r="AB511" s="69"/>
      <c r="AC511" s="69"/>
      <c r="AD511" s="69"/>
      <c r="AE511" s="69"/>
      <c r="AF511" s="69"/>
      <c r="AG511" s="69"/>
      <c r="AH511" s="69"/>
      <c r="AI511" s="69"/>
      <c r="AJ511" s="69"/>
      <c r="AK511" s="69"/>
      <c r="AL511" s="69"/>
      <c r="AM511" s="66"/>
      <c r="AN511" s="66"/>
      <c r="AO511" s="66"/>
      <c r="AP511" s="66"/>
      <c r="AQ511" s="66"/>
      <c r="AR511" s="66"/>
      <c r="AS511" s="66"/>
      <c r="AT511" s="66"/>
      <c r="AU511" s="66"/>
      <c r="AV511" s="66"/>
      <c r="AW511" s="66"/>
      <c r="AX511" s="66"/>
      <c r="AY511" s="66"/>
      <c r="AZ511" s="66"/>
      <c r="BA511" s="66"/>
      <c r="BB511" s="66"/>
      <c r="BC511" s="66"/>
      <c r="BD511" s="66"/>
      <c r="BE511" s="66"/>
      <c r="BF511" s="66"/>
      <c r="BG511" s="66"/>
      <c r="BH511" s="66"/>
    </row>
    <row r="512" s="6" customFormat="1" ht="54" spans="1:60">
      <c r="A512" s="120"/>
      <c r="B512" s="116" t="s">
        <v>549</v>
      </c>
      <c r="C512" s="139" t="s">
        <v>763</v>
      </c>
      <c r="D512" s="123" t="s">
        <v>1191</v>
      </c>
      <c r="E512" s="119" t="s">
        <v>765</v>
      </c>
      <c r="F512" s="116"/>
      <c r="G512" s="138">
        <f t="shared" si="43"/>
        <v>43701</v>
      </c>
      <c r="H512" s="135">
        <v>10</v>
      </c>
      <c r="I512" s="149">
        <f>G513</f>
        <v>43711</v>
      </c>
      <c r="J512" s="202"/>
      <c r="K512" s="126"/>
      <c r="L512" s="126"/>
      <c r="M512" s="126"/>
      <c r="N512" s="203"/>
      <c r="O512" s="126"/>
      <c r="P512" s="126"/>
      <c r="Q512" s="203"/>
      <c r="R512" s="126"/>
      <c r="S512" s="126"/>
      <c r="T512" s="203"/>
      <c r="U512" s="126"/>
      <c r="V512" s="71"/>
      <c r="W512" s="204"/>
      <c r="X512" s="71"/>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c r="BC512" s="66"/>
      <c r="BD512" s="66"/>
      <c r="BE512" s="66"/>
      <c r="BF512" s="66"/>
      <c r="BG512" s="66"/>
      <c r="BH512" s="66"/>
    </row>
    <row r="513" s="6" customFormat="1" ht="108" spans="1:60">
      <c r="A513" s="120"/>
      <c r="B513" s="116" t="s">
        <v>549</v>
      </c>
      <c r="C513" s="139" t="s">
        <v>766</v>
      </c>
      <c r="D513" s="123" t="s">
        <v>1192</v>
      </c>
      <c r="E513" s="119" t="s">
        <v>765</v>
      </c>
      <c r="F513" s="116"/>
      <c r="G513" s="138">
        <f t="shared" si="43"/>
        <v>43711</v>
      </c>
      <c r="H513" s="135">
        <v>25</v>
      </c>
      <c r="I513" s="149">
        <f>G520</f>
        <v>43736</v>
      </c>
      <c r="J513" s="202"/>
      <c r="K513" s="126"/>
      <c r="L513" s="126"/>
      <c r="M513" s="126"/>
      <c r="N513" s="203"/>
      <c r="O513" s="126"/>
      <c r="P513" s="126"/>
      <c r="Q513" s="203"/>
      <c r="R513" s="126"/>
      <c r="S513" s="126"/>
      <c r="T513" s="203"/>
      <c r="U513" s="126"/>
      <c r="V513" s="71"/>
      <c r="W513" s="204"/>
      <c r="X513" s="71"/>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X513" s="66"/>
      <c r="AY513" s="66"/>
      <c r="AZ513" s="66"/>
      <c r="BA513" s="66"/>
      <c r="BB513" s="66"/>
      <c r="BC513" s="66"/>
      <c r="BD513" s="66"/>
      <c r="BE513" s="66"/>
      <c r="BF513" s="66"/>
      <c r="BG513" s="66"/>
      <c r="BH513" s="66"/>
    </row>
    <row r="514" s="6" customFormat="1" ht="54" spans="1:60">
      <c r="A514" s="66"/>
      <c r="B514" s="71" t="s">
        <v>683</v>
      </c>
      <c r="C514" s="137" t="s">
        <v>768</v>
      </c>
      <c r="D514" s="126" t="s">
        <v>1193</v>
      </c>
      <c r="E514" s="126" t="s">
        <v>765</v>
      </c>
      <c r="F514" s="71" t="s">
        <v>709</v>
      </c>
      <c r="G514" s="138">
        <f t="shared" ref="G514:G517" si="44">I514-H514</f>
        <v>43711</v>
      </c>
      <c r="H514" s="135">
        <v>7</v>
      </c>
      <c r="I514" s="138">
        <f>G515</f>
        <v>43718</v>
      </c>
      <c r="J514" s="202"/>
      <c r="K514" s="126"/>
      <c r="L514" s="126"/>
      <c r="M514" s="126"/>
      <c r="N514" s="203"/>
      <c r="O514" s="126"/>
      <c r="P514" s="126"/>
      <c r="Q514" s="203"/>
      <c r="R514" s="126"/>
      <c r="S514" s="126"/>
      <c r="T514" s="203"/>
      <c r="U514" s="126"/>
      <c r="V514" s="71"/>
      <c r="W514" s="204"/>
      <c r="X514" s="71"/>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X514" s="66"/>
      <c r="AY514" s="66"/>
      <c r="AZ514" s="66"/>
      <c r="BA514" s="66"/>
      <c r="BB514" s="66"/>
      <c r="BC514" s="66"/>
      <c r="BD514" s="66"/>
      <c r="BE514" s="66"/>
      <c r="BF514" s="66"/>
      <c r="BG514" s="66"/>
      <c r="BH514" s="66"/>
    </row>
    <row r="515" s="6" customFormat="1" ht="27" spans="1:60">
      <c r="A515" s="120"/>
      <c r="B515" s="116" t="s">
        <v>683</v>
      </c>
      <c r="C515" s="139" t="s">
        <v>771</v>
      </c>
      <c r="D515" s="123" t="s">
        <v>1194</v>
      </c>
      <c r="E515" s="119" t="s">
        <v>765</v>
      </c>
      <c r="F515" s="116"/>
      <c r="G515" s="138">
        <f t="shared" si="44"/>
        <v>43718</v>
      </c>
      <c r="H515" s="135">
        <v>1</v>
      </c>
      <c r="I515" s="149">
        <f>G516</f>
        <v>43719</v>
      </c>
      <c r="J515" s="202"/>
      <c r="K515" s="126"/>
      <c r="L515" s="126"/>
      <c r="M515" s="126"/>
      <c r="N515" s="203"/>
      <c r="O515" s="126"/>
      <c r="P515" s="126"/>
      <c r="Q515" s="203"/>
      <c r="R515" s="126"/>
      <c r="S515" s="126"/>
      <c r="T515" s="203"/>
      <c r="U515" s="126"/>
      <c r="V515" s="71"/>
      <c r="W515" s="204"/>
      <c r="X515" s="71"/>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X515" s="66"/>
      <c r="AY515" s="66"/>
      <c r="AZ515" s="66"/>
      <c r="BA515" s="66"/>
      <c r="BB515" s="66"/>
      <c r="BC515" s="66"/>
      <c r="BD515" s="66"/>
      <c r="BE515" s="66"/>
      <c r="BF515" s="66"/>
      <c r="BG515" s="66"/>
      <c r="BH515" s="66"/>
    </row>
    <row r="516" s="6" customFormat="1" ht="67.5" spans="1:60">
      <c r="A516" s="120"/>
      <c r="B516" s="116" t="s">
        <v>683</v>
      </c>
      <c r="C516" s="139" t="s">
        <v>773</v>
      </c>
      <c r="D516" s="123" t="s">
        <v>1195</v>
      </c>
      <c r="E516" s="119" t="s">
        <v>765</v>
      </c>
      <c r="F516" s="116"/>
      <c r="G516" s="138">
        <f t="shared" si="44"/>
        <v>43719</v>
      </c>
      <c r="H516" s="135">
        <v>10</v>
      </c>
      <c r="I516" s="149">
        <f>G517</f>
        <v>43729</v>
      </c>
      <c r="J516" s="202"/>
      <c r="K516" s="126"/>
      <c r="L516" s="126"/>
      <c r="M516" s="126"/>
      <c r="N516" s="203"/>
      <c r="O516" s="126"/>
      <c r="P516" s="126"/>
      <c r="Q516" s="203"/>
      <c r="R516" s="126"/>
      <c r="S516" s="126"/>
      <c r="T516" s="203"/>
      <c r="U516" s="126"/>
      <c r="V516" s="71"/>
      <c r="W516" s="204"/>
      <c r="X516" s="71"/>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X516" s="66"/>
      <c r="AY516" s="66"/>
      <c r="AZ516" s="66"/>
      <c r="BA516" s="66"/>
      <c r="BB516" s="66"/>
      <c r="BC516" s="66"/>
      <c r="BD516" s="66"/>
      <c r="BE516" s="66"/>
      <c r="BF516" s="66"/>
      <c r="BG516" s="66"/>
      <c r="BH516" s="66"/>
    </row>
    <row r="517" s="6" customFormat="1" ht="27" spans="1:60">
      <c r="A517" s="120"/>
      <c r="B517" s="116" t="s">
        <v>683</v>
      </c>
      <c r="C517" s="139" t="s">
        <v>775</v>
      </c>
      <c r="D517" s="123" t="s">
        <v>1196</v>
      </c>
      <c r="E517" s="119" t="s">
        <v>765</v>
      </c>
      <c r="F517" s="116"/>
      <c r="G517" s="138">
        <f t="shared" si="44"/>
        <v>43729</v>
      </c>
      <c r="H517" s="135">
        <v>7</v>
      </c>
      <c r="I517" s="149">
        <f>I513</f>
        <v>43736</v>
      </c>
      <c r="J517" s="202"/>
      <c r="K517" s="126"/>
      <c r="L517" s="126"/>
      <c r="M517" s="126"/>
      <c r="N517" s="203"/>
      <c r="O517" s="126"/>
      <c r="P517" s="126"/>
      <c r="Q517" s="203"/>
      <c r="R517" s="126"/>
      <c r="S517" s="126"/>
      <c r="T517" s="203"/>
      <c r="U517" s="126"/>
      <c r="V517" s="71"/>
      <c r="W517" s="204"/>
      <c r="X517" s="71"/>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c r="BC517" s="66"/>
      <c r="BD517" s="66"/>
      <c r="BE517" s="66"/>
      <c r="BF517" s="66"/>
      <c r="BG517" s="66"/>
      <c r="BH517" s="66"/>
    </row>
    <row r="518" s="6" customFormat="1" ht="27" spans="1:60">
      <c r="A518" s="120"/>
      <c r="B518" s="116" t="s">
        <v>549</v>
      </c>
      <c r="C518" s="139" t="s">
        <v>777</v>
      </c>
      <c r="D518" s="123" t="s">
        <v>778</v>
      </c>
      <c r="E518" s="119"/>
      <c r="F518" s="116"/>
      <c r="G518" s="116" t="s">
        <v>799</v>
      </c>
      <c r="H518" s="116"/>
      <c r="I518" s="116"/>
      <c r="J518" s="202"/>
      <c r="K518" s="126"/>
      <c r="L518" s="126"/>
      <c r="M518" s="126"/>
      <c r="N518" s="203"/>
      <c r="O518" s="126"/>
      <c r="P518" s="126"/>
      <c r="Q518" s="203"/>
      <c r="R518" s="126"/>
      <c r="S518" s="126"/>
      <c r="T518" s="203"/>
      <c r="U518" s="126"/>
      <c r="V518" s="71"/>
      <c r="W518" s="204"/>
      <c r="X518" s="71"/>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X518" s="66"/>
      <c r="AY518" s="66"/>
      <c r="AZ518" s="66"/>
      <c r="BA518" s="66"/>
      <c r="BB518" s="66"/>
      <c r="BC518" s="66"/>
      <c r="BD518" s="66"/>
      <c r="BE518" s="66"/>
      <c r="BF518" s="66"/>
      <c r="BG518" s="66"/>
      <c r="BH518" s="66"/>
    </row>
    <row r="519" s="6" customFormat="1" ht="27" spans="1:60">
      <c r="A519" s="120"/>
      <c r="B519" s="116" t="s">
        <v>549</v>
      </c>
      <c r="C519" s="139" t="s">
        <v>780</v>
      </c>
      <c r="D519" s="123" t="s">
        <v>781</v>
      </c>
      <c r="E519" s="119"/>
      <c r="F519" s="116"/>
      <c r="G519" s="116" t="s">
        <v>799</v>
      </c>
      <c r="H519" s="116"/>
      <c r="I519" s="116"/>
      <c r="J519" s="202"/>
      <c r="K519" s="126"/>
      <c r="L519" s="126"/>
      <c r="M519" s="126"/>
      <c r="N519" s="203"/>
      <c r="O519" s="126"/>
      <c r="P519" s="126"/>
      <c r="Q519" s="203"/>
      <c r="R519" s="126"/>
      <c r="S519" s="126"/>
      <c r="T519" s="203"/>
      <c r="U519" s="126"/>
      <c r="V519" s="71"/>
      <c r="W519" s="204"/>
      <c r="X519" s="71"/>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X519" s="66"/>
      <c r="AY519" s="66"/>
      <c r="AZ519" s="66"/>
      <c r="BA519" s="66"/>
      <c r="BB519" s="66"/>
      <c r="BC519" s="66"/>
      <c r="BD519" s="66"/>
      <c r="BE519" s="66"/>
      <c r="BF519" s="66"/>
      <c r="BG519" s="66"/>
      <c r="BH519" s="66"/>
    </row>
    <row r="520" s="6" customFormat="1" ht="81" spans="1:60">
      <c r="A520" s="66"/>
      <c r="B520" s="71" t="s">
        <v>549</v>
      </c>
      <c r="C520" s="137" t="s">
        <v>782</v>
      </c>
      <c r="D520" s="126" t="s">
        <v>1197</v>
      </c>
      <c r="E520" s="126" t="s">
        <v>765</v>
      </c>
      <c r="F520" s="71" t="s">
        <v>709</v>
      </c>
      <c r="G520" s="138">
        <f>I520-H520</f>
        <v>43736</v>
      </c>
      <c r="H520" s="135">
        <v>15</v>
      </c>
      <c r="I520" s="156">
        <v>43751</v>
      </c>
      <c r="J520" s="202"/>
      <c r="K520" s="126"/>
      <c r="L520" s="126"/>
      <c r="M520" s="126"/>
      <c r="N520" s="203"/>
      <c r="O520" s="126"/>
      <c r="P520" s="126"/>
      <c r="Q520" s="203"/>
      <c r="R520" s="126"/>
      <c r="S520" s="126"/>
      <c r="T520" s="203"/>
      <c r="U520" s="126"/>
      <c r="V520" s="71"/>
      <c r="W520" s="204"/>
      <c r="X520" s="71"/>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6"/>
      <c r="AZ520" s="66"/>
      <c r="BA520" s="66"/>
      <c r="BB520" s="66"/>
      <c r="BC520" s="66"/>
      <c r="BD520" s="66"/>
      <c r="BE520" s="66"/>
      <c r="BF520" s="66"/>
      <c r="BG520" s="66"/>
      <c r="BH520" s="66"/>
    </row>
    <row r="521" s="10" customFormat="1" ht="27" spans="1:33">
      <c r="A521" s="103"/>
      <c r="B521" s="104" t="s">
        <v>538</v>
      </c>
      <c r="C521" s="106" t="s">
        <v>1198</v>
      </c>
      <c r="D521" s="106" t="s">
        <v>1199</v>
      </c>
      <c r="E521" s="106" t="s">
        <v>765</v>
      </c>
      <c r="F521" s="106"/>
      <c r="G521" s="107">
        <f>G522</f>
        <v>43617</v>
      </c>
      <c r="H521" s="104">
        <f>I521-G521</f>
        <v>70</v>
      </c>
      <c r="I521" s="115">
        <f>I532</f>
        <v>43687</v>
      </c>
      <c r="J521" s="112"/>
      <c r="K521" s="112"/>
      <c r="L521" s="112"/>
      <c r="M521" s="112"/>
      <c r="N521" s="112"/>
      <c r="O521" s="112"/>
      <c r="P521" s="112"/>
      <c r="Q521" s="112"/>
      <c r="R521" s="112"/>
      <c r="S521" s="112"/>
      <c r="T521" s="112"/>
      <c r="U521" s="112"/>
      <c r="V521" s="129"/>
      <c r="W521" s="129"/>
      <c r="X521" s="129"/>
      <c r="Y521" s="129"/>
      <c r="Z521" s="129"/>
      <c r="AA521" s="129"/>
      <c r="AB521" s="129"/>
      <c r="AC521" s="129"/>
      <c r="AD521" s="129"/>
      <c r="AE521" s="129"/>
      <c r="AF521" s="129"/>
      <c r="AG521" s="129"/>
    </row>
    <row r="522" s="6" customFormat="1" ht="40.5" spans="1:60">
      <c r="A522" s="120"/>
      <c r="B522" s="116" t="s">
        <v>549</v>
      </c>
      <c r="C522" s="139" t="s">
        <v>757</v>
      </c>
      <c r="D522" s="123" t="s">
        <v>1200</v>
      </c>
      <c r="E522" s="119" t="s">
        <v>666</v>
      </c>
      <c r="F522" s="116"/>
      <c r="G522" s="190">
        <f t="shared" ref="G522:G525" si="45">I522-H522</f>
        <v>43617</v>
      </c>
      <c r="H522" s="116">
        <v>15</v>
      </c>
      <c r="I522" s="153">
        <f>G523</f>
        <v>43632</v>
      </c>
      <c r="J522" s="202"/>
      <c r="K522" s="126"/>
      <c r="L522" s="126"/>
      <c r="M522" s="126"/>
      <c r="N522" s="203"/>
      <c r="O522" s="126"/>
      <c r="P522" s="126"/>
      <c r="Q522" s="203"/>
      <c r="R522" s="126"/>
      <c r="S522" s="126"/>
      <c r="T522" s="203"/>
      <c r="U522" s="126"/>
      <c r="V522" s="71"/>
      <c r="W522" s="204"/>
      <c r="X522" s="71"/>
      <c r="Y522" s="66"/>
      <c r="Z522" s="66"/>
      <c r="AA522" s="66"/>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X522" s="66"/>
      <c r="AY522" s="66"/>
      <c r="AZ522" s="66"/>
      <c r="BA522" s="66"/>
      <c r="BB522" s="66"/>
      <c r="BC522" s="66"/>
      <c r="BD522" s="66"/>
      <c r="BE522" s="66"/>
      <c r="BF522" s="66"/>
      <c r="BG522" s="66"/>
      <c r="BH522" s="66"/>
    </row>
    <row r="523" s="6" customFormat="1" ht="40.5" spans="1:60">
      <c r="A523" s="154"/>
      <c r="B523" s="123" t="s">
        <v>549</v>
      </c>
      <c r="C523" s="140" t="s">
        <v>760</v>
      </c>
      <c r="D523" s="123" t="s">
        <v>1201</v>
      </c>
      <c r="E523" s="119" t="s">
        <v>1202</v>
      </c>
      <c r="F523" s="123"/>
      <c r="G523" s="153">
        <f t="shared" si="45"/>
        <v>43632</v>
      </c>
      <c r="H523" s="123">
        <v>5</v>
      </c>
      <c r="I523" s="153">
        <f>G524</f>
        <v>43637</v>
      </c>
      <c r="J523" s="202"/>
      <c r="K523" s="126"/>
      <c r="L523" s="126"/>
      <c r="M523" s="126"/>
      <c r="N523" s="203"/>
      <c r="O523" s="126"/>
      <c r="P523" s="126"/>
      <c r="Q523" s="203"/>
      <c r="R523" s="126"/>
      <c r="S523" s="126"/>
      <c r="T523" s="203"/>
      <c r="U523" s="126"/>
      <c r="V523" s="126"/>
      <c r="W523" s="203"/>
      <c r="X523" s="126"/>
      <c r="Y523" s="69"/>
      <c r="Z523" s="69"/>
      <c r="AA523" s="69"/>
      <c r="AB523" s="69"/>
      <c r="AC523" s="69"/>
      <c r="AD523" s="69"/>
      <c r="AE523" s="69"/>
      <c r="AF523" s="69"/>
      <c r="AG523" s="69"/>
      <c r="AH523" s="69"/>
      <c r="AI523" s="69"/>
      <c r="AJ523" s="69"/>
      <c r="AK523" s="69"/>
      <c r="AL523" s="69"/>
      <c r="AM523" s="66"/>
      <c r="AN523" s="66"/>
      <c r="AO523" s="66"/>
      <c r="AP523" s="66"/>
      <c r="AQ523" s="66"/>
      <c r="AR523" s="66"/>
      <c r="AS523" s="66"/>
      <c r="AT523" s="66"/>
      <c r="AU523" s="66"/>
      <c r="AV523" s="66"/>
      <c r="AW523" s="66"/>
      <c r="AX523" s="66"/>
      <c r="AY523" s="66"/>
      <c r="AZ523" s="66"/>
      <c r="BA523" s="66"/>
      <c r="BB523" s="66"/>
      <c r="BC523" s="66"/>
      <c r="BD523" s="66"/>
      <c r="BE523" s="66"/>
      <c r="BF523" s="66"/>
      <c r="BG523" s="66"/>
      <c r="BH523" s="66"/>
    </row>
    <row r="524" s="6" customFormat="1" ht="54" spans="1:60">
      <c r="A524" s="120"/>
      <c r="B524" s="116" t="s">
        <v>549</v>
      </c>
      <c r="C524" s="139" t="s">
        <v>763</v>
      </c>
      <c r="D524" s="123" t="s">
        <v>1203</v>
      </c>
      <c r="E524" s="119" t="s">
        <v>791</v>
      </c>
      <c r="F524" s="116"/>
      <c r="G524" s="138">
        <f t="shared" si="45"/>
        <v>43637</v>
      </c>
      <c r="H524" s="135">
        <v>10</v>
      </c>
      <c r="I524" s="149">
        <f>G525</f>
        <v>43647</v>
      </c>
      <c r="J524" s="202"/>
      <c r="K524" s="126"/>
      <c r="L524" s="126"/>
      <c r="M524" s="126"/>
      <c r="N524" s="203"/>
      <c r="O524" s="126"/>
      <c r="P524" s="126"/>
      <c r="Q524" s="203"/>
      <c r="R524" s="126"/>
      <c r="S524" s="126"/>
      <c r="T524" s="203"/>
      <c r="U524" s="126"/>
      <c r="V524" s="71"/>
      <c r="W524" s="204"/>
      <c r="X524" s="71"/>
      <c r="Y524" s="66"/>
      <c r="Z524" s="66"/>
      <c r="AA524" s="66"/>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X524" s="66"/>
      <c r="AY524" s="66"/>
      <c r="AZ524" s="66"/>
      <c r="BA524" s="66"/>
      <c r="BB524" s="66"/>
      <c r="BC524" s="66"/>
      <c r="BD524" s="66"/>
      <c r="BE524" s="66"/>
      <c r="BF524" s="66"/>
      <c r="BG524" s="66"/>
      <c r="BH524" s="66"/>
    </row>
    <row r="525" s="6" customFormat="1" ht="108" spans="1:60">
      <c r="A525" s="120"/>
      <c r="B525" s="116" t="s">
        <v>549</v>
      </c>
      <c r="C525" s="139" t="s">
        <v>766</v>
      </c>
      <c r="D525" s="123" t="s">
        <v>1204</v>
      </c>
      <c r="E525" s="119" t="s">
        <v>791</v>
      </c>
      <c r="F525" s="116"/>
      <c r="G525" s="138">
        <f t="shared" si="45"/>
        <v>43647</v>
      </c>
      <c r="H525" s="135">
        <v>25</v>
      </c>
      <c r="I525" s="149">
        <f>G532</f>
        <v>43672</v>
      </c>
      <c r="J525" s="202"/>
      <c r="K525" s="126"/>
      <c r="L525" s="126"/>
      <c r="M525" s="126"/>
      <c r="N525" s="203"/>
      <c r="O525" s="126"/>
      <c r="P525" s="126"/>
      <c r="Q525" s="203"/>
      <c r="R525" s="126"/>
      <c r="S525" s="126"/>
      <c r="T525" s="203"/>
      <c r="U525" s="126"/>
      <c r="V525" s="71"/>
      <c r="W525" s="204"/>
      <c r="X525" s="71"/>
      <c r="Y525" s="66"/>
      <c r="Z525" s="66"/>
      <c r="AA525" s="66"/>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X525" s="66"/>
      <c r="AY525" s="66"/>
      <c r="AZ525" s="66"/>
      <c r="BA525" s="66"/>
      <c r="BB525" s="66"/>
      <c r="BC525" s="66"/>
      <c r="BD525" s="66"/>
      <c r="BE525" s="66"/>
      <c r="BF525" s="66"/>
      <c r="BG525" s="66"/>
      <c r="BH525" s="66"/>
    </row>
    <row r="526" s="6" customFormat="1" ht="54" spans="1:60">
      <c r="A526" s="66"/>
      <c r="B526" s="71" t="s">
        <v>683</v>
      </c>
      <c r="C526" s="137" t="s">
        <v>768</v>
      </c>
      <c r="D526" s="126" t="s">
        <v>1205</v>
      </c>
      <c r="E526" s="126" t="s">
        <v>791</v>
      </c>
      <c r="F526" s="71" t="s">
        <v>1202</v>
      </c>
      <c r="G526" s="138">
        <f t="shared" ref="G526:G529" si="46">I526-H526</f>
        <v>43647</v>
      </c>
      <c r="H526" s="135">
        <v>7</v>
      </c>
      <c r="I526" s="138">
        <f>G527</f>
        <v>43654</v>
      </c>
      <c r="J526" s="202"/>
      <c r="K526" s="126"/>
      <c r="L526" s="126"/>
      <c r="M526" s="126"/>
      <c r="N526" s="203"/>
      <c r="O526" s="126"/>
      <c r="P526" s="126"/>
      <c r="Q526" s="203"/>
      <c r="R526" s="126"/>
      <c r="S526" s="126"/>
      <c r="T526" s="203"/>
      <c r="U526" s="126"/>
      <c r="V526" s="71"/>
      <c r="W526" s="204"/>
      <c r="X526" s="71"/>
      <c r="Y526" s="66"/>
      <c r="Z526" s="66"/>
      <c r="AA526" s="66"/>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X526" s="66"/>
      <c r="AY526" s="66"/>
      <c r="AZ526" s="66"/>
      <c r="BA526" s="66"/>
      <c r="BB526" s="66"/>
      <c r="BC526" s="66"/>
      <c r="BD526" s="66"/>
      <c r="BE526" s="66"/>
      <c r="BF526" s="66"/>
      <c r="BG526" s="66"/>
      <c r="BH526" s="66"/>
    </row>
    <row r="527" s="6" customFormat="1" ht="27" spans="1:60">
      <c r="A527" s="120"/>
      <c r="B527" s="116" t="s">
        <v>683</v>
      </c>
      <c r="C527" s="139" t="s">
        <v>771</v>
      </c>
      <c r="D527" s="123" t="s">
        <v>1206</v>
      </c>
      <c r="E527" s="119" t="s">
        <v>791</v>
      </c>
      <c r="F527" s="116"/>
      <c r="G527" s="138">
        <f t="shared" si="46"/>
        <v>43654</v>
      </c>
      <c r="H527" s="135">
        <v>1</v>
      </c>
      <c r="I527" s="149">
        <f>G528</f>
        <v>43655</v>
      </c>
      <c r="J527" s="202"/>
      <c r="K527" s="126"/>
      <c r="L527" s="126"/>
      <c r="M527" s="126"/>
      <c r="N527" s="203"/>
      <c r="O527" s="126"/>
      <c r="P527" s="126"/>
      <c r="Q527" s="203"/>
      <c r="R527" s="126"/>
      <c r="S527" s="126"/>
      <c r="T527" s="203"/>
      <c r="U527" s="126"/>
      <c r="V527" s="71"/>
      <c r="W527" s="204"/>
      <c r="X527" s="71"/>
      <c r="Y527" s="66"/>
      <c r="Z527" s="66"/>
      <c r="AA527" s="66"/>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X527" s="66"/>
      <c r="AY527" s="66"/>
      <c r="AZ527" s="66"/>
      <c r="BA527" s="66"/>
      <c r="BB527" s="66"/>
      <c r="BC527" s="66"/>
      <c r="BD527" s="66"/>
      <c r="BE527" s="66"/>
      <c r="BF527" s="66"/>
      <c r="BG527" s="66"/>
      <c r="BH527" s="66"/>
    </row>
    <row r="528" s="6" customFormat="1" ht="67.5" spans="1:60">
      <c r="A528" s="120"/>
      <c r="B528" s="116" t="s">
        <v>683</v>
      </c>
      <c r="C528" s="139" t="s">
        <v>773</v>
      </c>
      <c r="D528" s="123" t="s">
        <v>1207</v>
      </c>
      <c r="E528" s="119" t="s">
        <v>791</v>
      </c>
      <c r="F528" s="116"/>
      <c r="G528" s="138">
        <f t="shared" si="46"/>
        <v>43655</v>
      </c>
      <c r="H528" s="135">
        <v>10</v>
      </c>
      <c r="I528" s="149">
        <f>G529</f>
        <v>43665</v>
      </c>
      <c r="J528" s="202"/>
      <c r="K528" s="126"/>
      <c r="L528" s="126"/>
      <c r="M528" s="126"/>
      <c r="N528" s="203"/>
      <c r="O528" s="126"/>
      <c r="P528" s="126"/>
      <c r="Q528" s="203"/>
      <c r="R528" s="126"/>
      <c r="S528" s="126"/>
      <c r="T528" s="203"/>
      <c r="U528" s="126"/>
      <c r="V528" s="71"/>
      <c r="W528" s="204"/>
      <c r="X528" s="71"/>
      <c r="Y528" s="66"/>
      <c r="Z528" s="66"/>
      <c r="AA528" s="66"/>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X528" s="66"/>
      <c r="AY528" s="66"/>
      <c r="AZ528" s="66"/>
      <c r="BA528" s="66"/>
      <c r="BB528" s="66"/>
      <c r="BC528" s="66"/>
      <c r="BD528" s="66"/>
      <c r="BE528" s="66"/>
      <c r="BF528" s="66"/>
      <c r="BG528" s="66"/>
      <c r="BH528" s="66"/>
    </row>
    <row r="529" s="6" customFormat="1" ht="27" spans="1:60">
      <c r="A529" s="120"/>
      <c r="B529" s="116" t="s">
        <v>683</v>
      </c>
      <c r="C529" s="139" t="s">
        <v>775</v>
      </c>
      <c r="D529" s="123" t="s">
        <v>1208</v>
      </c>
      <c r="E529" s="119" t="s">
        <v>791</v>
      </c>
      <c r="F529" s="116"/>
      <c r="G529" s="138">
        <f t="shared" si="46"/>
        <v>43665</v>
      </c>
      <c r="H529" s="135">
        <v>7</v>
      </c>
      <c r="I529" s="149">
        <f>I525</f>
        <v>43672</v>
      </c>
      <c r="J529" s="202"/>
      <c r="K529" s="126"/>
      <c r="L529" s="126"/>
      <c r="M529" s="126"/>
      <c r="N529" s="203"/>
      <c r="O529" s="126"/>
      <c r="P529" s="126"/>
      <c r="Q529" s="203"/>
      <c r="R529" s="126"/>
      <c r="S529" s="126"/>
      <c r="T529" s="203"/>
      <c r="U529" s="126"/>
      <c r="V529" s="71"/>
      <c r="W529" s="204"/>
      <c r="X529" s="71"/>
      <c r="Y529" s="66"/>
      <c r="Z529" s="66"/>
      <c r="AA529" s="66"/>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X529" s="66"/>
      <c r="AY529" s="66"/>
      <c r="AZ529" s="66"/>
      <c r="BA529" s="66"/>
      <c r="BB529" s="66"/>
      <c r="BC529" s="66"/>
      <c r="BD529" s="66"/>
      <c r="BE529" s="66"/>
      <c r="BF529" s="66"/>
      <c r="BG529" s="66"/>
      <c r="BH529" s="66"/>
    </row>
    <row r="530" s="6" customFormat="1" ht="27" spans="1:60">
      <c r="A530" s="120"/>
      <c r="B530" s="116" t="s">
        <v>549</v>
      </c>
      <c r="C530" s="139" t="s">
        <v>777</v>
      </c>
      <c r="D530" s="123" t="s">
        <v>778</v>
      </c>
      <c r="E530" s="119"/>
      <c r="F530" s="116"/>
      <c r="G530" s="116" t="s">
        <v>799</v>
      </c>
      <c r="H530" s="116"/>
      <c r="I530" s="116"/>
      <c r="J530" s="202"/>
      <c r="K530" s="126"/>
      <c r="L530" s="126"/>
      <c r="M530" s="126"/>
      <c r="N530" s="203"/>
      <c r="O530" s="126"/>
      <c r="P530" s="126"/>
      <c r="Q530" s="203"/>
      <c r="R530" s="126"/>
      <c r="S530" s="126"/>
      <c r="T530" s="203"/>
      <c r="U530" s="126"/>
      <c r="V530" s="71"/>
      <c r="W530" s="204"/>
      <c r="X530" s="71"/>
      <c r="Y530" s="66"/>
      <c r="Z530" s="66"/>
      <c r="AA530" s="66"/>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X530" s="66"/>
      <c r="AY530" s="66"/>
      <c r="AZ530" s="66"/>
      <c r="BA530" s="66"/>
      <c r="BB530" s="66"/>
      <c r="BC530" s="66"/>
      <c r="BD530" s="66"/>
      <c r="BE530" s="66"/>
      <c r="BF530" s="66"/>
      <c r="BG530" s="66"/>
      <c r="BH530" s="66"/>
    </row>
    <row r="531" s="6" customFormat="1" ht="27" spans="1:60">
      <c r="A531" s="120"/>
      <c r="B531" s="116" t="s">
        <v>549</v>
      </c>
      <c r="C531" s="139" t="s">
        <v>780</v>
      </c>
      <c r="D531" s="123" t="s">
        <v>781</v>
      </c>
      <c r="E531" s="119"/>
      <c r="F531" s="116"/>
      <c r="G531" s="116" t="s">
        <v>799</v>
      </c>
      <c r="H531" s="116"/>
      <c r="I531" s="116"/>
      <c r="J531" s="202"/>
      <c r="K531" s="126"/>
      <c r="L531" s="126"/>
      <c r="M531" s="126"/>
      <c r="N531" s="203"/>
      <c r="O531" s="126"/>
      <c r="P531" s="126"/>
      <c r="Q531" s="203"/>
      <c r="R531" s="126"/>
      <c r="S531" s="126"/>
      <c r="T531" s="203"/>
      <c r="U531" s="126"/>
      <c r="V531" s="71"/>
      <c r="W531" s="204"/>
      <c r="X531" s="71"/>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c r="AZ531" s="66"/>
      <c r="BA531" s="66"/>
      <c r="BB531" s="66"/>
      <c r="BC531" s="66"/>
      <c r="BD531" s="66"/>
      <c r="BE531" s="66"/>
      <c r="BF531" s="66"/>
      <c r="BG531" s="66"/>
      <c r="BH531" s="66"/>
    </row>
    <row r="532" s="6" customFormat="1" ht="81" spans="1:60">
      <c r="A532" s="66"/>
      <c r="B532" s="71" t="s">
        <v>549</v>
      </c>
      <c r="C532" s="137" t="s">
        <v>782</v>
      </c>
      <c r="D532" s="126" t="s">
        <v>1209</v>
      </c>
      <c r="E532" s="126" t="s">
        <v>791</v>
      </c>
      <c r="F532" s="71" t="s">
        <v>1202</v>
      </c>
      <c r="G532" s="138">
        <f>I532-H532</f>
        <v>43672</v>
      </c>
      <c r="H532" s="135">
        <v>15</v>
      </c>
      <c r="I532" s="156">
        <v>43687</v>
      </c>
      <c r="J532" s="202"/>
      <c r="K532" s="126"/>
      <c r="L532" s="126"/>
      <c r="M532" s="126"/>
      <c r="N532" s="203"/>
      <c r="O532" s="126"/>
      <c r="P532" s="126"/>
      <c r="Q532" s="203"/>
      <c r="R532" s="126"/>
      <c r="S532" s="126"/>
      <c r="T532" s="203"/>
      <c r="U532" s="126"/>
      <c r="V532" s="71"/>
      <c r="W532" s="204"/>
      <c r="X532" s="71"/>
      <c r="Y532" s="66"/>
      <c r="Z532" s="66"/>
      <c r="AA532" s="66"/>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X532" s="66"/>
      <c r="AY532" s="66"/>
      <c r="AZ532" s="66"/>
      <c r="BA532" s="66"/>
      <c r="BB532" s="66"/>
      <c r="BC532" s="66"/>
      <c r="BD532" s="66"/>
      <c r="BE532" s="66"/>
      <c r="BF532" s="66"/>
      <c r="BG532" s="66"/>
      <c r="BH532" s="66"/>
    </row>
    <row r="533" s="10" customFormat="1" ht="27" spans="1:33">
      <c r="A533" s="103"/>
      <c r="B533" s="104" t="s">
        <v>538</v>
      </c>
      <c r="C533" s="106" t="s">
        <v>1210</v>
      </c>
      <c r="D533" s="106" t="s">
        <v>1211</v>
      </c>
      <c r="E533" s="106" t="s">
        <v>765</v>
      </c>
      <c r="F533" s="106"/>
      <c r="G533" s="107">
        <f>G534</f>
        <v>43972</v>
      </c>
      <c r="H533" s="104">
        <f>I533-G533</f>
        <v>70</v>
      </c>
      <c r="I533" s="115">
        <f>I544</f>
        <v>44042</v>
      </c>
      <c r="J533" s="112"/>
      <c r="K533" s="112"/>
      <c r="L533" s="112"/>
      <c r="M533" s="112"/>
      <c r="N533" s="112"/>
      <c r="O533" s="112"/>
      <c r="P533" s="112"/>
      <c r="Q533" s="112"/>
      <c r="R533" s="112"/>
      <c r="S533" s="112"/>
      <c r="T533" s="112"/>
      <c r="U533" s="112"/>
      <c r="V533" s="129"/>
      <c r="W533" s="129"/>
      <c r="X533" s="129"/>
      <c r="Y533" s="129"/>
      <c r="Z533" s="129"/>
      <c r="AA533" s="129"/>
      <c r="AB533" s="129"/>
      <c r="AC533" s="129"/>
      <c r="AD533" s="129"/>
      <c r="AE533" s="129"/>
      <c r="AF533" s="129"/>
      <c r="AG533" s="129"/>
    </row>
    <row r="534" s="6" customFormat="1" ht="40.5" spans="1:60">
      <c r="A534" s="154"/>
      <c r="B534" s="123" t="s">
        <v>549</v>
      </c>
      <c r="C534" s="140" t="s">
        <v>757</v>
      </c>
      <c r="D534" s="123" t="s">
        <v>1212</v>
      </c>
      <c r="E534" s="119" t="s">
        <v>666</v>
      </c>
      <c r="F534" s="123"/>
      <c r="G534" s="153">
        <f t="shared" ref="G534:G537" si="47">I534-H534</f>
        <v>43972</v>
      </c>
      <c r="H534" s="123">
        <v>15</v>
      </c>
      <c r="I534" s="153">
        <f>G535</f>
        <v>43987</v>
      </c>
      <c r="J534" s="202"/>
      <c r="K534" s="126"/>
      <c r="L534" s="126"/>
      <c r="M534" s="126"/>
      <c r="N534" s="203"/>
      <c r="O534" s="126"/>
      <c r="P534" s="126"/>
      <c r="Q534" s="203"/>
      <c r="R534" s="126"/>
      <c r="S534" s="126"/>
      <c r="T534" s="203"/>
      <c r="U534" s="126"/>
      <c r="V534" s="126"/>
      <c r="W534" s="203"/>
      <c r="X534" s="126"/>
      <c r="Y534" s="69"/>
      <c r="Z534" s="69"/>
      <c r="AA534" s="69"/>
      <c r="AB534" s="69"/>
      <c r="AC534" s="69"/>
      <c r="AD534" s="69"/>
      <c r="AE534" s="69"/>
      <c r="AF534" s="69"/>
      <c r="AG534" s="69"/>
      <c r="AH534" s="69"/>
      <c r="AI534" s="69"/>
      <c r="AJ534" s="69"/>
      <c r="AK534" s="69"/>
      <c r="AL534" s="69"/>
      <c r="AM534" s="66"/>
      <c r="AN534" s="66"/>
      <c r="AO534" s="66"/>
      <c r="AP534" s="66"/>
      <c r="AQ534" s="66"/>
      <c r="AR534" s="66"/>
      <c r="AS534" s="66"/>
      <c r="AT534" s="66"/>
      <c r="AU534" s="66"/>
      <c r="AV534" s="66"/>
      <c r="AW534" s="66"/>
      <c r="AX534" s="66"/>
      <c r="AY534" s="66"/>
      <c r="AZ534" s="66"/>
      <c r="BA534" s="66"/>
      <c r="BB534" s="66"/>
      <c r="BC534" s="66"/>
      <c r="BD534" s="66"/>
      <c r="BE534" s="66"/>
      <c r="BF534" s="66"/>
      <c r="BG534" s="66"/>
      <c r="BH534" s="66"/>
    </row>
    <row r="535" s="6" customFormat="1" ht="40.5" spans="1:60">
      <c r="A535" s="154"/>
      <c r="B535" s="123" t="s">
        <v>549</v>
      </c>
      <c r="C535" s="140" t="s">
        <v>760</v>
      </c>
      <c r="D535" s="123" t="s">
        <v>1213</v>
      </c>
      <c r="E535" s="119" t="s">
        <v>1124</v>
      </c>
      <c r="F535" s="123"/>
      <c r="G535" s="153">
        <f t="shared" si="47"/>
        <v>43987</v>
      </c>
      <c r="H535" s="123">
        <v>5</v>
      </c>
      <c r="I535" s="153">
        <f>G536</f>
        <v>43992</v>
      </c>
      <c r="J535" s="202"/>
      <c r="K535" s="126"/>
      <c r="L535" s="126"/>
      <c r="M535" s="126"/>
      <c r="N535" s="203"/>
      <c r="O535" s="126"/>
      <c r="P535" s="126"/>
      <c r="Q535" s="203"/>
      <c r="R535" s="126"/>
      <c r="S535" s="126"/>
      <c r="T535" s="203"/>
      <c r="U535" s="126"/>
      <c r="V535" s="126"/>
      <c r="W535" s="203"/>
      <c r="X535" s="126"/>
      <c r="Y535" s="69"/>
      <c r="Z535" s="69"/>
      <c r="AA535" s="69"/>
      <c r="AB535" s="69"/>
      <c r="AC535" s="69"/>
      <c r="AD535" s="69"/>
      <c r="AE535" s="69"/>
      <c r="AF535" s="69"/>
      <c r="AG535" s="69"/>
      <c r="AH535" s="69"/>
      <c r="AI535" s="69"/>
      <c r="AJ535" s="69"/>
      <c r="AK535" s="69"/>
      <c r="AL535" s="69"/>
      <c r="AM535" s="66"/>
      <c r="AN535" s="66"/>
      <c r="AO535" s="66"/>
      <c r="AP535" s="66"/>
      <c r="AQ535" s="66"/>
      <c r="AR535" s="66"/>
      <c r="AS535" s="66"/>
      <c r="AT535" s="66"/>
      <c r="AU535" s="66"/>
      <c r="AV535" s="66"/>
      <c r="AW535" s="66"/>
      <c r="AX535" s="66"/>
      <c r="AY535" s="66"/>
      <c r="AZ535" s="66"/>
      <c r="BA535" s="66"/>
      <c r="BB535" s="66"/>
      <c r="BC535" s="66"/>
      <c r="BD535" s="66"/>
      <c r="BE535" s="66"/>
      <c r="BF535" s="66"/>
      <c r="BG535" s="66"/>
      <c r="BH535" s="66"/>
    </row>
    <row r="536" s="6" customFormat="1" ht="54" spans="1:60">
      <c r="A536" s="120"/>
      <c r="B536" s="116" t="s">
        <v>549</v>
      </c>
      <c r="C536" s="139" t="s">
        <v>763</v>
      </c>
      <c r="D536" s="123" t="s">
        <v>1214</v>
      </c>
      <c r="E536" s="119" t="s">
        <v>791</v>
      </c>
      <c r="F536" s="116"/>
      <c r="G536" s="138">
        <f t="shared" si="47"/>
        <v>43992</v>
      </c>
      <c r="H536" s="135">
        <v>10</v>
      </c>
      <c r="I536" s="149">
        <f>G537</f>
        <v>44002</v>
      </c>
      <c r="J536" s="202"/>
      <c r="K536" s="126"/>
      <c r="L536" s="126"/>
      <c r="M536" s="126"/>
      <c r="N536" s="203"/>
      <c r="O536" s="126"/>
      <c r="P536" s="126"/>
      <c r="Q536" s="203"/>
      <c r="R536" s="126"/>
      <c r="S536" s="126"/>
      <c r="T536" s="203"/>
      <c r="U536" s="126"/>
      <c r="V536" s="71"/>
      <c r="W536" s="204"/>
      <c r="X536" s="71"/>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X536" s="66"/>
      <c r="AY536" s="66"/>
      <c r="AZ536" s="66"/>
      <c r="BA536" s="66"/>
      <c r="BB536" s="66"/>
      <c r="BC536" s="66"/>
      <c r="BD536" s="66"/>
      <c r="BE536" s="66"/>
      <c r="BF536" s="66"/>
      <c r="BG536" s="66"/>
      <c r="BH536" s="66"/>
    </row>
    <row r="537" s="6" customFormat="1" ht="108" spans="1:60">
      <c r="A537" s="120"/>
      <c r="B537" s="116" t="s">
        <v>549</v>
      </c>
      <c r="C537" s="139" t="s">
        <v>766</v>
      </c>
      <c r="D537" s="123" t="s">
        <v>1215</v>
      </c>
      <c r="E537" s="119" t="s">
        <v>791</v>
      </c>
      <c r="F537" s="116"/>
      <c r="G537" s="138">
        <f t="shared" si="47"/>
        <v>44002</v>
      </c>
      <c r="H537" s="135">
        <v>25</v>
      </c>
      <c r="I537" s="149">
        <f>G544</f>
        <v>44027</v>
      </c>
      <c r="J537" s="202"/>
      <c r="K537" s="126"/>
      <c r="L537" s="126"/>
      <c r="M537" s="126"/>
      <c r="N537" s="203"/>
      <c r="O537" s="126"/>
      <c r="P537" s="126"/>
      <c r="Q537" s="203"/>
      <c r="R537" s="126"/>
      <c r="S537" s="126"/>
      <c r="T537" s="203"/>
      <c r="U537" s="126"/>
      <c r="V537" s="71"/>
      <c r="W537" s="204"/>
      <c r="X537" s="71"/>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X537" s="66"/>
      <c r="AY537" s="66"/>
      <c r="AZ537" s="66"/>
      <c r="BA537" s="66"/>
      <c r="BB537" s="66"/>
      <c r="BC537" s="66"/>
      <c r="BD537" s="66"/>
      <c r="BE537" s="66"/>
      <c r="BF537" s="66"/>
      <c r="BG537" s="66"/>
      <c r="BH537" s="66"/>
    </row>
    <row r="538" s="6" customFormat="1" ht="54" spans="1:60">
      <c r="A538" s="66"/>
      <c r="B538" s="71" t="s">
        <v>683</v>
      </c>
      <c r="C538" s="137" t="s">
        <v>768</v>
      </c>
      <c r="D538" s="126" t="s">
        <v>1216</v>
      </c>
      <c r="E538" s="126" t="s">
        <v>791</v>
      </c>
      <c r="F538" s="71" t="s">
        <v>1124</v>
      </c>
      <c r="G538" s="138">
        <f t="shared" ref="G538:G541" si="48">I538-H538</f>
        <v>44002</v>
      </c>
      <c r="H538" s="135">
        <v>7</v>
      </c>
      <c r="I538" s="138">
        <f>G539</f>
        <v>44009</v>
      </c>
      <c r="J538" s="202"/>
      <c r="K538" s="126"/>
      <c r="L538" s="126"/>
      <c r="M538" s="126"/>
      <c r="N538" s="203"/>
      <c r="O538" s="126"/>
      <c r="P538" s="126"/>
      <c r="Q538" s="203"/>
      <c r="R538" s="126"/>
      <c r="S538" s="126"/>
      <c r="T538" s="203"/>
      <c r="U538" s="126"/>
      <c r="V538" s="71"/>
      <c r="W538" s="204"/>
      <c r="X538" s="71"/>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c r="AZ538" s="66"/>
      <c r="BA538" s="66"/>
      <c r="BB538" s="66"/>
      <c r="BC538" s="66"/>
      <c r="BD538" s="66"/>
      <c r="BE538" s="66"/>
      <c r="BF538" s="66"/>
      <c r="BG538" s="66"/>
      <c r="BH538" s="66"/>
    </row>
    <row r="539" s="6" customFormat="1" ht="27" spans="1:60">
      <c r="A539" s="120"/>
      <c r="B539" s="116" t="s">
        <v>683</v>
      </c>
      <c r="C539" s="139" t="s">
        <v>771</v>
      </c>
      <c r="D539" s="123" t="s">
        <v>1217</v>
      </c>
      <c r="E539" s="119" t="s">
        <v>791</v>
      </c>
      <c r="F539" s="116"/>
      <c r="G539" s="138">
        <f t="shared" si="48"/>
        <v>44009</v>
      </c>
      <c r="H539" s="135">
        <v>1</v>
      </c>
      <c r="I539" s="149">
        <f>G540</f>
        <v>44010</v>
      </c>
      <c r="J539" s="202"/>
      <c r="K539" s="126"/>
      <c r="L539" s="126"/>
      <c r="M539" s="126"/>
      <c r="N539" s="203"/>
      <c r="O539" s="126"/>
      <c r="P539" s="126"/>
      <c r="Q539" s="203"/>
      <c r="R539" s="126"/>
      <c r="S539" s="126"/>
      <c r="T539" s="203"/>
      <c r="U539" s="126"/>
      <c r="V539" s="71"/>
      <c r="W539" s="204"/>
      <c r="X539" s="71"/>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c r="AZ539" s="66"/>
      <c r="BA539" s="66"/>
      <c r="BB539" s="66"/>
      <c r="BC539" s="66"/>
      <c r="BD539" s="66"/>
      <c r="BE539" s="66"/>
      <c r="BF539" s="66"/>
      <c r="BG539" s="66"/>
      <c r="BH539" s="66"/>
    </row>
    <row r="540" s="6" customFormat="1" ht="67.5" spans="1:60">
      <c r="A540" s="120"/>
      <c r="B540" s="116" t="s">
        <v>683</v>
      </c>
      <c r="C540" s="139" t="s">
        <v>773</v>
      </c>
      <c r="D540" s="123" t="s">
        <v>1218</v>
      </c>
      <c r="E540" s="119" t="s">
        <v>791</v>
      </c>
      <c r="F540" s="116"/>
      <c r="G540" s="138">
        <f t="shared" si="48"/>
        <v>44010</v>
      </c>
      <c r="H540" s="135">
        <v>10</v>
      </c>
      <c r="I540" s="149">
        <f>G541</f>
        <v>44020</v>
      </c>
      <c r="J540" s="202"/>
      <c r="K540" s="126"/>
      <c r="L540" s="126"/>
      <c r="M540" s="126"/>
      <c r="N540" s="203"/>
      <c r="O540" s="126"/>
      <c r="P540" s="126"/>
      <c r="Q540" s="203"/>
      <c r="R540" s="126"/>
      <c r="S540" s="126"/>
      <c r="T540" s="203"/>
      <c r="U540" s="126"/>
      <c r="V540" s="71"/>
      <c r="W540" s="204"/>
      <c r="X540" s="71"/>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c r="AZ540" s="66"/>
      <c r="BA540" s="66"/>
      <c r="BB540" s="66"/>
      <c r="BC540" s="66"/>
      <c r="BD540" s="66"/>
      <c r="BE540" s="66"/>
      <c r="BF540" s="66"/>
      <c r="BG540" s="66"/>
      <c r="BH540" s="66"/>
    </row>
    <row r="541" s="6" customFormat="1" ht="27" spans="1:60">
      <c r="A541" s="120"/>
      <c r="B541" s="116" t="s">
        <v>683</v>
      </c>
      <c r="C541" s="139" t="s">
        <v>775</v>
      </c>
      <c r="D541" s="123" t="s">
        <v>1219</v>
      </c>
      <c r="E541" s="119" t="s">
        <v>791</v>
      </c>
      <c r="F541" s="116"/>
      <c r="G541" s="138">
        <f t="shared" si="48"/>
        <v>44020</v>
      </c>
      <c r="H541" s="135">
        <v>7</v>
      </c>
      <c r="I541" s="149">
        <f>I537</f>
        <v>44027</v>
      </c>
      <c r="J541" s="202"/>
      <c r="K541" s="126"/>
      <c r="L541" s="126"/>
      <c r="M541" s="126"/>
      <c r="N541" s="203"/>
      <c r="O541" s="126"/>
      <c r="P541" s="126"/>
      <c r="Q541" s="203"/>
      <c r="R541" s="126"/>
      <c r="S541" s="126"/>
      <c r="T541" s="203"/>
      <c r="U541" s="126"/>
      <c r="V541" s="71"/>
      <c r="W541" s="204"/>
      <c r="X541" s="71"/>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X541" s="66"/>
      <c r="AY541" s="66"/>
      <c r="AZ541" s="66"/>
      <c r="BA541" s="66"/>
      <c r="BB541" s="66"/>
      <c r="BC541" s="66"/>
      <c r="BD541" s="66"/>
      <c r="BE541" s="66"/>
      <c r="BF541" s="66"/>
      <c r="BG541" s="66"/>
      <c r="BH541" s="66"/>
    </row>
    <row r="542" s="6" customFormat="1" ht="27" spans="1:60">
      <c r="A542" s="120"/>
      <c r="B542" s="116" t="s">
        <v>549</v>
      </c>
      <c r="C542" s="139" t="s">
        <v>777</v>
      </c>
      <c r="D542" s="123" t="s">
        <v>778</v>
      </c>
      <c r="E542" s="119"/>
      <c r="F542" s="116"/>
      <c r="G542" s="116" t="s">
        <v>799</v>
      </c>
      <c r="H542" s="116"/>
      <c r="I542" s="116"/>
      <c r="J542" s="202"/>
      <c r="K542" s="126"/>
      <c r="L542" s="126"/>
      <c r="M542" s="126"/>
      <c r="N542" s="203"/>
      <c r="O542" s="126"/>
      <c r="P542" s="126"/>
      <c r="Q542" s="203"/>
      <c r="R542" s="126"/>
      <c r="S542" s="126"/>
      <c r="T542" s="203"/>
      <c r="U542" s="126"/>
      <c r="V542" s="71"/>
      <c r="W542" s="204"/>
      <c r="X542" s="71"/>
      <c r="Y542" s="66"/>
      <c r="Z542" s="66"/>
      <c r="AA542" s="66"/>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X542" s="66"/>
      <c r="AY542" s="66"/>
      <c r="AZ542" s="66"/>
      <c r="BA542" s="66"/>
      <c r="BB542" s="66"/>
      <c r="BC542" s="66"/>
      <c r="BD542" s="66"/>
      <c r="BE542" s="66"/>
      <c r="BF542" s="66"/>
      <c r="BG542" s="66"/>
      <c r="BH542" s="66"/>
    </row>
    <row r="543" s="6" customFormat="1" ht="27" spans="1:60">
      <c r="A543" s="120"/>
      <c r="B543" s="116" t="s">
        <v>549</v>
      </c>
      <c r="C543" s="139" t="s">
        <v>780</v>
      </c>
      <c r="D543" s="123" t="s">
        <v>781</v>
      </c>
      <c r="E543" s="119"/>
      <c r="F543" s="116"/>
      <c r="G543" s="116" t="s">
        <v>799</v>
      </c>
      <c r="H543" s="116"/>
      <c r="I543" s="116"/>
      <c r="J543" s="202"/>
      <c r="K543" s="126"/>
      <c r="L543" s="126"/>
      <c r="M543" s="126"/>
      <c r="N543" s="203"/>
      <c r="O543" s="126"/>
      <c r="P543" s="126"/>
      <c r="Q543" s="203"/>
      <c r="R543" s="126"/>
      <c r="S543" s="126"/>
      <c r="T543" s="203"/>
      <c r="U543" s="126"/>
      <c r="V543" s="71"/>
      <c r="W543" s="204"/>
      <c r="X543" s="71"/>
      <c r="Y543" s="66"/>
      <c r="Z543" s="66"/>
      <c r="AA543" s="66"/>
      <c r="AB543" s="66"/>
      <c r="AC543" s="66"/>
      <c r="AD543" s="66"/>
      <c r="AE543" s="66"/>
      <c r="AF543" s="66"/>
      <c r="AG543" s="66"/>
      <c r="AH543" s="66"/>
      <c r="AI543" s="66"/>
      <c r="AJ543" s="66"/>
      <c r="AK543" s="66"/>
      <c r="AL543" s="66"/>
      <c r="AM543" s="66"/>
      <c r="AN543" s="66"/>
      <c r="AO543" s="66"/>
      <c r="AP543" s="66"/>
      <c r="AQ543" s="66"/>
      <c r="AR543" s="66"/>
      <c r="AS543" s="66"/>
      <c r="AT543" s="66"/>
      <c r="AU543" s="66"/>
      <c r="AV543" s="66"/>
      <c r="AW543" s="66"/>
      <c r="AX543" s="66"/>
      <c r="AY543" s="66"/>
      <c r="AZ543" s="66"/>
      <c r="BA543" s="66"/>
      <c r="BB543" s="66"/>
      <c r="BC543" s="66"/>
      <c r="BD543" s="66"/>
      <c r="BE543" s="66"/>
      <c r="BF543" s="66"/>
      <c r="BG543" s="66"/>
      <c r="BH543" s="66"/>
    </row>
    <row r="544" s="6" customFormat="1" ht="81" spans="1:60">
      <c r="A544" s="66"/>
      <c r="B544" s="71" t="s">
        <v>549</v>
      </c>
      <c r="C544" s="137" t="s">
        <v>782</v>
      </c>
      <c r="D544" s="126" t="s">
        <v>1220</v>
      </c>
      <c r="E544" s="126" t="s">
        <v>791</v>
      </c>
      <c r="F544" s="71" t="s">
        <v>1124</v>
      </c>
      <c r="G544" s="138">
        <f>I544-H544</f>
        <v>44027</v>
      </c>
      <c r="H544" s="135">
        <v>15</v>
      </c>
      <c r="I544" s="156">
        <v>44042</v>
      </c>
      <c r="J544" s="202"/>
      <c r="K544" s="126"/>
      <c r="L544" s="126"/>
      <c r="M544" s="126"/>
      <c r="N544" s="203"/>
      <c r="O544" s="126"/>
      <c r="P544" s="126"/>
      <c r="Q544" s="203"/>
      <c r="R544" s="126"/>
      <c r="S544" s="126"/>
      <c r="T544" s="203"/>
      <c r="U544" s="126"/>
      <c r="V544" s="71"/>
      <c r="W544" s="204"/>
      <c r="X544" s="71"/>
      <c r="Y544" s="66"/>
      <c r="Z544" s="66"/>
      <c r="AA544" s="66"/>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X544" s="66"/>
      <c r="AY544" s="66"/>
      <c r="AZ544" s="66"/>
      <c r="BA544" s="66"/>
      <c r="BB544" s="66"/>
      <c r="BC544" s="66"/>
      <c r="BD544" s="66"/>
      <c r="BE544" s="66"/>
      <c r="BF544" s="66"/>
      <c r="BG544" s="66"/>
      <c r="BH544" s="66"/>
    </row>
    <row r="545" s="10" customFormat="1" ht="27" spans="1:33">
      <c r="A545" s="103"/>
      <c r="B545" s="104" t="s">
        <v>538</v>
      </c>
      <c r="C545" s="106" t="s">
        <v>1221</v>
      </c>
      <c r="D545" s="106" t="s">
        <v>1211</v>
      </c>
      <c r="E545" s="106" t="s">
        <v>765</v>
      </c>
      <c r="F545" s="106"/>
      <c r="G545" s="107">
        <f>G546</f>
        <v>43972</v>
      </c>
      <c r="H545" s="104">
        <f>I545-G545</f>
        <v>70</v>
      </c>
      <c r="I545" s="115">
        <f>I556</f>
        <v>44042</v>
      </c>
      <c r="J545" s="112"/>
      <c r="K545" s="112"/>
      <c r="L545" s="112"/>
      <c r="M545" s="112"/>
      <c r="N545" s="112"/>
      <c r="O545" s="112"/>
      <c r="P545" s="112"/>
      <c r="Q545" s="112"/>
      <c r="R545" s="112"/>
      <c r="S545" s="112"/>
      <c r="T545" s="112"/>
      <c r="U545" s="112"/>
      <c r="V545" s="129"/>
      <c r="W545" s="129"/>
      <c r="X545" s="129"/>
      <c r="Y545" s="129"/>
      <c r="Z545" s="129"/>
      <c r="AA545" s="129"/>
      <c r="AB545" s="129"/>
      <c r="AC545" s="129"/>
      <c r="AD545" s="129"/>
      <c r="AE545" s="129"/>
      <c r="AF545" s="129"/>
      <c r="AG545" s="129"/>
    </row>
    <row r="546" s="6" customFormat="1" ht="40.5" spans="1:60">
      <c r="A546" s="154"/>
      <c r="B546" s="123" t="s">
        <v>549</v>
      </c>
      <c r="C546" s="140" t="s">
        <v>757</v>
      </c>
      <c r="D546" s="123" t="s">
        <v>1212</v>
      </c>
      <c r="E546" s="119" t="s">
        <v>666</v>
      </c>
      <c r="F546" s="123"/>
      <c r="G546" s="153">
        <f t="shared" ref="G546:G549" si="49">I546-H546</f>
        <v>43972</v>
      </c>
      <c r="H546" s="123">
        <v>15</v>
      </c>
      <c r="I546" s="153">
        <f>G547</f>
        <v>43987</v>
      </c>
      <c r="J546" s="202"/>
      <c r="K546" s="126"/>
      <c r="L546" s="126"/>
      <c r="M546" s="126"/>
      <c r="N546" s="203"/>
      <c r="O546" s="126"/>
      <c r="P546" s="126"/>
      <c r="Q546" s="203"/>
      <c r="R546" s="126"/>
      <c r="S546" s="126"/>
      <c r="T546" s="203"/>
      <c r="U546" s="126"/>
      <c r="V546" s="126"/>
      <c r="W546" s="203"/>
      <c r="X546" s="126"/>
      <c r="Y546" s="69"/>
      <c r="Z546" s="69"/>
      <c r="AA546" s="69"/>
      <c r="AB546" s="69"/>
      <c r="AC546" s="69"/>
      <c r="AD546" s="69"/>
      <c r="AE546" s="69"/>
      <c r="AF546" s="69"/>
      <c r="AG546" s="69"/>
      <c r="AH546" s="69"/>
      <c r="AI546" s="69"/>
      <c r="AJ546" s="69"/>
      <c r="AK546" s="69"/>
      <c r="AL546" s="69"/>
      <c r="AM546" s="66"/>
      <c r="AN546" s="66"/>
      <c r="AO546" s="66"/>
      <c r="AP546" s="66"/>
      <c r="AQ546" s="66"/>
      <c r="AR546" s="66"/>
      <c r="AS546" s="66"/>
      <c r="AT546" s="66"/>
      <c r="AU546" s="66"/>
      <c r="AV546" s="66"/>
      <c r="AW546" s="66"/>
      <c r="AX546" s="66"/>
      <c r="AY546" s="66"/>
      <c r="AZ546" s="66"/>
      <c r="BA546" s="66"/>
      <c r="BB546" s="66"/>
      <c r="BC546" s="66"/>
      <c r="BD546" s="66"/>
      <c r="BE546" s="66"/>
      <c r="BF546" s="66"/>
      <c r="BG546" s="66"/>
      <c r="BH546" s="66"/>
    </row>
    <row r="547" s="6" customFormat="1" ht="40.5" spans="1:60">
      <c r="A547" s="154"/>
      <c r="B547" s="123" t="s">
        <v>549</v>
      </c>
      <c r="C547" s="140" t="s">
        <v>760</v>
      </c>
      <c r="D547" s="123" t="s">
        <v>1213</v>
      </c>
      <c r="E547" s="119" t="s">
        <v>1124</v>
      </c>
      <c r="F547" s="123"/>
      <c r="G547" s="153">
        <f t="shared" si="49"/>
        <v>43987</v>
      </c>
      <c r="H547" s="123">
        <v>5</v>
      </c>
      <c r="I547" s="153">
        <f>G548</f>
        <v>43992</v>
      </c>
      <c r="J547" s="202"/>
      <c r="K547" s="126"/>
      <c r="L547" s="126"/>
      <c r="M547" s="126"/>
      <c r="N547" s="203"/>
      <c r="O547" s="126"/>
      <c r="P547" s="126"/>
      <c r="Q547" s="203"/>
      <c r="R547" s="126"/>
      <c r="S547" s="126"/>
      <c r="T547" s="203"/>
      <c r="U547" s="126"/>
      <c r="V547" s="126"/>
      <c r="W547" s="203"/>
      <c r="X547" s="126"/>
      <c r="Y547" s="69"/>
      <c r="Z547" s="69"/>
      <c r="AA547" s="69"/>
      <c r="AB547" s="69"/>
      <c r="AC547" s="69"/>
      <c r="AD547" s="69"/>
      <c r="AE547" s="69"/>
      <c r="AF547" s="69"/>
      <c r="AG547" s="69"/>
      <c r="AH547" s="69"/>
      <c r="AI547" s="69"/>
      <c r="AJ547" s="69"/>
      <c r="AK547" s="69"/>
      <c r="AL547" s="69"/>
      <c r="AM547" s="66"/>
      <c r="AN547" s="66"/>
      <c r="AO547" s="66"/>
      <c r="AP547" s="66"/>
      <c r="AQ547" s="66"/>
      <c r="AR547" s="66"/>
      <c r="AS547" s="66"/>
      <c r="AT547" s="66"/>
      <c r="AU547" s="66"/>
      <c r="AV547" s="66"/>
      <c r="AW547" s="66"/>
      <c r="AX547" s="66"/>
      <c r="AY547" s="66"/>
      <c r="AZ547" s="66"/>
      <c r="BA547" s="66"/>
      <c r="BB547" s="66"/>
      <c r="BC547" s="66"/>
      <c r="BD547" s="66"/>
      <c r="BE547" s="66"/>
      <c r="BF547" s="66"/>
      <c r="BG547" s="66"/>
      <c r="BH547" s="66"/>
    </row>
    <row r="548" s="6" customFormat="1" ht="54" spans="1:60">
      <c r="A548" s="120"/>
      <c r="B548" s="116" t="s">
        <v>549</v>
      </c>
      <c r="C548" s="139" t="s">
        <v>763</v>
      </c>
      <c r="D548" s="123" t="s">
        <v>1214</v>
      </c>
      <c r="E548" s="119" t="s">
        <v>791</v>
      </c>
      <c r="F548" s="116"/>
      <c r="G548" s="138">
        <f t="shared" si="49"/>
        <v>43992</v>
      </c>
      <c r="H548" s="135">
        <v>10</v>
      </c>
      <c r="I548" s="149">
        <f>G549</f>
        <v>44002</v>
      </c>
      <c r="J548" s="202"/>
      <c r="K548" s="126"/>
      <c r="L548" s="126"/>
      <c r="M548" s="126"/>
      <c r="N548" s="203"/>
      <c r="O548" s="126"/>
      <c r="P548" s="126"/>
      <c r="Q548" s="203"/>
      <c r="R548" s="126"/>
      <c r="S548" s="126"/>
      <c r="T548" s="203"/>
      <c r="U548" s="126"/>
      <c r="V548" s="71"/>
      <c r="W548" s="204"/>
      <c r="X548" s="71"/>
      <c r="Y548" s="66"/>
      <c r="Z548" s="66"/>
      <c r="AA548" s="66"/>
      <c r="AB548" s="66"/>
      <c r="AC548" s="66"/>
      <c r="AD548" s="66"/>
      <c r="AE548" s="66"/>
      <c r="AF548" s="66"/>
      <c r="AG548" s="66"/>
      <c r="AH548" s="66"/>
      <c r="AI548" s="66"/>
      <c r="AJ548" s="66"/>
      <c r="AK548" s="66"/>
      <c r="AL548" s="66"/>
      <c r="AM548" s="66"/>
      <c r="AN548" s="66"/>
      <c r="AO548" s="66"/>
      <c r="AP548" s="66"/>
      <c r="AQ548" s="66"/>
      <c r="AR548" s="66"/>
      <c r="AS548" s="66"/>
      <c r="AT548" s="66"/>
      <c r="AU548" s="66"/>
      <c r="AV548" s="66"/>
      <c r="AW548" s="66"/>
      <c r="AX548" s="66"/>
      <c r="AY548" s="66"/>
      <c r="AZ548" s="66"/>
      <c r="BA548" s="66"/>
      <c r="BB548" s="66"/>
      <c r="BC548" s="66"/>
      <c r="BD548" s="66"/>
      <c r="BE548" s="66"/>
      <c r="BF548" s="66"/>
      <c r="BG548" s="66"/>
      <c r="BH548" s="66"/>
    </row>
    <row r="549" s="6" customFormat="1" ht="108" spans="1:60">
      <c r="A549" s="120"/>
      <c r="B549" s="116" t="s">
        <v>549</v>
      </c>
      <c r="C549" s="139" t="s">
        <v>766</v>
      </c>
      <c r="D549" s="123" t="s">
        <v>1215</v>
      </c>
      <c r="E549" s="119" t="s">
        <v>791</v>
      </c>
      <c r="F549" s="116"/>
      <c r="G549" s="138">
        <f t="shared" si="49"/>
        <v>44002</v>
      </c>
      <c r="H549" s="135">
        <v>25</v>
      </c>
      <c r="I549" s="149">
        <f>G556</f>
        <v>44027</v>
      </c>
      <c r="J549" s="202"/>
      <c r="K549" s="126"/>
      <c r="L549" s="126"/>
      <c r="M549" s="126"/>
      <c r="N549" s="203"/>
      <c r="O549" s="126"/>
      <c r="P549" s="126"/>
      <c r="Q549" s="203"/>
      <c r="R549" s="126"/>
      <c r="S549" s="126"/>
      <c r="T549" s="203"/>
      <c r="U549" s="126"/>
      <c r="V549" s="71"/>
      <c r="W549" s="204"/>
      <c r="X549" s="71"/>
      <c r="Y549" s="66"/>
      <c r="Z549" s="66"/>
      <c r="AA549" s="66"/>
      <c r="AB549" s="66"/>
      <c r="AC549" s="66"/>
      <c r="AD549" s="66"/>
      <c r="AE549" s="66"/>
      <c r="AF549" s="66"/>
      <c r="AG549" s="66"/>
      <c r="AH549" s="66"/>
      <c r="AI549" s="66"/>
      <c r="AJ549" s="66"/>
      <c r="AK549" s="66"/>
      <c r="AL549" s="66"/>
      <c r="AM549" s="66"/>
      <c r="AN549" s="66"/>
      <c r="AO549" s="66"/>
      <c r="AP549" s="66"/>
      <c r="AQ549" s="66"/>
      <c r="AR549" s="66"/>
      <c r="AS549" s="66"/>
      <c r="AT549" s="66"/>
      <c r="AU549" s="66"/>
      <c r="AV549" s="66"/>
      <c r="AW549" s="66"/>
      <c r="AX549" s="66"/>
      <c r="AY549" s="66"/>
      <c r="AZ549" s="66"/>
      <c r="BA549" s="66"/>
      <c r="BB549" s="66"/>
      <c r="BC549" s="66"/>
      <c r="BD549" s="66"/>
      <c r="BE549" s="66"/>
      <c r="BF549" s="66"/>
      <c r="BG549" s="66"/>
      <c r="BH549" s="66"/>
    </row>
    <row r="550" s="6" customFormat="1" ht="54" spans="1:60">
      <c r="A550" s="66"/>
      <c r="B550" s="71" t="s">
        <v>683</v>
      </c>
      <c r="C550" s="137" t="s">
        <v>768</v>
      </c>
      <c r="D550" s="126" t="s">
        <v>1216</v>
      </c>
      <c r="E550" s="126" t="s">
        <v>791</v>
      </c>
      <c r="F550" s="71" t="s">
        <v>1124</v>
      </c>
      <c r="G550" s="138">
        <f t="shared" ref="G550:G553" si="50">I550-H550</f>
        <v>44002</v>
      </c>
      <c r="H550" s="135">
        <v>7</v>
      </c>
      <c r="I550" s="138">
        <f>G551</f>
        <v>44009</v>
      </c>
      <c r="J550" s="202"/>
      <c r="K550" s="126"/>
      <c r="L550" s="126"/>
      <c r="M550" s="126"/>
      <c r="N550" s="203"/>
      <c r="O550" s="126"/>
      <c r="P550" s="126"/>
      <c r="Q550" s="203"/>
      <c r="R550" s="126"/>
      <c r="S550" s="126"/>
      <c r="T550" s="203"/>
      <c r="U550" s="126"/>
      <c r="V550" s="71"/>
      <c r="W550" s="204"/>
      <c r="X550" s="71"/>
      <c r="Y550" s="66"/>
      <c r="Z550" s="66"/>
      <c r="AA550" s="66"/>
      <c r="AB550" s="66"/>
      <c r="AC550" s="66"/>
      <c r="AD550" s="66"/>
      <c r="AE550" s="66"/>
      <c r="AF550" s="66"/>
      <c r="AG550" s="66"/>
      <c r="AH550" s="66"/>
      <c r="AI550" s="66"/>
      <c r="AJ550" s="66"/>
      <c r="AK550" s="66"/>
      <c r="AL550" s="66"/>
      <c r="AM550" s="66"/>
      <c r="AN550" s="66"/>
      <c r="AO550" s="66"/>
      <c r="AP550" s="66"/>
      <c r="AQ550" s="66"/>
      <c r="AR550" s="66"/>
      <c r="AS550" s="66"/>
      <c r="AT550" s="66"/>
      <c r="AU550" s="66"/>
      <c r="AV550" s="66"/>
      <c r="AW550" s="66"/>
      <c r="AX550" s="66"/>
      <c r="AY550" s="66"/>
      <c r="AZ550" s="66"/>
      <c r="BA550" s="66"/>
      <c r="BB550" s="66"/>
      <c r="BC550" s="66"/>
      <c r="BD550" s="66"/>
      <c r="BE550" s="66"/>
      <c r="BF550" s="66"/>
      <c r="BG550" s="66"/>
      <c r="BH550" s="66"/>
    </row>
    <row r="551" s="6" customFormat="1" ht="27" spans="1:60">
      <c r="A551" s="120"/>
      <c r="B551" s="116" t="s">
        <v>683</v>
      </c>
      <c r="C551" s="139" t="s">
        <v>771</v>
      </c>
      <c r="D551" s="123" t="s">
        <v>1217</v>
      </c>
      <c r="E551" s="119" t="s">
        <v>791</v>
      </c>
      <c r="F551" s="116"/>
      <c r="G551" s="138">
        <f t="shared" si="50"/>
        <v>44009</v>
      </c>
      <c r="H551" s="135">
        <v>1</v>
      </c>
      <c r="I551" s="149">
        <f>G552</f>
        <v>44010</v>
      </c>
      <c r="J551" s="202"/>
      <c r="K551" s="126"/>
      <c r="L551" s="126"/>
      <c r="M551" s="126"/>
      <c r="N551" s="203"/>
      <c r="O551" s="126"/>
      <c r="P551" s="126"/>
      <c r="Q551" s="203"/>
      <c r="R551" s="126"/>
      <c r="S551" s="126"/>
      <c r="T551" s="203"/>
      <c r="U551" s="126"/>
      <c r="V551" s="71"/>
      <c r="W551" s="204"/>
      <c r="X551" s="71"/>
      <c r="Y551" s="66"/>
      <c r="Z551" s="66"/>
      <c r="AA551" s="66"/>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X551" s="66"/>
      <c r="AY551" s="66"/>
      <c r="AZ551" s="66"/>
      <c r="BA551" s="66"/>
      <c r="BB551" s="66"/>
      <c r="BC551" s="66"/>
      <c r="BD551" s="66"/>
      <c r="BE551" s="66"/>
      <c r="BF551" s="66"/>
      <c r="BG551" s="66"/>
      <c r="BH551" s="66"/>
    </row>
    <row r="552" s="6" customFormat="1" ht="67.5" spans="1:60">
      <c r="A552" s="120"/>
      <c r="B552" s="116" t="s">
        <v>683</v>
      </c>
      <c r="C552" s="139" t="s">
        <v>773</v>
      </c>
      <c r="D552" s="123" t="s">
        <v>1218</v>
      </c>
      <c r="E552" s="119" t="s">
        <v>791</v>
      </c>
      <c r="F552" s="116"/>
      <c r="G552" s="138">
        <f t="shared" si="50"/>
        <v>44010</v>
      </c>
      <c r="H552" s="135">
        <v>10</v>
      </c>
      <c r="I552" s="149">
        <f>G553</f>
        <v>44020</v>
      </c>
      <c r="J552" s="202"/>
      <c r="K552" s="126"/>
      <c r="L552" s="126"/>
      <c r="M552" s="126"/>
      <c r="N552" s="203"/>
      <c r="O552" s="126"/>
      <c r="P552" s="126"/>
      <c r="Q552" s="203"/>
      <c r="R552" s="126"/>
      <c r="S552" s="126"/>
      <c r="T552" s="203"/>
      <c r="U552" s="126"/>
      <c r="V552" s="71"/>
      <c r="W552" s="204"/>
      <c r="X552" s="71"/>
      <c r="Y552" s="66"/>
      <c r="Z552" s="66"/>
      <c r="AA552" s="66"/>
      <c r="AB552" s="66"/>
      <c r="AC552" s="66"/>
      <c r="AD552" s="66"/>
      <c r="AE552" s="66"/>
      <c r="AF552" s="66"/>
      <c r="AG552" s="66"/>
      <c r="AH552" s="66"/>
      <c r="AI552" s="66"/>
      <c r="AJ552" s="66"/>
      <c r="AK552" s="66"/>
      <c r="AL552" s="66"/>
      <c r="AM552" s="66"/>
      <c r="AN552" s="66"/>
      <c r="AO552" s="66"/>
      <c r="AP552" s="66"/>
      <c r="AQ552" s="66"/>
      <c r="AR552" s="66"/>
      <c r="AS552" s="66"/>
      <c r="AT552" s="66"/>
      <c r="AU552" s="66"/>
      <c r="AV552" s="66"/>
      <c r="AW552" s="66"/>
      <c r="AX552" s="66"/>
      <c r="AY552" s="66"/>
      <c r="AZ552" s="66"/>
      <c r="BA552" s="66"/>
      <c r="BB552" s="66"/>
      <c r="BC552" s="66"/>
      <c r="BD552" s="66"/>
      <c r="BE552" s="66"/>
      <c r="BF552" s="66"/>
      <c r="BG552" s="66"/>
      <c r="BH552" s="66"/>
    </row>
    <row r="553" s="6" customFormat="1" ht="27" spans="1:60">
      <c r="A553" s="120"/>
      <c r="B553" s="116" t="s">
        <v>683</v>
      </c>
      <c r="C553" s="139" t="s">
        <v>775</v>
      </c>
      <c r="D553" s="123" t="s">
        <v>1219</v>
      </c>
      <c r="E553" s="119" t="s">
        <v>791</v>
      </c>
      <c r="F553" s="116"/>
      <c r="G553" s="138">
        <f t="shared" si="50"/>
        <v>44020</v>
      </c>
      <c r="H553" s="135">
        <v>7</v>
      </c>
      <c r="I553" s="149">
        <f>I549</f>
        <v>44027</v>
      </c>
      <c r="J553" s="202"/>
      <c r="K553" s="126"/>
      <c r="L553" s="126"/>
      <c r="M553" s="126"/>
      <c r="N553" s="203"/>
      <c r="O553" s="126"/>
      <c r="P553" s="126"/>
      <c r="Q553" s="203"/>
      <c r="R553" s="126"/>
      <c r="S553" s="126"/>
      <c r="T553" s="203"/>
      <c r="U553" s="126"/>
      <c r="V553" s="71"/>
      <c r="W553" s="204"/>
      <c r="X553" s="71"/>
      <c r="Y553" s="66"/>
      <c r="Z553" s="66"/>
      <c r="AA553" s="66"/>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X553" s="66"/>
      <c r="AY553" s="66"/>
      <c r="AZ553" s="66"/>
      <c r="BA553" s="66"/>
      <c r="BB553" s="66"/>
      <c r="BC553" s="66"/>
      <c r="BD553" s="66"/>
      <c r="BE553" s="66"/>
      <c r="BF553" s="66"/>
      <c r="BG553" s="66"/>
      <c r="BH553" s="66"/>
    </row>
    <row r="554" s="6" customFormat="1" ht="27" spans="1:60">
      <c r="A554" s="120"/>
      <c r="B554" s="116" t="s">
        <v>549</v>
      </c>
      <c r="C554" s="139" t="s">
        <v>777</v>
      </c>
      <c r="D554" s="123" t="s">
        <v>778</v>
      </c>
      <c r="E554" s="119"/>
      <c r="F554" s="116"/>
      <c r="G554" s="116" t="s">
        <v>799</v>
      </c>
      <c r="H554" s="116"/>
      <c r="I554" s="116"/>
      <c r="J554" s="202"/>
      <c r="K554" s="126"/>
      <c r="L554" s="126"/>
      <c r="M554" s="126"/>
      <c r="N554" s="203"/>
      <c r="O554" s="126"/>
      <c r="P554" s="126"/>
      <c r="Q554" s="203"/>
      <c r="R554" s="126"/>
      <c r="S554" s="126"/>
      <c r="T554" s="203"/>
      <c r="U554" s="126"/>
      <c r="V554" s="71"/>
      <c r="W554" s="204"/>
      <c r="X554" s="71"/>
      <c r="Y554" s="66"/>
      <c r="Z554" s="66"/>
      <c r="AA554" s="66"/>
      <c r="AB554" s="66"/>
      <c r="AC554" s="66"/>
      <c r="AD554" s="66"/>
      <c r="AE554" s="66"/>
      <c r="AF554" s="66"/>
      <c r="AG554" s="66"/>
      <c r="AH554" s="66"/>
      <c r="AI554" s="66"/>
      <c r="AJ554" s="66"/>
      <c r="AK554" s="66"/>
      <c r="AL554" s="66"/>
      <c r="AM554" s="66"/>
      <c r="AN554" s="66"/>
      <c r="AO554" s="66"/>
      <c r="AP554" s="66"/>
      <c r="AQ554" s="66"/>
      <c r="AR554" s="66"/>
      <c r="AS554" s="66"/>
      <c r="AT554" s="66"/>
      <c r="AU554" s="66"/>
      <c r="AV554" s="66"/>
      <c r="AW554" s="66"/>
      <c r="AX554" s="66"/>
      <c r="AY554" s="66"/>
      <c r="AZ554" s="66"/>
      <c r="BA554" s="66"/>
      <c r="BB554" s="66"/>
      <c r="BC554" s="66"/>
      <c r="BD554" s="66"/>
      <c r="BE554" s="66"/>
      <c r="BF554" s="66"/>
      <c r="BG554" s="66"/>
      <c r="BH554" s="66"/>
    </row>
    <row r="555" s="6" customFormat="1" ht="27" spans="1:60">
      <c r="A555" s="120"/>
      <c r="B555" s="116" t="s">
        <v>549</v>
      </c>
      <c r="C555" s="139" t="s">
        <v>780</v>
      </c>
      <c r="D555" s="123" t="s">
        <v>781</v>
      </c>
      <c r="E555" s="119"/>
      <c r="F555" s="116"/>
      <c r="G555" s="116" t="s">
        <v>799</v>
      </c>
      <c r="H555" s="116"/>
      <c r="I555" s="116"/>
      <c r="J555" s="202"/>
      <c r="K555" s="126"/>
      <c r="L555" s="126"/>
      <c r="M555" s="126"/>
      <c r="N555" s="203"/>
      <c r="O555" s="126"/>
      <c r="P555" s="126"/>
      <c r="Q555" s="203"/>
      <c r="R555" s="126"/>
      <c r="S555" s="126"/>
      <c r="T555" s="203"/>
      <c r="U555" s="126"/>
      <c r="V555" s="71"/>
      <c r="W555" s="204"/>
      <c r="X555" s="71"/>
      <c r="Y555" s="66"/>
      <c r="Z555" s="66"/>
      <c r="AA555" s="66"/>
      <c r="AB555" s="66"/>
      <c r="AC555" s="66"/>
      <c r="AD555" s="66"/>
      <c r="AE555" s="66"/>
      <c r="AF555" s="66"/>
      <c r="AG555" s="66"/>
      <c r="AH555" s="66"/>
      <c r="AI555" s="66"/>
      <c r="AJ555" s="66"/>
      <c r="AK555" s="66"/>
      <c r="AL555" s="66"/>
      <c r="AM555" s="66"/>
      <c r="AN555" s="66"/>
      <c r="AO555" s="66"/>
      <c r="AP555" s="66"/>
      <c r="AQ555" s="66"/>
      <c r="AR555" s="66"/>
      <c r="AS555" s="66"/>
      <c r="AT555" s="66"/>
      <c r="AU555" s="66"/>
      <c r="AV555" s="66"/>
      <c r="AW555" s="66"/>
      <c r="AX555" s="66"/>
      <c r="AY555" s="66"/>
      <c r="AZ555" s="66"/>
      <c r="BA555" s="66"/>
      <c r="BB555" s="66"/>
      <c r="BC555" s="66"/>
      <c r="BD555" s="66"/>
      <c r="BE555" s="66"/>
      <c r="BF555" s="66"/>
      <c r="BG555" s="66"/>
      <c r="BH555" s="66"/>
    </row>
    <row r="556" s="6" customFormat="1" ht="81" spans="1:60">
      <c r="A556" s="66"/>
      <c r="B556" s="71" t="s">
        <v>549</v>
      </c>
      <c r="C556" s="137" t="s">
        <v>782</v>
      </c>
      <c r="D556" s="126" t="s">
        <v>1220</v>
      </c>
      <c r="E556" s="126" t="s">
        <v>791</v>
      </c>
      <c r="F556" s="71" t="s">
        <v>1124</v>
      </c>
      <c r="G556" s="138">
        <f>I556-H556</f>
        <v>44027</v>
      </c>
      <c r="H556" s="135">
        <v>15</v>
      </c>
      <c r="I556" s="156">
        <v>44042</v>
      </c>
      <c r="J556" s="202"/>
      <c r="K556" s="126"/>
      <c r="L556" s="126"/>
      <c r="M556" s="126"/>
      <c r="N556" s="203"/>
      <c r="O556" s="126"/>
      <c r="P556" s="126"/>
      <c r="Q556" s="203"/>
      <c r="R556" s="126"/>
      <c r="S556" s="126"/>
      <c r="T556" s="203"/>
      <c r="U556" s="126"/>
      <c r="V556" s="71"/>
      <c r="W556" s="204"/>
      <c r="X556" s="71"/>
      <c r="Y556" s="66"/>
      <c r="Z556" s="66"/>
      <c r="AA556" s="66"/>
      <c r="AB556" s="66"/>
      <c r="AC556" s="66"/>
      <c r="AD556" s="66"/>
      <c r="AE556" s="66"/>
      <c r="AF556" s="66"/>
      <c r="AG556" s="66"/>
      <c r="AH556" s="66"/>
      <c r="AI556" s="66"/>
      <c r="AJ556" s="66"/>
      <c r="AK556" s="66"/>
      <c r="AL556" s="66"/>
      <c r="AM556" s="66"/>
      <c r="AN556" s="66"/>
      <c r="AO556" s="66"/>
      <c r="AP556" s="66"/>
      <c r="AQ556" s="66"/>
      <c r="AR556" s="66"/>
      <c r="AS556" s="66"/>
      <c r="AT556" s="66"/>
      <c r="AU556" s="66"/>
      <c r="AV556" s="66"/>
      <c r="AW556" s="66"/>
      <c r="AX556" s="66"/>
      <c r="AY556" s="66"/>
      <c r="AZ556" s="66"/>
      <c r="BA556" s="66"/>
      <c r="BB556" s="66"/>
      <c r="BC556" s="66"/>
      <c r="BD556" s="66"/>
      <c r="BE556" s="66"/>
      <c r="BF556" s="66"/>
      <c r="BG556" s="66"/>
      <c r="BH556" s="66"/>
    </row>
    <row r="557" s="10" customFormat="1" ht="27" spans="1:33">
      <c r="A557" s="103"/>
      <c r="B557" s="104" t="s">
        <v>538</v>
      </c>
      <c r="C557" s="106" t="s">
        <v>1222</v>
      </c>
      <c r="D557" s="106" t="s">
        <v>1223</v>
      </c>
      <c r="E557" s="106" t="s">
        <v>765</v>
      </c>
      <c r="F557" s="106"/>
      <c r="G557" s="107">
        <f>G558</f>
        <v>43688</v>
      </c>
      <c r="H557" s="104">
        <f>I557-G557</f>
        <v>70</v>
      </c>
      <c r="I557" s="115">
        <f>I568</f>
        <v>43758</v>
      </c>
      <c r="J557" s="112"/>
      <c r="K557" s="112"/>
      <c r="L557" s="112"/>
      <c r="M557" s="112"/>
      <c r="N557" s="112"/>
      <c r="O557" s="112"/>
      <c r="P557" s="112"/>
      <c r="Q557" s="112"/>
      <c r="R557" s="112"/>
      <c r="S557" s="112"/>
      <c r="T557" s="112"/>
      <c r="U557" s="112"/>
      <c r="V557" s="129"/>
      <c r="W557" s="129"/>
      <c r="X557" s="129"/>
      <c r="Y557" s="129"/>
      <c r="Z557" s="129"/>
      <c r="AA557" s="129"/>
      <c r="AB557" s="129"/>
      <c r="AC557" s="129"/>
      <c r="AD557" s="129"/>
      <c r="AE557" s="129"/>
      <c r="AF557" s="129"/>
      <c r="AG557" s="129"/>
    </row>
    <row r="558" s="6" customFormat="1" ht="40.5" spans="1:60">
      <c r="A558" s="154"/>
      <c r="B558" s="123" t="s">
        <v>549</v>
      </c>
      <c r="C558" s="140" t="s">
        <v>757</v>
      </c>
      <c r="D558" s="123" t="s">
        <v>1224</v>
      </c>
      <c r="E558" s="119" t="s">
        <v>666</v>
      </c>
      <c r="F558" s="123"/>
      <c r="G558" s="153">
        <f t="shared" ref="G558:G561" si="51">I558-H558</f>
        <v>43688</v>
      </c>
      <c r="H558" s="123">
        <v>15</v>
      </c>
      <c r="I558" s="153">
        <f>G559</f>
        <v>43703</v>
      </c>
      <c r="J558" s="202"/>
      <c r="K558" s="126"/>
      <c r="L558" s="126"/>
      <c r="M558" s="126"/>
      <c r="N558" s="203"/>
      <c r="O558" s="126"/>
      <c r="P558" s="126"/>
      <c r="Q558" s="203"/>
      <c r="R558" s="126"/>
      <c r="S558" s="126"/>
      <c r="T558" s="203"/>
      <c r="U558" s="126"/>
      <c r="V558" s="126"/>
      <c r="W558" s="203"/>
      <c r="X558" s="126"/>
      <c r="Y558" s="69"/>
      <c r="Z558" s="69"/>
      <c r="AA558" s="69"/>
      <c r="AB558" s="69"/>
      <c r="AC558" s="69"/>
      <c r="AD558" s="69"/>
      <c r="AE558" s="69"/>
      <c r="AF558" s="69"/>
      <c r="AG558" s="69"/>
      <c r="AH558" s="69"/>
      <c r="AI558" s="69"/>
      <c r="AJ558" s="69"/>
      <c r="AK558" s="69"/>
      <c r="AL558" s="69"/>
      <c r="AM558" s="66"/>
      <c r="AN558" s="66"/>
      <c r="AO558" s="66"/>
      <c r="AP558" s="66"/>
      <c r="AQ558" s="66"/>
      <c r="AR558" s="66"/>
      <c r="AS558" s="66"/>
      <c r="AT558" s="66"/>
      <c r="AU558" s="66"/>
      <c r="AV558" s="66"/>
      <c r="AW558" s="66"/>
      <c r="AX558" s="66"/>
      <c r="AY558" s="66"/>
      <c r="AZ558" s="66"/>
      <c r="BA558" s="66"/>
      <c r="BB558" s="66"/>
      <c r="BC558" s="66"/>
      <c r="BD558" s="66"/>
      <c r="BE558" s="66"/>
      <c r="BF558" s="66"/>
      <c r="BG558" s="66"/>
      <c r="BH558" s="66"/>
    </row>
    <row r="559" s="6" customFormat="1" ht="40.5" spans="1:60">
      <c r="A559" s="154"/>
      <c r="B559" s="123" t="s">
        <v>549</v>
      </c>
      <c r="C559" s="140" t="s">
        <v>760</v>
      </c>
      <c r="D559" s="123" t="s">
        <v>1225</v>
      </c>
      <c r="E559" s="119" t="s">
        <v>1124</v>
      </c>
      <c r="F559" s="123"/>
      <c r="G559" s="153">
        <f t="shared" si="51"/>
        <v>43703</v>
      </c>
      <c r="H559" s="123">
        <v>5</v>
      </c>
      <c r="I559" s="153">
        <f>G560</f>
        <v>43708</v>
      </c>
      <c r="J559" s="202"/>
      <c r="K559" s="126"/>
      <c r="L559" s="126"/>
      <c r="M559" s="126"/>
      <c r="N559" s="203"/>
      <c r="O559" s="126"/>
      <c r="P559" s="126"/>
      <c r="Q559" s="203"/>
      <c r="R559" s="126"/>
      <c r="S559" s="126"/>
      <c r="T559" s="203"/>
      <c r="U559" s="126"/>
      <c r="V559" s="126"/>
      <c r="W559" s="203"/>
      <c r="X559" s="126"/>
      <c r="Y559" s="69"/>
      <c r="Z559" s="69"/>
      <c r="AA559" s="69"/>
      <c r="AB559" s="69"/>
      <c r="AC559" s="69"/>
      <c r="AD559" s="69"/>
      <c r="AE559" s="69"/>
      <c r="AF559" s="69"/>
      <c r="AG559" s="69"/>
      <c r="AH559" s="69"/>
      <c r="AI559" s="69"/>
      <c r="AJ559" s="69"/>
      <c r="AK559" s="69"/>
      <c r="AL559" s="69"/>
      <c r="AM559" s="66"/>
      <c r="AN559" s="66"/>
      <c r="AO559" s="66"/>
      <c r="AP559" s="66"/>
      <c r="AQ559" s="66"/>
      <c r="AR559" s="66"/>
      <c r="AS559" s="66"/>
      <c r="AT559" s="66"/>
      <c r="AU559" s="66"/>
      <c r="AV559" s="66"/>
      <c r="AW559" s="66"/>
      <c r="AX559" s="66"/>
      <c r="AY559" s="66"/>
      <c r="AZ559" s="66"/>
      <c r="BA559" s="66"/>
      <c r="BB559" s="66"/>
      <c r="BC559" s="66"/>
      <c r="BD559" s="66"/>
      <c r="BE559" s="66"/>
      <c r="BF559" s="66"/>
      <c r="BG559" s="66"/>
      <c r="BH559" s="66"/>
    </row>
    <row r="560" s="6" customFormat="1" ht="54" spans="1:60">
      <c r="A560" s="120"/>
      <c r="B560" s="116" t="s">
        <v>549</v>
      </c>
      <c r="C560" s="139" t="s">
        <v>763</v>
      </c>
      <c r="D560" s="123" t="s">
        <v>1226</v>
      </c>
      <c r="E560" s="119" t="s">
        <v>770</v>
      </c>
      <c r="F560" s="116"/>
      <c r="G560" s="138">
        <f t="shared" si="51"/>
        <v>43708</v>
      </c>
      <c r="H560" s="135">
        <v>10</v>
      </c>
      <c r="I560" s="149">
        <f>G561</f>
        <v>43718</v>
      </c>
      <c r="J560" s="202"/>
      <c r="K560" s="126"/>
      <c r="L560" s="126"/>
      <c r="M560" s="126"/>
      <c r="N560" s="203"/>
      <c r="O560" s="126"/>
      <c r="P560" s="126"/>
      <c r="Q560" s="203"/>
      <c r="R560" s="126"/>
      <c r="S560" s="126"/>
      <c r="T560" s="203"/>
      <c r="U560" s="126"/>
      <c r="V560" s="71"/>
      <c r="W560" s="204"/>
      <c r="X560" s="71"/>
      <c r="Y560" s="66"/>
      <c r="Z560" s="66"/>
      <c r="AA560" s="66"/>
      <c r="AB560" s="66"/>
      <c r="AC560" s="66"/>
      <c r="AD560" s="66"/>
      <c r="AE560" s="66"/>
      <c r="AF560" s="66"/>
      <c r="AG560" s="66"/>
      <c r="AH560" s="66"/>
      <c r="AI560" s="66"/>
      <c r="AJ560" s="66"/>
      <c r="AK560" s="66"/>
      <c r="AL560" s="66"/>
      <c r="AM560" s="66"/>
      <c r="AN560" s="66"/>
      <c r="AO560" s="66"/>
      <c r="AP560" s="66"/>
      <c r="AQ560" s="66"/>
      <c r="AR560" s="66"/>
      <c r="AS560" s="66"/>
      <c r="AT560" s="66"/>
      <c r="AU560" s="66"/>
      <c r="AV560" s="66"/>
      <c r="AW560" s="66"/>
      <c r="AX560" s="66"/>
      <c r="AY560" s="66"/>
      <c r="AZ560" s="66"/>
      <c r="BA560" s="66"/>
      <c r="BB560" s="66"/>
      <c r="BC560" s="66"/>
      <c r="BD560" s="66"/>
      <c r="BE560" s="66"/>
      <c r="BF560" s="66"/>
      <c r="BG560" s="66"/>
      <c r="BH560" s="66"/>
    </row>
    <row r="561" s="6" customFormat="1" ht="108" spans="1:60">
      <c r="A561" s="120"/>
      <c r="B561" s="116" t="s">
        <v>549</v>
      </c>
      <c r="C561" s="139" t="s">
        <v>766</v>
      </c>
      <c r="D561" s="123" t="s">
        <v>1227</v>
      </c>
      <c r="E561" s="119" t="s">
        <v>770</v>
      </c>
      <c r="F561" s="116"/>
      <c r="G561" s="138">
        <f t="shared" si="51"/>
        <v>43718</v>
      </c>
      <c r="H561" s="135">
        <v>25</v>
      </c>
      <c r="I561" s="149">
        <f>G568</f>
        <v>43743</v>
      </c>
      <c r="J561" s="202"/>
      <c r="K561" s="126"/>
      <c r="L561" s="126"/>
      <c r="M561" s="126"/>
      <c r="N561" s="203"/>
      <c r="O561" s="126"/>
      <c r="P561" s="126"/>
      <c r="Q561" s="203"/>
      <c r="R561" s="126"/>
      <c r="S561" s="126"/>
      <c r="T561" s="203"/>
      <c r="U561" s="126"/>
      <c r="V561" s="71"/>
      <c r="W561" s="204"/>
      <c r="X561" s="71"/>
      <c r="Y561" s="66"/>
      <c r="Z561" s="66"/>
      <c r="AA561" s="66"/>
      <c r="AB561" s="66"/>
      <c r="AC561" s="66"/>
      <c r="AD561" s="66"/>
      <c r="AE561" s="66"/>
      <c r="AF561" s="66"/>
      <c r="AG561" s="66"/>
      <c r="AH561" s="66"/>
      <c r="AI561" s="66"/>
      <c r="AJ561" s="66"/>
      <c r="AK561" s="66"/>
      <c r="AL561" s="66"/>
      <c r="AM561" s="66"/>
      <c r="AN561" s="66"/>
      <c r="AO561" s="66"/>
      <c r="AP561" s="66"/>
      <c r="AQ561" s="66"/>
      <c r="AR561" s="66"/>
      <c r="AS561" s="66"/>
      <c r="AT561" s="66"/>
      <c r="AU561" s="66"/>
      <c r="AV561" s="66"/>
      <c r="AW561" s="66"/>
      <c r="AX561" s="66"/>
      <c r="AY561" s="66"/>
      <c r="AZ561" s="66"/>
      <c r="BA561" s="66"/>
      <c r="BB561" s="66"/>
      <c r="BC561" s="66"/>
      <c r="BD561" s="66"/>
      <c r="BE561" s="66"/>
      <c r="BF561" s="66"/>
      <c r="BG561" s="66"/>
      <c r="BH561" s="66"/>
    </row>
    <row r="562" s="6" customFormat="1" ht="54" spans="1:60">
      <c r="A562" s="66"/>
      <c r="B562" s="71" t="s">
        <v>683</v>
      </c>
      <c r="C562" s="137" t="s">
        <v>768</v>
      </c>
      <c r="D562" s="126" t="s">
        <v>1228</v>
      </c>
      <c r="E562" s="126" t="s">
        <v>770</v>
      </c>
      <c r="F562" s="71" t="s">
        <v>1124</v>
      </c>
      <c r="G562" s="138">
        <f t="shared" ref="G562:G565" si="52">I562-H562</f>
        <v>43718</v>
      </c>
      <c r="H562" s="135">
        <v>7</v>
      </c>
      <c r="I562" s="138">
        <f>G563</f>
        <v>43725</v>
      </c>
      <c r="J562" s="202"/>
      <c r="K562" s="126"/>
      <c r="L562" s="126"/>
      <c r="M562" s="126"/>
      <c r="N562" s="203"/>
      <c r="O562" s="126"/>
      <c r="P562" s="126"/>
      <c r="Q562" s="203"/>
      <c r="R562" s="126"/>
      <c r="S562" s="126"/>
      <c r="T562" s="203"/>
      <c r="U562" s="126"/>
      <c r="V562" s="71"/>
      <c r="W562" s="204"/>
      <c r="X562" s="71"/>
      <c r="Y562" s="66"/>
      <c r="Z562" s="66"/>
      <c r="AA562" s="66"/>
      <c r="AB562" s="66"/>
      <c r="AC562" s="66"/>
      <c r="AD562" s="66"/>
      <c r="AE562" s="66"/>
      <c r="AF562" s="66"/>
      <c r="AG562" s="66"/>
      <c r="AH562" s="66"/>
      <c r="AI562" s="66"/>
      <c r="AJ562" s="66"/>
      <c r="AK562" s="66"/>
      <c r="AL562" s="66"/>
      <c r="AM562" s="66"/>
      <c r="AN562" s="66"/>
      <c r="AO562" s="66"/>
      <c r="AP562" s="66"/>
      <c r="AQ562" s="66"/>
      <c r="AR562" s="66"/>
      <c r="AS562" s="66"/>
      <c r="AT562" s="66"/>
      <c r="AU562" s="66"/>
      <c r="AV562" s="66"/>
      <c r="AW562" s="66"/>
      <c r="AX562" s="66"/>
      <c r="AY562" s="66"/>
      <c r="AZ562" s="66"/>
      <c r="BA562" s="66"/>
      <c r="BB562" s="66"/>
      <c r="BC562" s="66"/>
      <c r="BD562" s="66"/>
      <c r="BE562" s="66"/>
      <c r="BF562" s="66"/>
      <c r="BG562" s="66"/>
      <c r="BH562" s="66"/>
    </row>
    <row r="563" s="6" customFormat="1" ht="27" spans="1:60">
      <c r="A563" s="120"/>
      <c r="B563" s="116" t="s">
        <v>683</v>
      </c>
      <c r="C563" s="139" t="s">
        <v>771</v>
      </c>
      <c r="D563" s="123" t="s">
        <v>1229</v>
      </c>
      <c r="E563" s="119" t="s">
        <v>770</v>
      </c>
      <c r="F563" s="116"/>
      <c r="G563" s="138">
        <f t="shared" si="52"/>
        <v>43725</v>
      </c>
      <c r="H563" s="135">
        <v>1</v>
      </c>
      <c r="I563" s="149">
        <f>G564</f>
        <v>43726</v>
      </c>
      <c r="J563" s="202"/>
      <c r="K563" s="126"/>
      <c r="L563" s="126"/>
      <c r="M563" s="126"/>
      <c r="N563" s="203"/>
      <c r="O563" s="126"/>
      <c r="P563" s="126"/>
      <c r="Q563" s="203"/>
      <c r="R563" s="126"/>
      <c r="S563" s="126"/>
      <c r="T563" s="203"/>
      <c r="U563" s="126"/>
      <c r="V563" s="71"/>
      <c r="W563" s="204"/>
      <c r="X563" s="71"/>
      <c r="Y563" s="66"/>
      <c r="Z563" s="66"/>
      <c r="AA563" s="66"/>
      <c r="AB563" s="66"/>
      <c r="AC563" s="66"/>
      <c r="AD563" s="66"/>
      <c r="AE563" s="66"/>
      <c r="AF563" s="66"/>
      <c r="AG563" s="66"/>
      <c r="AH563" s="66"/>
      <c r="AI563" s="66"/>
      <c r="AJ563" s="66"/>
      <c r="AK563" s="66"/>
      <c r="AL563" s="66"/>
      <c r="AM563" s="66"/>
      <c r="AN563" s="66"/>
      <c r="AO563" s="66"/>
      <c r="AP563" s="66"/>
      <c r="AQ563" s="66"/>
      <c r="AR563" s="66"/>
      <c r="AS563" s="66"/>
      <c r="AT563" s="66"/>
      <c r="AU563" s="66"/>
      <c r="AV563" s="66"/>
      <c r="AW563" s="66"/>
      <c r="AX563" s="66"/>
      <c r="AY563" s="66"/>
      <c r="AZ563" s="66"/>
      <c r="BA563" s="66"/>
      <c r="BB563" s="66"/>
      <c r="BC563" s="66"/>
      <c r="BD563" s="66"/>
      <c r="BE563" s="66"/>
      <c r="BF563" s="66"/>
      <c r="BG563" s="66"/>
      <c r="BH563" s="66"/>
    </row>
    <row r="564" s="6" customFormat="1" ht="67.5" spans="1:60">
      <c r="A564" s="120"/>
      <c r="B564" s="116" t="s">
        <v>683</v>
      </c>
      <c r="C564" s="139" t="s">
        <v>773</v>
      </c>
      <c r="D564" s="123" t="s">
        <v>1230</v>
      </c>
      <c r="E564" s="119" t="s">
        <v>770</v>
      </c>
      <c r="F564" s="116"/>
      <c r="G564" s="138">
        <f t="shared" si="52"/>
        <v>43726</v>
      </c>
      <c r="H564" s="135">
        <v>10</v>
      </c>
      <c r="I564" s="149">
        <f>G565</f>
        <v>43736</v>
      </c>
      <c r="J564" s="202"/>
      <c r="K564" s="126"/>
      <c r="L564" s="126"/>
      <c r="M564" s="126"/>
      <c r="N564" s="203"/>
      <c r="O564" s="126"/>
      <c r="P564" s="126"/>
      <c r="Q564" s="203"/>
      <c r="R564" s="126"/>
      <c r="S564" s="126"/>
      <c r="T564" s="203"/>
      <c r="U564" s="126"/>
      <c r="V564" s="71"/>
      <c r="W564" s="204"/>
      <c r="X564" s="71"/>
      <c r="Y564" s="66"/>
      <c r="Z564" s="66"/>
      <c r="AA564" s="66"/>
      <c r="AB564" s="66"/>
      <c r="AC564" s="66"/>
      <c r="AD564" s="66"/>
      <c r="AE564" s="66"/>
      <c r="AF564" s="66"/>
      <c r="AG564" s="66"/>
      <c r="AH564" s="66"/>
      <c r="AI564" s="66"/>
      <c r="AJ564" s="66"/>
      <c r="AK564" s="66"/>
      <c r="AL564" s="66"/>
      <c r="AM564" s="66"/>
      <c r="AN564" s="66"/>
      <c r="AO564" s="66"/>
      <c r="AP564" s="66"/>
      <c r="AQ564" s="66"/>
      <c r="AR564" s="66"/>
      <c r="AS564" s="66"/>
      <c r="AT564" s="66"/>
      <c r="AU564" s="66"/>
      <c r="AV564" s="66"/>
      <c r="AW564" s="66"/>
      <c r="AX564" s="66"/>
      <c r="AY564" s="66"/>
      <c r="AZ564" s="66"/>
      <c r="BA564" s="66"/>
      <c r="BB564" s="66"/>
      <c r="BC564" s="66"/>
      <c r="BD564" s="66"/>
      <c r="BE564" s="66"/>
      <c r="BF564" s="66"/>
      <c r="BG564" s="66"/>
      <c r="BH564" s="66"/>
    </row>
    <row r="565" s="6" customFormat="1" ht="27" spans="1:60">
      <c r="A565" s="120"/>
      <c r="B565" s="116" t="s">
        <v>683</v>
      </c>
      <c r="C565" s="139" t="s">
        <v>775</v>
      </c>
      <c r="D565" s="123" t="s">
        <v>1231</v>
      </c>
      <c r="E565" s="119" t="s">
        <v>770</v>
      </c>
      <c r="F565" s="116"/>
      <c r="G565" s="138">
        <f t="shared" si="52"/>
        <v>43736</v>
      </c>
      <c r="H565" s="135">
        <v>7</v>
      </c>
      <c r="I565" s="149">
        <f>I561</f>
        <v>43743</v>
      </c>
      <c r="J565" s="202"/>
      <c r="K565" s="126"/>
      <c r="L565" s="126"/>
      <c r="M565" s="126"/>
      <c r="N565" s="203"/>
      <c r="O565" s="126"/>
      <c r="P565" s="126"/>
      <c r="Q565" s="203"/>
      <c r="R565" s="126"/>
      <c r="S565" s="126"/>
      <c r="T565" s="203"/>
      <c r="U565" s="126"/>
      <c r="V565" s="71"/>
      <c r="W565" s="204"/>
      <c r="X565" s="71"/>
      <c r="Y565" s="66"/>
      <c r="Z565" s="66"/>
      <c r="AA565" s="66"/>
      <c r="AB565" s="66"/>
      <c r="AC565" s="66"/>
      <c r="AD565" s="66"/>
      <c r="AE565" s="66"/>
      <c r="AF565" s="66"/>
      <c r="AG565" s="66"/>
      <c r="AH565" s="66"/>
      <c r="AI565" s="66"/>
      <c r="AJ565" s="66"/>
      <c r="AK565" s="66"/>
      <c r="AL565" s="66"/>
      <c r="AM565" s="66"/>
      <c r="AN565" s="66"/>
      <c r="AO565" s="66"/>
      <c r="AP565" s="66"/>
      <c r="AQ565" s="66"/>
      <c r="AR565" s="66"/>
      <c r="AS565" s="66"/>
      <c r="AT565" s="66"/>
      <c r="AU565" s="66"/>
      <c r="AV565" s="66"/>
      <c r="AW565" s="66"/>
      <c r="AX565" s="66"/>
      <c r="AY565" s="66"/>
      <c r="AZ565" s="66"/>
      <c r="BA565" s="66"/>
      <c r="BB565" s="66"/>
      <c r="BC565" s="66"/>
      <c r="BD565" s="66"/>
      <c r="BE565" s="66"/>
      <c r="BF565" s="66"/>
      <c r="BG565" s="66"/>
      <c r="BH565" s="66"/>
    </row>
    <row r="566" s="6" customFormat="1" ht="27" spans="1:60">
      <c r="A566" s="120"/>
      <c r="B566" s="116" t="s">
        <v>549</v>
      </c>
      <c r="C566" s="139" t="s">
        <v>777</v>
      </c>
      <c r="D566" s="123" t="s">
        <v>778</v>
      </c>
      <c r="E566" s="119"/>
      <c r="F566" s="116"/>
      <c r="G566" s="116" t="s">
        <v>799</v>
      </c>
      <c r="H566" s="116"/>
      <c r="I566" s="116"/>
      <c r="J566" s="202"/>
      <c r="K566" s="126"/>
      <c r="L566" s="126"/>
      <c r="M566" s="126"/>
      <c r="N566" s="203"/>
      <c r="O566" s="126"/>
      <c r="P566" s="126"/>
      <c r="Q566" s="203"/>
      <c r="R566" s="126"/>
      <c r="S566" s="126"/>
      <c r="T566" s="203"/>
      <c r="U566" s="126"/>
      <c r="V566" s="71"/>
      <c r="W566" s="204"/>
      <c r="X566" s="71"/>
      <c r="Y566" s="66"/>
      <c r="Z566" s="66"/>
      <c r="AA566" s="66"/>
      <c r="AB566" s="66"/>
      <c r="AC566" s="66"/>
      <c r="AD566" s="66"/>
      <c r="AE566" s="66"/>
      <c r="AF566" s="66"/>
      <c r="AG566" s="66"/>
      <c r="AH566" s="66"/>
      <c r="AI566" s="66"/>
      <c r="AJ566" s="66"/>
      <c r="AK566" s="66"/>
      <c r="AL566" s="66"/>
      <c r="AM566" s="66"/>
      <c r="AN566" s="66"/>
      <c r="AO566" s="66"/>
      <c r="AP566" s="66"/>
      <c r="AQ566" s="66"/>
      <c r="AR566" s="66"/>
      <c r="AS566" s="66"/>
      <c r="AT566" s="66"/>
      <c r="AU566" s="66"/>
      <c r="AV566" s="66"/>
      <c r="AW566" s="66"/>
      <c r="AX566" s="66"/>
      <c r="AY566" s="66"/>
      <c r="AZ566" s="66"/>
      <c r="BA566" s="66"/>
      <c r="BB566" s="66"/>
      <c r="BC566" s="66"/>
      <c r="BD566" s="66"/>
      <c r="BE566" s="66"/>
      <c r="BF566" s="66"/>
      <c r="BG566" s="66"/>
      <c r="BH566" s="66"/>
    </row>
    <row r="567" s="6" customFormat="1" ht="27" spans="1:60">
      <c r="A567" s="120"/>
      <c r="B567" s="116" t="s">
        <v>549</v>
      </c>
      <c r="C567" s="139" t="s">
        <v>780</v>
      </c>
      <c r="D567" s="123" t="s">
        <v>781</v>
      </c>
      <c r="E567" s="119"/>
      <c r="F567" s="116"/>
      <c r="G567" s="116" t="s">
        <v>799</v>
      </c>
      <c r="H567" s="116"/>
      <c r="I567" s="116"/>
      <c r="J567" s="202"/>
      <c r="K567" s="126"/>
      <c r="L567" s="126"/>
      <c r="M567" s="126"/>
      <c r="N567" s="203"/>
      <c r="O567" s="126"/>
      <c r="P567" s="126"/>
      <c r="Q567" s="203"/>
      <c r="R567" s="126"/>
      <c r="S567" s="126"/>
      <c r="T567" s="203"/>
      <c r="U567" s="126"/>
      <c r="V567" s="71"/>
      <c r="W567" s="204"/>
      <c r="X567" s="71"/>
      <c r="Y567" s="66"/>
      <c r="Z567" s="66"/>
      <c r="AA567" s="66"/>
      <c r="AB567" s="66"/>
      <c r="AC567" s="66"/>
      <c r="AD567" s="66"/>
      <c r="AE567" s="66"/>
      <c r="AF567" s="66"/>
      <c r="AG567" s="66"/>
      <c r="AH567" s="66"/>
      <c r="AI567" s="66"/>
      <c r="AJ567" s="66"/>
      <c r="AK567" s="66"/>
      <c r="AL567" s="66"/>
      <c r="AM567" s="66"/>
      <c r="AN567" s="66"/>
      <c r="AO567" s="66"/>
      <c r="AP567" s="66"/>
      <c r="AQ567" s="66"/>
      <c r="AR567" s="66"/>
      <c r="AS567" s="66"/>
      <c r="AT567" s="66"/>
      <c r="AU567" s="66"/>
      <c r="AV567" s="66"/>
      <c r="AW567" s="66"/>
      <c r="AX567" s="66"/>
      <c r="AY567" s="66"/>
      <c r="AZ567" s="66"/>
      <c r="BA567" s="66"/>
      <c r="BB567" s="66"/>
      <c r="BC567" s="66"/>
      <c r="BD567" s="66"/>
      <c r="BE567" s="66"/>
      <c r="BF567" s="66"/>
      <c r="BG567" s="66"/>
      <c r="BH567" s="66"/>
    </row>
    <row r="568" s="6" customFormat="1" ht="81" spans="1:60">
      <c r="A568" s="66"/>
      <c r="B568" s="71" t="s">
        <v>549</v>
      </c>
      <c r="C568" s="137" t="s">
        <v>782</v>
      </c>
      <c r="D568" s="126" t="s">
        <v>1232</v>
      </c>
      <c r="E568" s="126" t="s">
        <v>770</v>
      </c>
      <c r="F568" s="71" t="s">
        <v>709</v>
      </c>
      <c r="G568" s="138">
        <f t="shared" ref="G568:G574" si="53">I568-H568</f>
        <v>43743</v>
      </c>
      <c r="H568" s="135">
        <v>15</v>
      </c>
      <c r="I568" s="156">
        <v>43758</v>
      </c>
      <c r="J568" s="202"/>
      <c r="K568" s="126"/>
      <c r="L568" s="126"/>
      <c r="M568" s="126"/>
      <c r="N568" s="203"/>
      <c r="O568" s="126"/>
      <c r="P568" s="126"/>
      <c r="Q568" s="203"/>
      <c r="R568" s="126"/>
      <c r="S568" s="126"/>
      <c r="T568" s="203"/>
      <c r="U568" s="126"/>
      <c r="V568" s="71"/>
      <c r="W568" s="204"/>
      <c r="X568" s="71"/>
      <c r="Y568" s="66"/>
      <c r="Z568" s="66"/>
      <c r="AA568" s="66"/>
      <c r="AB568" s="66"/>
      <c r="AC568" s="66"/>
      <c r="AD568" s="66"/>
      <c r="AE568" s="66"/>
      <c r="AF568" s="66"/>
      <c r="AG568" s="66"/>
      <c r="AH568" s="66"/>
      <c r="AI568" s="66"/>
      <c r="AJ568" s="66"/>
      <c r="AK568" s="66"/>
      <c r="AL568" s="66"/>
      <c r="AM568" s="66"/>
      <c r="AN568" s="66"/>
      <c r="AO568" s="66"/>
      <c r="AP568" s="66"/>
      <c r="AQ568" s="66"/>
      <c r="AR568" s="66"/>
      <c r="AS568" s="66"/>
      <c r="AT568" s="66"/>
      <c r="AU568" s="66"/>
      <c r="AV568" s="66"/>
      <c r="AW568" s="66"/>
      <c r="AX568" s="66"/>
      <c r="AY568" s="66"/>
      <c r="AZ568" s="66"/>
      <c r="BA568" s="66"/>
      <c r="BB568" s="66"/>
      <c r="BC568" s="66"/>
      <c r="BD568" s="66"/>
      <c r="BE568" s="66"/>
      <c r="BF568" s="66"/>
      <c r="BG568" s="66"/>
      <c r="BH568" s="66"/>
    </row>
    <row r="569" s="10" customFormat="1" ht="27" spans="1:33">
      <c r="A569" s="103"/>
      <c r="B569" s="104" t="s">
        <v>538</v>
      </c>
      <c r="C569" s="106" t="s">
        <v>1233</v>
      </c>
      <c r="D569" s="106" t="s">
        <v>1234</v>
      </c>
      <c r="E569" s="106" t="s">
        <v>765</v>
      </c>
      <c r="F569" s="106"/>
      <c r="G569" s="107">
        <f>G570</f>
        <v>43775</v>
      </c>
      <c r="H569" s="104">
        <f>I569-G569</f>
        <v>70</v>
      </c>
      <c r="I569" s="115">
        <f>I584</f>
        <v>43845</v>
      </c>
      <c r="J569" s="112"/>
      <c r="K569" s="112"/>
      <c r="L569" s="112"/>
      <c r="M569" s="112"/>
      <c r="N569" s="112"/>
      <c r="O569" s="112"/>
      <c r="P569" s="112"/>
      <c r="Q569" s="112"/>
      <c r="R569" s="112"/>
      <c r="S569" s="112"/>
      <c r="T569" s="112"/>
      <c r="U569" s="112"/>
      <c r="V569" s="129"/>
      <c r="W569" s="129"/>
      <c r="X569" s="129"/>
      <c r="Y569" s="129"/>
      <c r="Z569" s="129"/>
      <c r="AA569" s="129"/>
      <c r="AB569" s="129"/>
      <c r="AC569" s="129"/>
      <c r="AD569" s="129"/>
      <c r="AE569" s="129"/>
      <c r="AF569" s="129"/>
      <c r="AG569" s="129"/>
    </row>
    <row r="570" s="6" customFormat="1" ht="40.5" spans="1:60">
      <c r="A570" s="154"/>
      <c r="B570" s="123" t="s">
        <v>549</v>
      </c>
      <c r="C570" s="140" t="s">
        <v>757</v>
      </c>
      <c r="D570" s="123" t="s">
        <v>1235</v>
      </c>
      <c r="E570" s="119" t="s">
        <v>666</v>
      </c>
      <c r="F570" s="123"/>
      <c r="G570" s="153">
        <f t="shared" si="53"/>
        <v>43775</v>
      </c>
      <c r="H570" s="123">
        <v>15</v>
      </c>
      <c r="I570" s="153">
        <f>G575</f>
        <v>43790</v>
      </c>
      <c r="J570" s="202"/>
      <c r="K570" s="126"/>
      <c r="L570" s="126"/>
      <c r="M570" s="126"/>
      <c r="N570" s="203"/>
      <c r="O570" s="126"/>
      <c r="P570" s="126"/>
      <c r="Q570" s="203"/>
      <c r="R570" s="126"/>
      <c r="S570" s="126"/>
      <c r="T570" s="203"/>
      <c r="U570" s="126"/>
      <c r="V570" s="126"/>
      <c r="W570" s="203"/>
      <c r="X570" s="126"/>
      <c r="Y570" s="69"/>
      <c r="Z570" s="69"/>
      <c r="AA570" s="69"/>
      <c r="AB570" s="69"/>
      <c r="AC570" s="69"/>
      <c r="AD570" s="69"/>
      <c r="AE570" s="69"/>
      <c r="AF570" s="69"/>
      <c r="AG570" s="69"/>
      <c r="AH570" s="69"/>
      <c r="AI570" s="69"/>
      <c r="AJ570" s="69"/>
      <c r="AK570" s="69"/>
      <c r="AL570" s="69"/>
      <c r="AM570" s="66"/>
      <c r="AN570" s="66"/>
      <c r="AO570" s="66"/>
      <c r="AP570" s="66"/>
      <c r="AQ570" s="66"/>
      <c r="AR570" s="66"/>
      <c r="AS570" s="66"/>
      <c r="AT570" s="66"/>
      <c r="AU570" s="66"/>
      <c r="AV570" s="66"/>
      <c r="AW570" s="66"/>
      <c r="AX570" s="66"/>
      <c r="AY570" s="66"/>
      <c r="AZ570" s="66"/>
      <c r="BA570" s="66"/>
      <c r="BB570" s="66"/>
      <c r="BC570" s="66"/>
      <c r="BD570" s="66"/>
      <c r="BE570" s="66"/>
      <c r="BF570" s="66"/>
      <c r="BG570" s="66"/>
      <c r="BH570" s="66"/>
    </row>
    <row r="571" s="6" customFormat="1" spans="1:60">
      <c r="A571" s="123"/>
      <c r="B571" s="123" t="s">
        <v>683</v>
      </c>
      <c r="C571" s="123" t="s">
        <v>1134</v>
      </c>
      <c r="D571" s="123" t="s">
        <v>1135</v>
      </c>
      <c r="E571" s="123" t="s">
        <v>1124</v>
      </c>
      <c r="F571" s="123"/>
      <c r="G571" s="153">
        <f t="shared" si="53"/>
        <v>43725</v>
      </c>
      <c r="H571" s="153">
        <v>10</v>
      </c>
      <c r="I571" s="153">
        <f t="shared" ref="I571:I574" si="54">G572</f>
        <v>43735</v>
      </c>
      <c r="J571" s="202"/>
      <c r="K571" s="126"/>
      <c r="L571" s="126"/>
      <c r="M571" s="126"/>
      <c r="N571" s="203"/>
      <c r="O571" s="126"/>
      <c r="P571" s="126"/>
      <c r="Q571" s="203"/>
      <c r="R571" s="126"/>
      <c r="S571" s="126"/>
      <c r="T571" s="203"/>
      <c r="U571" s="126"/>
      <c r="V571" s="126"/>
      <c r="W571" s="203"/>
      <c r="X571" s="126"/>
      <c r="Y571" s="69"/>
      <c r="Z571" s="69"/>
      <c r="AA571" s="69"/>
      <c r="AB571" s="69"/>
      <c r="AC571" s="69"/>
      <c r="AD571" s="69"/>
      <c r="AE571" s="69"/>
      <c r="AF571" s="69"/>
      <c r="AG571" s="69"/>
      <c r="AH571" s="69"/>
      <c r="AI571" s="69"/>
      <c r="AJ571" s="69"/>
      <c r="AK571" s="69"/>
      <c r="AL571" s="69"/>
      <c r="AM571" s="66"/>
      <c r="AN571" s="66"/>
      <c r="AO571" s="66"/>
      <c r="AP571" s="66"/>
      <c r="AQ571" s="66"/>
      <c r="AR571" s="66"/>
      <c r="AS571" s="66"/>
      <c r="AT571" s="66"/>
      <c r="AU571" s="66"/>
      <c r="AV571" s="66"/>
      <c r="AW571" s="66"/>
      <c r="AX571" s="66"/>
      <c r="AY571" s="66"/>
      <c r="AZ571" s="66"/>
      <c r="BA571" s="66"/>
      <c r="BB571" s="66"/>
      <c r="BC571" s="66"/>
      <c r="BD571" s="66"/>
      <c r="BE571" s="66"/>
      <c r="BF571" s="66"/>
      <c r="BG571" s="66"/>
      <c r="BH571" s="66"/>
    </row>
    <row r="572" s="6" customFormat="1" spans="1:60">
      <c r="A572" s="123"/>
      <c r="B572" s="123" t="s">
        <v>683</v>
      </c>
      <c r="C572" s="123" t="s">
        <v>1136</v>
      </c>
      <c r="D572" s="123" t="s">
        <v>1137</v>
      </c>
      <c r="E572" s="123" t="s">
        <v>1124</v>
      </c>
      <c r="F572" s="123"/>
      <c r="G572" s="153">
        <f t="shared" si="53"/>
        <v>43735</v>
      </c>
      <c r="H572" s="153">
        <v>30</v>
      </c>
      <c r="I572" s="153">
        <f t="shared" si="54"/>
        <v>43765</v>
      </c>
      <c r="J572" s="202"/>
      <c r="K572" s="126"/>
      <c r="L572" s="126"/>
      <c r="M572" s="126"/>
      <c r="N572" s="203"/>
      <c r="O572" s="126"/>
      <c r="P572" s="126"/>
      <c r="Q572" s="203"/>
      <c r="R572" s="126"/>
      <c r="S572" s="126"/>
      <c r="T572" s="203"/>
      <c r="U572" s="126"/>
      <c r="V572" s="126"/>
      <c r="W572" s="203"/>
      <c r="X572" s="126"/>
      <c r="Y572" s="69"/>
      <c r="Z572" s="69"/>
      <c r="AA572" s="69"/>
      <c r="AB572" s="69"/>
      <c r="AC572" s="69"/>
      <c r="AD572" s="69"/>
      <c r="AE572" s="69"/>
      <c r="AF572" s="69"/>
      <c r="AG572" s="69"/>
      <c r="AH572" s="69"/>
      <c r="AI572" s="69"/>
      <c r="AJ572" s="69"/>
      <c r="AK572" s="69"/>
      <c r="AL572" s="69"/>
      <c r="AM572" s="66"/>
      <c r="AN572" s="66"/>
      <c r="AO572" s="66"/>
      <c r="AP572" s="66"/>
      <c r="AQ572" s="66"/>
      <c r="AR572" s="66"/>
      <c r="AS572" s="66"/>
      <c r="AT572" s="66"/>
      <c r="AU572" s="66"/>
      <c r="AV572" s="66"/>
      <c r="AW572" s="66"/>
      <c r="AX572" s="66"/>
      <c r="AY572" s="66"/>
      <c r="AZ572" s="66"/>
      <c r="BA572" s="66"/>
      <c r="BB572" s="66"/>
      <c r="BC572" s="66"/>
      <c r="BD572" s="66"/>
      <c r="BE572" s="66"/>
      <c r="BF572" s="66"/>
      <c r="BG572" s="66"/>
      <c r="BH572" s="66"/>
    </row>
    <row r="573" s="6" customFormat="1" ht="40.5" spans="1:60">
      <c r="A573" s="123"/>
      <c r="B573" s="123" t="s">
        <v>683</v>
      </c>
      <c r="C573" s="123" t="s">
        <v>1138</v>
      </c>
      <c r="D573" s="123" t="s">
        <v>1139</v>
      </c>
      <c r="E573" s="123" t="s">
        <v>1124</v>
      </c>
      <c r="F573" s="123" t="s">
        <v>1140</v>
      </c>
      <c r="G573" s="153">
        <f t="shared" si="53"/>
        <v>43765</v>
      </c>
      <c r="H573" s="153">
        <v>20</v>
      </c>
      <c r="I573" s="153">
        <f t="shared" si="54"/>
        <v>43785</v>
      </c>
      <c r="J573" s="202"/>
      <c r="K573" s="126"/>
      <c r="L573" s="126"/>
      <c r="M573" s="126"/>
      <c r="N573" s="203"/>
      <c r="O573" s="126"/>
      <c r="P573" s="126"/>
      <c r="Q573" s="203"/>
      <c r="R573" s="126"/>
      <c r="S573" s="126"/>
      <c r="T573" s="203"/>
      <c r="U573" s="126"/>
      <c r="V573" s="126"/>
      <c r="W573" s="203"/>
      <c r="X573" s="126"/>
      <c r="Y573" s="69"/>
      <c r="Z573" s="69"/>
      <c r="AA573" s="69"/>
      <c r="AB573" s="69"/>
      <c r="AC573" s="69"/>
      <c r="AD573" s="69"/>
      <c r="AE573" s="69"/>
      <c r="AF573" s="69"/>
      <c r="AG573" s="69"/>
      <c r="AH573" s="69"/>
      <c r="AI573" s="69"/>
      <c r="AJ573" s="69"/>
      <c r="AK573" s="69"/>
      <c r="AL573" s="69"/>
      <c r="AM573" s="66"/>
      <c r="AN573" s="66"/>
      <c r="AO573" s="66"/>
      <c r="AP573" s="66"/>
      <c r="AQ573" s="66"/>
      <c r="AR573" s="66"/>
      <c r="AS573" s="66"/>
      <c r="AT573" s="66"/>
      <c r="AU573" s="66"/>
      <c r="AV573" s="66"/>
      <c r="AW573" s="66"/>
      <c r="AX573" s="66"/>
      <c r="AY573" s="66"/>
      <c r="AZ573" s="66"/>
      <c r="BA573" s="66"/>
      <c r="BB573" s="66"/>
      <c r="BC573" s="66"/>
      <c r="BD573" s="66"/>
      <c r="BE573" s="66"/>
      <c r="BF573" s="66"/>
      <c r="BG573" s="66"/>
      <c r="BH573" s="66"/>
    </row>
    <row r="574" s="6" customFormat="1" ht="27" spans="1:60">
      <c r="A574" s="123"/>
      <c r="B574" s="123" t="s">
        <v>683</v>
      </c>
      <c r="C574" s="123" t="s">
        <v>1141</v>
      </c>
      <c r="D574" s="123" t="s">
        <v>1142</v>
      </c>
      <c r="E574" s="123" t="s">
        <v>1124</v>
      </c>
      <c r="F574" s="123"/>
      <c r="G574" s="153">
        <f t="shared" si="53"/>
        <v>43785</v>
      </c>
      <c r="H574" s="153">
        <v>5</v>
      </c>
      <c r="I574" s="153">
        <f t="shared" si="54"/>
        <v>43790</v>
      </c>
      <c r="J574" s="202"/>
      <c r="K574" s="126"/>
      <c r="L574" s="126"/>
      <c r="M574" s="126"/>
      <c r="N574" s="203"/>
      <c r="O574" s="126"/>
      <c r="P574" s="126"/>
      <c r="Q574" s="203"/>
      <c r="R574" s="126"/>
      <c r="S574" s="126"/>
      <c r="T574" s="203"/>
      <c r="U574" s="126"/>
      <c r="V574" s="126"/>
      <c r="W574" s="203"/>
      <c r="X574" s="126"/>
      <c r="Y574" s="69"/>
      <c r="Z574" s="69"/>
      <c r="AA574" s="69"/>
      <c r="AB574" s="69"/>
      <c r="AC574" s="69"/>
      <c r="AD574" s="69"/>
      <c r="AE574" s="69"/>
      <c r="AF574" s="69"/>
      <c r="AG574" s="69"/>
      <c r="AH574" s="69"/>
      <c r="AI574" s="69"/>
      <c r="AJ574" s="69"/>
      <c r="AK574" s="69"/>
      <c r="AL574" s="69"/>
      <c r="AM574" s="66"/>
      <c r="AN574" s="66"/>
      <c r="AO574" s="66"/>
      <c r="AP574" s="66"/>
      <c r="AQ574" s="66"/>
      <c r="AR574" s="66"/>
      <c r="AS574" s="66"/>
      <c r="AT574" s="66"/>
      <c r="AU574" s="66"/>
      <c r="AV574" s="66"/>
      <c r="AW574" s="66"/>
      <c r="AX574" s="66"/>
      <c r="AY574" s="66"/>
      <c r="AZ574" s="66"/>
      <c r="BA574" s="66"/>
      <c r="BB574" s="66"/>
      <c r="BC574" s="66"/>
      <c r="BD574" s="66"/>
      <c r="BE574" s="66"/>
      <c r="BF574" s="66"/>
      <c r="BG574" s="66"/>
      <c r="BH574" s="66"/>
    </row>
    <row r="575" s="6" customFormat="1" ht="40.5" spans="1:60">
      <c r="A575" s="154"/>
      <c r="B575" s="123" t="s">
        <v>549</v>
      </c>
      <c r="C575" s="140" t="s">
        <v>760</v>
      </c>
      <c r="D575" s="123" t="s">
        <v>1236</v>
      </c>
      <c r="E575" s="119" t="s">
        <v>1124</v>
      </c>
      <c r="F575" s="123"/>
      <c r="G575" s="153">
        <f>I575-H575</f>
        <v>43790</v>
      </c>
      <c r="H575" s="123">
        <v>5</v>
      </c>
      <c r="I575" s="153">
        <f>G576</f>
        <v>43795</v>
      </c>
      <c r="J575" s="202"/>
      <c r="K575" s="126"/>
      <c r="L575" s="126"/>
      <c r="M575" s="126"/>
      <c r="N575" s="203"/>
      <c r="O575" s="126"/>
      <c r="P575" s="126"/>
      <c r="Q575" s="203"/>
      <c r="R575" s="126"/>
      <c r="S575" s="126"/>
      <c r="T575" s="203"/>
      <c r="U575" s="126"/>
      <c r="V575" s="126"/>
      <c r="W575" s="203"/>
      <c r="X575" s="126"/>
      <c r="Y575" s="69"/>
      <c r="Z575" s="69"/>
      <c r="AA575" s="69"/>
      <c r="AB575" s="69"/>
      <c r="AC575" s="69"/>
      <c r="AD575" s="69"/>
      <c r="AE575" s="69"/>
      <c r="AF575" s="69"/>
      <c r="AG575" s="69"/>
      <c r="AH575" s="69"/>
      <c r="AI575" s="69"/>
      <c r="AJ575" s="69"/>
      <c r="AK575" s="69"/>
      <c r="AL575" s="69"/>
      <c r="AM575" s="66"/>
      <c r="AN575" s="66"/>
      <c r="AO575" s="66"/>
      <c r="AP575" s="66"/>
      <c r="AQ575" s="66"/>
      <c r="AR575" s="66"/>
      <c r="AS575" s="66"/>
      <c r="AT575" s="66"/>
      <c r="AU575" s="66"/>
      <c r="AV575" s="66"/>
      <c r="AW575" s="66"/>
      <c r="AX575" s="66"/>
      <c r="AY575" s="66"/>
      <c r="AZ575" s="66"/>
      <c r="BA575" s="66"/>
      <c r="BB575" s="66"/>
      <c r="BC575" s="66"/>
      <c r="BD575" s="66"/>
      <c r="BE575" s="66"/>
      <c r="BF575" s="66"/>
      <c r="BG575" s="66"/>
      <c r="BH575" s="66"/>
    </row>
    <row r="576" s="6" customFormat="1" ht="54" spans="1:60">
      <c r="A576" s="120"/>
      <c r="B576" s="116" t="s">
        <v>549</v>
      </c>
      <c r="C576" s="139" t="s">
        <v>763</v>
      </c>
      <c r="D576" s="123" t="s">
        <v>1237</v>
      </c>
      <c r="E576" s="119" t="s">
        <v>765</v>
      </c>
      <c r="F576" s="116"/>
      <c r="G576" s="138">
        <f>I576-H576</f>
        <v>43795</v>
      </c>
      <c r="H576" s="135">
        <v>10</v>
      </c>
      <c r="I576" s="149">
        <f>G577</f>
        <v>43805</v>
      </c>
      <c r="J576" s="202"/>
      <c r="K576" s="126"/>
      <c r="L576" s="126"/>
      <c r="M576" s="126"/>
      <c r="N576" s="203"/>
      <c r="O576" s="126"/>
      <c r="P576" s="126"/>
      <c r="Q576" s="203"/>
      <c r="R576" s="126"/>
      <c r="S576" s="126"/>
      <c r="T576" s="203"/>
      <c r="U576" s="126"/>
      <c r="V576" s="71"/>
      <c r="W576" s="204"/>
      <c r="X576" s="71"/>
      <c r="Y576" s="66"/>
      <c r="Z576" s="66"/>
      <c r="AA576" s="66"/>
      <c r="AB576" s="66"/>
      <c r="AC576" s="66"/>
      <c r="AD576" s="66"/>
      <c r="AE576" s="66"/>
      <c r="AF576" s="66"/>
      <c r="AG576" s="66"/>
      <c r="AH576" s="66"/>
      <c r="AI576" s="66"/>
      <c r="AJ576" s="66"/>
      <c r="AK576" s="66"/>
      <c r="AL576" s="66"/>
      <c r="AM576" s="66"/>
      <c r="AN576" s="66"/>
      <c r="AO576" s="66"/>
      <c r="AP576" s="66"/>
      <c r="AQ576" s="66"/>
      <c r="AR576" s="66"/>
      <c r="AS576" s="66"/>
      <c r="AT576" s="66"/>
      <c r="AU576" s="66"/>
      <c r="AV576" s="66"/>
      <c r="AW576" s="66"/>
      <c r="AX576" s="66"/>
      <c r="AY576" s="66"/>
      <c r="AZ576" s="66"/>
      <c r="BA576" s="66"/>
      <c r="BB576" s="66"/>
      <c r="BC576" s="66"/>
      <c r="BD576" s="66"/>
      <c r="BE576" s="66"/>
      <c r="BF576" s="66"/>
      <c r="BG576" s="66"/>
      <c r="BH576" s="66"/>
    </row>
    <row r="577" s="6" customFormat="1" ht="108" spans="1:60">
      <c r="A577" s="120"/>
      <c r="B577" s="116" t="s">
        <v>549</v>
      </c>
      <c r="C577" s="139" t="s">
        <v>766</v>
      </c>
      <c r="D577" s="123" t="s">
        <v>1238</v>
      </c>
      <c r="E577" s="119" t="s">
        <v>765</v>
      </c>
      <c r="F577" s="116"/>
      <c r="G577" s="138">
        <f>I577-H577</f>
        <v>43805</v>
      </c>
      <c r="H577" s="135">
        <v>25</v>
      </c>
      <c r="I577" s="149">
        <f>G584</f>
        <v>43830</v>
      </c>
      <c r="J577" s="202"/>
      <c r="K577" s="126"/>
      <c r="L577" s="126"/>
      <c r="M577" s="126"/>
      <c r="N577" s="203"/>
      <c r="O577" s="126"/>
      <c r="P577" s="126"/>
      <c r="Q577" s="203"/>
      <c r="R577" s="126"/>
      <c r="S577" s="126"/>
      <c r="T577" s="203"/>
      <c r="U577" s="126"/>
      <c r="V577" s="71"/>
      <c r="W577" s="204"/>
      <c r="X577" s="71"/>
      <c r="Y577" s="66"/>
      <c r="Z577" s="66"/>
      <c r="AA577" s="66"/>
      <c r="AB577" s="66"/>
      <c r="AC577" s="66"/>
      <c r="AD577" s="66"/>
      <c r="AE577" s="66"/>
      <c r="AF577" s="66"/>
      <c r="AG577" s="66"/>
      <c r="AH577" s="66"/>
      <c r="AI577" s="66"/>
      <c r="AJ577" s="66"/>
      <c r="AK577" s="66"/>
      <c r="AL577" s="66"/>
      <c r="AM577" s="66"/>
      <c r="AN577" s="66"/>
      <c r="AO577" s="66"/>
      <c r="AP577" s="66"/>
      <c r="AQ577" s="66"/>
      <c r="AR577" s="66"/>
      <c r="AS577" s="66"/>
      <c r="AT577" s="66"/>
      <c r="AU577" s="66"/>
      <c r="AV577" s="66"/>
      <c r="AW577" s="66"/>
      <c r="AX577" s="66"/>
      <c r="AY577" s="66"/>
      <c r="AZ577" s="66"/>
      <c r="BA577" s="66"/>
      <c r="BB577" s="66"/>
      <c r="BC577" s="66"/>
      <c r="BD577" s="66"/>
      <c r="BE577" s="66"/>
      <c r="BF577" s="66"/>
      <c r="BG577" s="66"/>
      <c r="BH577" s="66"/>
    </row>
    <row r="578" s="6" customFormat="1" ht="54" spans="1:60">
      <c r="A578" s="66"/>
      <c r="B578" s="71" t="s">
        <v>683</v>
      </c>
      <c r="C578" s="137" t="s">
        <v>768</v>
      </c>
      <c r="D578" s="126" t="s">
        <v>1239</v>
      </c>
      <c r="E578" s="126" t="s">
        <v>765</v>
      </c>
      <c r="F578" s="71" t="s">
        <v>1124</v>
      </c>
      <c r="G578" s="138">
        <f t="shared" ref="G578:G581" si="55">I578-H578</f>
        <v>43805</v>
      </c>
      <c r="H578" s="135">
        <v>7</v>
      </c>
      <c r="I578" s="138">
        <f>G579</f>
        <v>43812</v>
      </c>
      <c r="J578" s="202"/>
      <c r="K578" s="126"/>
      <c r="L578" s="126"/>
      <c r="M578" s="126"/>
      <c r="N578" s="203"/>
      <c r="O578" s="126"/>
      <c r="P578" s="126"/>
      <c r="Q578" s="203"/>
      <c r="R578" s="126"/>
      <c r="S578" s="126"/>
      <c r="T578" s="203"/>
      <c r="U578" s="126"/>
      <c r="V578" s="71"/>
      <c r="W578" s="204"/>
      <c r="X578" s="71"/>
      <c r="Y578" s="66"/>
      <c r="Z578" s="66"/>
      <c r="AA578" s="66"/>
      <c r="AB578" s="66"/>
      <c r="AC578" s="66"/>
      <c r="AD578" s="66"/>
      <c r="AE578" s="66"/>
      <c r="AF578" s="66"/>
      <c r="AG578" s="66"/>
      <c r="AH578" s="66"/>
      <c r="AI578" s="66"/>
      <c r="AJ578" s="66"/>
      <c r="AK578" s="66"/>
      <c r="AL578" s="66"/>
      <c r="AM578" s="66"/>
      <c r="AN578" s="66"/>
      <c r="AO578" s="66"/>
      <c r="AP578" s="66"/>
      <c r="AQ578" s="66"/>
      <c r="AR578" s="66"/>
      <c r="AS578" s="66"/>
      <c r="AT578" s="66"/>
      <c r="AU578" s="66"/>
      <c r="AV578" s="66"/>
      <c r="AW578" s="66"/>
      <c r="AX578" s="66"/>
      <c r="AY578" s="66"/>
      <c r="AZ578" s="66"/>
      <c r="BA578" s="66"/>
      <c r="BB578" s="66"/>
      <c r="BC578" s="66"/>
      <c r="BD578" s="66"/>
      <c r="BE578" s="66"/>
      <c r="BF578" s="66"/>
      <c r="BG578" s="66"/>
      <c r="BH578" s="66"/>
    </row>
    <row r="579" s="6" customFormat="1" ht="27" spans="1:60">
      <c r="A579" s="120"/>
      <c r="B579" s="116" t="s">
        <v>683</v>
      </c>
      <c r="C579" s="139" t="s">
        <v>771</v>
      </c>
      <c r="D579" s="123" t="s">
        <v>1240</v>
      </c>
      <c r="E579" s="119" t="s">
        <v>765</v>
      </c>
      <c r="F579" s="116"/>
      <c r="G579" s="138">
        <f t="shared" si="55"/>
        <v>43812</v>
      </c>
      <c r="H579" s="135">
        <v>1</v>
      </c>
      <c r="I579" s="149">
        <f>G580</f>
        <v>43813</v>
      </c>
      <c r="J579" s="202"/>
      <c r="K579" s="126"/>
      <c r="L579" s="126"/>
      <c r="M579" s="126"/>
      <c r="N579" s="203"/>
      <c r="O579" s="126"/>
      <c r="P579" s="126"/>
      <c r="Q579" s="203"/>
      <c r="R579" s="126"/>
      <c r="S579" s="126"/>
      <c r="T579" s="203"/>
      <c r="U579" s="126"/>
      <c r="V579" s="71"/>
      <c r="W579" s="204"/>
      <c r="X579" s="71"/>
      <c r="Y579" s="66"/>
      <c r="Z579" s="66"/>
      <c r="AA579" s="66"/>
      <c r="AB579" s="66"/>
      <c r="AC579" s="66"/>
      <c r="AD579" s="66"/>
      <c r="AE579" s="66"/>
      <c r="AF579" s="66"/>
      <c r="AG579" s="66"/>
      <c r="AH579" s="66"/>
      <c r="AI579" s="66"/>
      <c r="AJ579" s="66"/>
      <c r="AK579" s="66"/>
      <c r="AL579" s="66"/>
      <c r="AM579" s="66"/>
      <c r="AN579" s="66"/>
      <c r="AO579" s="66"/>
      <c r="AP579" s="66"/>
      <c r="AQ579" s="66"/>
      <c r="AR579" s="66"/>
      <c r="AS579" s="66"/>
      <c r="AT579" s="66"/>
      <c r="AU579" s="66"/>
      <c r="AV579" s="66"/>
      <c r="AW579" s="66"/>
      <c r="AX579" s="66"/>
      <c r="AY579" s="66"/>
      <c r="AZ579" s="66"/>
      <c r="BA579" s="66"/>
      <c r="BB579" s="66"/>
      <c r="BC579" s="66"/>
      <c r="BD579" s="66"/>
      <c r="BE579" s="66"/>
      <c r="BF579" s="66"/>
      <c r="BG579" s="66"/>
      <c r="BH579" s="66"/>
    </row>
    <row r="580" s="6" customFormat="1" ht="67.5" spans="1:60">
      <c r="A580" s="120"/>
      <c r="B580" s="116" t="s">
        <v>683</v>
      </c>
      <c r="C580" s="139" t="s">
        <v>773</v>
      </c>
      <c r="D580" s="123" t="s">
        <v>1241</v>
      </c>
      <c r="E580" s="119" t="s">
        <v>765</v>
      </c>
      <c r="F580" s="116"/>
      <c r="G580" s="138">
        <f t="shared" si="55"/>
        <v>43813</v>
      </c>
      <c r="H580" s="135">
        <v>10</v>
      </c>
      <c r="I580" s="149">
        <f>G581</f>
        <v>43823</v>
      </c>
      <c r="J580" s="202"/>
      <c r="K580" s="126"/>
      <c r="L580" s="126"/>
      <c r="M580" s="126"/>
      <c r="N580" s="203"/>
      <c r="O580" s="126"/>
      <c r="P580" s="126"/>
      <c r="Q580" s="203"/>
      <c r="R580" s="126"/>
      <c r="S580" s="126"/>
      <c r="T580" s="203"/>
      <c r="U580" s="126"/>
      <c r="V580" s="71"/>
      <c r="W580" s="204"/>
      <c r="X580" s="71"/>
      <c r="Y580" s="66"/>
      <c r="Z580" s="66"/>
      <c r="AA580" s="66"/>
      <c r="AB580" s="66"/>
      <c r="AC580" s="66"/>
      <c r="AD580" s="66"/>
      <c r="AE580" s="66"/>
      <c r="AF580" s="66"/>
      <c r="AG580" s="66"/>
      <c r="AH580" s="66"/>
      <c r="AI580" s="66"/>
      <c r="AJ580" s="66"/>
      <c r="AK580" s="66"/>
      <c r="AL580" s="66"/>
      <c r="AM580" s="66"/>
      <c r="AN580" s="66"/>
      <c r="AO580" s="66"/>
      <c r="AP580" s="66"/>
      <c r="AQ580" s="66"/>
      <c r="AR580" s="66"/>
      <c r="AS580" s="66"/>
      <c r="AT580" s="66"/>
      <c r="AU580" s="66"/>
      <c r="AV580" s="66"/>
      <c r="AW580" s="66"/>
      <c r="AX580" s="66"/>
      <c r="AY580" s="66"/>
      <c r="AZ580" s="66"/>
      <c r="BA580" s="66"/>
      <c r="BB580" s="66"/>
      <c r="BC580" s="66"/>
      <c r="BD580" s="66"/>
      <c r="BE580" s="66"/>
      <c r="BF580" s="66"/>
      <c r="BG580" s="66"/>
      <c r="BH580" s="66"/>
    </row>
    <row r="581" s="6" customFormat="1" ht="27" spans="1:60">
      <c r="A581" s="120"/>
      <c r="B581" s="116" t="s">
        <v>683</v>
      </c>
      <c r="C581" s="139" t="s">
        <v>775</v>
      </c>
      <c r="D581" s="123" t="s">
        <v>1242</v>
      </c>
      <c r="E581" s="119" t="s">
        <v>765</v>
      </c>
      <c r="F581" s="116"/>
      <c r="G581" s="138">
        <f t="shared" si="55"/>
        <v>43823</v>
      </c>
      <c r="H581" s="135">
        <v>7</v>
      </c>
      <c r="I581" s="149">
        <f>I577</f>
        <v>43830</v>
      </c>
      <c r="J581" s="202"/>
      <c r="K581" s="126"/>
      <c r="L581" s="126"/>
      <c r="M581" s="126"/>
      <c r="N581" s="203"/>
      <c r="O581" s="126"/>
      <c r="P581" s="126"/>
      <c r="Q581" s="203"/>
      <c r="R581" s="126"/>
      <c r="S581" s="126"/>
      <c r="T581" s="203"/>
      <c r="U581" s="126"/>
      <c r="V581" s="71"/>
      <c r="W581" s="204"/>
      <c r="X581" s="71"/>
      <c r="Y581" s="66"/>
      <c r="Z581" s="66"/>
      <c r="AA581" s="66"/>
      <c r="AB581" s="66"/>
      <c r="AC581" s="66"/>
      <c r="AD581" s="66"/>
      <c r="AE581" s="66"/>
      <c r="AF581" s="66"/>
      <c r="AG581" s="66"/>
      <c r="AH581" s="66"/>
      <c r="AI581" s="66"/>
      <c r="AJ581" s="66"/>
      <c r="AK581" s="66"/>
      <c r="AL581" s="66"/>
      <c r="AM581" s="66"/>
      <c r="AN581" s="66"/>
      <c r="AO581" s="66"/>
      <c r="AP581" s="66"/>
      <c r="AQ581" s="66"/>
      <c r="AR581" s="66"/>
      <c r="AS581" s="66"/>
      <c r="AT581" s="66"/>
      <c r="AU581" s="66"/>
      <c r="AV581" s="66"/>
      <c r="AW581" s="66"/>
      <c r="AX581" s="66"/>
      <c r="AY581" s="66"/>
      <c r="AZ581" s="66"/>
      <c r="BA581" s="66"/>
      <c r="BB581" s="66"/>
      <c r="BC581" s="66"/>
      <c r="BD581" s="66"/>
      <c r="BE581" s="66"/>
      <c r="BF581" s="66"/>
      <c r="BG581" s="66"/>
      <c r="BH581" s="66"/>
    </row>
    <row r="582" s="6" customFormat="1" ht="27" spans="1:60">
      <c r="A582" s="120"/>
      <c r="B582" s="116" t="s">
        <v>549</v>
      </c>
      <c r="C582" s="139" t="s">
        <v>777</v>
      </c>
      <c r="D582" s="123" t="s">
        <v>778</v>
      </c>
      <c r="E582" s="119"/>
      <c r="F582" s="116"/>
      <c r="G582" s="116" t="s">
        <v>799</v>
      </c>
      <c r="H582" s="116"/>
      <c r="I582" s="116"/>
      <c r="J582" s="202"/>
      <c r="K582" s="126"/>
      <c r="L582" s="126"/>
      <c r="M582" s="126"/>
      <c r="N582" s="203"/>
      <c r="O582" s="126"/>
      <c r="P582" s="126"/>
      <c r="Q582" s="203"/>
      <c r="R582" s="126"/>
      <c r="S582" s="126"/>
      <c r="T582" s="203"/>
      <c r="U582" s="126"/>
      <c r="V582" s="71"/>
      <c r="W582" s="204"/>
      <c r="X582" s="71"/>
      <c r="Y582" s="66"/>
      <c r="Z582" s="66"/>
      <c r="AA582" s="66"/>
      <c r="AB582" s="66"/>
      <c r="AC582" s="66"/>
      <c r="AD582" s="66"/>
      <c r="AE582" s="66"/>
      <c r="AF582" s="66"/>
      <c r="AG582" s="66"/>
      <c r="AH582" s="66"/>
      <c r="AI582" s="66"/>
      <c r="AJ582" s="66"/>
      <c r="AK582" s="66"/>
      <c r="AL582" s="66"/>
      <c r="AM582" s="66"/>
      <c r="AN582" s="66"/>
      <c r="AO582" s="66"/>
      <c r="AP582" s="66"/>
      <c r="AQ582" s="66"/>
      <c r="AR582" s="66"/>
      <c r="AS582" s="66"/>
      <c r="AT582" s="66"/>
      <c r="AU582" s="66"/>
      <c r="AV582" s="66"/>
      <c r="AW582" s="66"/>
      <c r="AX582" s="66"/>
      <c r="AY582" s="66"/>
      <c r="AZ582" s="66"/>
      <c r="BA582" s="66"/>
      <c r="BB582" s="66"/>
      <c r="BC582" s="66"/>
      <c r="BD582" s="66"/>
      <c r="BE582" s="66"/>
      <c r="BF582" s="66"/>
      <c r="BG582" s="66"/>
      <c r="BH582" s="66"/>
    </row>
    <row r="583" s="6" customFormat="1" ht="27" spans="1:60">
      <c r="A583" s="120"/>
      <c r="B583" s="116" t="s">
        <v>549</v>
      </c>
      <c r="C583" s="139" t="s">
        <v>780</v>
      </c>
      <c r="D583" s="123" t="s">
        <v>781</v>
      </c>
      <c r="E583" s="119"/>
      <c r="F583" s="116"/>
      <c r="G583" s="116" t="s">
        <v>799</v>
      </c>
      <c r="H583" s="116"/>
      <c r="I583" s="116"/>
      <c r="J583" s="202"/>
      <c r="K583" s="126"/>
      <c r="L583" s="126"/>
      <c r="M583" s="126"/>
      <c r="N583" s="203"/>
      <c r="O583" s="126"/>
      <c r="P583" s="126"/>
      <c r="Q583" s="203"/>
      <c r="R583" s="126"/>
      <c r="S583" s="126"/>
      <c r="T583" s="203"/>
      <c r="U583" s="126"/>
      <c r="V583" s="71"/>
      <c r="W583" s="204"/>
      <c r="X583" s="71"/>
      <c r="Y583" s="66"/>
      <c r="Z583" s="66"/>
      <c r="AA583" s="66"/>
      <c r="AB583" s="66"/>
      <c r="AC583" s="66"/>
      <c r="AD583" s="66"/>
      <c r="AE583" s="66"/>
      <c r="AF583" s="66"/>
      <c r="AG583" s="66"/>
      <c r="AH583" s="66"/>
      <c r="AI583" s="66"/>
      <c r="AJ583" s="66"/>
      <c r="AK583" s="66"/>
      <c r="AL583" s="66"/>
      <c r="AM583" s="66"/>
      <c r="AN583" s="66"/>
      <c r="AO583" s="66"/>
      <c r="AP583" s="66"/>
      <c r="AQ583" s="66"/>
      <c r="AR583" s="66"/>
      <c r="AS583" s="66"/>
      <c r="AT583" s="66"/>
      <c r="AU583" s="66"/>
      <c r="AV583" s="66"/>
      <c r="AW583" s="66"/>
      <c r="AX583" s="66"/>
      <c r="AY583" s="66"/>
      <c r="AZ583" s="66"/>
      <c r="BA583" s="66"/>
      <c r="BB583" s="66"/>
      <c r="BC583" s="66"/>
      <c r="BD583" s="66"/>
      <c r="BE583" s="66"/>
      <c r="BF583" s="66"/>
      <c r="BG583" s="66"/>
      <c r="BH583" s="66"/>
    </row>
    <row r="584" s="6" customFormat="1" ht="81" spans="1:60">
      <c r="A584" s="66"/>
      <c r="B584" s="71" t="s">
        <v>549</v>
      </c>
      <c r="C584" s="137" t="s">
        <v>782</v>
      </c>
      <c r="D584" s="126" t="s">
        <v>1243</v>
      </c>
      <c r="E584" s="126" t="s">
        <v>765</v>
      </c>
      <c r="F584" s="71" t="s">
        <v>1124</v>
      </c>
      <c r="G584" s="138">
        <f>I584-H584</f>
        <v>43830</v>
      </c>
      <c r="H584" s="135">
        <v>15</v>
      </c>
      <c r="I584" s="156">
        <v>43845</v>
      </c>
      <c r="J584" s="202"/>
      <c r="K584" s="126"/>
      <c r="L584" s="126"/>
      <c r="M584" s="126"/>
      <c r="N584" s="203"/>
      <c r="O584" s="126"/>
      <c r="P584" s="126"/>
      <c r="Q584" s="203"/>
      <c r="R584" s="126"/>
      <c r="S584" s="126"/>
      <c r="T584" s="203"/>
      <c r="U584" s="126"/>
      <c r="V584" s="71"/>
      <c r="W584" s="204"/>
      <c r="X584" s="71"/>
      <c r="Y584" s="66"/>
      <c r="Z584" s="66"/>
      <c r="AA584" s="66"/>
      <c r="AB584" s="66"/>
      <c r="AC584" s="66"/>
      <c r="AD584" s="66"/>
      <c r="AE584" s="66"/>
      <c r="AF584" s="66"/>
      <c r="AG584" s="66"/>
      <c r="AH584" s="66"/>
      <c r="AI584" s="66"/>
      <c r="AJ584" s="66"/>
      <c r="AK584" s="66"/>
      <c r="AL584" s="66"/>
      <c r="AM584" s="66"/>
      <c r="AN584" s="66"/>
      <c r="AO584" s="66"/>
      <c r="AP584" s="66"/>
      <c r="AQ584" s="66"/>
      <c r="AR584" s="66"/>
      <c r="AS584" s="66"/>
      <c r="AT584" s="66"/>
      <c r="AU584" s="66"/>
      <c r="AV584" s="66"/>
      <c r="AW584" s="66"/>
      <c r="AX584" s="66"/>
      <c r="AY584" s="66"/>
      <c r="AZ584" s="66"/>
      <c r="BA584" s="66"/>
      <c r="BB584" s="66"/>
      <c r="BC584" s="66"/>
      <c r="BD584" s="66"/>
      <c r="BE584" s="66"/>
      <c r="BF584" s="66"/>
      <c r="BG584" s="66"/>
      <c r="BH584" s="66"/>
    </row>
    <row r="585" s="10" customFormat="1" ht="27" spans="1:33">
      <c r="A585" s="103"/>
      <c r="B585" s="104" t="s">
        <v>538</v>
      </c>
      <c r="C585" s="106" t="s">
        <v>1244</v>
      </c>
      <c r="D585" s="106" t="s">
        <v>1245</v>
      </c>
      <c r="E585" s="106" t="s">
        <v>765</v>
      </c>
      <c r="F585" s="106"/>
      <c r="G585" s="107">
        <f>G586</f>
        <v>43881</v>
      </c>
      <c r="H585" s="104">
        <f>I585-G585</f>
        <v>70</v>
      </c>
      <c r="I585" s="115">
        <f>I599</f>
        <v>43951</v>
      </c>
      <c r="J585" s="112"/>
      <c r="K585" s="112"/>
      <c r="L585" s="112"/>
      <c r="M585" s="112"/>
      <c r="N585" s="112"/>
      <c r="O585" s="112"/>
      <c r="P585" s="112"/>
      <c r="Q585" s="112"/>
      <c r="R585" s="112"/>
      <c r="S585" s="112"/>
      <c r="T585" s="112"/>
      <c r="U585" s="112"/>
      <c r="V585" s="129"/>
      <c r="W585" s="129"/>
      <c r="X585" s="129"/>
      <c r="Y585" s="129"/>
      <c r="Z585" s="129"/>
      <c r="AA585" s="129"/>
      <c r="AB585" s="129"/>
      <c r="AC585" s="129"/>
      <c r="AD585" s="129"/>
      <c r="AE585" s="129"/>
      <c r="AF585" s="129"/>
      <c r="AG585" s="129"/>
    </row>
    <row r="586" s="6" customFormat="1" ht="40.5" spans="1:60">
      <c r="A586" s="120"/>
      <c r="B586" s="116" t="s">
        <v>549</v>
      </c>
      <c r="C586" s="139" t="s">
        <v>757</v>
      </c>
      <c r="D586" s="123" t="s">
        <v>1246</v>
      </c>
      <c r="E586" s="119" t="s">
        <v>666</v>
      </c>
      <c r="F586" s="116"/>
      <c r="G586" s="190">
        <f>I586-H586</f>
        <v>43881</v>
      </c>
      <c r="H586" s="116">
        <v>15</v>
      </c>
      <c r="I586" s="153">
        <f>G590</f>
        <v>43896</v>
      </c>
      <c r="J586" s="202"/>
      <c r="K586" s="126"/>
      <c r="L586" s="126"/>
      <c r="M586" s="126"/>
      <c r="N586" s="203"/>
      <c r="O586" s="126"/>
      <c r="P586" s="126"/>
      <c r="Q586" s="203"/>
      <c r="R586" s="126"/>
      <c r="S586" s="126"/>
      <c r="T586" s="203"/>
      <c r="U586" s="126"/>
      <c r="V586" s="71"/>
      <c r="W586" s="204"/>
      <c r="X586" s="71"/>
      <c r="Y586" s="66"/>
      <c r="Z586" s="66"/>
      <c r="AA586" s="66"/>
      <c r="AB586" s="66"/>
      <c r="AC586" s="66"/>
      <c r="AD586" s="66"/>
      <c r="AE586" s="66"/>
      <c r="AF586" s="66"/>
      <c r="AG586" s="66"/>
      <c r="AH586" s="66"/>
      <c r="AI586" s="66"/>
      <c r="AJ586" s="66"/>
      <c r="AK586" s="66"/>
      <c r="AL586" s="66"/>
      <c r="AM586" s="66"/>
      <c r="AN586" s="66"/>
      <c r="AO586" s="66"/>
      <c r="AP586" s="66"/>
      <c r="AQ586" s="66"/>
      <c r="AR586" s="66"/>
      <c r="AS586" s="66"/>
      <c r="AT586" s="66"/>
      <c r="AU586" s="66"/>
      <c r="AV586" s="66"/>
      <c r="AW586" s="66"/>
      <c r="AX586" s="66"/>
      <c r="AY586" s="66"/>
      <c r="AZ586" s="66"/>
      <c r="BA586" s="66"/>
      <c r="BB586" s="66"/>
      <c r="BC586" s="66"/>
      <c r="BD586" s="66"/>
      <c r="BE586" s="66"/>
      <c r="BF586" s="66"/>
      <c r="BG586" s="66"/>
      <c r="BH586" s="66"/>
    </row>
    <row r="587" s="6" customFormat="1" spans="1:60">
      <c r="A587" s="120"/>
      <c r="B587" s="210" t="s">
        <v>683</v>
      </c>
      <c r="C587" s="140" t="s">
        <v>1136</v>
      </c>
      <c r="D587" s="116" t="s">
        <v>1137</v>
      </c>
      <c r="E587" s="116" t="s">
        <v>666</v>
      </c>
      <c r="F587" s="116"/>
      <c r="G587" s="190"/>
      <c r="H587" s="116"/>
      <c r="I587" s="153"/>
      <c r="J587" s="202"/>
      <c r="K587" s="126"/>
      <c r="L587" s="126"/>
      <c r="M587" s="126"/>
      <c r="N587" s="203"/>
      <c r="O587" s="126"/>
      <c r="P587" s="126"/>
      <c r="Q587" s="203"/>
      <c r="R587" s="126"/>
      <c r="S587" s="126"/>
      <c r="T587" s="203"/>
      <c r="U587" s="126"/>
      <c r="V587" s="71"/>
      <c r="W587" s="204"/>
      <c r="X587" s="71"/>
      <c r="Y587" s="66"/>
      <c r="Z587" s="66"/>
      <c r="AA587" s="66"/>
      <c r="AB587" s="66"/>
      <c r="AC587" s="66"/>
      <c r="AD587" s="66"/>
      <c r="AE587" s="66"/>
      <c r="AF587" s="66"/>
      <c r="AG587" s="66"/>
      <c r="AH587" s="66"/>
      <c r="AI587" s="66"/>
      <c r="AJ587" s="66"/>
      <c r="AK587" s="66"/>
      <c r="AL587" s="66"/>
      <c r="AM587" s="66"/>
      <c r="AN587" s="66"/>
      <c r="AO587" s="66"/>
      <c r="AP587" s="66"/>
      <c r="AQ587" s="66"/>
      <c r="AR587" s="66"/>
      <c r="AS587" s="66"/>
      <c r="AT587" s="66"/>
      <c r="AU587" s="66"/>
      <c r="AV587" s="66"/>
      <c r="AW587" s="66"/>
      <c r="AX587" s="66"/>
      <c r="AY587" s="66"/>
      <c r="AZ587" s="66"/>
      <c r="BA587" s="66"/>
      <c r="BB587" s="66"/>
      <c r="BC587" s="66"/>
      <c r="BD587" s="66"/>
      <c r="BE587" s="66"/>
      <c r="BF587" s="66"/>
      <c r="BG587" s="66"/>
      <c r="BH587" s="66"/>
    </row>
    <row r="588" s="6" customFormat="1" ht="40.5" spans="1:60">
      <c r="A588" s="120"/>
      <c r="B588" s="210" t="s">
        <v>683</v>
      </c>
      <c r="C588" s="140" t="s">
        <v>1138</v>
      </c>
      <c r="D588" s="116" t="s">
        <v>1139</v>
      </c>
      <c r="E588" s="116" t="s">
        <v>666</v>
      </c>
      <c r="F588" s="123" t="s">
        <v>1140</v>
      </c>
      <c r="G588" s="190"/>
      <c r="H588" s="116"/>
      <c r="I588" s="153"/>
      <c r="J588" s="202"/>
      <c r="K588" s="126"/>
      <c r="L588" s="126"/>
      <c r="M588" s="126"/>
      <c r="N588" s="203"/>
      <c r="O588" s="126"/>
      <c r="P588" s="126"/>
      <c r="Q588" s="203"/>
      <c r="R588" s="126"/>
      <c r="S588" s="126"/>
      <c r="T588" s="203"/>
      <c r="U588" s="126"/>
      <c r="V588" s="71"/>
      <c r="W588" s="204"/>
      <c r="X588" s="71"/>
      <c r="Y588" s="66"/>
      <c r="Z588" s="66"/>
      <c r="AA588" s="66"/>
      <c r="AB588" s="66"/>
      <c r="AC588" s="66"/>
      <c r="AD588" s="66"/>
      <c r="AE588" s="66"/>
      <c r="AF588" s="66"/>
      <c r="AG588" s="66"/>
      <c r="AH588" s="66"/>
      <c r="AI588" s="66"/>
      <c r="AJ588" s="66"/>
      <c r="AK588" s="66"/>
      <c r="AL588" s="66"/>
      <c r="AM588" s="66"/>
      <c r="AN588" s="66"/>
      <c r="AO588" s="66"/>
      <c r="AP588" s="66"/>
      <c r="AQ588" s="66"/>
      <c r="AR588" s="66"/>
      <c r="AS588" s="66"/>
      <c r="AT588" s="66"/>
      <c r="AU588" s="66"/>
      <c r="AV588" s="66"/>
      <c r="AW588" s="66"/>
      <c r="AX588" s="66"/>
      <c r="AY588" s="66"/>
      <c r="AZ588" s="66"/>
      <c r="BA588" s="66"/>
      <c r="BB588" s="66"/>
      <c r="BC588" s="66"/>
      <c r="BD588" s="66"/>
      <c r="BE588" s="66"/>
      <c r="BF588" s="66"/>
      <c r="BG588" s="66"/>
      <c r="BH588" s="66"/>
    </row>
    <row r="589" s="6" customFormat="1" spans="1:60">
      <c r="A589" s="120"/>
      <c r="B589" s="210" t="s">
        <v>683</v>
      </c>
      <c r="C589" s="140" t="s">
        <v>1247</v>
      </c>
      <c r="D589" s="116" t="s">
        <v>1248</v>
      </c>
      <c r="E589" s="116" t="s">
        <v>666</v>
      </c>
      <c r="F589" s="116"/>
      <c r="G589" s="190"/>
      <c r="H589" s="116"/>
      <c r="I589" s="153"/>
      <c r="J589" s="202"/>
      <c r="K589" s="126"/>
      <c r="L589" s="126"/>
      <c r="M589" s="126"/>
      <c r="N589" s="203"/>
      <c r="O589" s="126"/>
      <c r="P589" s="126"/>
      <c r="Q589" s="203"/>
      <c r="R589" s="126"/>
      <c r="S589" s="126"/>
      <c r="T589" s="203"/>
      <c r="U589" s="126"/>
      <c r="V589" s="71"/>
      <c r="W589" s="204"/>
      <c r="X589" s="71"/>
      <c r="Y589" s="66"/>
      <c r="Z589" s="66"/>
      <c r="AA589" s="66"/>
      <c r="AB589" s="66"/>
      <c r="AC589" s="66"/>
      <c r="AD589" s="66"/>
      <c r="AE589" s="66"/>
      <c r="AF589" s="66"/>
      <c r="AG589" s="66"/>
      <c r="AH589" s="66"/>
      <c r="AI589" s="66"/>
      <c r="AJ589" s="66"/>
      <c r="AK589" s="66"/>
      <c r="AL589" s="66"/>
      <c r="AM589" s="66"/>
      <c r="AN589" s="66"/>
      <c r="AO589" s="66"/>
      <c r="AP589" s="66"/>
      <c r="AQ589" s="66"/>
      <c r="AR589" s="66"/>
      <c r="AS589" s="66"/>
      <c r="AT589" s="66"/>
      <c r="AU589" s="66"/>
      <c r="AV589" s="66"/>
      <c r="AW589" s="66"/>
      <c r="AX589" s="66"/>
      <c r="AY589" s="66"/>
      <c r="AZ589" s="66"/>
      <c r="BA589" s="66"/>
      <c r="BB589" s="66"/>
      <c r="BC589" s="66"/>
      <c r="BD589" s="66"/>
      <c r="BE589" s="66"/>
      <c r="BF589" s="66"/>
      <c r="BG589" s="66"/>
      <c r="BH589" s="66"/>
    </row>
    <row r="590" s="6" customFormat="1" ht="40.5" spans="1:60">
      <c r="A590" s="120"/>
      <c r="B590" s="123" t="s">
        <v>549</v>
      </c>
      <c r="C590" s="140" t="s">
        <v>760</v>
      </c>
      <c r="D590" s="123" t="s">
        <v>1249</v>
      </c>
      <c r="E590" s="119" t="s">
        <v>1202</v>
      </c>
      <c r="F590" s="123"/>
      <c r="G590" s="153">
        <f>I590-H590</f>
        <v>43896</v>
      </c>
      <c r="H590" s="123">
        <v>5</v>
      </c>
      <c r="I590" s="153">
        <f>G591</f>
        <v>43901</v>
      </c>
      <c r="J590" s="202"/>
      <c r="K590" s="126"/>
      <c r="L590" s="126"/>
      <c r="M590" s="126"/>
      <c r="N590" s="203"/>
      <c r="O590" s="126"/>
      <c r="P590" s="126"/>
      <c r="Q590" s="203"/>
      <c r="R590" s="126"/>
      <c r="S590" s="126"/>
      <c r="T590" s="203"/>
      <c r="U590" s="126"/>
      <c r="V590" s="126"/>
      <c r="W590" s="203"/>
      <c r="X590" s="126"/>
      <c r="Y590" s="69"/>
      <c r="Z590" s="69"/>
      <c r="AA590" s="69"/>
      <c r="AB590" s="69"/>
      <c r="AC590" s="69"/>
      <c r="AD590" s="69"/>
      <c r="AE590" s="69"/>
      <c r="AF590" s="69"/>
      <c r="AG590" s="69"/>
      <c r="AH590" s="69"/>
      <c r="AI590" s="69"/>
      <c r="AJ590" s="69"/>
      <c r="AK590" s="69"/>
      <c r="AL590" s="69"/>
      <c r="AM590" s="66"/>
      <c r="AN590" s="66"/>
      <c r="AO590" s="66"/>
      <c r="AP590" s="66"/>
      <c r="AQ590" s="66"/>
      <c r="AR590" s="66"/>
      <c r="AS590" s="66"/>
      <c r="AT590" s="66"/>
      <c r="AU590" s="66"/>
      <c r="AV590" s="66"/>
      <c r="AW590" s="66"/>
      <c r="AX590" s="66"/>
      <c r="AY590" s="66"/>
      <c r="AZ590" s="66"/>
      <c r="BA590" s="66"/>
      <c r="BB590" s="66"/>
      <c r="BC590" s="66"/>
      <c r="BD590" s="66"/>
      <c r="BE590" s="66"/>
      <c r="BF590" s="66"/>
      <c r="BG590" s="66"/>
      <c r="BH590" s="66"/>
    </row>
    <row r="591" s="6" customFormat="1" ht="54" spans="1:60">
      <c r="A591" s="120"/>
      <c r="B591" s="116" t="s">
        <v>549</v>
      </c>
      <c r="C591" s="139" t="s">
        <v>763</v>
      </c>
      <c r="D591" s="123" t="s">
        <v>1250</v>
      </c>
      <c r="E591" s="119" t="s">
        <v>791</v>
      </c>
      <c r="F591" s="116"/>
      <c r="G591" s="138">
        <f>I591-H591</f>
        <v>43901</v>
      </c>
      <c r="H591" s="135">
        <v>10</v>
      </c>
      <c r="I591" s="149">
        <f>G592</f>
        <v>43911</v>
      </c>
      <c r="J591" s="202"/>
      <c r="K591" s="126"/>
      <c r="L591" s="126"/>
      <c r="M591" s="126"/>
      <c r="N591" s="203"/>
      <c r="O591" s="126"/>
      <c r="P591" s="126"/>
      <c r="Q591" s="203"/>
      <c r="R591" s="126"/>
      <c r="S591" s="126"/>
      <c r="T591" s="203"/>
      <c r="U591" s="126"/>
      <c r="V591" s="71"/>
      <c r="W591" s="204"/>
      <c r="X591" s="71"/>
      <c r="Y591" s="66"/>
      <c r="Z591" s="66"/>
      <c r="AA591" s="66"/>
      <c r="AB591" s="66"/>
      <c r="AC591" s="66"/>
      <c r="AD591" s="66"/>
      <c r="AE591" s="66"/>
      <c r="AF591" s="66"/>
      <c r="AG591" s="66"/>
      <c r="AH591" s="66"/>
      <c r="AI591" s="66"/>
      <c r="AJ591" s="66"/>
      <c r="AK591" s="66"/>
      <c r="AL591" s="66"/>
      <c r="AM591" s="66"/>
      <c r="AN591" s="66"/>
      <c r="AO591" s="66"/>
      <c r="AP591" s="66"/>
      <c r="AQ591" s="66"/>
      <c r="AR591" s="66"/>
      <c r="AS591" s="66"/>
      <c r="AT591" s="66"/>
      <c r="AU591" s="66"/>
      <c r="AV591" s="66"/>
      <c r="AW591" s="66"/>
      <c r="AX591" s="66"/>
      <c r="AY591" s="66"/>
      <c r="AZ591" s="66"/>
      <c r="BA591" s="66"/>
      <c r="BB591" s="66"/>
      <c r="BC591" s="66"/>
      <c r="BD591" s="66"/>
      <c r="BE591" s="66"/>
      <c r="BF591" s="66"/>
      <c r="BG591" s="66"/>
      <c r="BH591" s="66"/>
    </row>
    <row r="592" s="6" customFormat="1" ht="108" spans="1:60">
      <c r="A592" s="120"/>
      <c r="B592" s="116" t="s">
        <v>549</v>
      </c>
      <c r="C592" s="139" t="s">
        <v>766</v>
      </c>
      <c r="D592" s="123" t="s">
        <v>1251</v>
      </c>
      <c r="E592" s="119" t="s">
        <v>791</v>
      </c>
      <c r="F592" s="116"/>
      <c r="G592" s="138">
        <f>I592-H592</f>
        <v>43911</v>
      </c>
      <c r="H592" s="135">
        <v>25</v>
      </c>
      <c r="I592" s="149">
        <f>G599</f>
        <v>43936</v>
      </c>
      <c r="J592" s="202"/>
      <c r="K592" s="126"/>
      <c r="L592" s="126"/>
      <c r="M592" s="126"/>
      <c r="N592" s="203"/>
      <c r="O592" s="126"/>
      <c r="P592" s="126"/>
      <c r="Q592" s="203"/>
      <c r="R592" s="126"/>
      <c r="S592" s="126"/>
      <c r="T592" s="203"/>
      <c r="U592" s="126"/>
      <c r="V592" s="71"/>
      <c r="W592" s="204"/>
      <c r="X592" s="71"/>
      <c r="Y592" s="66"/>
      <c r="Z592" s="66"/>
      <c r="AA592" s="66"/>
      <c r="AB592" s="66"/>
      <c r="AC592" s="66"/>
      <c r="AD592" s="66"/>
      <c r="AE592" s="66"/>
      <c r="AF592" s="66"/>
      <c r="AG592" s="66"/>
      <c r="AH592" s="66"/>
      <c r="AI592" s="66"/>
      <c r="AJ592" s="66"/>
      <c r="AK592" s="66"/>
      <c r="AL592" s="66"/>
      <c r="AM592" s="66"/>
      <c r="AN592" s="66"/>
      <c r="AO592" s="66"/>
      <c r="AP592" s="66"/>
      <c r="AQ592" s="66"/>
      <c r="AR592" s="66"/>
      <c r="AS592" s="66"/>
      <c r="AT592" s="66"/>
      <c r="AU592" s="66"/>
      <c r="AV592" s="66"/>
      <c r="AW592" s="66"/>
      <c r="AX592" s="66"/>
      <c r="AY592" s="66"/>
      <c r="AZ592" s="66"/>
      <c r="BA592" s="66"/>
      <c r="BB592" s="66"/>
      <c r="BC592" s="66"/>
      <c r="BD592" s="66"/>
      <c r="BE592" s="66"/>
      <c r="BF592" s="66"/>
      <c r="BG592" s="66"/>
      <c r="BH592" s="66"/>
    </row>
    <row r="593" s="6" customFormat="1" ht="54" spans="1:60">
      <c r="A593" s="66"/>
      <c r="B593" s="71" t="s">
        <v>683</v>
      </c>
      <c r="C593" s="137" t="s">
        <v>768</v>
      </c>
      <c r="D593" s="126" t="s">
        <v>1252</v>
      </c>
      <c r="E593" s="126" t="s">
        <v>791</v>
      </c>
      <c r="F593" s="71" t="s">
        <v>1202</v>
      </c>
      <c r="G593" s="138">
        <f t="shared" ref="G593:G596" si="56">I593-H593</f>
        <v>43911</v>
      </c>
      <c r="H593" s="135">
        <v>7</v>
      </c>
      <c r="I593" s="138">
        <f>G594</f>
        <v>43918</v>
      </c>
      <c r="J593" s="202"/>
      <c r="K593" s="126"/>
      <c r="L593" s="126"/>
      <c r="M593" s="126"/>
      <c r="N593" s="203"/>
      <c r="O593" s="126"/>
      <c r="P593" s="126"/>
      <c r="Q593" s="203"/>
      <c r="R593" s="126"/>
      <c r="S593" s="126"/>
      <c r="T593" s="203"/>
      <c r="U593" s="126"/>
      <c r="V593" s="71"/>
      <c r="W593" s="204"/>
      <c r="X593" s="71"/>
      <c r="Y593" s="66"/>
      <c r="Z593" s="66"/>
      <c r="AA593" s="66"/>
      <c r="AB593" s="66"/>
      <c r="AC593" s="66"/>
      <c r="AD593" s="66"/>
      <c r="AE593" s="66"/>
      <c r="AF593" s="66"/>
      <c r="AG593" s="66"/>
      <c r="AH593" s="66"/>
      <c r="AI593" s="66"/>
      <c r="AJ593" s="66"/>
      <c r="AK593" s="66"/>
      <c r="AL593" s="66"/>
      <c r="AM593" s="66"/>
      <c r="AN593" s="66"/>
      <c r="AO593" s="66"/>
      <c r="AP593" s="66"/>
      <c r="AQ593" s="66"/>
      <c r="AR593" s="66"/>
      <c r="AS593" s="66"/>
      <c r="AT593" s="66"/>
      <c r="AU593" s="66"/>
      <c r="AV593" s="66"/>
      <c r="AW593" s="66"/>
      <c r="AX593" s="66"/>
      <c r="AY593" s="66"/>
      <c r="AZ593" s="66"/>
      <c r="BA593" s="66"/>
      <c r="BB593" s="66"/>
      <c r="BC593" s="66"/>
      <c r="BD593" s="66"/>
      <c r="BE593" s="66"/>
      <c r="BF593" s="66"/>
      <c r="BG593" s="66"/>
      <c r="BH593" s="66"/>
    </row>
    <row r="594" s="6" customFormat="1" ht="27" spans="1:60">
      <c r="A594" s="120"/>
      <c r="B594" s="116" t="s">
        <v>683</v>
      </c>
      <c r="C594" s="139" t="s">
        <v>771</v>
      </c>
      <c r="D594" s="123" t="s">
        <v>1253</v>
      </c>
      <c r="E594" s="119" t="s">
        <v>791</v>
      </c>
      <c r="F594" s="116"/>
      <c r="G594" s="138">
        <f t="shared" si="56"/>
        <v>43918</v>
      </c>
      <c r="H594" s="135">
        <v>1</v>
      </c>
      <c r="I594" s="149">
        <f>G595</f>
        <v>43919</v>
      </c>
      <c r="J594" s="202"/>
      <c r="K594" s="126"/>
      <c r="L594" s="126"/>
      <c r="M594" s="126"/>
      <c r="N594" s="203"/>
      <c r="O594" s="126"/>
      <c r="P594" s="126"/>
      <c r="Q594" s="203"/>
      <c r="R594" s="126"/>
      <c r="S594" s="126"/>
      <c r="T594" s="203"/>
      <c r="U594" s="126"/>
      <c r="V594" s="71"/>
      <c r="W594" s="204"/>
      <c r="X594" s="71"/>
      <c r="Y594" s="66"/>
      <c r="Z594" s="66"/>
      <c r="AA594" s="66"/>
      <c r="AB594" s="66"/>
      <c r="AC594" s="66"/>
      <c r="AD594" s="66"/>
      <c r="AE594" s="66"/>
      <c r="AF594" s="66"/>
      <c r="AG594" s="66"/>
      <c r="AH594" s="66"/>
      <c r="AI594" s="66"/>
      <c r="AJ594" s="66"/>
      <c r="AK594" s="66"/>
      <c r="AL594" s="66"/>
      <c r="AM594" s="66"/>
      <c r="AN594" s="66"/>
      <c r="AO594" s="66"/>
      <c r="AP594" s="66"/>
      <c r="AQ594" s="66"/>
      <c r="AR594" s="66"/>
      <c r="AS594" s="66"/>
      <c r="AT594" s="66"/>
      <c r="AU594" s="66"/>
      <c r="AV594" s="66"/>
      <c r="AW594" s="66"/>
      <c r="AX594" s="66"/>
      <c r="AY594" s="66"/>
      <c r="AZ594" s="66"/>
      <c r="BA594" s="66"/>
      <c r="BB594" s="66"/>
      <c r="BC594" s="66"/>
      <c r="BD594" s="66"/>
      <c r="BE594" s="66"/>
      <c r="BF594" s="66"/>
      <c r="BG594" s="66"/>
      <c r="BH594" s="66"/>
    </row>
    <row r="595" s="6" customFormat="1" ht="67.5" spans="1:60">
      <c r="A595" s="120"/>
      <c r="B595" s="116" t="s">
        <v>683</v>
      </c>
      <c r="C595" s="139" t="s">
        <v>773</v>
      </c>
      <c r="D595" s="123" t="s">
        <v>1254</v>
      </c>
      <c r="E595" s="119" t="s">
        <v>791</v>
      </c>
      <c r="F595" s="116"/>
      <c r="G595" s="138">
        <f t="shared" si="56"/>
        <v>43919</v>
      </c>
      <c r="H595" s="135">
        <v>10</v>
      </c>
      <c r="I595" s="149">
        <f>G596</f>
        <v>43929</v>
      </c>
      <c r="J595" s="202"/>
      <c r="K595" s="126"/>
      <c r="L595" s="126"/>
      <c r="M595" s="126"/>
      <c r="N595" s="203"/>
      <c r="O595" s="126"/>
      <c r="P595" s="126"/>
      <c r="Q595" s="203"/>
      <c r="R595" s="126"/>
      <c r="S595" s="126"/>
      <c r="T595" s="203"/>
      <c r="U595" s="126"/>
      <c r="V595" s="71"/>
      <c r="W595" s="204"/>
      <c r="X595" s="71"/>
      <c r="Y595" s="66"/>
      <c r="Z595" s="66"/>
      <c r="AA595" s="66"/>
      <c r="AB595" s="66"/>
      <c r="AC595" s="66"/>
      <c r="AD595" s="66"/>
      <c r="AE595" s="66"/>
      <c r="AF595" s="66"/>
      <c r="AG595" s="66"/>
      <c r="AH595" s="66"/>
      <c r="AI595" s="66"/>
      <c r="AJ595" s="66"/>
      <c r="AK595" s="66"/>
      <c r="AL595" s="66"/>
      <c r="AM595" s="66"/>
      <c r="AN595" s="66"/>
      <c r="AO595" s="66"/>
      <c r="AP595" s="66"/>
      <c r="AQ595" s="66"/>
      <c r="AR595" s="66"/>
      <c r="AS595" s="66"/>
      <c r="AT595" s="66"/>
      <c r="AU595" s="66"/>
      <c r="AV595" s="66"/>
      <c r="AW595" s="66"/>
      <c r="AX595" s="66"/>
      <c r="AY595" s="66"/>
      <c r="AZ595" s="66"/>
      <c r="BA595" s="66"/>
      <c r="BB595" s="66"/>
      <c r="BC595" s="66"/>
      <c r="BD595" s="66"/>
      <c r="BE595" s="66"/>
      <c r="BF595" s="66"/>
      <c r="BG595" s="66"/>
      <c r="BH595" s="66"/>
    </row>
    <row r="596" s="6" customFormat="1" ht="27" spans="1:60">
      <c r="A596" s="120"/>
      <c r="B596" s="116" t="s">
        <v>683</v>
      </c>
      <c r="C596" s="139" t="s">
        <v>775</v>
      </c>
      <c r="D596" s="123" t="s">
        <v>1255</v>
      </c>
      <c r="E596" s="119" t="s">
        <v>791</v>
      </c>
      <c r="F596" s="116"/>
      <c r="G596" s="138">
        <f t="shared" si="56"/>
        <v>43929</v>
      </c>
      <c r="H596" s="135">
        <v>7</v>
      </c>
      <c r="I596" s="149">
        <f>I592</f>
        <v>43936</v>
      </c>
      <c r="J596" s="202"/>
      <c r="K596" s="126"/>
      <c r="L596" s="126"/>
      <c r="M596" s="126"/>
      <c r="N596" s="203"/>
      <c r="O596" s="126"/>
      <c r="P596" s="126"/>
      <c r="Q596" s="203"/>
      <c r="R596" s="126"/>
      <c r="S596" s="126"/>
      <c r="T596" s="203"/>
      <c r="U596" s="126"/>
      <c r="V596" s="71"/>
      <c r="W596" s="204"/>
      <c r="X596" s="71"/>
      <c r="Y596" s="66"/>
      <c r="Z596" s="66"/>
      <c r="AA596" s="66"/>
      <c r="AB596" s="66"/>
      <c r="AC596" s="66"/>
      <c r="AD596" s="66"/>
      <c r="AE596" s="66"/>
      <c r="AF596" s="66"/>
      <c r="AG596" s="66"/>
      <c r="AH596" s="66"/>
      <c r="AI596" s="66"/>
      <c r="AJ596" s="66"/>
      <c r="AK596" s="66"/>
      <c r="AL596" s="66"/>
      <c r="AM596" s="66"/>
      <c r="AN596" s="66"/>
      <c r="AO596" s="66"/>
      <c r="AP596" s="66"/>
      <c r="AQ596" s="66"/>
      <c r="AR596" s="66"/>
      <c r="AS596" s="66"/>
      <c r="AT596" s="66"/>
      <c r="AU596" s="66"/>
      <c r="AV596" s="66"/>
      <c r="AW596" s="66"/>
      <c r="AX596" s="66"/>
      <c r="AY596" s="66"/>
      <c r="AZ596" s="66"/>
      <c r="BA596" s="66"/>
      <c r="BB596" s="66"/>
      <c r="BC596" s="66"/>
      <c r="BD596" s="66"/>
      <c r="BE596" s="66"/>
      <c r="BF596" s="66"/>
      <c r="BG596" s="66"/>
      <c r="BH596" s="66"/>
    </row>
    <row r="597" s="6" customFormat="1" ht="27" spans="1:60">
      <c r="A597" s="120"/>
      <c r="B597" s="116" t="s">
        <v>549</v>
      </c>
      <c r="C597" s="139" t="s">
        <v>777</v>
      </c>
      <c r="D597" s="123" t="s">
        <v>778</v>
      </c>
      <c r="E597" s="119"/>
      <c r="F597" s="116"/>
      <c r="G597" s="116" t="s">
        <v>799</v>
      </c>
      <c r="H597" s="116"/>
      <c r="I597" s="116"/>
      <c r="J597" s="202"/>
      <c r="K597" s="126"/>
      <c r="L597" s="126"/>
      <c r="M597" s="126"/>
      <c r="N597" s="203"/>
      <c r="O597" s="126"/>
      <c r="P597" s="126"/>
      <c r="Q597" s="203"/>
      <c r="R597" s="126"/>
      <c r="S597" s="126"/>
      <c r="T597" s="203"/>
      <c r="U597" s="126"/>
      <c r="V597" s="71"/>
      <c r="W597" s="204"/>
      <c r="X597" s="71"/>
      <c r="Y597" s="66"/>
      <c r="Z597" s="66"/>
      <c r="AA597" s="66"/>
      <c r="AB597" s="66"/>
      <c r="AC597" s="66"/>
      <c r="AD597" s="66"/>
      <c r="AE597" s="66"/>
      <c r="AF597" s="66"/>
      <c r="AG597" s="66"/>
      <c r="AH597" s="66"/>
      <c r="AI597" s="66"/>
      <c r="AJ597" s="66"/>
      <c r="AK597" s="66"/>
      <c r="AL597" s="66"/>
      <c r="AM597" s="66"/>
      <c r="AN597" s="66"/>
      <c r="AO597" s="66"/>
      <c r="AP597" s="66"/>
      <c r="AQ597" s="66"/>
      <c r="AR597" s="66"/>
      <c r="AS597" s="66"/>
      <c r="AT597" s="66"/>
      <c r="AU597" s="66"/>
      <c r="AV597" s="66"/>
      <c r="AW597" s="66"/>
      <c r="AX597" s="66"/>
      <c r="AY597" s="66"/>
      <c r="AZ597" s="66"/>
      <c r="BA597" s="66"/>
      <c r="BB597" s="66"/>
      <c r="BC597" s="66"/>
      <c r="BD597" s="66"/>
      <c r="BE597" s="66"/>
      <c r="BF597" s="66"/>
      <c r="BG597" s="66"/>
      <c r="BH597" s="66"/>
    </row>
    <row r="598" s="6" customFormat="1" ht="27" spans="1:60">
      <c r="A598" s="120"/>
      <c r="B598" s="116" t="s">
        <v>549</v>
      </c>
      <c r="C598" s="139" t="s">
        <v>780</v>
      </c>
      <c r="D598" s="123" t="s">
        <v>781</v>
      </c>
      <c r="E598" s="119"/>
      <c r="F598" s="116"/>
      <c r="G598" s="116" t="s">
        <v>799</v>
      </c>
      <c r="H598" s="116"/>
      <c r="I598" s="116"/>
      <c r="J598" s="202"/>
      <c r="K598" s="126"/>
      <c r="L598" s="126"/>
      <c r="M598" s="126"/>
      <c r="N598" s="203"/>
      <c r="O598" s="126"/>
      <c r="P598" s="126"/>
      <c r="Q598" s="203"/>
      <c r="R598" s="126"/>
      <c r="S598" s="126"/>
      <c r="T598" s="203"/>
      <c r="U598" s="126"/>
      <c r="V598" s="71"/>
      <c r="W598" s="204"/>
      <c r="X598" s="71"/>
      <c r="Y598" s="66"/>
      <c r="Z598" s="66"/>
      <c r="AA598" s="66"/>
      <c r="AB598" s="66"/>
      <c r="AC598" s="66"/>
      <c r="AD598" s="66"/>
      <c r="AE598" s="66"/>
      <c r="AF598" s="66"/>
      <c r="AG598" s="66"/>
      <c r="AH598" s="66"/>
      <c r="AI598" s="66"/>
      <c r="AJ598" s="66"/>
      <c r="AK598" s="66"/>
      <c r="AL598" s="66"/>
      <c r="AM598" s="66"/>
      <c r="AN598" s="66"/>
      <c r="AO598" s="66"/>
      <c r="AP598" s="66"/>
      <c r="AQ598" s="66"/>
      <c r="AR598" s="66"/>
      <c r="AS598" s="66"/>
      <c r="AT598" s="66"/>
      <c r="AU598" s="66"/>
      <c r="AV598" s="66"/>
      <c r="AW598" s="66"/>
      <c r="AX598" s="66"/>
      <c r="AY598" s="66"/>
      <c r="AZ598" s="66"/>
      <c r="BA598" s="66"/>
      <c r="BB598" s="66"/>
      <c r="BC598" s="66"/>
      <c r="BD598" s="66"/>
      <c r="BE598" s="66"/>
      <c r="BF598" s="66"/>
      <c r="BG598" s="66"/>
      <c r="BH598" s="66"/>
    </row>
    <row r="599" s="6" customFormat="1" ht="81" spans="1:60">
      <c r="A599" s="66"/>
      <c r="B599" s="71" t="s">
        <v>549</v>
      </c>
      <c r="C599" s="137" t="s">
        <v>782</v>
      </c>
      <c r="D599" s="126" t="s">
        <v>1256</v>
      </c>
      <c r="E599" s="126" t="s">
        <v>791</v>
      </c>
      <c r="F599" s="71" t="s">
        <v>1202</v>
      </c>
      <c r="G599" s="138">
        <f>I599-H599</f>
        <v>43936</v>
      </c>
      <c r="H599" s="135">
        <v>15</v>
      </c>
      <c r="I599" s="156">
        <v>43951</v>
      </c>
      <c r="J599" s="202"/>
      <c r="K599" s="126"/>
      <c r="L599" s="126"/>
      <c r="M599" s="126"/>
      <c r="N599" s="203"/>
      <c r="O599" s="126"/>
      <c r="P599" s="126"/>
      <c r="Q599" s="203"/>
      <c r="R599" s="126"/>
      <c r="S599" s="126"/>
      <c r="T599" s="203"/>
      <c r="U599" s="126"/>
      <c r="V599" s="71"/>
      <c r="W599" s="204"/>
      <c r="X599" s="71"/>
      <c r="Y599" s="66"/>
      <c r="Z599" s="66"/>
      <c r="AA599" s="66"/>
      <c r="AB599" s="66"/>
      <c r="AC599" s="66"/>
      <c r="AD599" s="66"/>
      <c r="AE599" s="66"/>
      <c r="AF599" s="66"/>
      <c r="AG599" s="66"/>
      <c r="AH599" s="66"/>
      <c r="AI599" s="66"/>
      <c r="AJ599" s="66"/>
      <c r="AK599" s="66"/>
      <c r="AL599" s="66"/>
      <c r="AM599" s="66"/>
      <c r="AN599" s="66"/>
      <c r="AO599" s="66"/>
      <c r="AP599" s="66"/>
      <c r="AQ599" s="66"/>
      <c r="AR599" s="66"/>
      <c r="AS599" s="66"/>
      <c r="AT599" s="66"/>
      <c r="AU599" s="66"/>
      <c r="AV599" s="66"/>
      <c r="AW599" s="66"/>
      <c r="AX599" s="66"/>
      <c r="AY599" s="66"/>
      <c r="AZ599" s="66"/>
      <c r="BA599" s="66"/>
      <c r="BB599" s="66"/>
      <c r="BC599" s="66"/>
      <c r="BD599" s="66"/>
      <c r="BE599" s="66"/>
      <c r="BF599" s="66"/>
      <c r="BG599" s="66"/>
      <c r="BH599" s="66"/>
    </row>
    <row r="600" s="10" customFormat="1" ht="27" spans="1:33">
      <c r="A600" s="103"/>
      <c r="B600" s="104" t="s">
        <v>538</v>
      </c>
      <c r="C600" s="106" t="s">
        <v>1257</v>
      </c>
      <c r="D600" s="106" t="s">
        <v>1258</v>
      </c>
      <c r="E600" s="106" t="s">
        <v>765</v>
      </c>
      <c r="F600" s="106"/>
      <c r="G600" s="107">
        <f>G601</f>
        <v>43836</v>
      </c>
      <c r="H600" s="104">
        <f>I600-G600</f>
        <v>100</v>
      </c>
      <c r="I600" s="115">
        <f>I611</f>
        <v>43936</v>
      </c>
      <c r="J600" s="112"/>
      <c r="K600" s="112"/>
      <c r="L600" s="112"/>
      <c r="M600" s="112"/>
      <c r="N600" s="112"/>
      <c r="O600" s="112"/>
      <c r="P600" s="112"/>
      <c r="Q600" s="112"/>
      <c r="R600" s="112"/>
      <c r="S600" s="112"/>
      <c r="T600" s="112"/>
      <c r="U600" s="112"/>
      <c r="V600" s="129"/>
      <c r="W600" s="129"/>
      <c r="X600" s="129"/>
      <c r="Y600" s="129"/>
      <c r="Z600" s="129"/>
      <c r="AA600" s="129"/>
      <c r="AB600" s="129"/>
      <c r="AC600" s="129"/>
      <c r="AD600" s="129"/>
      <c r="AE600" s="129"/>
      <c r="AF600" s="129"/>
      <c r="AG600" s="129"/>
    </row>
    <row r="601" s="6" customFormat="1" ht="40.5" spans="1:60">
      <c r="A601" s="120"/>
      <c r="B601" s="116" t="s">
        <v>549</v>
      </c>
      <c r="C601" s="139" t="s">
        <v>1259</v>
      </c>
      <c r="D601" s="123" t="s">
        <v>1260</v>
      </c>
      <c r="E601" s="119" t="s">
        <v>666</v>
      </c>
      <c r="F601" s="116"/>
      <c r="G601" s="190">
        <f t="shared" ref="G601:G604" si="57">I601-H601</f>
        <v>43836</v>
      </c>
      <c r="H601" s="116">
        <v>15</v>
      </c>
      <c r="I601" s="190">
        <f>G602-30</f>
        <v>43851</v>
      </c>
      <c r="J601" s="202"/>
      <c r="K601" s="126"/>
      <c r="L601" s="126"/>
      <c r="M601" s="126"/>
      <c r="N601" s="203"/>
      <c r="O601" s="126"/>
      <c r="P601" s="126"/>
      <c r="Q601" s="203"/>
      <c r="R601" s="126"/>
      <c r="S601" s="126"/>
      <c r="T601" s="203"/>
      <c r="U601" s="126"/>
      <c r="V601" s="71"/>
      <c r="W601" s="204"/>
      <c r="X601" s="71"/>
      <c r="Y601" s="66"/>
      <c r="Z601" s="66"/>
      <c r="AA601" s="66"/>
      <c r="AB601" s="66"/>
      <c r="AC601" s="66"/>
      <c r="AD601" s="66"/>
      <c r="AE601" s="66"/>
      <c r="AF601" s="66"/>
      <c r="AG601" s="66"/>
      <c r="AH601" s="66"/>
      <c r="AI601" s="66"/>
      <c r="AJ601" s="66"/>
      <c r="AK601" s="66"/>
      <c r="AL601" s="66"/>
      <c r="AM601" s="66"/>
      <c r="AN601" s="66"/>
      <c r="AO601" s="66"/>
      <c r="AP601" s="66"/>
      <c r="AQ601" s="66"/>
      <c r="AR601" s="66"/>
      <c r="AS601" s="66"/>
      <c r="AT601" s="66"/>
      <c r="AU601" s="66"/>
      <c r="AV601" s="66"/>
      <c r="AW601" s="66"/>
      <c r="AX601" s="66"/>
      <c r="AY601" s="66"/>
      <c r="AZ601" s="66"/>
      <c r="BA601" s="66"/>
      <c r="BB601" s="66"/>
      <c r="BC601" s="66"/>
      <c r="BD601" s="66"/>
      <c r="BE601" s="66"/>
      <c r="BF601" s="66"/>
      <c r="BG601" s="66"/>
      <c r="BH601" s="66"/>
    </row>
    <row r="602" s="6" customFormat="1" ht="40.5" spans="1:60">
      <c r="A602" s="154"/>
      <c r="B602" s="123" t="s">
        <v>549</v>
      </c>
      <c r="C602" s="140" t="s">
        <v>760</v>
      </c>
      <c r="D602" s="123" t="s">
        <v>1261</v>
      </c>
      <c r="E602" s="119" t="s">
        <v>1202</v>
      </c>
      <c r="F602" s="123"/>
      <c r="G602" s="153">
        <f t="shared" si="57"/>
        <v>43881</v>
      </c>
      <c r="H602" s="123">
        <v>5</v>
      </c>
      <c r="I602" s="153">
        <f>G603</f>
        <v>43886</v>
      </c>
      <c r="J602" s="202"/>
      <c r="K602" s="126"/>
      <c r="L602" s="126"/>
      <c r="M602" s="126"/>
      <c r="N602" s="203"/>
      <c r="O602" s="126"/>
      <c r="P602" s="126"/>
      <c r="Q602" s="203"/>
      <c r="R602" s="126"/>
      <c r="S602" s="126"/>
      <c r="T602" s="203"/>
      <c r="U602" s="126"/>
      <c r="V602" s="126"/>
      <c r="W602" s="203"/>
      <c r="X602" s="126"/>
      <c r="Y602" s="69"/>
      <c r="Z602" s="69"/>
      <c r="AA602" s="69"/>
      <c r="AB602" s="69"/>
      <c r="AC602" s="69"/>
      <c r="AD602" s="69"/>
      <c r="AE602" s="69"/>
      <c r="AF602" s="69"/>
      <c r="AG602" s="69"/>
      <c r="AH602" s="69"/>
      <c r="AI602" s="69"/>
      <c r="AJ602" s="69"/>
      <c r="AK602" s="69"/>
      <c r="AL602" s="69"/>
      <c r="AM602" s="66"/>
      <c r="AN602" s="66"/>
      <c r="AO602" s="66"/>
      <c r="AP602" s="66"/>
      <c r="AQ602" s="66"/>
      <c r="AR602" s="66"/>
      <c r="AS602" s="66"/>
      <c r="AT602" s="66"/>
      <c r="AU602" s="66"/>
      <c r="AV602" s="66"/>
      <c r="AW602" s="66"/>
      <c r="AX602" s="66"/>
      <c r="AY602" s="66"/>
      <c r="AZ602" s="66"/>
      <c r="BA602" s="66"/>
      <c r="BB602" s="66"/>
      <c r="BC602" s="66"/>
      <c r="BD602" s="66"/>
      <c r="BE602" s="66"/>
      <c r="BF602" s="66"/>
      <c r="BG602" s="66"/>
      <c r="BH602" s="66"/>
    </row>
    <row r="603" s="6" customFormat="1" ht="54" spans="1:60">
      <c r="A603" s="120"/>
      <c r="B603" s="116" t="s">
        <v>549</v>
      </c>
      <c r="C603" s="139" t="s">
        <v>763</v>
      </c>
      <c r="D603" s="123" t="s">
        <v>1262</v>
      </c>
      <c r="E603" s="119" t="s">
        <v>791</v>
      </c>
      <c r="F603" s="116"/>
      <c r="G603" s="138">
        <f t="shared" si="57"/>
        <v>43886</v>
      </c>
      <c r="H603" s="135">
        <v>10</v>
      </c>
      <c r="I603" s="149">
        <f>G604</f>
        <v>43896</v>
      </c>
      <c r="J603" s="202"/>
      <c r="K603" s="126"/>
      <c r="L603" s="126"/>
      <c r="M603" s="126"/>
      <c r="N603" s="203"/>
      <c r="O603" s="126"/>
      <c r="P603" s="126"/>
      <c r="Q603" s="203"/>
      <c r="R603" s="126"/>
      <c r="S603" s="126"/>
      <c r="T603" s="203"/>
      <c r="U603" s="126"/>
      <c r="V603" s="71"/>
      <c r="W603" s="204"/>
      <c r="X603" s="71"/>
      <c r="Y603" s="66"/>
      <c r="Z603" s="66"/>
      <c r="AA603" s="66"/>
      <c r="AB603" s="66"/>
      <c r="AC603" s="66"/>
      <c r="AD603" s="66"/>
      <c r="AE603" s="66"/>
      <c r="AF603" s="66"/>
      <c r="AG603" s="66"/>
      <c r="AH603" s="66"/>
      <c r="AI603" s="66"/>
      <c r="AJ603" s="66"/>
      <c r="AK603" s="66"/>
      <c r="AL603" s="66"/>
      <c r="AM603" s="66"/>
      <c r="AN603" s="66"/>
      <c r="AO603" s="66"/>
      <c r="AP603" s="66"/>
      <c r="AQ603" s="66"/>
      <c r="AR603" s="66"/>
      <c r="AS603" s="66"/>
      <c r="AT603" s="66"/>
      <c r="AU603" s="66"/>
      <c r="AV603" s="66"/>
      <c r="AW603" s="66"/>
      <c r="AX603" s="66"/>
      <c r="AY603" s="66"/>
      <c r="AZ603" s="66"/>
      <c r="BA603" s="66"/>
      <c r="BB603" s="66"/>
      <c r="BC603" s="66"/>
      <c r="BD603" s="66"/>
      <c r="BE603" s="66"/>
      <c r="BF603" s="66"/>
      <c r="BG603" s="66"/>
      <c r="BH603" s="66"/>
    </row>
    <row r="604" s="6" customFormat="1" ht="108" spans="1:60">
      <c r="A604" s="120"/>
      <c r="B604" s="116" t="s">
        <v>549</v>
      </c>
      <c r="C604" s="139" t="s">
        <v>766</v>
      </c>
      <c r="D604" s="123" t="s">
        <v>1263</v>
      </c>
      <c r="E604" s="119" t="s">
        <v>791</v>
      </c>
      <c r="F604" s="116"/>
      <c r="G604" s="138">
        <f t="shared" si="57"/>
        <v>43896</v>
      </c>
      <c r="H604" s="135">
        <v>25</v>
      </c>
      <c r="I604" s="149">
        <f>G611</f>
        <v>43921</v>
      </c>
      <c r="J604" s="202"/>
      <c r="K604" s="126"/>
      <c r="L604" s="126"/>
      <c r="M604" s="126"/>
      <c r="N604" s="203"/>
      <c r="O604" s="126"/>
      <c r="P604" s="126"/>
      <c r="Q604" s="203"/>
      <c r="R604" s="126"/>
      <c r="S604" s="126"/>
      <c r="T604" s="203"/>
      <c r="U604" s="126"/>
      <c r="V604" s="71"/>
      <c r="W604" s="204"/>
      <c r="X604" s="71"/>
      <c r="Y604" s="66"/>
      <c r="Z604" s="66"/>
      <c r="AA604" s="66"/>
      <c r="AB604" s="66"/>
      <c r="AC604" s="66"/>
      <c r="AD604" s="66"/>
      <c r="AE604" s="66"/>
      <c r="AF604" s="66"/>
      <c r="AG604" s="66"/>
      <c r="AH604" s="66"/>
      <c r="AI604" s="66"/>
      <c r="AJ604" s="66"/>
      <c r="AK604" s="66"/>
      <c r="AL604" s="66"/>
      <c r="AM604" s="66"/>
      <c r="AN604" s="66"/>
      <c r="AO604" s="66"/>
      <c r="AP604" s="66"/>
      <c r="AQ604" s="66"/>
      <c r="AR604" s="66"/>
      <c r="AS604" s="66"/>
      <c r="AT604" s="66"/>
      <c r="AU604" s="66"/>
      <c r="AV604" s="66"/>
      <c r="AW604" s="66"/>
      <c r="AX604" s="66"/>
      <c r="AY604" s="66"/>
      <c r="AZ604" s="66"/>
      <c r="BA604" s="66"/>
      <c r="BB604" s="66"/>
      <c r="BC604" s="66"/>
      <c r="BD604" s="66"/>
      <c r="BE604" s="66"/>
      <c r="BF604" s="66"/>
      <c r="BG604" s="66"/>
      <c r="BH604" s="66"/>
    </row>
    <row r="605" s="6" customFormat="1" ht="54" spans="1:60">
      <c r="A605" s="66"/>
      <c r="B605" s="71" t="s">
        <v>683</v>
      </c>
      <c r="C605" s="137" t="s">
        <v>768</v>
      </c>
      <c r="D605" s="126" t="s">
        <v>1264</v>
      </c>
      <c r="E605" s="126" t="s">
        <v>791</v>
      </c>
      <c r="F605" s="71" t="s">
        <v>1202</v>
      </c>
      <c r="G605" s="138">
        <f t="shared" ref="G605:G608" si="58">I605-H605</f>
        <v>43896</v>
      </c>
      <c r="H605" s="135">
        <v>7</v>
      </c>
      <c r="I605" s="138">
        <f>G606</f>
        <v>43903</v>
      </c>
      <c r="J605" s="202"/>
      <c r="K605" s="126"/>
      <c r="L605" s="126"/>
      <c r="M605" s="126"/>
      <c r="N605" s="203"/>
      <c r="O605" s="126"/>
      <c r="P605" s="126"/>
      <c r="Q605" s="203"/>
      <c r="R605" s="126"/>
      <c r="S605" s="126"/>
      <c r="T605" s="203"/>
      <c r="U605" s="126"/>
      <c r="V605" s="71"/>
      <c r="W605" s="204"/>
      <c r="X605" s="71"/>
      <c r="Y605" s="66"/>
      <c r="Z605" s="66"/>
      <c r="AA605" s="66"/>
      <c r="AB605" s="66"/>
      <c r="AC605" s="66"/>
      <c r="AD605" s="66"/>
      <c r="AE605" s="66"/>
      <c r="AF605" s="66"/>
      <c r="AG605" s="66"/>
      <c r="AH605" s="66"/>
      <c r="AI605" s="66"/>
      <c r="AJ605" s="66"/>
      <c r="AK605" s="66"/>
      <c r="AL605" s="66"/>
      <c r="AM605" s="66"/>
      <c r="AN605" s="66"/>
      <c r="AO605" s="66"/>
      <c r="AP605" s="66"/>
      <c r="AQ605" s="66"/>
      <c r="AR605" s="66"/>
      <c r="AS605" s="66"/>
      <c r="AT605" s="66"/>
      <c r="AU605" s="66"/>
      <c r="AV605" s="66"/>
      <c r="AW605" s="66"/>
      <c r="AX605" s="66"/>
      <c r="AY605" s="66"/>
      <c r="AZ605" s="66"/>
      <c r="BA605" s="66"/>
      <c r="BB605" s="66"/>
      <c r="BC605" s="66"/>
      <c r="BD605" s="66"/>
      <c r="BE605" s="66"/>
      <c r="BF605" s="66"/>
      <c r="BG605" s="66"/>
      <c r="BH605" s="66"/>
    </row>
    <row r="606" s="6" customFormat="1" ht="27" spans="1:60">
      <c r="A606" s="120"/>
      <c r="B606" s="116" t="s">
        <v>683</v>
      </c>
      <c r="C606" s="139" t="s">
        <v>771</v>
      </c>
      <c r="D606" s="123" t="s">
        <v>1265</v>
      </c>
      <c r="E606" s="119" t="s">
        <v>791</v>
      </c>
      <c r="F606" s="116"/>
      <c r="G606" s="138">
        <f t="shared" si="58"/>
        <v>43903</v>
      </c>
      <c r="H606" s="135">
        <v>1</v>
      </c>
      <c r="I606" s="149">
        <f>G607</f>
        <v>43904</v>
      </c>
      <c r="J606" s="202"/>
      <c r="K606" s="126"/>
      <c r="L606" s="126"/>
      <c r="M606" s="126"/>
      <c r="N606" s="203"/>
      <c r="O606" s="126"/>
      <c r="P606" s="126"/>
      <c r="Q606" s="203"/>
      <c r="R606" s="126"/>
      <c r="S606" s="126"/>
      <c r="T606" s="203"/>
      <c r="U606" s="126"/>
      <c r="V606" s="71"/>
      <c r="W606" s="204"/>
      <c r="X606" s="71"/>
      <c r="Y606" s="66"/>
      <c r="Z606" s="66"/>
      <c r="AA606" s="66"/>
      <c r="AB606" s="66"/>
      <c r="AC606" s="66"/>
      <c r="AD606" s="66"/>
      <c r="AE606" s="66"/>
      <c r="AF606" s="66"/>
      <c r="AG606" s="66"/>
      <c r="AH606" s="66"/>
      <c r="AI606" s="66"/>
      <c r="AJ606" s="66"/>
      <c r="AK606" s="66"/>
      <c r="AL606" s="66"/>
      <c r="AM606" s="66"/>
      <c r="AN606" s="66"/>
      <c r="AO606" s="66"/>
      <c r="AP606" s="66"/>
      <c r="AQ606" s="66"/>
      <c r="AR606" s="66"/>
      <c r="AS606" s="66"/>
      <c r="AT606" s="66"/>
      <c r="AU606" s="66"/>
      <c r="AV606" s="66"/>
      <c r="AW606" s="66"/>
      <c r="AX606" s="66"/>
      <c r="AY606" s="66"/>
      <c r="AZ606" s="66"/>
      <c r="BA606" s="66"/>
      <c r="BB606" s="66"/>
      <c r="BC606" s="66"/>
      <c r="BD606" s="66"/>
      <c r="BE606" s="66"/>
      <c r="BF606" s="66"/>
      <c r="BG606" s="66"/>
      <c r="BH606" s="66"/>
    </row>
    <row r="607" s="6" customFormat="1" ht="67.5" spans="1:60">
      <c r="A607" s="120"/>
      <c r="B607" s="116" t="s">
        <v>683</v>
      </c>
      <c r="C607" s="139" t="s">
        <v>773</v>
      </c>
      <c r="D607" s="123" t="s">
        <v>1266</v>
      </c>
      <c r="E607" s="119" t="s">
        <v>791</v>
      </c>
      <c r="F607" s="116"/>
      <c r="G607" s="138">
        <f t="shared" si="58"/>
        <v>43904</v>
      </c>
      <c r="H607" s="135">
        <v>10</v>
      </c>
      <c r="I607" s="149">
        <f>G608</f>
        <v>43914</v>
      </c>
      <c r="J607" s="202"/>
      <c r="K607" s="126"/>
      <c r="L607" s="126"/>
      <c r="M607" s="126"/>
      <c r="N607" s="203"/>
      <c r="O607" s="126"/>
      <c r="P607" s="126"/>
      <c r="Q607" s="203"/>
      <c r="R607" s="126"/>
      <c r="S607" s="126"/>
      <c r="T607" s="203"/>
      <c r="U607" s="126"/>
      <c r="V607" s="71"/>
      <c r="W607" s="204"/>
      <c r="X607" s="71"/>
      <c r="Y607" s="66"/>
      <c r="Z607" s="66"/>
      <c r="AA607" s="66"/>
      <c r="AB607" s="66"/>
      <c r="AC607" s="66"/>
      <c r="AD607" s="66"/>
      <c r="AE607" s="66"/>
      <c r="AF607" s="66"/>
      <c r="AG607" s="66"/>
      <c r="AH607" s="66"/>
      <c r="AI607" s="66"/>
      <c r="AJ607" s="66"/>
      <c r="AK607" s="66"/>
      <c r="AL607" s="66"/>
      <c r="AM607" s="66"/>
      <c r="AN607" s="66"/>
      <c r="AO607" s="66"/>
      <c r="AP607" s="66"/>
      <c r="AQ607" s="66"/>
      <c r="AR607" s="66"/>
      <c r="AS607" s="66"/>
      <c r="AT607" s="66"/>
      <c r="AU607" s="66"/>
      <c r="AV607" s="66"/>
      <c r="AW607" s="66"/>
      <c r="AX607" s="66"/>
      <c r="AY607" s="66"/>
      <c r="AZ607" s="66"/>
      <c r="BA607" s="66"/>
      <c r="BB607" s="66"/>
      <c r="BC607" s="66"/>
      <c r="BD607" s="66"/>
      <c r="BE607" s="66"/>
      <c r="BF607" s="66"/>
      <c r="BG607" s="66"/>
      <c r="BH607" s="66"/>
    </row>
    <row r="608" s="6" customFormat="1" ht="27" spans="1:60">
      <c r="A608" s="120"/>
      <c r="B608" s="116" t="s">
        <v>683</v>
      </c>
      <c r="C608" s="139" t="s">
        <v>775</v>
      </c>
      <c r="D608" s="123" t="s">
        <v>1267</v>
      </c>
      <c r="E608" s="119" t="s">
        <v>791</v>
      </c>
      <c r="F608" s="116"/>
      <c r="G608" s="138">
        <f t="shared" si="58"/>
        <v>43914</v>
      </c>
      <c r="H608" s="135">
        <v>7</v>
      </c>
      <c r="I608" s="149">
        <f>I604</f>
        <v>43921</v>
      </c>
      <c r="J608" s="202"/>
      <c r="K608" s="126"/>
      <c r="L608" s="126"/>
      <c r="M608" s="126"/>
      <c r="N608" s="203"/>
      <c r="O608" s="126"/>
      <c r="P608" s="126"/>
      <c r="Q608" s="203"/>
      <c r="R608" s="126"/>
      <c r="S608" s="126"/>
      <c r="T608" s="203"/>
      <c r="U608" s="126"/>
      <c r="V608" s="71"/>
      <c r="W608" s="204"/>
      <c r="X608" s="71"/>
      <c r="Y608" s="66"/>
      <c r="Z608" s="66"/>
      <c r="AA608" s="66"/>
      <c r="AB608" s="66"/>
      <c r="AC608" s="66"/>
      <c r="AD608" s="66"/>
      <c r="AE608" s="66"/>
      <c r="AF608" s="66"/>
      <c r="AG608" s="66"/>
      <c r="AH608" s="66"/>
      <c r="AI608" s="66"/>
      <c r="AJ608" s="66"/>
      <c r="AK608" s="66"/>
      <c r="AL608" s="66"/>
      <c r="AM608" s="66"/>
      <c r="AN608" s="66"/>
      <c r="AO608" s="66"/>
      <c r="AP608" s="66"/>
      <c r="AQ608" s="66"/>
      <c r="AR608" s="66"/>
      <c r="AS608" s="66"/>
      <c r="AT608" s="66"/>
      <c r="AU608" s="66"/>
      <c r="AV608" s="66"/>
      <c r="AW608" s="66"/>
      <c r="AX608" s="66"/>
      <c r="AY608" s="66"/>
      <c r="AZ608" s="66"/>
      <c r="BA608" s="66"/>
      <c r="BB608" s="66"/>
      <c r="BC608" s="66"/>
      <c r="BD608" s="66"/>
      <c r="BE608" s="66"/>
      <c r="BF608" s="66"/>
      <c r="BG608" s="66"/>
      <c r="BH608" s="66"/>
    </row>
    <row r="609" s="6" customFormat="1" ht="27" spans="1:60">
      <c r="A609" s="120"/>
      <c r="B609" s="116" t="s">
        <v>549</v>
      </c>
      <c r="C609" s="139" t="s">
        <v>777</v>
      </c>
      <c r="D609" s="123" t="s">
        <v>778</v>
      </c>
      <c r="E609" s="119"/>
      <c r="F609" s="116"/>
      <c r="G609" s="116" t="s">
        <v>799</v>
      </c>
      <c r="H609" s="116"/>
      <c r="I609" s="116"/>
      <c r="J609" s="202"/>
      <c r="K609" s="126"/>
      <c r="L609" s="126"/>
      <c r="M609" s="126"/>
      <c r="N609" s="203"/>
      <c r="O609" s="126"/>
      <c r="P609" s="126"/>
      <c r="Q609" s="203"/>
      <c r="R609" s="126"/>
      <c r="S609" s="126"/>
      <c r="T609" s="203"/>
      <c r="U609" s="126"/>
      <c r="V609" s="71"/>
      <c r="W609" s="204"/>
      <c r="X609" s="71"/>
      <c r="Y609" s="66"/>
      <c r="Z609" s="66"/>
      <c r="AA609" s="66"/>
      <c r="AB609" s="66"/>
      <c r="AC609" s="66"/>
      <c r="AD609" s="66"/>
      <c r="AE609" s="66"/>
      <c r="AF609" s="66"/>
      <c r="AG609" s="66"/>
      <c r="AH609" s="66"/>
      <c r="AI609" s="66"/>
      <c r="AJ609" s="66"/>
      <c r="AK609" s="66"/>
      <c r="AL609" s="66"/>
      <c r="AM609" s="66"/>
      <c r="AN609" s="66"/>
      <c r="AO609" s="66"/>
      <c r="AP609" s="66"/>
      <c r="AQ609" s="66"/>
      <c r="AR609" s="66"/>
      <c r="AS609" s="66"/>
      <c r="AT609" s="66"/>
      <c r="AU609" s="66"/>
      <c r="AV609" s="66"/>
      <c r="AW609" s="66"/>
      <c r="AX609" s="66"/>
      <c r="AY609" s="66"/>
      <c r="AZ609" s="66"/>
      <c r="BA609" s="66"/>
      <c r="BB609" s="66"/>
      <c r="BC609" s="66"/>
      <c r="BD609" s="66"/>
      <c r="BE609" s="66"/>
      <c r="BF609" s="66"/>
      <c r="BG609" s="66"/>
      <c r="BH609" s="66"/>
    </row>
    <row r="610" s="6" customFormat="1" ht="27" spans="1:60">
      <c r="A610" s="120"/>
      <c r="B610" s="116" t="s">
        <v>549</v>
      </c>
      <c r="C610" s="139" t="s">
        <v>780</v>
      </c>
      <c r="D610" s="123" t="s">
        <v>781</v>
      </c>
      <c r="E610" s="119" t="s">
        <v>779</v>
      </c>
      <c r="F610" s="116"/>
      <c r="G610" s="190">
        <f>I601</f>
        <v>43851</v>
      </c>
      <c r="H610" s="116">
        <v>30</v>
      </c>
      <c r="I610" s="190">
        <f>G610+H610</f>
        <v>43881</v>
      </c>
      <c r="J610" s="202"/>
      <c r="K610" s="126"/>
      <c r="L610" s="126"/>
      <c r="M610" s="126"/>
      <c r="N610" s="203"/>
      <c r="O610" s="126"/>
      <c r="P610" s="126"/>
      <c r="Q610" s="203"/>
      <c r="R610" s="126"/>
      <c r="S610" s="126"/>
      <c r="T610" s="203"/>
      <c r="U610" s="126"/>
      <c r="V610" s="71"/>
      <c r="W610" s="204"/>
      <c r="X610" s="71"/>
      <c r="Y610" s="66"/>
      <c r="Z610" s="66"/>
      <c r="AA610" s="66"/>
      <c r="AB610" s="66"/>
      <c r="AC610" s="66"/>
      <c r="AD610" s="66"/>
      <c r="AE610" s="66"/>
      <c r="AF610" s="66"/>
      <c r="AG610" s="66"/>
      <c r="AH610" s="66"/>
      <c r="AI610" s="66"/>
      <c r="AJ610" s="66"/>
      <c r="AK610" s="66"/>
      <c r="AL610" s="66"/>
      <c r="AM610" s="66"/>
      <c r="AN610" s="66"/>
      <c r="AO610" s="66"/>
      <c r="AP610" s="66"/>
      <c r="AQ610" s="66"/>
      <c r="AR610" s="66"/>
      <c r="AS610" s="66"/>
      <c r="AT610" s="66"/>
      <c r="AU610" s="66"/>
      <c r="AV610" s="66"/>
      <c r="AW610" s="66"/>
      <c r="AX610" s="66"/>
      <c r="AY610" s="66"/>
      <c r="AZ610" s="66"/>
      <c r="BA610" s="66"/>
      <c r="BB610" s="66"/>
      <c r="BC610" s="66"/>
      <c r="BD610" s="66"/>
      <c r="BE610" s="66"/>
      <c r="BF610" s="66"/>
      <c r="BG610" s="66"/>
      <c r="BH610" s="66"/>
    </row>
    <row r="611" s="6" customFormat="1" ht="81" spans="1:60">
      <c r="A611" s="66"/>
      <c r="B611" s="71" t="s">
        <v>549</v>
      </c>
      <c r="C611" s="137" t="s">
        <v>782</v>
      </c>
      <c r="D611" s="126" t="s">
        <v>1268</v>
      </c>
      <c r="E611" s="126" t="s">
        <v>791</v>
      </c>
      <c r="F611" s="71" t="s">
        <v>1202</v>
      </c>
      <c r="G611" s="138">
        <f>I611-H611</f>
        <v>43921</v>
      </c>
      <c r="H611" s="135">
        <v>15</v>
      </c>
      <c r="I611" s="156">
        <v>43936</v>
      </c>
      <c r="J611" s="202"/>
      <c r="K611" s="126"/>
      <c r="L611" s="126"/>
      <c r="M611" s="126"/>
      <c r="N611" s="203"/>
      <c r="O611" s="126"/>
      <c r="P611" s="126"/>
      <c r="Q611" s="203"/>
      <c r="R611" s="126"/>
      <c r="S611" s="126"/>
      <c r="T611" s="203"/>
      <c r="U611" s="126"/>
      <c r="V611" s="71"/>
      <c r="W611" s="204"/>
      <c r="X611" s="71"/>
      <c r="Y611" s="66"/>
      <c r="Z611" s="66"/>
      <c r="AA611" s="66"/>
      <c r="AB611" s="66"/>
      <c r="AC611" s="66"/>
      <c r="AD611" s="66"/>
      <c r="AE611" s="66"/>
      <c r="AF611" s="66"/>
      <c r="AG611" s="66"/>
      <c r="AH611" s="66"/>
      <c r="AI611" s="66"/>
      <c r="AJ611" s="66"/>
      <c r="AK611" s="66"/>
      <c r="AL611" s="66"/>
      <c r="AM611" s="66"/>
      <c r="AN611" s="66"/>
      <c r="AO611" s="66"/>
      <c r="AP611" s="66"/>
      <c r="AQ611" s="66"/>
      <c r="AR611" s="66"/>
      <c r="AS611" s="66"/>
      <c r="AT611" s="66"/>
      <c r="AU611" s="66"/>
      <c r="AV611" s="66"/>
      <c r="AW611" s="66"/>
      <c r="AX611" s="66"/>
      <c r="AY611" s="66"/>
      <c r="AZ611" s="66"/>
      <c r="BA611" s="66"/>
      <c r="BB611" s="66"/>
      <c r="BC611" s="66"/>
      <c r="BD611" s="66"/>
      <c r="BE611" s="66"/>
      <c r="BF611" s="66"/>
      <c r="BG611" s="66"/>
      <c r="BH611" s="66"/>
    </row>
    <row r="612" s="10" customFormat="1" ht="27" spans="1:33">
      <c r="A612" s="103"/>
      <c r="B612" s="104" t="s">
        <v>538</v>
      </c>
      <c r="C612" s="106" t="s">
        <v>1269</v>
      </c>
      <c r="D612" s="106" t="s">
        <v>1258</v>
      </c>
      <c r="E612" s="106" t="s">
        <v>765</v>
      </c>
      <c r="F612" s="106"/>
      <c r="G612" s="107">
        <f>G613</f>
        <v>43836</v>
      </c>
      <c r="H612" s="104">
        <f>I612-G612</f>
        <v>100</v>
      </c>
      <c r="I612" s="115">
        <f>I626</f>
        <v>43936</v>
      </c>
      <c r="J612" s="112"/>
      <c r="K612" s="112"/>
      <c r="L612" s="112"/>
      <c r="M612" s="112"/>
      <c r="N612" s="112"/>
      <c r="O612" s="112"/>
      <c r="P612" s="112"/>
      <c r="Q612" s="112"/>
      <c r="R612" s="112"/>
      <c r="S612" s="112"/>
      <c r="T612" s="112"/>
      <c r="U612" s="112"/>
      <c r="V612" s="129"/>
      <c r="W612" s="129"/>
      <c r="X612" s="129"/>
      <c r="Y612" s="129"/>
      <c r="Z612" s="129"/>
      <c r="AA612" s="129"/>
      <c r="AB612" s="129"/>
      <c r="AC612" s="129"/>
      <c r="AD612" s="129"/>
      <c r="AE612" s="129"/>
      <c r="AF612" s="129"/>
      <c r="AG612" s="129"/>
    </row>
    <row r="613" s="6" customFormat="1" ht="40.5" spans="1:60">
      <c r="A613" s="120"/>
      <c r="B613" s="116" t="s">
        <v>549</v>
      </c>
      <c r="C613" s="139" t="s">
        <v>757</v>
      </c>
      <c r="D613" s="123" t="s">
        <v>1260</v>
      </c>
      <c r="E613" s="119" t="s">
        <v>666</v>
      </c>
      <c r="F613" s="116"/>
      <c r="G613" s="190">
        <f>I613-H613</f>
        <v>43836</v>
      </c>
      <c r="H613" s="116">
        <v>15</v>
      </c>
      <c r="I613" s="190">
        <f>G617-30</f>
        <v>43851</v>
      </c>
      <c r="J613" s="202"/>
      <c r="K613" s="126"/>
      <c r="L613" s="126"/>
      <c r="M613" s="126"/>
      <c r="N613" s="203"/>
      <c r="O613" s="126"/>
      <c r="P613" s="126"/>
      <c r="Q613" s="203"/>
      <c r="R613" s="126"/>
      <c r="S613" s="126"/>
      <c r="T613" s="203"/>
      <c r="U613" s="126"/>
      <c r="V613" s="71"/>
      <c r="W613" s="204"/>
      <c r="X613" s="71"/>
      <c r="Y613" s="66"/>
      <c r="Z613" s="66"/>
      <c r="AA613" s="66"/>
      <c r="AB613" s="66"/>
      <c r="AC613" s="66"/>
      <c r="AD613" s="66"/>
      <c r="AE613" s="66"/>
      <c r="AF613" s="66"/>
      <c r="AG613" s="66"/>
      <c r="AH613" s="66"/>
      <c r="AI613" s="66"/>
      <c r="AJ613" s="66"/>
      <c r="AK613" s="66"/>
      <c r="AL613" s="66"/>
      <c r="AM613" s="66"/>
      <c r="AN613" s="66"/>
      <c r="AO613" s="66"/>
      <c r="AP613" s="66"/>
      <c r="AQ613" s="66"/>
      <c r="AR613" s="66"/>
      <c r="AS613" s="66"/>
      <c r="AT613" s="66"/>
      <c r="AU613" s="66"/>
      <c r="AV613" s="66"/>
      <c r="AW613" s="66"/>
      <c r="AX613" s="66"/>
      <c r="AY613" s="66"/>
      <c r="AZ613" s="66"/>
      <c r="BA613" s="66"/>
      <c r="BB613" s="66"/>
      <c r="BC613" s="66"/>
      <c r="BD613" s="66"/>
      <c r="BE613" s="66"/>
      <c r="BF613" s="66"/>
      <c r="BG613" s="66"/>
      <c r="BH613" s="66"/>
    </row>
    <row r="614" s="6" customFormat="1" spans="1:60">
      <c r="A614" s="120"/>
      <c r="B614" s="210" t="s">
        <v>683</v>
      </c>
      <c r="C614" s="140" t="s">
        <v>1136</v>
      </c>
      <c r="D614" s="116" t="s">
        <v>1137</v>
      </c>
      <c r="E614" s="116" t="s">
        <v>666</v>
      </c>
      <c r="F614" s="116"/>
      <c r="G614" s="190"/>
      <c r="H614" s="116"/>
      <c r="I614" s="190"/>
      <c r="J614" s="202"/>
      <c r="K614" s="126"/>
      <c r="L614" s="126"/>
      <c r="M614" s="126"/>
      <c r="N614" s="203"/>
      <c r="O614" s="126"/>
      <c r="P614" s="126"/>
      <c r="Q614" s="203"/>
      <c r="R614" s="126"/>
      <c r="S614" s="126"/>
      <c r="T614" s="203"/>
      <c r="U614" s="126"/>
      <c r="V614" s="71"/>
      <c r="W614" s="204"/>
      <c r="X614" s="71"/>
      <c r="Y614" s="66"/>
      <c r="Z614" s="66"/>
      <c r="AA614" s="66"/>
      <c r="AB614" s="66"/>
      <c r="AC614" s="66"/>
      <c r="AD614" s="66"/>
      <c r="AE614" s="66"/>
      <c r="AF614" s="66"/>
      <c r="AG614" s="66"/>
      <c r="AH614" s="66"/>
      <c r="AI614" s="66"/>
      <c r="AJ614" s="66"/>
      <c r="AK614" s="66"/>
      <c r="AL614" s="66"/>
      <c r="AM614" s="66"/>
      <c r="AN614" s="66"/>
      <c r="AO614" s="66"/>
      <c r="AP614" s="66"/>
      <c r="AQ614" s="66"/>
      <c r="AR614" s="66"/>
      <c r="AS614" s="66"/>
      <c r="AT614" s="66"/>
      <c r="AU614" s="66"/>
      <c r="AV614" s="66"/>
      <c r="AW614" s="66"/>
      <c r="AX614" s="66"/>
      <c r="AY614" s="66"/>
      <c r="AZ614" s="66"/>
      <c r="BA614" s="66"/>
      <c r="BB614" s="66"/>
      <c r="BC614" s="66"/>
      <c r="BD614" s="66"/>
      <c r="BE614" s="66"/>
      <c r="BF614" s="66"/>
      <c r="BG614" s="66"/>
      <c r="BH614" s="66"/>
    </row>
    <row r="615" s="6" customFormat="1" ht="40.5" spans="1:60">
      <c r="A615" s="120"/>
      <c r="B615" s="210" t="s">
        <v>683</v>
      </c>
      <c r="C615" s="140" t="s">
        <v>1270</v>
      </c>
      <c r="D615" s="116" t="s">
        <v>1271</v>
      </c>
      <c r="E615" s="123" t="s">
        <v>1272</v>
      </c>
      <c r="F615" s="123" t="s">
        <v>1140</v>
      </c>
      <c r="G615" s="190"/>
      <c r="H615" s="116"/>
      <c r="I615" s="190"/>
      <c r="J615" s="202"/>
      <c r="K615" s="126"/>
      <c r="L615" s="126"/>
      <c r="M615" s="126"/>
      <c r="N615" s="203"/>
      <c r="O615" s="126"/>
      <c r="P615" s="126"/>
      <c r="Q615" s="203"/>
      <c r="R615" s="126"/>
      <c r="S615" s="126"/>
      <c r="T615" s="203"/>
      <c r="U615" s="126"/>
      <c r="V615" s="71"/>
      <c r="W615" s="204"/>
      <c r="X615" s="71"/>
      <c r="Y615" s="66"/>
      <c r="Z615" s="66"/>
      <c r="AA615" s="66"/>
      <c r="AB615" s="66"/>
      <c r="AC615" s="66"/>
      <c r="AD615" s="66"/>
      <c r="AE615" s="66"/>
      <c r="AF615" s="66"/>
      <c r="AG615" s="66"/>
      <c r="AH615" s="66"/>
      <c r="AI615" s="66"/>
      <c r="AJ615" s="66"/>
      <c r="AK615" s="66"/>
      <c r="AL615" s="66"/>
      <c r="AM615" s="66"/>
      <c r="AN615" s="66"/>
      <c r="AO615" s="66"/>
      <c r="AP615" s="66"/>
      <c r="AQ615" s="66"/>
      <c r="AR615" s="66"/>
      <c r="AS615" s="66"/>
      <c r="AT615" s="66"/>
      <c r="AU615" s="66"/>
      <c r="AV615" s="66"/>
      <c r="AW615" s="66"/>
      <c r="AX615" s="66"/>
      <c r="AY615" s="66"/>
      <c r="AZ615" s="66"/>
      <c r="BA615" s="66"/>
      <c r="BB615" s="66"/>
      <c r="BC615" s="66"/>
      <c r="BD615" s="66"/>
      <c r="BE615" s="66"/>
      <c r="BF615" s="66"/>
      <c r="BG615" s="66"/>
      <c r="BH615" s="66"/>
    </row>
    <row r="616" s="6" customFormat="1" spans="1:60">
      <c r="A616" s="120"/>
      <c r="B616" s="210" t="s">
        <v>683</v>
      </c>
      <c r="C616" s="140" t="s">
        <v>1247</v>
      </c>
      <c r="D616" s="116" t="s">
        <v>1248</v>
      </c>
      <c r="E616" s="116" t="s">
        <v>666</v>
      </c>
      <c r="F616" s="116"/>
      <c r="G616" s="190"/>
      <c r="H616" s="116"/>
      <c r="I616" s="190"/>
      <c r="J616" s="202"/>
      <c r="K616" s="126"/>
      <c r="L616" s="126"/>
      <c r="M616" s="126"/>
      <c r="N616" s="203"/>
      <c r="O616" s="126"/>
      <c r="P616" s="126"/>
      <c r="Q616" s="203"/>
      <c r="R616" s="126"/>
      <c r="S616" s="126"/>
      <c r="T616" s="203"/>
      <c r="U616" s="126"/>
      <c r="V616" s="71"/>
      <c r="W616" s="204"/>
      <c r="X616" s="71"/>
      <c r="Y616" s="66"/>
      <c r="Z616" s="66"/>
      <c r="AA616" s="66"/>
      <c r="AB616" s="66"/>
      <c r="AC616" s="66"/>
      <c r="AD616" s="66"/>
      <c r="AE616" s="66"/>
      <c r="AF616" s="66"/>
      <c r="AG616" s="66"/>
      <c r="AH616" s="66"/>
      <c r="AI616" s="66"/>
      <c r="AJ616" s="66"/>
      <c r="AK616" s="66"/>
      <c r="AL616" s="66"/>
      <c r="AM616" s="66"/>
      <c r="AN616" s="66"/>
      <c r="AO616" s="66"/>
      <c r="AP616" s="66"/>
      <c r="AQ616" s="66"/>
      <c r="AR616" s="66"/>
      <c r="AS616" s="66"/>
      <c r="AT616" s="66"/>
      <c r="AU616" s="66"/>
      <c r="AV616" s="66"/>
      <c r="AW616" s="66"/>
      <c r="AX616" s="66"/>
      <c r="AY616" s="66"/>
      <c r="AZ616" s="66"/>
      <c r="BA616" s="66"/>
      <c r="BB616" s="66"/>
      <c r="BC616" s="66"/>
      <c r="BD616" s="66"/>
      <c r="BE616" s="66"/>
      <c r="BF616" s="66"/>
      <c r="BG616" s="66"/>
      <c r="BH616" s="66"/>
    </row>
    <row r="617" s="6" customFormat="1" ht="40.5" spans="1:60">
      <c r="A617" s="154"/>
      <c r="B617" s="123" t="s">
        <v>549</v>
      </c>
      <c r="C617" s="140" t="s">
        <v>760</v>
      </c>
      <c r="D617" s="123" t="s">
        <v>1261</v>
      </c>
      <c r="E617" s="119" t="s">
        <v>1202</v>
      </c>
      <c r="F617" s="123"/>
      <c r="G617" s="153">
        <f>I617-H617</f>
        <v>43881</v>
      </c>
      <c r="H617" s="123">
        <v>5</v>
      </c>
      <c r="I617" s="153">
        <f>G618</f>
        <v>43886</v>
      </c>
      <c r="J617" s="202"/>
      <c r="K617" s="126"/>
      <c r="L617" s="126"/>
      <c r="M617" s="126"/>
      <c r="N617" s="203"/>
      <c r="O617" s="126"/>
      <c r="P617" s="126"/>
      <c r="Q617" s="203"/>
      <c r="R617" s="126"/>
      <c r="S617" s="126"/>
      <c r="T617" s="203"/>
      <c r="U617" s="126"/>
      <c r="V617" s="126"/>
      <c r="W617" s="203"/>
      <c r="X617" s="126"/>
      <c r="Y617" s="69"/>
      <c r="Z617" s="69"/>
      <c r="AA617" s="69"/>
      <c r="AB617" s="69"/>
      <c r="AC617" s="69"/>
      <c r="AD617" s="69"/>
      <c r="AE617" s="69"/>
      <c r="AF617" s="69"/>
      <c r="AG617" s="69"/>
      <c r="AH617" s="69"/>
      <c r="AI617" s="69"/>
      <c r="AJ617" s="69"/>
      <c r="AK617" s="69"/>
      <c r="AL617" s="69"/>
      <c r="AM617" s="66"/>
      <c r="AN617" s="66"/>
      <c r="AO617" s="66"/>
      <c r="AP617" s="66"/>
      <c r="AQ617" s="66"/>
      <c r="AR617" s="66"/>
      <c r="AS617" s="66"/>
      <c r="AT617" s="66"/>
      <c r="AU617" s="66"/>
      <c r="AV617" s="66"/>
      <c r="AW617" s="66"/>
      <c r="AX617" s="66"/>
      <c r="AY617" s="66"/>
      <c r="AZ617" s="66"/>
      <c r="BA617" s="66"/>
      <c r="BB617" s="66"/>
      <c r="BC617" s="66"/>
      <c r="BD617" s="66"/>
      <c r="BE617" s="66"/>
      <c r="BF617" s="66"/>
      <c r="BG617" s="66"/>
      <c r="BH617" s="66"/>
    </row>
    <row r="618" s="6" customFormat="1" ht="54" spans="1:60">
      <c r="A618" s="120"/>
      <c r="B618" s="116" t="s">
        <v>549</v>
      </c>
      <c r="C618" s="139" t="s">
        <v>763</v>
      </c>
      <c r="D618" s="123" t="s">
        <v>1262</v>
      </c>
      <c r="E618" s="119" t="s">
        <v>791</v>
      </c>
      <c r="F618" s="116"/>
      <c r="G618" s="138">
        <f>I618-H618</f>
        <v>43886</v>
      </c>
      <c r="H618" s="135">
        <v>10</v>
      </c>
      <c r="I618" s="149">
        <f>G619</f>
        <v>43896</v>
      </c>
      <c r="J618" s="202"/>
      <c r="K618" s="126"/>
      <c r="L618" s="126"/>
      <c r="M618" s="126"/>
      <c r="N618" s="203"/>
      <c r="O618" s="126"/>
      <c r="P618" s="126"/>
      <c r="Q618" s="203"/>
      <c r="R618" s="126"/>
      <c r="S618" s="126"/>
      <c r="T618" s="203"/>
      <c r="U618" s="126"/>
      <c r="V618" s="71"/>
      <c r="W618" s="204"/>
      <c r="X618" s="71"/>
      <c r="Y618" s="66"/>
      <c r="Z618" s="66"/>
      <c r="AA618" s="66"/>
      <c r="AB618" s="66"/>
      <c r="AC618" s="66"/>
      <c r="AD618" s="66"/>
      <c r="AE618" s="66"/>
      <c r="AF618" s="66"/>
      <c r="AG618" s="66"/>
      <c r="AH618" s="66"/>
      <c r="AI618" s="66"/>
      <c r="AJ618" s="66"/>
      <c r="AK618" s="66"/>
      <c r="AL618" s="66"/>
      <c r="AM618" s="66"/>
      <c r="AN618" s="66"/>
      <c r="AO618" s="66"/>
      <c r="AP618" s="66"/>
      <c r="AQ618" s="66"/>
      <c r="AR618" s="66"/>
      <c r="AS618" s="66"/>
      <c r="AT618" s="66"/>
      <c r="AU618" s="66"/>
      <c r="AV618" s="66"/>
      <c r="AW618" s="66"/>
      <c r="AX618" s="66"/>
      <c r="AY618" s="66"/>
      <c r="AZ618" s="66"/>
      <c r="BA618" s="66"/>
      <c r="BB618" s="66"/>
      <c r="BC618" s="66"/>
      <c r="BD618" s="66"/>
      <c r="BE618" s="66"/>
      <c r="BF618" s="66"/>
      <c r="BG618" s="66"/>
      <c r="BH618" s="66"/>
    </row>
    <row r="619" s="6" customFormat="1" ht="108" spans="1:60">
      <c r="A619" s="120"/>
      <c r="B619" s="116" t="s">
        <v>549</v>
      </c>
      <c r="C619" s="139" t="s">
        <v>766</v>
      </c>
      <c r="D619" s="123" t="s">
        <v>1263</v>
      </c>
      <c r="E619" s="119" t="s">
        <v>791</v>
      </c>
      <c r="F619" s="116"/>
      <c r="G619" s="138">
        <f>I619-H619</f>
        <v>43896</v>
      </c>
      <c r="H619" s="135">
        <v>25</v>
      </c>
      <c r="I619" s="149">
        <f>G626</f>
        <v>43921</v>
      </c>
      <c r="J619" s="202"/>
      <c r="K619" s="126"/>
      <c r="L619" s="126"/>
      <c r="M619" s="126"/>
      <c r="N619" s="203"/>
      <c r="O619" s="126"/>
      <c r="P619" s="126"/>
      <c r="Q619" s="203"/>
      <c r="R619" s="126"/>
      <c r="S619" s="126"/>
      <c r="T619" s="203"/>
      <c r="U619" s="126"/>
      <c r="V619" s="71"/>
      <c r="W619" s="204"/>
      <c r="X619" s="71"/>
      <c r="Y619" s="66"/>
      <c r="Z619" s="66"/>
      <c r="AA619" s="66"/>
      <c r="AB619" s="66"/>
      <c r="AC619" s="66"/>
      <c r="AD619" s="66"/>
      <c r="AE619" s="66"/>
      <c r="AF619" s="66"/>
      <c r="AG619" s="66"/>
      <c r="AH619" s="66"/>
      <c r="AI619" s="66"/>
      <c r="AJ619" s="66"/>
      <c r="AK619" s="66"/>
      <c r="AL619" s="66"/>
      <c r="AM619" s="66"/>
      <c r="AN619" s="66"/>
      <c r="AO619" s="66"/>
      <c r="AP619" s="66"/>
      <c r="AQ619" s="66"/>
      <c r="AR619" s="66"/>
      <c r="AS619" s="66"/>
      <c r="AT619" s="66"/>
      <c r="AU619" s="66"/>
      <c r="AV619" s="66"/>
      <c r="AW619" s="66"/>
      <c r="AX619" s="66"/>
      <c r="AY619" s="66"/>
      <c r="AZ619" s="66"/>
      <c r="BA619" s="66"/>
      <c r="BB619" s="66"/>
      <c r="BC619" s="66"/>
      <c r="BD619" s="66"/>
      <c r="BE619" s="66"/>
      <c r="BF619" s="66"/>
      <c r="BG619" s="66"/>
      <c r="BH619" s="66"/>
    </row>
    <row r="620" s="6" customFormat="1" ht="54" spans="1:60">
      <c r="A620" s="66"/>
      <c r="B620" s="71" t="s">
        <v>683</v>
      </c>
      <c r="C620" s="137" t="s">
        <v>768</v>
      </c>
      <c r="D620" s="126" t="s">
        <v>1264</v>
      </c>
      <c r="E620" s="126" t="s">
        <v>791</v>
      </c>
      <c r="F620" s="71" t="s">
        <v>1202</v>
      </c>
      <c r="G620" s="138">
        <f t="shared" ref="G620:G623" si="59">I620-H620</f>
        <v>43896</v>
      </c>
      <c r="H620" s="135">
        <v>7</v>
      </c>
      <c r="I620" s="138">
        <f>G621</f>
        <v>43903</v>
      </c>
      <c r="J620" s="202"/>
      <c r="K620" s="126"/>
      <c r="L620" s="126"/>
      <c r="M620" s="126"/>
      <c r="N620" s="203"/>
      <c r="O620" s="126"/>
      <c r="P620" s="126"/>
      <c r="Q620" s="203"/>
      <c r="R620" s="126"/>
      <c r="S620" s="126"/>
      <c r="T620" s="203"/>
      <c r="U620" s="126"/>
      <c r="V620" s="71"/>
      <c r="W620" s="204"/>
      <c r="X620" s="71"/>
      <c r="Y620" s="66"/>
      <c r="Z620" s="66"/>
      <c r="AA620" s="66"/>
      <c r="AB620" s="66"/>
      <c r="AC620" s="66"/>
      <c r="AD620" s="66"/>
      <c r="AE620" s="66"/>
      <c r="AF620" s="66"/>
      <c r="AG620" s="66"/>
      <c r="AH620" s="66"/>
      <c r="AI620" s="66"/>
      <c r="AJ620" s="66"/>
      <c r="AK620" s="66"/>
      <c r="AL620" s="66"/>
      <c r="AM620" s="66"/>
      <c r="AN620" s="66"/>
      <c r="AO620" s="66"/>
      <c r="AP620" s="66"/>
      <c r="AQ620" s="66"/>
      <c r="AR620" s="66"/>
      <c r="AS620" s="66"/>
      <c r="AT620" s="66"/>
      <c r="AU620" s="66"/>
      <c r="AV620" s="66"/>
      <c r="AW620" s="66"/>
      <c r="AX620" s="66"/>
      <c r="AY620" s="66"/>
      <c r="AZ620" s="66"/>
      <c r="BA620" s="66"/>
      <c r="BB620" s="66"/>
      <c r="BC620" s="66"/>
      <c r="BD620" s="66"/>
      <c r="BE620" s="66"/>
      <c r="BF620" s="66"/>
      <c r="BG620" s="66"/>
      <c r="BH620" s="66"/>
    </row>
    <row r="621" s="6" customFormat="1" ht="27" spans="1:60">
      <c r="A621" s="120"/>
      <c r="B621" s="116" t="s">
        <v>683</v>
      </c>
      <c r="C621" s="139" t="s">
        <v>771</v>
      </c>
      <c r="D621" s="123" t="s">
        <v>1265</v>
      </c>
      <c r="E621" s="119" t="s">
        <v>791</v>
      </c>
      <c r="F621" s="116"/>
      <c r="G621" s="138">
        <f t="shared" si="59"/>
        <v>43903</v>
      </c>
      <c r="H621" s="135">
        <v>1</v>
      </c>
      <c r="I621" s="149">
        <f>G622</f>
        <v>43904</v>
      </c>
      <c r="J621" s="202"/>
      <c r="K621" s="126"/>
      <c r="L621" s="126"/>
      <c r="M621" s="126"/>
      <c r="N621" s="203"/>
      <c r="O621" s="126"/>
      <c r="P621" s="126"/>
      <c r="Q621" s="203"/>
      <c r="R621" s="126"/>
      <c r="S621" s="126"/>
      <c r="T621" s="203"/>
      <c r="U621" s="126"/>
      <c r="V621" s="71"/>
      <c r="W621" s="204"/>
      <c r="X621" s="71"/>
      <c r="Y621" s="66"/>
      <c r="Z621" s="66"/>
      <c r="AA621" s="66"/>
      <c r="AB621" s="66"/>
      <c r="AC621" s="66"/>
      <c r="AD621" s="66"/>
      <c r="AE621" s="66"/>
      <c r="AF621" s="66"/>
      <c r="AG621" s="66"/>
      <c r="AH621" s="66"/>
      <c r="AI621" s="66"/>
      <c r="AJ621" s="66"/>
      <c r="AK621" s="66"/>
      <c r="AL621" s="66"/>
      <c r="AM621" s="66"/>
      <c r="AN621" s="66"/>
      <c r="AO621" s="66"/>
      <c r="AP621" s="66"/>
      <c r="AQ621" s="66"/>
      <c r="AR621" s="66"/>
      <c r="AS621" s="66"/>
      <c r="AT621" s="66"/>
      <c r="AU621" s="66"/>
      <c r="AV621" s="66"/>
      <c r="AW621" s="66"/>
      <c r="AX621" s="66"/>
      <c r="AY621" s="66"/>
      <c r="AZ621" s="66"/>
      <c r="BA621" s="66"/>
      <c r="BB621" s="66"/>
      <c r="BC621" s="66"/>
      <c r="BD621" s="66"/>
      <c r="BE621" s="66"/>
      <c r="BF621" s="66"/>
      <c r="BG621" s="66"/>
      <c r="BH621" s="66"/>
    </row>
    <row r="622" s="6" customFormat="1" ht="67.5" spans="1:60">
      <c r="A622" s="120"/>
      <c r="B622" s="116" t="s">
        <v>683</v>
      </c>
      <c r="C622" s="139" t="s">
        <v>773</v>
      </c>
      <c r="D622" s="123" t="s">
        <v>1266</v>
      </c>
      <c r="E622" s="119" t="s">
        <v>791</v>
      </c>
      <c r="F622" s="116"/>
      <c r="G622" s="138">
        <f t="shared" si="59"/>
        <v>43904</v>
      </c>
      <c r="H622" s="135">
        <v>10</v>
      </c>
      <c r="I622" s="149">
        <f>G623</f>
        <v>43914</v>
      </c>
      <c r="J622" s="202"/>
      <c r="K622" s="126"/>
      <c r="L622" s="126"/>
      <c r="M622" s="126"/>
      <c r="N622" s="203"/>
      <c r="O622" s="126"/>
      <c r="P622" s="126"/>
      <c r="Q622" s="203"/>
      <c r="R622" s="126"/>
      <c r="S622" s="126"/>
      <c r="T622" s="203"/>
      <c r="U622" s="126"/>
      <c r="V622" s="71"/>
      <c r="W622" s="204"/>
      <c r="X622" s="71"/>
      <c r="Y622" s="66"/>
      <c r="Z622" s="66"/>
      <c r="AA622" s="66"/>
      <c r="AB622" s="66"/>
      <c r="AC622" s="66"/>
      <c r="AD622" s="66"/>
      <c r="AE622" s="66"/>
      <c r="AF622" s="66"/>
      <c r="AG622" s="66"/>
      <c r="AH622" s="66"/>
      <c r="AI622" s="66"/>
      <c r="AJ622" s="66"/>
      <c r="AK622" s="66"/>
      <c r="AL622" s="66"/>
      <c r="AM622" s="66"/>
      <c r="AN622" s="66"/>
      <c r="AO622" s="66"/>
      <c r="AP622" s="66"/>
      <c r="AQ622" s="66"/>
      <c r="AR622" s="66"/>
      <c r="AS622" s="66"/>
      <c r="AT622" s="66"/>
      <c r="AU622" s="66"/>
      <c r="AV622" s="66"/>
      <c r="AW622" s="66"/>
      <c r="AX622" s="66"/>
      <c r="AY622" s="66"/>
      <c r="AZ622" s="66"/>
      <c r="BA622" s="66"/>
      <c r="BB622" s="66"/>
      <c r="BC622" s="66"/>
      <c r="BD622" s="66"/>
      <c r="BE622" s="66"/>
      <c r="BF622" s="66"/>
      <c r="BG622" s="66"/>
      <c r="BH622" s="66"/>
    </row>
    <row r="623" s="6" customFormat="1" ht="27" spans="1:60">
      <c r="A623" s="120"/>
      <c r="B623" s="116" t="s">
        <v>683</v>
      </c>
      <c r="C623" s="139" t="s">
        <v>775</v>
      </c>
      <c r="D623" s="123" t="s">
        <v>1267</v>
      </c>
      <c r="E623" s="119" t="s">
        <v>791</v>
      </c>
      <c r="F623" s="116"/>
      <c r="G623" s="138">
        <f t="shared" si="59"/>
        <v>43914</v>
      </c>
      <c r="H623" s="135">
        <v>7</v>
      </c>
      <c r="I623" s="149">
        <f>I619</f>
        <v>43921</v>
      </c>
      <c r="J623" s="202"/>
      <c r="K623" s="126"/>
      <c r="L623" s="126"/>
      <c r="M623" s="126"/>
      <c r="N623" s="203"/>
      <c r="O623" s="126"/>
      <c r="P623" s="126"/>
      <c r="Q623" s="203"/>
      <c r="R623" s="126"/>
      <c r="S623" s="126"/>
      <c r="T623" s="203"/>
      <c r="U623" s="126"/>
      <c r="V623" s="71"/>
      <c r="W623" s="204"/>
      <c r="X623" s="71"/>
      <c r="Y623" s="66"/>
      <c r="Z623" s="66"/>
      <c r="AA623" s="66"/>
      <c r="AB623" s="66"/>
      <c r="AC623" s="66"/>
      <c r="AD623" s="66"/>
      <c r="AE623" s="66"/>
      <c r="AF623" s="66"/>
      <c r="AG623" s="66"/>
      <c r="AH623" s="66"/>
      <c r="AI623" s="66"/>
      <c r="AJ623" s="66"/>
      <c r="AK623" s="66"/>
      <c r="AL623" s="66"/>
      <c r="AM623" s="66"/>
      <c r="AN623" s="66"/>
      <c r="AO623" s="66"/>
      <c r="AP623" s="66"/>
      <c r="AQ623" s="66"/>
      <c r="AR623" s="66"/>
      <c r="AS623" s="66"/>
      <c r="AT623" s="66"/>
      <c r="AU623" s="66"/>
      <c r="AV623" s="66"/>
      <c r="AW623" s="66"/>
      <c r="AX623" s="66"/>
      <c r="AY623" s="66"/>
      <c r="AZ623" s="66"/>
      <c r="BA623" s="66"/>
      <c r="BB623" s="66"/>
      <c r="BC623" s="66"/>
      <c r="BD623" s="66"/>
      <c r="BE623" s="66"/>
      <c r="BF623" s="66"/>
      <c r="BG623" s="66"/>
      <c r="BH623" s="66"/>
    </row>
    <row r="624" s="6" customFormat="1" ht="27" spans="1:60">
      <c r="A624" s="120"/>
      <c r="B624" s="116" t="s">
        <v>549</v>
      </c>
      <c r="C624" s="139" t="s">
        <v>777</v>
      </c>
      <c r="D624" s="123" t="s">
        <v>778</v>
      </c>
      <c r="E624" s="119"/>
      <c r="F624" s="116"/>
      <c r="G624" s="116" t="s">
        <v>799</v>
      </c>
      <c r="H624" s="116"/>
      <c r="I624" s="116"/>
      <c r="J624" s="202"/>
      <c r="K624" s="126"/>
      <c r="L624" s="126"/>
      <c r="M624" s="126"/>
      <c r="N624" s="203"/>
      <c r="O624" s="126"/>
      <c r="P624" s="126"/>
      <c r="Q624" s="203"/>
      <c r="R624" s="126"/>
      <c r="S624" s="126"/>
      <c r="T624" s="203"/>
      <c r="U624" s="126"/>
      <c r="V624" s="71"/>
      <c r="W624" s="204"/>
      <c r="X624" s="71"/>
      <c r="Y624" s="66"/>
      <c r="Z624" s="66"/>
      <c r="AA624" s="66"/>
      <c r="AB624" s="66"/>
      <c r="AC624" s="66"/>
      <c r="AD624" s="66"/>
      <c r="AE624" s="66"/>
      <c r="AF624" s="66"/>
      <c r="AG624" s="66"/>
      <c r="AH624" s="66"/>
      <c r="AI624" s="66"/>
      <c r="AJ624" s="66"/>
      <c r="AK624" s="66"/>
      <c r="AL624" s="66"/>
      <c r="AM624" s="66"/>
      <c r="AN624" s="66"/>
      <c r="AO624" s="66"/>
      <c r="AP624" s="66"/>
      <c r="AQ624" s="66"/>
      <c r="AR624" s="66"/>
      <c r="AS624" s="66"/>
      <c r="AT624" s="66"/>
      <c r="AU624" s="66"/>
      <c r="AV624" s="66"/>
      <c r="AW624" s="66"/>
      <c r="AX624" s="66"/>
      <c r="AY624" s="66"/>
      <c r="AZ624" s="66"/>
      <c r="BA624" s="66"/>
      <c r="BB624" s="66"/>
      <c r="BC624" s="66"/>
      <c r="BD624" s="66"/>
      <c r="BE624" s="66"/>
      <c r="BF624" s="66"/>
      <c r="BG624" s="66"/>
      <c r="BH624" s="66"/>
    </row>
    <row r="625" s="6" customFormat="1" ht="27" spans="1:60">
      <c r="A625" s="120"/>
      <c r="B625" s="116" t="s">
        <v>549</v>
      </c>
      <c r="C625" s="139" t="s">
        <v>780</v>
      </c>
      <c r="D625" s="123" t="s">
        <v>781</v>
      </c>
      <c r="E625" s="119" t="s">
        <v>779</v>
      </c>
      <c r="F625" s="116"/>
      <c r="G625" s="190">
        <f>I613</f>
        <v>43851</v>
      </c>
      <c r="H625" s="116">
        <v>30</v>
      </c>
      <c r="I625" s="190">
        <f>G625+H625</f>
        <v>43881</v>
      </c>
      <c r="J625" s="202"/>
      <c r="K625" s="126"/>
      <c r="L625" s="126"/>
      <c r="M625" s="126"/>
      <c r="N625" s="203"/>
      <c r="O625" s="126"/>
      <c r="P625" s="126"/>
      <c r="Q625" s="203"/>
      <c r="R625" s="126"/>
      <c r="S625" s="126"/>
      <c r="T625" s="203"/>
      <c r="U625" s="126"/>
      <c r="V625" s="71"/>
      <c r="W625" s="204"/>
      <c r="X625" s="71"/>
      <c r="Y625" s="66"/>
      <c r="Z625" s="66"/>
      <c r="AA625" s="66"/>
      <c r="AB625" s="66"/>
      <c r="AC625" s="66"/>
      <c r="AD625" s="66"/>
      <c r="AE625" s="66"/>
      <c r="AF625" s="66"/>
      <c r="AG625" s="66"/>
      <c r="AH625" s="66"/>
      <c r="AI625" s="66"/>
      <c r="AJ625" s="66"/>
      <c r="AK625" s="66"/>
      <c r="AL625" s="66"/>
      <c r="AM625" s="66"/>
      <c r="AN625" s="66"/>
      <c r="AO625" s="66"/>
      <c r="AP625" s="66"/>
      <c r="AQ625" s="66"/>
      <c r="AR625" s="66"/>
      <c r="AS625" s="66"/>
      <c r="AT625" s="66"/>
      <c r="AU625" s="66"/>
      <c r="AV625" s="66"/>
      <c r="AW625" s="66"/>
      <c r="AX625" s="66"/>
      <c r="AY625" s="66"/>
      <c r="AZ625" s="66"/>
      <c r="BA625" s="66"/>
      <c r="BB625" s="66"/>
      <c r="BC625" s="66"/>
      <c r="BD625" s="66"/>
      <c r="BE625" s="66"/>
      <c r="BF625" s="66"/>
      <c r="BG625" s="66"/>
      <c r="BH625" s="66"/>
    </row>
    <row r="626" s="6" customFormat="1" ht="81" spans="1:60">
      <c r="A626" s="66"/>
      <c r="B626" s="71" t="s">
        <v>549</v>
      </c>
      <c r="C626" s="137" t="s">
        <v>782</v>
      </c>
      <c r="D626" s="126" t="s">
        <v>1268</v>
      </c>
      <c r="E626" s="126" t="s">
        <v>791</v>
      </c>
      <c r="F626" s="71" t="s">
        <v>1202</v>
      </c>
      <c r="G626" s="138">
        <f>I626-H626</f>
        <v>43921</v>
      </c>
      <c r="H626" s="135">
        <v>15</v>
      </c>
      <c r="I626" s="156">
        <v>43936</v>
      </c>
      <c r="J626" s="202"/>
      <c r="K626" s="126"/>
      <c r="L626" s="126"/>
      <c r="M626" s="126"/>
      <c r="N626" s="203"/>
      <c r="O626" s="126"/>
      <c r="P626" s="126"/>
      <c r="Q626" s="203"/>
      <c r="R626" s="126"/>
      <c r="S626" s="126"/>
      <c r="T626" s="203"/>
      <c r="U626" s="126"/>
      <c r="V626" s="71"/>
      <c r="W626" s="204"/>
      <c r="X626" s="71"/>
      <c r="Y626" s="66"/>
      <c r="Z626" s="66"/>
      <c r="AA626" s="66"/>
      <c r="AB626" s="66"/>
      <c r="AC626" s="66"/>
      <c r="AD626" s="66"/>
      <c r="AE626" s="66"/>
      <c r="AF626" s="66"/>
      <c r="AG626" s="66"/>
      <c r="AH626" s="66"/>
      <c r="AI626" s="66"/>
      <c r="AJ626" s="66"/>
      <c r="AK626" s="66"/>
      <c r="AL626" s="66"/>
      <c r="AM626" s="66"/>
      <c r="AN626" s="66"/>
      <c r="AO626" s="66"/>
      <c r="AP626" s="66"/>
      <c r="AQ626" s="66"/>
      <c r="AR626" s="66"/>
      <c r="AS626" s="66"/>
      <c r="AT626" s="66"/>
      <c r="AU626" s="66"/>
      <c r="AV626" s="66"/>
      <c r="AW626" s="66"/>
      <c r="AX626" s="66"/>
      <c r="AY626" s="66"/>
      <c r="AZ626" s="66"/>
      <c r="BA626" s="66"/>
      <c r="BB626" s="66"/>
      <c r="BC626" s="66"/>
      <c r="BD626" s="66"/>
      <c r="BE626" s="66"/>
      <c r="BF626" s="66"/>
      <c r="BG626" s="66"/>
      <c r="BH626" s="66"/>
    </row>
    <row r="627" s="10" customFormat="1" ht="27" spans="1:33">
      <c r="A627" s="103"/>
      <c r="B627" s="104" t="s">
        <v>538</v>
      </c>
      <c r="C627" s="106" t="s">
        <v>1273</v>
      </c>
      <c r="D627" s="106" t="s">
        <v>1274</v>
      </c>
      <c r="E627" s="106" t="s">
        <v>765</v>
      </c>
      <c r="F627" s="106"/>
      <c r="G627" s="107">
        <f>G628</f>
        <v>43974</v>
      </c>
      <c r="H627" s="104">
        <f>I627-G627</f>
        <v>70</v>
      </c>
      <c r="I627" s="115">
        <f>I642</f>
        <v>44044</v>
      </c>
      <c r="J627" s="112"/>
      <c r="K627" s="112"/>
      <c r="L627" s="112"/>
      <c r="M627" s="112"/>
      <c r="N627" s="112"/>
      <c r="O627" s="112"/>
      <c r="P627" s="112"/>
      <c r="Q627" s="112"/>
      <c r="R627" s="112"/>
      <c r="S627" s="112"/>
      <c r="T627" s="112"/>
      <c r="U627" s="112"/>
      <c r="V627" s="129"/>
      <c r="W627" s="129"/>
      <c r="X627" s="129"/>
      <c r="Y627" s="129"/>
      <c r="Z627" s="129"/>
      <c r="AA627" s="129"/>
      <c r="AB627" s="129"/>
      <c r="AC627" s="129"/>
      <c r="AD627" s="129"/>
      <c r="AE627" s="129"/>
      <c r="AF627" s="129"/>
      <c r="AG627" s="129"/>
    </row>
    <row r="628" s="6" customFormat="1" ht="40.5" spans="1:60">
      <c r="A628" s="120"/>
      <c r="B628" s="116" t="s">
        <v>549</v>
      </c>
      <c r="C628" s="140" t="s">
        <v>757</v>
      </c>
      <c r="D628" s="123" t="s">
        <v>1275</v>
      </c>
      <c r="E628" s="119" t="s">
        <v>682</v>
      </c>
      <c r="F628" s="116"/>
      <c r="G628" s="190">
        <f>I628-H628</f>
        <v>43974</v>
      </c>
      <c r="H628" s="116">
        <v>15</v>
      </c>
      <c r="I628" s="153">
        <f>G633</f>
        <v>43989</v>
      </c>
      <c r="J628" s="202"/>
      <c r="K628" s="126"/>
      <c r="L628" s="126"/>
      <c r="M628" s="126"/>
      <c r="N628" s="203"/>
      <c r="O628" s="126"/>
      <c r="P628" s="126"/>
      <c r="Q628" s="203"/>
      <c r="R628" s="126"/>
      <c r="S628" s="126"/>
      <c r="T628" s="203"/>
      <c r="U628" s="126"/>
      <c r="V628" s="71"/>
      <c r="W628" s="204"/>
      <c r="X628" s="71"/>
      <c r="Y628" s="66"/>
      <c r="Z628" s="66"/>
      <c r="AA628" s="66"/>
      <c r="AB628" s="66"/>
      <c r="AC628" s="66"/>
      <c r="AD628" s="66"/>
      <c r="AE628" s="66"/>
      <c r="AF628" s="66"/>
      <c r="AG628" s="66"/>
      <c r="AH628" s="66"/>
      <c r="AI628" s="66"/>
      <c r="AJ628" s="66"/>
      <c r="AK628" s="66"/>
      <c r="AL628" s="66"/>
      <c r="AM628" s="66"/>
      <c r="AN628" s="66"/>
      <c r="AO628" s="66"/>
      <c r="AP628" s="66"/>
      <c r="AQ628" s="66"/>
      <c r="AR628" s="66"/>
      <c r="AS628" s="66"/>
      <c r="AT628" s="66"/>
      <c r="AU628" s="66"/>
      <c r="AV628" s="66"/>
      <c r="AW628" s="66"/>
      <c r="AX628" s="66"/>
      <c r="AY628" s="66"/>
      <c r="AZ628" s="66"/>
      <c r="BA628" s="66"/>
      <c r="BB628" s="66"/>
      <c r="BC628" s="66"/>
      <c r="BD628" s="66"/>
      <c r="BE628" s="66"/>
      <c r="BF628" s="66"/>
      <c r="BG628" s="66"/>
      <c r="BH628" s="66"/>
    </row>
    <row r="629" s="6" customFormat="1" spans="1:60">
      <c r="A629" s="120"/>
      <c r="B629" s="210" t="s">
        <v>683</v>
      </c>
      <c r="C629" s="140" t="s">
        <v>1134</v>
      </c>
      <c r="D629" s="116" t="s">
        <v>1135</v>
      </c>
      <c r="E629" s="123" t="s">
        <v>682</v>
      </c>
      <c r="F629" s="116"/>
      <c r="G629" s="190"/>
      <c r="H629" s="116"/>
      <c r="I629" s="153"/>
      <c r="J629" s="202"/>
      <c r="K629" s="126"/>
      <c r="L629" s="126"/>
      <c r="M629" s="126"/>
      <c r="N629" s="203"/>
      <c r="O629" s="126"/>
      <c r="P629" s="126"/>
      <c r="Q629" s="203"/>
      <c r="R629" s="126"/>
      <c r="S629" s="126"/>
      <c r="T629" s="203"/>
      <c r="U629" s="126"/>
      <c r="V629" s="71"/>
      <c r="W629" s="204"/>
      <c r="X629" s="71"/>
      <c r="Y629" s="66"/>
      <c r="Z629" s="66"/>
      <c r="AA629" s="66"/>
      <c r="AB629" s="66"/>
      <c r="AC629" s="66"/>
      <c r="AD629" s="66"/>
      <c r="AE629" s="66"/>
      <c r="AF629" s="66"/>
      <c r="AG629" s="66"/>
      <c r="AH629" s="66"/>
      <c r="AI629" s="66"/>
      <c r="AJ629" s="66"/>
      <c r="AK629" s="66"/>
      <c r="AL629" s="66"/>
      <c r="AM629" s="66"/>
      <c r="AN629" s="66"/>
      <c r="AO629" s="66"/>
      <c r="AP629" s="66"/>
      <c r="AQ629" s="66"/>
      <c r="AR629" s="66"/>
      <c r="AS629" s="66"/>
      <c r="AT629" s="66"/>
      <c r="AU629" s="66"/>
      <c r="AV629" s="66"/>
      <c r="AW629" s="66"/>
      <c r="AX629" s="66"/>
      <c r="AY629" s="66"/>
      <c r="AZ629" s="66"/>
      <c r="BA629" s="66"/>
      <c r="BB629" s="66"/>
      <c r="BC629" s="66"/>
      <c r="BD629" s="66"/>
      <c r="BE629" s="66"/>
      <c r="BF629" s="66"/>
      <c r="BG629" s="66"/>
      <c r="BH629" s="66"/>
    </row>
    <row r="630" s="6" customFormat="1" spans="1:60">
      <c r="A630" s="120"/>
      <c r="B630" s="210" t="s">
        <v>683</v>
      </c>
      <c r="C630" s="140" t="s">
        <v>1136</v>
      </c>
      <c r="D630" s="116" t="s">
        <v>1137</v>
      </c>
      <c r="E630" s="123" t="s">
        <v>682</v>
      </c>
      <c r="F630" s="116"/>
      <c r="G630" s="190"/>
      <c r="H630" s="116"/>
      <c r="I630" s="153"/>
      <c r="J630" s="202"/>
      <c r="K630" s="126"/>
      <c r="L630" s="126"/>
      <c r="M630" s="126"/>
      <c r="N630" s="203"/>
      <c r="O630" s="126"/>
      <c r="P630" s="126"/>
      <c r="Q630" s="203"/>
      <c r="R630" s="126"/>
      <c r="S630" s="126"/>
      <c r="T630" s="203"/>
      <c r="U630" s="126"/>
      <c r="V630" s="71"/>
      <c r="W630" s="204"/>
      <c r="X630" s="71"/>
      <c r="Y630" s="66"/>
      <c r="Z630" s="66"/>
      <c r="AA630" s="66"/>
      <c r="AB630" s="66"/>
      <c r="AC630" s="66"/>
      <c r="AD630" s="66"/>
      <c r="AE630" s="66"/>
      <c r="AF630" s="66"/>
      <c r="AG630" s="66"/>
      <c r="AH630" s="66"/>
      <c r="AI630" s="66"/>
      <c r="AJ630" s="66"/>
      <c r="AK630" s="66"/>
      <c r="AL630" s="66"/>
      <c r="AM630" s="66"/>
      <c r="AN630" s="66"/>
      <c r="AO630" s="66"/>
      <c r="AP630" s="66"/>
      <c r="AQ630" s="66"/>
      <c r="AR630" s="66"/>
      <c r="AS630" s="66"/>
      <c r="AT630" s="66"/>
      <c r="AU630" s="66"/>
      <c r="AV630" s="66"/>
      <c r="AW630" s="66"/>
      <c r="AX630" s="66"/>
      <c r="AY630" s="66"/>
      <c r="AZ630" s="66"/>
      <c r="BA630" s="66"/>
      <c r="BB630" s="66"/>
      <c r="BC630" s="66"/>
      <c r="BD630" s="66"/>
      <c r="BE630" s="66"/>
      <c r="BF630" s="66"/>
      <c r="BG630" s="66"/>
      <c r="BH630" s="66"/>
    </row>
    <row r="631" s="6" customFormat="1" ht="40.5" spans="1:60">
      <c r="A631" s="120"/>
      <c r="B631" s="210" t="s">
        <v>683</v>
      </c>
      <c r="C631" s="140" t="s">
        <v>1138</v>
      </c>
      <c r="D631" s="116" t="s">
        <v>1139</v>
      </c>
      <c r="E631" s="123" t="s">
        <v>682</v>
      </c>
      <c r="F631" s="123" t="s">
        <v>1140</v>
      </c>
      <c r="G631" s="190"/>
      <c r="H631" s="116"/>
      <c r="I631" s="153"/>
      <c r="J631" s="202"/>
      <c r="K631" s="126"/>
      <c r="L631" s="126"/>
      <c r="M631" s="126"/>
      <c r="N631" s="203"/>
      <c r="O631" s="126"/>
      <c r="P631" s="126"/>
      <c r="Q631" s="203"/>
      <c r="R631" s="126"/>
      <c r="S631" s="126"/>
      <c r="T631" s="203"/>
      <c r="U631" s="126"/>
      <c r="V631" s="71"/>
      <c r="W631" s="204"/>
      <c r="X631" s="71"/>
      <c r="Y631" s="66"/>
      <c r="Z631" s="66"/>
      <c r="AA631" s="66"/>
      <c r="AB631" s="66"/>
      <c r="AC631" s="66"/>
      <c r="AD631" s="66"/>
      <c r="AE631" s="66"/>
      <c r="AF631" s="66"/>
      <c r="AG631" s="66"/>
      <c r="AH631" s="66"/>
      <c r="AI631" s="66"/>
      <c r="AJ631" s="66"/>
      <c r="AK631" s="66"/>
      <c r="AL631" s="66"/>
      <c r="AM631" s="66"/>
      <c r="AN631" s="66"/>
      <c r="AO631" s="66"/>
      <c r="AP631" s="66"/>
      <c r="AQ631" s="66"/>
      <c r="AR631" s="66"/>
      <c r="AS631" s="66"/>
      <c r="AT631" s="66"/>
      <c r="AU631" s="66"/>
      <c r="AV631" s="66"/>
      <c r="AW631" s="66"/>
      <c r="AX631" s="66"/>
      <c r="AY631" s="66"/>
      <c r="AZ631" s="66"/>
      <c r="BA631" s="66"/>
      <c r="BB631" s="66"/>
      <c r="BC631" s="66"/>
      <c r="BD631" s="66"/>
      <c r="BE631" s="66"/>
      <c r="BF631" s="66"/>
      <c r="BG631" s="66"/>
      <c r="BH631" s="66"/>
    </row>
    <row r="632" s="6" customFormat="1" spans="1:60">
      <c r="A632" s="120"/>
      <c r="B632" s="210" t="s">
        <v>683</v>
      </c>
      <c r="C632" s="140" t="s">
        <v>1141</v>
      </c>
      <c r="D632" s="116" t="s">
        <v>1142</v>
      </c>
      <c r="E632" s="116" t="s">
        <v>682</v>
      </c>
      <c r="F632" s="116"/>
      <c r="G632" s="190"/>
      <c r="H632" s="116"/>
      <c r="I632" s="153"/>
      <c r="J632" s="202"/>
      <c r="K632" s="126"/>
      <c r="L632" s="126"/>
      <c r="M632" s="126"/>
      <c r="N632" s="203"/>
      <c r="O632" s="126"/>
      <c r="P632" s="126"/>
      <c r="Q632" s="203"/>
      <c r="R632" s="126"/>
      <c r="S632" s="126"/>
      <c r="T632" s="203"/>
      <c r="U632" s="126"/>
      <c r="V632" s="71"/>
      <c r="W632" s="204"/>
      <c r="X632" s="71"/>
      <c r="Y632" s="66"/>
      <c r="Z632" s="66"/>
      <c r="AA632" s="66"/>
      <c r="AB632" s="66"/>
      <c r="AC632" s="66"/>
      <c r="AD632" s="66"/>
      <c r="AE632" s="66"/>
      <c r="AF632" s="66"/>
      <c r="AG632" s="66"/>
      <c r="AH632" s="66"/>
      <c r="AI632" s="66"/>
      <c r="AJ632" s="66"/>
      <c r="AK632" s="66"/>
      <c r="AL632" s="66"/>
      <c r="AM632" s="66"/>
      <c r="AN632" s="66"/>
      <c r="AO632" s="66"/>
      <c r="AP632" s="66"/>
      <c r="AQ632" s="66"/>
      <c r="AR632" s="66"/>
      <c r="AS632" s="66"/>
      <c r="AT632" s="66"/>
      <c r="AU632" s="66"/>
      <c r="AV632" s="66"/>
      <c r="AW632" s="66"/>
      <c r="AX632" s="66"/>
      <c r="AY632" s="66"/>
      <c r="AZ632" s="66"/>
      <c r="BA632" s="66"/>
      <c r="BB632" s="66"/>
      <c r="BC632" s="66"/>
      <c r="BD632" s="66"/>
      <c r="BE632" s="66"/>
      <c r="BF632" s="66"/>
      <c r="BG632" s="66"/>
      <c r="BH632" s="66"/>
    </row>
    <row r="633" s="6" customFormat="1" ht="40.5" spans="1:60">
      <c r="A633" s="120"/>
      <c r="B633" s="116" t="s">
        <v>549</v>
      </c>
      <c r="C633" s="139" t="s">
        <v>760</v>
      </c>
      <c r="D633" s="123" t="s">
        <v>1276</v>
      </c>
      <c r="E633" s="119" t="s">
        <v>671</v>
      </c>
      <c r="F633" s="116"/>
      <c r="G633" s="190">
        <f>I633-H633</f>
        <v>43989</v>
      </c>
      <c r="H633" s="116">
        <v>5</v>
      </c>
      <c r="I633" s="153">
        <f>G634</f>
        <v>43994</v>
      </c>
      <c r="J633" s="202"/>
      <c r="K633" s="126"/>
      <c r="L633" s="126"/>
      <c r="M633" s="126"/>
      <c r="N633" s="203"/>
      <c r="O633" s="126"/>
      <c r="P633" s="126"/>
      <c r="Q633" s="203"/>
      <c r="R633" s="126"/>
      <c r="S633" s="126"/>
      <c r="T633" s="203"/>
      <c r="U633" s="126"/>
      <c r="V633" s="71"/>
      <c r="W633" s="204"/>
      <c r="X633" s="71"/>
      <c r="Y633" s="66"/>
      <c r="Z633" s="66"/>
      <c r="AA633" s="66"/>
      <c r="AB633" s="66"/>
      <c r="AC633" s="66"/>
      <c r="AD633" s="66"/>
      <c r="AE633" s="66"/>
      <c r="AF633" s="66"/>
      <c r="AG633" s="66"/>
      <c r="AH633" s="66"/>
      <c r="AI633" s="66"/>
      <c r="AJ633" s="66"/>
      <c r="AK633" s="66"/>
      <c r="AL633" s="66"/>
      <c r="AM633" s="66"/>
      <c r="AN633" s="66"/>
      <c r="AO633" s="66"/>
      <c r="AP633" s="66"/>
      <c r="AQ633" s="66"/>
      <c r="AR633" s="66"/>
      <c r="AS633" s="66"/>
      <c r="AT633" s="66"/>
      <c r="AU633" s="66"/>
      <c r="AV633" s="66"/>
      <c r="AW633" s="66"/>
      <c r="AX633" s="66"/>
      <c r="AY633" s="66"/>
      <c r="AZ633" s="66"/>
      <c r="BA633" s="66"/>
      <c r="BB633" s="66"/>
      <c r="BC633" s="66"/>
      <c r="BD633" s="66"/>
      <c r="BE633" s="66"/>
      <c r="BF633" s="66"/>
      <c r="BG633" s="66"/>
      <c r="BH633" s="66"/>
    </row>
    <row r="634" s="6" customFormat="1" ht="54" spans="1:60">
      <c r="A634" s="120"/>
      <c r="B634" s="116" t="s">
        <v>549</v>
      </c>
      <c r="C634" s="139" t="s">
        <v>763</v>
      </c>
      <c r="D634" s="123" t="s">
        <v>1277</v>
      </c>
      <c r="E634" s="119" t="s">
        <v>765</v>
      </c>
      <c r="F634" s="116"/>
      <c r="G634" s="138">
        <f>I634-H634</f>
        <v>43994</v>
      </c>
      <c r="H634" s="135">
        <v>10</v>
      </c>
      <c r="I634" s="149">
        <f>G635</f>
        <v>44004</v>
      </c>
      <c r="J634" s="202"/>
      <c r="K634" s="126"/>
      <c r="L634" s="126"/>
      <c r="M634" s="126"/>
      <c r="N634" s="203"/>
      <c r="O634" s="126"/>
      <c r="P634" s="126"/>
      <c r="Q634" s="203"/>
      <c r="R634" s="126"/>
      <c r="S634" s="126"/>
      <c r="T634" s="203"/>
      <c r="U634" s="126"/>
      <c r="V634" s="71"/>
      <c r="W634" s="204"/>
      <c r="X634" s="71"/>
      <c r="Y634" s="66"/>
      <c r="Z634" s="66"/>
      <c r="AA634" s="66"/>
      <c r="AB634" s="66"/>
      <c r="AC634" s="66"/>
      <c r="AD634" s="66"/>
      <c r="AE634" s="66"/>
      <c r="AF634" s="66"/>
      <c r="AG634" s="66"/>
      <c r="AH634" s="66"/>
      <c r="AI634" s="66"/>
      <c r="AJ634" s="66"/>
      <c r="AK634" s="66"/>
      <c r="AL634" s="66"/>
      <c r="AM634" s="66"/>
      <c r="AN634" s="66"/>
      <c r="AO634" s="66"/>
      <c r="AP634" s="66"/>
      <c r="AQ634" s="66"/>
      <c r="AR634" s="66"/>
      <c r="AS634" s="66"/>
      <c r="AT634" s="66"/>
      <c r="AU634" s="66"/>
      <c r="AV634" s="66"/>
      <c r="AW634" s="66"/>
      <c r="AX634" s="66"/>
      <c r="AY634" s="66"/>
      <c r="AZ634" s="66"/>
      <c r="BA634" s="66"/>
      <c r="BB634" s="66"/>
      <c r="BC634" s="66"/>
      <c r="BD634" s="66"/>
      <c r="BE634" s="66"/>
      <c r="BF634" s="66"/>
      <c r="BG634" s="66"/>
      <c r="BH634" s="66"/>
    </row>
    <row r="635" s="6" customFormat="1" ht="108" spans="1:60">
      <c r="A635" s="120"/>
      <c r="B635" s="116" t="s">
        <v>549</v>
      </c>
      <c r="C635" s="139" t="s">
        <v>766</v>
      </c>
      <c r="D635" s="123" t="s">
        <v>1278</v>
      </c>
      <c r="E635" s="119" t="s">
        <v>765</v>
      </c>
      <c r="F635" s="116"/>
      <c r="G635" s="138">
        <f>I635-H635</f>
        <v>44004</v>
      </c>
      <c r="H635" s="135">
        <v>25</v>
      </c>
      <c r="I635" s="149">
        <f>G642</f>
        <v>44029</v>
      </c>
      <c r="J635" s="202"/>
      <c r="K635" s="126"/>
      <c r="L635" s="126"/>
      <c r="M635" s="126"/>
      <c r="N635" s="203"/>
      <c r="O635" s="126"/>
      <c r="P635" s="126"/>
      <c r="Q635" s="203"/>
      <c r="R635" s="126"/>
      <c r="S635" s="126"/>
      <c r="T635" s="203"/>
      <c r="U635" s="126"/>
      <c r="V635" s="71"/>
      <c r="W635" s="204"/>
      <c r="X635" s="71"/>
      <c r="Y635" s="66"/>
      <c r="Z635" s="66"/>
      <c r="AA635" s="66"/>
      <c r="AB635" s="66"/>
      <c r="AC635" s="66"/>
      <c r="AD635" s="66"/>
      <c r="AE635" s="66"/>
      <c r="AF635" s="66"/>
      <c r="AG635" s="66"/>
      <c r="AH635" s="66"/>
      <c r="AI635" s="66"/>
      <c r="AJ635" s="66"/>
      <c r="AK635" s="66"/>
      <c r="AL635" s="66"/>
      <c r="AM635" s="66"/>
      <c r="AN635" s="66"/>
      <c r="AO635" s="66"/>
      <c r="AP635" s="66"/>
      <c r="AQ635" s="66"/>
      <c r="AR635" s="66"/>
      <c r="AS635" s="66"/>
      <c r="AT635" s="66"/>
      <c r="AU635" s="66"/>
      <c r="AV635" s="66"/>
      <c r="AW635" s="66"/>
      <c r="AX635" s="66"/>
      <c r="AY635" s="66"/>
      <c r="AZ635" s="66"/>
      <c r="BA635" s="66"/>
      <c r="BB635" s="66"/>
      <c r="BC635" s="66"/>
      <c r="BD635" s="66"/>
      <c r="BE635" s="66"/>
      <c r="BF635" s="66"/>
      <c r="BG635" s="66"/>
      <c r="BH635" s="66"/>
    </row>
    <row r="636" s="6" customFormat="1" ht="54" spans="1:60">
      <c r="A636" s="66"/>
      <c r="B636" s="71" t="s">
        <v>683</v>
      </c>
      <c r="C636" s="137" t="s">
        <v>768</v>
      </c>
      <c r="D636" s="126" t="s">
        <v>1279</v>
      </c>
      <c r="E636" s="126" t="s">
        <v>765</v>
      </c>
      <c r="F636" s="71" t="s">
        <v>682</v>
      </c>
      <c r="G636" s="138">
        <f t="shared" ref="G636:G639" si="60">I636-H636</f>
        <v>44004</v>
      </c>
      <c r="H636" s="135">
        <v>7</v>
      </c>
      <c r="I636" s="138">
        <f>G637</f>
        <v>44011</v>
      </c>
      <c r="J636" s="202"/>
      <c r="K636" s="126"/>
      <c r="L636" s="126"/>
      <c r="M636" s="126"/>
      <c r="N636" s="203"/>
      <c r="O636" s="126"/>
      <c r="P636" s="126"/>
      <c r="Q636" s="203"/>
      <c r="R636" s="126"/>
      <c r="S636" s="126"/>
      <c r="T636" s="203"/>
      <c r="U636" s="126"/>
      <c r="V636" s="71"/>
      <c r="W636" s="204"/>
      <c r="X636" s="71"/>
      <c r="Y636" s="66"/>
      <c r="Z636" s="66"/>
      <c r="AA636" s="66"/>
      <c r="AB636" s="66"/>
      <c r="AC636" s="66"/>
      <c r="AD636" s="66"/>
      <c r="AE636" s="66"/>
      <c r="AF636" s="66"/>
      <c r="AG636" s="66"/>
      <c r="AH636" s="66"/>
      <c r="AI636" s="66"/>
      <c r="AJ636" s="66"/>
      <c r="AK636" s="66"/>
      <c r="AL636" s="66"/>
      <c r="AM636" s="66"/>
      <c r="AN636" s="66"/>
      <c r="AO636" s="66"/>
      <c r="AP636" s="66"/>
      <c r="AQ636" s="66"/>
      <c r="AR636" s="66"/>
      <c r="AS636" s="66"/>
      <c r="AT636" s="66"/>
      <c r="AU636" s="66"/>
      <c r="AV636" s="66"/>
      <c r="AW636" s="66"/>
      <c r="AX636" s="66"/>
      <c r="AY636" s="66"/>
      <c r="AZ636" s="66"/>
      <c r="BA636" s="66"/>
      <c r="BB636" s="66"/>
      <c r="BC636" s="66"/>
      <c r="BD636" s="66"/>
      <c r="BE636" s="66"/>
      <c r="BF636" s="66"/>
      <c r="BG636" s="66"/>
      <c r="BH636" s="66"/>
    </row>
    <row r="637" s="6" customFormat="1" ht="27" spans="1:60">
      <c r="A637" s="120"/>
      <c r="B637" s="116" t="s">
        <v>683</v>
      </c>
      <c r="C637" s="139" t="s">
        <v>771</v>
      </c>
      <c r="D637" s="123" t="s">
        <v>1280</v>
      </c>
      <c r="E637" s="119" t="s">
        <v>765</v>
      </c>
      <c r="F637" s="116"/>
      <c r="G637" s="138">
        <f t="shared" si="60"/>
        <v>44011</v>
      </c>
      <c r="H637" s="135">
        <v>1</v>
      </c>
      <c r="I637" s="149">
        <f>G638</f>
        <v>44012</v>
      </c>
      <c r="J637" s="202"/>
      <c r="K637" s="126"/>
      <c r="L637" s="126"/>
      <c r="M637" s="126"/>
      <c r="N637" s="203"/>
      <c r="O637" s="126"/>
      <c r="P637" s="126"/>
      <c r="Q637" s="203"/>
      <c r="R637" s="126"/>
      <c r="S637" s="126"/>
      <c r="T637" s="203"/>
      <c r="U637" s="126"/>
      <c r="V637" s="71"/>
      <c r="W637" s="204"/>
      <c r="X637" s="71"/>
      <c r="Y637" s="66"/>
      <c r="Z637" s="66"/>
      <c r="AA637" s="66"/>
      <c r="AB637" s="66"/>
      <c r="AC637" s="66"/>
      <c r="AD637" s="66"/>
      <c r="AE637" s="66"/>
      <c r="AF637" s="66"/>
      <c r="AG637" s="66"/>
      <c r="AH637" s="66"/>
      <c r="AI637" s="66"/>
      <c r="AJ637" s="66"/>
      <c r="AK637" s="66"/>
      <c r="AL637" s="66"/>
      <c r="AM637" s="66"/>
      <c r="AN637" s="66"/>
      <c r="AO637" s="66"/>
      <c r="AP637" s="66"/>
      <c r="AQ637" s="66"/>
      <c r="AR637" s="66"/>
      <c r="AS637" s="66"/>
      <c r="AT637" s="66"/>
      <c r="AU637" s="66"/>
      <c r="AV637" s="66"/>
      <c r="AW637" s="66"/>
      <c r="AX637" s="66"/>
      <c r="AY637" s="66"/>
      <c r="AZ637" s="66"/>
      <c r="BA637" s="66"/>
      <c r="BB637" s="66"/>
      <c r="BC637" s="66"/>
      <c r="BD637" s="66"/>
      <c r="BE637" s="66"/>
      <c r="BF637" s="66"/>
      <c r="BG637" s="66"/>
      <c r="BH637" s="66"/>
    </row>
    <row r="638" s="6" customFormat="1" ht="67.5" spans="1:60">
      <c r="A638" s="120"/>
      <c r="B638" s="116" t="s">
        <v>683</v>
      </c>
      <c r="C638" s="139" t="s">
        <v>773</v>
      </c>
      <c r="D638" s="123" t="s">
        <v>1281</v>
      </c>
      <c r="E638" s="119" t="s">
        <v>765</v>
      </c>
      <c r="F638" s="116"/>
      <c r="G638" s="138">
        <f t="shared" si="60"/>
        <v>44012</v>
      </c>
      <c r="H638" s="135">
        <v>10</v>
      </c>
      <c r="I638" s="149">
        <f>G639</f>
        <v>44022</v>
      </c>
      <c r="J638" s="202"/>
      <c r="K638" s="126"/>
      <c r="L638" s="126"/>
      <c r="M638" s="126"/>
      <c r="N638" s="203"/>
      <c r="O638" s="126"/>
      <c r="P638" s="126"/>
      <c r="Q638" s="203"/>
      <c r="R638" s="126"/>
      <c r="S638" s="126"/>
      <c r="T638" s="203"/>
      <c r="U638" s="126"/>
      <c r="V638" s="71"/>
      <c r="W638" s="204"/>
      <c r="X638" s="71"/>
      <c r="Y638" s="66"/>
      <c r="Z638" s="66"/>
      <c r="AA638" s="66"/>
      <c r="AB638" s="66"/>
      <c r="AC638" s="66"/>
      <c r="AD638" s="66"/>
      <c r="AE638" s="66"/>
      <c r="AF638" s="66"/>
      <c r="AG638" s="66"/>
      <c r="AH638" s="66"/>
      <c r="AI638" s="66"/>
      <c r="AJ638" s="66"/>
      <c r="AK638" s="66"/>
      <c r="AL638" s="66"/>
      <c r="AM638" s="66"/>
      <c r="AN638" s="66"/>
      <c r="AO638" s="66"/>
      <c r="AP638" s="66"/>
      <c r="AQ638" s="66"/>
      <c r="AR638" s="66"/>
      <c r="AS638" s="66"/>
      <c r="AT638" s="66"/>
      <c r="AU638" s="66"/>
      <c r="AV638" s="66"/>
      <c r="AW638" s="66"/>
      <c r="AX638" s="66"/>
      <c r="AY638" s="66"/>
      <c r="AZ638" s="66"/>
      <c r="BA638" s="66"/>
      <c r="BB638" s="66"/>
      <c r="BC638" s="66"/>
      <c r="BD638" s="66"/>
      <c r="BE638" s="66"/>
      <c r="BF638" s="66"/>
      <c r="BG638" s="66"/>
      <c r="BH638" s="66"/>
    </row>
    <row r="639" s="6" customFormat="1" ht="27" spans="1:60">
      <c r="A639" s="120"/>
      <c r="B639" s="116" t="s">
        <v>683</v>
      </c>
      <c r="C639" s="139" t="s">
        <v>775</v>
      </c>
      <c r="D639" s="123" t="s">
        <v>1282</v>
      </c>
      <c r="E639" s="119" t="s">
        <v>765</v>
      </c>
      <c r="F639" s="116"/>
      <c r="G639" s="138">
        <f t="shared" si="60"/>
        <v>44022</v>
      </c>
      <c r="H639" s="135">
        <v>7</v>
      </c>
      <c r="I639" s="149">
        <f>I635</f>
        <v>44029</v>
      </c>
      <c r="J639" s="202"/>
      <c r="K639" s="126"/>
      <c r="L639" s="126"/>
      <c r="M639" s="126"/>
      <c r="N639" s="203"/>
      <c r="O639" s="126"/>
      <c r="P639" s="126"/>
      <c r="Q639" s="203"/>
      <c r="R639" s="126"/>
      <c r="S639" s="126"/>
      <c r="T639" s="203"/>
      <c r="U639" s="126"/>
      <c r="V639" s="71"/>
      <c r="W639" s="204"/>
      <c r="X639" s="71"/>
      <c r="Y639" s="66"/>
      <c r="Z639" s="66"/>
      <c r="AA639" s="66"/>
      <c r="AB639" s="66"/>
      <c r="AC639" s="66"/>
      <c r="AD639" s="66"/>
      <c r="AE639" s="66"/>
      <c r="AF639" s="66"/>
      <c r="AG639" s="66"/>
      <c r="AH639" s="66"/>
      <c r="AI639" s="66"/>
      <c r="AJ639" s="66"/>
      <c r="AK639" s="66"/>
      <c r="AL639" s="66"/>
      <c r="AM639" s="66"/>
      <c r="AN639" s="66"/>
      <c r="AO639" s="66"/>
      <c r="AP639" s="66"/>
      <c r="AQ639" s="66"/>
      <c r="AR639" s="66"/>
      <c r="AS639" s="66"/>
      <c r="AT639" s="66"/>
      <c r="AU639" s="66"/>
      <c r="AV639" s="66"/>
      <c r="AW639" s="66"/>
      <c r="AX639" s="66"/>
      <c r="AY639" s="66"/>
      <c r="AZ639" s="66"/>
      <c r="BA639" s="66"/>
      <c r="BB639" s="66"/>
      <c r="BC639" s="66"/>
      <c r="BD639" s="66"/>
      <c r="BE639" s="66"/>
      <c r="BF639" s="66"/>
      <c r="BG639" s="66"/>
      <c r="BH639" s="66"/>
    </row>
    <row r="640" s="6" customFormat="1" ht="27" spans="1:60">
      <c r="A640" s="120"/>
      <c r="B640" s="116" t="s">
        <v>549</v>
      </c>
      <c r="C640" s="139" t="s">
        <v>777</v>
      </c>
      <c r="D640" s="123" t="s">
        <v>778</v>
      </c>
      <c r="E640" s="119"/>
      <c r="F640" s="116"/>
      <c r="G640" s="116" t="s">
        <v>799</v>
      </c>
      <c r="H640" s="116"/>
      <c r="I640" s="116"/>
      <c r="J640" s="202"/>
      <c r="K640" s="126"/>
      <c r="L640" s="126"/>
      <c r="M640" s="126"/>
      <c r="N640" s="203"/>
      <c r="O640" s="126"/>
      <c r="P640" s="126"/>
      <c r="Q640" s="203"/>
      <c r="R640" s="126"/>
      <c r="S640" s="126"/>
      <c r="T640" s="203"/>
      <c r="U640" s="126"/>
      <c r="V640" s="71"/>
      <c r="W640" s="204"/>
      <c r="X640" s="71"/>
      <c r="Y640" s="66"/>
      <c r="Z640" s="66"/>
      <c r="AA640" s="66"/>
      <c r="AB640" s="66"/>
      <c r="AC640" s="66"/>
      <c r="AD640" s="66"/>
      <c r="AE640" s="66"/>
      <c r="AF640" s="66"/>
      <c r="AG640" s="66"/>
      <c r="AH640" s="66"/>
      <c r="AI640" s="66"/>
      <c r="AJ640" s="66"/>
      <c r="AK640" s="66"/>
      <c r="AL640" s="66"/>
      <c r="AM640" s="66"/>
      <c r="AN640" s="66"/>
      <c r="AO640" s="66"/>
      <c r="AP640" s="66"/>
      <c r="AQ640" s="66"/>
      <c r="AR640" s="66"/>
      <c r="AS640" s="66"/>
      <c r="AT640" s="66"/>
      <c r="AU640" s="66"/>
      <c r="AV640" s="66"/>
      <c r="AW640" s="66"/>
      <c r="AX640" s="66"/>
      <c r="AY640" s="66"/>
      <c r="AZ640" s="66"/>
      <c r="BA640" s="66"/>
      <c r="BB640" s="66"/>
      <c r="BC640" s="66"/>
      <c r="BD640" s="66"/>
      <c r="BE640" s="66"/>
      <c r="BF640" s="66"/>
      <c r="BG640" s="66"/>
      <c r="BH640" s="66"/>
    </row>
    <row r="641" s="6" customFormat="1" ht="27" spans="1:60">
      <c r="A641" s="120"/>
      <c r="B641" s="116" t="s">
        <v>549</v>
      </c>
      <c r="C641" s="139" t="s">
        <v>780</v>
      </c>
      <c r="D641" s="123" t="s">
        <v>781</v>
      </c>
      <c r="E641" s="119"/>
      <c r="F641" s="116"/>
      <c r="G641" s="116" t="s">
        <v>799</v>
      </c>
      <c r="H641" s="116"/>
      <c r="I641" s="190"/>
      <c r="J641" s="202"/>
      <c r="K641" s="126"/>
      <c r="L641" s="126"/>
      <c r="M641" s="126"/>
      <c r="N641" s="203"/>
      <c r="O641" s="126"/>
      <c r="P641" s="126"/>
      <c r="Q641" s="203"/>
      <c r="R641" s="126"/>
      <c r="S641" s="126"/>
      <c r="T641" s="203"/>
      <c r="U641" s="126"/>
      <c r="V641" s="71"/>
      <c r="W641" s="204"/>
      <c r="X641" s="71"/>
      <c r="Y641" s="66"/>
      <c r="Z641" s="66"/>
      <c r="AA641" s="66"/>
      <c r="AB641" s="66"/>
      <c r="AC641" s="66"/>
      <c r="AD641" s="66"/>
      <c r="AE641" s="66"/>
      <c r="AF641" s="66"/>
      <c r="AG641" s="66"/>
      <c r="AH641" s="66"/>
      <c r="AI641" s="66"/>
      <c r="AJ641" s="66"/>
      <c r="AK641" s="66"/>
      <c r="AL641" s="66"/>
      <c r="AM641" s="66"/>
      <c r="AN641" s="66"/>
      <c r="AO641" s="66"/>
      <c r="AP641" s="66"/>
      <c r="AQ641" s="66"/>
      <c r="AR641" s="66"/>
      <c r="AS641" s="66"/>
      <c r="AT641" s="66"/>
      <c r="AU641" s="66"/>
      <c r="AV641" s="66"/>
      <c r="AW641" s="66"/>
      <c r="AX641" s="66"/>
      <c r="AY641" s="66"/>
      <c r="AZ641" s="66"/>
      <c r="BA641" s="66"/>
      <c r="BB641" s="66"/>
      <c r="BC641" s="66"/>
      <c r="BD641" s="66"/>
      <c r="BE641" s="66"/>
      <c r="BF641" s="66"/>
      <c r="BG641" s="66"/>
      <c r="BH641" s="66"/>
    </row>
    <row r="642" s="6" customFormat="1" ht="81" spans="1:60">
      <c r="A642" s="66"/>
      <c r="B642" s="71" t="s">
        <v>549</v>
      </c>
      <c r="C642" s="137" t="s">
        <v>782</v>
      </c>
      <c r="D642" s="126" t="s">
        <v>1283</v>
      </c>
      <c r="E642" s="126" t="s">
        <v>765</v>
      </c>
      <c r="F642" s="71" t="s">
        <v>682</v>
      </c>
      <c r="G642" s="138">
        <f>I642-H642</f>
        <v>44029</v>
      </c>
      <c r="H642" s="135">
        <v>15</v>
      </c>
      <c r="I642" s="156">
        <v>44044</v>
      </c>
      <c r="J642" s="202"/>
      <c r="K642" s="126"/>
      <c r="L642" s="126"/>
      <c r="M642" s="126"/>
      <c r="N642" s="203"/>
      <c r="O642" s="126"/>
      <c r="P642" s="126"/>
      <c r="Q642" s="203"/>
      <c r="R642" s="126"/>
      <c r="S642" s="126"/>
      <c r="T642" s="203"/>
      <c r="U642" s="126"/>
      <c r="V642" s="71"/>
      <c r="W642" s="204"/>
      <c r="X642" s="71"/>
      <c r="Y642" s="66"/>
      <c r="Z642" s="66"/>
      <c r="AA642" s="66"/>
      <c r="AB642" s="66"/>
      <c r="AC642" s="66"/>
      <c r="AD642" s="66"/>
      <c r="AE642" s="66"/>
      <c r="AF642" s="66"/>
      <c r="AG642" s="66"/>
      <c r="AH642" s="66"/>
      <c r="AI642" s="66"/>
      <c r="AJ642" s="66"/>
      <c r="AK642" s="66"/>
      <c r="AL642" s="66"/>
      <c r="AM642" s="66"/>
      <c r="AN642" s="66"/>
      <c r="AO642" s="66"/>
      <c r="AP642" s="66"/>
      <c r="AQ642" s="66"/>
      <c r="AR642" s="66"/>
      <c r="AS642" s="66"/>
      <c r="AT642" s="66"/>
      <c r="AU642" s="66"/>
      <c r="AV642" s="66"/>
      <c r="AW642" s="66"/>
      <c r="AX642" s="66"/>
      <c r="AY642" s="66"/>
      <c r="AZ642" s="66"/>
      <c r="BA642" s="66"/>
      <c r="BB642" s="66"/>
      <c r="BC642" s="66"/>
      <c r="BD642" s="66"/>
      <c r="BE642" s="66"/>
      <c r="BF642" s="66"/>
      <c r="BG642" s="66"/>
      <c r="BH642" s="66"/>
    </row>
    <row r="643" s="10" customFormat="1" ht="27" spans="1:33">
      <c r="A643" s="103"/>
      <c r="B643" s="104" t="s">
        <v>538</v>
      </c>
      <c r="C643" s="106" t="s">
        <v>1284</v>
      </c>
      <c r="D643" s="106" t="s">
        <v>1285</v>
      </c>
      <c r="E643" s="106" t="s">
        <v>765</v>
      </c>
      <c r="F643" s="106"/>
      <c r="G643" s="107">
        <f>G644</f>
        <v>43576</v>
      </c>
      <c r="H643" s="104">
        <f>I643-G643</f>
        <v>100</v>
      </c>
      <c r="I643" s="115">
        <f>I658</f>
        <v>43676</v>
      </c>
      <c r="J643" s="112"/>
      <c r="K643" s="112"/>
      <c r="L643" s="112"/>
      <c r="M643" s="112"/>
      <c r="N643" s="112"/>
      <c r="O643" s="112"/>
      <c r="P643" s="112"/>
      <c r="Q643" s="112"/>
      <c r="R643" s="112"/>
      <c r="S643" s="112"/>
      <c r="T643" s="112"/>
      <c r="U643" s="112"/>
      <c r="V643" s="129"/>
      <c r="W643" s="129"/>
      <c r="X643" s="129"/>
      <c r="Y643" s="129"/>
      <c r="Z643" s="129"/>
      <c r="AA643" s="129"/>
      <c r="AB643" s="129"/>
      <c r="AC643" s="129"/>
      <c r="AD643" s="129"/>
      <c r="AE643" s="129"/>
      <c r="AF643" s="129"/>
      <c r="AG643" s="129"/>
    </row>
    <row r="644" s="6" customFormat="1" ht="40.5" spans="1:60">
      <c r="A644" s="154"/>
      <c r="B644" s="123" t="s">
        <v>549</v>
      </c>
      <c r="C644" s="140" t="s">
        <v>757</v>
      </c>
      <c r="D644" s="123" t="s">
        <v>1286</v>
      </c>
      <c r="E644" s="119" t="s">
        <v>666</v>
      </c>
      <c r="F644" s="123"/>
      <c r="G644" s="153">
        <f>I644-H644</f>
        <v>43576</v>
      </c>
      <c r="H644" s="123">
        <v>15</v>
      </c>
      <c r="I644" s="153">
        <f>G649-30</f>
        <v>43591</v>
      </c>
      <c r="J644" s="202"/>
      <c r="K644" s="126"/>
      <c r="L644" s="126"/>
      <c r="M644" s="126"/>
      <c r="N644" s="203"/>
      <c r="O644" s="126"/>
      <c r="P644" s="126"/>
      <c r="Q644" s="203"/>
      <c r="R644" s="126"/>
      <c r="S644" s="126"/>
      <c r="T644" s="203"/>
      <c r="U644" s="126"/>
      <c r="V644" s="126"/>
      <c r="W644" s="203"/>
      <c r="X644" s="126"/>
      <c r="Y644" s="69"/>
      <c r="Z644" s="69"/>
      <c r="AA644" s="69"/>
      <c r="AB644" s="69"/>
      <c r="AC644" s="69"/>
      <c r="AD644" s="69"/>
      <c r="AE644" s="69"/>
      <c r="AF644" s="69"/>
      <c r="AG644" s="69"/>
      <c r="AH644" s="69"/>
      <c r="AI644" s="69"/>
      <c r="AJ644" s="69"/>
      <c r="AK644" s="69"/>
      <c r="AL644" s="69"/>
      <c r="AM644" s="66"/>
      <c r="AN644" s="66"/>
      <c r="AO644" s="66"/>
      <c r="AP644" s="66"/>
      <c r="AQ644" s="66"/>
      <c r="AR644" s="66"/>
      <c r="AS644" s="66"/>
      <c r="AT644" s="66"/>
      <c r="AU644" s="66"/>
      <c r="AV644" s="66"/>
      <c r="AW644" s="66"/>
      <c r="AX644" s="66"/>
      <c r="AY644" s="66"/>
      <c r="AZ644" s="66"/>
      <c r="BA644" s="66"/>
      <c r="BB644" s="66"/>
      <c r="BC644" s="66"/>
      <c r="BD644" s="66"/>
      <c r="BE644" s="66"/>
      <c r="BF644" s="66"/>
      <c r="BG644" s="66"/>
      <c r="BH644" s="66"/>
    </row>
    <row r="645" s="6" customFormat="1" ht="27" spans="1:60">
      <c r="A645" s="120"/>
      <c r="B645" s="210" t="s">
        <v>683</v>
      </c>
      <c r="C645" s="140" t="s">
        <v>1134</v>
      </c>
      <c r="D645" s="116" t="s">
        <v>1135</v>
      </c>
      <c r="E645" s="123" t="s">
        <v>1287</v>
      </c>
      <c r="F645" s="123"/>
      <c r="G645" s="153"/>
      <c r="H645" s="123"/>
      <c r="I645" s="153"/>
      <c r="J645" s="202"/>
      <c r="K645" s="126"/>
      <c r="L645" s="126"/>
      <c r="M645" s="126"/>
      <c r="N645" s="203"/>
      <c r="O645" s="126"/>
      <c r="P645" s="126"/>
      <c r="Q645" s="203"/>
      <c r="R645" s="126"/>
      <c r="S645" s="126"/>
      <c r="T645" s="203"/>
      <c r="U645" s="126"/>
      <c r="V645" s="126"/>
      <c r="W645" s="203"/>
      <c r="X645" s="126"/>
      <c r="Y645" s="69"/>
      <c r="Z645" s="69"/>
      <c r="AA645" s="69"/>
      <c r="AB645" s="69"/>
      <c r="AC645" s="69"/>
      <c r="AD645" s="69"/>
      <c r="AE645" s="69"/>
      <c r="AF645" s="69"/>
      <c r="AG645" s="69"/>
      <c r="AH645" s="69"/>
      <c r="AI645" s="69"/>
      <c r="AJ645" s="69"/>
      <c r="AK645" s="69"/>
      <c r="AL645" s="69"/>
      <c r="AM645" s="66"/>
      <c r="AN645" s="66"/>
      <c r="AO645" s="66"/>
      <c r="AP645" s="66"/>
      <c r="AQ645" s="66"/>
      <c r="AR645" s="66"/>
      <c r="AS645" s="66"/>
      <c r="AT645" s="66"/>
      <c r="AU645" s="66"/>
      <c r="AV645" s="66"/>
      <c r="AW645" s="66"/>
      <c r="AX645" s="66"/>
      <c r="AY645" s="66"/>
      <c r="AZ645" s="66"/>
      <c r="BA645" s="66"/>
      <c r="BB645" s="66"/>
      <c r="BC645" s="66"/>
      <c r="BD645" s="66"/>
      <c r="BE645" s="66"/>
      <c r="BF645" s="66"/>
      <c r="BG645" s="66"/>
      <c r="BH645" s="66"/>
    </row>
    <row r="646" s="6" customFormat="1" ht="27" spans="1:60">
      <c r="A646" s="120"/>
      <c r="B646" s="210" t="s">
        <v>683</v>
      </c>
      <c r="C646" s="140" t="s">
        <v>1136</v>
      </c>
      <c r="D646" s="116" t="s">
        <v>1137</v>
      </c>
      <c r="E646" s="123" t="s">
        <v>1288</v>
      </c>
      <c r="F646" s="123"/>
      <c r="G646" s="153"/>
      <c r="H646" s="123"/>
      <c r="I646" s="153"/>
      <c r="J646" s="202"/>
      <c r="K646" s="126"/>
      <c r="L646" s="126"/>
      <c r="M646" s="126"/>
      <c r="N646" s="203"/>
      <c r="O646" s="126"/>
      <c r="P646" s="126"/>
      <c r="Q646" s="203"/>
      <c r="R646" s="126"/>
      <c r="S646" s="126"/>
      <c r="T646" s="203"/>
      <c r="U646" s="126"/>
      <c r="V646" s="126"/>
      <c r="W646" s="203"/>
      <c r="X646" s="126"/>
      <c r="Y646" s="69"/>
      <c r="Z646" s="69"/>
      <c r="AA646" s="69"/>
      <c r="AB646" s="69"/>
      <c r="AC646" s="69"/>
      <c r="AD646" s="69"/>
      <c r="AE646" s="69"/>
      <c r="AF646" s="69"/>
      <c r="AG646" s="69"/>
      <c r="AH646" s="69"/>
      <c r="AI646" s="69"/>
      <c r="AJ646" s="69"/>
      <c r="AK646" s="69"/>
      <c r="AL646" s="69"/>
      <c r="AM646" s="66"/>
      <c r="AN646" s="66"/>
      <c r="AO646" s="66"/>
      <c r="AP646" s="66"/>
      <c r="AQ646" s="66"/>
      <c r="AR646" s="66"/>
      <c r="AS646" s="66"/>
      <c r="AT646" s="66"/>
      <c r="AU646" s="66"/>
      <c r="AV646" s="66"/>
      <c r="AW646" s="66"/>
      <c r="AX646" s="66"/>
      <c r="AY646" s="66"/>
      <c r="AZ646" s="66"/>
      <c r="BA646" s="66"/>
      <c r="BB646" s="66"/>
      <c r="BC646" s="66"/>
      <c r="BD646" s="66"/>
      <c r="BE646" s="66"/>
      <c r="BF646" s="66"/>
      <c r="BG646" s="66"/>
      <c r="BH646" s="66"/>
    </row>
    <row r="647" s="6" customFormat="1" ht="40.5" spans="1:60">
      <c r="A647" s="120"/>
      <c r="B647" s="210" t="s">
        <v>683</v>
      </c>
      <c r="C647" s="140" t="s">
        <v>1138</v>
      </c>
      <c r="D647" s="116" t="s">
        <v>1139</v>
      </c>
      <c r="E647" s="123" t="s">
        <v>666</v>
      </c>
      <c r="F647" s="123" t="s">
        <v>1140</v>
      </c>
      <c r="G647" s="153"/>
      <c r="H647" s="123"/>
      <c r="I647" s="153"/>
      <c r="J647" s="202"/>
      <c r="K647" s="126"/>
      <c r="L647" s="126"/>
      <c r="M647" s="126"/>
      <c r="N647" s="203"/>
      <c r="O647" s="126"/>
      <c r="P647" s="126"/>
      <c r="Q647" s="203"/>
      <c r="R647" s="126"/>
      <c r="S647" s="126"/>
      <c r="T647" s="203"/>
      <c r="U647" s="126"/>
      <c r="V647" s="126"/>
      <c r="W647" s="203"/>
      <c r="X647" s="126"/>
      <c r="Y647" s="69"/>
      <c r="Z647" s="69"/>
      <c r="AA647" s="69"/>
      <c r="AB647" s="69"/>
      <c r="AC647" s="69"/>
      <c r="AD647" s="69"/>
      <c r="AE647" s="69"/>
      <c r="AF647" s="69"/>
      <c r="AG647" s="69"/>
      <c r="AH647" s="69"/>
      <c r="AI647" s="69"/>
      <c r="AJ647" s="69"/>
      <c r="AK647" s="69"/>
      <c r="AL647" s="69"/>
      <c r="AM647" s="66"/>
      <c r="AN647" s="66"/>
      <c r="AO647" s="66"/>
      <c r="AP647" s="66"/>
      <c r="AQ647" s="66"/>
      <c r="AR647" s="66"/>
      <c r="AS647" s="66"/>
      <c r="AT647" s="66"/>
      <c r="AU647" s="66"/>
      <c r="AV647" s="66"/>
      <c r="AW647" s="66"/>
      <c r="AX647" s="66"/>
      <c r="AY647" s="66"/>
      <c r="AZ647" s="66"/>
      <c r="BA647" s="66"/>
      <c r="BB647" s="66"/>
      <c r="BC647" s="66"/>
      <c r="BD647" s="66"/>
      <c r="BE647" s="66"/>
      <c r="BF647" s="66"/>
      <c r="BG647" s="66"/>
      <c r="BH647" s="66"/>
    </row>
    <row r="648" s="6" customFormat="1" spans="1:60">
      <c r="A648" s="120"/>
      <c r="B648" s="210" t="s">
        <v>683</v>
      </c>
      <c r="C648" s="140" t="s">
        <v>1247</v>
      </c>
      <c r="D648" s="116" t="s">
        <v>1248</v>
      </c>
      <c r="E648" s="116" t="s">
        <v>666</v>
      </c>
      <c r="F648" s="116"/>
      <c r="G648" s="153"/>
      <c r="H648" s="123"/>
      <c r="I648" s="153"/>
      <c r="J648" s="202"/>
      <c r="K648" s="126"/>
      <c r="L648" s="126"/>
      <c r="M648" s="126"/>
      <c r="N648" s="203"/>
      <c r="O648" s="126"/>
      <c r="P648" s="126"/>
      <c r="Q648" s="203"/>
      <c r="R648" s="126"/>
      <c r="S648" s="126"/>
      <c r="T648" s="203"/>
      <c r="U648" s="126"/>
      <c r="V648" s="126"/>
      <c r="W648" s="203"/>
      <c r="X648" s="126"/>
      <c r="Y648" s="69"/>
      <c r="Z648" s="69"/>
      <c r="AA648" s="69"/>
      <c r="AB648" s="69"/>
      <c r="AC648" s="69"/>
      <c r="AD648" s="69"/>
      <c r="AE648" s="69"/>
      <c r="AF648" s="69"/>
      <c r="AG648" s="69"/>
      <c r="AH648" s="69"/>
      <c r="AI648" s="69"/>
      <c r="AJ648" s="69"/>
      <c r="AK648" s="69"/>
      <c r="AL648" s="69"/>
      <c r="AM648" s="66"/>
      <c r="AN648" s="66"/>
      <c r="AO648" s="66"/>
      <c r="AP648" s="66"/>
      <c r="AQ648" s="66"/>
      <c r="AR648" s="66"/>
      <c r="AS648" s="66"/>
      <c r="AT648" s="66"/>
      <c r="AU648" s="66"/>
      <c r="AV648" s="66"/>
      <c r="AW648" s="66"/>
      <c r="AX648" s="66"/>
      <c r="AY648" s="66"/>
      <c r="AZ648" s="66"/>
      <c r="BA648" s="66"/>
      <c r="BB648" s="66"/>
      <c r="BC648" s="66"/>
      <c r="BD648" s="66"/>
      <c r="BE648" s="66"/>
      <c r="BF648" s="66"/>
      <c r="BG648" s="66"/>
      <c r="BH648" s="66"/>
    </row>
    <row r="649" s="6" customFormat="1" ht="40.5" spans="1:60">
      <c r="A649" s="154"/>
      <c r="B649" s="123" t="s">
        <v>549</v>
      </c>
      <c r="C649" s="140" t="s">
        <v>760</v>
      </c>
      <c r="D649" s="123" t="s">
        <v>1289</v>
      </c>
      <c r="E649" s="119" t="s">
        <v>590</v>
      </c>
      <c r="F649" s="123"/>
      <c r="G649" s="153">
        <f>I649-H649</f>
        <v>43621</v>
      </c>
      <c r="H649" s="123">
        <v>5</v>
      </c>
      <c r="I649" s="153">
        <f>G650</f>
        <v>43626</v>
      </c>
      <c r="J649" s="202"/>
      <c r="K649" s="126"/>
      <c r="L649" s="126"/>
      <c r="M649" s="126"/>
      <c r="N649" s="203"/>
      <c r="O649" s="126"/>
      <c r="P649" s="126"/>
      <c r="Q649" s="203"/>
      <c r="R649" s="126"/>
      <c r="S649" s="126"/>
      <c r="T649" s="203"/>
      <c r="U649" s="126"/>
      <c r="V649" s="126"/>
      <c r="W649" s="203"/>
      <c r="X649" s="126"/>
      <c r="Y649" s="69"/>
      <c r="Z649" s="69"/>
      <c r="AA649" s="69"/>
      <c r="AB649" s="69"/>
      <c r="AC649" s="69"/>
      <c r="AD649" s="69"/>
      <c r="AE649" s="69"/>
      <c r="AF649" s="69"/>
      <c r="AG649" s="69"/>
      <c r="AH649" s="69"/>
      <c r="AI649" s="69"/>
      <c r="AJ649" s="69"/>
      <c r="AK649" s="69"/>
      <c r="AL649" s="69"/>
      <c r="AM649" s="66"/>
      <c r="AN649" s="66"/>
      <c r="AO649" s="66"/>
      <c r="AP649" s="66"/>
      <c r="AQ649" s="66"/>
      <c r="AR649" s="66"/>
      <c r="AS649" s="66"/>
      <c r="AT649" s="66"/>
      <c r="AU649" s="66"/>
      <c r="AV649" s="66"/>
      <c r="AW649" s="66"/>
      <c r="AX649" s="66"/>
      <c r="AY649" s="66"/>
      <c r="AZ649" s="66"/>
      <c r="BA649" s="66"/>
      <c r="BB649" s="66"/>
      <c r="BC649" s="66"/>
      <c r="BD649" s="66"/>
      <c r="BE649" s="66"/>
      <c r="BF649" s="66"/>
      <c r="BG649" s="66"/>
      <c r="BH649" s="66"/>
    </row>
    <row r="650" s="6" customFormat="1" ht="54" spans="1:60">
      <c r="A650" s="120"/>
      <c r="B650" s="116" t="s">
        <v>549</v>
      </c>
      <c r="C650" s="139" t="s">
        <v>763</v>
      </c>
      <c r="D650" s="123" t="s">
        <v>1290</v>
      </c>
      <c r="E650" s="119" t="s">
        <v>791</v>
      </c>
      <c r="F650" s="116"/>
      <c r="G650" s="138">
        <f>I650-H650</f>
        <v>43626</v>
      </c>
      <c r="H650" s="135">
        <v>10</v>
      </c>
      <c r="I650" s="149">
        <f>G651</f>
        <v>43636</v>
      </c>
      <c r="J650" s="202"/>
      <c r="K650" s="126"/>
      <c r="L650" s="126"/>
      <c r="M650" s="126"/>
      <c r="N650" s="203"/>
      <c r="O650" s="126"/>
      <c r="P650" s="126"/>
      <c r="Q650" s="203"/>
      <c r="R650" s="126"/>
      <c r="S650" s="126"/>
      <c r="T650" s="203"/>
      <c r="U650" s="126"/>
      <c r="V650" s="71"/>
      <c r="W650" s="204"/>
      <c r="X650" s="71"/>
      <c r="Y650" s="66"/>
      <c r="Z650" s="66"/>
      <c r="AA650" s="66"/>
      <c r="AB650" s="66"/>
      <c r="AC650" s="66"/>
      <c r="AD650" s="66"/>
      <c r="AE650" s="66"/>
      <c r="AF650" s="66"/>
      <c r="AG650" s="66"/>
      <c r="AH650" s="66"/>
      <c r="AI650" s="66"/>
      <c r="AJ650" s="66"/>
      <c r="AK650" s="66"/>
      <c r="AL650" s="66"/>
      <c r="AM650" s="66"/>
      <c r="AN650" s="66"/>
      <c r="AO650" s="66"/>
      <c r="AP650" s="66"/>
      <c r="AQ650" s="66"/>
      <c r="AR650" s="66"/>
      <c r="AS650" s="66"/>
      <c r="AT650" s="66"/>
      <c r="AU650" s="66"/>
      <c r="AV650" s="66"/>
      <c r="AW650" s="66"/>
      <c r="AX650" s="66"/>
      <c r="AY650" s="66"/>
      <c r="AZ650" s="66"/>
      <c r="BA650" s="66"/>
      <c r="BB650" s="66"/>
      <c r="BC650" s="66"/>
      <c r="BD650" s="66"/>
      <c r="BE650" s="66"/>
      <c r="BF650" s="66"/>
      <c r="BG650" s="66"/>
      <c r="BH650" s="66"/>
    </row>
    <row r="651" s="6" customFormat="1" ht="108" spans="1:60">
      <c r="A651" s="120"/>
      <c r="B651" s="116" t="s">
        <v>549</v>
      </c>
      <c r="C651" s="139" t="s">
        <v>766</v>
      </c>
      <c r="D651" s="123" t="s">
        <v>1291</v>
      </c>
      <c r="E651" s="119" t="s">
        <v>791</v>
      </c>
      <c r="F651" s="116"/>
      <c r="G651" s="138">
        <f>I651-H651</f>
        <v>43636</v>
      </c>
      <c r="H651" s="135">
        <v>25</v>
      </c>
      <c r="I651" s="149">
        <f>G658</f>
        <v>43661</v>
      </c>
      <c r="J651" s="202"/>
      <c r="K651" s="126"/>
      <c r="L651" s="126"/>
      <c r="M651" s="126"/>
      <c r="N651" s="203"/>
      <c r="O651" s="126"/>
      <c r="P651" s="126"/>
      <c r="Q651" s="203"/>
      <c r="R651" s="126"/>
      <c r="S651" s="126"/>
      <c r="T651" s="203"/>
      <c r="U651" s="126"/>
      <c r="V651" s="71"/>
      <c r="W651" s="204"/>
      <c r="X651" s="71"/>
      <c r="Y651" s="66"/>
      <c r="Z651" s="66"/>
      <c r="AA651" s="66"/>
      <c r="AB651" s="66"/>
      <c r="AC651" s="66"/>
      <c r="AD651" s="66"/>
      <c r="AE651" s="66"/>
      <c r="AF651" s="66"/>
      <c r="AG651" s="66"/>
      <c r="AH651" s="66"/>
      <c r="AI651" s="66"/>
      <c r="AJ651" s="66"/>
      <c r="AK651" s="66"/>
      <c r="AL651" s="66"/>
      <c r="AM651" s="66"/>
      <c r="AN651" s="66"/>
      <c r="AO651" s="66"/>
      <c r="AP651" s="66"/>
      <c r="AQ651" s="66"/>
      <c r="AR651" s="66"/>
      <c r="AS651" s="66"/>
      <c r="AT651" s="66"/>
      <c r="AU651" s="66"/>
      <c r="AV651" s="66"/>
      <c r="AW651" s="66"/>
      <c r="AX651" s="66"/>
      <c r="AY651" s="66"/>
      <c r="AZ651" s="66"/>
      <c r="BA651" s="66"/>
      <c r="BB651" s="66"/>
      <c r="BC651" s="66"/>
      <c r="BD651" s="66"/>
      <c r="BE651" s="66"/>
      <c r="BF651" s="66"/>
      <c r="BG651" s="66"/>
      <c r="BH651" s="66"/>
    </row>
    <row r="652" s="6" customFormat="1" ht="54" spans="1:60">
      <c r="A652" s="66"/>
      <c r="B652" s="71" t="s">
        <v>683</v>
      </c>
      <c r="C652" s="137" t="s">
        <v>768</v>
      </c>
      <c r="D652" s="126" t="s">
        <v>1292</v>
      </c>
      <c r="E652" s="126" t="s">
        <v>791</v>
      </c>
      <c r="F652" s="71" t="s">
        <v>590</v>
      </c>
      <c r="G652" s="138">
        <f t="shared" ref="G652:G655" si="61">I652-H652</f>
        <v>43636</v>
      </c>
      <c r="H652" s="135">
        <v>7</v>
      </c>
      <c r="I652" s="138">
        <f>G653</f>
        <v>43643</v>
      </c>
      <c r="J652" s="202"/>
      <c r="K652" s="126"/>
      <c r="L652" s="126"/>
      <c r="M652" s="126"/>
      <c r="N652" s="203"/>
      <c r="O652" s="126"/>
      <c r="P652" s="126"/>
      <c r="Q652" s="203"/>
      <c r="R652" s="126"/>
      <c r="S652" s="126"/>
      <c r="T652" s="203"/>
      <c r="U652" s="126"/>
      <c r="V652" s="71"/>
      <c r="W652" s="204"/>
      <c r="X652" s="71"/>
      <c r="Y652" s="66"/>
      <c r="Z652" s="66"/>
      <c r="AA652" s="66"/>
      <c r="AB652" s="66"/>
      <c r="AC652" s="66"/>
      <c r="AD652" s="66"/>
      <c r="AE652" s="66"/>
      <c r="AF652" s="66"/>
      <c r="AG652" s="66"/>
      <c r="AH652" s="66"/>
      <c r="AI652" s="66"/>
      <c r="AJ652" s="66"/>
      <c r="AK652" s="66"/>
      <c r="AL652" s="66"/>
      <c r="AM652" s="66"/>
      <c r="AN652" s="66"/>
      <c r="AO652" s="66"/>
      <c r="AP652" s="66"/>
      <c r="AQ652" s="66"/>
      <c r="AR652" s="66"/>
      <c r="AS652" s="66"/>
      <c r="AT652" s="66"/>
      <c r="AU652" s="66"/>
      <c r="AV652" s="66"/>
      <c r="AW652" s="66"/>
      <c r="AX652" s="66"/>
      <c r="AY652" s="66"/>
      <c r="AZ652" s="66"/>
      <c r="BA652" s="66"/>
      <c r="BB652" s="66"/>
      <c r="BC652" s="66"/>
      <c r="BD652" s="66"/>
      <c r="BE652" s="66"/>
      <c r="BF652" s="66"/>
      <c r="BG652" s="66"/>
      <c r="BH652" s="66"/>
    </row>
    <row r="653" s="6" customFormat="1" ht="27" spans="1:60">
      <c r="A653" s="120"/>
      <c r="B653" s="116" t="s">
        <v>683</v>
      </c>
      <c r="C653" s="139" t="s">
        <v>771</v>
      </c>
      <c r="D653" s="123" t="s">
        <v>1293</v>
      </c>
      <c r="E653" s="119" t="s">
        <v>791</v>
      </c>
      <c r="F653" s="116"/>
      <c r="G653" s="138">
        <f t="shared" si="61"/>
        <v>43643</v>
      </c>
      <c r="H653" s="135">
        <v>1</v>
      </c>
      <c r="I653" s="149">
        <f>G654</f>
        <v>43644</v>
      </c>
      <c r="J653" s="202"/>
      <c r="K653" s="126"/>
      <c r="L653" s="126"/>
      <c r="M653" s="126"/>
      <c r="N653" s="203"/>
      <c r="O653" s="126"/>
      <c r="P653" s="126"/>
      <c r="Q653" s="203"/>
      <c r="R653" s="126"/>
      <c r="S653" s="126"/>
      <c r="T653" s="203"/>
      <c r="U653" s="126"/>
      <c r="V653" s="71"/>
      <c r="W653" s="204"/>
      <c r="X653" s="71"/>
      <c r="Y653" s="66"/>
      <c r="Z653" s="66"/>
      <c r="AA653" s="66"/>
      <c r="AB653" s="66"/>
      <c r="AC653" s="66"/>
      <c r="AD653" s="66"/>
      <c r="AE653" s="66"/>
      <c r="AF653" s="66"/>
      <c r="AG653" s="66"/>
      <c r="AH653" s="66"/>
      <c r="AI653" s="66"/>
      <c r="AJ653" s="66"/>
      <c r="AK653" s="66"/>
      <c r="AL653" s="66"/>
      <c r="AM653" s="66"/>
      <c r="AN653" s="66"/>
      <c r="AO653" s="66"/>
      <c r="AP653" s="66"/>
      <c r="AQ653" s="66"/>
      <c r="AR653" s="66"/>
      <c r="AS653" s="66"/>
      <c r="AT653" s="66"/>
      <c r="AU653" s="66"/>
      <c r="AV653" s="66"/>
      <c r="AW653" s="66"/>
      <c r="AX653" s="66"/>
      <c r="AY653" s="66"/>
      <c r="AZ653" s="66"/>
      <c r="BA653" s="66"/>
      <c r="BB653" s="66"/>
      <c r="BC653" s="66"/>
      <c r="BD653" s="66"/>
      <c r="BE653" s="66"/>
      <c r="BF653" s="66"/>
      <c r="BG653" s="66"/>
      <c r="BH653" s="66"/>
    </row>
    <row r="654" s="6" customFormat="1" ht="67.5" spans="1:60">
      <c r="A654" s="120"/>
      <c r="B654" s="116" t="s">
        <v>683</v>
      </c>
      <c r="C654" s="139" t="s">
        <v>773</v>
      </c>
      <c r="D654" s="123" t="s">
        <v>1294</v>
      </c>
      <c r="E654" s="119" t="s">
        <v>791</v>
      </c>
      <c r="F654" s="116"/>
      <c r="G654" s="138">
        <f t="shared" si="61"/>
        <v>43644</v>
      </c>
      <c r="H654" s="135">
        <v>10</v>
      </c>
      <c r="I654" s="149">
        <f>G655</f>
        <v>43654</v>
      </c>
      <c r="J654" s="202"/>
      <c r="K654" s="126"/>
      <c r="L654" s="126"/>
      <c r="M654" s="126"/>
      <c r="N654" s="203"/>
      <c r="O654" s="126"/>
      <c r="P654" s="126"/>
      <c r="Q654" s="203"/>
      <c r="R654" s="126"/>
      <c r="S654" s="126"/>
      <c r="T654" s="203"/>
      <c r="U654" s="126"/>
      <c r="V654" s="71"/>
      <c r="W654" s="204"/>
      <c r="X654" s="71"/>
      <c r="Y654" s="66"/>
      <c r="Z654" s="66"/>
      <c r="AA654" s="66"/>
      <c r="AB654" s="66"/>
      <c r="AC654" s="66"/>
      <c r="AD654" s="66"/>
      <c r="AE654" s="66"/>
      <c r="AF654" s="66"/>
      <c r="AG654" s="66"/>
      <c r="AH654" s="66"/>
      <c r="AI654" s="66"/>
      <c r="AJ654" s="66"/>
      <c r="AK654" s="66"/>
      <c r="AL654" s="66"/>
      <c r="AM654" s="66"/>
      <c r="AN654" s="66"/>
      <c r="AO654" s="66"/>
      <c r="AP654" s="66"/>
      <c r="AQ654" s="66"/>
      <c r="AR654" s="66"/>
      <c r="AS654" s="66"/>
      <c r="AT654" s="66"/>
      <c r="AU654" s="66"/>
      <c r="AV654" s="66"/>
      <c r="AW654" s="66"/>
      <c r="AX654" s="66"/>
      <c r="AY654" s="66"/>
      <c r="AZ654" s="66"/>
      <c r="BA654" s="66"/>
      <c r="BB654" s="66"/>
      <c r="BC654" s="66"/>
      <c r="BD654" s="66"/>
      <c r="BE654" s="66"/>
      <c r="BF654" s="66"/>
      <c r="BG654" s="66"/>
      <c r="BH654" s="66"/>
    </row>
    <row r="655" s="6" customFormat="1" ht="27" spans="1:60">
      <c r="A655" s="120"/>
      <c r="B655" s="116" t="s">
        <v>683</v>
      </c>
      <c r="C655" s="139" t="s">
        <v>775</v>
      </c>
      <c r="D655" s="123" t="s">
        <v>1295</v>
      </c>
      <c r="E655" s="119" t="s">
        <v>791</v>
      </c>
      <c r="F655" s="116"/>
      <c r="G655" s="138">
        <f t="shared" si="61"/>
        <v>43654</v>
      </c>
      <c r="H655" s="135">
        <v>7</v>
      </c>
      <c r="I655" s="149">
        <f>I651</f>
        <v>43661</v>
      </c>
      <c r="J655" s="202"/>
      <c r="K655" s="126"/>
      <c r="L655" s="126"/>
      <c r="M655" s="126"/>
      <c r="N655" s="203"/>
      <c r="O655" s="126"/>
      <c r="P655" s="126"/>
      <c r="Q655" s="203"/>
      <c r="R655" s="126"/>
      <c r="S655" s="126"/>
      <c r="T655" s="203"/>
      <c r="U655" s="126"/>
      <c r="V655" s="71"/>
      <c r="W655" s="204"/>
      <c r="X655" s="71"/>
      <c r="Y655" s="66"/>
      <c r="Z655" s="66"/>
      <c r="AA655" s="66"/>
      <c r="AB655" s="66"/>
      <c r="AC655" s="66"/>
      <c r="AD655" s="66"/>
      <c r="AE655" s="66"/>
      <c r="AF655" s="66"/>
      <c r="AG655" s="66"/>
      <c r="AH655" s="66"/>
      <c r="AI655" s="66"/>
      <c r="AJ655" s="66"/>
      <c r="AK655" s="66"/>
      <c r="AL655" s="66"/>
      <c r="AM655" s="66"/>
      <c r="AN655" s="66"/>
      <c r="AO655" s="66"/>
      <c r="AP655" s="66"/>
      <c r="AQ655" s="66"/>
      <c r="AR655" s="66"/>
      <c r="AS655" s="66"/>
      <c r="AT655" s="66"/>
      <c r="AU655" s="66"/>
      <c r="AV655" s="66"/>
      <c r="AW655" s="66"/>
      <c r="AX655" s="66"/>
      <c r="AY655" s="66"/>
      <c r="AZ655" s="66"/>
      <c r="BA655" s="66"/>
      <c r="BB655" s="66"/>
      <c r="BC655" s="66"/>
      <c r="BD655" s="66"/>
      <c r="BE655" s="66"/>
      <c r="BF655" s="66"/>
      <c r="BG655" s="66"/>
      <c r="BH655" s="66"/>
    </row>
    <row r="656" s="6" customFormat="1" ht="27" spans="1:60">
      <c r="A656" s="120"/>
      <c r="B656" s="116" t="s">
        <v>549</v>
      </c>
      <c r="C656" s="139" t="s">
        <v>777</v>
      </c>
      <c r="D656" s="123" t="s">
        <v>778</v>
      </c>
      <c r="E656" s="119"/>
      <c r="F656" s="116"/>
      <c r="G656" s="116" t="s">
        <v>799</v>
      </c>
      <c r="H656" s="116"/>
      <c r="I656" s="116"/>
      <c r="J656" s="202"/>
      <c r="K656" s="126"/>
      <c r="L656" s="126"/>
      <c r="M656" s="126"/>
      <c r="N656" s="203"/>
      <c r="O656" s="126"/>
      <c r="P656" s="126"/>
      <c r="Q656" s="203"/>
      <c r="R656" s="126"/>
      <c r="S656" s="126"/>
      <c r="T656" s="203"/>
      <c r="U656" s="126"/>
      <c r="V656" s="71"/>
      <c r="W656" s="204"/>
      <c r="X656" s="71"/>
      <c r="Y656" s="66"/>
      <c r="Z656" s="66"/>
      <c r="AA656" s="66"/>
      <c r="AB656" s="66"/>
      <c r="AC656" s="66"/>
      <c r="AD656" s="66"/>
      <c r="AE656" s="66"/>
      <c r="AF656" s="66"/>
      <c r="AG656" s="66"/>
      <c r="AH656" s="66"/>
      <c r="AI656" s="66"/>
      <c r="AJ656" s="66"/>
      <c r="AK656" s="66"/>
      <c r="AL656" s="66"/>
      <c r="AM656" s="66"/>
      <c r="AN656" s="66"/>
      <c r="AO656" s="66"/>
      <c r="AP656" s="66"/>
      <c r="AQ656" s="66"/>
      <c r="AR656" s="66"/>
      <c r="AS656" s="66"/>
      <c r="AT656" s="66"/>
      <c r="AU656" s="66"/>
      <c r="AV656" s="66"/>
      <c r="AW656" s="66"/>
      <c r="AX656" s="66"/>
      <c r="AY656" s="66"/>
      <c r="AZ656" s="66"/>
      <c r="BA656" s="66"/>
      <c r="BB656" s="66"/>
      <c r="BC656" s="66"/>
      <c r="BD656" s="66"/>
      <c r="BE656" s="66"/>
      <c r="BF656" s="66"/>
      <c r="BG656" s="66"/>
      <c r="BH656" s="66"/>
    </row>
    <row r="657" s="6" customFormat="1" ht="27" spans="1:60">
      <c r="A657" s="154"/>
      <c r="B657" s="123" t="s">
        <v>549</v>
      </c>
      <c r="C657" s="140" t="s">
        <v>780</v>
      </c>
      <c r="D657" s="123" t="s">
        <v>781</v>
      </c>
      <c r="E657" s="119" t="s">
        <v>590</v>
      </c>
      <c r="F657" s="123"/>
      <c r="G657" s="153">
        <f>I644</f>
        <v>43591</v>
      </c>
      <c r="H657" s="123">
        <v>30</v>
      </c>
      <c r="I657" s="153">
        <f>G657+H657</f>
        <v>43621</v>
      </c>
      <c r="J657" s="202"/>
      <c r="K657" s="126"/>
      <c r="L657" s="126"/>
      <c r="M657" s="126"/>
      <c r="N657" s="203"/>
      <c r="O657" s="126"/>
      <c r="P657" s="126"/>
      <c r="Q657" s="203"/>
      <c r="R657" s="126"/>
      <c r="S657" s="126"/>
      <c r="T657" s="203"/>
      <c r="U657" s="126"/>
      <c r="V657" s="126"/>
      <c r="W657" s="203"/>
      <c r="X657" s="126"/>
      <c r="Y657" s="69"/>
      <c r="Z657" s="69"/>
      <c r="AA657" s="69"/>
      <c r="AB657" s="69"/>
      <c r="AC657" s="69"/>
      <c r="AD657" s="69"/>
      <c r="AE657" s="69"/>
      <c r="AF657" s="69"/>
      <c r="AG657" s="69"/>
      <c r="AH657" s="69"/>
      <c r="AI657" s="69"/>
      <c r="AJ657" s="69"/>
      <c r="AK657" s="69"/>
      <c r="AL657" s="69"/>
      <c r="AM657" s="66"/>
      <c r="AN657" s="66"/>
      <c r="AO657" s="66"/>
      <c r="AP657" s="66"/>
      <c r="AQ657" s="66"/>
      <c r="AR657" s="66"/>
      <c r="AS657" s="66"/>
      <c r="AT657" s="66"/>
      <c r="AU657" s="66"/>
      <c r="AV657" s="66"/>
      <c r="AW657" s="66"/>
      <c r="AX657" s="66"/>
      <c r="AY657" s="66"/>
      <c r="AZ657" s="66"/>
      <c r="BA657" s="66"/>
      <c r="BB657" s="66"/>
      <c r="BC657" s="66"/>
      <c r="BD657" s="66"/>
      <c r="BE657" s="66"/>
      <c r="BF657" s="66"/>
      <c r="BG657" s="66"/>
      <c r="BH657" s="66"/>
    </row>
    <row r="658" s="6" customFormat="1" ht="81" spans="1:60">
      <c r="A658" s="66"/>
      <c r="B658" s="71" t="s">
        <v>549</v>
      </c>
      <c r="C658" s="137" t="s">
        <v>782</v>
      </c>
      <c r="D658" s="126" t="s">
        <v>1296</v>
      </c>
      <c r="E658" s="126" t="s">
        <v>791</v>
      </c>
      <c r="F658" s="71" t="s">
        <v>590</v>
      </c>
      <c r="G658" s="138">
        <f>I658-H658</f>
        <v>43661</v>
      </c>
      <c r="H658" s="135">
        <v>15</v>
      </c>
      <c r="I658" s="156">
        <v>43676</v>
      </c>
      <c r="J658" s="202"/>
      <c r="K658" s="126"/>
      <c r="L658" s="126"/>
      <c r="M658" s="126"/>
      <c r="N658" s="203"/>
      <c r="O658" s="126"/>
      <c r="P658" s="126"/>
      <c r="Q658" s="203"/>
      <c r="R658" s="126"/>
      <c r="S658" s="126"/>
      <c r="T658" s="203"/>
      <c r="U658" s="126"/>
      <c r="V658" s="71"/>
      <c r="W658" s="204"/>
      <c r="X658" s="71"/>
      <c r="Y658" s="66"/>
      <c r="Z658" s="66"/>
      <c r="AA658" s="66"/>
      <c r="AB658" s="66"/>
      <c r="AC658" s="66"/>
      <c r="AD658" s="66"/>
      <c r="AE658" s="66"/>
      <c r="AF658" s="66"/>
      <c r="AG658" s="66"/>
      <c r="AH658" s="66"/>
      <c r="AI658" s="66"/>
      <c r="AJ658" s="66"/>
      <c r="AK658" s="66"/>
      <c r="AL658" s="66"/>
      <c r="AM658" s="66"/>
      <c r="AN658" s="66"/>
      <c r="AO658" s="66"/>
      <c r="AP658" s="66"/>
      <c r="AQ658" s="66"/>
      <c r="AR658" s="66"/>
      <c r="AS658" s="66"/>
      <c r="AT658" s="66"/>
      <c r="AU658" s="66"/>
      <c r="AV658" s="66"/>
      <c r="AW658" s="66"/>
      <c r="AX658" s="66"/>
      <c r="AY658" s="66"/>
      <c r="AZ658" s="66"/>
      <c r="BA658" s="66"/>
      <c r="BB658" s="66"/>
      <c r="BC658" s="66"/>
      <c r="BD658" s="66"/>
      <c r="BE658" s="66"/>
      <c r="BF658" s="66"/>
      <c r="BG658" s="66"/>
      <c r="BH658" s="66"/>
    </row>
    <row r="659" s="10" customFormat="1" ht="27" spans="1:33">
      <c r="A659" s="103"/>
      <c r="B659" s="104" t="s">
        <v>538</v>
      </c>
      <c r="C659" s="106" t="s">
        <v>1297</v>
      </c>
      <c r="D659" s="106" t="s">
        <v>1298</v>
      </c>
      <c r="E659" s="106" t="s">
        <v>765</v>
      </c>
      <c r="F659" s="106"/>
      <c r="G659" s="107">
        <f>G660</f>
        <v>43913</v>
      </c>
      <c r="H659" s="104">
        <f>I659-G659</f>
        <v>70</v>
      </c>
      <c r="I659" s="115">
        <f>I670</f>
        <v>43983</v>
      </c>
      <c r="J659" s="112"/>
      <c r="K659" s="112"/>
      <c r="L659" s="112"/>
      <c r="M659" s="112"/>
      <c r="N659" s="112"/>
      <c r="O659" s="112"/>
      <c r="P659" s="112"/>
      <c r="Q659" s="112"/>
      <c r="R659" s="112"/>
      <c r="S659" s="112"/>
      <c r="T659" s="112"/>
      <c r="U659" s="112"/>
      <c r="V659" s="129"/>
      <c r="W659" s="129"/>
      <c r="X659" s="129"/>
      <c r="Y659" s="129"/>
      <c r="Z659" s="129"/>
      <c r="AA659" s="129"/>
      <c r="AB659" s="129"/>
      <c r="AC659" s="129"/>
      <c r="AD659" s="129"/>
      <c r="AE659" s="129"/>
      <c r="AF659" s="129"/>
      <c r="AG659" s="129"/>
    </row>
    <row r="660" s="6" customFormat="1" ht="40.5" spans="1:60">
      <c r="A660" s="154"/>
      <c r="B660" s="123" t="s">
        <v>549</v>
      </c>
      <c r="C660" s="140" t="s">
        <v>757</v>
      </c>
      <c r="D660" s="123" t="s">
        <v>1299</v>
      </c>
      <c r="E660" s="119" t="s">
        <v>1124</v>
      </c>
      <c r="F660" s="123"/>
      <c r="G660" s="153">
        <f t="shared" ref="G660:G663" si="62">I660-H660</f>
        <v>43913</v>
      </c>
      <c r="H660" s="123">
        <v>15</v>
      </c>
      <c r="I660" s="153">
        <f>G661</f>
        <v>43928</v>
      </c>
      <c r="J660" s="202"/>
      <c r="K660" s="126"/>
      <c r="L660" s="126"/>
      <c r="M660" s="126"/>
      <c r="N660" s="203"/>
      <c r="O660" s="126"/>
      <c r="P660" s="126"/>
      <c r="Q660" s="203"/>
      <c r="R660" s="126"/>
      <c r="S660" s="126"/>
      <c r="T660" s="203"/>
      <c r="U660" s="126"/>
      <c r="V660" s="126"/>
      <c r="W660" s="203"/>
      <c r="X660" s="126"/>
      <c r="Y660" s="69"/>
      <c r="Z660" s="69"/>
      <c r="AA660" s="69"/>
      <c r="AB660" s="69"/>
      <c r="AC660" s="69"/>
      <c r="AD660" s="69"/>
      <c r="AE660" s="69"/>
      <c r="AF660" s="69"/>
      <c r="AG660" s="69"/>
      <c r="AH660" s="69"/>
      <c r="AI660" s="69"/>
      <c r="AJ660" s="69"/>
      <c r="AK660" s="69"/>
      <c r="AL660" s="69"/>
      <c r="AM660" s="66"/>
      <c r="AN660" s="66"/>
      <c r="AO660" s="66"/>
      <c r="AP660" s="66"/>
      <c r="AQ660" s="66"/>
      <c r="AR660" s="66"/>
      <c r="AS660" s="66"/>
      <c r="AT660" s="66"/>
      <c r="AU660" s="66"/>
      <c r="AV660" s="66"/>
      <c r="AW660" s="66"/>
      <c r="AX660" s="66"/>
      <c r="AY660" s="66"/>
      <c r="AZ660" s="66"/>
      <c r="BA660" s="66"/>
      <c r="BB660" s="66"/>
      <c r="BC660" s="66"/>
      <c r="BD660" s="66"/>
      <c r="BE660" s="66"/>
      <c r="BF660" s="66"/>
      <c r="BG660" s="66"/>
      <c r="BH660" s="66"/>
    </row>
    <row r="661" s="6" customFormat="1" ht="40.5" spans="1:60">
      <c r="A661" s="154"/>
      <c r="B661" s="123" t="s">
        <v>549</v>
      </c>
      <c r="C661" s="140" t="s">
        <v>760</v>
      </c>
      <c r="D661" s="123" t="s">
        <v>1300</v>
      </c>
      <c r="E661" s="119" t="s">
        <v>1124</v>
      </c>
      <c r="F661" s="123"/>
      <c r="G661" s="153">
        <f t="shared" si="62"/>
        <v>43928</v>
      </c>
      <c r="H661" s="123">
        <v>5</v>
      </c>
      <c r="I661" s="153">
        <f>G662</f>
        <v>43933</v>
      </c>
      <c r="J661" s="202"/>
      <c r="K661" s="126"/>
      <c r="L661" s="126"/>
      <c r="M661" s="126"/>
      <c r="N661" s="203"/>
      <c r="O661" s="126"/>
      <c r="P661" s="126"/>
      <c r="Q661" s="203"/>
      <c r="R661" s="126"/>
      <c r="S661" s="126"/>
      <c r="T661" s="203"/>
      <c r="U661" s="126"/>
      <c r="V661" s="126"/>
      <c r="W661" s="203"/>
      <c r="X661" s="126"/>
      <c r="Y661" s="69"/>
      <c r="Z661" s="69"/>
      <c r="AA661" s="69"/>
      <c r="AB661" s="69"/>
      <c r="AC661" s="69"/>
      <c r="AD661" s="69"/>
      <c r="AE661" s="69"/>
      <c r="AF661" s="69"/>
      <c r="AG661" s="69"/>
      <c r="AH661" s="69"/>
      <c r="AI661" s="69"/>
      <c r="AJ661" s="69"/>
      <c r="AK661" s="69"/>
      <c r="AL661" s="69"/>
      <c r="AM661" s="66"/>
      <c r="AN661" s="66"/>
      <c r="AO661" s="66"/>
      <c r="AP661" s="66"/>
      <c r="AQ661" s="66"/>
      <c r="AR661" s="66"/>
      <c r="AS661" s="66"/>
      <c r="AT661" s="66"/>
      <c r="AU661" s="66"/>
      <c r="AV661" s="66"/>
      <c r="AW661" s="66"/>
      <c r="AX661" s="66"/>
      <c r="AY661" s="66"/>
      <c r="AZ661" s="66"/>
      <c r="BA661" s="66"/>
      <c r="BB661" s="66"/>
      <c r="BC661" s="66"/>
      <c r="BD661" s="66"/>
      <c r="BE661" s="66"/>
      <c r="BF661" s="66"/>
      <c r="BG661" s="66"/>
      <c r="BH661" s="66"/>
    </row>
    <row r="662" s="6" customFormat="1" ht="54" spans="1:60">
      <c r="A662" s="120"/>
      <c r="B662" s="116" t="s">
        <v>549</v>
      </c>
      <c r="C662" s="139" t="s">
        <v>763</v>
      </c>
      <c r="D662" s="123" t="s">
        <v>1301</v>
      </c>
      <c r="E662" s="119" t="s">
        <v>765</v>
      </c>
      <c r="F662" s="116"/>
      <c r="G662" s="138">
        <f t="shared" si="62"/>
        <v>43933</v>
      </c>
      <c r="H662" s="135">
        <v>10</v>
      </c>
      <c r="I662" s="149">
        <f>G663</f>
        <v>43943</v>
      </c>
      <c r="J662" s="202"/>
      <c r="K662" s="126"/>
      <c r="L662" s="126"/>
      <c r="M662" s="126"/>
      <c r="N662" s="203"/>
      <c r="O662" s="126"/>
      <c r="P662" s="126"/>
      <c r="Q662" s="203"/>
      <c r="R662" s="126"/>
      <c r="S662" s="126"/>
      <c r="T662" s="203"/>
      <c r="U662" s="126"/>
      <c r="V662" s="71"/>
      <c r="W662" s="204"/>
      <c r="X662" s="71"/>
      <c r="Y662" s="66"/>
      <c r="Z662" s="66"/>
      <c r="AA662" s="66"/>
      <c r="AB662" s="66"/>
      <c r="AC662" s="66"/>
      <c r="AD662" s="66"/>
      <c r="AE662" s="66"/>
      <c r="AF662" s="66"/>
      <c r="AG662" s="66"/>
      <c r="AH662" s="66"/>
      <c r="AI662" s="66"/>
      <c r="AJ662" s="66"/>
      <c r="AK662" s="66"/>
      <c r="AL662" s="66"/>
      <c r="AM662" s="66"/>
      <c r="AN662" s="66"/>
      <c r="AO662" s="66"/>
      <c r="AP662" s="66"/>
      <c r="AQ662" s="66"/>
      <c r="AR662" s="66"/>
      <c r="AS662" s="66"/>
      <c r="AT662" s="66"/>
      <c r="AU662" s="66"/>
      <c r="AV662" s="66"/>
      <c r="AW662" s="66"/>
      <c r="AX662" s="66"/>
      <c r="AY662" s="66"/>
      <c r="AZ662" s="66"/>
      <c r="BA662" s="66"/>
      <c r="BB662" s="66"/>
      <c r="BC662" s="66"/>
      <c r="BD662" s="66"/>
      <c r="BE662" s="66"/>
      <c r="BF662" s="66"/>
      <c r="BG662" s="66"/>
      <c r="BH662" s="66"/>
    </row>
    <row r="663" s="6" customFormat="1" ht="108" spans="1:60">
      <c r="A663" s="120"/>
      <c r="B663" s="116" t="s">
        <v>549</v>
      </c>
      <c r="C663" s="139" t="s">
        <v>766</v>
      </c>
      <c r="D663" s="123" t="s">
        <v>1302</v>
      </c>
      <c r="E663" s="119" t="s">
        <v>765</v>
      </c>
      <c r="F663" s="116"/>
      <c r="G663" s="138">
        <f t="shared" si="62"/>
        <v>43943</v>
      </c>
      <c r="H663" s="135">
        <v>25</v>
      </c>
      <c r="I663" s="149">
        <f>G670</f>
        <v>43968</v>
      </c>
      <c r="J663" s="202"/>
      <c r="K663" s="126"/>
      <c r="L663" s="126"/>
      <c r="M663" s="126"/>
      <c r="N663" s="203"/>
      <c r="O663" s="126"/>
      <c r="P663" s="126"/>
      <c r="Q663" s="203"/>
      <c r="R663" s="126"/>
      <c r="S663" s="126"/>
      <c r="T663" s="203"/>
      <c r="U663" s="126"/>
      <c r="V663" s="71"/>
      <c r="W663" s="204"/>
      <c r="X663" s="71"/>
      <c r="Y663" s="66"/>
      <c r="Z663" s="66"/>
      <c r="AA663" s="66"/>
      <c r="AB663" s="66"/>
      <c r="AC663" s="66"/>
      <c r="AD663" s="66"/>
      <c r="AE663" s="66"/>
      <c r="AF663" s="66"/>
      <c r="AG663" s="66"/>
      <c r="AH663" s="66"/>
      <c r="AI663" s="66"/>
      <c r="AJ663" s="66"/>
      <c r="AK663" s="66"/>
      <c r="AL663" s="66"/>
      <c r="AM663" s="66"/>
      <c r="AN663" s="66"/>
      <c r="AO663" s="66"/>
      <c r="AP663" s="66"/>
      <c r="AQ663" s="66"/>
      <c r="AR663" s="66"/>
      <c r="AS663" s="66"/>
      <c r="AT663" s="66"/>
      <c r="AU663" s="66"/>
      <c r="AV663" s="66"/>
      <c r="AW663" s="66"/>
      <c r="AX663" s="66"/>
      <c r="AY663" s="66"/>
      <c r="AZ663" s="66"/>
      <c r="BA663" s="66"/>
      <c r="BB663" s="66"/>
      <c r="BC663" s="66"/>
      <c r="BD663" s="66"/>
      <c r="BE663" s="66"/>
      <c r="BF663" s="66"/>
      <c r="BG663" s="66"/>
      <c r="BH663" s="66"/>
    </row>
    <row r="664" s="6" customFormat="1" ht="54" spans="1:60">
      <c r="A664" s="66"/>
      <c r="B664" s="71" t="s">
        <v>683</v>
      </c>
      <c r="C664" s="137" t="s">
        <v>768</v>
      </c>
      <c r="D664" s="126" t="s">
        <v>1303</v>
      </c>
      <c r="E664" s="126" t="s">
        <v>765</v>
      </c>
      <c r="F664" s="71" t="s">
        <v>1124</v>
      </c>
      <c r="G664" s="138">
        <f t="shared" ref="G664:G667" si="63">I664-H664</f>
        <v>43943</v>
      </c>
      <c r="H664" s="135">
        <v>7</v>
      </c>
      <c r="I664" s="138">
        <f>G665</f>
        <v>43950</v>
      </c>
      <c r="J664" s="202"/>
      <c r="K664" s="126"/>
      <c r="L664" s="126"/>
      <c r="M664" s="126"/>
      <c r="N664" s="203"/>
      <c r="O664" s="126"/>
      <c r="P664" s="126"/>
      <c r="Q664" s="203"/>
      <c r="R664" s="126"/>
      <c r="S664" s="126"/>
      <c r="T664" s="203"/>
      <c r="U664" s="126"/>
      <c r="V664" s="71"/>
      <c r="W664" s="204"/>
      <c r="X664" s="71"/>
      <c r="Y664" s="66"/>
      <c r="Z664" s="66"/>
      <c r="AA664" s="66"/>
      <c r="AB664" s="66"/>
      <c r="AC664" s="66"/>
      <c r="AD664" s="66"/>
      <c r="AE664" s="66"/>
      <c r="AF664" s="66"/>
      <c r="AG664" s="66"/>
      <c r="AH664" s="66"/>
      <c r="AI664" s="66"/>
      <c r="AJ664" s="66"/>
      <c r="AK664" s="66"/>
      <c r="AL664" s="66"/>
      <c r="AM664" s="66"/>
      <c r="AN664" s="66"/>
      <c r="AO664" s="66"/>
      <c r="AP664" s="66"/>
      <c r="AQ664" s="66"/>
      <c r="AR664" s="66"/>
      <c r="AS664" s="66"/>
      <c r="AT664" s="66"/>
      <c r="AU664" s="66"/>
      <c r="AV664" s="66"/>
      <c r="AW664" s="66"/>
      <c r="AX664" s="66"/>
      <c r="AY664" s="66"/>
      <c r="AZ664" s="66"/>
      <c r="BA664" s="66"/>
      <c r="BB664" s="66"/>
      <c r="BC664" s="66"/>
      <c r="BD664" s="66"/>
      <c r="BE664" s="66"/>
      <c r="BF664" s="66"/>
      <c r="BG664" s="66"/>
      <c r="BH664" s="66"/>
    </row>
    <row r="665" s="6" customFormat="1" ht="27" spans="1:60">
      <c r="A665" s="120"/>
      <c r="B665" s="116" t="s">
        <v>683</v>
      </c>
      <c r="C665" s="139" t="s">
        <v>771</v>
      </c>
      <c r="D665" s="123" t="s">
        <v>1304</v>
      </c>
      <c r="E665" s="119" t="s">
        <v>765</v>
      </c>
      <c r="F665" s="116"/>
      <c r="G665" s="138">
        <f t="shared" si="63"/>
        <v>43950</v>
      </c>
      <c r="H665" s="135">
        <v>1</v>
      </c>
      <c r="I665" s="149">
        <f>G666</f>
        <v>43951</v>
      </c>
      <c r="J665" s="202"/>
      <c r="K665" s="126"/>
      <c r="L665" s="126"/>
      <c r="M665" s="126"/>
      <c r="N665" s="203"/>
      <c r="O665" s="126"/>
      <c r="P665" s="126"/>
      <c r="Q665" s="203"/>
      <c r="R665" s="126"/>
      <c r="S665" s="126"/>
      <c r="T665" s="203"/>
      <c r="U665" s="126"/>
      <c r="V665" s="71"/>
      <c r="W665" s="204"/>
      <c r="X665" s="71"/>
      <c r="Y665" s="66"/>
      <c r="Z665" s="66"/>
      <c r="AA665" s="66"/>
      <c r="AB665" s="66"/>
      <c r="AC665" s="66"/>
      <c r="AD665" s="66"/>
      <c r="AE665" s="66"/>
      <c r="AF665" s="66"/>
      <c r="AG665" s="66"/>
      <c r="AH665" s="66"/>
      <c r="AI665" s="66"/>
      <c r="AJ665" s="66"/>
      <c r="AK665" s="66"/>
      <c r="AL665" s="66"/>
      <c r="AM665" s="66"/>
      <c r="AN665" s="66"/>
      <c r="AO665" s="66"/>
      <c r="AP665" s="66"/>
      <c r="AQ665" s="66"/>
      <c r="AR665" s="66"/>
      <c r="AS665" s="66"/>
      <c r="AT665" s="66"/>
      <c r="AU665" s="66"/>
      <c r="AV665" s="66"/>
      <c r="AW665" s="66"/>
      <c r="AX665" s="66"/>
      <c r="AY665" s="66"/>
      <c r="AZ665" s="66"/>
      <c r="BA665" s="66"/>
      <c r="BB665" s="66"/>
      <c r="BC665" s="66"/>
      <c r="BD665" s="66"/>
      <c r="BE665" s="66"/>
      <c r="BF665" s="66"/>
      <c r="BG665" s="66"/>
      <c r="BH665" s="66"/>
    </row>
    <row r="666" s="6" customFormat="1" ht="67.5" spans="1:60">
      <c r="A666" s="120"/>
      <c r="B666" s="116" t="s">
        <v>683</v>
      </c>
      <c r="C666" s="139" t="s">
        <v>773</v>
      </c>
      <c r="D666" s="123" t="s">
        <v>1305</v>
      </c>
      <c r="E666" s="119" t="s">
        <v>765</v>
      </c>
      <c r="F666" s="116"/>
      <c r="G666" s="138">
        <f t="shared" si="63"/>
        <v>43951</v>
      </c>
      <c r="H666" s="135">
        <v>10</v>
      </c>
      <c r="I666" s="149">
        <f>G667</f>
        <v>43961</v>
      </c>
      <c r="J666" s="202"/>
      <c r="K666" s="126"/>
      <c r="L666" s="126"/>
      <c r="M666" s="126"/>
      <c r="N666" s="203"/>
      <c r="O666" s="126"/>
      <c r="P666" s="126"/>
      <c r="Q666" s="203"/>
      <c r="R666" s="126"/>
      <c r="S666" s="126"/>
      <c r="T666" s="203"/>
      <c r="U666" s="126"/>
      <c r="V666" s="71"/>
      <c r="W666" s="204"/>
      <c r="X666" s="71"/>
      <c r="Y666" s="66"/>
      <c r="Z666" s="66"/>
      <c r="AA666" s="66"/>
      <c r="AB666" s="66"/>
      <c r="AC666" s="66"/>
      <c r="AD666" s="66"/>
      <c r="AE666" s="66"/>
      <c r="AF666" s="66"/>
      <c r="AG666" s="66"/>
      <c r="AH666" s="66"/>
      <c r="AI666" s="66"/>
      <c r="AJ666" s="66"/>
      <c r="AK666" s="66"/>
      <c r="AL666" s="66"/>
      <c r="AM666" s="66"/>
      <c r="AN666" s="66"/>
      <c r="AO666" s="66"/>
      <c r="AP666" s="66"/>
      <c r="AQ666" s="66"/>
      <c r="AR666" s="66"/>
      <c r="AS666" s="66"/>
      <c r="AT666" s="66"/>
      <c r="AU666" s="66"/>
      <c r="AV666" s="66"/>
      <c r="AW666" s="66"/>
      <c r="AX666" s="66"/>
      <c r="AY666" s="66"/>
      <c r="AZ666" s="66"/>
      <c r="BA666" s="66"/>
      <c r="BB666" s="66"/>
      <c r="BC666" s="66"/>
      <c r="BD666" s="66"/>
      <c r="BE666" s="66"/>
      <c r="BF666" s="66"/>
      <c r="BG666" s="66"/>
      <c r="BH666" s="66"/>
    </row>
    <row r="667" s="6" customFormat="1" ht="27" spans="1:60">
      <c r="A667" s="120"/>
      <c r="B667" s="116" t="s">
        <v>683</v>
      </c>
      <c r="C667" s="139" t="s">
        <v>775</v>
      </c>
      <c r="D667" s="123" t="s">
        <v>1306</v>
      </c>
      <c r="E667" s="119" t="s">
        <v>765</v>
      </c>
      <c r="F667" s="116"/>
      <c r="G667" s="138">
        <f t="shared" si="63"/>
        <v>43961</v>
      </c>
      <c r="H667" s="135">
        <v>7</v>
      </c>
      <c r="I667" s="149">
        <f>I663</f>
        <v>43968</v>
      </c>
      <c r="J667" s="202"/>
      <c r="K667" s="126"/>
      <c r="L667" s="126"/>
      <c r="M667" s="126"/>
      <c r="N667" s="203"/>
      <c r="O667" s="126"/>
      <c r="P667" s="126"/>
      <c r="Q667" s="203"/>
      <c r="R667" s="126"/>
      <c r="S667" s="126"/>
      <c r="T667" s="203"/>
      <c r="U667" s="126"/>
      <c r="V667" s="71"/>
      <c r="W667" s="204"/>
      <c r="X667" s="71"/>
      <c r="Y667" s="66"/>
      <c r="Z667" s="66"/>
      <c r="AA667" s="66"/>
      <c r="AB667" s="66"/>
      <c r="AC667" s="66"/>
      <c r="AD667" s="66"/>
      <c r="AE667" s="66"/>
      <c r="AF667" s="66"/>
      <c r="AG667" s="66"/>
      <c r="AH667" s="66"/>
      <c r="AI667" s="66"/>
      <c r="AJ667" s="66"/>
      <c r="AK667" s="66"/>
      <c r="AL667" s="66"/>
      <c r="AM667" s="66"/>
      <c r="AN667" s="66"/>
      <c r="AO667" s="66"/>
      <c r="AP667" s="66"/>
      <c r="AQ667" s="66"/>
      <c r="AR667" s="66"/>
      <c r="AS667" s="66"/>
      <c r="AT667" s="66"/>
      <c r="AU667" s="66"/>
      <c r="AV667" s="66"/>
      <c r="AW667" s="66"/>
      <c r="AX667" s="66"/>
      <c r="AY667" s="66"/>
      <c r="AZ667" s="66"/>
      <c r="BA667" s="66"/>
      <c r="BB667" s="66"/>
      <c r="BC667" s="66"/>
      <c r="BD667" s="66"/>
      <c r="BE667" s="66"/>
      <c r="BF667" s="66"/>
      <c r="BG667" s="66"/>
      <c r="BH667" s="66"/>
    </row>
    <row r="668" s="6" customFormat="1" ht="27" spans="1:60">
      <c r="A668" s="120"/>
      <c r="B668" s="116" t="s">
        <v>549</v>
      </c>
      <c r="C668" s="139" t="s">
        <v>777</v>
      </c>
      <c r="D668" s="123" t="s">
        <v>778</v>
      </c>
      <c r="E668" s="119"/>
      <c r="F668" s="116"/>
      <c r="G668" s="116" t="s">
        <v>799</v>
      </c>
      <c r="H668" s="116"/>
      <c r="I668" s="116"/>
      <c r="J668" s="202"/>
      <c r="K668" s="126"/>
      <c r="L668" s="126"/>
      <c r="M668" s="126"/>
      <c r="N668" s="203"/>
      <c r="O668" s="126"/>
      <c r="P668" s="126"/>
      <c r="Q668" s="203"/>
      <c r="R668" s="126"/>
      <c r="S668" s="126"/>
      <c r="T668" s="203"/>
      <c r="U668" s="126"/>
      <c r="V668" s="71"/>
      <c r="W668" s="204"/>
      <c r="X668" s="71"/>
      <c r="Y668" s="66"/>
      <c r="Z668" s="66"/>
      <c r="AA668" s="66"/>
      <c r="AB668" s="66"/>
      <c r="AC668" s="66"/>
      <c r="AD668" s="66"/>
      <c r="AE668" s="66"/>
      <c r="AF668" s="66"/>
      <c r="AG668" s="66"/>
      <c r="AH668" s="66"/>
      <c r="AI668" s="66"/>
      <c r="AJ668" s="66"/>
      <c r="AK668" s="66"/>
      <c r="AL668" s="66"/>
      <c r="AM668" s="66"/>
      <c r="AN668" s="66"/>
      <c r="AO668" s="66"/>
      <c r="AP668" s="66"/>
      <c r="AQ668" s="66"/>
      <c r="AR668" s="66"/>
      <c r="AS668" s="66"/>
      <c r="AT668" s="66"/>
      <c r="AU668" s="66"/>
      <c r="AV668" s="66"/>
      <c r="AW668" s="66"/>
      <c r="AX668" s="66"/>
      <c r="AY668" s="66"/>
      <c r="AZ668" s="66"/>
      <c r="BA668" s="66"/>
      <c r="BB668" s="66"/>
      <c r="BC668" s="66"/>
      <c r="BD668" s="66"/>
      <c r="BE668" s="66"/>
      <c r="BF668" s="66"/>
      <c r="BG668" s="66"/>
      <c r="BH668" s="66"/>
    </row>
    <row r="669" s="6" customFormat="1" ht="27" spans="1:60">
      <c r="A669" s="120"/>
      <c r="B669" s="116" t="s">
        <v>549</v>
      </c>
      <c r="C669" s="139" t="s">
        <v>780</v>
      </c>
      <c r="D669" s="123" t="s">
        <v>781</v>
      </c>
      <c r="E669" s="119"/>
      <c r="F669" s="116"/>
      <c r="G669" s="116" t="s">
        <v>799</v>
      </c>
      <c r="H669" s="116"/>
      <c r="I669" s="116"/>
      <c r="J669" s="202"/>
      <c r="K669" s="126"/>
      <c r="L669" s="126"/>
      <c r="M669" s="126"/>
      <c r="N669" s="203"/>
      <c r="O669" s="126"/>
      <c r="P669" s="126"/>
      <c r="Q669" s="203"/>
      <c r="R669" s="126"/>
      <c r="S669" s="126"/>
      <c r="T669" s="203"/>
      <c r="U669" s="126"/>
      <c r="V669" s="71"/>
      <c r="W669" s="204"/>
      <c r="X669" s="71"/>
      <c r="Y669" s="66"/>
      <c r="Z669" s="66"/>
      <c r="AA669" s="66"/>
      <c r="AB669" s="66"/>
      <c r="AC669" s="66"/>
      <c r="AD669" s="66"/>
      <c r="AE669" s="66"/>
      <c r="AF669" s="66"/>
      <c r="AG669" s="66"/>
      <c r="AH669" s="66"/>
      <c r="AI669" s="66"/>
      <c r="AJ669" s="66"/>
      <c r="AK669" s="66"/>
      <c r="AL669" s="66"/>
      <c r="AM669" s="66"/>
      <c r="AN669" s="66"/>
      <c r="AO669" s="66"/>
      <c r="AP669" s="66"/>
      <c r="AQ669" s="66"/>
      <c r="AR669" s="66"/>
      <c r="AS669" s="66"/>
      <c r="AT669" s="66"/>
      <c r="AU669" s="66"/>
      <c r="AV669" s="66"/>
      <c r="AW669" s="66"/>
      <c r="AX669" s="66"/>
      <c r="AY669" s="66"/>
      <c r="AZ669" s="66"/>
      <c r="BA669" s="66"/>
      <c r="BB669" s="66"/>
      <c r="BC669" s="66"/>
      <c r="BD669" s="66"/>
      <c r="BE669" s="66"/>
      <c r="BF669" s="66"/>
      <c r="BG669" s="66"/>
      <c r="BH669" s="66"/>
    </row>
    <row r="670" s="6" customFormat="1" ht="81" spans="1:60">
      <c r="A670" s="66"/>
      <c r="B670" s="71" t="s">
        <v>549</v>
      </c>
      <c r="C670" s="137" t="s">
        <v>782</v>
      </c>
      <c r="D670" s="126" t="s">
        <v>1307</v>
      </c>
      <c r="E670" s="126" t="s">
        <v>765</v>
      </c>
      <c r="F670" s="71" t="s">
        <v>1124</v>
      </c>
      <c r="G670" s="138">
        <f>I670-H670</f>
        <v>43968</v>
      </c>
      <c r="H670" s="135">
        <v>15</v>
      </c>
      <c r="I670" s="156">
        <v>43983</v>
      </c>
      <c r="J670" s="202"/>
      <c r="K670" s="126"/>
      <c r="L670" s="126"/>
      <c r="M670" s="126"/>
      <c r="N670" s="203"/>
      <c r="O670" s="126"/>
      <c r="P670" s="126"/>
      <c r="Q670" s="203"/>
      <c r="R670" s="126"/>
      <c r="S670" s="126"/>
      <c r="T670" s="203"/>
      <c r="U670" s="126"/>
      <c r="V670" s="71"/>
      <c r="W670" s="204"/>
      <c r="X670" s="71"/>
      <c r="Y670" s="66"/>
      <c r="Z670" s="66"/>
      <c r="AA670" s="66"/>
      <c r="AB670" s="66"/>
      <c r="AC670" s="66"/>
      <c r="AD670" s="66"/>
      <c r="AE670" s="66"/>
      <c r="AF670" s="66"/>
      <c r="AG670" s="66"/>
      <c r="AH670" s="66"/>
      <c r="AI670" s="66"/>
      <c r="AJ670" s="66"/>
      <c r="AK670" s="66"/>
      <c r="AL670" s="66"/>
      <c r="AM670" s="66"/>
      <c r="AN670" s="66"/>
      <c r="AO670" s="66"/>
      <c r="AP670" s="66"/>
      <c r="AQ670" s="66"/>
      <c r="AR670" s="66"/>
      <c r="AS670" s="66"/>
      <c r="AT670" s="66"/>
      <c r="AU670" s="66"/>
      <c r="AV670" s="66"/>
      <c r="AW670" s="66"/>
      <c r="AX670" s="66"/>
      <c r="AY670" s="66"/>
      <c r="AZ670" s="66"/>
      <c r="BA670" s="66"/>
      <c r="BB670" s="66"/>
      <c r="BC670" s="66"/>
      <c r="BD670" s="66"/>
      <c r="BE670" s="66"/>
      <c r="BF670" s="66"/>
      <c r="BG670" s="66"/>
      <c r="BH670" s="66"/>
    </row>
    <row r="671" s="10" customFormat="1" ht="27" spans="1:33">
      <c r="A671" s="103"/>
      <c r="B671" s="104" t="s">
        <v>538</v>
      </c>
      <c r="C671" s="106" t="s">
        <v>1308</v>
      </c>
      <c r="D671" s="106" t="s">
        <v>1309</v>
      </c>
      <c r="E671" s="106" t="s">
        <v>765</v>
      </c>
      <c r="F671" s="106"/>
      <c r="G671" s="107">
        <f>G672</f>
        <v>44005</v>
      </c>
      <c r="H671" s="104">
        <f>I671-G671</f>
        <v>70</v>
      </c>
      <c r="I671" s="115">
        <f>I682</f>
        <v>44075</v>
      </c>
      <c r="J671" s="112"/>
      <c r="K671" s="112"/>
      <c r="L671" s="112"/>
      <c r="M671" s="112"/>
      <c r="N671" s="112"/>
      <c r="O671" s="112"/>
      <c r="P671" s="112"/>
      <c r="Q671" s="112"/>
      <c r="R671" s="112"/>
      <c r="S671" s="112"/>
      <c r="T671" s="112"/>
      <c r="U671" s="112"/>
      <c r="V671" s="129"/>
      <c r="W671" s="129"/>
      <c r="X671" s="129"/>
      <c r="Y671" s="129"/>
      <c r="Z671" s="129"/>
      <c r="AA671" s="129"/>
      <c r="AB671" s="129"/>
      <c r="AC671" s="129"/>
      <c r="AD671" s="129"/>
      <c r="AE671" s="129"/>
      <c r="AF671" s="129"/>
      <c r="AG671" s="129"/>
    </row>
    <row r="672" s="6" customFormat="1" ht="40.5" spans="1:60">
      <c r="A672" s="154"/>
      <c r="B672" s="123" t="s">
        <v>549</v>
      </c>
      <c r="C672" s="140" t="s">
        <v>1259</v>
      </c>
      <c r="D672" s="123" t="s">
        <v>1310</v>
      </c>
      <c r="E672" s="119" t="s">
        <v>1124</v>
      </c>
      <c r="F672" s="123"/>
      <c r="G672" s="153">
        <f t="shared" ref="G672:G675" si="64">I672-H672</f>
        <v>44005</v>
      </c>
      <c r="H672" s="123">
        <v>15</v>
      </c>
      <c r="I672" s="153">
        <f>G673</f>
        <v>44020</v>
      </c>
      <c r="J672" s="202"/>
      <c r="K672" s="126"/>
      <c r="L672" s="126"/>
      <c r="M672" s="126"/>
      <c r="N672" s="203"/>
      <c r="O672" s="126"/>
      <c r="P672" s="126"/>
      <c r="Q672" s="203"/>
      <c r="R672" s="126"/>
      <c r="S672" s="126"/>
      <c r="T672" s="203"/>
      <c r="U672" s="126"/>
      <c r="V672" s="126"/>
      <c r="W672" s="203"/>
      <c r="X672" s="126"/>
      <c r="Y672" s="69"/>
      <c r="Z672" s="69"/>
      <c r="AA672" s="69"/>
      <c r="AB672" s="69"/>
      <c r="AC672" s="69"/>
      <c r="AD672" s="69"/>
      <c r="AE672" s="69"/>
      <c r="AF672" s="69"/>
      <c r="AG672" s="69"/>
      <c r="AH672" s="69"/>
      <c r="AI672" s="69"/>
      <c r="AJ672" s="69"/>
      <c r="AK672" s="69"/>
      <c r="AL672" s="69"/>
      <c r="AM672" s="66"/>
      <c r="AN672" s="66"/>
      <c r="AO672" s="66"/>
      <c r="AP672" s="66"/>
      <c r="AQ672" s="66"/>
      <c r="AR672" s="66"/>
      <c r="AS672" s="66"/>
      <c r="AT672" s="66"/>
      <c r="AU672" s="66"/>
      <c r="AV672" s="66"/>
      <c r="AW672" s="66"/>
      <c r="AX672" s="66"/>
      <c r="AY672" s="66"/>
      <c r="AZ672" s="66"/>
      <c r="BA672" s="66"/>
      <c r="BB672" s="66"/>
      <c r="BC672" s="66"/>
      <c r="BD672" s="66"/>
      <c r="BE672" s="66"/>
      <c r="BF672" s="66"/>
      <c r="BG672" s="66"/>
      <c r="BH672" s="66"/>
    </row>
    <row r="673" s="6" customFormat="1" ht="40.5" spans="1:60">
      <c r="A673" s="154"/>
      <c r="B673" s="123" t="s">
        <v>549</v>
      </c>
      <c r="C673" s="140" t="s">
        <v>760</v>
      </c>
      <c r="D673" s="123" t="s">
        <v>1311</v>
      </c>
      <c r="E673" s="119" t="s">
        <v>1124</v>
      </c>
      <c r="F673" s="123"/>
      <c r="G673" s="153">
        <f t="shared" si="64"/>
        <v>44020</v>
      </c>
      <c r="H673" s="123">
        <v>5</v>
      </c>
      <c r="I673" s="153">
        <f>G674</f>
        <v>44025</v>
      </c>
      <c r="J673" s="202"/>
      <c r="K673" s="126"/>
      <c r="L673" s="126"/>
      <c r="M673" s="126"/>
      <c r="N673" s="203"/>
      <c r="O673" s="126"/>
      <c r="P673" s="126"/>
      <c r="Q673" s="203"/>
      <c r="R673" s="126"/>
      <c r="S673" s="126"/>
      <c r="T673" s="203"/>
      <c r="U673" s="126"/>
      <c r="V673" s="126"/>
      <c r="W673" s="203"/>
      <c r="X673" s="126"/>
      <c r="Y673" s="69"/>
      <c r="Z673" s="69"/>
      <c r="AA673" s="69"/>
      <c r="AB673" s="69"/>
      <c r="AC673" s="69"/>
      <c r="AD673" s="69"/>
      <c r="AE673" s="69"/>
      <c r="AF673" s="69"/>
      <c r="AG673" s="69"/>
      <c r="AH673" s="69"/>
      <c r="AI673" s="69"/>
      <c r="AJ673" s="69"/>
      <c r="AK673" s="69"/>
      <c r="AL673" s="69"/>
      <c r="AM673" s="66"/>
      <c r="AN673" s="66"/>
      <c r="AO673" s="66"/>
      <c r="AP673" s="66"/>
      <c r="AQ673" s="66"/>
      <c r="AR673" s="66"/>
      <c r="AS673" s="66"/>
      <c r="AT673" s="66"/>
      <c r="AU673" s="66"/>
      <c r="AV673" s="66"/>
      <c r="AW673" s="66"/>
      <c r="AX673" s="66"/>
      <c r="AY673" s="66"/>
      <c r="AZ673" s="66"/>
      <c r="BA673" s="66"/>
      <c r="BB673" s="66"/>
      <c r="BC673" s="66"/>
      <c r="BD673" s="66"/>
      <c r="BE673" s="66"/>
      <c r="BF673" s="66"/>
      <c r="BG673" s="66"/>
      <c r="BH673" s="66"/>
    </row>
    <row r="674" s="6" customFormat="1" ht="54" spans="1:60">
      <c r="A674" s="120"/>
      <c r="B674" s="116" t="s">
        <v>549</v>
      </c>
      <c r="C674" s="139" t="s">
        <v>763</v>
      </c>
      <c r="D674" s="123" t="s">
        <v>1312</v>
      </c>
      <c r="E674" s="119" t="s">
        <v>791</v>
      </c>
      <c r="F674" s="116"/>
      <c r="G674" s="138">
        <f t="shared" si="64"/>
        <v>44025</v>
      </c>
      <c r="H674" s="135">
        <v>10</v>
      </c>
      <c r="I674" s="149">
        <f>G675</f>
        <v>44035</v>
      </c>
      <c r="J674" s="202"/>
      <c r="K674" s="126"/>
      <c r="L674" s="126"/>
      <c r="M674" s="126"/>
      <c r="N674" s="203"/>
      <c r="O674" s="126"/>
      <c r="P674" s="126"/>
      <c r="Q674" s="203"/>
      <c r="R674" s="126"/>
      <c r="S674" s="126"/>
      <c r="T674" s="203"/>
      <c r="U674" s="126"/>
      <c r="V674" s="71"/>
      <c r="W674" s="204"/>
      <c r="X674" s="71"/>
      <c r="Y674" s="66"/>
      <c r="Z674" s="66"/>
      <c r="AA674" s="66"/>
      <c r="AB674" s="66"/>
      <c r="AC674" s="66"/>
      <c r="AD674" s="66"/>
      <c r="AE674" s="66"/>
      <c r="AF674" s="66"/>
      <c r="AG674" s="66"/>
      <c r="AH674" s="66"/>
      <c r="AI674" s="66"/>
      <c r="AJ674" s="66"/>
      <c r="AK674" s="66"/>
      <c r="AL674" s="66"/>
      <c r="AM674" s="66"/>
      <c r="AN674" s="66"/>
      <c r="AO674" s="66"/>
      <c r="AP674" s="66"/>
      <c r="AQ674" s="66"/>
      <c r="AR674" s="66"/>
      <c r="AS674" s="66"/>
      <c r="AT674" s="66"/>
      <c r="AU674" s="66"/>
      <c r="AV674" s="66"/>
      <c r="AW674" s="66"/>
      <c r="AX674" s="66"/>
      <c r="AY674" s="66"/>
      <c r="AZ674" s="66"/>
      <c r="BA674" s="66"/>
      <c r="BB674" s="66"/>
      <c r="BC674" s="66"/>
      <c r="BD674" s="66"/>
      <c r="BE674" s="66"/>
      <c r="BF674" s="66"/>
      <c r="BG674" s="66"/>
      <c r="BH674" s="66"/>
    </row>
    <row r="675" s="6" customFormat="1" ht="108" spans="1:60">
      <c r="A675" s="120"/>
      <c r="B675" s="116" t="s">
        <v>549</v>
      </c>
      <c r="C675" s="139" t="s">
        <v>766</v>
      </c>
      <c r="D675" s="123" t="s">
        <v>1313</v>
      </c>
      <c r="E675" s="119" t="s">
        <v>791</v>
      </c>
      <c r="F675" s="116"/>
      <c r="G675" s="138">
        <f t="shared" si="64"/>
        <v>44035</v>
      </c>
      <c r="H675" s="135">
        <v>25</v>
      </c>
      <c r="I675" s="149">
        <f>G682</f>
        <v>44060</v>
      </c>
      <c r="J675" s="202"/>
      <c r="K675" s="126"/>
      <c r="L675" s="126"/>
      <c r="M675" s="126"/>
      <c r="N675" s="203"/>
      <c r="O675" s="126"/>
      <c r="P675" s="126"/>
      <c r="Q675" s="203"/>
      <c r="R675" s="126"/>
      <c r="S675" s="126"/>
      <c r="T675" s="203"/>
      <c r="U675" s="126"/>
      <c r="V675" s="71"/>
      <c r="W675" s="204"/>
      <c r="X675" s="71"/>
      <c r="Y675" s="66"/>
      <c r="Z675" s="66"/>
      <c r="AA675" s="66"/>
      <c r="AB675" s="66"/>
      <c r="AC675" s="66"/>
      <c r="AD675" s="66"/>
      <c r="AE675" s="66"/>
      <c r="AF675" s="66"/>
      <c r="AG675" s="66"/>
      <c r="AH675" s="66"/>
      <c r="AI675" s="66"/>
      <c r="AJ675" s="66"/>
      <c r="AK675" s="66"/>
      <c r="AL675" s="66"/>
      <c r="AM675" s="66"/>
      <c r="AN675" s="66"/>
      <c r="AO675" s="66"/>
      <c r="AP675" s="66"/>
      <c r="AQ675" s="66"/>
      <c r="AR675" s="66"/>
      <c r="AS675" s="66"/>
      <c r="AT675" s="66"/>
      <c r="AU675" s="66"/>
      <c r="AV675" s="66"/>
      <c r="AW675" s="66"/>
      <c r="AX675" s="66"/>
      <c r="AY675" s="66"/>
      <c r="AZ675" s="66"/>
      <c r="BA675" s="66"/>
      <c r="BB675" s="66"/>
      <c r="BC675" s="66"/>
      <c r="BD675" s="66"/>
      <c r="BE675" s="66"/>
      <c r="BF675" s="66"/>
      <c r="BG675" s="66"/>
      <c r="BH675" s="66"/>
    </row>
    <row r="676" s="6" customFormat="1" ht="54" spans="1:60">
      <c r="A676" s="66"/>
      <c r="B676" s="71" t="s">
        <v>683</v>
      </c>
      <c r="C676" s="137" t="s">
        <v>768</v>
      </c>
      <c r="D676" s="126" t="s">
        <v>1314</v>
      </c>
      <c r="E676" s="126" t="s">
        <v>791</v>
      </c>
      <c r="F676" s="71" t="s">
        <v>1124</v>
      </c>
      <c r="G676" s="138">
        <f t="shared" ref="G676:G679" si="65">I676-H676</f>
        <v>44035</v>
      </c>
      <c r="H676" s="135">
        <v>7</v>
      </c>
      <c r="I676" s="138">
        <f>G677</f>
        <v>44042</v>
      </c>
      <c r="J676" s="202"/>
      <c r="K676" s="126"/>
      <c r="L676" s="126"/>
      <c r="M676" s="126"/>
      <c r="N676" s="203"/>
      <c r="O676" s="126"/>
      <c r="P676" s="126"/>
      <c r="Q676" s="203"/>
      <c r="R676" s="126"/>
      <c r="S676" s="126"/>
      <c r="T676" s="203"/>
      <c r="U676" s="126"/>
      <c r="V676" s="71"/>
      <c r="W676" s="204"/>
      <c r="X676" s="71"/>
      <c r="Y676" s="66"/>
      <c r="Z676" s="66"/>
      <c r="AA676" s="66"/>
      <c r="AB676" s="66"/>
      <c r="AC676" s="66"/>
      <c r="AD676" s="66"/>
      <c r="AE676" s="66"/>
      <c r="AF676" s="66"/>
      <c r="AG676" s="66"/>
      <c r="AH676" s="66"/>
      <c r="AI676" s="66"/>
      <c r="AJ676" s="66"/>
      <c r="AK676" s="66"/>
      <c r="AL676" s="66"/>
      <c r="AM676" s="66"/>
      <c r="AN676" s="66"/>
      <c r="AO676" s="66"/>
      <c r="AP676" s="66"/>
      <c r="AQ676" s="66"/>
      <c r="AR676" s="66"/>
      <c r="AS676" s="66"/>
      <c r="AT676" s="66"/>
      <c r="AU676" s="66"/>
      <c r="AV676" s="66"/>
      <c r="AW676" s="66"/>
      <c r="AX676" s="66"/>
      <c r="AY676" s="66"/>
      <c r="AZ676" s="66"/>
      <c r="BA676" s="66"/>
      <c r="BB676" s="66"/>
      <c r="BC676" s="66"/>
      <c r="BD676" s="66"/>
      <c r="BE676" s="66"/>
      <c r="BF676" s="66"/>
      <c r="BG676" s="66"/>
      <c r="BH676" s="66"/>
    </row>
    <row r="677" s="6" customFormat="1" ht="27" spans="1:60">
      <c r="A677" s="120"/>
      <c r="B677" s="116" t="s">
        <v>683</v>
      </c>
      <c r="C677" s="139" t="s">
        <v>771</v>
      </c>
      <c r="D677" s="123" t="s">
        <v>1315</v>
      </c>
      <c r="E677" s="119" t="s">
        <v>791</v>
      </c>
      <c r="F677" s="116"/>
      <c r="G677" s="138">
        <f t="shared" si="65"/>
        <v>44042</v>
      </c>
      <c r="H677" s="135">
        <v>1</v>
      </c>
      <c r="I677" s="149">
        <f>G678</f>
        <v>44043</v>
      </c>
      <c r="J677" s="202"/>
      <c r="K677" s="126"/>
      <c r="L677" s="126"/>
      <c r="M677" s="126"/>
      <c r="N677" s="203"/>
      <c r="O677" s="126"/>
      <c r="P677" s="126"/>
      <c r="Q677" s="203"/>
      <c r="R677" s="126"/>
      <c r="S677" s="126"/>
      <c r="T677" s="203"/>
      <c r="U677" s="126"/>
      <c r="V677" s="71"/>
      <c r="W677" s="204"/>
      <c r="X677" s="71"/>
      <c r="Y677" s="66"/>
      <c r="Z677" s="66"/>
      <c r="AA677" s="66"/>
      <c r="AB677" s="66"/>
      <c r="AC677" s="66"/>
      <c r="AD677" s="66"/>
      <c r="AE677" s="66"/>
      <c r="AF677" s="66"/>
      <c r="AG677" s="66"/>
      <c r="AH677" s="66"/>
      <c r="AI677" s="66"/>
      <c r="AJ677" s="66"/>
      <c r="AK677" s="66"/>
      <c r="AL677" s="66"/>
      <c r="AM677" s="66"/>
      <c r="AN677" s="66"/>
      <c r="AO677" s="66"/>
      <c r="AP677" s="66"/>
      <c r="AQ677" s="66"/>
      <c r="AR677" s="66"/>
      <c r="AS677" s="66"/>
      <c r="AT677" s="66"/>
      <c r="AU677" s="66"/>
      <c r="AV677" s="66"/>
      <c r="AW677" s="66"/>
      <c r="AX677" s="66"/>
      <c r="AY677" s="66"/>
      <c r="AZ677" s="66"/>
      <c r="BA677" s="66"/>
      <c r="BB677" s="66"/>
      <c r="BC677" s="66"/>
      <c r="BD677" s="66"/>
      <c r="BE677" s="66"/>
      <c r="BF677" s="66"/>
      <c r="BG677" s="66"/>
      <c r="BH677" s="66"/>
    </row>
    <row r="678" s="6" customFormat="1" ht="67.5" spans="1:60">
      <c r="A678" s="120"/>
      <c r="B678" s="116" t="s">
        <v>683</v>
      </c>
      <c r="C678" s="139" t="s">
        <v>773</v>
      </c>
      <c r="D678" s="123" t="s">
        <v>1316</v>
      </c>
      <c r="E678" s="119" t="s">
        <v>791</v>
      </c>
      <c r="F678" s="116"/>
      <c r="G678" s="138">
        <f t="shared" si="65"/>
        <v>44043</v>
      </c>
      <c r="H678" s="135">
        <v>10</v>
      </c>
      <c r="I678" s="149">
        <f>G679</f>
        <v>44053</v>
      </c>
      <c r="J678" s="202"/>
      <c r="K678" s="126"/>
      <c r="L678" s="126"/>
      <c r="M678" s="126"/>
      <c r="N678" s="203"/>
      <c r="O678" s="126"/>
      <c r="P678" s="126"/>
      <c r="Q678" s="203"/>
      <c r="R678" s="126"/>
      <c r="S678" s="126"/>
      <c r="T678" s="203"/>
      <c r="U678" s="126"/>
      <c r="V678" s="71"/>
      <c r="W678" s="204"/>
      <c r="X678" s="71"/>
      <c r="Y678" s="66"/>
      <c r="Z678" s="66"/>
      <c r="AA678" s="66"/>
      <c r="AB678" s="66"/>
      <c r="AC678" s="66"/>
      <c r="AD678" s="66"/>
      <c r="AE678" s="66"/>
      <c r="AF678" s="66"/>
      <c r="AG678" s="66"/>
      <c r="AH678" s="66"/>
      <c r="AI678" s="66"/>
      <c r="AJ678" s="66"/>
      <c r="AK678" s="66"/>
      <c r="AL678" s="66"/>
      <c r="AM678" s="66"/>
      <c r="AN678" s="66"/>
      <c r="AO678" s="66"/>
      <c r="AP678" s="66"/>
      <c r="AQ678" s="66"/>
      <c r="AR678" s="66"/>
      <c r="AS678" s="66"/>
      <c r="AT678" s="66"/>
      <c r="AU678" s="66"/>
      <c r="AV678" s="66"/>
      <c r="AW678" s="66"/>
      <c r="AX678" s="66"/>
      <c r="AY678" s="66"/>
      <c r="AZ678" s="66"/>
      <c r="BA678" s="66"/>
      <c r="BB678" s="66"/>
      <c r="BC678" s="66"/>
      <c r="BD678" s="66"/>
      <c r="BE678" s="66"/>
      <c r="BF678" s="66"/>
      <c r="BG678" s="66"/>
      <c r="BH678" s="66"/>
    </row>
    <row r="679" s="6" customFormat="1" ht="27" spans="1:60">
      <c r="A679" s="120"/>
      <c r="B679" s="116" t="s">
        <v>683</v>
      </c>
      <c r="C679" s="139" t="s">
        <v>775</v>
      </c>
      <c r="D679" s="123" t="s">
        <v>1317</v>
      </c>
      <c r="E679" s="119" t="s">
        <v>791</v>
      </c>
      <c r="F679" s="116"/>
      <c r="G679" s="138">
        <f t="shared" si="65"/>
        <v>44053</v>
      </c>
      <c r="H679" s="135">
        <v>7</v>
      </c>
      <c r="I679" s="149">
        <f>I675</f>
        <v>44060</v>
      </c>
      <c r="J679" s="202"/>
      <c r="K679" s="126"/>
      <c r="L679" s="126"/>
      <c r="M679" s="126"/>
      <c r="N679" s="203"/>
      <c r="O679" s="126"/>
      <c r="P679" s="126"/>
      <c r="Q679" s="203"/>
      <c r="R679" s="126"/>
      <c r="S679" s="126"/>
      <c r="T679" s="203"/>
      <c r="U679" s="126"/>
      <c r="V679" s="71"/>
      <c r="W679" s="204"/>
      <c r="X679" s="71"/>
      <c r="Y679" s="66"/>
      <c r="Z679" s="66"/>
      <c r="AA679" s="66"/>
      <c r="AB679" s="66"/>
      <c r="AC679" s="66"/>
      <c r="AD679" s="66"/>
      <c r="AE679" s="66"/>
      <c r="AF679" s="66"/>
      <c r="AG679" s="66"/>
      <c r="AH679" s="66"/>
      <c r="AI679" s="66"/>
      <c r="AJ679" s="66"/>
      <c r="AK679" s="66"/>
      <c r="AL679" s="66"/>
      <c r="AM679" s="66"/>
      <c r="AN679" s="66"/>
      <c r="AO679" s="66"/>
      <c r="AP679" s="66"/>
      <c r="AQ679" s="66"/>
      <c r="AR679" s="66"/>
      <c r="AS679" s="66"/>
      <c r="AT679" s="66"/>
      <c r="AU679" s="66"/>
      <c r="AV679" s="66"/>
      <c r="AW679" s="66"/>
      <c r="AX679" s="66"/>
      <c r="AY679" s="66"/>
      <c r="AZ679" s="66"/>
      <c r="BA679" s="66"/>
      <c r="BB679" s="66"/>
      <c r="BC679" s="66"/>
      <c r="BD679" s="66"/>
      <c r="BE679" s="66"/>
      <c r="BF679" s="66"/>
      <c r="BG679" s="66"/>
      <c r="BH679" s="66"/>
    </row>
    <row r="680" s="6" customFormat="1" ht="27" spans="1:60">
      <c r="A680" s="120"/>
      <c r="B680" s="116" t="s">
        <v>549</v>
      </c>
      <c r="C680" s="139" t="s">
        <v>777</v>
      </c>
      <c r="D680" s="123" t="s">
        <v>778</v>
      </c>
      <c r="E680" s="119"/>
      <c r="F680" s="116"/>
      <c r="G680" s="116" t="s">
        <v>799</v>
      </c>
      <c r="H680" s="116"/>
      <c r="I680" s="116"/>
      <c r="J680" s="202"/>
      <c r="K680" s="126"/>
      <c r="L680" s="126"/>
      <c r="M680" s="126"/>
      <c r="N680" s="203"/>
      <c r="O680" s="126"/>
      <c r="P680" s="126"/>
      <c r="Q680" s="203"/>
      <c r="R680" s="126"/>
      <c r="S680" s="126"/>
      <c r="T680" s="203"/>
      <c r="U680" s="126"/>
      <c r="V680" s="71"/>
      <c r="W680" s="204"/>
      <c r="X680" s="71"/>
      <c r="Y680" s="66"/>
      <c r="Z680" s="66"/>
      <c r="AA680" s="66"/>
      <c r="AB680" s="66"/>
      <c r="AC680" s="66"/>
      <c r="AD680" s="66"/>
      <c r="AE680" s="66"/>
      <c r="AF680" s="66"/>
      <c r="AG680" s="66"/>
      <c r="AH680" s="66"/>
      <c r="AI680" s="66"/>
      <c r="AJ680" s="66"/>
      <c r="AK680" s="66"/>
      <c r="AL680" s="66"/>
      <c r="AM680" s="66"/>
      <c r="AN680" s="66"/>
      <c r="AO680" s="66"/>
      <c r="AP680" s="66"/>
      <c r="AQ680" s="66"/>
      <c r="AR680" s="66"/>
      <c r="AS680" s="66"/>
      <c r="AT680" s="66"/>
      <c r="AU680" s="66"/>
      <c r="AV680" s="66"/>
      <c r="AW680" s="66"/>
      <c r="AX680" s="66"/>
      <c r="AY680" s="66"/>
      <c r="AZ680" s="66"/>
      <c r="BA680" s="66"/>
      <c r="BB680" s="66"/>
      <c r="BC680" s="66"/>
      <c r="BD680" s="66"/>
      <c r="BE680" s="66"/>
      <c r="BF680" s="66"/>
      <c r="BG680" s="66"/>
      <c r="BH680" s="66"/>
    </row>
    <row r="681" s="6" customFormat="1" ht="27" spans="1:60">
      <c r="A681" s="120"/>
      <c r="B681" s="116" t="s">
        <v>549</v>
      </c>
      <c r="C681" s="139" t="s">
        <v>780</v>
      </c>
      <c r="D681" s="123" t="s">
        <v>781</v>
      </c>
      <c r="E681" s="119"/>
      <c r="F681" s="116"/>
      <c r="G681" s="116" t="s">
        <v>799</v>
      </c>
      <c r="H681" s="116"/>
      <c r="I681" s="116"/>
      <c r="J681" s="202"/>
      <c r="K681" s="126"/>
      <c r="L681" s="126"/>
      <c r="M681" s="126"/>
      <c r="N681" s="203"/>
      <c r="O681" s="126"/>
      <c r="P681" s="126"/>
      <c r="Q681" s="203"/>
      <c r="R681" s="126"/>
      <c r="S681" s="126"/>
      <c r="T681" s="203"/>
      <c r="U681" s="126"/>
      <c r="V681" s="71"/>
      <c r="W681" s="204"/>
      <c r="X681" s="71"/>
      <c r="Y681" s="66"/>
      <c r="Z681" s="66"/>
      <c r="AA681" s="66"/>
      <c r="AB681" s="66"/>
      <c r="AC681" s="66"/>
      <c r="AD681" s="66"/>
      <c r="AE681" s="66"/>
      <c r="AF681" s="66"/>
      <c r="AG681" s="66"/>
      <c r="AH681" s="66"/>
      <c r="AI681" s="66"/>
      <c r="AJ681" s="66"/>
      <c r="AK681" s="66"/>
      <c r="AL681" s="66"/>
      <c r="AM681" s="66"/>
      <c r="AN681" s="66"/>
      <c r="AO681" s="66"/>
      <c r="AP681" s="66"/>
      <c r="AQ681" s="66"/>
      <c r="AR681" s="66"/>
      <c r="AS681" s="66"/>
      <c r="AT681" s="66"/>
      <c r="AU681" s="66"/>
      <c r="AV681" s="66"/>
      <c r="AW681" s="66"/>
      <c r="AX681" s="66"/>
      <c r="AY681" s="66"/>
      <c r="AZ681" s="66"/>
      <c r="BA681" s="66"/>
      <c r="BB681" s="66"/>
      <c r="BC681" s="66"/>
      <c r="BD681" s="66"/>
      <c r="BE681" s="66"/>
      <c r="BF681" s="66"/>
      <c r="BG681" s="66"/>
      <c r="BH681" s="66"/>
    </row>
    <row r="682" s="6" customFormat="1" ht="81" spans="1:60">
      <c r="A682" s="66"/>
      <c r="B682" s="71" t="s">
        <v>549</v>
      </c>
      <c r="C682" s="137" t="s">
        <v>782</v>
      </c>
      <c r="D682" s="126" t="s">
        <v>1318</v>
      </c>
      <c r="E682" s="126" t="s">
        <v>791</v>
      </c>
      <c r="F682" s="71" t="s">
        <v>1124</v>
      </c>
      <c r="G682" s="138">
        <f>I682-H682</f>
        <v>44060</v>
      </c>
      <c r="H682" s="135">
        <v>15</v>
      </c>
      <c r="I682" s="156">
        <v>44075</v>
      </c>
      <c r="J682" s="202"/>
      <c r="K682" s="126"/>
      <c r="L682" s="126"/>
      <c r="M682" s="126"/>
      <c r="N682" s="203"/>
      <c r="O682" s="126"/>
      <c r="P682" s="126"/>
      <c r="Q682" s="203"/>
      <c r="R682" s="126"/>
      <c r="S682" s="126"/>
      <c r="T682" s="203"/>
      <c r="U682" s="126"/>
      <c r="V682" s="71"/>
      <c r="W682" s="204"/>
      <c r="X682" s="71"/>
      <c r="Y682" s="66"/>
      <c r="Z682" s="66"/>
      <c r="AA682" s="66"/>
      <c r="AB682" s="66"/>
      <c r="AC682" s="66"/>
      <c r="AD682" s="66"/>
      <c r="AE682" s="66"/>
      <c r="AF682" s="66"/>
      <c r="AG682" s="66"/>
      <c r="AH682" s="66"/>
      <c r="AI682" s="66"/>
      <c r="AJ682" s="66"/>
      <c r="AK682" s="66"/>
      <c r="AL682" s="66"/>
      <c r="AM682" s="66"/>
      <c r="AN682" s="66"/>
      <c r="AO682" s="66"/>
      <c r="AP682" s="66"/>
      <c r="AQ682" s="66"/>
      <c r="AR682" s="66"/>
      <c r="AS682" s="66"/>
      <c r="AT682" s="66"/>
      <c r="AU682" s="66"/>
      <c r="AV682" s="66"/>
      <c r="AW682" s="66"/>
      <c r="AX682" s="66"/>
      <c r="AY682" s="66"/>
      <c r="AZ682" s="66"/>
      <c r="BA682" s="66"/>
      <c r="BB682" s="66"/>
      <c r="BC682" s="66"/>
      <c r="BD682" s="66"/>
      <c r="BE682" s="66"/>
      <c r="BF682" s="66"/>
      <c r="BG682" s="66"/>
      <c r="BH682" s="66"/>
    </row>
    <row r="683" s="10" customFormat="1" ht="27" spans="1:33">
      <c r="A683" s="103"/>
      <c r="B683" s="104" t="s">
        <v>538</v>
      </c>
      <c r="C683" s="106" t="s">
        <v>1319</v>
      </c>
      <c r="D683" s="106" t="s">
        <v>1274</v>
      </c>
      <c r="E683" s="106" t="s">
        <v>765</v>
      </c>
      <c r="F683" s="106"/>
      <c r="G683" s="107">
        <f>G684</f>
        <v>43974</v>
      </c>
      <c r="H683" s="104">
        <f>I683-G683</f>
        <v>70</v>
      </c>
      <c r="I683" s="115">
        <f>I694</f>
        <v>44044</v>
      </c>
      <c r="J683" s="112"/>
      <c r="K683" s="112"/>
      <c r="L683" s="112"/>
      <c r="M683" s="112"/>
      <c r="N683" s="112"/>
      <c r="O683" s="112"/>
      <c r="P683" s="112"/>
      <c r="Q683" s="112"/>
      <c r="R683" s="112"/>
      <c r="S683" s="112"/>
      <c r="T683" s="112"/>
      <c r="U683" s="112"/>
      <c r="V683" s="129"/>
      <c r="W683" s="129"/>
      <c r="X683" s="129"/>
      <c r="Y683" s="129"/>
      <c r="Z683" s="129"/>
      <c r="AA683" s="129"/>
      <c r="AB683" s="129"/>
      <c r="AC683" s="129"/>
      <c r="AD683" s="129"/>
      <c r="AE683" s="129"/>
      <c r="AF683" s="129"/>
      <c r="AG683" s="129"/>
    </row>
    <row r="684" s="6" customFormat="1" ht="40.5" spans="1:60">
      <c r="A684" s="154"/>
      <c r="B684" s="123" t="s">
        <v>549</v>
      </c>
      <c r="C684" s="140" t="s">
        <v>757</v>
      </c>
      <c r="D684" s="123" t="s">
        <v>1275</v>
      </c>
      <c r="E684" s="119" t="s">
        <v>1124</v>
      </c>
      <c r="F684" s="123"/>
      <c r="G684" s="153">
        <f t="shared" ref="G684:G687" si="66">I684-H684</f>
        <v>43974</v>
      </c>
      <c r="H684" s="123">
        <v>15</v>
      </c>
      <c r="I684" s="153">
        <f>G685</f>
        <v>43989</v>
      </c>
      <c r="J684" s="202"/>
      <c r="K684" s="126"/>
      <c r="L684" s="126"/>
      <c r="M684" s="126"/>
      <c r="N684" s="203"/>
      <c r="O684" s="126"/>
      <c r="P684" s="126"/>
      <c r="Q684" s="203"/>
      <c r="R684" s="126"/>
      <c r="S684" s="126"/>
      <c r="T684" s="203"/>
      <c r="U684" s="126"/>
      <c r="V684" s="126"/>
      <c r="W684" s="203"/>
      <c r="X684" s="126"/>
      <c r="Y684" s="69"/>
      <c r="Z684" s="69"/>
      <c r="AA684" s="69"/>
      <c r="AB684" s="69"/>
      <c r="AC684" s="69"/>
      <c r="AD684" s="69"/>
      <c r="AE684" s="69"/>
      <c r="AF684" s="69"/>
      <c r="AG684" s="69"/>
      <c r="AH684" s="69"/>
      <c r="AI684" s="69"/>
      <c r="AJ684" s="69"/>
      <c r="AK684" s="69"/>
      <c r="AL684" s="69"/>
      <c r="AM684" s="66"/>
      <c r="AN684" s="66"/>
      <c r="AO684" s="66"/>
      <c r="AP684" s="66"/>
      <c r="AQ684" s="66"/>
      <c r="AR684" s="66"/>
      <c r="AS684" s="66"/>
      <c r="AT684" s="66"/>
      <c r="AU684" s="66"/>
      <c r="AV684" s="66"/>
      <c r="AW684" s="66"/>
      <c r="AX684" s="66"/>
      <c r="AY684" s="66"/>
      <c r="AZ684" s="66"/>
      <c r="BA684" s="66"/>
      <c r="BB684" s="66"/>
      <c r="BC684" s="66"/>
      <c r="BD684" s="66"/>
      <c r="BE684" s="66"/>
      <c r="BF684" s="66"/>
      <c r="BG684" s="66"/>
      <c r="BH684" s="66"/>
    </row>
    <row r="685" s="6" customFormat="1" ht="40.5" spans="1:60">
      <c r="A685" s="154"/>
      <c r="B685" s="123" t="s">
        <v>549</v>
      </c>
      <c r="C685" s="140" t="s">
        <v>760</v>
      </c>
      <c r="D685" s="123" t="s">
        <v>1276</v>
      </c>
      <c r="E685" s="119" t="s">
        <v>1124</v>
      </c>
      <c r="F685" s="123"/>
      <c r="G685" s="153">
        <f t="shared" si="66"/>
        <v>43989</v>
      </c>
      <c r="H685" s="123">
        <v>5</v>
      </c>
      <c r="I685" s="153">
        <f>G686</f>
        <v>43994</v>
      </c>
      <c r="J685" s="202"/>
      <c r="K685" s="126"/>
      <c r="L685" s="126"/>
      <c r="M685" s="126"/>
      <c r="N685" s="203"/>
      <c r="O685" s="126"/>
      <c r="P685" s="126"/>
      <c r="Q685" s="203"/>
      <c r="R685" s="126"/>
      <c r="S685" s="126"/>
      <c r="T685" s="203"/>
      <c r="U685" s="126"/>
      <c r="V685" s="126"/>
      <c r="W685" s="203"/>
      <c r="X685" s="126"/>
      <c r="Y685" s="69"/>
      <c r="Z685" s="69"/>
      <c r="AA685" s="69"/>
      <c r="AB685" s="69"/>
      <c r="AC685" s="69"/>
      <c r="AD685" s="69"/>
      <c r="AE685" s="69"/>
      <c r="AF685" s="69"/>
      <c r="AG685" s="69"/>
      <c r="AH685" s="69"/>
      <c r="AI685" s="69"/>
      <c r="AJ685" s="69"/>
      <c r="AK685" s="69"/>
      <c r="AL685" s="69"/>
      <c r="AM685" s="66"/>
      <c r="AN685" s="66"/>
      <c r="AO685" s="66"/>
      <c r="AP685" s="66"/>
      <c r="AQ685" s="66"/>
      <c r="AR685" s="66"/>
      <c r="AS685" s="66"/>
      <c r="AT685" s="66"/>
      <c r="AU685" s="66"/>
      <c r="AV685" s="66"/>
      <c r="AW685" s="66"/>
      <c r="AX685" s="66"/>
      <c r="AY685" s="66"/>
      <c r="AZ685" s="66"/>
      <c r="BA685" s="66"/>
      <c r="BB685" s="66"/>
      <c r="BC685" s="66"/>
      <c r="BD685" s="66"/>
      <c r="BE685" s="66"/>
      <c r="BF685" s="66"/>
      <c r="BG685" s="66"/>
      <c r="BH685" s="66"/>
    </row>
    <row r="686" s="6" customFormat="1" ht="54" spans="1:60">
      <c r="A686" s="120"/>
      <c r="B686" s="116" t="s">
        <v>549</v>
      </c>
      <c r="C686" s="139" t="s">
        <v>763</v>
      </c>
      <c r="D686" s="123" t="s">
        <v>1277</v>
      </c>
      <c r="E686" s="119" t="s">
        <v>765</v>
      </c>
      <c r="F686" s="116"/>
      <c r="G686" s="138">
        <f t="shared" si="66"/>
        <v>43994</v>
      </c>
      <c r="H686" s="135">
        <v>10</v>
      </c>
      <c r="I686" s="149">
        <f>G687</f>
        <v>44004</v>
      </c>
      <c r="J686" s="202"/>
      <c r="K686" s="126"/>
      <c r="L686" s="126"/>
      <c r="M686" s="126"/>
      <c r="N686" s="203"/>
      <c r="O686" s="126"/>
      <c r="P686" s="126"/>
      <c r="Q686" s="203"/>
      <c r="R686" s="126"/>
      <c r="S686" s="126"/>
      <c r="T686" s="203"/>
      <c r="U686" s="126"/>
      <c r="V686" s="71"/>
      <c r="W686" s="204"/>
      <c r="X686" s="71"/>
      <c r="Y686" s="66"/>
      <c r="Z686" s="66"/>
      <c r="AA686" s="66"/>
      <c r="AB686" s="66"/>
      <c r="AC686" s="66"/>
      <c r="AD686" s="66"/>
      <c r="AE686" s="66"/>
      <c r="AF686" s="66"/>
      <c r="AG686" s="66"/>
      <c r="AH686" s="66"/>
      <c r="AI686" s="66"/>
      <c r="AJ686" s="66"/>
      <c r="AK686" s="66"/>
      <c r="AL686" s="66"/>
      <c r="AM686" s="66"/>
      <c r="AN686" s="66"/>
      <c r="AO686" s="66"/>
      <c r="AP686" s="66"/>
      <c r="AQ686" s="66"/>
      <c r="AR686" s="66"/>
      <c r="AS686" s="66"/>
      <c r="AT686" s="66"/>
      <c r="AU686" s="66"/>
      <c r="AV686" s="66"/>
      <c r="AW686" s="66"/>
      <c r="AX686" s="66"/>
      <c r="AY686" s="66"/>
      <c r="AZ686" s="66"/>
      <c r="BA686" s="66"/>
      <c r="BB686" s="66"/>
      <c r="BC686" s="66"/>
      <c r="BD686" s="66"/>
      <c r="BE686" s="66"/>
      <c r="BF686" s="66"/>
      <c r="BG686" s="66"/>
      <c r="BH686" s="66"/>
    </row>
    <row r="687" s="6" customFormat="1" ht="108" spans="1:60">
      <c r="A687" s="120"/>
      <c r="B687" s="116" t="s">
        <v>549</v>
      </c>
      <c r="C687" s="139" t="s">
        <v>766</v>
      </c>
      <c r="D687" s="123" t="s">
        <v>1278</v>
      </c>
      <c r="E687" s="119" t="s">
        <v>765</v>
      </c>
      <c r="F687" s="116"/>
      <c r="G687" s="138">
        <f t="shared" si="66"/>
        <v>44004</v>
      </c>
      <c r="H687" s="135">
        <v>25</v>
      </c>
      <c r="I687" s="149">
        <f>G694</f>
        <v>44029</v>
      </c>
      <c r="J687" s="202"/>
      <c r="K687" s="126"/>
      <c r="L687" s="126"/>
      <c r="M687" s="126"/>
      <c r="N687" s="203"/>
      <c r="O687" s="126"/>
      <c r="P687" s="126"/>
      <c r="Q687" s="203"/>
      <c r="R687" s="126"/>
      <c r="S687" s="126"/>
      <c r="T687" s="203"/>
      <c r="U687" s="126"/>
      <c r="V687" s="71"/>
      <c r="W687" s="204"/>
      <c r="X687" s="71"/>
      <c r="Y687" s="66"/>
      <c r="Z687" s="66"/>
      <c r="AA687" s="66"/>
      <c r="AB687" s="66"/>
      <c r="AC687" s="66"/>
      <c r="AD687" s="66"/>
      <c r="AE687" s="66"/>
      <c r="AF687" s="66"/>
      <c r="AG687" s="66"/>
      <c r="AH687" s="66"/>
      <c r="AI687" s="66"/>
      <c r="AJ687" s="66"/>
      <c r="AK687" s="66"/>
      <c r="AL687" s="66"/>
      <c r="AM687" s="66"/>
      <c r="AN687" s="66"/>
      <c r="AO687" s="66"/>
      <c r="AP687" s="66"/>
      <c r="AQ687" s="66"/>
      <c r="AR687" s="66"/>
      <c r="AS687" s="66"/>
      <c r="AT687" s="66"/>
      <c r="AU687" s="66"/>
      <c r="AV687" s="66"/>
      <c r="AW687" s="66"/>
      <c r="AX687" s="66"/>
      <c r="AY687" s="66"/>
      <c r="AZ687" s="66"/>
      <c r="BA687" s="66"/>
      <c r="BB687" s="66"/>
      <c r="BC687" s="66"/>
      <c r="BD687" s="66"/>
      <c r="BE687" s="66"/>
      <c r="BF687" s="66"/>
      <c r="BG687" s="66"/>
      <c r="BH687" s="66"/>
    </row>
    <row r="688" s="6" customFormat="1" ht="54" spans="1:60">
      <c r="A688" s="66"/>
      <c r="B688" s="71" t="s">
        <v>683</v>
      </c>
      <c r="C688" s="137" t="s">
        <v>768</v>
      </c>
      <c r="D688" s="126" t="s">
        <v>1279</v>
      </c>
      <c r="E688" s="126" t="s">
        <v>765</v>
      </c>
      <c r="F688" s="71" t="s">
        <v>1124</v>
      </c>
      <c r="G688" s="138">
        <f t="shared" ref="G688:G691" si="67">I688-H688</f>
        <v>44004</v>
      </c>
      <c r="H688" s="135">
        <v>7</v>
      </c>
      <c r="I688" s="138">
        <f>G689</f>
        <v>44011</v>
      </c>
      <c r="J688" s="202"/>
      <c r="K688" s="126"/>
      <c r="L688" s="126"/>
      <c r="M688" s="126"/>
      <c r="N688" s="203"/>
      <c r="O688" s="126"/>
      <c r="P688" s="126"/>
      <c r="Q688" s="203"/>
      <c r="R688" s="126"/>
      <c r="S688" s="126"/>
      <c r="T688" s="203"/>
      <c r="U688" s="126"/>
      <c r="V688" s="71"/>
      <c r="W688" s="204"/>
      <c r="X688" s="71"/>
      <c r="Y688" s="66"/>
      <c r="Z688" s="66"/>
      <c r="AA688" s="66"/>
      <c r="AB688" s="66"/>
      <c r="AC688" s="66"/>
      <c r="AD688" s="66"/>
      <c r="AE688" s="66"/>
      <c r="AF688" s="66"/>
      <c r="AG688" s="66"/>
      <c r="AH688" s="66"/>
      <c r="AI688" s="66"/>
      <c r="AJ688" s="66"/>
      <c r="AK688" s="66"/>
      <c r="AL688" s="66"/>
      <c r="AM688" s="66"/>
      <c r="AN688" s="66"/>
      <c r="AO688" s="66"/>
      <c r="AP688" s="66"/>
      <c r="AQ688" s="66"/>
      <c r="AR688" s="66"/>
      <c r="AS688" s="66"/>
      <c r="AT688" s="66"/>
      <c r="AU688" s="66"/>
      <c r="AV688" s="66"/>
      <c r="AW688" s="66"/>
      <c r="AX688" s="66"/>
      <c r="AY688" s="66"/>
      <c r="AZ688" s="66"/>
      <c r="BA688" s="66"/>
      <c r="BB688" s="66"/>
      <c r="BC688" s="66"/>
      <c r="BD688" s="66"/>
      <c r="BE688" s="66"/>
      <c r="BF688" s="66"/>
      <c r="BG688" s="66"/>
      <c r="BH688" s="66"/>
    </row>
    <row r="689" s="6" customFormat="1" ht="27" spans="1:60">
      <c r="A689" s="120"/>
      <c r="B689" s="116" t="s">
        <v>683</v>
      </c>
      <c r="C689" s="139" t="s">
        <v>771</v>
      </c>
      <c r="D689" s="123" t="s">
        <v>1280</v>
      </c>
      <c r="E689" s="119" t="s">
        <v>765</v>
      </c>
      <c r="F689" s="116"/>
      <c r="G689" s="138">
        <f t="shared" si="67"/>
        <v>44011</v>
      </c>
      <c r="H689" s="135">
        <v>1</v>
      </c>
      <c r="I689" s="149">
        <f>G690</f>
        <v>44012</v>
      </c>
      <c r="J689" s="202"/>
      <c r="K689" s="126"/>
      <c r="L689" s="126"/>
      <c r="M689" s="126"/>
      <c r="N689" s="203"/>
      <c r="O689" s="126"/>
      <c r="P689" s="126"/>
      <c r="Q689" s="203"/>
      <c r="R689" s="126"/>
      <c r="S689" s="126"/>
      <c r="T689" s="203"/>
      <c r="U689" s="126"/>
      <c r="V689" s="71"/>
      <c r="W689" s="204"/>
      <c r="X689" s="71"/>
      <c r="Y689" s="66"/>
      <c r="Z689" s="66"/>
      <c r="AA689" s="66"/>
      <c r="AB689" s="66"/>
      <c r="AC689" s="66"/>
      <c r="AD689" s="66"/>
      <c r="AE689" s="66"/>
      <c r="AF689" s="66"/>
      <c r="AG689" s="66"/>
      <c r="AH689" s="66"/>
      <c r="AI689" s="66"/>
      <c r="AJ689" s="66"/>
      <c r="AK689" s="66"/>
      <c r="AL689" s="66"/>
      <c r="AM689" s="66"/>
      <c r="AN689" s="66"/>
      <c r="AO689" s="66"/>
      <c r="AP689" s="66"/>
      <c r="AQ689" s="66"/>
      <c r="AR689" s="66"/>
      <c r="AS689" s="66"/>
      <c r="AT689" s="66"/>
      <c r="AU689" s="66"/>
      <c r="AV689" s="66"/>
      <c r="AW689" s="66"/>
      <c r="AX689" s="66"/>
      <c r="AY689" s="66"/>
      <c r="AZ689" s="66"/>
      <c r="BA689" s="66"/>
      <c r="BB689" s="66"/>
      <c r="BC689" s="66"/>
      <c r="BD689" s="66"/>
      <c r="BE689" s="66"/>
      <c r="BF689" s="66"/>
      <c r="BG689" s="66"/>
      <c r="BH689" s="66"/>
    </row>
    <row r="690" s="6" customFormat="1" ht="67.5" spans="1:60">
      <c r="A690" s="120"/>
      <c r="B690" s="116" t="s">
        <v>683</v>
      </c>
      <c r="C690" s="139" t="s">
        <v>773</v>
      </c>
      <c r="D690" s="123" t="s">
        <v>1281</v>
      </c>
      <c r="E690" s="119" t="s">
        <v>765</v>
      </c>
      <c r="F690" s="116"/>
      <c r="G690" s="138">
        <f t="shared" si="67"/>
        <v>44012</v>
      </c>
      <c r="H690" s="135">
        <v>10</v>
      </c>
      <c r="I690" s="149">
        <f>G691</f>
        <v>44022</v>
      </c>
      <c r="J690" s="202"/>
      <c r="K690" s="126"/>
      <c r="L690" s="126"/>
      <c r="M690" s="126"/>
      <c r="N690" s="203"/>
      <c r="O690" s="126"/>
      <c r="P690" s="126"/>
      <c r="Q690" s="203"/>
      <c r="R690" s="126"/>
      <c r="S690" s="126"/>
      <c r="T690" s="203"/>
      <c r="U690" s="126"/>
      <c r="V690" s="71"/>
      <c r="W690" s="204"/>
      <c r="X690" s="71"/>
      <c r="Y690" s="66"/>
      <c r="Z690" s="66"/>
      <c r="AA690" s="66"/>
      <c r="AB690" s="66"/>
      <c r="AC690" s="66"/>
      <c r="AD690" s="66"/>
      <c r="AE690" s="66"/>
      <c r="AF690" s="66"/>
      <c r="AG690" s="66"/>
      <c r="AH690" s="66"/>
      <c r="AI690" s="66"/>
      <c r="AJ690" s="66"/>
      <c r="AK690" s="66"/>
      <c r="AL690" s="66"/>
      <c r="AM690" s="66"/>
      <c r="AN690" s="66"/>
      <c r="AO690" s="66"/>
      <c r="AP690" s="66"/>
      <c r="AQ690" s="66"/>
      <c r="AR690" s="66"/>
      <c r="AS690" s="66"/>
      <c r="AT690" s="66"/>
      <c r="AU690" s="66"/>
      <c r="AV690" s="66"/>
      <c r="AW690" s="66"/>
      <c r="AX690" s="66"/>
      <c r="AY690" s="66"/>
      <c r="AZ690" s="66"/>
      <c r="BA690" s="66"/>
      <c r="BB690" s="66"/>
      <c r="BC690" s="66"/>
      <c r="BD690" s="66"/>
      <c r="BE690" s="66"/>
      <c r="BF690" s="66"/>
      <c r="BG690" s="66"/>
      <c r="BH690" s="66"/>
    </row>
    <row r="691" s="6" customFormat="1" ht="27" spans="1:60">
      <c r="A691" s="120"/>
      <c r="B691" s="116" t="s">
        <v>683</v>
      </c>
      <c r="C691" s="139" t="s">
        <v>775</v>
      </c>
      <c r="D691" s="123" t="s">
        <v>1282</v>
      </c>
      <c r="E691" s="119" t="s">
        <v>765</v>
      </c>
      <c r="F691" s="116"/>
      <c r="G691" s="138">
        <f t="shared" si="67"/>
        <v>44022</v>
      </c>
      <c r="H691" s="135">
        <v>7</v>
      </c>
      <c r="I691" s="149">
        <f>I687</f>
        <v>44029</v>
      </c>
      <c r="J691" s="202"/>
      <c r="K691" s="126"/>
      <c r="L691" s="126"/>
      <c r="M691" s="126"/>
      <c r="N691" s="203"/>
      <c r="O691" s="126"/>
      <c r="P691" s="126"/>
      <c r="Q691" s="203"/>
      <c r="R691" s="126"/>
      <c r="S691" s="126"/>
      <c r="T691" s="203"/>
      <c r="U691" s="126"/>
      <c r="V691" s="71"/>
      <c r="W691" s="204"/>
      <c r="X691" s="71"/>
      <c r="Y691" s="66"/>
      <c r="Z691" s="66"/>
      <c r="AA691" s="66"/>
      <c r="AB691" s="66"/>
      <c r="AC691" s="66"/>
      <c r="AD691" s="66"/>
      <c r="AE691" s="66"/>
      <c r="AF691" s="66"/>
      <c r="AG691" s="66"/>
      <c r="AH691" s="66"/>
      <c r="AI691" s="66"/>
      <c r="AJ691" s="66"/>
      <c r="AK691" s="66"/>
      <c r="AL691" s="66"/>
      <c r="AM691" s="66"/>
      <c r="AN691" s="66"/>
      <c r="AO691" s="66"/>
      <c r="AP691" s="66"/>
      <c r="AQ691" s="66"/>
      <c r="AR691" s="66"/>
      <c r="AS691" s="66"/>
      <c r="AT691" s="66"/>
      <c r="AU691" s="66"/>
      <c r="AV691" s="66"/>
      <c r="AW691" s="66"/>
      <c r="AX691" s="66"/>
      <c r="AY691" s="66"/>
      <c r="AZ691" s="66"/>
      <c r="BA691" s="66"/>
      <c r="BB691" s="66"/>
      <c r="BC691" s="66"/>
      <c r="BD691" s="66"/>
      <c r="BE691" s="66"/>
      <c r="BF691" s="66"/>
      <c r="BG691" s="66"/>
      <c r="BH691" s="66"/>
    </row>
    <row r="692" s="6" customFormat="1" ht="27" spans="1:60">
      <c r="A692" s="120"/>
      <c r="B692" s="116" t="s">
        <v>549</v>
      </c>
      <c r="C692" s="139" t="s">
        <v>777</v>
      </c>
      <c r="D692" s="123" t="s">
        <v>778</v>
      </c>
      <c r="E692" s="119"/>
      <c r="F692" s="116"/>
      <c r="G692" s="116" t="s">
        <v>799</v>
      </c>
      <c r="H692" s="116"/>
      <c r="I692" s="116"/>
      <c r="J692" s="202"/>
      <c r="K692" s="126"/>
      <c r="L692" s="126"/>
      <c r="M692" s="126"/>
      <c r="N692" s="203"/>
      <c r="O692" s="126"/>
      <c r="P692" s="126"/>
      <c r="Q692" s="203"/>
      <c r="R692" s="126"/>
      <c r="S692" s="126"/>
      <c r="T692" s="203"/>
      <c r="U692" s="126"/>
      <c r="V692" s="71"/>
      <c r="W692" s="204"/>
      <c r="X692" s="71"/>
      <c r="Y692" s="66"/>
      <c r="Z692" s="66"/>
      <c r="AA692" s="66"/>
      <c r="AB692" s="66"/>
      <c r="AC692" s="66"/>
      <c r="AD692" s="66"/>
      <c r="AE692" s="66"/>
      <c r="AF692" s="66"/>
      <c r="AG692" s="66"/>
      <c r="AH692" s="66"/>
      <c r="AI692" s="66"/>
      <c r="AJ692" s="66"/>
      <c r="AK692" s="66"/>
      <c r="AL692" s="66"/>
      <c r="AM692" s="66"/>
      <c r="AN692" s="66"/>
      <c r="AO692" s="66"/>
      <c r="AP692" s="66"/>
      <c r="AQ692" s="66"/>
      <c r="AR692" s="66"/>
      <c r="AS692" s="66"/>
      <c r="AT692" s="66"/>
      <c r="AU692" s="66"/>
      <c r="AV692" s="66"/>
      <c r="AW692" s="66"/>
      <c r="AX692" s="66"/>
      <c r="AY692" s="66"/>
      <c r="AZ692" s="66"/>
      <c r="BA692" s="66"/>
      <c r="BB692" s="66"/>
      <c r="BC692" s="66"/>
      <c r="BD692" s="66"/>
      <c r="BE692" s="66"/>
      <c r="BF692" s="66"/>
      <c r="BG692" s="66"/>
      <c r="BH692" s="66"/>
    </row>
    <row r="693" s="6" customFormat="1" ht="27" spans="1:60">
      <c r="A693" s="120"/>
      <c r="B693" s="116" t="s">
        <v>549</v>
      </c>
      <c r="C693" s="139" t="s">
        <v>780</v>
      </c>
      <c r="D693" s="123" t="s">
        <v>781</v>
      </c>
      <c r="E693" s="119"/>
      <c r="F693" s="116"/>
      <c r="G693" s="116" t="s">
        <v>799</v>
      </c>
      <c r="H693" s="116"/>
      <c r="I693" s="116"/>
      <c r="J693" s="202"/>
      <c r="K693" s="126"/>
      <c r="L693" s="126"/>
      <c r="M693" s="126"/>
      <c r="N693" s="203"/>
      <c r="O693" s="126"/>
      <c r="P693" s="126"/>
      <c r="Q693" s="203"/>
      <c r="R693" s="126"/>
      <c r="S693" s="126"/>
      <c r="T693" s="203"/>
      <c r="U693" s="126"/>
      <c r="V693" s="71"/>
      <c r="W693" s="204"/>
      <c r="X693" s="71"/>
      <c r="Y693" s="66"/>
      <c r="Z693" s="66"/>
      <c r="AA693" s="66"/>
      <c r="AB693" s="66"/>
      <c r="AC693" s="66"/>
      <c r="AD693" s="66"/>
      <c r="AE693" s="66"/>
      <c r="AF693" s="66"/>
      <c r="AG693" s="66"/>
      <c r="AH693" s="66"/>
      <c r="AI693" s="66"/>
      <c r="AJ693" s="66"/>
      <c r="AK693" s="66"/>
      <c r="AL693" s="66"/>
      <c r="AM693" s="66"/>
      <c r="AN693" s="66"/>
      <c r="AO693" s="66"/>
      <c r="AP693" s="66"/>
      <c r="AQ693" s="66"/>
      <c r="AR693" s="66"/>
      <c r="AS693" s="66"/>
      <c r="AT693" s="66"/>
      <c r="AU693" s="66"/>
      <c r="AV693" s="66"/>
      <c r="AW693" s="66"/>
      <c r="AX693" s="66"/>
      <c r="AY693" s="66"/>
      <c r="AZ693" s="66"/>
      <c r="BA693" s="66"/>
      <c r="BB693" s="66"/>
      <c r="BC693" s="66"/>
      <c r="BD693" s="66"/>
      <c r="BE693" s="66"/>
      <c r="BF693" s="66"/>
      <c r="BG693" s="66"/>
      <c r="BH693" s="66"/>
    </row>
    <row r="694" s="6" customFormat="1" ht="81" spans="1:60">
      <c r="A694" s="66"/>
      <c r="B694" s="71" t="s">
        <v>549</v>
      </c>
      <c r="C694" s="137" t="s">
        <v>782</v>
      </c>
      <c r="D694" s="126" t="s">
        <v>1283</v>
      </c>
      <c r="E694" s="126" t="s">
        <v>765</v>
      </c>
      <c r="F694" s="71" t="s">
        <v>1124</v>
      </c>
      <c r="G694" s="138">
        <f>I694-H694</f>
        <v>44029</v>
      </c>
      <c r="H694" s="135">
        <v>15</v>
      </c>
      <c r="I694" s="156">
        <v>44044</v>
      </c>
      <c r="J694" s="202"/>
      <c r="K694" s="126"/>
      <c r="L694" s="126"/>
      <c r="M694" s="126"/>
      <c r="N694" s="203"/>
      <c r="O694" s="126"/>
      <c r="P694" s="126"/>
      <c r="Q694" s="203"/>
      <c r="R694" s="126"/>
      <c r="S694" s="126"/>
      <c r="T694" s="203"/>
      <c r="U694" s="126"/>
      <c r="V694" s="71"/>
      <c r="W694" s="204"/>
      <c r="X694" s="71"/>
      <c r="Y694" s="66"/>
      <c r="Z694" s="66"/>
      <c r="AA694" s="66"/>
      <c r="AB694" s="66"/>
      <c r="AC694" s="66"/>
      <c r="AD694" s="66"/>
      <c r="AE694" s="66"/>
      <c r="AF694" s="66"/>
      <c r="AG694" s="66"/>
      <c r="AH694" s="66"/>
      <c r="AI694" s="66"/>
      <c r="AJ694" s="66"/>
      <c r="AK694" s="66"/>
      <c r="AL694" s="66"/>
      <c r="AM694" s="66"/>
      <c r="AN694" s="66"/>
      <c r="AO694" s="66"/>
      <c r="AP694" s="66"/>
      <c r="AQ694" s="66"/>
      <c r="AR694" s="66"/>
      <c r="AS694" s="66"/>
      <c r="AT694" s="66"/>
      <c r="AU694" s="66"/>
      <c r="AV694" s="66"/>
      <c r="AW694" s="66"/>
      <c r="AX694" s="66"/>
      <c r="AY694" s="66"/>
      <c r="AZ694" s="66"/>
      <c r="BA694" s="66"/>
      <c r="BB694" s="66"/>
      <c r="BC694" s="66"/>
      <c r="BD694" s="66"/>
      <c r="BE694" s="66"/>
      <c r="BF694" s="66"/>
      <c r="BG694" s="66"/>
      <c r="BH694" s="66"/>
    </row>
    <row r="695" s="10" customFormat="1" ht="27" spans="1:33">
      <c r="A695" s="103"/>
      <c r="B695" s="104" t="s">
        <v>538</v>
      </c>
      <c r="C695" s="106" t="s">
        <v>1320</v>
      </c>
      <c r="D695" s="106" t="s">
        <v>1321</v>
      </c>
      <c r="E695" s="106" t="s">
        <v>765</v>
      </c>
      <c r="F695" s="106"/>
      <c r="G695" s="107">
        <f>G696</f>
        <v>43957</v>
      </c>
      <c r="H695" s="104">
        <f>I695-G695</f>
        <v>70</v>
      </c>
      <c r="I695" s="115">
        <f>I706</f>
        <v>44027</v>
      </c>
      <c r="J695" s="112"/>
      <c r="K695" s="112"/>
      <c r="L695" s="112"/>
      <c r="M695" s="112"/>
      <c r="N695" s="112"/>
      <c r="O695" s="112"/>
      <c r="P695" s="112"/>
      <c r="Q695" s="112"/>
      <c r="R695" s="112"/>
      <c r="S695" s="112"/>
      <c r="T695" s="112"/>
      <c r="U695" s="112"/>
      <c r="V695" s="129"/>
      <c r="W695" s="129"/>
      <c r="X695" s="129"/>
      <c r="Y695" s="129"/>
      <c r="Z695" s="129"/>
      <c r="AA695" s="129"/>
      <c r="AB695" s="129"/>
      <c r="AC695" s="129"/>
      <c r="AD695" s="129"/>
      <c r="AE695" s="129"/>
      <c r="AF695" s="129"/>
      <c r="AG695" s="129"/>
    </row>
    <row r="696" s="6" customFormat="1" ht="40.5" spans="1:60">
      <c r="A696" s="154"/>
      <c r="B696" s="123" t="s">
        <v>549</v>
      </c>
      <c r="C696" s="140" t="s">
        <v>757</v>
      </c>
      <c r="D696" s="123" t="s">
        <v>1322</v>
      </c>
      <c r="E696" s="119" t="s">
        <v>1124</v>
      </c>
      <c r="F696" s="123"/>
      <c r="G696" s="153">
        <f t="shared" ref="G696:G699" si="68">I696-H696</f>
        <v>43957</v>
      </c>
      <c r="H696" s="123">
        <v>15</v>
      </c>
      <c r="I696" s="153">
        <f>G697</f>
        <v>43972</v>
      </c>
      <c r="J696" s="202"/>
      <c r="K696" s="126"/>
      <c r="L696" s="126"/>
      <c r="M696" s="126"/>
      <c r="N696" s="203"/>
      <c r="O696" s="126"/>
      <c r="P696" s="126"/>
      <c r="Q696" s="203"/>
      <c r="R696" s="126"/>
      <c r="S696" s="126"/>
      <c r="T696" s="203"/>
      <c r="U696" s="126"/>
      <c r="V696" s="126"/>
      <c r="W696" s="203"/>
      <c r="X696" s="126"/>
      <c r="Y696" s="69"/>
      <c r="Z696" s="69"/>
      <c r="AA696" s="69"/>
      <c r="AB696" s="69"/>
      <c r="AC696" s="69"/>
      <c r="AD696" s="69"/>
      <c r="AE696" s="69"/>
      <c r="AF696" s="69"/>
      <c r="AG696" s="69"/>
      <c r="AH696" s="69"/>
      <c r="AI696" s="69"/>
      <c r="AJ696" s="69"/>
      <c r="AK696" s="69"/>
      <c r="AL696" s="69"/>
      <c r="AM696" s="66"/>
      <c r="AN696" s="66"/>
      <c r="AO696" s="66"/>
      <c r="AP696" s="66"/>
      <c r="AQ696" s="66"/>
      <c r="AR696" s="66"/>
      <c r="AS696" s="66"/>
      <c r="AT696" s="66"/>
      <c r="AU696" s="66"/>
      <c r="AV696" s="66"/>
      <c r="AW696" s="66"/>
      <c r="AX696" s="66"/>
      <c r="AY696" s="66"/>
      <c r="AZ696" s="66"/>
      <c r="BA696" s="66"/>
      <c r="BB696" s="66"/>
      <c r="BC696" s="66"/>
      <c r="BD696" s="66"/>
      <c r="BE696" s="66"/>
      <c r="BF696" s="66"/>
      <c r="BG696" s="66"/>
      <c r="BH696" s="66"/>
    </row>
    <row r="697" s="6" customFormat="1" ht="40.5" spans="1:60">
      <c r="A697" s="154"/>
      <c r="B697" s="123" t="s">
        <v>549</v>
      </c>
      <c r="C697" s="140" t="s">
        <v>760</v>
      </c>
      <c r="D697" s="123" t="s">
        <v>1323</v>
      </c>
      <c r="E697" s="119" t="s">
        <v>1124</v>
      </c>
      <c r="F697" s="123"/>
      <c r="G697" s="153">
        <f t="shared" si="68"/>
        <v>43972</v>
      </c>
      <c r="H697" s="123">
        <v>5</v>
      </c>
      <c r="I697" s="153">
        <f>G698</f>
        <v>43977</v>
      </c>
      <c r="J697" s="202"/>
      <c r="K697" s="126"/>
      <c r="L697" s="126"/>
      <c r="M697" s="126"/>
      <c r="N697" s="203"/>
      <c r="O697" s="126"/>
      <c r="P697" s="126"/>
      <c r="Q697" s="203"/>
      <c r="R697" s="126"/>
      <c r="S697" s="126"/>
      <c r="T697" s="203"/>
      <c r="U697" s="126"/>
      <c r="V697" s="126"/>
      <c r="W697" s="203"/>
      <c r="X697" s="126"/>
      <c r="Y697" s="69"/>
      <c r="Z697" s="69"/>
      <c r="AA697" s="69"/>
      <c r="AB697" s="69"/>
      <c r="AC697" s="69"/>
      <c r="AD697" s="69"/>
      <c r="AE697" s="69"/>
      <c r="AF697" s="69"/>
      <c r="AG697" s="69"/>
      <c r="AH697" s="69"/>
      <c r="AI697" s="69"/>
      <c r="AJ697" s="69"/>
      <c r="AK697" s="69"/>
      <c r="AL697" s="69"/>
      <c r="AM697" s="66"/>
      <c r="AN697" s="66"/>
      <c r="AO697" s="66"/>
      <c r="AP697" s="66"/>
      <c r="AQ697" s="66"/>
      <c r="AR697" s="66"/>
      <c r="AS697" s="66"/>
      <c r="AT697" s="66"/>
      <c r="AU697" s="66"/>
      <c r="AV697" s="66"/>
      <c r="AW697" s="66"/>
      <c r="AX697" s="66"/>
      <c r="AY697" s="66"/>
      <c r="AZ697" s="66"/>
      <c r="BA697" s="66"/>
      <c r="BB697" s="66"/>
      <c r="BC697" s="66"/>
      <c r="BD697" s="66"/>
      <c r="BE697" s="66"/>
      <c r="BF697" s="66"/>
      <c r="BG697" s="66"/>
      <c r="BH697" s="66"/>
    </row>
    <row r="698" s="6" customFormat="1" ht="54" spans="1:60">
      <c r="A698" s="120"/>
      <c r="B698" s="116" t="s">
        <v>549</v>
      </c>
      <c r="C698" s="139" t="s">
        <v>763</v>
      </c>
      <c r="D698" s="123" t="s">
        <v>1324</v>
      </c>
      <c r="E698" s="119" t="s">
        <v>791</v>
      </c>
      <c r="F698" s="116"/>
      <c r="G698" s="138">
        <f t="shared" si="68"/>
        <v>43977</v>
      </c>
      <c r="H698" s="135">
        <v>10</v>
      </c>
      <c r="I698" s="149">
        <f>G699</f>
        <v>43987</v>
      </c>
      <c r="J698" s="202"/>
      <c r="K698" s="126"/>
      <c r="L698" s="126"/>
      <c r="M698" s="126"/>
      <c r="N698" s="203"/>
      <c r="O698" s="126"/>
      <c r="P698" s="126"/>
      <c r="Q698" s="203"/>
      <c r="R698" s="126"/>
      <c r="S698" s="126"/>
      <c r="T698" s="203"/>
      <c r="U698" s="126"/>
      <c r="V698" s="71"/>
      <c r="W698" s="204"/>
      <c r="X698" s="71"/>
      <c r="Y698" s="66"/>
      <c r="Z698" s="66"/>
      <c r="AA698" s="66"/>
      <c r="AB698" s="66"/>
      <c r="AC698" s="66"/>
      <c r="AD698" s="66"/>
      <c r="AE698" s="66"/>
      <c r="AF698" s="66"/>
      <c r="AG698" s="66"/>
      <c r="AH698" s="66"/>
      <c r="AI698" s="66"/>
      <c r="AJ698" s="66"/>
      <c r="AK698" s="66"/>
      <c r="AL698" s="66"/>
      <c r="AM698" s="66"/>
      <c r="AN698" s="66"/>
      <c r="AO698" s="66"/>
      <c r="AP698" s="66"/>
      <c r="AQ698" s="66"/>
      <c r="AR698" s="66"/>
      <c r="AS698" s="66"/>
      <c r="AT698" s="66"/>
      <c r="AU698" s="66"/>
      <c r="AV698" s="66"/>
      <c r="AW698" s="66"/>
      <c r="AX698" s="66"/>
      <c r="AY698" s="66"/>
      <c r="AZ698" s="66"/>
      <c r="BA698" s="66"/>
      <c r="BB698" s="66"/>
      <c r="BC698" s="66"/>
      <c r="BD698" s="66"/>
      <c r="BE698" s="66"/>
      <c r="BF698" s="66"/>
      <c r="BG698" s="66"/>
      <c r="BH698" s="66"/>
    </row>
    <row r="699" s="6" customFormat="1" ht="108" spans="1:60">
      <c r="A699" s="120"/>
      <c r="B699" s="116" t="s">
        <v>549</v>
      </c>
      <c r="C699" s="139" t="s">
        <v>766</v>
      </c>
      <c r="D699" s="123" t="s">
        <v>1325</v>
      </c>
      <c r="E699" s="119" t="s">
        <v>791</v>
      </c>
      <c r="F699" s="116"/>
      <c r="G699" s="138">
        <f t="shared" si="68"/>
        <v>43987</v>
      </c>
      <c r="H699" s="135">
        <v>25</v>
      </c>
      <c r="I699" s="149">
        <f>G706</f>
        <v>44012</v>
      </c>
      <c r="J699" s="202"/>
      <c r="K699" s="126"/>
      <c r="L699" s="126"/>
      <c r="M699" s="126"/>
      <c r="N699" s="203"/>
      <c r="O699" s="126"/>
      <c r="P699" s="126"/>
      <c r="Q699" s="203"/>
      <c r="R699" s="126"/>
      <c r="S699" s="126"/>
      <c r="T699" s="203"/>
      <c r="U699" s="126"/>
      <c r="V699" s="71"/>
      <c r="W699" s="204"/>
      <c r="X699" s="71"/>
      <c r="Y699" s="66"/>
      <c r="Z699" s="66"/>
      <c r="AA699" s="66"/>
      <c r="AB699" s="66"/>
      <c r="AC699" s="66"/>
      <c r="AD699" s="66"/>
      <c r="AE699" s="66"/>
      <c r="AF699" s="66"/>
      <c r="AG699" s="66"/>
      <c r="AH699" s="66"/>
      <c r="AI699" s="66"/>
      <c r="AJ699" s="66"/>
      <c r="AK699" s="66"/>
      <c r="AL699" s="66"/>
      <c r="AM699" s="66"/>
      <c r="AN699" s="66"/>
      <c r="AO699" s="66"/>
      <c r="AP699" s="66"/>
      <c r="AQ699" s="66"/>
      <c r="AR699" s="66"/>
      <c r="AS699" s="66"/>
      <c r="AT699" s="66"/>
      <c r="AU699" s="66"/>
      <c r="AV699" s="66"/>
      <c r="AW699" s="66"/>
      <c r="AX699" s="66"/>
      <c r="AY699" s="66"/>
      <c r="AZ699" s="66"/>
      <c r="BA699" s="66"/>
      <c r="BB699" s="66"/>
      <c r="BC699" s="66"/>
      <c r="BD699" s="66"/>
      <c r="BE699" s="66"/>
      <c r="BF699" s="66"/>
      <c r="BG699" s="66"/>
      <c r="BH699" s="66"/>
    </row>
    <row r="700" s="6" customFormat="1" ht="54" spans="1:60">
      <c r="A700" s="66"/>
      <c r="B700" s="71" t="s">
        <v>683</v>
      </c>
      <c r="C700" s="137" t="s">
        <v>768</v>
      </c>
      <c r="D700" s="126" t="s">
        <v>1326</v>
      </c>
      <c r="E700" s="126" t="s">
        <v>791</v>
      </c>
      <c r="F700" s="71" t="s">
        <v>1124</v>
      </c>
      <c r="G700" s="138">
        <f t="shared" ref="G700:G703" si="69">I700-H700</f>
        <v>43987</v>
      </c>
      <c r="H700" s="135">
        <v>7</v>
      </c>
      <c r="I700" s="138">
        <f>G701</f>
        <v>43994</v>
      </c>
      <c r="J700" s="202"/>
      <c r="K700" s="126"/>
      <c r="L700" s="126"/>
      <c r="M700" s="126"/>
      <c r="N700" s="203"/>
      <c r="O700" s="126"/>
      <c r="P700" s="126"/>
      <c r="Q700" s="203"/>
      <c r="R700" s="126"/>
      <c r="S700" s="126"/>
      <c r="T700" s="203"/>
      <c r="U700" s="126"/>
      <c r="V700" s="71"/>
      <c r="W700" s="204"/>
      <c r="X700" s="71"/>
      <c r="Y700" s="66"/>
      <c r="Z700" s="66"/>
      <c r="AA700" s="66"/>
      <c r="AB700" s="66"/>
      <c r="AC700" s="66"/>
      <c r="AD700" s="66"/>
      <c r="AE700" s="66"/>
      <c r="AF700" s="66"/>
      <c r="AG700" s="66"/>
      <c r="AH700" s="66"/>
      <c r="AI700" s="66"/>
      <c r="AJ700" s="66"/>
      <c r="AK700" s="66"/>
      <c r="AL700" s="66"/>
      <c r="AM700" s="66"/>
      <c r="AN700" s="66"/>
      <c r="AO700" s="66"/>
      <c r="AP700" s="66"/>
      <c r="AQ700" s="66"/>
      <c r="AR700" s="66"/>
      <c r="AS700" s="66"/>
      <c r="AT700" s="66"/>
      <c r="AU700" s="66"/>
      <c r="AV700" s="66"/>
      <c r="AW700" s="66"/>
      <c r="AX700" s="66"/>
      <c r="AY700" s="66"/>
      <c r="AZ700" s="66"/>
      <c r="BA700" s="66"/>
      <c r="BB700" s="66"/>
      <c r="BC700" s="66"/>
      <c r="BD700" s="66"/>
      <c r="BE700" s="66"/>
      <c r="BF700" s="66"/>
      <c r="BG700" s="66"/>
      <c r="BH700" s="66"/>
    </row>
    <row r="701" s="6" customFormat="1" ht="27" spans="1:60">
      <c r="A701" s="120"/>
      <c r="B701" s="116" t="s">
        <v>683</v>
      </c>
      <c r="C701" s="139" t="s">
        <v>771</v>
      </c>
      <c r="D701" s="123" t="s">
        <v>1327</v>
      </c>
      <c r="E701" s="119" t="s">
        <v>791</v>
      </c>
      <c r="F701" s="116"/>
      <c r="G701" s="138">
        <f t="shared" si="69"/>
        <v>43994</v>
      </c>
      <c r="H701" s="135">
        <v>1</v>
      </c>
      <c r="I701" s="149">
        <f>G702</f>
        <v>43995</v>
      </c>
      <c r="J701" s="202"/>
      <c r="K701" s="126"/>
      <c r="L701" s="126"/>
      <c r="M701" s="126"/>
      <c r="N701" s="203"/>
      <c r="O701" s="126"/>
      <c r="P701" s="126"/>
      <c r="Q701" s="203"/>
      <c r="R701" s="126"/>
      <c r="S701" s="126"/>
      <c r="T701" s="203"/>
      <c r="U701" s="126"/>
      <c r="V701" s="71"/>
      <c r="W701" s="204"/>
      <c r="X701" s="71"/>
      <c r="Y701" s="66"/>
      <c r="Z701" s="66"/>
      <c r="AA701" s="66"/>
      <c r="AB701" s="66"/>
      <c r="AC701" s="66"/>
      <c r="AD701" s="66"/>
      <c r="AE701" s="66"/>
      <c r="AF701" s="66"/>
      <c r="AG701" s="66"/>
      <c r="AH701" s="66"/>
      <c r="AI701" s="66"/>
      <c r="AJ701" s="66"/>
      <c r="AK701" s="66"/>
      <c r="AL701" s="66"/>
      <c r="AM701" s="66"/>
      <c r="AN701" s="66"/>
      <c r="AO701" s="66"/>
      <c r="AP701" s="66"/>
      <c r="AQ701" s="66"/>
      <c r="AR701" s="66"/>
      <c r="AS701" s="66"/>
      <c r="AT701" s="66"/>
      <c r="AU701" s="66"/>
      <c r="AV701" s="66"/>
      <c r="AW701" s="66"/>
      <c r="AX701" s="66"/>
      <c r="AY701" s="66"/>
      <c r="AZ701" s="66"/>
      <c r="BA701" s="66"/>
      <c r="BB701" s="66"/>
      <c r="BC701" s="66"/>
      <c r="BD701" s="66"/>
      <c r="BE701" s="66"/>
      <c r="BF701" s="66"/>
      <c r="BG701" s="66"/>
      <c r="BH701" s="66"/>
    </row>
    <row r="702" s="6" customFormat="1" ht="67.5" spans="1:60">
      <c r="A702" s="120"/>
      <c r="B702" s="116" t="s">
        <v>683</v>
      </c>
      <c r="C702" s="139" t="s">
        <v>773</v>
      </c>
      <c r="D702" s="123" t="s">
        <v>1328</v>
      </c>
      <c r="E702" s="119" t="s">
        <v>791</v>
      </c>
      <c r="F702" s="116"/>
      <c r="G702" s="138">
        <f t="shared" si="69"/>
        <v>43995</v>
      </c>
      <c r="H702" s="135">
        <v>10</v>
      </c>
      <c r="I702" s="149">
        <f>G703</f>
        <v>44005</v>
      </c>
      <c r="J702" s="202"/>
      <c r="K702" s="126"/>
      <c r="L702" s="126"/>
      <c r="M702" s="126"/>
      <c r="N702" s="203"/>
      <c r="O702" s="126"/>
      <c r="P702" s="126"/>
      <c r="Q702" s="203"/>
      <c r="R702" s="126"/>
      <c r="S702" s="126"/>
      <c r="T702" s="203"/>
      <c r="U702" s="126"/>
      <c r="V702" s="71"/>
      <c r="W702" s="204"/>
      <c r="X702" s="71"/>
      <c r="Y702" s="66"/>
      <c r="Z702" s="66"/>
      <c r="AA702" s="66"/>
      <c r="AB702" s="66"/>
      <c r="AC702" s="66"/>
      <c r="AD702" s="66"/>
      <c r="AE702" s="66"/>
      <c r="AF702" s="66"/>
      <c r="AG702" s="66"/>
      <c r="AH702" s="66"/>
      <c r="AI702" s="66"/>
      <c r="AJ702" s="66"/>
      <c r="AK702" s="66"/>
      <c r="AL702" s="66"/>
      <c r="AM702" s="66"/>
      <c r="AN702" s="66"/>
      <c r="AO702" s="66"/>
      <c r="AP702" s="66"/>
      <c r="AQ702" s="66"/>
      <c r="AR702" s="66"/>
      <c r="AS702" s="66"/>
      <c r="AT702" s="66"/>
      <c r="AU702" s="66"/>
      <c r="AV702" s="66"/>
      <c r="AW702" s="66"/>
      <c r="AX702" s="66"/>
      <c r="AY702" s="66"/>
      <c r="AZ702" s="66"/>
      <c r="BA702" s="66"/>
      <c r="BB702" s="66"/>
      <c r="BC702" s="66"/>
      <c r="BD702" s="66"/>
      <c r="BE702" s="66"/>
      <c r="BF702" s="66"/>
      <c r="BG702" s="66"/>
      <c r="BH702" s="66"/>
    </row>
    <row r="703" s="6" customFormat="1" ht="27" spans="1:60">
      <c r="A703" s="120"/>
      <c r="B703" s="116" t="s">
        <v>683</v>
      </c>
      <c r="C703" s="139" t="s">
        <v>775</v>
      </c>
      <c r="D703" s="123" t="s">
        <v>1329</v>
      </c>
      <c r="E703" s="119" t="s">
        <v>791</v>
      </c>
      <c r="F703" s="116"/>
      <c r="G703" s="138">
        <f t="shared" si="69"/>
        <v>44005</v>
      </c>
      <c r="H703" s="135">
        <v>7</v>
      </c>
      <c r="I703" s="149">
        <f>I699</f>
        <v>44012</v>
      </c>
      <c r="J703" s="202"/>
      <c r="K703" s="126"/>
      <c r="L703" s="126"/>
      <c r="M703" s="126"/>
      <c r="N703" s="203"/>
      <c r="O703" s="126"/>
      <c r="P703" s="126"/>
      <c r="Q703" s="203"/>
      <c r="R703" s="126"/>
      <c r="S703" s="126"/>
      <c r="T703" s="203"/>
      <c r="U703" s="126"/>
      <c r="V703" s="71"/>
      <c r="W703" s="204"/>
      <c r="X703" s="71"/>
      <c r="Y703" s="66"/>
      <c r="Z703" s="66"/>
      <c r="AA703" s="66"/>
      <c r="AB703" s="66"/>
      <c r="AC703" s="66"/>
      <c r="AD703" s="66"/>
      <c r="AE703" s="66"/>
      <c r="AF703" s="66"/>
      <c r="AG703" s="66"/>
      <c r="AH703" s="66"/>
      <c r="AI703" s="66"/>
      <c r="AJ703" s="66"/>
      <c r="AK703" s="66"/>
      <c r="AL703" s="66"/>
      <c r="AM703" s="66"/>
      <c r="AN703" s="66"/>
      <c r="AO703" s="66"/>
      <c r="AP703" s="66"/>
      <c r="AQ703" s="66"/>
      <c r="AR703" s="66"/>
      <c r="AS703" s="66"/>
      <c r="AT703" s="66"/>
      <c r="AU703" s="66"/>
      <c r="AV703" s="66"/>
      <c r="AW703" s="66"/>
      <c r="AX703" s="66"/>
      <c r="AY703" s="66"/>
      <c r="AZ703" s="66"/>
      <c r="BA703" s="66"/>
      <c r="BB703" s="66"/>
      <c r="BC703" s="66"/>
      <c r="BD703" s="66"/>
      <c r="BE703" s="66"/>
      <c r="BF703" s="66"/>
      <c r="BG703" s="66"/>
      <c r="BH703" s="66"/>
    </row>
    <row r="704" s="6" customFormat="1" ht="27" spans="1:60">
      <c r="A704" s="120"/>
      <c r="B704" s="116" t="s">
        <v>549</v>
      </c>
      <c r="C704" s="139" t="s">
        <v>777</v>
      </c>
      <c r="D704" s="123" t="s">
        <v>778</v>
      </c>
      <c r="E704" s="119"/>
      <c r="F704" s="116"/>
      <c r="G704" s="116" t="s">
        <v>799</v>
      </c>
      <c r="H704" s="116"/>
      <c r="I704" s="116"/>
      <c r="J704" s="202"/>
      <c r="K704" s="126"/>
      <c r="L704" s="126"/>
      <c r="M704" s="126"/>
      <c r="N704" s="203"/>
      <c r="O704" s="126"/>
      <c r="P704" s="126"/>
      <c r="Q704" s="203"/>
      <c r="R704" s="126"/>
      <c r="S704" s="126"/>
      <c r="T704" s="203"/>
      <c r="U704" s="126"/>
      <c r="V704" s="71"/>
      <c r="W704" s="204"/>
      <c r="X704" s="71"/>
      <c r="Y704" s="66"/>
      <c r="Z704" s="66"/>
      <c r="AA704" s="66"/>
      <c r="AB704" s="66"/>
      <c r="AC704" s="66"/>
      <c r="AD704" s="66"/>
      <c r="AE704" s="66"/>
      <c r="AF704" s="66"/>
      <c r="AG704" s="66"/>
      <c r="AH704" s="66"/>
      <c r="AI704" s="66"/>
      <c r="AJ704" s="66"/>
      <c r="AK704" s="66"/>
      <c r="AL704" s="66"/>
      <c r="AM704" s="66"/>
      <c r="AN704" s="66"/>
      <c r="AO704" s="66"/>
      <c r="AP704" s="66"/>
      <c r="AQ704" s="66"/>
      <c r="AR704" s="66"/>
      <c r="AS704" s="66"/>
      <c r="AT704" s="66"/>
      <c r="AU704" s="66"/>
      <c r="AV704" s="66"/>
      <c r="AW704" s="66"/>
      <c r="AX704" s="66"/>
      <c r="AY704" s="66"/>
      <c r="AZ704" s="66"/>
      <c r="BA704" s="66"/>
      <c r="BB704" s="66"/>
      <c r="BC704" s="66"/>
      <c r="BD704" s="66"/>
      <c r="BE704" s="66"/>
      <c r="BF704" s="66"/>
      <c r="BG704" s="66"/>
      <c r="BH704" s="66"/>
    </row>
    <row r="705" s="6" customFormat="1" ht="27" spans="1:60">
      <c r="A705" s="120"/>
      <c r="B705" s="116" t="s">
        <v>549</v>
      </c>
      <c r="C705" s="139" t="s">
        <v>780</v>
      </c>
      <c r="D705" s="123" t="s">
        <v>781</v>
      </c>
      <c r="E705" s="119"/>
      <c r="F705" s="116"/>
      <c r="G705" s="116" t="s">
        <v>799</v>
      </c>
      <c r="H705" s="116"/>
      <c r="I705" s="116"/>
      <c r="J705" s="202"/>
      <c r="K705" s="126"/>
      <c r="L705" s="126"/>
      <c r="M705" s="126"/>
      <c r="N705" s="203"/>
      <c r="O705" s="126"/>
      <c r="P705" s="126"/>
      <c r="Q705" s="203"/>
      <c r="R705" s="126"/>
      <c r="S705" s="126"/>
      <c r="T705" s="203"/>
      <c r="U705" s="126"/>
      <c r="V705" s="71"/>
      <c r="W705" s="204"/>
      <c r="X705" s="71"/>
      <c r="Y705" s="66"/>
      <c r="Z705" s="66"/>
      <c r="AA705" s="66"/>
      <c r="AB705" s="66"/>
      <c r="AC705" s="66"/>
      <c r="AD705" s="66"/>
      <c r="AE705" s="66"/>
      <c r="AF705" s="66"/>
      <c r="AG705" s="66"/>
      <c r="AH705" s="66"/>
      <c r="AI705" s="66"/>
      <c r="AJ705" s="66"/>
      <c r="AK705" s="66"/>
      <c r="AL705" s="66"/>
      <c r="AM705" s="66"/>
      <c r="AN705" s="66"/>
      <c r="AO705" s="66"/>
      <c r="AP705" s="66"/>
      <c r="AQ705" s="66"/>
      <c r="AR705" s="66"/>
      <c r="AS705" s="66"/>
      <c r="AT705" s="66"/>
      <c r="AU705" s="66"/>
      <c r="AV705" s="66"/>
      <c r="AW705" s="66"/>
      <c r="AX705" s="66"/>
      <c r="AY705" s="66"/>
      <c r="AZ705" s="66"/>
      <c r="BA705" s="66"/>
      <c r="BB705" s="66"/>
      <c r="BC705" s="66"/>
      <c r="BD705" s="66"/>
      <c r="BE705" s="66"/>
      <c r="BF705" s="66"/>
      <c r="BG705" s="66"/>
      <c r="BH705" s="66"/>
    </row>
    <row r="706" s="6" customFormat="1" ht="81" spans="1:60">
      <c r="A706" s="66"/>
      <c r="B706" s="71" t="s">
        <v>549</v>
      </c>
      <c r="C706" s="137" t="s">
        <v>782</v>
      </c>
      <c r="D706" s="126" t="s">
        <v>1330</v>
      </c>
      <c r="E706" s="126" t="s">
        <v>791</v>
      </c>
      <c r="F706" s="71" t="s">
        <v>1124</v>
      </c>
      <c r="G706" s="138">
        <f>I706-H706</f>
        <v>44012</v>
      </c>
      <c r="H706" s="135">
        <v>15</v>
      </c>
      <c r="I706" s="156">
        <v>44027</v>
      </c>
      <c r="J706" s="202"/>
      <c r="K706" s="126"/>
      <c r="L706" s="126"/>
      <c r="M706" s="126"/>
      <c r="N706" s="203"/>
      <c r="O706" s="126"/>
      <c r="P706" s="126"/>
      <c r="Q706" s="203"/>
      <c r="R706" s="126"/>
      <c r="S706" s="126"/>
      <c r="T706" s="203"/>
      <c r="U706" s="126"/>
      <c r="V706" s="71"/>
      <c r="W706" s="204"/>
      <c r="X706" s="71"/>
      <c r="Y706" s="66"/>
      <c r="Z706" s="66"/>
      <c r="AA706" s="66"/>
      <c r="AB706" s="66"/>
      <c r="AC706" s="66"/>
      <c r="AD706" s="66"/>
      <c r="AE706" s="66"/>
      <c r="AF706" s="66"/>
      <c r="AG706" s="66"/>
      <c r="AH706" s="66"/>
      <c r="AI706" s="66"/>
      <c r="AJ706" s="66"/>
      <c r="AK706" s="66"/>
      <c r="AL706" s="66"/>
      <c r="AM706" s="66"/>
      <c r="AN706" s="66"/>
      <c r="AO706" s="66"/>
      <c r="AP706" s="66"/>
      <c r="AQ706" s="66"/>
      <c r="AR706" s="66"/>
      <c r="AS706" s="66"/>
      <c r="AT706" s="66"/>
      <c r="AU706" s="66"/>
      <c r="AV706" s="66"/>
      <c r="AW706" s="66"/>
      <c r="AX706" s="66"/>
      <c r="AY706" s="66"/>
      <c r="AZ706" s="66"/>
      <c r="BA706" s="66"/>
      <c r="BB706" s="66"/>
      <c r="BC706" s="66"/>
      <c r="BD706" s="66"/>
      <c r="BE706" s="66"/>
      <c r="BF706" s="66"/>
      <c r="BG706" s="66"/>
      <c r="BH706" s="66"/>
    </row>
    <row r="707" s="10" customFormat="1" ht="27" spans="1:33">
      <c r="A707" s="103"/>
      <c r="B707" s="104" t="s">
        <v>538</v>
      </c>
      <c r="C707" s="106" t="s">
        <v>1331</v>
      </c>
      <c r="D707" s="106" t="s">
        <v>1332</v>
      </c>
      <c r="E707" s="106" t="s">
        <v>765</v>
      </c>
      <c r="F707" s="106"/>
      <c r="G707" s="107">
        <f>G708</f>
        <v>43983</v>
      </c>
      <c r="H707" s="104">
        <f>I707-G707</f>
        <v>70</v>
      </c>
      <c r="I707" s="115">
        <f>I718</f>
        <v>44053</v>
      </c>
      <c r="J707" s="112"/>
      <c r="K707" s="112"/>
      <c r="L707" s="112"/>
      <c r="M707" s="112"/>
      <c r="N707" s="112"/>
      <c r="O707" s="112"/>
      <c r="P707" s="112"/>
      <c r="Q707" s="112"/>
      <c r="R707" s="112"/>
      <c r="S707" s="112"/>
      <c r="T707" s="112"/>
      <c r="U707" s="112"/>
      <c r="V707" s="129"/>
      <c r="W707" s="129"/>
      <c r="X707" s="129"/>
      <c r="Y707" s="129"/>
      <c r="Z707" s="129"/>
      <c r="AA707" s="129"/>
      <c r="AB707" s="129"/>
      <c r="AC707" s="129"/>
      <c r="AD707" s="129"/>
      <c r="AE707" s="129"/>
      <c r="AF707" s="129"/>
      <c r="AG707" s="129"/>
    </row>
    <row r="708" s="6" customFormat="1" ht="40.5" spans="1:60">
      <c r="A708" s="154"/>
      <c r="B708" s="123" t="s">
        <v>549</v>
      </c>
      <c r="C708" s="140" t="s">
        <v>757</v>
      </c>
      <c r="D708" s="123" t="s">
        <v>1333</v>
      </c>
      <c r="E708" s="119" t="s">
        <v>1124</v>
      </c>
      <c r="F708" s="123"/>
      <c r="G708" s="153">
        <f t="shared" ref="G708:G711" si="70">I708-H708</f>
        <v>43983</v>
      </c>
      <c r="H708" s="123">
        <v>15</v>
      </c>
      <c r="I708" s="153">
        <f>G709</f>
        <v>43998</v>
      </c>
      <c r="J708" s="202"/>
      <c r="K708" s="126"/>
      <c r="L708" s="126"/>
      <c r="M708" s="126"/>
      <c r="N708" s="203"/>
      <c r="O708" s="126"/>
      <c r="P708" s="126"/>
      <c r="Q708" s="203"/>
      <c r="R708" s="126"/>
      <c r="S708" s="126"/>
      <c r="T708" s="203"/>
      <c r="U708" s="126"/>
      <c r="V708" s="126"/>
      <c r="W708" s="203"/>
      <c r="X708" s="126"/>
      <c r="Y708" s="69"/>
      <c r="Z708" s="69"/>
      <c r="AA708" s="69"/>
      <c r="AB708" s="69"/>
      <c r="AC708" s="69"/>
      <c r="AD708" s="69"/>
      <c r="AE708" s="69"/>
      <c r="AF708" s="69"/>
      <c r="AG708" s="69"/>
      <c r="AH708" s="69"/>
      <c r="AI708" s="69"/>
      <c r="AJ708" s="69"/>
      <c r="AK708" s="69"/>
      <c r="AL708" s="69"/>
      <c r="AM708" s="66"/>
      <c r="AN708" s="66"/>
      <c r="AO708" s="66"/>
      <c r="AP708" s="66"/>
      <c r="AQ708" s="66"/>
      <c r="AR708" s="66"/>
      <c r="AS708" s="66"/>
      <c r="AT708" s="66"/>
      <c r="AU708" s="66"/>
      <c r="AV708" s="66"/>
      <c r="AW708" s="66"/>
      <c r="AX708" s="66"/>
      <c r="AY708" s="66"/>
      <c r="AZ708" s="66"/>
      <c r="BA708" s="66"/>
      <c r="BB708" s="66"/>
      <c r="BC708" s="66"/>
      <c r="BD708" s="66"/>
      <c r="BE708" s="66"/>
      <c r="BF708" s="66"/>
      <c r="BG708" s="66"/>
      <c r="BH708" s="66"/>
    </row>
    <row r="709" s="6" customFormat="1" ht="40.5" spans="1:60">
      <c r="A709" s="154"/>
      <c r="B709" s="123" t="s">
        <v>549</v>
      </c>
      <c r="C709" s="140" t="s">
        <v>760</v>
      </c>
      <c r="D709" s="123" t="s">
        <v>1334</v>
      </c>
      <c r="E709" s="119" t="s">
        <v>1124</v>
      </c>
      <c r="F709" s="123"/>
      <c r="G709" s="153">
        <f t="shared" si="70"/>
        <v>43998</v>
      </c>
      <c r="H709" s="123">
        <v>5</v>
      </c>
      <c r="I709" s="153">
        <f>G710</f>
        <v>44003</v>
      </c>
      <c r="J709" s="202"/>
      <c r="K709" s="126"/>
      <c r="L709" s="126"/>
      <c r="M709" s="126"/>
      <c r="N709" s="203"/>
      <c r="O709" s="126"/>
      <c r="P709" s="126"/>
      <c r="Q709" s="203"/>
      <c r="R709" s="126"/>
      <c r="S709" s="126"/>
      <c r="T709" s="203"/>
      <c r="U709" s="126"/>
      <c r="V709" s="126"/>
      <c r="W709" s="203"/>
      <c r="X709" s="126"/>
      <c r="Y709" s="69"/>
      <c r="Z709" s="69"/>
      <c r="AA709" s="69"/>
      <c r="AB709" s="69"/>
      <c r="AC709" s="69"/>
      <c r="AD709" s="69"/>
      <c r="AE709" s="69"/>
      <c r="AF709" s="69"/>
      <c r="AG709" s="69"/>
      <c r="AH709" s="69"/>
      <c r="AI709" s="69"/>
      <c r="AJ709" s="69"/>
      <c r="AK709" s="69"/>
      <c r="AL709" s="69"/>
      <c r="AM709" s="66"/>
      <c r="AN709" s="66"/>
      <c r="AO709" s="66"/>
      <c r="AP709" s="66"/>
      <c r="AQ709" s="66"/>
      <c r="AR709" s="66"/>
      <c r="AS709" s="66"/>
      <c r="AT709" s="66"/>
      <c r="AU709" s="66"/>
      <c r="AV709" s="66"/>
      <c r="AW709" s="66"/>
      <c r="AX709" s="66"/>
      <c r="AY709" s="66"/>
      <c r="AZ709" s="66"/>
      <c r="BA709" s="66"/>
      <c r="BB709" s="66"/>
      <c r="BC709" s="66"/>
      <c r="BD709" s="66"/>
      <c r="BE709" s="66"/>
      <c r="BF709" s="66"/>
      <c r="BG709" s="66"/>
      <c r="BH709" s="66"/>
    </row>
    <row r="710" s="6" customFormat="1" ht="54" spans="1:60">
      <c r="A710" s="120"/>
      <c r="B710" s="116" t="s">
        <v>549</v>
      </c>
      <c r="C710" s="139" t="s">
        <v>763</v>
      </c>
      <c r="D710" s="123" t="s">
        <v>1335</v>
      </c>
      <c r="E710" s="119" t="s">
        <v>770</v>
      </c>
      <c r="F710" s="116"/>
      <c r="G710" s="138">
        <f t="shared" si="70"/>
        <v>44003</v>
      </c>
      <c r="H710" s="135">
        <v>10</v>
      </c>
      <c r="I710" s="149">
        <f>G711</f>
        <v>44013</v>
      </c>
      <c r="J710" s="202"/>
      <c r="K710" s="126"/>
      <c r="L710" s="126"/>
      <c r="M710" s="126"/>
      <c r="N710" s="203"/>
      <c r="O710" s="126"/>
      <c r="P710" s="126"/>
      <c r="Q710" s="203"/>
      <c r="R710" s="126"/>
      <c r="S710" s="126"/>
      <c r="T710" s="203"/>
      <c r="U710" s="126"/>
      <c r="V710" s="71"/>
      <c r="W710" s="204"/>
      <c r="X710" s="71"/>
      <c r="Y710" s="66"/>
      <c r="Z710" s="66"/>
      <c r="AA710" s="66"/>
      <c r="AB710" s="66"/>
      <c r="AC710" s="66"/>
      <c r="AD710" s="66"/>
      <c r="AE710" s="66"/>
      <c r="AF710" s="66"/>
      <c r="AG710" s="66"/>
      <c r="AH710" s="66"/>
      <c r="AI710" s="66"/>
      <c r="AJ710" s="66"/>
      <c r="AK710" s="66"/>
      <c r="AL710" s="66"/>
      <c r="AM710" s="66"/>
      <c r="AN710" s="66"/>
      <c r="AO710" s="66"/>
      <c r="AP710" s="66"/>
      <c r="AQ710" s="66"/>
      <c r="AR710" s="66"/>
      <c r="AS710" s="66"/>
      <c r="AT710" s="66"/>
      <c r="AU710" s="66"/>
      <c r="AV710" s="66"/>
      <c r="AW710" s="66"/>
      <c r="AX710" s="66"/>
      <c r="AY710" s="66"/>
      <c r="AZ710" s="66"/>
      <c r="BA710" s="66"/>
      <c r="BB710" s="66"/>
      <c r="BC710" s="66"/>
      <c r="BD710" s="66"/>
      <c r="BE710" s="66"/>
      <c r="BF710" s="66"/>
      <c r="BG710" s="66"/>
      <c r="BH710" s="66"/>
    </row>
    <row r="711" s="6" customFormat="1" ht="108" spans="1:60">
      <c r="A711" s="120"/>
      <c r="B711" s="116" t="s">
        <v>549</v>
      </c>
      <c r="C711" s="139" t="s">
        <v>766</v>
      </c>
      <c r="D711" s="123" t="s">
        <v>1336</v>
      </c>
      <c r="E711" s="119" t="s">
        <v>770</v>
      </c>
      <c r="F711" s="116"/>
      <c r="G711" s="138">
        <f t="shared" si="70"/>
        <v>44013</v>
      </c>
      <c r="H711" s="135">
        <v>25</v>
      </c>
      <c r="I711" s="149">
        <f>G718</f>
        <v>44038</v>
      </c>
      <c r="J711" s="202"/>
      <c r="K711" s="126"/>
      <c r="L711" s="126"/>
      <c r="M711" s="126"/>
      <c r="N711" s="203"/>
      <c r="O711" s="126"/>
      <c r="P711" s="126"/>
      <c r="Q711" s="203"/>
      <c r="R711" s="126"/>
      <c r="S711" s="126"/>
      <c r="T711" s="203"/>
      <c r="U711" s="126"/>
      <c r="V711" s="71"/>
      <c r="W711" s="204"/>
      <c r="X711" s="71"/>
      <c r="Y711" s="66"/>
      <c r="Z711" s="66"/>
      <c r="AA711" s="66"/>
      <c r="AB711" s="66"/>
      <c r="AC711" s="66"/>
      <c r="AD711" s="66"/>
      <c r="AE711" s="66"/>
      <c r="AF711" s="66"/>
      <c r="AG711" s="66"/>
      <c r="AH711" s="66"/>
      <c r="AI711" s="66"/>
      <c r="AJ711" s="66"/>
      <c r="AK711" s="66"/>
      <c r="AL711" s="66"/>
      <c r="AM711" s="66"/>
      <c r="AN711" s="66"/>
      <c r="AO711" s="66"/>
      <c r="AP711" s="66"/>
      <c r="AQ711" s="66"/>
      <c r="AR711" s="66"/>
      <c r="AS711" s="66"/>
      <c r="AT711" s="66"/>
      <c r="AU711" s="66"/>
      <c r="AV711" s="66"/>
      <c r="AW711" s="66"/>
      <c r="AX711" s="66"/>
      <c r="AY711" s="66"/>
      <c r="AZ711" s="66"/>
      <c r="BA711" s="66"/>
      <c r="BB711" s="66"/>
      <c r="BC711" s="66"/>
      <c r="BD711" s="66"/>
      <c r="BE711" s="66"/>
      <c r="BF711" s="66"/>
      <c r="BG711" s="66"/>
      <c r="BH711" s="66"/>
    </row>
    <row r="712" s="6" customFormat="1" ht="54" spans="1:60">
      <c r="A712" s="66"/>
      <c r="B712" s="71" t="s">
        <v>683</v>
      </c>
      <c r="C712" s="137" t="s">
        <v>768</v>
      </c>
      <c r="D712" s="126" t="s">
        <v>1337</v>
      </c>
      <c r="E712" s="126" t="s">
        <v>770</v>
      </c>
      <c r="F712" s="71" t="s">
        <v>1124</v>
      </c>
      <c r="G712" s="138">
        <f t="shared" ref="G712:G715" si="71">I712-H712</f>
        <v>44013</v>
      </c>
      <c r="H712" s="135">
        <v>7</v>
      </c>
      <c r="I712" s="138">
        <f>G713</f>
        <v>44020</v>
      </c>
      <c r="J712" s="202"/>
      <c r="K712" s="126"/>
      <c r="L712" s="126"/>
      <c r="M712" s="126"/>
      <c r="N712" s="203"/>
      <c r="O712" s="126"/>
      <c r="P712" s="126"/>
      <c r="Q712" s="203"/>
      <c r="R712" s="126"/>
      <c r="S712" s="126"/>
      <c r="T712" s="203"/>
      <c r="U712" s="126"/>
      <c r="V712" s="71"/>
      <c r="W712" s="204"/>
      <c r="X712" s="71"/>
      <c r="Y712" s="66"/>
      <c r="Z712" s="66"/>
      <c r="AA712" s="66"/>
      <c r="AB712" s="66"/>
      <c r="AC712" s="66"/>
      <c r="AD712" s="66"/>
      <c r="AE712" s="66"/>
      <c r="AF712" s="66"/>
      <c r="AG712" s="66"/>
      <c r="AH712" s="66"/>
      <c r="AI712" s="66"/>
      <c r="AJ712" s="66"/>
      <c r="AK712" s="66"/>
      <c r="AL712" s="66"/>
      <c r="AM712" s="66"/>
      <c r="AN712" s="66"/>
      <c r="AO712" s="66"/>
      <c r="AP712" s="66"/>
      <c r="AQ712" s="66"/>
      <c r="AR712" s="66"/>
      <c r="AS712" s="66"/>
      <c r="AT712" s="66"/>
      <c r="AU712" s="66"/>
      <c r="AV712" s="66"/>
      <c r="AW712" s="66"/>
      <c r="AX712" s="66"/>
      <c r="AY712" s="66"/>
      <c r="AZ712" s="66"/>
      <c r="BA712" s="66"/>
      <c r="BB712" s="66"/>
      <c r="BC712" s="66"/>
      <c r="BD712" s="66"/>
      <c r="BE712" s="66"/>
      <c r="BF712" s="66"/>
      <c r="BG712" s="66"/>
      <c r="BH712" s="66"/>
    </row>
    <row r="713" s="6" customFormat="1" ht="27" spans="1:60">
      <c r="A713" s="120"/>
      <c r="B713" s="116" t="s">
        <v>683</v>
      </c>
      <c r="C713" s="139" t="s">
        <v>771</v>
      </c>
      <c r="D713" s="123" t="s">
        <v>1338</v>
      </c>
      <c r="E713" s="119" t="s">
        <v>770</v>
      </c>
      <c r="F713" s="116"/>
      <c r="G713" s="138">
        <f t="shared" si="71"/>
        <v>44020</v>
      </c>
      <c r="H713" s="135">
        <v>1</v>
      </c>
      <c r="I713" s="149">
        <f>G714</f>
        <v>44021</v>
      </c>
      <c r="J713" s="202"/>
      <c r="K713" s="126"/>
      <c r="L713" s="126"/>
      <c r="M713" s="126"/>
      <c r="N713" s="203"/>
      <c r="O713" s="126"/>
      <c r="P713" s="126"/>
      <c r="Q713" s="203"/>
      <c r="R713" s="126"/>
      <c r="S713" s="126"/>
      <c r="T713" s="203"/>
      <c r="U713" s="126"/>
      <c r="V713" s="71"/>
      <c r="W713" s="204"/>
      <c r="X713" s="71"/>
      <c r="Y713" s="66"/>
      <c r="Z713" s="66"/>
      <c r="AA713" s="66"/>
      <c r="AB713" s="66"/>
      <c r="AC713" s="66"/>
      <c r="AD713" s="66"/>
      <c r="AE713" s="66"/>
      <c r="AF713" s="66"/>
      <c r="AG713" s="66"/>
      <c r="AH713" s="66"/>
      <c r="AI713" s="66"/>
      <c r="AJ713" s="66"/>
      <c r="AK713" s="66"/>
      <c r="AL713" s="66"/>
      <c r="AM713" s="66"/>
      <c r="AN713" s="66"/>
      <c r="AO713" s="66"/>
      <c r="AP713" s="66"/>
      <c r="AQ713" s="66"/>
      <c r="AR713" s="66"/>
      <c r="AS713" s="66"/>
      <c r="AT713" s="66"/>
      <c r="AU713" s="66"/>
      <c r="AV713" s="66"/>
      <c r="AW713" s="66"/>
      <c r="AX713" s="66"/>
      <c r="AY713" s="66"/>
      <c r="AZ713" s="66"/>
      <c r="BA713" s="66"/>
      <c r="BB713" s="66"/>
      <c r="BC713" s="66"/>
      <c r="BD713" s="66"/>
      <c r="BE713" s="66"/>
      <c r="BF713" s="66"/>
      <c r="BG713" s="66"/>
      <c r="BH713" s="66"/>
    </row>
    <row r="714" s="6" customFormat="1" ht="67.5" spans="1:60">
      <c r="A714" s="120"/>
      <c r="B714" s="116" t="s">
        <v>683</v>
      </c>
      <c r="C714" s="139" t="s">
        <v>773</v>
      </c>
      <c r="D714" s="123" t="s">
        <v>1339</v>
      </c>
      <c r="E714" s="119" t="s">
        <v>770</v>
      </c>
      <c r="F714" s="116"/>
      <c r="G714" s="138">
        <f t="shared" si="71"/>
        <v>44021</v>
      </c>
      <c r="H714" s="135">
        <v>10</v>
      </c>
      <c r="I714" s="149">
        <f>G715</f>
        <v>44031</v>
      </c>
      <c r="J714" s="202"/>
      <c r="K714" s="126"/>
      <c r="L714" s="126"/>
      <c r="M714" s="126"/>
      <c r="N714" s="203"/>
      <c r="O714" s="126"/>
      <c r="P714" s="126"/>
      <c r="Q714" s="203"/>
      <c r="R714" s="126"/>
      <c r="S714" s="126"/>
      <c r="T714" s="203"/>
      <c r="U714" s="126"/>
      <c r="V714" s="71"/>
      <c r="W714" s="204"/>
      <c r="X714" s="71"/>
      <c r="Y714" s="66"/>
      <c r="Z714" s="66"/>
      <c r="AA714" s="66"/>
      <c r="AB714" s="66"/>
      <c r="AC714" s="66"/>
      <c r="AD714" s="66"/>
      <c r="AE714" s="66"/>
      <c r="AF714" s="66"/>
      <c r="AG714" s="66"/>
      <c r="AH714" s="66"/>
      <c r="AI714" s="66"/>
      <c r="AJ714" s="66"/>
      <c r="AK714" s="66"/>
      <c r="AL714" s="66"/>
      <c r="AM714" s="66"/>
      <c r="AN714" s="66"/>
      <c r="AO714" s="66"/>
      <c r="AP714" s="66"/>
      <c r="AQ714" s="66"/>
      <c r="AR714" s="66"/>
      <c r="AS714" s="66"/>
      <c r="AT714" s="66"/>
      <c r="AU714" s="66"/>
      <c r="AV714" s="66"/>
      <c r="AW714" s="66"/>
      <c r="AX714" s="66"/>
      <c r="AY714" s="66"/>
      <c r="AZ714" s="66"/>
      <c r="BA714" s="66"/>
      <c r="BB714" s="66"/>
      <c r="BC714" s="66"/>
      <c r="BD714" s="66"/>
      <c r="BE714" s="66"/>
      <c r="BF714" s="66"/>
      <c r="BG714" s="66"/>
      <c r="BH714" s="66"/>
    </row>
    <row r="715" s="6" customFormat="1" ht="27" spans="1:60">
      <c r="A715" s="120"/>
      <c r="B715" s="116" t="s">
        <v>683</v>
      </c>
      <c r="C715" s="139" t="s">
        <v>775</v>
      </c>
      <c r="D715" s="123" t="s">
        <v>1340</v>
      </c>
      <c r="E715" s="119" t="s">
        <v>770</v>
      </c>
      <c r="F715" s="116"/>
      <c r="G715" s="138">
        <f t="shared" si="71"/>
        <v>44031</v>
      </c>
      <c r="H715" s="135">
        <v>7</v>
      </c>
      <c r="I715" s="149">
        <f>I711</f>
        <v>44038</v>
      </c>
      <c r="J715" s="202"/>
      <c r="K715" s="126"/>
      <c r="L715" s="126"/>
      <c r="M715" s="126"/>
      <c r="N715" s="203"/>
      <c r="O715" s="126"/>
      <c r="P715" s="126"/>
      <c r="Q715" s="203"/>
      <c r="R715" s="126"/>
      <c r="S715" s="126"/>
      <c r="T715" s="203"/>
      <c r="U715" s="126"/>
      <c r="V715" s="71"/>
      <c r="W715" s="204"/>
      <c r="X715" s="71"/>
      <c r="Y715" s="66"/>
      <c r="Z715" s="66"/>
      <c r="AA715" s="66"/>
      <c r="AB715" s="66"/>
      <c r="AC715" s="66"/>
      <c r="AD715" s="66"/>
      <c r="AE715" s="66"/>
      <c r="AF715" s="66"/>
      <c r="AG715" s="66"/>
      <c r="AH715" s="66"/>
      <c r="AI715" s="66"/>
      <c r="AJ715" s="66"/>
      <c r="AK715" s="66"/>
      <c r="AL715" s="66"/>
      <c r="AM715" s="66"/>
      <c r="AN715" s="66"/>
      <c r="AO715" s="66"/>
      <c r="AP715" s="66"/>
      <c r="AQ715" s="66"/>
      <c r="AR715" s="66"/>
      <c r="AS715" s="66"/>
      <c r="AT715" s="66"/>
      <c r="AU715" s="66"/>
      <c r="AV715" s="66"/>
      <c r="AW715" s="66"/>
      <c r="AX715" s="66"/>
      <c r="AY715" s="66"/>
      <c r="AZ715" s="66"/>
      <c r="BA715" s="66"/>
      <c r="BB715" s="66"/>
      <c r="BC715" s="66"/>
      <c r="BD715" s="66"/>
      <c r="BE715" s="66"/>
      <c r="BF715" s="66"/>
      <c r="BG715" s="66"/>
      <c r="BH715" s="66"/>
    </row>
    <row r="716" s="6" customFormat="1" ht="27" spans="1:60">
      <c r="A716" s="120"/>
      <c r="B716" s="116" t="s">
        <v>549</v>
      </c>
      <c r="C716" s="139" t="s">
        <v>777</v>
      </c>
      <c r="D716" s="123" t="s">
        <v>778</v>
      </c>
      <c r="E716" s="119"/>
      <c r="F716" s="116"/>
      <c r="G716" s="116" t="s">
        <v>799</v>
      </c>
      <c r="H716" s="116"/>
      <c r="I716" s="116"/>
      <c r="J716" s="202"/>
      <c r="K716" s="126"/>
      <c r="L716" s="126"/>
      <c r="M716" s="126"/>
      <c r="N716" s="203"/>
      <c r="O716" s="126"/>
      <c r="P716" s="126"/>
      <c r="Q716" s="203"/>
      <c r="R716" s="126"/>
      <c r="S716" s="126"/>
      <c r="T716" s="203"/>
      <c r="U716" s="126"/>
      <c r="V716" s="71"/>
      <c r="W716" s="204"/>
      <c r="X716" s="71"/>
      <c r="Y716" s="66"/>
      <c r="Z716" s="66"/>
      <c r="AA716" s="66"/>
      <c r="AB716" s="66"/>
      <c r="AC716" s="66"/>
      <c r="AD716" s="66"/>
      <c r="AE716" s="66"/>
      <c r="AF716" s="66"/>
      <c r="AG716" s="66"/>
      <c r="AH716" s="66"/>
      <c r="AI716" s="66"/>
      <c r="AJ716" s="66"/>
      <c r="AK716" s="66"/>
      <c r="AL716" s="66"/>
      <c r="AM716" s="66"/>
      <c r="AN716" s="66"/>
      <c r="AO716" s="66"/>
      <c r="AP716" s="66"/>
      <c r="AQ716" s="66"/>
      <c r="AR716" s="66"/>
      <c r="AS716" s="66"/>
      <c r="AT716" s="66"/>
      <c r="AU716" s="66"/>
      <c r="AV716" s="66"/>
      <c r="AW716" s="66"/>
      <c r="AX716" s="66"/>
      <c r="AY716" s="66"/>
      <c r="AZ716" s="66"/>
      <c r="BA716" s="66"/>
      <c r="BB716" s="66"/>
      <c r="BC716" s="66"/>
      <c r="BD716" s="66"/>
      <c r="BE716" s="66"/>
      <c r="BF716" s="66"/>
      <c r="BG716" s="66"/>
      <c r="BH716" s="66"/>
    </row>
    <row r="717" s="6" customFormat="1" ht="27" spans="1:60">
      <c r="A717" s="120"/>
      <c r="B717" s="116" t="s">
        <v>549</v>
      </c>
      <c r="C717" s="139" t="s">
        <v>780</v>
      </c>
      <c r="D717" s="123" t="s">
        <v>781</v>
      </c>
      <c r="E717" s="119"/>
      <c r="F717" s="116"/>
      <c r="G717" s="116" t="s">
        <v>799</v>
      </c>
      <c r="H717" s="116"/>
      <c r="I717" s="116"/>
      <c r="J717" s="202"/>
      <c r="K717" s="126"/>
      <c r="L717" s="126"/>
      <c r="M717" s="126"/>
      <c r="N717" s="203"/>
      <c r="O717" s="126"/>
      <c r="P717" s="126"/>
      <c r="Q717" s="203"/>
      <c r="R717" s="126"/>
      <c r="S717" s="126"/>
      <c r="T717" s="203"/>
      <c r="U717" s="126"/>
      <c r="V717" s="71"/>
      <c r="W717" s="204"/>
      <c r="X717" s="71"/>
      <c r="Y717" s="66"/>
      <c r="Z717" s="66"/>
      <c r="AA717" s="66"/>
      <c r="AB717" s="66"/>
      <c r="AC717" s="66"/>
      <c r="AD717" s="66"/>
      <c r="AE717" s="66"/>
      <c r="AF717" s="66"/>
      <c r="AG717" s="66"/>
      <c r="AH717" s="66"/>
      <c r="AI717" s="66"/>
      <c r="AJ717" s="66"/>
      <c r="AK717" s="66"/>
      <c r="AL717" s="66"/>
      <c r="AM717" s="66"/>
      <c r="AN717" s="66"/>
      <c r="AO717" s="66"/>
      <c r="AP717" s="66"/>
      <c r="AQ717" s="66"/>
      <c r="AR717" s="66"/>
      <c r="AS717" s="66"/>
      <c r="AT717" s="66"/>
      <c r="AU717" s="66"/>
      <c r="AV717" s="66"/>
      <c r="AW717" s="66"/>
      <c r="AX717" s="66"/>
      <c r="AY717" s="66"/>
      <c r="AZ717" s="66"/>
      <c r="BA717" s="66"/>
      <c r="BB717" s="66"/>
      <c r="BC717" s="66"/>
      <c r="BD717" s="66"/>
      <c r="BE717" s="66"/>
      <c r="BF717" s="66"/>
      <c r="BG717" s="66"/>
      <c r="BH717" s="66"/>
    </row>
    <row r="718" s="6" customFormat="1" ht="81" spans="1:60">
      <c r="A718" s="66"/>
      <c r="B718" s="71" t="s">
        <v>549</v>
      </c>
      <c r="C718" s="137" t="s">
        <v>782</v>
      </c>
      <c r="D718" s="126" t="s">
        <v>1341</v>
      </c>
      <c r="E718" s="126" t="s">
        <v>770</v>
      </c>
      <c r="F718" s="71" t="s">
        <v>1124</v>
      </c>
      <c r="G718" s="138">
        <f>I718-H718</f>
        <v>44038</v>
      </c>
      <c r="H718" s="135">
        <v>15</v>
      </c>
      <c r="I718" s="156">
        <v>44053</v>
      </c>
      <c r="J718" s="202"/>
      <c r="K718" s="126"/>
      <c r="L718" s="126"/>
      <c r="M718" s="126"/>
      <c r="N718" s="203"/>
      <c r="O718" s="126"/>
      <c r="P718" s="126"/>
      <c r="Q718" s="203"/>
      <c r="R718" s="126"/>
      <c r="S718" s="126"/>
      <c r="T718" s="203"/>
      <c r="U718" s="126"/>
      <c r="V718" s="71"/>
      <c r="W718" s="204"/>
      <c r="X718" s="71"/>
      <c r="Y718" s="66"/>
      <c r="Z718" s="66"/>
      <c r="AA718" s="66"/>
      <c r="AB718" s="66"/>
      <c r="AC718" s="66"/>
      <c r="AD718" s="66"/>
      <c r="AE718" s="66"/>
      <c r="AF718" s="66"/>
      <c r="AG718" s="66"/>
      <c r="AH718" s="66"/>
      <c r="AI718" s="66"/>
      <c r="AJ718" s="66"/>
      <c r="AK718" s="66"/>
      <c r="AL718" s="66"/>
      <c r="AM718" s="66"/>
      <c r="AN718" s="66"/>
      <c r="AO718" s="66"/>
      <c r="AP718" s="66"/>
      <c r="AQ718" s="66"/>
      <c r="AR718" s="66"/>
      <c r="AS718" s="66"/>
      <c r="AT718" s="66"/>
      <c r="AU718" s="66"/>
      <c r="AV718" s="66"/>
      <c r="AW718" s="66"/>
      <c r="AX718" s="66"/>
      <c r="AY718" s="66"/>
      <c r="AZ718" s="66"/>
      <c r="BA718" s="66"/>
      <c r="BB718" s="66"/>
      <c r="BC718" s="66"/>
      <c r="BD718" s="66"/>
      <c r="BE718" s="66"/>
      <c r="BF718" s="66"/>
      <c r="BG718" s="66"/>
      <c r="BH718" s="66"/>
    </row>
    <row r="719" s="10" customFormat="1" ht="27" spans="1:33">
      <c r="A719" s="103"/>
      <c r="B719" s="104" t="s">
        <v>538</v>
      </c>
      <c r="C719" s="106" t="s">
        <v>1342</v>
      </c>
      <c r="D719" s="106" t="s">
        <v>1274</v>
      </c>
      <c r="E719" s="106" t="s">
        <v>765</v>
      </c>
      <c r="F719" s="106"/>
      <c r="G719" s="107">
        <f>G720</f>
        <v>43943</v>
      </c>
      <c r="H719" s="104">
        <f>I719-G719</f>
        <v>70</v>
      </c>
      <c r="I719" s="115">
        <f>I730</f>
        <v>44013</v>
      </c>
      <c r="J719" s="112"/>
      <c r="K719" s="112"/>
      <c r="L719" s="112"/>
      <c r="M719" s="112"/>
      <c r="N719" s="112"/>
      <c r="O719" s="112"/>
      <c r="P719" s="112"/>
      <c r="Q719" s="112"/>
      <c r="R719" s="112"/>
      <c r="S719" s="112"/>
      <c r="T719" s="112"/>
      <c r="U719" s="112"/>
      <c r="V719" s="129"/>
      <c r="W719" s="129"/>
      <c r="X719" s="129"/>
      <c r="Y719" s="129"/>
      <c r="Z719" s="129"/>
      <c r="AA719" s="129"/>
      <c r="AB719" s="129"/>
      <c r="AC719" s="129"/>
      <c r="AD719" s="129"/>
      <c r="AE719" s="129"/>
      <c r="AF719" s="129"/>
      <c r="AG719" s="129"/>
    </row>
    <row r="720" s="6" customFormat="1" ht="40.5" spans="1:60">
      <c r="A720" s="154"/>
      <c r="B720" s="123" t="s">
        <v>549</v>
      </c>
      <c r="C720" s="140" t="s">
        <v>757</v>
      </c>
      <c r="D720" s="123" t="s">
        <v>1275</v>
      </c>
      <c r="E720" s="119" t="s">
        <v>1124</v>
      </c>
      <c r="F720" s="123"/>
      <c r="G720" s="153">
        <f t="shared" ref="G720:G723" si="72">I720-H720</f>
        <v>43943</v>
      </c>
      <c r="H720" s="123">
        <v>15</v>
      </c>
      <c r="I720" s="153">
        <f>G721</f>
        <v>43958</v>
      </c>
      <c r="J720" s="202"/>
      <c r="K720" s="126"/>
      <c r="L720" s="126"/>
      <c r="M720" s="126"/>
      <c r="N720" s="203"/>
      <c r="O720" s="126"/>
      <c r="P720" s="126"/>
      <c r="Q720" s="203"/>
      <c r="R720" s="126"/>
      <c r="S720" s="126"/>
      <c r="T720" s="203"/>
      <c r="U720" s="126"/>
      <c r="V720" s="126"/>
      <c r="W720" s="203"/>
      <c r="X720" s="126"/>
      <c r="Y720" s="69"/>
      <c r="Z720" s="69"/>
      <c r="AA720" s="69"/>
      <c r="AB720" s="69"/>
      <c r="AC720" s="69"/>
      <c r="AD720" s="69"/>
      <c r="AE720" s="69"/>
      <c r="AF720" s="69"/>
      <c r="AG720" s="69"/>
      <c r="AH720" s="69"/>
      <c r="AI720" s="69"/>
      <c r="AJ720" s="69"/>
      <c r="AK720" s="69"/>
      <c r="AL720" s="69"/>
      <c r="AM720" s="66"/>
      <c r="AN720" s="66"/>
      <c r="AO720" s="66"/>
      <c r="AP720" s="66"/>
      <c r="AQ720" s="66"/>
      <c r="AR720" s="66"/>
      <c r="AS720" s="66"/>
      <c r="AT720" s="66"/>
      <c r="AU720" s="66"/>
      <c r="AV720" s="66"/>
      <c r="AW720" s="66"/>
      <c r="AX720" s="66"/>
      <c r="AY720" s="66"/>
      <c r="AZ720" s="66"/>
      <c r="BA720" s="66"/>
      <c r="BB720" s="66"/>
      <c r="BC720" s="66"/>
      <c r="BD720" s="66"/>
      <c r="BE720" s="66"/>
      <c r="BF720" s="66"/>
      <c r="BG720" s="66"/>
      <c r="BH720" s="66"/>
    </row>
    <row r="721" s="6" customFormat="1" ht="40.5" spans="1:60">
      <c r="A721" s="154"/>
      <c r="B721" s="123" t="s">
        <v>549</v>
      </c>
      <c r="C721" s="140" t="s">
        <v>760</v>
      </c>
      <c r="D721" s="123" t="s">
        <v>1276</v>
      </c>
      <c r="E721" s="119" t="s">
        <v>1124</v>
      </c>
      <c r="F721" s="123"/>
      <c r="G721" s="153">
        <f t="shared" si="72"/>
        <v>43958</v>
      </c>
      <c r="H721" s="123">
        <v>5</v>
      </c>
      <c r="I721" s="153">
        <f>G722</f>
        <v>43963</v>
      </c>
      <c r="J721" s="202"/>
      <c r="K721" s="126"/>
      <c r="L721" s="126"/>
      <c r="M721" s="126"/>
      <c r="N721" s="203"/>
      <c r="O721" s="126"/>
      <c r="P721" s="126"/>
      <c r="Q721" s="203"/>
      <c r="R721" s="126"/>
      <c r="S721" s="126"/>
      <c r="T721" s="203"/>
      <c r="U721" s="126"/>
      <c r="V721" s="126"/>
      <c r="W721" s="203"/>
      <c r="X721" s="126"/>
      <c r="Y721" s="69"/>
      <c r="Z721" s="69"/>
      <c r="AA721" s="69"/>
      <c r="AB721" s="69"/>
      <c r="AC721" s="69"/>
      <c r="AD721" s="69"/>
      <c r="AE721" s="69"/>
      <c r="AF721" s="69"/>
      <c r="AG721" s="69"/>
      <c r="AH721" s="69"/>
      <c r="AI721" s="69"/>
      <c r="AJ721" s="69"/>
      <c r="AK721" s="69"/>
      <c r="AL721" s="69"/>
      <c r="AM721" s="66"/>
      <c r="AN721" s="66"/>
      <c r="AO721" s="66"/>
      <c r="AP721" s="66"/>
      <c r="AQ721" s="66"/>
      <c r="AR721" s="66"/>
      <c r="AS721" s="66"/>
      <c r="AT721" s="66"/>
      <c r="AU721" s="66"/>
      <c r="AV721" s="66"/>
      <c r="AW721" s="66"/>
      <c r="AX721" s="66"/>
      <c r="AY721" s="66"/>
      <c r="AZ721" s="66"/>
      <c r="BA721" s="66"/>
      <c r="BB721" s="66"/>
      <c r="BC721" s="66"/>
      <c r="BD721" s="66"/>
      <c r="BE721" s="66"/>
      <c r="BF721" s="66"/>
      <c r="BG721" s="66"/>
      <c r="BH721" s="66"/>
    </row>
    <row r="722" s="6" customFormat="1" ht="54" spans="1:60">
      <c r="A722" s="120"/>
      <c r="B722" s="116" t="s">
        <v>549</v>
      </c>
      <c r="C722" s="139" t="s">
        <v>763</v>
      </c>
      <c r="D722" s="123" t="s">
        <v>1277</v>
      </c>
      <c r="E722" s="119" t="s">
        <v>765</v>
      </c>
      <c r="F722" s="116"/>
      <c r="G722" s="138">
        <f t="shared" si="72"/>
        <v>43963</v>
      </c>
      <c r="H722" s="135">
        <v>10</v>
      </c>
      <c r="I722" s="149">
        <f>G723</f>
        <v>43973</v>
      </c>
      <c r="J722" s="202"/>
      <c r="K722" s="126"/>
      <c r="L722" s="126"/>
      <c r="M722" s="126"/>
      <c r="N722" s="203"/>
      <c r="O722" s="126"/>
      <c r="P722" s="126"/>
      <c r="Q722" s="203"/>
      <c r="R722" s="126"/>
      <c r="S722" s="126"/>
      <c r="T722" s="203"/>
      <c r="U722" s="126"/>
      <c r="V722" s="71"/>
      <c r="W722" s="204"/>
      <c r="X722" s="71"/>
      <c r="Y722" s="66"/>
      <c r="Z722" s="66"/>
      <c r="AA722" s="66"/>
      <c r="AB722" s="66"/>
      <c r="AC722" s="66"/>
      <c r="AD722" s="66"/>
      <c r="AE722" s="66"/>
      <c r="AF722" s="66"/>
      <c r="AG722" s="66"/>
      <c r="AH722" s="66"/>
      <c r="AI722" s="66"/>
      <c r="AJ722" s="66"/>
      <c r="AK722" s="66"/>
      <c r="AL722" s="66"/>
      <c r="AM722" s="66"/>
      <c r="AN722" s="66"/>
      <c r="AO722" s="66"/>
      <c r="AP722" s="66"/>
      <c r="AQ722" s="66"/>
      <c r="AR722" s="66"/>
      <c r="AS722" s="66"/>
      <c r="AT722" s="66"/>
      <c r="AU722" s="66"/>
      <c r="AV722" s="66"/>
      <c r="AW722" s="66"/>
      <c r="AX722" s="66"/>
      <c r="AY722" s="66"/>
      <c r="AZ722" s="66"/>
      <c r="BA722" s="66"/>
      <c r="BB722" s="66"/>
      <c r="BC722" s="66"/>
      <c r="BD722" s="66"/>
      <c r="BE722" s="66"/>
      <c r="BF722" s="66"/>
      <c r="BG722" s="66"/>
      <c r="BH722" s="66"/>
    </row>
    <row r="723" s="6" customFormat="1" ht="108" spans="1:60">
      <c r="A723" s="120"/>
      <c r="B723" s="116" t="s">
        <v>549</v>
      </c>
      <c r="C723" s="139" t="s">
        <v>766</v>
      </c>
      <c r="D723" s="123" t="s">
        <v>1278</v>
      </c>
      <c r="E723" s="119" t="s">
        <v>765</v>
      </c>
      <c r="F723" s="116"/>
      <c r="G723" s="138">
        <f t="shared" si="72"/>
        <v>43973</v>
      </c>
      <c r="H723" s="135">
        <v>25</v>
      </c>
      <c r="I723" s="149">
        <f>G730</f>
        <v>43998</v>
      </c>
      <c r="J723" s="202"/>
      <c r="K723" s="126"/>
      <c r="L723" s="126"/>
      <c r="M723" s="126"/>
      <c r="N723" s="203"/>
      <c r="O723" s="126"/>
      <c r="P723" s="126"/>
      <c r="Q723" s="203"/>
      <c r="R723" s="126"/>
      <c r="S723" s="126"/>
      <c r="T723" s="203"/>
      <c r="U723" s="126"/>
      <c r="V723" s="71"/>
      <c r="W723" s="204"/>
      <c r="X723" s="71"/>
      <c r="Y723" s="66"/>
      <c r="Z723" s="66"/>
      <c r="AA723" s="66"/>
      <c r="AB723" s="66"/>
      <c r="AC723" s="66"/>
      <c r="AD723" s="66"/>
      <c r="AE723" s="66"/>
      <c r="AF723" s="66"/>
      <c r="AG723" s="66"/>
      <c r="AH723" s="66"/>
      <c r="AI723" s="66"/>
      <c r="AJ723" s="66"/>
      <c r="AK723" s="66"/>
      <c r="AL723" s="66"/>
      <c r="AM723" s="66"/>
      <c r="AN723" s="66"/>
      <c r="AO723" s="66"/>
      <c r="AP723" s="66"/>
      <c r="AQ723" s="66"/>
      <c r="AR723" s="66"/>
      <c r="AS723" s="66"/>
      <c r="AT723" s="66"/>
      <c r="AU723" s="66"/>
      <c r="AV723" s="66"/>
      <c r="AW723" s="66"/>
      <c r="AX723" s="66"/>
      <c r="AY723" s="66"/>
      <c r="AZ723" s="66"/>
      <c r="BA723" s="66"/>
      <c r="BB723" s="66"/>
      <c r="BC723" s="66"/>
      <c r="BD723" s="66"/>
      <c r="BE723" s="66"/>
      <c r="BF723" s="66"/>
      <c r="BG723" s="66"/>
      <c r="BH723" s="66"/>
    </row>
    <row r="724" s="6" customFormat="1" ht="54" spans="1:60">
      <c r="A724" s="66"/>
      <c r="B724" s="71" t="s">
        <v>683</v>
      </c>
      <c r="C724" s="137" t="s">
        <v>768</v>
      </c>
      <c r="D724" s="126" t="s">
        <v>1279</v>
      </c>
      <c r="E724" s="126" t="s">
        <v>765</v>
      </c>
      <c r="F724" s="71" t="s">
        <v>1124</v>
      </c>
      <c r="G724" s="138">
        <f t="shared" ref="G724:G727" si="73">I724-H724</f>
        <v>43973</v>
      </c>
      <c r="H724" s="135">
        <v>7</v>
      </c>
      <c r="I724" s="138">
        <f>G725</f>
        <v>43980</v>
      </c>
      <c r="J724" s="202"/>
      <c r="K724" s="126"/>
      <c r="L724" s="126"/>
      <c r="M724" s="126"/>
      <c r="N724" s="203"/>
      <c r="O724" s="126"/>
      <c r="P724" s="126"/>
      <c r="Q724" s="203"/>
      <c r="R724" s="126"/>
      <c r="S724" s="126"/>
      <c r="T724" s="203"/>
      <c r="U724" s="126"/>
      <c r="V724" s="71"/>
      <c r="W724" s="204"/>
      <c r="X724" s="71"/>
      <c r="Y724" s="66"/>
      <c r="Z724" s="66"/>
      <c r="AA724" s="66"/>
      <c r="AB724" s="66"/>
      <c r="AC724" s="66"/>
      <c r="AD724" s="66"/>
      <c r="AE724" s="66"/>
      <c r="AF724" s="66"/>
      <c r="AG724" s="66"/>
      <c r="AH724" s="66"/>
      <c r="AI724" s="66"/>
      <c r="AJ724" s="66"/>
      <c r="AK724" s="66"/>
      <c r="AL724" s="66"/>
      <c r="AM724" s="66"/>
      <c r="AN724" s="66"/>
      <c r="AO724" s="66"/>
      <c r="AP724" s="66"/>
      <c r="AQ724" s="66"/>
      <c r="AR724" s="66"/>
      <c r="AS724" s="66"/>
      <c r="AT724" s="66"/>
      <c r="AU724" s="66"/>
      <c r="AV724" s="66"/>
      <c r="AW724" s="66"/>
      <c r="AX724" s="66"/>
      <c r="AY724" s="66"/>
      <c r="AZ724" s="66"/>
      <c r="BA724" s="66"/>
      <c r="BB724" s="66"/>
      <c r="BC724" s="66"/>
      <c r="BD724" s="66"/>
      <c r="BE724" s="66"/>
      <c r="BF724" s="66"/>
      <c r="BG724" s="66"/>
      <c r="BH724" s="66"/>
    </row>
    <row r="725" s="6" customFormat="1" ht="27" spans="1:60">
      <c r="A725" s="120"/>
      <c r="B725" s="116" t="s">
        <v>683</v>
      </c>
      <c r="C725" s="139" t="s">
        <v>771</v>
      </c>
      <c r="D725" s="123" t="s">
        <v>1280</v>
      </c>
      <c r="E725" s="119" t="s">
        <v>765</v>
      </c>
      <c r="F725" s="116"/>
      <c r="G725" s="138">
        <f t="shared" si="73"/>
        <v>43980</v>
      </c>
      <c r="H725" s="135">
        <v>1</v>
      </c>
      <c r="I725" s="149">
        <f>G726</f>
        <v>43981</v>
      </c>
      <c r="J725" s="202"/>
      <c r="K725" s="126"/>
      <c r="L725" s="126"/>
      <c r="M725" s="126"/>
      <c r="N725" s="203"/>
      <c r="O725" s="126"/>
      <c r="P725" s="126"/>
      <c r="Q725" s="203"/>
      <c r="R725" s="126"/>
      <c r="S725" s="126"/>
      <c r="T725" s="203"/>
      <c r="U725" s="126"/>
      <c r="V725" s="71"/>
      <c r="W725" s="204"/>
      <c r="X725" s="71"/>
      <c r="Y725" s="66"/>
      <c r="Z725" s="66"/>
      <c r="AA725" s="66"/>
      <c r="AB725" s="66"/>
      <c r="AC725" s="66"/>
      <c r="AD725" s="66"/>
      <c r="AE725" s="66"/>
      <c r="AF725" s="66"/>
      <c r="AG725" s="66"/>
      <c r="AH725" s="66"/>
      <c r="AI725" s="66"/>
      <c r="AJ725" s="66"/>
      <c r="AK725" s="66"/>
      <c r="AL725" s="66"/>
      <c r="AM725" s="66"/>
      <c r="AN725" s="66"/>
      <c r="AO725" s="66"/>
      <c r="AP725" s="66"/>
      <c r="AQ725" s="66"/>
      <c r="AR725" s="66"/>
      <c r="AS725" s="66"/>
      <c r="AT725" s="66"/>
      <c r="AU725" s="66"/>
      <c r="AV725" s="66"/>
      <c r="AW725" s="66"/>
      <c r="AX725" s="66"/>
      <c r="AY725" s="66"/>
      <c r="AZ725" s="66"/>
      <c r="BA725" s="66"/>
      <c r="BB725" s="66"/>
      <c r="BC725" s="66"/>
      <c r="BD725" s="66"/>
      <c r="BE725" s="66"/>
      <c r="BF725" s="66"/>
      <c r="BG725" s="66"/>
      <c r="BH725" s="66"/>
    </row>
    <row r="726" s="6" customFormat="1" ht="67.5" spans="1:60">
      <c r="A726" s="120"/>
      <c r="B726" s="116" t="s">
        <v>683</v>
      </c>
      <c r="C726" s="139" t="s">
        <v>773</v>
      </c>
      <c r="D726" s="123" t="s">
        <v>1281</v>
      </c>
      <c r="E726" s="119" t="s">
        <v>765</v>
      </c>
      <c r="F726" s="116"/>
      <c r="G726" s="138">
        <f t="shared" si="73"/>
        <v>43981</v>
      </c>
      <c r="H726" s="135">
        <v>10</v>
      </c>
      <c r="I726" s="149">
        <f>G727</f>
        <v>43991</v>
      </c>
      <c r="J726" s="202"/>
      <c r="K726" s="126"/>
      <c r="L726" s="126"/>
      <c r="M726" s="126"/>
      <c r="N726" s="203"/>
      <c r="O726" s="126"/>
      <c r="P726" s="126"/>
      <c r="Q726" s="203"/>
      <c r="R726" s="126"/>
      <c r="S726" s="126"/>
      <c r="T726" s="203"/>
      <c r="U726" s="126"/>
      <c r="V726" s="71"/>
      <c r="W726" s="204"/>
      <c r="X726" s="71"/>
      <c r="Y726" s="66"/>
      <c r="Z726" s="66"/>
      <c r="AA726" s="66"/>
      <c r="AB726" s="66"/>
      <c r="AC726" s="66"/>
      <c r="AD726" s="66"/>
      <c r="AE726" s="66"/>
      <c r="AF726" s="66"/>
      <c r="AG726" s="66"/>
      <c r="AH726" s="66"/>
      <c r="AI726" s="66"/>
      <c r="AJ726" s="66"/>
      <c r="AK726" s="66"/>
      <c r="AL726" s="66"/>
      <c r="AM726" s="66"/>
      <c r="AN726" s="66"/>
      <c r="AO726" s="66"/>
      <c r="AP726" s="66"/>
      <c r="AQ726" s="66"/>
      <c r="AR726" s="66"/>
      <c r="AS726" s="66"/>
      <c r="AT726" s="66"/>
      <c r="AU726" s="66"/>
      <c r="AV726" s="66"/>
      <c r="AW726" s="66"/>
      <c r="AX726" s="66"/>
      <c r="AY726" s="66"/>
      <c r="AZ726" s="66"/>
      <c r="BA726" s="66"/>
      <c r="BB726" s="66"/>
      <c r="BC726" s="66"/>
      <c r="BD726" s="66"/>
      <c r="BE726" s="66"/>
      <c r="BF726" s="66"/>
      <c r="BG726" s="66"/>
      <c r="BH726" s="66"/>
    </row>
    <row r="727" s="6" customFormat="1" ht="27" spans="1:60">
      <c r="A727" s="120"/>
      <c r="B727" s="116" t="s">
        <v>683</v>
      </c>
      <c r="C727" s="139" t="s">
        <v>775</v>
      </c>
      <c r="D727" s="123" t="s">
        <v>1282</v>
      </c>
      <c r="E727" s="119" t="s">
        <v>765</v>
      </c>
      <c r="F727" s="116"/>
      <c r="G727" s="138">
        <f t="shared" si="73"/>
        <v>43991</v>
      </c>
      <c r="H727" s="135">
        <v>7</v>
      </c>
      <c r="I727" s="149">
        <f>I723</f>
        <v>43998</v>
      </c>
      <c r="J727" s="202"/>
      <c r="K727" s="126"/>
      <c r="L727" s="126"/>
      <c r="M727" s="126"/>
      <c r="N727" s="203"/>
      <c r="O727" s="126"/>
      <c r="P727" s="126"/>
      <c r="Q727" s="203"/>
      <c r="R727" s="126"/>
      <c r="S727" s="126"/>
      <c r="T727" s="203"/>
      <c r="U727" s="126"/>
      <c r="V727" s="71"/>
      <c r="W727" s="204"/>
      <c r="X727" s="71"/>
      <c r="Y727" s="66"/>
      <c r="Z727" s="66"/>
      <c r="AA727" s="66"/>
      <c r="AB727" s="66"/>
      <c r="AC727" s="66"/>
      <c r="AD727" s="66"/>
      <c r="AE727" s="66"/>
      <c r="AF727" s="66"/>
      <c r="AG727" s="66"/>
      <c r="AH727" s="66"/>
      <c r="AI727" s="66"/>
      <c r="AJ727" s="66"/>
      <c r="AK727" s="66"/>
      <c r="AL727" s="66"/>
      <c r="AM727" s="66"/>
      <c r="AN727" s="66"/>
      <c r="AO727" s="66"/>
      <c r="AP727" s="66"/>
      <c r="AQ727" s="66"/>
      <c r="AR727" s="66"/>
      <c r="AS727" s="66"/>
      <c r="AT727" s="66"/>
      <c r="AU727" s="66"/>
      <c r="AV727" s="66"/>
      <c r="AW727" s="66"/>
      <c r="AX727" s="66"/>
      <c r="AY727" s="66"/>
      <c r="AZ727" s="66"/>
      <c r="BA727" s="66"/>
      <c r="BB727" s="66"/>
      <c r="BC727" s="66"/>
      <c r="BD727" s="66"/>
      <c r="BE727" s="66"/>
      <c r="BF727" s="66"/>
      <c r="BG727" s="66"/>
      <c r="BH727" s="66"/>
    </row>
    <row r="728" s="6" customFormat="1" ht="27" spans="1:60">
      <c r="A728" s="120"/>
      <c r="B728" s="116" t="s">
        <v>549</v>
      </c>
      <c r="C728" s="139" t="s">
        <v>777</v>
      </c>
      <c r="D728" s="123" t="s">
        <v>778</v>
      </c>
      <c r="E728" s="119"/>
      <c r="F728" s="116"/>
      <c r="G728" s="116" t="s">
        <v>799</v>
      </c>
      <c r="H728" s="116"/>
      <c r="I728" s="116"/>
      <c r="J728" s="202"/>
      <c r="K728" s="126"/>
      <c r="L728" s="126"/>
      <c r="M728" s="126"/>
      <c r="N728" s="203"/>
      <c r="O728" s="126"/>
      <c r="P728" s="126"/>
      <c r="Q728" s="203"/>
      <c r="R728" s="126"/>
      <c r="S728" s="126"/>
      <c r="T728" s="203"/>
      <c r="U728" s="126"/>
      <c r="V728" s="71"/>
      <c r="W728" s="204"/>
      <c r="X728" s="71"/>
      <c r="Y728" s="66"/>
      <c r="Z728" s="66"/>
      <c r="AA728" s="66"/>
      <c r="AB728" s="66"/>
      <c r="AC728" s="66"/>
      <c r="AD728" s="66"/>
      <c r="AE728" s="66"/>
      <c r="AF728" s="66"/>
      <c r="AG728" s="66"/>
      <c r="AH728" s="66"/>
      <c r="AI728" s="66"/>
      <c r="AJ728" s="66"/>
      <c r="AK728" s="66"/>
      <c r="AL728" s="66"/>
      <c r="AM728" s="66"/>
      <c r="AN728" s="66"/>
      <c r="AO728" s="66"/>
      <c r="AP728" s="66"/>
      <c r="AQ728" s="66"/>
      <c r="AR728" s="66"/>
      <c r="AS728" s="66"/>
      <c r="AT728" s="66"/>
      <c r="AU728" s="66"/>
      <c r="AV728" s="66"/>
      <c r="AW728" s="66"/>
      <c r="AX728" s="66"/>
      <c r="AY728" s="66"/>
      <c r="AZ728" s="66"/>
      <c r="BA728" s="66"/>
      <c r="BB728" s="66"/>
      <c r="BC728" s="66"/>
      <c r="BD728" s="66"/>
      <c r="BE728" s="66"/>
      <c r="BF728" s="66"/>
      <c r="BG728" s="66"/>
      <c r="BH728" s="66"/>
    </row>
    <row r="729" s="6" customFormat="1" ht="27" spans="1:60">
      <c r="A729" s="120"/>
      <c r="B729" s="116" t="s">
        <v>549</v>
      </c>
      <c r="C729" s="139" t="s">
        <v>780</v>
      </c>
      <c r="D729" s="123" t="s">
        <v>781</v>
      </c>
      <c r="E729" s="119"/>
      <c r="F729" s="116"/>
      <c r="G729" s="116" t="s">
        <v>799</v>
      </c>
      <c r="H729" s="116"/>
      <c r="I729" s="116"/>
      <c r="J729" s="202"/>
      <c r="K729" s="126"/>
      <c r="L729" s="126"/>
      <c r="M729" s="126"/>
      <c r="N729" s="203"/>
      <c r="O729" s="126"/>
      <c r="P729" s="126"/>
      <c r="Q729" s="203"/>
      <c r="R729" s="126"/>
      <c r="S729" s="126"/>
      <c r="T729" s="203"/>
      <c r="U729" s="126"/>
      <c r="V729" s="71"/>
      <c r="W729" s="204"/>
      <c r="X729" s="71"/>
      <c r="Y729" s="66"/>
      <c r="Z729" s="66"/>
      <c r="AA729" s="66"/>
      <c r="AB729" s="66"/>
      <c r="AC729" s="66"/>
      <c r="AD729" s="66"/>
      <c r="AE729" s="66"/>
      <c r="AF729" s="66"/>
      <c r="AG729" s="66"/>
      <c r="AH729" s="66"/>
      <c r="AI729" s="66"/>
      <c r="AJ729" s="66"/>
      <c r="AK729" s="66"/>
      <c r="AL729" s="66"/>
      <c r="AM729" s="66"/>
      <c r="AN729" s="66"/>
      <c r="AO729" s="66"/>
      <c r="AP729" s="66"/>
      <c r="AQ729" s="66"/>
      <c r="AR729" s="66"/>
      <c r="AS729" s="66"/>
      <c r="AT729" s="66"/>
      <c r="AU729" s="66"/>
      <c r="AV729" s="66"/>
      <c r="AW729" s="66"/>
      <c r="AX729" s="66"/>
      <c r="AY729" s="66"/>
      <c r="AZ729" s="66"/>
      <c r="BA729" s="66"/>
      <c r="BB729" s="66"/>
      <c r="BC729" s="66"/>
      <c r="BD729" s="66"/>
      <c r="BE729" s="66"/>
      <c r="BF729" s="66"/>
      <c r="BG729" s="66"/>
      <c r="BH729" s="66"/>
    </row>
    <row r="730" s="6" customFormat="1" ht="81" spans="1:60">
      <c r="A730" s="66"/>
      <c r="B730" s="71" t="s">
        <v>549</v>
      </c>
      <c r="C730" s="137" t="s">
        <v>782</v>
      </c>
      <c r="D730" s="126" t="s">
        <v>1283</v>
      </c>
      <c r="E730" s="126" t="s">
        <v>765</v>
      </c>
      <c r="F730" s="71" t="s">
        <v>1124</v>
      </c>
      <c r="G730" s="138">
        <f>I730-H730</f>
        <v>43998</v>
      </c>
      <c r="H730" s="135">
        <v>15</v>
      </c>
      <c r="I730" s="156">
        <v>44013</v>
      </c>
      <c r="J730" s="202"/>
      <c r="K730" s="126"/>
      <c r="L730" s="126"/>
      <c r="M730" s="126"/>
      <c r="N730" s="203"/>
      <c r="O730" s="126"/>
      <c r="P730" s="126"/>
      <c r="Q730" s="203"/>
      <c r="R730" s="126"/>
      <c r="S730" s="126"/>
      <c r="T730" s="203"/>
      <c r="U730" s="126"/>
      <c r="V730" s="71"/>
      <c r="W730" s="204"/>
      <c r="X730" s="71"/>
      <c r="Y730" s="66"/>
      <c r="Z730" s="66"/>
      <c r="AA730" s="66"/>
      <c r="AB730" s="66"/>
      <c r="AC730" s="66"/>
      <c r="AD730" s="66"/>
      <c r="AE730" s="66"/>
      <c r="AF730" s="66"/>
      <c r="AG730" s="66"/>
      <c r="AH730" s="66"/>
      <c r="AI730" s="66"/>
      <c r="AJ730" s="66"/>
      <c r="AK730" s="66"/>
      <c r="AL730" s="66"/>
      <c r="AM730" s="66"/>
      <c r="AN730" s="66"/>
      <c r="AO730" s="66"/>
      <c r="AP730" s="66"/>
      <c r="AQ730" s="66"/>
      <c r="AR730" s="66"/>
      <c r="AS730" s="66"/>
      <c r="AT730" s="66"/>
      <c r="AU730" s="66"/>
      <c r="AV730" s="66"/>
      <c r="AW730" s="66"/>
      <c r="AX730" s="66"/>
      <c r="AY730" s="66"/>
      <c r="AZ730" s="66"/>
      <c r="BA730" s="66"/>
      <c r="BB730" s="66"/>
      <c r="BC730" s="66"/>
      <c r="BD730" s="66"/>
      <c r="BE730" s="66"/>
      <c r="BF730" s="66"/>
      <c r="BG730" s="66"/>
      <c r="BH730" s="66"/>
    </row>
    <row r="731" s="10" customFormat="1" ht="27" spans="1:33">
      <c r="A731" s="103"/>
      <c r="B731" s="104" t="s">
        <v>538</v>
      </c>
      <c r="C731" s="106" t="s">
        <v>1343</v>
      </c>
      <c r="D731" s="106" t="s">
        <v>1321</v>
      </c>
      <c r="E731" s="106" t="s">
        <v>765</v>
      </c>
      <c r="F731" s="106"/>
      <c r="G731" s="107">
        <f>G732</f>
        <v>43957</v>
      </c>
      <c r="H731" s="104">
        <f>I731-G731</f>
        <v>70</v>
      </c>
      <c r="I731" s="115">
        <f>I742</f>
        <v>44027</v>
      </c>
      <c r="J731" s="112"/>
      <c r="K731" s="112"/>
      <c r="L731" s="112"/>
      <c r="M731" s="112"/>
      <c r="N731" s="112"/>
      <c r="O731" s="112"/>
      <c r="P731" s="112"/>
      <c r="Q731" s="112"/>
      <c r="R731" s="112"/>
      <c r="S731" s="112"/>
      <c r="T731" s="112"/>
      <c r="U731" s="112"/>
      <c r="V731" s="129"/>
      <c r="W731" s="129"/>
      <c r="X731" s="129"/>
      <c r="Y731" s="129"/>
      <c r="Z731" s="129"/>
      <c r="AA731" s="129"/>
      <c r="AB731" s="129"/>
      <c r="AC731" s="129"/>
      <c r="AD731" s="129"/>
      <c r="AE731" s="129"/>
      <c r="AF731" s="129"/>
      <c r="AG731" s="129"/>
    </row>
    <row r="732" s="6" customFormat="1" ht="40.5" spans="1:60">
      <c r="A732" s="154"/>
      <c r="B732" s="123" t="s">
        <v>549</v>
      </c>
      <c r="C732" s="140" t="s">
        <v>757</v>
      </c>
      <c r="D732" s="123" t="s">
        <v>1322</v>
      </c>
      <c r="E732" s="119" t="s">
        <v>1124</v>
      </c>
      <c r="F732" s="123"/>
      <c r="G732" s="153">
        <f t="shared" ref="G732:G735" si="74">I732-H732</f>
        <v>43957</v>
      </c>
      <c r="H732" s="123">
        <v>15</v>
      </c>
      <c r="I732" s="153">
        <f>G733</f>
        <v>43972</v>
      </c>
      <c r="J732" s="202"/>
      <c r="K732" s="126"/>
      <c r="L732" s="126"/>
      <c r="M732" s="126"/>
      <c r="N732" s="203"/>
      <c r="O732" s="126"/>
      <c r="P732" s="126"/>
      <c r="Q732" s="203"/>
      <c r="R732" s="126"/>
      <c r="S732" s="126"/>
      <c r="T732" s="203"/>
      <c r="U732" s="126"/>
      <c r="V732" s="126"/>
      <c r="W732" s="203"/>
      <c r="X732" s="126"/>
      <c r="Y732" s="69"/>
      <c r="Z732" s="69"/>
      <c r="AA732" s="69"/>
      <c r="AB732" s="69"/>
      <c r="AC732" s="69"/>
      <c r="AD732" s="69"/>
      <c r="AE732" s="69"/>
      <c r="AF732" s="69"/>
      <c r="AG732" s="69"/>
      <c r="AH732" s="69"/>
      <c r="AI732" s="69"/>
      <c r="AJ732" s="69"/>
      <c r="AK732" s="69"/>
      <c r="AL732" s="69"/>
      <c r="AM732" s="66"/>
      <c r="AN732" s="66"/>
      <c r="AO732" s="66"/>
      <c r="AP732" s="66"/>
      <c r="AQ732" s="66"/>
      <c r="AR732" s="66"/>
      <c r="AS732" s="66"/>
      <c r="AT732" s="66"/>
      <c r="AU732" s="66"/>
      <c r="AV732" s="66"/>
      <c r="AW732" s="66"/>
      <c r="AX732" s="66"/>
      <c r="AY732" s="66"/>
      <c r="AZ732" s="66"/>
      <c r="BA732" s="66"/>
      <c r="BB732" s="66"/>
      <c r="BC732" s="66"/>
      <c r="BD732" s="66"/>
      <c r="BE732" s="66"/>
      <c r="BF732" s="66"/>
      <c r="BG732" s="66"/>
      <c r="BH732" s="66"/>
    </row>
    <row r="733" s="6" customFormat="1" ht="40.5" spans="1:60">
      <c r="A733" s="154"/>
      <c r="B733" s="123" t="s">
        <v>549</v>
      </c>
      <c r="C733" s="140" t="s">
        <v>760</v>
      </c>
      <c r="D733" s="123" t="s">
        <v>1323</v>
      </c>
      <c r="E733" s="119" t="s">
        <v>1124</v>
      </c>
      <c r="F733" s="123"/>
      <c r="G733" s="153">
        <f t="shared" si="74"/>
        <v>43972</v>
      </c>
      <c r="H733" s="123">
        <v>5</v>
      </c>
      <c r="I733" s="153">
        <f>G734</f>
        <v>43977</v>
      </c>
      <c r="J733" s="202"/>
      <c r="K733" s="126"/>
      <c r="L733" s="126"/>
      <c r="M733" s="126"/>
      <c r="N733" s="203"/>
      <c r="O733" s="126"/>
      <c r="P733" s="126"/>
      <c r="Q733" s="203"/>
      <c r="R733" s="126"/>
      <c r="S733" s="126"/>
      <c r="T733" s="203"/>
      <c r="U733" s="126"/>
      <c r="V733" s="126"/>
      <c r="W733" s="203"/>
      <c r="X733" s="126"/>
      <c r="Y733" s="69"/>
      <c r="Z733" s="69"/>
      <c r="AA733" s="69"/>
      <c r="AB733" s="69"/>
      <c r="AC733" s="69"/>
      <c r="AD733" s="69"/>
      <c r="AE733" s="69"/>
      <c r="AF733" s="69"/>
      <c r="AG733" s="69"/>
      <c r="AH733" s="69"/>
      <c r="AI733" s="69"/>
      <c r="AJ733" s="69"/>
      <c r="AK733" s="69"/>
      <c r="AL733" s="69"/>
      <c r="AM733" s="66"/>
      <c r="AN733" s="66"/>
      <c r="AO733" s="66"/>
      <c r="AP733" s="66"/>
      <c r="AQ733" s="66"/>
      <c r="AR733" s="66"/>
      <c r="AS733" s="66"/>
      <c r="AT733" s="66"/>
      <c r="AU733" s="66"/>
      <c r="AV733" s="66"/>
      <c r="AW733" s="66"/>
      <c r="AX733" s="66"/>
      <c r="AY733" s="66"/>
      <c r="AZ733" s="66"/>
      <c r="BA733" s="66"/>
      <c r="BB733" s="66"/>
      <c r="BC733" s="66"/>
      <c r="BD733" s="66"/>
      <c r="BE733" s="66"/>
      <c r="BF733" s="66"/>
      <c r="BG733" s="66"/>
      <c r="BH733" s="66"/>
    </row>
    <row r="734" s="6" customFormat="1" ht="54" spans="1:60">
      <c r="A734" s="120"/>
      <c r="B734" s="116" t="s">
        <v>549</v>
      </c>
      <c r="C734" s="139" t="s">
        <v>763</v>
      </c>
      <c r="D734" s="123" t="s">
        <v>1324</v>
      </c>
      <c r="E734" s="119" t="s">
        <v>765</v>
      </c>
      <c r="F734" s="116"/>
      <c r="G734" s="138">
        <f t="shared" si="74"/>
        <v>43977</v>
      </c>
      <c r="H734" s="135">
        <v>10</v>
      </c>
      <c r="I734" s="149">
        <f>G735</f>
        <v>43987</v>
      </c>
      <c r="J734" s="202"/>
      <c r="K734" s="126"/>
      <c r="L734" s="126"/>
      <c r="M734" s="126"/>
      <c r="N734" s="203"/>
      <c r="O734" s="126"/>
      <c r="P734" s="126"/>
      <c r="Q734" s="203"/>
      <c r="R734" s="126"/>
      <c r="S734" s="126"/>
      <c r="T734" s="203"/>
      <c r="U734" s="126"/>
      <c r="V734" s="71"/>
      <c r="W734" s="204"/>
      <c r="X734" s="71"/>
      <c r="Y734" s="66"/>
      <c r="Z734" s="66"/>
      <c r="AA734" s="66"/>
      <c r="AB734" s="66"/>
      <c r="AC734" s="66"/>
      <c r="AD734" s="66"/>
      <c r="AE734" s="66"/>
      <c r="AF734" s="66"/>
      <c r="AG734" s="66"/>
      <c r="AH734" s="66"/>
      <c r="AI734" s="66"/>
      <c r="AJ734" s="66"/>
      <c r="AK734" s="66"/>
      <c r="AL734" s="66"/>
      <c r="AM734" s="66"/>
      <c r="AN734" s="66"/>
      <c r="AO734" s="66"/>
      <c r="AP734" s="66"/>
      <c r="AQ734" s="66"/>
      <c r="AR734" s="66"/>
      <c r="AS734" s="66"/>
      <c r="AT734" s="66"/>
      <c r="AU734" s="66"/>
      <c r="AV734" s="66"/>
      <c r="AW734" s="66"/>
      <c r="AX734" s="66"/>
      <c r="AY734" s="66"/>
      <c r="AZ734" s="66"/>
      <c r="BA734" s="66"/>
      <c r="BB734" s="66"/>
      <c r="BC734" s="66"/>
      <c r="BD734" s="66"/>
      <c r="BE734" s="66"/>
      <c r="BF734" s="66"/>
      <c r="BG734" s="66"/>
      <c r="BH734" s="66"/>
    </row>
    <row r="735" s="6" customFormat="1" ht="108" spans="1:60">
      <c r="A735" s="120"/>
      <c r="B735" s="116" t="s">
        <v>549</v>
      </c>
      <c r="C735" s="139" t="s">
        <v>766</v>
      </c>
      <c r="D735" s="123" t="s">
        <v>1325</v>
      </c>
      <c r="E735" s="119" t="s">
        <v>765</v>
      </c>
      <c r="F735" s="116"/>
      <c r="G735" s="138">
        <f t="shared" si="74"/>
        <v>43987</v>
      </c>
      <c r="H735" s="135">
        <v>25</v>
      </c>
      <c r="I735" s="149">
        <f>G742</f>
        <v>44012</v>
      </c>
      <c r="J735" s="202"/>
      <c r="K735" s="126"/>
      <c r="L735" s="126"/>
      <c r="M735" s="126"/>
      <c r="N735" s="203"/>
      <c r="O735" s="126"/>
      <c r="P735" s="126"/>
      <c r="Q735" s="203"/>
      <c r="R735" s="126"/>
      <c r="S735" s="126"/>
      <c r="T735" s="203"/>
      <c r="U735" s="126"/>
      <c r="V735" s="71"/>
      <c r="W735" s="204"/>
      <c r="X735" s="71"/>
      <c r="Y735" s="66"/>
      <c r="Z735" s="66"/>
      <c r="AA735" s="66"/>
      <c r="AB735" s="66"/>
      <c r="AC735" s="66"/>
      <c r="AD735" s="66"/>
      <c r="AE735" s="66"/>
      <c r="AF735" s="66"/>
      <c r="AG735" s="66"/>
      <c r="AH735" s="66"/>
      <c r="AI735" s="66"/>
      <c r="AJ735" s="66"/>
      <c r="AK735" s="66"/>
      <c r="AL735" s="66"/>
      <c r="AM735" s="66"/>
      <c r="AN735" s="66"/>
      <c r="AO735" s="66"/>
      <c r="AP735" s="66"/>
      <c r="AQ735" s="66"/>
      <c r="AR735" s="66"/>
      <c r="AS735" s="66"/>
      <c r="AT735" s="66"/>
      <c r="AU735" s="66"/>
      <c r="AV735" s="66"/>
      <c r="AW735" s="66"/>
      <c r="AX735" s="66"/>
      <c r="AY735" s="66"/>
      <c r="AZ735" s="66"/>
      <c r="BA735" s="66"/>
      <c r="BB735" s="66"/>
      <c r="BC735" s="66"/>
      <c r="BD735" s="66"/>
      <c r="BE735" s="66"/>
      <c r="BF735" s="66"/>
      <c r="BG735" s="66"/>
      <c r="BH735" s="66"/>
    </row>
    <row r="736" s="6" customFormat="1" ht="54" spans="1:60">
      <c r="A736" s="66"/>
      <c r="B736" s="71" t="s">
        <v>683</v>
      </c>
      <c r="C736" s="137" t="s">
        <v>768</v>
      </c>
      <c r="D736" s="126" t="s">
        <v>1326</v>
      </c>
      <c r="E736" s="126" t="s">
        <v>765</v>
      </c>
      <c r="F736" s="71" t="s">
        <v>1124</v>
      </c>
      <c r="G736" s="138">
        <f t="shared" ref="G736:G739" si="75">I736-H736</f>
        <v>43987</v>
      </c>
      <c r="H736" s="135">
        <v>7</v>
      </c>
      <c r="I736" s="138">
        <f>G737</f>
        <v>43994</v>
      </c>
      <c r="J736" s="202"/>
      <c r="K736" s="126"/>
      <c r="L736" s="126"/>
      <c r="M736" s="126"/>
      <c r="N736" s="203"/>
      <c r="O736" s="126"/>
      <c r="P736" s="126"/>
      <c r="Q736" s="203"/>
      <c r="R736" s="126"/>
      <c r="S736" s="126"/>
      <c r="T736" s="203"/>
      <c r="U736" s="126"/>
      <c r="V736" s="71"/>
      <c r="W736" s="204"/>
      <c r="X736" s="71"/>
      <c r="Y736" s="66"/>
      <c r="Z736" s="66"/>
      <c r="AA736" s="66"/>
      <c r="AB736" s="66"/>
      <c r="AC736" s="66"/>
      <c r="AD736" s="66"/>
      <c r="AE736" s="66"/>
      <c r="AF736" s="66"/>
      <c r="AG736" s="66"/>
      <c r="AH736" s="66"/>
      <c r="AI736" s="66"/>
      <c r="AJ736" s="66"/>
      <c r="AK736" s="66"/>
      <c r="AL736" s="66"/>
      <c r="AM736" s="66"/>
      <c r="AN736" s="66"/>
      <c r="AO736" s="66"/>
      <c r="AP736" s="66"/>
      <c r="AQ736" s="66"/>
      <c r="AR736" s="66"/>
      <c r="AS736" s="66"/>
      <c r="AT736" s="66"/>
      <c r="AU736" s="66"/>
      <c r="AV736" s="66"/>
      <c r="AW736" s="66"/>
      <c r="AX736" s="66"/>
      <c r="AY736" s="66"/>
      <c r="AZ736" s="66"/>
      <c r="BA736" s="66"/>
      <c r="BB736" s="66"/>
      <c r="BC736" s="66"/>
      <c r="BD736" s="66"/>
      <c r="BE736" s="66"/>
      <c r="BF736" s="66"/>
      <c r="BG736" s="66"/>
      <c r="BH736" s="66"/>
    </row>
    <row r="737" s="6" customFormat="1" ht="27" spans="1:60">
      <c r="A737" s="120"/>
      <c r="B737" s="116" t="s">
        <v>683</v>
      </c>
      <c r="C737" s="139" t="s">
        <v>771</v>
      </c>
      <c r="D737" s="123" t="s">
        <v>1327</v>
      </c>
      <c r="E737" s="119" t="s">
        <v>765</v>
      </c>
      <c r="F737" s="116"/>
      <c r="G737" s="138">
        <f t="shared" si="75"/>
        <v>43994</v>
      </c>
      <c r="H737" s="135">
        <v>1</v>
      </c>
      <c r="I737" s="149">
        <f>G738</f>
        <v>43995</v>
      </c>
      <c r="J737" s="202"/>
      <c r="K737" s="126"/>
      <c r="L737" s="126"/>
      <c r="M737" s="126"/>
      <c r="N737" s="203"/>
      <c r="O737" s="126"/>
      <c r="P737" s="126"/>
      <c r="Q737" s="203"/>
      <c r="R737" s="126"/>
      <c r="S737" s="126"/>
      <c r="T737" s="203"/>
      <c r="U737" s="126"/>
      <c r="V737" s="71"/>
      <c r="W737" s="204"/>
      <c r="X737" s="71"/>
      <c r="Y737" s="66"/>
      <c r="Z737" s="66"/>
      <c r="AA737" s="66"/>
      <c r="AB737" s="66"/>
      <c r="AC737" s="66"/>
      <c r="AD737" s="66"/>
      <c r="AE737" s="66"/>
      <c r="AF737" s="66"/>
      <c r="AG737" s="66"/>
      <c r="AH737" s="66"/>
      <c r="AI737" s="66"/>
      <c r="AJ737" s="66"/>
      <c r="AK737" s="66"/>
      <c r="AL737" s="66"/>
      <c r="AM737" s="66"/>
      <c r="AN737" s="66"/>
      <c r="AO737" s="66"/>
      <c r="AP737" s="66"/>
      <c r="AQ737" s="66"/>
      <c r="AR737" s="66"/>
      <c r="AS737" s="66"/>
      <c r="AT737" s="66"/>
      <c r="AU737" s="66"/>
      <c r="AV737" s="66"/>
      <c r="AW737" s="66"/>
      <c r="AX737" s="66"/>
      <c r="AY737" s="66"/>
      <c r="AZ737" s="66"/>
      <c r="BA737" s="66"/>
      <c r="BB737" s="66"/>
      <c r="BC737" s="66"/>
      <c r="BD737" s="66"/>
      <c r="BE737" s="66"/>
      <c r="BF737" s="66"/>
      <c r="BG737" s="66"/>
      <c r="BH737" s="66"/>
    </row>
    <row r="738" s="6" customFormat="1" ht="67.5" spans="1:60">
      <c r="A738" s="120"/>
      <c r="B738" s="116" t="s">
        <v>683</v>
      </c>
      <c r="C738" s="139" t="s">
        <v>773</v>
      </c>
      <c r="D738" s="123" t="s">
        <v>1328</v>
      </c>
      <c r="E738" s="119" t="s">
        <v>765</v>
      </c>
      <c r="F738" s="116"/>
      <c r="G738" s="138">
        <f t="shared" si="75"/>
        <v>43995</v>
      </c>
      <c r="H738" s="135">
        <v>10</v>
      </c>
      <c r="I738" s="149">
        <f>G739</f>
        <v>44005</v>
      </c>
      <c r="J738" s="202"/>
      <c r="K738" s="126"/>
      <c r="L738" s="126"/>
      <c r="M738" s="126"/>
      <c r="N738" s="203"/>
      <c r="O738" s="126"/>
      <c r="P738" s="126"/>
      <c r="Q738" s="203"/>
      <c r="R738" s="126"/>
      <c r="S738" s="126"/>
      <c r="T738" s="203"/>
      <c r="U738" s="126"/>
      <c r="V738" s="71"/>
      <c r="W738" s="204"/>
      <c r="X738" s="71"/>
      <c r="Y738" s="66"/>
      <c r="Z738" s="66"/>
      <c r="AA738" s="66"/>
      <c r="AB738" s="66"/>
      <c r="AC738" s="66"/>
      <c r="AD738" s="66"/>
      <c r="AE738" s="66"/>
      <c r="AF738" s="66"/>
      <c r="AG738" s="66"/>
      <c r="AH738" s="66"/>
      <c r="AI738" s="66"/>
      <c r="AJ738" s="66"/>
      <c r="AK738" s="66"/>
      <c r="AL738" s="66"/>
      <c r="AM738" s="66"/>
      <c r="AN738" s="66"/>
      <c r="AO738" s="66"/>
      <c r="AP738" s="66"/>
      <c r="AQ738" s="66"/>
      <c r="AR738" s="66"/>
      <c r="AS738" s="66"/>
      <c r="AT738" s="66"/>
      <c r="AU738" s="66"/>
      <c r="AV738" s="66"/>
      <c r="AW738" s="66"/>
      <c r="AX738" s="66"/>
      <c r="AY738" s="66"/>
      <c r="AZ738" s="66"/>
      <c r="BA738" s="66"/>
      <c r="BB738" s="66"/>
      <c r="BC738" s="66"/>
      <c r="BD738" s="66"/>
      <c r="BE738" s="66"/>
      <c r="BF738" s="66"/>
      <c r="BG738" s="66"/>
      <c r="BH738" s="66"/>
    </row>
    <row r="739" s="6" customFormat="1" ht="27" spans="1:60">
      <c r="A739" s="120"/>
      <c r="B739" s="116" t="s">
        <v>683</v>
      </c>
      <c r="C739" s="139" t="s">
        <v>775</v>
      </c>
      <c r="D739" s="123" t="s">
        <v>1329</v>
      </c>
      <c r="E739" s="119" t="s">
        <v>765</v>
      </c>
      <c r="F739" s="116"/>
      <c r="G739" s="138">
        <f t="shared" si="75"/>
        <v>44005</v>
      </c>
      <c r="H739" s="135">
        <v>7</v>
      </c>
      <c r="I739" s="149">
        <f>I735</f>
        <v>44012</v>
      </c>
      <c r="J739" s="202"/>
      <c r="K739" s="126"/>
      <c r="L739" s="126"/>
      <c r="M739" s="126"/>
      <c r="N739" s="203"/>
      <c r="O739" s="126"/>
      <c r="P739" s="126"/>
      <c r="Q739" s="203"/>
      <c r="R739" s="126"/>
      <c r="S739" s="126"/>
      <c r="T739" s="203"/>
      <c r="U739" s="126"/>
      <c r="V739" s="71"/>
      <c r="W739" s="204"/>
      <c r="X739" s="71"/>
      <c r="Y739" s="66"/>
      <c r="Z739" s="66"/>
      <c r="AA739" s="66"/>
      <c r="AB739" s="66"/>
      <c r="AC739" s="66"/>
      <c r="AD739" s="66"/>
      <c r="AE739" s="66"/>
      <c r="AF739" s="66"/>
      <c r="AG739" s="66"/>
      <c r="AH739" s="66"/>
      <c r="AI739" s="66"/>
      <c r="AJ739" s="66"/>
      <c r="AK739" s="66"/>
      <c r="AL739" s="66"/>
      <c r="AM739" s="66"/>
      <c r="AN739" s="66"/>
      <c r="AO739" s="66"/>
      <c r="AP739" s="66"/>
      <c r="AQ739" s="66"/>
      <c r="AR739" s="66"/>
      <c r="AS739" s="66"/>
      <c r="AT739" s="66"/>
      <c r="AU739" s="66"/>
      <c r="AV739" s="66"/>
      <c r="AW739" s="66"/>
      <c r="AX739" s="66"/>
      <c r="AY739" s="66"/>
      <c r="AZ739" s="66"/>
      <c r="BA739" s="66"/>
      <c r="BB739" s="66"/>
      <c r="BC739" s="66"/>
      <c r="BD739" s="66"/>
      <c r="BE739" s="66"/>
      <c r="BF739" s="66"/>
      <c r="BG739" s="66"/>
      <c r="BH739" s="66"/>
    </row>
    <row r="740" s="6" customFormat="1" ht="27" spans="1:60">
      <c r="A740" s="120"/>
      <c r="B740" s="116" t="s">
        <v>549</v>
      </c>
      <c r="C740" s="139" t="s">
        <v>777</v>
      </c>
      <c r="D740" s="123" t="s">
        <v>778</v>
      </c>
      <c r="E740" s="119"/>
      <c r="F740" s="116"/>
      <c r="G740" s="116" t="s">
        <v>799</v>
      </c>
      <c r="H740" s="116"/>
      <c r="I740" s="116"/>
      <c r="J740" s="202"/>
      <c r="K740" s="126"/>
      <c r="L740" s="126"/>
      <c r="M740" s="126"/>
      <c r="N740" s="203"/>
      <c r="O740" s="126"/>
      <c r="P740" s="126"/>
      <c r="Q740" s="203"/>
      <c r="R740" s="126"/>
      <c r="S740" s="126"/>
      <c r="T740" s="203"/>
      <c r="U740" s="126"/>
      <c r="V740" s="71"/>
      <c r="W740" s="204"/>
      <c r="X740" s="71"/>
      <c r="Y740" s="66"/>
      <c r="Z740" s="66"/>
      <c r="AA740" s="66"/>
      <c r="AB740" s="66"/>
      <c r="AC740" s="66"/>
      <c r="AD740" s="66"/>
      <c r="AE740" s="66"/>
      <c r="AF740" s="66"/>
      <c r="AG740" s="66"/>
      <c r="AH740" s="66"/>
      <c r="AI740" s="66"/>
      <c r="AJ740" s="66"/>
      <c r="AK740" s="66"/>
      <c r="AL740" s="66"/>
      <c r="AM740" s="66"/>
      <c r="AN740" s="66"/>
      <c r="AO740" s="66"/>
      <c r="AP740" s="66"/>
      <c r="AQ740" s="66"/>
      <c r="AR740" s="66"/>
      <c r="AS740" s="66"/>
      <c r="AT740" s="66"/>
      <c r="AU740" s="66"/>
      <c r="AV740" s="66"/>
      <c r="AW740" s="66"/>
      <c r="AX740" s="66"/>
      <c r="AY740" s="66"/>
      <c r="AZ740" s="66"/>
      <c r="BA740" s="66"/>
      <c r="BB740" s="66"/>
      <c r="BC740" s="66"/>
      <c r="BD740" s="66"/>
      <c r="BE740" s="66"/>
      <c r="BF740" s="66"/>
      <c r="BG740" s="66"/>
      <c r="BH740" s="66"/>
    </row>
    <row r="741" s="6" customFormat="1" ht="27" spans="1:60">
      <c r="A741" s="120"/>
      <c r="B741" s="116" t="s">
        <v>549</v>
      </c>
      <c r="C741" s="139" t="s">
        <v>780</v>
      </c>
      <c r="D741" s="123" t="s">
        <v>781</v>
      </c>
      <c r="E741" s="119"/>
      <c r="F741" s="116"/>
      <c r="G741" s="116" t="s">
        <v>799</v>
      </c>
      <c r="H741" s="116"/>
      <c r="I741" s="116"/>
      <c r="J741" s="202"/>
      <c r="K741" s="126"/>
      <c r="L741" s="126"/>
      <c r="M741" s="126"/>
      <c r="N741" s="203"/>
      <c r="O741" s="126"/>
      <c r="P741" s="126"/>
      <c r="Q741" s="203"/>
      <c r="R741" s="126"/>
      <c r="S741" s="126"/>
      <c r="T741" s="203"/>
      <c r="U741" s="126"/>
      <c r="V741" s="71"/>
      <c r="W741" s="204"/>
      <c r="X741" s="71"/>
      <c r="Y741" s="66"/>
      <c r="Z741" s="66"/>
      <c r="AA741" s="66"/>
      <c r="AB741" s="66"/>
      <c r="AC741" s="66"/>
      <c r="AD741" s="66"/>
      <c r="AE741" s="66"/>
      <c r="AF741" s="66"/>
      <c r="AG741" s="66"/>
      <c r="AH741" s="66"/>
      <c r="AI741" s="66"/>
      <c r="AJ741" s="66"/>
      <c r="AK741" s="66"/>
      <c r="AL741" s="66"/>
      <c r="AM741" s="66"/>
      <c r="AN741" s="66"/>
      <c r="AO741" s="66"/>
      <c r="AP741" s="66"/>
      <c r="AQ741" s="66"/>
      <c r="AR741" s="66"/>
      <c r="AS741" s="66"/>
      <c r="AT741" s="66"/>
      <c r="AU741" s="66"/>
      <c r="AV741" s="66"/>
      <c r="AW741" s="66"/>
      <c r="AX741" s="66"/>
      <c r="AY741" s="66"/>
      <c r="AZ741" s="66"/>
      <c r="BA741" s="66"/>
      <c r="BB741" s="66"/>
      <c r="BC741" s="66"/>
      <c r="BD741" s="66"/>
      <c r="BE741" s="66"/>
      <c r="BF741" s="66"/>
      <c r="BG741" s="66"/>
      <c r="BH741" s="66"/>
    </row>
    <row r="742" s="6" customFormat="1" ht="81" spans="1:60">
      <c r="A742" s="66"/>
      <c r="B742" s="71" t="s">
        <v>549</v>
      </c>
      <c r="C742" s="137" t="s">
        <v>782</v>
      </c>
      <c r="D742" s="126" t="s">
        <v>1330</v>
      </c>
      <c r="E742" s="126" t="s">
        <v>765</v>
      </c>
      <c r="F742" s="71" t="s">
        <v>1124</v>
      </c>
      <c r="G742" s="138">
        <f>I742-H742</f>
        <v>44012</v>
      </c>
      <c r="H742" s="135">
        <v>15</v>
      </c>
      <c r="I742" s="156">
        <v>44027</v>
      </c>
      <c r="J742" s="202"/>
      <c r="K742" s="126"/>
      <c r="L742" s="126"/>
      <c r="M742" s="126"/>
      <c r="N742" s="203"/>
      <c r="O742" s="126"/>
      <c r="P742" s="126"/>
      <c r="Q742" s="203"/>
      <c r="R742" s="126"/>
      <c r="S742" s="126"/>
      <c r="T742" s="203"/>
      <c r="U742" s="126"/>
      <c r="V742" s="71"/>
      <c r="W742" s="204"/>
      <c r="X742" s="71"/>
      <c r="Y742" s="66"/>
      <c r="Z742" s="66"/>
      <c r="AA742" s="66"/>
      <c r="AB742" s="66"/>
      <c r="AC742" s="66"/>
      <c r="AD742" s="66"/>
      <c r="AE742" s="66"/>
      <c r="AF742" s="66"/>
      <c r="AG742" s="66"/>
      <c r="AH742" s="66"/>
      <c r="AI742" s="66"/>
      <c r="AJ742" s="66"/>
      <c r="AK742" s="66"/>
      <c r="AL742" s="66"/>
      <c r="AM742" s="66"/>
      <c r="AN742" s="66"/>
      <c r="AO742" s="66"/>
      <c r="AP742" s="66"/>
      <c r="AQ742" s="66"/>
      <c r="AR742" s="66"/>
      <c r="AS742" s="66"/>
      <c r="AT742" s="66"/>
      <c r="AU742" s="66"/>
      <c r="AV742" s="66"/>
      <c r="AW742" s="66"/>
      <c r="AX742" s="66"/>
      <c r="AY742" s="66"/>
      <c r="AZ742" s="66"/>
      <c r="BA742" s="66"/>
      <c r="BB742" s="66"/>
      <c r="BC742" s="66"/>
      <c r="BD742" s="66"/>
      <c r="BE742" s="66"/>
      <c r="BF742" s="66"/>
      <c r="BG742" s="66"/>
      <c r="BH742" s="66"/>
    </row>
    <row r="743" s="10" customFormat="1" ht="27" spans="1:33">
      <c r="A743" s="103"/>
      <c r="B743" s="104" t="s">
        <v>538</v>
      </c>
      <c r="C743" s="106" t="s">
        <v>1344</v>
      </c>
      <c r="D743" s="106" t="s">
        <v>1309</v>
      </c>
      <c r="E743" s="106" t="s">
        <v>765</v>
      </c>
      <c r="F743" s="106"/>
      <c r="G743" s="107">
        <f>G744</f>
        <v>44005</v>
      </c>
      <c r="H743" s="104">
        <f>I743-G743</f>
        <v>70</v>
      </c>
      <c r="I743" s="115">
        <f>I754</f>
        <v>44075</v>
      </c>
      <c r="J743" s="112"/>
      <c r="K743" s="112"/>
      <c r="L743" s="112"/>
      <c r="M743" s="112"/>
      <c r="N743" s="112"/>
      <c r="O743" s="112"/>
      <c r="P743" s="112"/>
      <c r="Q743" s="112"/>
      <c r="R743" s="112"/>
      <c r="S743" s="112"/>
      <c r="T743" s="112"/>
      <c r="U743" s="112"/>
      <c r="V743" s="129"/>
      <c r="W743" s="129"/>
      <c r="X743" s="129"/>
      <c r="Y743" s="129"/>
      <c r="Z743" s="129"/>
      <c r="AA743" s="129"/>
      <c r="AB743" s="129"/>
      <c r="AC743" s="129"/>
      <c r="AD743" s="129"/>
      <c r="AE743" s="129"/>
      <c r="AF743" s="129"/>
      <c r="AG743" s="129"/>
    </row>
    <row r="744" s="6" customFormat="1" ht="40.5" spans="1:60">
      <c r="A744" s="154"/>
      <c r="B744" s="123" t="s">
        <v>549</v>
      </c>
      <c r="C744" s="140" t="s">
        <v>757</v>
      </c>
      <c r="D744" s="123" t="s">
        <v>1310</v>
      </c>
      <c r="E744" s="119" t="s">
        <v>1124</v>
      </c>
      <c r="F744" s="123"/>
      <c r="G744" s="153">
        <f t="shared" ref="G744:G747" si="76">I744-H744</f>
        <v>44005</v>
      </c>
      <c r="H744" s="123">
        <v>15</v>
      </c>
      <c r="I744" s="153">
        <f>G745</f>
        <v>44020</v>
      </c>
      <c r="J744" s="202"/>
      <c r="K744" s="126"/>
      <c r="L744" s="126"/>
      <c r="M744" s="126"/>
      <c r="N744" s="203"/>
      <c r="O744" s="126"/>
      <c r="P744" s="126"/>
      <c r="Q744" s="203"/>
      <c r="R744" s="126"/>
      <c r="S744" s="126"/>
      <c r="T744" s="203"/>
      <c r="U744" s="126"/>
      <c r="V744" s="126"/>
      <c r="W744" s="203"/>
      <c r="X744" s="126"/>
      <c r="Y744" s="69"/>
      <c r="Z744" s="69"/>
      <c r="AA744" s="69"/>
      <c r="AB744" s="69"/>
      <c r="AC744" s="69"/>
      <c r="AD744" s="69"/>
      <c r="AE744" s="69"/>
      <c r="AF744" s="69"/>
      <c r="AG744" s="69"/>
      <c r="AH744" s="69"/>
      <c r="AI744" s="69"/>
      <c r="AJ744" s="69"/>
      <c r="AK744" s="69"/>
      <c r="AL744" s="69"/>
      <c r="AM744" s="66"/>
      <c r="AN744" s="66"/>
      <c r="AO744" s="66"/>
      <c r="AP744" s="66"/>
      <c r="AQ744" s="66"/>
      <c r="AR744" s="66"/>
      <c r="AS744" s="66"/>
      <c r="AT744" s="66"/>
      <c r="AU744" s="66"/>
      <c r="AV744" s="66"/>
      <c r="AW744" s="66"/>
      <c r="AX744" s="66"/>
      <c r="AY744" s="66"/>
      <c r="AZ744" s="66"/>
      <c r="BA744" s="66"/>
      <c r="BB744" s="66"/>
      <c r="BC744" s="66"/>
      <c r="BD744" s="66"/>
      <c r="BE744" s="66"/>
      <c r="BF744" s="66"/>
      <c r="BG744" s="66"/>
      <c r="BH744" s="66"/>
    </row>
    <row r="745" s="6" customFormat="1" ht="40.5" spans="1:60">
      <c r="A745" s="154"/>
      <c r="B745" s="123" t="s">
        <v>549</v>
      </c>
      <c r="C745" s="140" t="s">
        <v>760</v>
      </c>
      <c r="D745" s="123" t="s">
        <v>1311</v>
      </c>
      <c r="E745" s="119" t="s">
        <v>1124</v>
      </c>
      <c r="F745" s="123"/>
      <c r="G745" s="153">
        <f t="shared" si="76"/>
        <v>44020</v>
      </c>
      <c r="H745" s="123">
        <v>5</v>
      </c>
      <c r="I745" s="153">
        <f>G746</f>
        <v>44025</v>
      </c>
      <c r="J745" s="202"/>
      <c r="K745" s="126"/>
      <c r="L745" s="126"/>
      <c r="M745" s="126"/>
      <c r="N745" s="203"/>
      <c r="O745" s="126"/>
      <c r="P745" s="126"/>
      <c r="Q745" s="203"/>
      <c r="R745" s="126"/>
      <c r="S745" s="126"/>
      <c r="T745" s="203"/>
      <c r="U745" s="126"/>
      <c r="V745" s="126"/>
      <c r="W745" s="203"/>
      <c r="X745" s="126"/>
      <c r="Y745" s="69"/>
      <c r="Z745" s="69"/>
      <c r="AA745" s="69"/>
      <c r="AB745" s="69"/>
      <c r="AC745" s="69"/>
      <c r="AD745" s="69"/>
      <c r="AE745" s="69"/>
      <c r="AF745" s="69"/>
      <c r="AG745" s="69"/>
      <c r="AH745" s="69"/>
      <c r="AI745" s="69"/>
      <c r="AJ745" s="69"/>
      <c r="AK745" s="69"/>
      <c r="AL745" s="69"/>
      <c r="AM745" s="66"/>
      <c r="AN745" s="66"/>
      <c r="AO745" s="66"/>
      <c r="AP745" s="66"/>
      <c r="AQ745" s="66"/>
      <c r="AR745" s="66"/>
      <c r="AS745" s="66"/>
      <c r="AT745" s="66"/>
      <c r="AU745" s="66"/>
      <c r="AV745" s="66"/>
      <c r="AW745" s="66"/>
      <c r="AX745" s="66"/>
      <c r="AY745" s="66"/>
      <c r="AZ745" s="66"/>
      <c r="BA745" s="66"/>
      <c r="BB745" s="66"/>
      <c r="BC745" s="66"/>
      <c r="BD745" s="66"/>
      <c r="BE745" s="66"/>
      <c r="BF745" s="66"/>
      <c r="BG745" s="66"/>
      <c r="BH745" s="66"/>
    </row>
    <row r="746" s="6" customFormat="1" ht="54" spans="1:60">
      <c r="A746" s="120"/>
      <c r="B746" s="116" t="s">
        <v>549</v>
      </c>
      <c r="C746" s="139" t="s">
        <v>763</v>
      </c>
      <c r="D746" s="123" t="s">
        <v>1312</v>
      </c>
      <c r="E746" s="119" t="s">
        <v>791</v>
      </c>
      <c r="F746" s="116"/>
      <c r="G746" s="138">
        <f t="shared" si="76"/>
        <v>44025</v>
      </c>
      <c r="H746" s="135">
        <v>10</v>
      </c>
      <c r="I746" s="149">
        <f>G747</f>
        <v>44035</v>
      </c>
      <c r="J746" s="202"/>
      <c r="K746" s="126"/>
      <c r="L746" s="126"/>
      <c r="M746" s="126"/>
      <c r="N746" s="203"/>
      <c r="O746" s="126"/>
      <c r="P746" s="126"/>
      <c r="Q746" s="203"/>
      <c r="R746" s="126"/>
      <c r="S746" s="126"/>
      <c r="T746" s="203"/>
      <c r="U746" s="126"/>
      <c r="V746" s="71"/>
      <c r="W746" s="204"/>
      <c r="X746" s="71"/>
      <c r="Y746" s="66"/>
      <c r="Z746" s="66"/>
      <c r="AA746" s="66"/>
      <c r="AB746" s="66"/>
      <c r="AC746" s="66"/>
      <c r="AD746" s="66"/>
      <c r="AE746" s="66"/>
      <c r="AF746" s="66"/>
      <c r="AG746" s="66"/>
      <c r="AH746" s="66"/>
      <c r="AI746" s="66"/>
      <c r="AJ746" s="66"/>
      <c r="AK746" s="66"/>
      <c r="AL746" s="66"/>
      <c r="AM746" s="66"/>
      <c r="AN746" s="66"/>
      <c r="AO746" s="66"/>
      <c r="AP746" s="66"/>
      <c r="AQ746" s="66"/>
      <c r="AR746" s="66"/>
      <c r="AS746" s="66"/>
      <c r="AT746" s="66"/>
      <c r="AU746" s="66"/>
      <c r="AV746" s="66"/>
      <c r="AW746" s="66"/>
      <c r="AX746" s="66"/>
      <c r="AY746" s="66"/>
      <c r="AZ746" s="66"/>
      <c r="BA746" s="66"/>
      <c r="BB746" s="66"/>
      <c r="BC746" s="66"/>
      <c r="BD746" s="66"/>
      <c r="BE746" s="66"/>
      <c r="BF746" s="66"/>
      <c r="BG746" s="66"/>
      <c r="BH746" s="66"/>
    </row>
    <row r="747" s="6" customFormat="1" ht="108" spans="1:60">
      <c r="A747" s="120"/>
      <c r="B747" s="116" t="s">
        <v>549</v>
      </c>
      <c r="C747" s="139" t="s">
        <v>766</v>
      </c>
      <c r="D747" s="123" t="s">
        <v>1345</v>
      </c>
      <c r="E747" s="119" t="s">
        <v>791</v>
      </c>
      <c r="F747" s="116"/>
      <c r="G747" s="138">
        <f t="shared" si="76"/>
        <v>44035</v>
      </c>
      <c r="H747" s="135">
        <v>25</v>
      </c>
      <c r="I747" s="149">
        <f>G754</f>
        <v>44060</v>
      </c>
      <c r="J747" s="202"/>
      <c r="K747" s="126"/>
      <c r="L747" s="126"/>
      <c r="M747" s="126"/>
      <c r="N747" s="203"/>
      <c r="O747" s="126"/>
      <c r="P747" s="126"/>
      <c r="Q747" s="203"/>
      <c r="R747" s="126"/>
      <c r="S747" s="126"/>
      <c r="T747" s="203"/>
      <c r="U747" s="126"/>
      <c r="V747" s="71"/>
      <c r="W747" s="204"/>
      <c r="X747" s="71"/>
      <c r="Y747" s="66"/>
      <c r="Z747" s="66"/>
      <c r="AA747" s="66"/>
      <c r="AB747" s="66"/>
      <c r="AC747" s="66"/>
      <c r="AD747" s="66"/>
      <c r="AE747" s="66"/>
      <c r="AF747" s="66"/>
      <c r="AG747" s="66"/>
      <c r="AH747" s="66"/>
      <c r="AI747" s="66"/>
      <c r="AJ747" s="66"/>
      <c r="AK747" s="66"/>
      <c r="AL747" s="66"/>
      <c r="AM747" s="66"/>
      <c r="AN747" s="66"/>
      <c r="AO747" s="66"/>
      <c r="AP747" s="66"/>
      <c r="AQ747" s="66"/>
      <c r="AR747" s="66"/>
      <c r="AS747" s="66"/>
      <c r="AT747" s="66"/>
      <c r="AU747" s="66"/>
      <c r="AV747" s="66"/>
      <c r="AW747" s="66"/>
      <c r="AX747" s="66"/>
      <c r="AY747" s="66"/>
      <c r="AZ747" s="66"/>
      <c r="BA747" s="66"/>
      <c r="BB747" s="66"/>
      <c r="BC747" s="66"/>
      <c r="BD747" s="66"/>
      <c r="BE747" s="66"/>
      <c r="BF747" s="66"/>
      <c r="BG747" s="66"/>
      <c r="BH747" s="66"/>
    </row>
    <row r="748" s="6" customFormat="1" ht="54" spans="1:60">
      <c r="A748" s="66"/>
      <c r="B748" s="71" t="s">
        <v>683</v>
      </c>
      <c r="C748" s="137" t="s">
        <v>768</v>
      </c>
      <c r="D748" s="126" t="s">
        <v>1314</v>
      </c>
      <c r="E748" s="126" t="s">
        <v>791</v>
      </c>
      <c r="F748" s="71" t="s">
        <v>1124</v>
      </c>
      <c r="G748" s="138">
        <f t="shared" ref="G748:G751" si="77">I748-H748</f>
        <v>44035</v>
      </c>
      <c r="H748" s="135">
        <v>7</v>
      </c>
      <c r="I748" s="138">
        <f>G749</f>
        <v>44042</v>
      </c>
      <c r="J748" s="202"/>
      <c r="K748" s="126"/>
      <c r="L748" s="126"/>
      <c r="M748" s="126"/>
      <c r="N748" s="203"/>
      <c r="O748" s="126"/>
      <c r="P748" s="126"/>
      <c r="Q748" s="203"/>
      <c r="R748" s="126"/>
      <c r="S748" s="126"/>
      <c r="T748" s="203"/>
      <c r="U748" s="126"/>
      <c r="V748" s="71"/>
      <c r="W748" s="204"/>
      <c r="X748" s="71"/>
      <c r="Y748" s="66"/>
      <c r="Z748" s="66"/>
      <c r="AA748" s="66"/>
      <c r="AB748" s="66"/>
      <c r="AC748" s="66"/>
      <c r="AD748" s="66"/>
      <c r="AE748" s="66"/>
      <c r="AF748" s="66"/>
      <c r="AG748" s="66"/>
      <c r="AH748" s="66"/>
      <c r="AI748" s="66"/>
      <c r="AJ748" s="66"/>
      <c r="AK748" s="66"/>
      <c r="AL748" s="66"/>
      <c r="AM748" s="66"/>
      <c r="AN748" s="66"/>
      <c r="AO748" s="66"/>
      <c r="AP748" s="66"/>
      <c r="AQ748" s="66"/>
      <c r="AR748" s="66"/>
      <c r="AS748" s="66"/>
      <c r="AT748" s="66"/>
      <c r="AU748" s="66"/>
      <c r="AV748" s="66"/>
      <c r="AW748" s="66"/>
      <c r="AX748" s="66"/>
      <c r="AY748" s="66"/>
      <c r="AZ748" s="66"/>
      <c r="BA748" s="66"/>
      <c r="BB748" s="66"/>
      <c r="BC748" s="66"/>
      <c r="BD748" s="66"/>
      <c r="BE748" s="66"/>
      <c r="BF748" s="66"/>
      <c r="BG748" s="66"/>
      <c r="BH748" s="66"/>
    </row>
    <row r="749" s="6" customFormat="1" ht="27" spans="1:60">
      <c r="A749" s="120"/>
      <c r="B749" s="116" t="s">
        <v>683</v>
      </c>
      <c r="C749" s="139" t="s">
        <v>771</v>
      </c>
      <c r="D749" s="123" t="s">
        <v>1315</v>
      </c>
      <c r="E749" s="119" t="s">
        <v>791</v>
      </c>
      <c r="F749" s="116"/>
      <c r="G749" s="138">
        <f t="shared" si="77"/>
        <v>44042</v>
      </c>
      <c r="H749" s="135">
        <v>1</v>
      </c>
      <c r="I749" s="149">
        <f>G750</f>
        <v>44043</v>
      </c>
      <c r="J749" s="202"/>
      <c r="K749" s="126"/>
      <c r="L749" s="126"/>
      <c r="M749" s="126"/>
      <c r="N749" s="203"/>
      <c r="O749" s="126"/>
      <c r="P749" s="126"/>
      <c r="Q749" s="203"/>
      <c r="R749" s="126"/>
      <c r="S749" s="126"/>
      <c r="T749" s="203"/>
      <c r="U749" s="126"/>
      <c r="V749" s="71"/>
      <c r="W749" s="204"/>
      <c r="X749" s="71"/>
      <c r="Y749" s="66"/>
      <c r="Z749" s="66"/>
      <c r="AA749" s="66"/>
      <c r="AB749" s="66"/>
      <c r="AC749" s="66"/>
      <c r="AD749" s="66"/>
      <c r="AE749" s="66"/>
      <c r="AF749" s="66"/>
      <c r="AG749" s="66"/>
      <c r="AH749" s="66"/>
      <c r="AI749" s="66"/>
      <c r="AJ749" s="66"/>
      <c r="AK749" s="66"/>
      <c r="AL749" s="66"/>
      <c r="AM749" s="66"/>
      <c r="AN749" s="66"/>
      <c r="AO749" s="66"/>
      <c r="AP749" s="66"/>
      <c r="AQ749" s="66"/>
      <c r="AR749" s="66"/>
      <c r="AS749" s="66"/>
      <c r="AT749" s="66"/>
      <c r="AU749" s="66"/>
      <c r="AV749" s="66"/>
      <c r="AW749" s="66"/>
      <c r="AX749" s="66"/>
      <c r="AY749" s="66"/>
      <c r="AZ749" s="66"/>
      <c r="BA749" s="66"/>
      <c r="BB749" s="66"/>
      <c r="BC749" s="66"/>
      <c r="BD749" s="66"/>
      <c r="BE749" s="66"/>
      <c r="BF749" s="66"/>
      <c r="BG749" s="66"/>
      <c r="BH749" s="66"/>
    </row>
    <row r="750" s="6" customFormat="1" ht="67.5" spans="1:60">
      <c r="A750" s="120"/>
      <c r="B750" s="116" t="s">
        <v>683</v>
      </c>
      <c r="C750" s="139" t="s">
        <v>773</v>
      </c>
      <c r="D750" s="123" t="s">
        <v>1316</v>
      </c>
      <c r="E750" s="119" t="s">
        <v>791</v>
      </c>
      <c r="F750" s="116"/>
      <c r="G750" s="138">
        <f t="shared" si="77"/>
        <v>44043</v>
      </c>
      <c r="H750" s="135">
        <v>10</v>
      </c>
      <c r="I750" s="149">
        <f>G751</f>
        <v>44053</v>
      </c>
      <c r="J750" s="202"/>
      <c r="K750" s="126"/>
      <c r="L750" s="126"/>
      <c r="M750" s="126"/>
      <c r="N750" s="203"/>
      <c r="O750" s="126"/>
      <c r="P750" s="126"/>
      <c r="Q750" s="203"/>
      <c r="R750" s="126"/>
      <c r="S750" s="126"/>
      <c r="T750" s="203"/>
      <c r="U750" s="126"/>
      <c r="V750" s="71"/>
      <c r="W750" s="204"/>
      <c r="X750" s="71"/>
      <c r="Y750" s="66"/>
      <c r="Z750" s="66"/>
      <c r="AA750" s="66"/>
      <c r="AB750" s="66"/>
      <c r="AC750" s="66"/>
      <c r="AD750" s="66"/>
      <c r="AE750" s="66"/>
      <c r="AF750" s="66"/>
      <c r="AG750" s="66"/>
      <c r="AH750" s="66"/>
      <c r="AI750" s="66"/>
      <c r="AJ750" s="66"/>
      <c r="AK750" s="66"/>
      <c r="AL750" s="66"/>
      <c r="AM750" s="66"/>
      <c r="AN750" s="66"/>
      <c r="AO750" s="66"/>
      <c r="AP750" s="66"/>
      <c r="AQ750" s="66"/>
      <c r="AR750" s="66"/>
      <c r="AS750" s="66"/>
      <c r="AT750" s="66"/>
      <c r="AU750" s="66"/>
      <c r="AV750" s="66"/>
      <c r="AW750" s="66"/>
      <c r="AX750" s="66"/>
      <c r="AY750" s="66"/>
      <c r="AZ750" s="66"/>
      <c r="BA750" s="66"/>
      <c r="BB750" s="66"/>
      <c r="BC750" s="66"/>
      <c r="BD750" s="66"/>
      <c r="BE750" s="66"/>
      <c r="BF750" s="66"/>
      <c r="BG750" s="66"/>
      <c r="BH750" s="66"/>
    </row>
    <row r="751" s="6" customFormat="1" ht="27" spans="1:60">
      <c r="A751" s="120"/>
      <c r="B751" s="116" t="s">
        <v>683</v>
      </c>
      <c r="C751" s="139" t="s">
        <v>775</v>
      </c>
      <c r="D751" s="123" t="s">
        <v>1317</v>
      </c>
      <c r="E751" s="119" t="s">
        <v>791</v>
      </c>
      <c r="F751" s="116"/>
      <c r="G751" s="138">
        <f t="shared" si="77"/>
        <v>44053</v>
      </c>
      <c r="H751" s="135">
        <v>7</v>
      </c>
      <c r="I751" s="149">
        <f>I747</f>
        <v>44060</v>
      </c>
      <c r="J751" s="202"/>
      <c r="K751" s="126"/>
      <c r="L751" s="126"/>
      <c r="M751" s="126"/>
      <c r="N751" s="203"/>
      <c r="O751" s="126"/>
      <c r="P751" s="126"/>
      <c r="Q751" s="203"/>
      <c r="R751" s="126"/>
      <c r="S751" s="126"/>
      <c r="T751" s="203"/>
      <c r="U751" s="126"/>
      <c r="V751" s="71"/>
      <c r="W751" s="204"/>
      <c r="X751" s="71"/>
      <c r="Y751" s="66"/>
      <c r="Z751" s="66"/>
      <c r="AA751" s="66"/>
      <c r="AB751" s="66"/>
      <c r="AC751" s="66"/>
      <c r="AD751" s="66"/>
      <c r="AE751" s="66"/>
      <c r="AF751" s="66"/>
      <c r="AG751" s="66"/>
      <c r="AH751" s="66"/>
      <c r="AI751" s="66"/>
      <c r="AJ751" s="66"/>
      <c r="AK751" s="66"/>
      <c r="AL751" s="66"/>
      <c r="AM751" s="66"/>
      <c r="AN751" s="66"/>
      <c r="AO751" s="66"/>
      <c r="AP751" s="66"/>
      <c r="AQ751" s="66"/>
      <c r="AR751" s="66"/>
      <c r="AS751" s="66"/>
      <c r="AT751" s="66"/>
      <c r="AU751" s="66"/>
      <c r="AV751" s="66"/>
      <c r="AW751" s="66"/>
      <c r="AX751" s="66"/>
      <c r="AY751" s="66"/>
      <c r="AZ751" s="66"/>
      <c r="BA751" s="66"/>
      <c r="BB751" s="66"/>
      <c r="BC751" s="66"/>
      <c r="BD751" s="66"/>
      <c r="BE751" s="66"/>
      <c r="BF751" s="66"/>
      <c r="BG751" s="66"/>
      <c r="BH751" s="66"/>
    </row>
    <row r="752" s="6" customFormat="1" ht="27" spans="1:60">
      <c r="A752" s="120"/>
      <c r="B752" s="116" t="s">
        <v>549</v>
      </c>
      <c r="C752" s="139" t="s">
        <v>777</v>
      </c>
      <c r="D752" s="123" t="s">
        <v>778</v>
      </c>
      <c r="E752" s="119" t="s">
        <v>791</v>
      </c>
      <c r="F752" s="116"/>
      <c r="G752" s="135" t="s">
        <v>799</v>
      </c>
      <c r="H752" s="135"/>
      <c r="I752" s="119"/>
      <c r="J752" s="202"/>
      <c r="K752" s="126"/>
      <c r="L752" s="126"/>
      <c r="M752" s="126"/>
      <c r="N752" s="203"/>
      <c r="O752" s="126"/>
      <c r="P752" s="126"/>
      <c r="Q752" s="203"/>
      <c r="R752" s="126"/>
      <c r="S752" s="126"/>
      <c r="T752" s="203"/>
      <c r="U752" s="126"/>
      <c r="V752" s="71"/>
      <c r="W752" s="204"/>
      <c r="X752" s="71"/>
      <c r="Y752" s="66"/>
      <c r="Z752" s="66"/>
      <c r="AA752" s="66"/>
      <c r="AB752" s="66"/>
      <c r="AC752" s="66"/>
      <c r="AD752" s="66"/>
      <c r="AE752" s="66"/>
      <c r="AF752" s="66"/>
      <c r="AG752" s="66"/>
      <c r="AH752" s="66"/>
      <c r="AI752" s="66"/>
      <c r="AJ752" s="66"/>
      <c r="AK752" s="66"/>
      <c r="AL752" s="66"/>
      <c r="AM752" s="66"/>
      <c r="AN752" s="66"/>
      <c r="AO752" s="66"/>
      <c r="AP752" s="66"/>
      <c r="AQ752" s="66"/>
      <c r="AR752" s="66"/>
      <c r="AS752" s="66"/>
      <c r="AT752" s="66"/>
      <c r="AU752" s="66"/>
      <c r="AV752" s="66"/>
      <c r="AW752" s="66"/>
      <c r="AX752" s="66"/>
      <c r="AY752" s="66"/>
      <c r="AZ752" s="66"/>
      <c r="BA752" s="66"/>
      <c r="BB752" s="66"/>
      <c r="BC752" s="66"/>
      <c r="BD752" s="66"/>
      <c r="BE752" s="66"/>
      <c r="BF752" s="66"/>
      <c r="BG752" s="66"/>
      <c r="BH752" s="66"/>
    </row>
    <row r="753" s="6" customFormat="1" ht="27" spans="1:60">
      <c r="A753" s="120"/>
      <c r="B753" s="116" t="s">
        <v>549</v>
      </c>
      <c r="C753" s="139" t="s">
        <v>780</v>
      </c>
      <c r="D753" s="123" t="s">
        <v>781</v>
      </c>
      <c r="E753" s="119" t="s">
        <v>791</v>
      </c>
      <c r="F753" s="116"/>
      <c r="G753" s="135" t="s">
        <v>799</v>
      </c>
      <c r="H753" s="135"/>
      <c r="I753" s="119"/>
      <c r="J753" s="202"/>
      <c r="K753" s="126"/>
      <c r="L753" s="126"/>
      <c r="M753" s="126"/>
      <c r="N753" s="203"/>
      <c r="O753" s="126"/>
      <c r="P753" s="126"/>
      <c r="Q753" s="203"/>
      <c r="R753" s="126"/>
      <c r="S753" s="126"/>
      <c r="T753" s="203"/>
      <c r="U753" s="126"/>
      <c r="V753" s="71"/>
      <c r="W753" s="204"/>
      <c r="X753" s="71"/>
      <c r="Y753" s="66"/>
      <c r="Z753" s="66"/>
      <c r="AA753" s="66"/>
      <c r="AB753" s="66"/>
      <c r="AC753" s="66"/>
      <c r="AD753" s="66"/>
      <c r="AE753" s="66"/>
      <c r="AF753" s="66"/>
      <c r="AG753" s="66"/>
      <c r="AH753" s="66"/>
      <c r="AI753" s="66"/>
      <c r="AJ753" s="66"/>
      <c r="AK753" s="66"/>
      <c r="AL753" s="66"/>
      <c r="AM753" s="66"/>
      <c r="AN753" s="66"/>
      <c r="AO753" s="66"/>
      <c r="AP753" s="66"/>
      <c r="AQ753" s="66"/>
      <c r="AR753" s="66"/>
      <c r="AS753" s="66"/>
      <c r="AT753" s="66"/>
      <c r="AU753" s="66"/>
      <c r="AV753" s="66"/>
      <c r="AW753" s="66"/>
      <c r="AX753" s="66"/>
      <c r="AY753" s="66"/>
      <c r="AZ753" s="66"/>
      <c r="BA753" s="66"/>
      <c r="BB753" s="66"/>
      <c r="BC753" s="66"/>
      <c r="BD753" s="66"/>
      <c r="BE753" s="66"/>
      <c r="BF753" s="66"/>
      <c r="BG753" s="66"/>
      <c r="BH753" s="66"/>
    </row>
    <row r="754" s="6" customFormat="1" ht="81" spans="1:60">
      <c r="A754" s="66"/>
      <c r="B754" s="71" t="s">
        <v>549</v>
      </c>
      <c r="C754" s="137" t="s">
        <v>782</v>
      </c>
      <c r="D754" s="126" t="s">
        <v>1318</v>
      </c>
      <c r="E754" s="126" t="s">
        <v>791</v>
      </c>
      <c r="F754" s="71" t="s">
        <v>1124</v>
      </c>
      <c r="G754" s="138">
        <f>I754-H754</f>
        <v>44060</v>
      </c>
      <c r="H754" s="135">
        <v>15</v>
      </c>
      <c r="I754" s="156">
        <v>44075</v>
      </c>
      <c r="J754" s="202"/>
      <c r="K754" s="126"/>
      <c r="L754" s="126"/>
      <c r="M754" s="126"/>
      <c r="N754" s="203"/>
      <c r="O754" s="126"/>
      <c r="P754" s="126"/>
      <c r="Q754" s="203"/>
      <c r="R754" s="126"/>
      <c r="S754" s="126"/>
      <c r="T754" s="203"/>
      <c r="U754" s="126"/>
      <c r="V754" s="71"/>
      <c r="W754" s="204"/>
      <c r="X754" s="71"/>
      <c r="Y754" s="66"/>
      <c r="Z754" s="66"/>
      <c r="AA754" s="66"/>
      <c r="AB754" s="66"/>
      <c r="AC754" s="66"/>
      <c r="AD754" s="66"/>
      <c r="AE754" s="66"/>
      <c r="AF754" s="66"/>
      <c r="AG754" s="66"/>
      <c r="AH754" s="66"/>
      <c r="AI754" s="66"/>
      <c r="AJ754" s="66"/>
      <c r="AK754" s="66"/>
      <c r="AL754" s="66"/>
      <c r="AM754" s="66"/>
      <c r="AN754" s="66"/>
      <c r="AO754" s="66"/>
      <c r="AP754" s="66"/>
      <c r="AQ754" s="66"/>
      <c r="AR754" s="66"/>
      <c r="AS754" s="66"/>
      <c r="AT754" s="66"/>
      <c r="AU754" s="66"/>
      <c r="AV754" s="66"/>
      <c r="AW754" s="66"/>
      <c r="AX754" s="66"/>
      <c r="AY754" s="66"/>
      <c r="AZ754" s="66"/>
      <c r="BA754" s="66"/>
      <c r="BB754" s="66"/>
      <c r="BC754" s="66"/>
      <c r="BD754" s="66"/>
      <c r="BE754" s="66"/>
      <c r="BF754" s="66"/>
      <c r="BG754" s="66"/>
      <c r="BH754" s="66"/>
    </row>
    <row r="755" s="10" customFormat="1" ht="27" spans="1:33">
      <c r="A755" s="103"/>
      <c r="B755" s="104" t="s">
        <v>538</v>
      </c>
      <c r="C755" s="106" t="s">
        <v>1346</v>
      </c>
      <c r="D755" s="106" t="s">
        <v>1347</v>
      </c>
      <c r="E755" s="106" t="s">
        <v>791</v>
      </c>
      <c r="F755" s="106"/>
      <c r="G755" s="107">
        <f>G756</f>
        <v>43942</v>
      </c>
      <c r="H755" s="104">
        <f>I755-G755</f>
        <v>70</v>
      </c>
      <c r="I755" s="115">
        <f>I766</f>
        <v>44012</v>
      </c>
      <c r="J755" s="112"/>
      <c r="K755" s="112"/>
      <c r="L755" s="112"/>
      <c r="M755" s="112"/>
      <c r="N755" s="112"/>
      <c r="O755" s="112"/>
      <c r="P755" s="112"/>
      <c r="Q755" s="112"/>
      <c r="R755" s="112"/>
      <c r="S755" s="112"/>
      <c r="T755" s="112"/>
      <c r="U755" s="112"/>
      <c r="V755" s="129"/>
      <c r="W755" s="129"/>
      <c r="X755" s="129"/>
      <c r="Y755" s="129"/>
      <c r="Z755" s="129"/>
      <c r="AA755" s="129"/>
      <c r="AB755" s="129"/>
      <c r="AC755" s="129"/>
      <c r="AD755" s="129"/>
      <c r="AE755" s="129"/>
      <c r="AF755" s="129"/>
      <c r="AG755" s="129"/>
    </row>
    <row r="756" s="6" customFormat="1" ht="40.5" spans="1:60">
      <c r="A756" s="120"/>
      <c r="B756" s="116" t="s">
        <v>549</v>
      </c>
      <c r="C756" s="140" t="s">
        <v>757</v>
      </c>
      <c r="D756" s="123" t="s">
        <v>1348</v>
      </c>
      <c r="E756" s="119" t="s">
        <v>1349</v>
      </c>
      <c r="F756" s="116"/>
      <c r="G756" s="138">
        <f t="shared" ref="G756:G759" si="78">I756-H756</f>
        <v>43942</v>
      </c>
      <c r="H756" s="135">
        <v>15</v>
      </c>
      <c r="I756" s="149">
        <f>G757</f>
        <v>43957</v>
      </c>
      <c r="J756" s="202"/>
      <c r="K756" s="126"/>
      <c r="L756" s="126"/>
      <c r="M756" s="126"/>
      <c r="N756" s="203"/>
      <c r="O756" s="126"/>
      <c r="P756" s="126"/>
      <c r="Q756" s="203"/>
      <c r="R756" s="126"/>
      <c r="S756" s="126"/>
      <c r="T756" s="203"/>
      <c r="U756" s="126"/>
      <c r="V756" s="71"/>
      <c r="W756" s="204"/>
      <c r="X756" s="71"/>
      <c r="Y756" s="66"/>
      <c r="Z756" s="66"/>
      <c r="AA756" s="66"/>
      <c r="AB756" s="66"/>
      <c r="AC756" s="66"/>
      <c r="AD756" s="66"/>
      <c r="AE756" s="66"/>
      <c r="AF756" s="66"/>
      <c r="AG756" s="66"/>
      <c r="AH756" s="66"/>
      <c r="AI756" s="66"/>
      <c r="AJ756" s="66"/>
      <c r="AK756" s="66"/>
      <c r="AL756" s="66"/>
      <c r="AM756" s="66"/>
      <c r="AN756" s="66"/>
      <c r="AO756" s="66"/>
      <c r="AP756" s="66"/>
      <c r="AQ756" s="66"/>
      <c r="AR756" s="66"/>
      <c r="AS756" s="66"/>
      <c r="AT756" s="66"/>
      <c r="AU756" s="66"/>
      <c r="AV756" s="66"/>
      <c r="AW756" s="66"/>
      <c r="AX756" s="66"/>
      <c r="AY756" s="66"/>
      <c r="AZ756" s="66"/>
      <c r="BA756" s="66"/>
      <c r="BB756" s="66"/>
      <c r="BC756" s="66"/>
      <c r="BD756" s="66"/>
      <c r="BE756" s="66"/>
      <c r="BF756" s="66"/>
      <c r="BG756" s="66"/>
      <c r="BH756" s="66"/>
    </row>
    <row r="757" s="6" customFormat="1" ht="40.5" spans="1:60">
      <c r="A757" s="120"/>
      <c r="B757" s="116" t="s">
        <v>549</v>
      </c>
      <c r="C757" s="140" t="s">
        <v>760</v>
      </c>
      <c r="D757" s="123" t="s">
        <v>1350</v>
      </c>
      <c r="E757" s="119" t="s">
        <v>791</v>
      </c>
      <c r="F757" s="116"/>
      <c r="G757" s="138">
        <f t="shared" si="78"/>
        <v>43957</v>
      </c>
      <c r="H757" s="135">
        <v>5</v>
      </c>
      <c r="I757" s="149">
        <f>G758</f>
        <v>43962</v>
      </c>
      <c r="J757" s="202"/>
      <c r="K757" s="126"/>
      <c r="L757" s="126"/>
      <c r="M757" s="126"/>
      <c r="N757" s="203"/>
      <c r="O757" s="126"/>
      <c r="P757" s="126"/>
      <c r="Q757" s="203"/>
      <c r="R757" s="126"/>
      <c r="S757" s="126"/>
      <c r="T757" s="203"/>
      <c r="U757" s="126"/>
      <c r="V757" s="71"/>
      <c r="W757" s="204"/>
      <c r="X757" s="71"/>
      <c r="Y757" s="66"/>
      <c r="Z757" s="66"/>
      <c r="AA757" s="66"/>
      <c r="AB757" s="66"/>
      <c r="AC757" s="66"/>
      <c r="AD757" s="66"/>
      <c r="AE757" s="66"/>
      <c r="AF757" s="66"/>
      <c r="AG757" s="66"/>
      <c r="AH757" s="66"/>
      <c r="AI757" s="66"/>
      <c r="AJ757" s="66"/>
      <c r="AK757" s="66"/>
      <c r="AL757" s="66"/>
      <c r="AM757" s="66"/>
      <c r="AN757" s="66"/>
      <c r="AO757" s="66"/>
      <c r="AP757" s="66"/>
      <c r="AQ757" s="66"/>
      <c r="AR757" s="66"/>
      <c r="AS757" s="66"/>
      <c r="AT757" s="66"/>
      <c r="AU757" s="66"/>
      <c r="AV757" s="66"/>
      <c r="AW757" s="66"/>
      <c r="AX757" s="66"/>
      <c r="AY757" s="66"/>
      <c r="AZ757" s="66"/>
      <c r="BA757" s="66"/>
      <c r="BB757" s="66"/>
      <c r="BC757" s="66"/>
      <c r="BD757" s="66"/>
      <c r="BE757" s="66"/>
      <c r="BF757" s="66"/>
      <c r="BG757" s="66"/>
      <c r="BH757" s="66"/>
    </row>
    <row r="758" s="6" customFormat="1" ht="54" spans="1:60">
      <c r="A758" s="120"/>
      <c r="B758" s="116" t="s">
        <v>549</v>
      </c>
      <c r="C758" s="139" t="s">
        <v>763</v>
      </c>
      <c r="D758" s="123" t="s">
        <v>1351</v>
      </c>
      <c r="E758" s="119" t="s">
        <v>791</v>
      </c>
      <c r="F758" s="116"/>
      <c r="G758" s="138">
        <f t="shared" si="78"/>
        <v>43962</v>
      </c>
      <c r="H758" s="135">
        <v>10</v>
      </c>
      <c r="I758" s="149">
        <f>G759</f>
        <v>43972</v>
      </c>
      <c r="J758" s="202"/>
      <c r="K758" s="126"/>
      <c r="L758" s="126"/>
      <c r="M758" s="126"/>
      <c r="N758" s="203"/>
      <c r="O758" s="126"/>
      <c r="P758" s="126"/>
      <c r="Q758" s="203"/>
      <c r="R758" s="126"/>
      <c r="S758" s="126"/>
      <c r="T758" s="203"/>
      <c r="U758" s="126"/>
      <c r="V758" s="71"/>
      <c r="W758" s="204"/>
      <c r="X758" s="71"/>
      <c r="Y758" s="66"/>
      <c r="Z758" s="66"/>
      <c r="AA758" s="66"/>
      <c r="AB758" s="66"/>
      <c r="AC758" s="66"/>
      <c r="AD758" s="66"/>
      <c r="AE758" s="66"/>
      <c r="AF758" s="66"/>
      <c r="AG758" s="66"/>
      <c r="AH758" s="66"/>
      <c r="AI758" s="66"/>
      <c r="AJ758" s="66"/>
      <c r="AK758" s="66"/>
      <c r="AL758" s="66"/>
      <c r="AM758" s="66"/>
      <c r="AN758" s="66"/>
      <c r="AO758" s="66"/>
      <c r="AP758" s="66"/>
      <c r="AQ758" s="66"/>
      <c r="AR758" s="66"/>
      <c r="AS758" s="66"/>
      <c r="AT758" s="66"/>
      <c r="AU758" s="66"/>
      <c r="AV758" s="66"/>
      <c r="AW758" s="66"/>
      <c r="AX758" s="66"/>
      <c r="AY758" s="66"/>
      <c r="AZ758" s="66"/>
      <c r="BA758" s="66"/>
      <c r="BB758" s="66"/>
      <c r="BC758" s="66"/>
      <c r="BD758" s="66"/>
      <c r="BE758" s="66"/>
      <c r="BF758" s="66"/>
      <c r="BG758" s="66"/>
      <c r="BH758" s="66"/>
    </row>
    <row r="759" s="6" customFormat="1" ht="108" spans="1:60">
      <c r="A759" s="120"/>
      <c r="B759" s="116" t="s">
        <v>549</v>
      </c>
      <c r="C759" s="139" t="s">
        <v>766</v>
      </c>
      <c r="D759" s="123" t="s">
        <v>1352</v>
      </c>
      <c r="E759" s="119" t="s">
        <v>791</v>
      </c>
      <c r="F759" s="116"/>
      <c r="G759" s="138">
        <f t="shared" si="78"/>
        <v>43972</v>
      </c>
      <c r="H759" s="135">
        <v>25</v>
      </c>
      <c r="I759" s="149">
        <f>G766</f>
        <v>43997</v>
      </c>
      <c r="J759" s="202"/>
      <c r="K759" s="126"/>
      <c r="L759" s="126"/>
      <c r="M759" s="126"/>
      <c r="N759" s="203"/>
      <c r="O759" s="126"/>
      <c r="P759" s="126"/>
      <c r="Q759" s="203"/>
      <c r="R759" s="126"/>
      <c r="S759" s="126"/>
      <c r="T759" s="203"/>
      <c r="U759" s="126"/>
      <c r="V759" s="71"/>
      <c r="W759" s="204"/>
      <c r="X759" s="71"/>
      <c r="Y759" s="66"/>
      <c r="Z759" s="66"/>
      <c r="AA759" s="66"/>
      <c r="AB759" s="66"/>
      <c r="AC759" s="66"/>
      <c r="AD759" s="66"/>
      <c r="AE759" s="66"/>
      <c r="AF759" s="66"/>
      <c r="AG759" s="66"/>
      <c r="AH759" s="66"/>
      <c r="AI759" s="66"/>
      <c r="AJ759" s="66"/>
      <c r="AK759" s="66"/>
      <c r="AL759" s="66"/>
      <c r="AM759" s="66"/>
      <c r="AN759" s="66"/>
      <c r="AO759" s="66"/>
      <c r="AP759" s="66"/>
      <c r="AQ759" s="66"/>
      <c r="AR759" s="66"/>
      <c r="AS759" s="66"/>
      <c r="AT759" s="66"/>
      <c r="AU759" s="66"/>
      <c r="AV759" s="66"/>
      <c r="AW759" s="66"/>
      <c r="AX759" s="66"/>
      <c r="AY759" s="66"/>
      <c r="AZ759" s="66"/>
      <c r="BA759" s="66"/>
      <c r="BB759" s="66"/>
      <c r="BC759" s="66"/>
      <c r="BD759" s="66"/>
      <c r="BE759" s="66"/>
      <c r="BF759" s="66"/>
      <c r="BG759" s="66"/>
      <c r="BH759" s="66"/>
    </row>
    <row r="760" s="6" customFormat="1" ht="54" spans="1:60">
      <c r="A760" s="66"/>
      <c r="B760" s="71" t="s">
        <v>683</v>
      </c>
      <c r="C760" s="137" t="s">
        <v>768</v>
      </c>
      <c r="D760" s="126" t="s">
        <v>1314</v>
      </c>
      <c r="E760" s="126" t="s">
        <v>791</v>
      </c>
      <c r="F760" s="71" t="s">
        <v>671</v>
      </c>
      <c r="G760" s="138">
        <f t="shared" ref="G760:G763" si="79">I760-H760</f>
        <v>43972</v>
      </c>
      <c r="H760" s="135">
        <v>7</v>
      </c>
      <c r="I760" s="138">
        <f>G761</f>
        <v>43979</v>
      </c>
      <c r="J760" s="202"/>
      <c r="K760" s="126"/>
      <c r="L760" s="126"/>
      <c r="M760" s="126"/>
      <c r="N760" s="203"/>
      <c r="O760" s="126"/>
      <c r="P760" s="126"/>
      <c r="Q760" s="203"/>
      <c r="R760" s="126"/>
      <c r="S760" s="126"/>
      <c r="T760" s="203"/>
      <c r="U760" s="126"/>
      <c r="V760" s="71"/>
      <c r="W760" s="204"/>
      <c r="X760" s="71"/>
      <c r="Y760" s="66"/>
      <c r="Z760" s="66"/>
      <c r="AA760" s="66"/>
      <c r="AB760" s="66"/>
      <c r="AC760" s="66"/>
      <c r="AD760" s="66"/>
      <c r="AE760" s="66"/>
      <c r="AF760" s="66"/>
      <c r="AG760" s="66"/>
      <c r="AH760" s="66"/>
      <c r="AI760" s="66"/>
      <c r="AJ760" s="66"/>
      <c r="AK760" s="66"/>
      <c r="AL760" s="66"/>
      <c r="AM760" s="66"/>
      <c r="AN760" s="66"/>
      <c r="AO760" s="66"/>
      <c r="AP760" s="66"/>
      <c r="AQ760" s="66"/>
      <c r="AR760" s="66"/>
      <c r="AS760" s="66"/>
      <c r="AT760" s="66"/>
      <c r="AU760" s="66"/>
      <c r="AV760" s="66"/>
      <c r="AW760" s="66"/>
      <c r="AX760" s="66"/>
      <c r="AY760" s="66"/>
      <c r="AZ760" s="66"/>
      <c r="BA760" s="66"/>
      <c r="BB760" s="66"/>
      <c r="BC760" s="66"/>
      <c r="BD760" s="66"/>
      <c r="BE760" s="66"/>
      <c r="BF760" s="66"/>
      <c r="BG760" s="66"/>
      <c r="BH760" s="66"/>
    </row>
    <row r="761" s="6" customFormat="1" ht="27" spans="1:60">
      <c r="A761" s="120"/>
      <c r="B761" s="116" t="s">
        <v>683</v>
      </c>
      <c r="C761" s="139" t="s">
        <v>771</v>
      </c>
      <c r="D761" s="123" t="s">
        <v>1315</v>
      </c>
      <c r="E761" s="119" t="s">
        <v>791</v>
      </c>
      <c r="F761" s="116"/>
      <c r="G761" s="138">
        <f t="shared" si="79"/>
        <v>43979</v>
      </c>
      <c r="H761" s="135">
        <v>1</v>
      </c>
      <c r="I761" s="149">
        <f>G762</f>
        <v>43980</v>
      </c>
      <c r="J761" s="202"/>
      <c r="K761" s="126"/>
      <c r="L761" s="126"/>
      <c r="M761" s="126"/>
      <c r="N761" s="203"/>
      <c r="O761" s="126"/>
      <c r="P761" s="126"/>
      <c r="Q761" s="203"/>
      <c r="R761" s="126"/>
      <c r="S761" s="126"/>
      <c r="T761" s="203"/>
      <c r="U761" s="126"/>
      <c r="V761" s="71"/>
      <c r="W761" s="204"/>
      <c r="X761" s="71"/>
      <c r="Y761" s="66"/>
      <c r="Z761" s="66"/>
      <c r="AA761" s="66"/>
      <c r="AB761" s="66"/>
      <c r="AC761" s="66"/>
      <c r="AD761" s="66"/>
      <c r="AE761" s="66"/>
      <c r="AF761" s="66"/>
      <c r="AG761" s="66"/>
      <c r="AH761" s="66"/>
      <c r="AI761" s="66"/>
      <c r="AJ761" s="66"/>
      <c r="AK761" s="66"/>
      <c r="AL761" s="66"/>
      <c r="AM761" s="66"/>
      <c r="AN761" s="66"/>
      <c r="AO761" s="66"/>
      <c r="AP761" s="66"/>
      <c r="AQ761" s="66"/>
      <c r="AR761" s="66"/>
      <c r="AS761" s="66"/>
      <c r="AT761" s="66"/>
      <c r="AU761" s="66"/>
      <c r="AV761" s="66"/>
      <c r="AW761" s="66"/>
      <c r="AX761" s="66"/>
      <c r="AY761" s="66"/>
      <c r="AZ761" s="66"/>
      <c r="BA761" s="66"/>
      <c r="BB761" s="66"/>
      <c r="BC761" s="66"/>
      <c r="BD761" s="66"/>
      <c r="BE761" s="66"/>
      <c r="BF761" s="66"/>
      <c r="BG761" s="66"/>
      <c r="BH761" s="66"/>
    </row>
    <row r="762" s="6" customFormat="1" ht="67.5" spans="1:60">
      <c r="A762" s="120"/>
      <c r="B762" s="116" t="s">
        <v>683</v>
      </c>
      <c r="C762" s="139" t="s">
        <v>773</v>
      </c>
      <c r="D762" s="123" t="s">
        <v>1316</v>
      </c>
      <c r="E762" s="119" t="s">
        <v>791</v>
      </c>
      <c r="F762" s="116"/>
      <c r="G762" s="138">
        <f t="shared" si="79"/>
        <v>43980</v>
      </c>
      <c r="H762" s="135">
        <v>10</v>
      </c>
      <c r="I762" s="149">
        <f>G763</f>
        <v>43990</v>
      </c>
      <c r="J762" s="202"/>
      <c r="K762" s="126"/>
      <c r="L762" s="126"/>
      <c r="M762" s="126"/>
      <c r="N762" s="203"/>
      <c r="O762" s="126"/>
      <c r="P762" s="126"/>
      <c r="Q762" s="203"/>
      <c r="R762" s="126"/>
      <c r="S762" s="126"/>
      <c r="T762" s="203"/>
      <c r="U762" s="126"/>
      <c r="V762" s="71"/>
      <c r="W762" s="204"/>
      <c r="X762" s="71"/>
      <c r="Y762" s="66"/>
      <c r="Z762" s="66"/>
      <c r="AA762" s="66"/>
      <c r="AB762" s="66"/>
      <c r="AC762" s="66"/>
      <c r="AD762" s="66"/>
      <c r="AE762" s="66"/>
      <c r="AF762" s="66"/>
      <c r="AG762" s="66"/>
      <c r="AH762" s="66"/>
      <c r="AI762" s="66"/>
      <c r="AJ762" s="66"/>
      <c r="AK762" s="66"/>
      <c r="AL762" s="66"/>
      <c r="AM762" s="66"/>
      <c r="AN762" s="66"/>
      <c r="AO762" s="66"/>
      <c r="AP762" s="66"/>
      <c r="AQ762" s="66"/>
      <c r="AR762" s="66"/>
      <c r="AS762" s="66"/>
      <c r="AT762" s="66"/>
      <c r="AU762" s="66"/>
      <c r="AV762" s="66"/>
      <c r="AW762" s="66"/>
      <c r="AX762" s="66"/>
      <c r="AY762" s="66"/>
      <c r="AZ762" s="66"/>
      <c r="BA762" s="66"/>
      <c r="BB762" s="66"/>
      <c r="BC762" s="66"/>
      <c r="BD762" s="66"/>
      <c r="BE762" s="66"/>
      <c r="BF762" s="66"/>
      <c r="BG762" s="66"/>
      <c r="BH762" s="66"/>
    </row>
    <row r="763" s="6" customFormat="1" ht="27" spans="1:60">
      <c r="A763" s="120"/>
      <c r="B763" s="116" t="s">
        <v>683</v>
      </c>
      <c r="C763" s="139" t="s">
        <v>775</v>
      </c>
      <c r="D763" s="123" t="s">
        <v>1317</v>
      </c>
      <c r="E763" s="119" t="s">
        <v>791</v>
      </c>
      <c r="F763" s="116"/>
      <c r="G763" s="138">
        <f t="shared" si="79"/>
        <v>43990</v>
      </c>
      <c r="H763" s="135">
        <v>7</v>
      </c>
      <c r="I763" s="149">
        <f>I759</f>
        <v>43997</v>
      </c>
      <c r="J763" s="202"/>
      <c r="K763" s="126"/>
      <c r="L763" s="126"/>
      <c r="M763" s="126"/>
      <c r="N763" s="203"/>
      <c r="O763" s="126"/>
      <c r="P763" s="126"/>
      <c r="Q763" s="203"/>
      <c r="R763" s="126"/>
      <c r="S763" s="126"/>
      <c r="T763" s="203"/>
      <c r="U763" s="126"/>
      <c r="V763" s="71"/>
      <c r="W763" s="204"/>
      <c r="X763" s="71"/>
      <c r="Y763" s="66"/>
      <c r="Z763" s="66"/>
      <c r="AA763" s="66"/>
      <c r="AB763" s="66"/>
      <c r="AC763" s="66"/>
      <c r="AD763" s="66"/>
      <c r="AE763" s="66"/>
      <c r="AF763" s="66"/>
      <c r="AG763" s="66"/>
      <c r="AH763" s="66"/>
      <c r="AI763" s="66"/>
      <c r="AJ763" s="66"/>
      <c r="AK763" s="66"/>
      <c r="AL763" s="66"/>
      <c r="AM763" s="66"/>
      <c r="AN763" s="66"/>
      <c r="AO763" s="66"/>
      <c r="AP763" s="66"/>
      <c r="AQ763" s="66"/>
      <c r="AR763" s="66"/>
      <c r="AS763" s="66"/>
      <c r="AT763" s="66"/>
      <c r="AU763" s="66"/>
      <c r="AV763" s="66"/>
      <c r="AW763" s="66"/>
      <c r="AX763" s="66"/>
      <c r="AY763" s="66"/>
      <c r="AZ763" s="66"/>
      <c r="BA763" s="66"/>
      <c r="BB763" s="66"/>
      <c r="BC763" s="66"/>
      <c r="BD763" s="66"/>
      <c r="BE763" s="66"/>
      <c r="BF763" s="66"/>
      <c r="BG763" s="66"/>
      <c r="BH763" s="66"/>
    </row>
    <row r="764" s="6" customFormat="1" ht="27" spans="1:60">
      <c r="A764" s="120"/>
      <c r="B764" s="116" t="s">
        <v>549</v>
      </c>
      <c r="C764" s="139" t="s">
        <v>777</v>
      </c>
      <c r="D764" s="123" t="s">
        <v>778</v>
      </c>
      <c r="E764" s="119"/>
      <c r="F764" s="116"/>
      <c r="G764" s="116" t="s">
        <v>799</v>
      </c>
      <c r="H764" s="116"/>
      <c r="I764" s="116"/>
      <c r="J764" s="202"/>
      <c r="K764" s="126"/>
      <c r="L764" s="126"/>
      <c r="M764" s="126"/>
      <c r="N764" s="203"/>
      <c r="O764" s="126"/>
      <c r="P764" s="126"/>
      <c r="Q764" s="203"/>
      <c r="R764" s="126"/>
      <c r="S764" s="126"/>
      <c r="T764" s="203"/>
      <c r="U764" s="126"/>
      <c r="V764" s="71"/>
      <c r="W764" s="204"/>
      <c r="X764" s="71"/>
      <c r="Y764" s="66"/>
      <c r="Z764" s="66"/>
      <c r="AA764" s="66"/>
      <c r="AB764" s="66"/>
      <c r="AC764" s="66"/>
      <c r="AD764" s="66"/>
      <c r="AE764" s="66"/>
      <c r="AF764" s="66"/>
      <c r="AG764" s="66"/>
      <c r="AH764" s="66"/>
      <c r="AI764" s="66"/>
      <c r="AJ764" s="66"/>
      <c r="AK764" s="66"/>
      <c r="AL764" s="66"/>
      <c r="AM764" s="66"/>
      <c r="AN764" s="66"/>
      <c r="AO764" s="66"/>
      <c r="AP764" s="66"/>
      <c r="AQ764" s="66"/>
      <c r="AR764" s="66"/>
      <c r="AS764" s="66"/>
      <c r="AT764" s="66"/>
      <c r="AU764" s="66"/>
      <c r="AV764" s="66"/>
      <c r="AW764" s="66"/>
      <c r="AX764" s="66"/>
      <c r="AY764" s="66"/>
      <c r="AZ764" s="66"/>
      <c r="BA764" s="66"/>
      <c r="BB764" s="66"/>
      <c r="BC764" s="66"/>
      <c r="BD764" s="66"/>
      <c r="BE764" s="66"/>
      <c r="BF764" s="66"/>
      <c r="BG764" s="66"/>
      <c r="BH764" s="66"/>
    </row>
    <row r="765" s="6" customFormat="1" ht="27" spans="1:60">
      <c r="A765" s="120"/>
      <c r="B765" s="116" t="s">
        <v>549</v>
      </c>
      <c r="C765" s="139" t="s">
        <v>780</v>
      </c>
      <c r="D765" s="123" t="s">
        <v>781</v>
      </c>
      <c r="E765" s="119"/>
      <c r="F765" s="116"/>
      <c r="G765" s="116" t="s">
        <v>799</v>
      </c>
      <c r="H765" s="116"/>
      <c r="I765" s="116"/>
      <c r="J765" s="202"/>
      <c r="K765" s="126"/>
      <c r="L765" s="126"/>
      <c r="M765" s="126"/>
      <c r="N765" s="203"/>
      <c r="O765" s="126"/>
      <c r="P765" s="126"/>
      <c r="Q765" s="203"/>
      <c r="R765" s="126"/>
      <c r="S765" s="126"/>
      <c r="T765" s="203"/>
      <c r="U765" s="126"/>
      <c r="V765" s="71"/>
      <c r="W765" s="204"/>
      <c r="X765" s="71"/>
      <c r="Y765" s="66"/>
      <c r="Z765" s="66"/>
      <c r="AA765" s="66"/>
      <c r="AB765" s="66"/>
      <c r="AC765" s="66"/>
      <c r="AD765" s="66"/>
      <c r="AE765" s="66"/>
      <c r="AF765" s="66"/>
      <c r="AG765" s="66"/>
      <c r="AH765" s="66"/>
      <c r="AI765" s="66"/>
      <c r="AJ765" s="66"/>
      <c r="AK765" s="66"/>
      <c r="AL765" s="66"/>
      <c r="AM765" s="66"/>
      <c r="AN765" s="66"/>
      <c r="AO765" s="66"/>
      <c r="AP765" s="66"/>
      <c r="AQ765" s="66"/>
      <c r="AR765" s="66"/>
      <c r="AS765" s="66"/>
      <c r="AT765" s="66"/>
      <c r="AU765" s="66"/>
      <c r="AV765" s="66"/>
      <c r="AW765" s="66"/>
      <c r="AX765" s="66"/>
      <c r="AY765" s="66"/>
      <c r="AZ765" s="66"/>
      <c r="BA765" s="66"/>
      <c r="BB765" s="66"/>
      <c r="BC765" s="66"/>
      <c r="BD765" s="66"/>
      <c r="BE765" s="66"/>
      <c r="BF765" s="66"/>
      <c r="BG765" s="66"/>
      <c r="BH765" s="66"/>
    </row>
    <row r="766" s="6" customFormat="1" ht="81" spans="1:60">
      <c r="A766" s="66"/>
      <c r="B766" s="71" t="s">
        <v>549</v>
      </c>
      <c r="C766" s="137" t="s">
        <v>782</v>
      </c>
      <c r="D766" s="126" t="s">
        <v>1318</v>
      </c>
      <c r="E766" s="126" t="s">
        <v>791</v>
      </c>
      <c r="F766" s="71" t="s">
        <v>671</v>
      </c>
      <c r="G766" s="138">
        <f>I766-H766</f>
        <v>43997</v>
      </c>
      <c r="H766" s="135">
        <v>15</v>
      </c>
      <c r="I766" s="156">
        <v>44012</v>
      </c>
      <c r="J766" s="202"/>
      <c r="K766" s="126"/>
      <c r="L766" s="126"/>
      <c r="M766" s="126"/>
      <c r="N766" s="203"/>
      <c r="O766" s="126"/>
      <c r="P766" s="126"/>
      <c r="Q766" s="203"/>
      <c r="R766" s="126"/>
      <c r="S766" s="126"/>
      <c r="T766" s="203"/>
      <c r="U766" s="126"/>
      <c r="V766" s="71"/>
      <c r="W766" s="204"/>
      <c r="X766" s="71"/>
      <c r="Y766" s="66"/>
      <c r="Z766" s="66"/>
      <c r="AA766" s="66"/>
      <c r="AB766" s="66"/>
      <c r="AC766" s="66"/>
      <c r="AD766" s="66"/>
      <c r="AE766" s="66"/>
      <c r="AF766" s="66"/>
      <c r="AG766" s="66"/>
      <c r="AH766" s="66"/>
      <c r="AI766" s="66"/>
      <c r="AJ766" s="66"/>
      <c r="AK766" s="66"/>
      <c r="AL766" s="66"/>
      <c r="AM766" s="66"/>
      <c r="AN766" s="66"/>
      <c r="AO766" s="66"/>
      <c r="AP766" s="66"/>
      <c r="AQ766" s="66"/>
      <c r="AR766" s="66"/>
      <c r="AS766" s="66"/>
      <c r="AT766" s="66"/>
      <c r="AU766" s="66"/>
      <c r="AV766" s="66"/>
      <c r="AW766" s="66"/>
      <c r="AX766" s="66"/>
      <c r="AY766" s="66"/>
      <c r="AZ766" s="66"/>
      <c r="BA766" s="66"/>
      <c r="BB766" s="66"/>
      <c r="BC766" s="66"/>
      <c r="BD766" s="66"/>
      <c r="BE766" s="66"/>
      <c r="BF766" s="66"/>
      <c r="BG766" s="66"/>
      <c r="BH766" s="66"/>
    </row>
    <row r="767" s="10" customFormat="1" ht="27" spans="1:33">
      <c r="A767" s="103"/>
      <c r="B767" s="104" t="s">
        <v>538</v>
      </c>
      <c r="C767" s="106" t="s">
        <v>1353</v>
      </c>
      <c r="D767" s="106" t="s">
        <v>1211</v>
      </c>
      <c r="E767" s="106" t="s">
        <v>765</v>
      </c>
      <c r="F767" s="106"/>
      <c r="G767" s="107">
        <f>G768</f>
        <v>43972</v>
      </c>
      <c r="H767" s="104">
        <f>I767-G767</f>
        <v>70</v>
      </c>
      <c r="I767" s="115">
        <f>I778</f>
        <v>44042</v>
      </c>
      <c r="J767" s="112"/>
      <c r="K767" s="112"/>
      <c r="L767" s="112"/>
      <c r="M767" s="112"/>
      <c r="N767" s="112"/>
      <c r="O767" s="112"/>
      <c r="P767" s="112"/>
      <c r="Q767" s="112"/>
      <c r="R767" s="112"/>
      <c r="S767" s="112"/>
      <c r="T767" s="112"/>
      <c r="U767" s="112"/>
      <c r="V767" s="129"/>
      <c r="W767" s="129"/>
      <c r="X767" s="129"/>
      <c r="Y767" s="129"/>
      <c r="Z767" s="129"/>
      <c r="AA767" s="129"/>
      <c r="AB767" s="129"/>
      <c r="AC767" s="129"/>
      <c r="AD767" s="129"/>
      <c r="AE767" s="129"/>
      <c r="AF767" s="129"/>
      <c r="AG767" s="129"/>
    </row>
    <row r="768" s="6" customFormat="1" ht="40.5" spans="1:60">
      <c r="A768" s="120"/>
      <c r="B768" s="116" t="s">
        <v>549</v>
      </c>
      <c r="C768" s="139" t="s">
        <v>757</v>
      </c>
      <c r="D768" s="123" t="s">
        <v>1212</v>
      </c>
      <c r="E768" s="119" t="s">
        <v>666</v>
      </c>
      <c r="F768" s="116"/>
      <c r="G768" s="190">
        <f t="shared" ref="G768:G771" si="80">I768-H768</f>
        <v>43972</v>
      </c>
      <c r="H768" s="116">
        <v>15</v>
      </c>
      <c r="I768" s="153">
        <f>G769</f>
        <v>43987</v>
      </c>
      <c r="J768" s="202"/>
      <c r="K768" s="126"/>
      <c r="L768" s="126"/>
      <c r="M768" s="126"/>
      <c r="N768" s="203"/>
      <c r="O768" s="126"/>
      <c r="P768" s="126"/>
      <c r="Q768" s="203"/>
      <c r="R768" s="126"/>
      <c r="S768" s="126"/>
      <c r="T768" s="203"/>
      <c r="U768" s="126"/>
      <c r="V768" s="71"/>
      <c r="W768" s="204"/>
      <c r="X768" s="71"/>
      <c r="Y768" s="66"/>
      <c r="Z768" s="66"/>
      <c r="AA768" s="66"/>
      <c r="AB768" s="66"/>
      <c r="AC768" s="66"/>
      <c r="AD768" s="66"/>
      <c r="AE768" s="66"/>
      <c r="AF768" s="66"/>
      <c r="AG768" s="66"/>
      <c r="AH768" s="66"/>
      <c r="AI768" s="66"/>
      <c r="AJ768" s="66"/>
      <c r="AK768" s="66"/>
      <c r="AL768" s="66"/>
      <c r="AM768" s="66"/>
      <c r="AN768" s="66"/>
      <c r="AO768" s="66"/>
      <c r="AP768" s="66"/>
      <c r="AQ768" s="66"/>
      <c r="AR768" s="66"/>
      <c r="AS768" s="66"/>
      <c r="AT768" s="66"/>
      <c r="AU768" s="66"/>
      <c r="AV768" s="66"/>
      <c r="AW768" s="66"/>
      <c r="AX768" s="66"/>
      <c r="AY768" s="66"/>
      <c r="AZ768" s="66"/>
      <c r="BA768" s="66"/>
      <c r="BB768" s="66"/>
      <c r="BC768" s="66"/>
      <c r="BD768" s="66"/>
      <c r="BE768" s="66"/>
      <c r="BF768" s="66"/>
      <c r="BG768" s="66"/>
      <c r="BH768" s="66"/>
    </row>
    <row r="769" s="6" customFormat="1" ht="40.5" spans="1:60">
      <c r="A769" s="154"/>
      <c r="B769" s="123" t="s">
        <v>549</v>
      </c>
      <c r="C769" s="140" t="s">
        <v>760</v>
      </c>
      <c r="D769" s="123" t="s">
        <v>1354</v>
      </c>
      <c r="E769" s="119" t="s">
        <v>709</v>
      </c>
      <c r="F769" s="123"/>
      <c r="G769" s="153">
        <f t="shared" si="80"/>
        <v>43987</v>
      </c>
      <c r="H769" s="123">
        <v>5</v>
      </c>
      <c r="I769" s="153">
        <f>G770</f>
        <v>43992</v>
      </c>
      <c r="J769" s="202"/>
      <c r="K769" s="126"/>
      <c r="L769" s="126"/>
      <c r="M769" s="126"/>
      <c r="N769" s="203"/>
      <c r="O769" s="126"/>
      <c r="P769" s="126"/>
      <c r="Q769" s="203"/>
      <c r="R769" s="126"/>
      <c r="S769" s="126"/>
      <c r="T769" s="203"/>
      <c r="U769" s="126"/>
      <c r="V769" s="126"/>
      <c r="W769" s="203"/>
      <c r="X769" s="126"/>
      <c r="Y769" s="69"/>
      <c r="Z769" s="69"/>
      <c r="AA769" s="69"/>
      <c r="AB769" s="69"/>
      <c r="AC769" s="69"/>
      <c r="AD769" s="69"/>
      <c r="AE769" s="69"/>
      <c r="AF769" s="69"/>
      <c r="AG769" s="69"/>
      <c r="AH769" s="69"/>
      <c r="AI769" s="69"/>
      <c r="AJ769" s="69"/>
      <c r="AK769" s="69"/>
      <c r="AL769" s="69"/>
      <c r="AM769" s="66"/>
      <c r="AN769" s="66"/>
      <c r="AO769" s="66"/>
      <c r="AP769" s="66"/>
      <c r="AQ769" s="66"/>
      <c r="AR769" s="66"/>
      <c r="AS769" s="66"/>
      <c r="AT769" s="66"/>
      <c r="AU769" s="66"/>
      <c r="AV769" s="66"/>
      <c r="AW769" s="66"/>
      <c r="AX769" s="66"/>
      <c r="AY769" s="66"/>
      <c r="AZ769" s="66"/>
      <c r="BA769" s="66"/>
      <c r="BB769" s="66"/>
      <c r="BC769" s="66"/>
      <c r="BD769" s="66"/>
      <c r="BE769" s="66"/>
      <c r="BF769" s="66"/>
      <c r="BG769" s="66"/>
      <c r="BH769" s="66"/>
    </row>
    <row r="770" s="6" customFormat="1" ht="54" spans="1:60">
      <c r="A770" s="120"/>
      <c r="B770" s="116" t="s">
        <v>549</v>
      </c>
      <c r="C770" s="139" t="s">
        <v>763</v>
      </c>
      <c r="D770" s="123" t="s">
        <v>1214</v>
      </c>
      <c r="E770" s="119" t="s">
        <v>770</v>
      </c>
      <c r="F770" s="116"/>
      <c r="G770" s="138">
        <f t="shared" si="80"/>
        <v>43992</v>
      </c>
      <c r="H770" s="135">
        <v>10</v>
      </c>
      <c r="I770" s="149">
        <f>G771</f>
        <v>44002</v>
      </c>
      <c r="J770" s="202"/>
      <c r="K770" s="126"/>
      <c r="L770" s="126"/>
      <c r="M770" s="126"/>
      <c r="N770" s="203"/>
      <c r="O770" s="126"/>
      <c r="P770" s="126"/>
      <c r="Q770" s="203"/>
      <c r="R770" s="126"/>
      <c r="S770" s="126"/>
      <c r="T770" s="203"/>
      <c r="U770" s="126"/>
      <c r="V770" s="71"/>
      <c r="W770" s="204"/>
      <c r="X770" s="71"/>
      <c r="Y770" s="66"/>
      <c r="Z770" s="66"/>
      <c r="AA770" s="66"/>
      <c r="AB770" s="66"/>
      <c r="AC770" s="66"/>
      <c r="AD770" s="66"/>
      <c r="AE770" s="66"/>
      <c r="AF770" s="66"/>
      <c r="AG770" s="66"/>
      <c r="AH770" s="66"/>
      <c r="AI770" s="66"/>
      <c r="AJ770" s="66"/>
      <c r="AK770" s="66"/>
      <c r="AL770" s="66"/>
      <c r="AM770" s="66"/>
      <c r="AN770" s="66"/>
      <c r="AO770" s="66"/>
      <c r="AP770" s="66"/>
      <c r="AQ770" s="66"/>
      <c r="AR770" s="66"/>
      <c r="AS770" s="66"/>
      <c r="AT770" s="66"/>
      <c r="AU770" s="66"/>
      <c r="AV770" s="66"/>
      <c r="AW770" s="66"/>
      <c r="AX770" s="66"/>
      <c r="AY770" s="66"/>
      <c r="AZ770" s="66"/>
      <c r="BA770" s="66"/>
      <c r="BB770" s="66"/>
      <c r="BC770" s="66"/>
      <c r="BD770" s="66"/>
      <c r="BE770" s="66"/>
      <c r="BF770" s="66"/>
      <c r="BG770" s="66"/>
      <c r="BH770" s="66"/>
    </row>
    <row r="771" s="6" customFormat="1" ht="108" spans="1:60">
      <c r="A771" s="120"/>
      <c r="B771" s="116" t="s">
        <v>549</v>
      </c>
      <c r="C771" s="139" t="s">
        <v>766</v>
      </c>
      <c r="D771" s="123" t="s">
        <v>1355</v>
      </c>
      <c r="E771" s="119" t="s">
        <v>770</v>
      </c>
      <c r="F771" s="116"/>
      <c r="G771" s="138">
        <f t="shared" si="80"/>
        <v>44002</v>
      </c>
      <c r="H771" s="135">
        <v>25</v>
      </c>
      <c r="I771" s="149">
        <f>G778</f>
        <v>44027</v>
      </c>
      <c r="J771" s="202"/>
      <c r="K771" s="126"/>
      <c r="L771" s="126"/>
      <c r="M771" s="126"/>
      <c r="N771" s="203"/>
      <c r="O771" s="126"/>
      <c r="P771" s="126"/>
      <c r="Q771" s="203"/>
      <c r="R771" s="126"/>
      <c r="S771" s="126"/>
      <c r="T771" s="203"/>
      <c r="U771" s="126"/>
      <c r="V771" s="71"/>
      <c r="W771" s="204"/>
      <c r="X771" s="71"/>
      <c r="Y771" s="66"/>
      <c r="Z771" s="66"/>
      <c r="AA771" s="66"/>
      <c r="AB771" s="66"/>
      <c r="AC771" s="66"/>
      <c r="AD771" s="66"/>
      <c r="AE771" s="66"/>
      <c r="AF771" s="66"/>
      <c r="AG771" s="66"/>
      <c r="AH771" s="66"/>
      <c r="AI771" s="66"/>
      <c r="AJ771" s="66"/>
      <c r="AK771" s="66"/>
      <c r="AL771" s="66"/>
      <c r="AM771" s="66"/>
      <c r="AN771" s="66"/>
      <c r="AO771" s="66"/>
      <c r="AP771" s="66"/>
      <c r="AQ771" s="66"/>
      <c r="AR771" s="66"/>
      <c r="AS771" s="66"/>
      <c r="AT771" s="66"/>
      <c r="AU771" s="66"/>
      <c r="AV771" s="66"/>
      <c r="AW771" s="66"/>
      <c r="AX771" s="66"/>
      <c r="AY771" s="66"/>
      <c r="AZ771" s="66"/>
      <c r="BA771" s="66"/>
      <c r="BB771" s="66"/>
      <c r="BC771" s="66"/>
      <c r="BD771" s="66"/>
      <c r="BE771" s="66"/>
      <c r="BF771" s="66"/>
      <c r="BG771" s="66"/>
      <c r="BH771" s="66"/>
    </row>
    <row r="772" s="6" customFormat="1" ht="54" spans="1:60">
      <c r="A772" s="66"/>
      <c r="B772" s="71" t="s">
        <v>683</v>
      </c>
      <c r="C772" s="137" t="s">
        <v>768</v>
      </c>
      <c r="D772" s="126" t="s">
        <v>1216</v>
      </c>
      <c r="E772" s="126" t="s">
        <v>770</v>
      </c>
      <c r="F772" s="71" t="s">
        <v>709</v>
      </c>
      <c r="G772" s="138">
        <f t="shared" ref="G772:G775" si="81">I772-H772</f>
        <v>44002</v>
      </c>
      <c r="H772" s="135">
        <v>7</v>
      </c>
      <c r="I772" s="138">
        <f>G773</f>
        <v>44009</v>
      </c>
      <c r="J772" s="202"/>
      <c r="K772" s="126"/>
      <c r="L772" s="126"/>
      <c r="M772" s="126"/>
      <c r="N772" s="203"/>
      <c r="O772" s="126"/>
      <c r="P772" s="126"/>
      <c r="Q772" s="203"/>
      <c r="R772" s="126"/>
      <c r="S772" s="126"/>
      <c r="T772" s="203"/>
      <c r="U772" s="126"/>
      <c r="V772" s="71"/>
      <c r="W772" s="204"/>
      <c r="X772" s="71"/>
      <c r="Y772" s="66"/>
      <c r="Z772" s="66"/>
      <c r="AA772" s="66"/>
      <c r="AB772" s="66"/>
      <c r="AC772" s="66"/>
      <c r="AD772" s="66"/>
      <c r="AE772" s="66"/>
      <c r="AF772" s="66"/>
      <c r="AG772" s="66"/>
      <c r="AH772" s="66"/>
      <c r="AI772" s="66"/>
      <c r="AJ772" s="66"/>
      <c r="AK772" s="66"/>
      <c r="AL772" s="66"/>
      <c r="AM772" s="66"/>
      <c r="AN772" s="66"/>
      <c r="AO772" s="66"/>
      <c r="AP772" s="66"/>
      <c r="AQ772" s="66"/>
      <c r="AR772" s="66"/>
      <c r="AS772" s="66"/>
      <c r="AT772" s="66"/>
      <c r="AU772" s="66"/>
      <c r="AV772" s="66"/>
      <c r="AW772" s="66"/>
      <c r="AX772" s="66"/>
      <c r="AY772" s="66"/>
      <c r="AZ772" s="66"/>
      <c r="BA772" s="66"/>
      <c r="BB772" s="66"/>
      <c r="BC772" s="66"/>
      <c r="BD772" s="66"/>
      <c r="BE772" s="66"/>
      <c r="BF772" s="66"/>
      <c r="BG772" s="66"/>
      <c r="BH772" s="66"/>
    </row>
    <row r="773" s="6" customFormat="1" ht="27" spans="1:60">
      <c r="A773" s="120"/>
      <c r="B773" s="116" t="s">
        <v>683</v>
      </c>
      <c r="C773" s="139" t="s">
        <v>771</v>
      </c>
      <c r="D773" s="123" t="s">
        <v>1217</v>
      </c>
      <c r="E773" s="119" t="s">
        <v>770</v>
      </c>
      <c r="F773" s="116"/>
      <c r="G773" s="138">
        <f t="shared" si="81"/>
        <v>44009</v>
      </c>
      <c r="H773" s="135">
        <v>1</v>
      </c>
      <c r="I773" s="149">
        <f>G774</f>
        <v>44010</v>
      </c>
      <c r="J773" s="202"/>
      <c r="K773" s="126"/>
      <c r="L773" s="126"/>
      <c r="M773" s="126"/>
      <c r="N773" s="203"/>
      <c r="O773" s="126"/>
      <c r="P773" s="126"/>
      <c r="Q773" s="203"/>
      <c r="R773" s="126"/>
      <c r="S773" s="126"/>
      <c r="T773" s="203"/>
      <c r="U773" s="126"/>
      <c r="V773" s="71"/>
      <c r="W773" s="204"/>
      <c r="X773" s="71"/>
      <c r="Y773" s="66"/>
      <c r="Z773" s="66"/>
      <c r="AA773" s="66"/>
      <c r="AB773" s="66"/>
      <c r="AC773" s="66"/>
      <c r="AD773" s="66"/>
      <c r="AE773" s="66"/>
      <c r="AF773" s="66"/>
      <c r="AG773" s="66"/>
      <c r="AH773" s="66"/>
      <c r="AI773" s="66"/>
      <c r="AJ773" s="66"/>
      <c r="AK773" s="66"/>
      <c r="AL773" s="66"/>
      <c r="AM773" s="66"/>
      <c r="AN773" s="66"/>
      <c r="AO773" s="66"/>
      <c r="AP773" s="66"/>
      <c r="AQ773" s="66"/>
      <c r="AR773" s="66"/>
      <c r="AS773" s="66"/>
      <c r="AT773" s="66"/>
      <c r="AU773" s="66"/>
      <c r="AV773" s="66"/>
      <c r="AW773" s="66"/>
      <c r="AX773" s="66"/>
      <c r="AY773" s="66"/>
      <c r="AZ773" s="66"/>
      <c r="BA773" s="66"/>
      <c r="BB773" s="66"/>
      <c r="BC773" s="66"/>
      <c r="BD773" s="66"/>
      <c r="BE773" s="66"/>
      <c r="BF773" s="66"/>
      <c r="BG773" s="66"/>
      <c r="BH773" s="66"/>
    </row>
    <row r="774" s="6" customFormat="1" ht="67.5" spans="1:60">
      <c r="A774" s="120"/>
      <c r="B774" s="116" t="s">
        <v>683</v>
      </c>
      <c r="C774" s="139" t="s">
        <v>773</v>
      </c>
      <c r="D774" s="123" t="s">
        <v>1218</v>
      </c>
      <c r="E774" s="119" t="s">
        <v>770</v>
      </c>
      <c r="F774" s="116"/>
      <c r="G774" s="138">
        <f t="shared" si="81"/>
        <v>44010</v>
      </c>
      <c r="H774" s="135">
        <v>10</v>
      </c>
      <c r="I774" s="149">
        <f>G775</f>
        <v>44020</v>
      </c>
      <c r="J774" s="202"/>
      <c r="K774" s="126"/>
      <c r="L774" s="126"/>
      <c r="M774" s="126"/>
      <c r="N774" s="203"/>
      <c r="O774" s="126"/>
      <c r="P774" s="126"/>
      <c r="Q774" s="203"/>
      <c r="R774" s="126"/>
      <c r="S774" s="126"/>
      <c r="T774" s="203"/>
      <c r="U774" s="126"/>
      <c r="V774" s="71"/>
      <c r="W774" s="204"/>
      <c r="X774" s="71"/>
      <c r="Y774" s="66"/>
      <c r="Z774" s="66"/>
      <c r="AA774" s="66"/>
      <c r="AB774" s="66"/>
      <c r="AC774" s="66"/>
      <c r="AD774" s="66"/>
      <c r="AE774" s="66"/>
      <c r="AF774" s="66"/>
      <c r="AG774" s="66"/>
      <c r="AH774" s="66"/>
      <c r="AI774" s="66"/>
      <c r="AJ774" s="66"/>
      <c r="AK774" s="66"/>
      <c r="AL774" s="66"/>
      <c r="AM774" s="66"/>
      <c r="AN774" s="66"/>
      <c r="AO774" s="66"/>
      <c r="AP774" s="66"/>
      <c r="AQ774" s="66"/>
      <c r="AR774" s="66"/>
      <c r="AS774" s="66"/>
      <c r="AT774" s="66"/>
      <c r="AU774" s="66"/>
      <c r="AV774" s="66"/>
      <c r="AW774" s="66"/>
      <c r="AX774" s="66"/>
      <c r="AY774" s="66"/>
      <c r="AZ774" s="66"/>
      <c r="BA774" s="66"/>
      <c r="BB774" s="66"/>
      <c r="BC774" s="66"/>
      <c r="BD774" s="66"/>
      <c r="BE774" s="66"/>
      <c r="BF774" s="66"/>
      <c r="BG774" s="66"/>
      <c r="BH774" s="66"/>
    </row>
    <row r="775" s="6" customFormat="1" ht="27" spans="1:60">
      <c r="A775" s="120"/>
      <c r="B775" s="116" t="s">
        <v>683</v>
      </c>
      <c r="C775" s="139" t="s">
        <v>775</v>
      </c>
      <c r="D775" s="123" t="s">
        <v>1219</v>
      </c>
      <c r="E775" s="119" t="s">
        <v>770</v>
      </c>
      <c r="F775" s="116"/>
      <c r="G775" s="138">
        <f t="shared" si="81"/>
        <v>44020</v>
      </c>
      <c r="H775" s="135">
        <v>7</v>
      </c>
      <c r="I775" s="149">
        <f>I771</f>
        <v>44027</v>
      </c>
      <c r="J775" s="202"/>
      <c r="K775" s="126"/>
      <c r="L775" s="126"/>
      <c r="M775" s="126"/>
      <c r="N775" s="203"/>
      <c r="O775" s="126"/>
      <c r="P775" s="126"/>
      <c r="Q775" s="203"/>
      <c r="R775" s="126"/>
      <c r="S775" s="126"/>
      <c r="T775" s="203"/>
      <c r="U775" s="126"/>
      <c r="V775" s="71"/>
      <c r="W775" s="204"/>
      <c r="X775" s="71"/>
      <c r="Y775" s="66"/>
      <c r="Z775" s="66"/>
      <c r="AA775" s="66"/>
      <c r="AB775" s="66"/>
      <c r="AC775" s="66"/>
      <c r="AD775" s="66"/>
      <c r="AE775" s="66"/>
      <c r="AF775" s="66"/>
      <c r="AG775" s="66"/>
      <c r="AH775" s="66"/>
      <c r="AI775" s="66"/>
      <c r="AJ775" s="66"/>
      <c r="AK775" s="66"/>
      <c r="AL775" s="66"/>
      <c r="AM775" s="66"/>
      <c r="AN775" s="66"/>
      <c r="AO775" s="66"/>
      <c r="AP775" s="66"/>
      <c r="AQ775" s="66"/>
      <c r="AR775" s="66"/>
      <c r="AS775" s="66"/>
      <c r="AT775" s="66"/>
      <c r="AU775" s="66"/>
      <c r="AV775" s="66"/>
      <c r="AW775" s="66"/>
      <c r="AX775" s="66"/>
      <c r="AY775" s="66"/>
      <c r="AZ775" s="66"/>
      <c r="BA775" s="66"/>
      <c r="BB775" s="66"/>
      <c r="BC775" s="66"/>
      <c r="BD775" s="66"/>
      <c r="BE775" s="66"/>
      <c r="BF775" s="66"/>
      <c r="BG775" s="66"/>
      <c r="BH775" s="66"/>
    </row>
    <row r="776" s="6" customFormat="1" ht="27" spans="1:60">
      <c r="A776" s="120"/>
      <c r="B776" s="116" t="s">
        <v>549</v>
      </c>
      <c r="C776" s="139" t="s">
        <v>777</v>
      </c>
      <c r="D776" s="123" t="s">
        <v>778</v>
      </c>
      <c r="E776" s="119"/>
      <c r="F776" s="116"/>
      <c r="G776" s="116" t="s">
        <v>799</v>
      </c>
      <c r="H776" s="116"/>
      <c r="I776" s="116"/>
      <c r="J776" s="202"/>
      <c r="K776" s="126"/>
      <c r="L776" s="126"/>
      <c r="M776" s="126"/>
      <c r="N776" s="203"/>
      <c r="O776" s="126"/>
      <c r="P776" s="126"/>
      <c r="Q776" s="203"/>
      <c r="R776" s="126"/>
      <c r="S776" s="126"/>
      <c r="T776" s="203"/>
      <c r="U776" s="126"/>
      <c r="V776" s="71"/>
      <c r="W776" s="204"/>
      <c r="X776" s="71"/>
      <c r="Y776" s="66"/>
      <c r="Z776" s="66"/>
      <c r="AA776" s="66"/>
      <c r="AB776" s="66"/>
      <c r="AC776" s="66"/>
      <c r="AD776" s="66"/>
      <c r="AE776" s="66"/>
      <c r="AF776" s="66"/>
      <c r="AG776" s="66"/>
      <c r="AH776" s="66"/>
      <c r="AI776" s="66"/>
      <c r="AJ776" s="66"/>
      <c r="AK776" s="66"/>
      <c r="AL776" s="66"/>
      <c r="AM776" s="66"/>
      <c r="AN776" s="66"/>
      <c r="AO776" s="66"/>
      <c r="AP776" s="66"/>
      <c r="AQ776" s="66"/>
      <c r="AR776" s="66"/>
      <c r="AS776" s="66"/>
      <c r="AT776" s="66"/>
      <c r="AU776" s="66"/>
      <c r="AV776" s="66"/>
      <c r="AW776" s="66"/>
      <c r="AX776" s="66"/>
      <c r="AY776" s="66"/>
      <c r="AZ776" s="66"/>
      <c r="BA776" s="66"/>
      <c r="BB776" s="66"/>
      <c r="BC776" s="66"/>
      <c r="BD776" s="66"/>
      <c r="BE776" s="66"/>
      <c r="BF776" s="66"/>
      <c r="BG776" s="66"/>
      <c r="BH776" s="66"/>
    </row>
    <row r="777" s="6" customFormat="1" ht="27" spans="1:60">
      <c r="A777" s="120"/>
      <c r="B777" s="116" t="s">
        <v>549</v>
      </c>
      <c r="C777" s="139" t="s">
        <v>780</v>
      </c>
      <c r="D777" s="123" t="s">
        <v>781</v>
      </c>
      <c r="E777" s="119"/>
      <c r="F777" s="116"/>
      <c r="G777" s="116" t="s">
        <v>799</v>
      </c>
      <c r="H777" s="116"/>
      <c r="I777" s="116"/>
      <c r="J777" s="202"/>
      <c r="K777" s="126"/>
      <c r="L777" s="126"/>
      <c r="M777" s="126"/>
      <c r="N777" s="203"/>
      <c r="O777" s="126"/>
      <c r="P777" s="126"/>
      <c r="Q777" s="203"/>
      <c r="R777" s="126"/>
      <c r="S777" s="126"/>
      <c r="T777" s="203"/>
      <c r="U777" s="126"/>
      <c r="V777" s="71"/>
      <c r="W777" s="204"/>
      <c r="X777" s="71"/>
      <c r="Y777" s="66"/>
      <c r="Z777" s="66"/>
      <c r="AA777" s="66"/>
      <c r="AB777" s="66"/>
      <c r="AC777" s="66"/>
      <c r="AD777" s="66"/>
      <c r="AE777" s="66"/>
      <c r="AF777" s="66"/>
      <c r="AG777" s="66"/>
      <c r="AH777" s="66"/>
      <c r="AI777" s="66"/>
      <c r="AJ777" s="66"/>
      <c r="AK777" s="66"/>
      <c r="AL777" s="66"/>
      <c r="AM777" s="66"/>
      <c r="AN777" s="66"/>
      <c r="AO777" s="66"/>
      <c r="AP777" s="66"/>
      <c r="AQ777" s="66"/>
      <c r="AR777" s="66"/>
      <c r="AS777" s="66"/>
      <c r="AT777" s="66"/>
      <c r="AU777" s="66"/>
      <c r="AV777" s="66"/>
      <c r="AW777" s="66"/>
      <c r="AX777" s="66"/>
      <c r="AY777" s="66"/>
      <c r="AZ777" s="66"/>
      <c r="BA777" s="66"/>
      <c r="BB777" s="66"/>
      <c r="BC777" s="66"/>
      <c r="BD777" s="66"/>
      <c r="BE777" s="66"/>
      <c r="BF777" s="66"/>
      <c r="BG777" s="66"/>
      <c r="BH777" s="66"/>
    </row>
    <row r="778" s="6" customFormat="1" ht="81" spans="1:60">
      <c r="A778" s="66"/>
      <c r="B778" s="71" t="s">
        <v>549</v>
      </c>
      <c r="C778" s="137" t="s">
        <v>782</v>
      </c>
      <c r="D778" s="126" t="s">
        <v>1220</v>
      </c>
      <c r="E778" s="126" t="s">
        <v>770</v>
      </c>
      <c r="F778" s="71" t="s">
        <v>709</v>
      </c>
      <c r="G778" s="138">
        <f>I778-H778</f>
        <v>44027</v>
      </c>
      <c r="H778" s="135">
        <v>15</v>
      </c>
      <c r="I778" s="156">
        <v>44042</v>
      </c>
      <c r="J778" s="202"/>
      <c r="K778" s="126"/>
      <c r="L778" s="126"/>
      <c r="M778" s="126"/>
      <c r="N778" s="203"/>
      <c r="O778" s="126"/>
      <c r="P778" s="126"/>
      <c r="Q778" s="203"/>
      <c r="R778" s="126"/>
      <c r="S778" s="126"/>
      <c r="T778" s="203"/>
      <c r="U778" s="126"/>
      <c r="V778" s="71"/>
      <c r="W778" s="204"/>
      <c r="X778" s="71"/>
      <c r="Y778" s="66"/>
      <c r="Z778" s="66"/>
      <c r="AA778" s="66"/>
      <c r="AB778" s="66"/>
      <c r="AC778" s="66"/>
      <c r="AD778" s="66"/>
      <c r="AE778" s="66"/>
      <c r="AF778" s="66"/>
      <c r="AG778" s="66"/>
      <c r="AH778" s="66"/>
      <c r="AI778" s="66"/>
      <c r="AJ778" s="66"/>
      <c r="AK778" s="66"/>
      <c r="AL778" s="66"/>
      <c r="AM778" s="66"/>
      <c r="AN778" s="66"/>
      <c r="AO778" s="66"/>
      <c r="AP778" s="66"/>
      <c r="AQ778" s="66"/>
      <c r="AR778" s="66"/>
      <c r="AS778" s="66"/>
      <c r="AT778" s="66"/>
      <c r="AU778" s="66"/>
      <c r="AV778" s="66"/>
      <c r="AW778" s="66"/>
      <c r="AX778" s="66"/>
      <c r="AY778" s="66"/>
      <c r="AZ778" s="66"/>
      <c r="BA778" s="66"/>
      <c r="BB778" s="66"/>
      <c r="BC778" s="66"/>
      <c r="BD778" s="66"/>
      <c r="BE778" s="66"/>
      <c r="BF778" s="66"/>
      <c r="BG778" s="66"/>
      <c r="BH778" s="66"/>
    </row>
    <row r="779" s="10" customFormat="1" ht="27" spans="1:33">
      <c r="A779" s="103"/>
      <c r="B779" s="104" t="s">
        <v>538</v>
      </c>
      <c r="C779" s="106" t="s">
        <v>1356</v>
      </c>
      <c r="D779" s="106" t="s">
        <v>1357</v>
      </c>
      <c r="E779" s="106" t="s">
        <v>765</v>
      </c>
      <c r="F779" s="106"/>
      <c r="G779" s="107">
        <f>G780</f>
        <v>44003</v>
      </c>
      <c r="H779" s="104">
        <f>I779-G779</f>
        <v>70</v>
      </c>
      <c r="I779" s="115">
        <f>I790</f>
        <v>44073</v>
      </c>
      <c r="J779" s="112"/>
      <c r="K779" s="112"/>
      <c r="L779" s="112"/>
      <c r="M779" s="112"/>
      <c r="N779" s="112"/>
      <c r="O779" s="112"/>
      <c r="P779" s="112"/>
      <c r="Q779" s="112"/>
      <c r="R779" s="112"/>
      <c r="S779" s="112"/>
      <c r="T779" s="112"/>
      <c r="U779" s="112"/>
      <c r="V779" s="129"/>
      <c r="W779" s="129"/>
      <c r="X779" s="129"/>
      <c r="Y779" s="129"/>
      <c r="Z779" s="129"/>
      <c r="AA779" s="129"/>
      <c r="AB779" s="129"/>
      <c r="AC779" s="129"/>
      <c r="AD779" s="129"/>
      <c r="AE779" s="129"/>
      <c r="AF779" s="129"/>
      <c r="AG779" s="129"/>
    </row>
    <row r="780" s="6" customFormat="1" ht="40.5" spans="1:60">
      <c r="A780" s="120"/>
      <c r="B780" s="116" t="s">
        <v>549</v>
      </c>
      <c r="C780" s="139" t="s">
        <v>757</v>
      </c>
      <c r="D780" s="123" t="s">
        <v>1358</v>
      </c>
      <c r="E780" s="119" t="s">
        <v>666</v>
      </c>
      <c r="F780" s="116"/>
      <c r="G780" s="190">
        <f t="shared" ref="G780:G783" si="82">I780-H780</f>
        <v>44003</v>
      </c>
      <c r="H780" s="116">
        <v>15</v>
      </c>
      <c r="I780" s="153">
        <f>G781</f>
        <v>44018</v>
      </c>
      <c r="J780" s="202"/>
      <c r="K780" s="126"/>
      <c r="L780" s="126"/>
      <c r="M780" s="126"/>
      <c r="N780" s="203"/>
      <c r="O780" s="126"/>
      <c r="P780" s="126"/>
      <c r="Q780" s="203"/>
      <c r="R780" s="126"/>
      <c r="S780" s="126"/>
      <c r="T780" s="203"/>
      <c r="U780" s="126"/>
      <c r="V780" s="71"/>
      <c r="W780" s="204"/>
      <c r="X780" s="71"/>
      <c r="Y780" s="66"/>
      <c r="Z780" s="66"/>
      <c r="AA780" s="66"/>
      <c r="AB780" s="66"/>
      <c r="AC780" s="66"/>
      <c r="AD780" s="66"/>
      <c r="AE780" s="66"/>
      <c r="AF780" s="66"/>
      <c r="AG780" s="66"/>
      <c r="AH780" s="66"/>
      <c r="AI780" s="66"/>
      <c r="AJ780" s="66"/>
      <c r="AK780" s="66"/>
      <c r="AL780" s="66"/>
      <c r="AM780" s="66"/>
      <c r="AN780" s="66"/>
      <c r="AO780" s="66"/>
      <c r="AP780" s="66"/>
      <c r="AQ780" s="66"/>
      <c r="AR780" s="66"/>
      <c r="AS780" s="66"/>
      <c r="AT780" s="66"/>
      <c r="AU780" s="66"/>
      <c r="AV780" s="66"/>
      <c r="AW780" s="66"/>
      <c r="AX780" s="66"/>
      <c r="AY780" s="66"/>
      <c r="AZ780" s="66"/>
      <c r="BA780" s="66"/>
      <c r="BB780" s="66"/>
      <c r="BC780" s="66"/>
      <c r="BD780" s="66"/>
      <c r="BE780" s="66"/>
      <c r="BF780" s="66"/>
      <c r="BG780" s="66"/>
      <c r="BH780" s="66"/>
    </row>
    <row r="781" s="6" customFormat="1" ht="40.5" spans="1:60">
      <c r="A781" s="154"/>
      <c r="B781" s="123" t="s">
        <v>549</v>
      </c>
      <c r="C781" s="140" t="s">
        <v>760</v>
      </c>
      <c r="D781" s="123" t="s">
        <v>1359</v>
      </c>
      <c r="E781" s="119" t="s">
        <v>709</v>
      </c>
      <c r="F781" s="123"/>
      <c r="G781" s="153">
        <f t="shared" si="82"/>
        <v>44018</v>
      </c>
      <c r="H781" s="123">
        <v>5</v>
      </c>
      <c r="I781" s="153">
        <f>G782</f>
        <v>44023</v>
      </c>
      <c r="J781" s="202"/>
      <c r="K781" s="126"/>
      <c r="L781" s="126"/>
      <c r="M781" s="126"/>
      <c r="N781" s="203"/>
      <c r="O781" s="126"/>
      <c r="P781" s="126"/>
      <c r="Q781" s="203"/>
      <c r="R781" s="126"/>
      <c r="S781" s="126"/>
      <c r="T781" s="203"/>
      <c r="U781" s="126"/>
      <c r="V781" s="126"/>
      <c r="W781" s="203"/>
      <c r="X781" s="126"/>
      <c r="Y781" s="69"/>
      <c r="Z781" s="69"/>
      <c r="AA781" s="69"/>
      <c r="AB781" s="69"/>
      <c r="AC781" s="69"/>
      <c r="AD781" s="69"/>
      <c r="AE781" s="69"/>
      <c r="AF781" s="69"/>
      <c r="AG781" s="69"/>
      <c r="AH781" s="69"/>
      <c r="AI781" s="69"/>
      <c r="AJ781" s="69"/>
      <c r="AK781" s="69"/>
      <c r="AL781" s="69"/>
      <c r="AM781" s="66"/>
      <c r="AN781" s="66"/>
      <c r="AO781" s="66"/>
      <c r="AP781" s="66"/>
      <c r="AQ781" s="66"/>
      <c r="AR781" s="66"/>
      <c r="AS781" s="66"/>
      <c r="AT781" s="66"/>
      <c r="AU781" s="66"/>
      <c r="AV781" s="66"/>
      <c r="AW781" s="66"/>
      <c r="AX781" s="66"/>
      <c r="AY781" s="66"/>
      <c r="AZ781" s="66"/>
      <c r="BA781" s="66"/>
      <c r="BB781" s="66"/>
      <c r="BC781" s="66"/>
      <c r="BD781" s="66"/>
      <c r="BE781" s="66"/>
      <c r="BF781" s="66"/>
      <c r="BG781" s="66"/>
      <c r="BH781" s="66"/>
    </row>
    <row r="782" s="6" customFormat="1" ht="54" spans="1:60">
      <c r="A782" s="120"/>
      <c r="B782" s="116" t="s">
        <v>549</v>
      </c>
      <c r="C782" s="139" t="s">
        <v>763</v>
      </c>
      <c r="D782" s="123" t="s">
        <v>1360</v>
      </c>
      <c r="E782" s="119" t="s">
        <v>765</v>
      </c>
      <c r="F782" s="116"/>
      <c r="G782" s="138">
        <f t="shared" si="82"/>
        <v>44023</v>
      </c>
      <c r="H782" s="135">
        <v>10</v>
      </c>
      <c r="I782" s="149">
        <f>G783</f>
        <v>44033</v>
      </c>
      <c r="J782" s="202"/>
      <c r="K782" s="126"/>
      <c r="L782" s="126"/>
      <c r="M782" s="126"/>
      <c r="N782" s="203"/>
      <c r="O782" s="126"/>
      <c r="P782" s="126"/>
      <c r="Q782" s="203"/>
      <c r="R782" s="126"/>
      <c r="S782" s="126"/>
      <c r="T782" s="203"/>
      <c r="U782" s="126"/>
      <c r="V782" s="71"/>
      <c r="W782" s="204"/>
      <c r="X782" s="71"/>
      <c r="Y782" s="66"/>
      <c r="Z782" s="66"/>
      <c r="AA782" s="66"/>
      <c r="AB782" s="66"/>
      <c r="AC782" s="66"/>
      <c r="AD782" s="66"/>
      <c r="AE782" s="66"/>
      <c r="AF782" s="66"/>
      <c r="AG782" s="66"/>
      <c r="AH782" s="66"/>
      <c r="AI782" s="66"/>
      <c r="AJ782" s="66"/>
      <c r="AK782" s="66"/>
      <c r="AL782" s="66"/>
      <c r="AM782" s="66"/>
      <c r="AN782" s="66"/>
      <c r="AO782" s="66"/>
      <c r="AP782" s="66"/>
      <c r="AQ782" s="66"/>
      <c r="AR782" s="66"/>
      <c r="AS782" s="66"/>
      <c r="AT782" s="66"/>
      <c r="AU782" s="66"/>
      <c r="AV782" s="66"/>
      <c r="AW782" s="66"/>
      <c r="AX782" s="66"/>
      <c r="AY782" s="66"/>
      <c r="AZ782" s="66"/>
      <c r="BA782" s="66"/>
      <c r="BB782" s="66"/>
      <c r="BC782" s="66"/>
      <c r="BD782" s="66"/>
      <c r="BE782" s="66"/>
      <c r="BF782" s="66"/>
      <c r="BG782" s="66"/>
      <c r="BH782" s="66"/>
    </row>
    <row r="783" s="6" customFormat="1" ht="108" spans="1:60">
      <c r="A783" s="120"/>
      <c r="B783" s="116" t="s">
        <v>549</v>
      </c>
      <c r="C783" s="139" t="s">
        <v>766</v>
      </c>
      <c r="D783" s="123" t="s">
        <v>1361</v>
      </c>
      <c r="E783" s="119" t="s">
        <v>765</v>
      </c>
      <c r="F783" s="116"/>
      <c r="G783" s="138">
        <f t="shared" si="82"/>
        <v>44033</v>
      </c>
      <c r="H783" s="135">
        <v>25</v>
      </c>
      <c r="I783" s="149">
        <f>G790</f>
        <v>44058</v>
      </c>
      <c r="J783" s="202"/>
      <c r="K783" s="126"/>
      <c r="L783" s="126"/>
      <c r="M783" s="126"/>
      <c r="N783" s="203"/>
      <c r="O783" s="126"/>
      <c r="P783" s="126"/>
      <c r="Q783" s="203"/>
      <c r="R783" s="126"/>
      <c r="S783" s="126"/>
      <c r="T783" s="203"/>
      <c r="U783" s="126"/>
      <c r="V783" s="71"/>
      <c r="W783" s="204"/>
      <c r="X783" s="71"/>
      <c r="Y783" s="66"/>
      <c r="Z783" s="66"/>
      <c r="AA783" s="66"/>
      <c r="AB783" s="66"/>
      <c r="AC783" s="66"/>
      <c r="AD783" s="66"/>
      <c r="AE783" s="66"/>
      <c r="AF783" s="66"/>
      <c r="AG783" s="66"/>
      <c r="AH783" s="66"/>
      <c r="AI783" s="66"/>
      <c r="AJ783" s="66"/>
      <c r="AK783" s="66"/>
      <c r="AL783" s="66"/>
      <c r="AM783" s="66"/>
      <c r="AN783" s="66"/>
      <c r="AO783" s="66"/>
      <c r="AP783" s="66"/>
      <c r="AQ783" s="66"/>
      <c r="AR783" s="66"/>
      <c r="AS783" s="66"/>
      <c r="AT783" s="66"/>
      <c r="AU783" s="66"/>
      <c r="AV783" s="66"/>
      <c r="AW783" s="66"/>
      <c r="AX783" s="66"/>
      <c r="AY783" s="66"/>
      <c r="AZ783" s="66"/>
      <c r="BA783" s="66"/>
      <c r="BB783" s="66"/>
      <c r="BC783" s="66"/>
      <c r="BD783" s="66"/>
      <c r="BE783" s="66"/>
      <c r="BF783" s="66"/>
      <c r="BG783" s="66"/>
      <c r="BH783" s="66"/>
    </row>
    <row r="784" s="6" customFormat="1" ht="54" spans="1:60">
      <c r="A784" s="66"/>
      <c r="B784" s="71" t="s">
        <v>683</v>
      </c>
      <c r="C784" s="137" t="s">
        <v>768</v>
      </c>
      <c r="D784" s="126" t="s">
        <v>1362</v>
      </c>
      <c r="E784" s="126" t="s">
        <v>765</v>
      </c>
      <c r="F784" s="71" t="s">
        <v>709</v>
      </c>
      <c r="G784" s="138">
        <f t="shared" ref="G784:G787" si="83">I784-H784</f>
        <v>44033</v>
      </c>
      <c r="H784" s="135">
        <v>7</v>
      </c>
      <c r="I784" s="138">
        <f>G785</f>
        <v>44040</v>
      </c>
      <c r="J784" s="202"/>
      <c r="K784" s="126"/>
      <c r="L784" s="126"/>
      <c r="M784" s="126"/>
      <c r="N784" s="203"/>
      <c r="O784" s="126"/>
      <c r="P784" s="126"/>
      <c r="Q784" s="203"/>
      <c r="R784" s="126"/>
      <c r="S784" s="126"/>
      <c r="T784" s="203"/>
      <c r="U784" s="126"/>
      <c r="V784" s="71"/>
      <c r="W784" s="204"/>
      <c r="X784" s="71"/>
      <c r="Y784" s="66"/>
      <c r="Z784" s="66"/>
      <c r="AA784" s="66"/>
      <c r="AB784" s="66"/>
      <c r="AC784" s="66"/>
      <c r="AD784" s="66"/>
      <c r="AE784" s="66"/>
      <c r="AF784" s="66"/>
      <c r="AG784" s="66"/>
      <c r="AH784" s="66"/>
      <c r="AI784" s="66"/>
      <c r="AJ784" s="66"/>
      <c r="AK784" s="66"/>
      <c r="AL784" s="66"/>
      <c r="AM784" s="66"/>
      <c r="AN784" s="66"/>
      <c r="AO784" s="66"/>
      <c r="AP784" s="66"/>
      <c r="AQ784" s="66"/>
      <c r="AR784" s="66"/>
      <c r="AS784" s="66"/>
      <c r="AT784" s="66"/>
      <c r="AU784" s="66"/>
      <c r="AV784" s="66"/>
      <c r="AW784" s="66"/>
      <c r="AX784" s="66"/>
      <c r="AY784" s="66"/>
      <c r="AZ784" s="66"/>
      <c r="BA784" s="66"/>
      <c r="BB784" s="66"/>
      <c r="BC784" s="66"/>
      <c r="BD784" s="66"/>
      <c r="BE784" s="66"/>
      <c r="BF784" s="66"/>
      <c r="BG784" s="66"/>
      <c r="BH784" s="66"/>
    </row>
    <row r="785" s="6" customFormat="1" ht="27" spans="1:60">
      <c r="A785" s="120"/>
      <c r="B785" s="116" t="s">
        <v>683</v>
      </c>
      <c r="C785" s="139" t="s">
        <v>771</v>
      </c>
      <c r="D785" s="123" t="s">
        <v>1363</v>
      </c>
      <c r="E785" s="119" t="s">
        <v>765</v>
      </c>
      <c r="F785" s="116"/>
      <c r="G785" s="138">
        <f t="shared" si="83"/>
        <v>44040</v>
      </c>
      <c r="H785" s="135">
        <v>1</v>
      </c>
      <c r="I785" s="149">
        <f>G786</f>
        <v>44041</v>
      </c>
      <c r="J785" s="202"/>
      <c r="K785" s="126"/>
      <c r="L785" s="126"/>
      <c r="M785" s="126"/>
      <c r="N785" s="203"/>
      <c r="O785" s="126"/>
      <c r="P785" s="126"/>
      <c r="Q785" s="203"/>
      <c r="R785" s="126"/>
      <c r="S785" s="126"/>
      <c r="T785" s="203"/>
      <c r="U785" s="126"/>
      <c r="V785" s="71"/>
      <c r="W785" s="204"/>
      <c r="X785" s="71"/>
      <c r="Y785" s="66"/>
      <c r="Z785" s="66"/>
      <c r="AA785" s="66"/>
      <c r="AB785" s="66"/>
      <c r="AC785" s="66"/>
      <c r="AD785" s="66"/>
      <c r="AE785" s="66"/>
      <c r="AF785" s="66"/>
      <c r="AG785" s="66"/>
      <c r="AH785" s="66"/>
      <c r="AI785" s="66"/>
      <c r="AJ785" s="66"/>
      <c r="AK785" s="66"/>
      <c r="AL785" s="66"/>
      <c r="AM785" s="66"/>
      <c r="AN785" s="66"/>
      <c r="AO785" s="66"/>
      <c r="AP785" s="66"/>
      <c r="AQ785" s="66"/>
      <c r="AR785" s="66"/>
      <c r="AS785" s="66"/>
      <c r="AT785" s="66"/>
      <c r="AU785" s="66"/>
      <c r="AV785" s="66"/>
      <c r="AW785" s="66"/>
      <c r="AX785" s="66"/>
      <c r="AY785" s="66"/>
      <c r="AZ785" s="66"/>
      <c r="BA785" s="66"/>
      <c r="BB785" s="66"/>
      <c r="BC785" s="66"/>
      <c r="BD785" s="66"/>
      <c r="BE785" s="66"/>
      <c r="BF785" s="66"/>
      <c r="BG785" s="66"/>
      <c r="BH785" s="66"/>
    </row>
    <row r="786" s="6" customFormat="1" ht="67.5" spans="1:60">
      <c r="A786" s="120"/>
      <c r="B786" s="116" t="s">
        <v>683</v>
      </c>
      <c r="C786" s="139" t="s">
        <v>773</v>
      </c>
      <c r="D786" s="123" t="s">
        <v>1364</v>
      </c>
      <c r="E786" s="119" t="s">
        <v>765</v>
      </c>
      <c r="F786" s="116"/>
      <c r="G786" s="138">
        <f t="shared" si="83"/>
        <v>44041</v>
      </c>
      <c r="H786" s="135">
        <v>10</v>
      </c>
      <c r="I786" s="149">
        <f>G787</f>
        <v>44051</v>
      </c>
      <c r="J786" s="202"/>
      <c r="K786" s="126"/>
      <c r="L786" s="126"/>
      <c r="M786" s="126"/>
      <c r="N786" s="203"/>
      <c r="O786" s="126"/>
      <c r="P786" s="126"/>
      <c r="Q786" s="203"/>
      <c r="R786" s="126"/>
      <c r="S786" s="126"/>
      <c r="T786" s="203"/>
      <c r="U786" s="126"/>
      <c r="V786" s="71"/>
      <c r="W786" s="204"/>
      <c r="X786" s="71"/>
      <c r="Y786" s="66"/>
      <c r="Z786" s="66"/>
      <c r="AA786" s="66"/>
      <c r="AB786" s="66"/>
      <c r="AC786" s="66"/>
      <c r="AD786" s="66"/>
      <c r="AE786" s="66"/>
      <c r="AF786" s="66"/>
      <c r="AG786" s="66"/>
      <c r="AH786" s="66"/>
      <c r="AI786" s="66"/>
      <c r="AJ786" s="66"/>
      <c r="AK786" s="66"/>
      <c r="AL786" s="66"/>
      <c r="AM786" s="66"/>
      <c r="AN786" s="66"/>
      <c r="AO786" s="66"/>
      <c r="AP786" s="66"/>
      <c r="AQ786" s="66"/>
      <c r="AR786" s="66"/>
      <c r="AS786" s="66"/>
      <c r="AT786" s="66"/>
      <c r="AU786" s="66"/>
      <c r="AV786" s="66"/>
      <c r="AW786" s="66"/>
      <c r="AX786" s="66"/>
      <c r="AY786" s="66"/>
      <c r="AZ786" s="66"/>
      <c r="BA786" s="66"/>
      <c r="BB786" s="66"/>
      <c r="BC786" s="66"/>
      <c r="BD786" s="66"/>
      <c r="BE786" s="66"/>
      <c r="BF786" s="66"/>
      <c r="BG786" s="66"/>
      <c r="BH786" s="66"/>
    </row>
    <row r="787" s="6" customFormat="1" ht="27" spans="1:60">
      <c r="A787" s="120"/>
      <c r="B787" s="116" t="s">
        <v>683</v>
      </c>
      <c r="C787" s="139" t="s">
        <v>775</v>
      </c>
      <c r="D787" s="123" t="s">
        <v>1365</v>
      </c>
      <c r="E787" s="119" t="s">
        <v>765</v>
      </c>
      <c r="F787" s="116"/>
      <c r="G787" s="138">
        <f t="shared" si="83"/>
        <v>44051</v>
      </c>
      <c r="H787" s="135">
        <v>7</v>
      </c>
      <c r="I787" s="149">
        <f>I783</f>
        <v>44058</v>
      </c>
      <c r="J787" s="202"/>
      <c r="K787" s="126"/>
      <c r="L787" s="126"/>
      <c r="M787" s="126"/>
      <c r="N787" s="203"/>
      <c r="O787" s="126"/>
      <c r="P787" s="126"/>
      <c r="Q787" s="203"/>
      <c r="R787" s="126"/>
      <c r="S787" s="126"/>
      <c r="T787" s="203"/>
      <c r="U787" s="126"/>
      <c r="V787" s="71"/>
      <c r="W787" s="204"/>
      <c r="X787" s="71"/>
      <c r="Y787" s="66"/>
      <c r="Z787" s="66"/>
      <c r="AA787" s="66"/>
      <c r="AB787" s="66"/>
      <c r="AC787" s="66"/>
      <c r="AD787" s="66"/>
      <c r="AE787" s="66"/>
      <c r="AF787" s="66"/>
      <c r="AG787" s="66"/>
      <c r="AH787" s="66"/>
      <c r="AI787" s="66"/>
      <c r="AJ787" s="66"/>
      <c r="AK787" s="66"/>
      <c r="AL787" s="66"/>
      <c r="AM787" s="66"/>
      <c r="AN787" s="66"/>
      <c r="AO787" s="66"/>
      <c r="AP787" s="66"/>
      <c r="AQ787" s="66"/>
      <c r="AR787" s="66"/>
      <c r="AS787" s="66"/>
      <c r="AT787" s="66"/>
      <c r="AU787" s="66"/>
      <c r="AV787" s="66"/>
      <c r="AW787" s="66"/>
      <c r="AX787" s="66"/>
      <c r="AY787" s="66"/>
      <c r="AZ787" s="66"/>
      <c r="BA787" s="66"/>
      <c r="BB787" s="66"/>
      <c r="BC787" s="66"/>
      <c r="BD787" s="66"/>
      <c r="BE787" s="66"/>
      <c r="BF787" s="66"/>
      <c r="BG787" s="66"/>
      <c r="BH787" s="66"/>
    </row>
    <row r="788" s="6" customFormat="1" ht="27" spans="1:60">
      <c r="A788" s="120"/>
      <c r="B788" s="116" t="s">
        <v>549</v>
      </c>
      <c r="C788" s="139" t="s">
        <v>777</v>
      </c>
      <c r="D788" s="123" t="s">
        <v>778</v>
      </c>
      <c r="E788" s="119"/>
      <c r="F788" s="116"/>
      <c r="G788" s="116" t="s">
        <v>799</v>
      </c>
      <c r="H788" s="116"/>
      <c r="I788" s="116"/>
      <c r="J788" s="202"/>
      <c r="K788" s="126"/>
      <c r="L788" s="126"/>
      <c r="M788" s="126"/>
      <c r="N788" s="203"/>
      <c r="O788" s="126"/>
      <c r="P788" s="126"/>
      <c r="Q788" s="203"/>
      <c r="R788" s="126"/>
      <c r="S788" s="126"/>
      <c r="T788" s="203"/>
      <c r="U788" s="126"/>
      <c r="V788" s="71"/>
      <c r="W788" s="204"/>
      <c r="X788" s="71"/>
      <c r="Y788" s="66"/>
      <c r="Z788" s="66"/>
      <c r="AA788" s="66"/>
      <c r="AB788" s="66"/>
      <c r="AC788" s="66"/>
      <c r="AD788" s="66"/>
      <c r="AE788" s="66"/>
      <c r="AF788" s="66"/>
      <c r="AG788" s="66"/>
      <c r="AH788" s="66"/>
      <c r="AI788" s="66"/>
      <c r="AJ788" s="66"/>
      <c r="AK788" s="66"/>
      <c r="AL788" s="66"/>
      <c r="AM788" s="66"/>
      <c r="AN788" s="66"/>
      <c r="AO788" s="66"/>
      <c r="AP788" s="66"/>
      <c r="AQ788" s="66"/>
      <c r="AR788" s="66"/>
      <c r="AS788" s="66"/>
      <c r="AT788" s="66"/>
      <c r="AU788" s="66"/>
      <c r="AV788" s="66"/>
      <c r="AW788" s="66"/>
      <c r="AX788" s="66"/>
      <c r="AY788" s="66"/>
      <c r="AZ788" s="66"/>
      <c r="BA788" s="66"/>
      <c r="BB788" s="66"/>
      <c r="BC788" s="66"/>
      <c r="BD788" s="66"/>
      <c r="BE788" s="66"/>
      <c r="BF788" s="66"/>
      <c r="BG788" s="66"/>
      <c r="BH788" s="66"/>
    </row>
    <row r="789" s="6" customFormat="1" ht="27" spans="1:60">
      <c r="A789" s="120"/>
      <c r="B789" s="116" t="s">
        <v>549</v>
      </c>
      <c r="C789" s="139" t="s">
        <v>780</v>
      </c>
      <c r="D789" s="123" t="s">
        <v>781</v>
      </c>
      <c r="E789" s="119"/>
      <c r="F789" s="116"/>
      <c r="G789" s="116" t="s">
        <v>799</v>
      </c>
      <c r="H789" s="116"/>
      <c r="I789" s="116"/>
      <c r="J789" s="202"/>
      <c r="K789" s="126"/>
      <c r="L789" s="126"/>
      <c r="M789" s="126"/>
      <c r="N789" s="203"/>
      <c r="O789" s="126"/>
      <c r="P789" s="126"/>
      <c r="Q789" s="203"/>
      <c r="R789" s="126"/>
      <c r="S789" s="126"/>
      <c r="T789" s="203"/>
      <c r="U789" s="126"/>
      <c r="V789" s="71"/>
      <c r="W789" s="204"/>
      <c r="X789" s="71"/>
      <c r="Y789" s="66"/>
      <c r="Z789" s="66"/>
      <c r="AA789" s="66"/>
      <c r="AB789" s="66"/>
      <c r="AC789" s="66"/>
      <c r="AD789" s="66"/>
      <c r="AE789" s="66"/>
      <c r="AF789" s="66"/>
      <c r="AG789" s="66"/>
      <c r="AH789" s="66"/>
      <c r="AI789" s="66"/>
      <c r="AJ789" s="66"/>
      <c r="AK789" s="66"/>
      <c r="AL789" s="66"/>
      <c r="AM789" s="66"/>
      <c r="AN789" s="66"/>
      <c r="AO789" s="66"/>
      <c r="AP789" s="66"/>
      <c r="AQ789" s="66"/>
      <c r="AR789" s="66"/>
      <c r="AS789" s="66"/>
      <c r="AT789" s="66"/>
      <c r="AU789" s="66"/>
      <c r="AV789" s="66"/>
      <c r="AW789" s="66"/>
      <c r="AX789" s="66"/>
      <c r="AY789" s="66"/>
      <c r="AZ789" s="66"/>
      <c r="BA789" s="66"/>
      <c r="BB789" s="66"/>
      <c r="BC789" s="66"/>
      <c r="BD789" s="66"/>
      <c r="BE789" s="66"/>
      <c r="BF789" s="66"/>
      <c r="BG789" s="66"/>
      <c r="BH789" s="66"/>
    </row>
    <row r="790" s="6" customFormat="1" ht="81" spans="1:60">
      <c r="A790" s="66"/>
      <c r="B790" s="71" t="s">
        <v>549</v>
      </c>
      <c r="C790" s="137" t="s">
        <v>782</v>
      </c>
      <c r="D790" s="126" t="s">
        <v>1366</v>
      </c>
      <c r="E790" s="126" t="s">
        <v>765</v>
      </c>
      <c r="F790" s="71" t="s">
        <v>709</v>
      </c>
      <c r="G790" s="138">
        <f>I790-H790</f>
        <v>44058</v>
      </c>
      <c r="H790" s="135">
        <v>15</v>
      </c>
      <c r="I790" s="156">
        <v>44073</v>
      </c>
      <c r="J790" s="202"/>
      <c r="K790" s="126"/>
      <c r="L790" s="126"/>
      <c r="M790" s="126"/>
      <c r="N790" s="203"/>
      <c r="O790" s="126"/>
      <c r="P790" s="126"/>
      <c r="Q790" s="203"/>
      <c r="R790" s="126"/>
      <c r="S790" s="126"/>
      <c r="T790" s="203"/>
      <c r="U790" s="126"/>
      <c r="V790" s="71"/>
      <c r="W790" s="204"/>
      <c r="X790" s="71"/>
      <c r="Y790" s="66"/>
      <c r="Z790" s="66"/>
      <c r="AA790" s="66"/>
      <c r="AB790" s="66"/>
      <c r="AC790" s="66"/>
      <c r="AD790" s="66"/>
      <c r="AE790" s="66"/>
      <c r="AF790" s="66"/>
      <c r="AG790" s="66"/>
      <c r="AH790" s="66"/>
      <c r="AI790" s="66"/>
      <c r="AJ790" s="66"/>
      <c r="AK790" s="66"/>
      <c r="AL790" s="66"/>
      <c r="AM790" s="66"/>
      <c r="AN790" s="66"/>
      <c r="AO790" s="66"/>
      <c r="AP790" s="66"/>
      <c r="AQ790" s="66"/>
      <c r="AR790" s="66"/>
      <c r="AS790" s="66"/>
      <c r="AT790" s="66"/>
      <c r="AU790" s="66"/>
      <c r="AV790" s="66"/>
      <c r="AW790" s="66"/>
      <c r="AX790" s="66"/>
      <c r="AY790" s="66"/>
      <c r="AZ790" s="66"/>
      <c r="BA790" s="66"/>
      <c r="BB790" s="66"/>
      <c r="BC790" s="66"/>
      <c r="BD790" s="66"/>
      <c r="BE790" s="66"/>
      <c r="BF790" s="66"/>
      <c r="BG790" s="66"/>
      <c r="BH790" s="66"/>
    </row>
    <row r="791" s="10" customFormat="1" ht="27" spans="1:33">
      <c r="A791" s="103"/>
      <c r="B791" s="104" t="s">
        <v>538</v>
      </c>
      <c r="C791" s="106" t="s">
        <v>1367</v>
      </c>
      <c r="D791" s="106" t="s">
        <v>1368</v>
      </c>
      <c r="E791" s="106" t="s">
        <v>765</v>
      </c>
      <c r="F791" s="106"/>
      <c r="G791" s="107">
        <f>G792</f>
        <v>44034</v>
      </c>
      <c r="H791" s="104">
        <f>I791-G791</f>
        <v>70</v>
      </c>
      <c r="I791" s="115">
        <f>I802</f>
        <v>44104</v>
      </c>
      <c r="J791" s="112"/>
      <c r="K791" s="112"/>
      <c r="L791" s="112"/>
      <c r="M791" s="112"/>
      <c r="N791" s="112"/>
      <c r="O791" s="112"/>
      <c r="P791" s="112"/>
      <c r="Q791" s="112"/>
      <c r="R791" s="112"/>
      <c r="S791" s="112"/>
      <c r="T791" s="112"/>
      <c r="U791" s="112"/>
      <c r="V791" s="129"/>
      <c r="W791" s="129"/>
      <c r="X791" s="129"/>
      <c r="Y791" s="129"/>
      <c r="Z791" s="129"/>
      <c r="AA791" s="129"/>
      <c r="AB791" s="129"/>
      <c r="AC791" s="129"/>
      <c r="AD791" s="129"/>
      <c r="AE791" s="129"/>
      <c r="AF791" s="129"/>
      <c r="AG791" s="129"/>
    </row>
    <row r="792" s="6" customFormat="1" ht="40.5" spans="1:60">
      <c r="A792" s="120"/>
      <c r="B792" s="116" t="s">
        <v>549</v>
      </c>
      <c r="C792" s="139" t="s">
        <v>757</v>
      </c>
      <c r="D792" s="123" t="s">
        <v>1369</v>
      </c>
      <c r="E792" s="119" t="s">
        <v>666</v>
      </c>
      <c r="F792" s="116"/>
      <c r="G792" s="190">
        <f t="shared" ref="G792:G795" si="84">I792-H792</f>
        <v>44034</v>
      </c>
      <c r="H792" s="116">
        <v>15</v>
      </c>
      <c r="I792" s="153">
        <f>G793</f>
        <v>44049</v>
      </c>
      <c r="J792" s="202"/>
      <c r="K792" s="126"/>
      <c r="L792" s="126"/>
      <c r="M792" s="126"/>
      <c r="N792" s="203"/>
      <c r="O792" s="126"/>
      <c r="P792" s="126"/>
      <c r="Q792" s="203"/>
      <c r="R792" s="126"/>
      <c r="S792" s="126"/>
      <c r="T792" s="203"/>
      <c r="U792" s="126"/>
      <c r="V792" s="71"/>
      <c r="W792" s="204"/>
      <c r="X792" s="71"/>
      <c r="Y792" s="66"/>
      <c r="Z792" s="66"/>
      <c r="AA792" s="66"/>
      <c r="AB792" s="66"/>
      <c r="AC792" s="66"/>
      <c r="AD792" s="66"/>
      <c r="AE792" s="66"/>
      <c r="AF792" s="66"/>
      <c r="AG792" s="66"/>
      <c r="AH792" s="66"/>
      <c r="AI792" s="66"/>
      <c r="AJ792" s="66"/>
      <c r="AK792" s="66"/>
      <c r="AL792" s="66"/>
      <c r="AM792" s="66"/>
      <c r="AN792" s="66"/>
      <c r="AO792" s="66"/>
      <c r="AP792" s="66"/>
      <c r="AQ792" s="66"/>
      <c r="AR792" s="66"/>
      <c r="AS792" s="66"/>
      <c r="AT792" s="66"/>
      <c r="AU792" s="66"/>
      <c r="AV792" s="66"/>
      <c r="AW792" s="66"/>
      <c r="AX792" s="66"/>
      <c r="AY792" s="66"/>
      <c r="AZ792" s="66"/>
      <c r="BA792" s="66"/>
      <c r="BB792" s="66"/>
      <c r="BC792" s="66"/>
      <c r="BD792" s="66"/>
      <c r="BE792" s="66"/>
      <c r="BF792" s="66"/>
      <c r="BG792" s="66"/>
      <c r="BH792" s="66"/>
    </row>
    <row r="793" s="6" customFormat="1" ht="40.5" spans="1:60">
      <c r="A793" s="154"/>
      <c r="B793" s="123" t="s">
        <v>549</v>
      </c>
      <c r="C793" s="140" t="s">
        <v>760</v>
      </c>
      <c r="D793" s="123" t="s">
        <v>1370</v>
      </c>
      <c r="E793" s="119" t="s">
        <v>709</v>
      </c>
      <c r="F793" s="123"/>
      <c r="G793" s="153">
        <f t="shared" si="84"/>
        <v>44049</v>
      </c>
      <c r="H793" s="123">
        <v>5</v>
      </c>
      <c r="I793" s="153">
        <f>G794</f>
        <v>44054</v>
      </c>
      <c r="J793" s="202"/>
      <c r="K793" s="126"/>
      <c r="L793" s="126"/>
      <c r="M793" s="126"/>
      <c r="N793" s="203"/>
      <c r="O793" s="126"/>
      <c r="P793" s="126"/>
      <c r="Q793" s="203"/>
      <c r="R793" s="126"/>
      <c r="S793" s="126"/>
      <c r="T793" s="203"/>
      <c r="U793" s="126"/>
      <c r="V793" s="126"/>
      <c r="W793" s="203"/>
      <c r="X793" s="126"/>
      <c r="Y793" s="69"/>
      <c r="Z793" s="69"/>
      <c r="AA793" s="69"/>
      <c r="AB793" s="69"/>
      <c r="AC793" s="69"/>
      <c r="AD793" s="69"/>
      <c r="AE793" s="69"/>
      <c r="AF793" s="69"/>
      <c r="AG793" s="69"/>
      <c r="AH793" s="69"/>
      <c r="AI793" s="69"/>
      <c r="AJ793" s="69"/>
      <c r="AK793" s="69"/>
      <c r="AL793" s="69"/>
      <c r="AM793" s="66"/>
      <c r="AN793" s="66"/>
      <c r="AO793" s="66"/>
      <c r="AP793" s="66"/>
      <c r="AQ793" s="66"/>
      <c r="AR793" s="66"/>
      <c r="AS793" s="66"/>
      <c r="AT793" s="66"/>
      <c r="AU793" s="66"/>
      <c r="AV793" s="66"/>
      <c r="AW793" s="66"/>
      <c r="AX793" s="66"/>
      <c r="AY793" s="66"/>
      <c r="AZ793" s="66"/>
      <c r="BA793" s="66"/>
      <c r="BB793" s="66"/>
      <c r="BC793" s="66"/>
      <c r="BD793" s="66"/>
      <c r="BE793" s="66"/>
      <c r="BF793" s="66"/>
      <c r="BG793" s="66"/>
      <c r="BH793" s="66"/>
    </row>
    <row r="794" s="6" customFormat="1" ht="54" spans="1:60">
      <c r="A794" s="120"/>
      <c r="B794" s="116" t="s">
        <v>549</v>
      </c>
      <c r="C794" s="139" t="s">
        <v>763</v>
      </c>
      <c r="D794" s="123" t="s">
        <v>1371</v>
      </c>
      <c r="E794" s="119" t="s">
        <v>770</v>
      </c>
      <c r="F794" s="116"/>
      <c r="G794" s="138">
        <f t="shared" si="84"/>
        <v>44054</v>
      </c>
      <c r="H794" s="135">
        <v>10</v>
      </c>
      <c r="I794" s="149">
        <f>G795</f>
        <v>44064</v>
      </c>
      <c r="J794" s="202"/>
      <c r="K794" s="126"/>
      <c r="L794" s="126"/>
      <c r="M794" s="126"/>
      <c r="N794" s="203"/>
      <c r="O794" s="126"/>
      <c r="P794" s="126"/>
      <c r="Q794" s="203"/>
      <c r="R794" s="126"/>
      <c r="S794" s="126"/>
      <c r="T794" s="203"/>
      <c r="U794" s="126"/>
      <c r="V794" s="71"/>
      <c r="W794" s="204"/>
      <c r="X794" s="71"/>
      <c r="Y794" s="66"/>
      <c r="Z794" s="66"/>
      <c r="AA794" s="66"/>
      <c r="AB794" s="66"/>
      <c r="AC794" s="66"/>
      <c r="AD794" s="66"/>
      <c r="AE794" s="66"/>
      <c r="AF794" s="66"/>
      <c r="AG794" s="66"/>
      <c r="AH794" s="66"/>
      <c r="AI794" s="66"/>
      <c r="AJ794" s="66"/>
      <c r="AK794" s="66"/>
      <c r="AL794" s="66"/>
      <c r="AM794" s="66"/>
      <c r="AN794" s="66"/>
      <c r="AO794" s="66"/>
      <c r="AP794" s="66"/>
      <c r="AQ794" s="66"/>
      <c r="AR794" s="66"/>
      <c r="AS794" s="66"/>
      <c r="AT794" s="66"/>
      <c r="AU794" s="66"/>
      <c r="AV794" s="66"/>
      <c r="AW794" s="66"/>
      <c r="AX794" s="66"/>
      <c r="AY794" s="66"/>
      <c r="AZ794" s="66"/>
      <c r="BA794" s="66"/>
      <c r="BB794" s="66"/>
      <c r="BC794" s="66"/>
      <c r="BD794" s="66"/>
      <c r="BE794" s="66"/>
      <c r="BF794" s="66"/>
      <c r="BG794" s="66"/>
      <c r="BH794" s="66"/>
    </row>
    <row r="795" s="6" customFormat="1" ht="108" spans="1:60">
      <c r="A795" s="120"/>
      <c r="B795" s="116" t="s">
        <v>549</v>
      </c>
      <c r="C795" s="139" t="s">
        <v>766</v>
      </c>
      <c r="D795" s="123" t="s">
        <v>1372</v>
      </c>
      <c r="E795" s="119" t="s">
        <v>770</v>
      </c>
      <c r="F795" s="116"/>
      <c r="G795" s="138">
        <f t="shared" si="84"/>
        <v>44064</v>
      </c>
      <c r="H795" s="135">
        <v>25</v>
      </c>
      <c r="I795" s="149">
        <f>G802</f>
        <v>44089</v>
      </c>
      <c r="J795" s="202"/>
      <c r="K795" s="126"/>
      <c r="L795" s="126"/>
      <c r="M795" s="126"/>
      <c r="N795" s="203"/>
      <c r="O795" s="126"/>
      <c r="P795" s="126"/>
      <c r="Q795" s="203"/>
      <c r="R795" s="126"/>
      <c r="S795" s="126"/>
      <c r="T795" s="203"/>
      <c r="U795" s="126"/>
      <c r="V795" s="71"/>
      <c r="W795" s="204"/>
      <c r="X795" s="71"/>
      <c r="Y795" s="66"/>
      <c r="Z795" s="66"/>
      <c r="AA795" s="66"/>
      <c r="AB795" s="66"/>
      <c r="AC795" s="66"/>
      <c r="AD795" s="66"/>
      <c r="AE795" s="66"/>
      <c r="AF795" s="66"/>
      <c r="AG795" s="66"/>
      <c r="AH795" s="66"/>
      <c r="AI795" s="66"/>
      <c r="AJ795" s="66"/>
      <c r="AK795" s="66"/>
      <c r="AL795" s="66"/>
      <c r="AM795" s="66"/>
      <c r="AN795" s="66"/>
      <c r="AO795" s="66"/>
      <c r="AP795" s="66"/>
      <c r="AQ795" s="66"/>
      <c r="AR795" s="66"/>
      <c r="AS795" s="66"/>
      <c r="AT795" s="66"/>
      <c r="AU795" s="66"/>
      <c r="AV795" s="66"/>
      <c r="AW795" s="66"/>
      <c r="AX795" s="66"/>
      <c r="AY795" s="66"/>
      <c r="AZ795" s="66"/>
      <c r="BA795" s="66"/>
      <c r="BB795" s="66"/>
      <c r="BC795" s="66"/>
      <c r="BD795" s="66"/>
      <c r="BE795" s="66"/>
      <c r="BF795" s="66"/>
      <c r="BG795" s="66"/>
      <c r="BH795" s="66"/>
    </row>
    <row r="796" s="6" customFormat="1" ht="54" spans="1:60">
      <c r="A796" s="66"/>
      <c r="B796" s="71" t="s">
        <v>683</v>
      </c>
      <c r="C796" s="137" t="s">
        <v>768</v>
      </c>
      <c r="D796" s="126" t="s">
        <v>1373</v>
      </c>
      <c r="E796" s="126" t="s">
        <v>770</v>
      </c>
      <c r="F796" s="71" t="s">
        <v>709</v>
      </c>
      <c r="G796" s="138">
        <f t="shared" ref="G796:G799" si="85">I796-H796</f>
        <v>44064</v>
      </c>
      <c r="H796" s="135">
        <v>7</v>
      </c>
      <c r="I796" s="138">
        <f>G797</f>
        <v>44071</v>
      </c>
      <c r="J796" s="202"/>
      <c r="K796" s="126"/>
      <c r="L796" s="126"/>
      <c r="M796" s="126"/>
      <c r="N796" s="203"/>
      <c r="O796" s="126"/>
      <c r="P796" s="126"/>
      <c r="Q796" s="203"/>
      <c r="R796" s="126"/>
      <c r="S796" s="126"/>
      <c r="T796" s="203"/>
      <c r="U796" s="126"/>
      <c r="V796" s="71"/>
      <c r="W796" s="204"/>
      <c r="X796" s="71"/>
      <c r="Y796" s="66"/>
      <c r="Z796" s="66"/>
      <c r="AA796" s="66"/>
      <c r="AB796" s="66"/>
      <c r="AC796" s="66"/>
      <c r="AD796" s="66"/>
      <c r="AE796" s="66"/>
      <c r="AF796" s="66"/>
      <c r="AG796" s="66"/>
      <c r="AH796" s="66"/>
      <c r="AI796" s="66"/>
      <c r="AJ796" s="66"/>
      <c r="AK796" s="66"/>
      <c r="AL796" s="66"/>
      <c r="AM796" s="66"/>
      <c r="AN796" s="66"/>
      <c r="AO796" s="66"/>
      <c r="AP796" s="66"/>
      <c r="AQ796" s="66"/>
      <c r="AR796" s="66"/>
      <c r="AS796" s="66"/>
      <c r="AT796" s="66"/>
      <c r="AU796" s="66"/>
      <c r="AV796" s="66"/>
      <c r="AW796" s="66"/>
      <c r="AX796" s="66"/>
      <c r="AY796" s="66"/>
      <c r="AZ796" s="66"/>
      <c r="BA796" s="66"/>
      <c r="BB796" s="66"/>
      <c r="BC796" s="66"/>
      <c r="BD796" s="66"/>
      <c r="BE796" s="66"/>
      <c r="BF796" s="66"/>
      <c r="BG796" s="66"/>
      <c r="BH796" s="66"/>
    </row>
    <row r="797" s="6" customFormat="1" ht="27" spans="1:60">
      <c r="A797" s="120"/>
      <c r="B797" s="116" t="s">
        <v>683</v>
      </c>
      <c r="C797" s="139" t="s">
        <v>771</v>
      </c>
      <c r="D797" s="123" t="s">
        <v>1374</v>
      </c>
      <c r="E797" s="119" t="s">
        <v>770</v>
      </c>
      <c r="F797" s="116"/>
      <c r="G797" s="138">
        <f t="shared" si="85"/>
        <v>44071</v>
      </c>
      <c r="H797" s="135">
        <v>1</v>
      </c>
      <c r="I797" s="149">
        <f>G798</f>
        <v>44072</v>
      </c>
      <c r="J797" s="202"/>
      <c r="K797" s="126"/>
      <c r="L797" s="126"/>
      <c r="M797" s="126"/>
      <c r="N797" s="203"/>
      <c r="O797" s="126"/>
      <c r="P797" s="126"/>
      <c r="Q797" s="203"/>
      <c r="R797" s="126"/>
      <c r="S797" s="126"/>
      <c r="T797" s="203"/>
      <c r="U797" s="126"/>
      <c r="V797" s="71"/>
      <c r="W797" s="204"/>
      <c r="X797" s="71"/>
      <c r="Y797" s="66"/>
      <c r="Z797" s="66"/>
      <c r="AA797" s="66"/>
      <c r="AB797" s="66"/>
      <c r="AC797" s="66"/>
      <c r="AD797" s="66"/>
      <c r="AE797" s="66"/>
      <c r="AF797" s="66"/>
      <c r="AG797" s="66"/>
      <c r="AH797" s="66"/>
      <c r="AI797" s="66"/>
      <c r="AJ797" s="66"/>
      <c r="AK797" s="66"/>
      <c r="AL797" s="66"/>
      <c r="AM797" s="66"/>
      <c r="AN797" s="66"/>
      <c r="AO797" s="66"/>
      <c r="AP797" s="66"/>
      <c r="AQ797" s="66"/>
      <c r="AR797" s="66"/>
      <c r="AS797" s="66"/>
      <c r="AT797" s="66"/>
      <c r="AU797" s="66"/>
      <c r="AV797" s="66"/>
      <c r="AW797" s="66"/>
      <c r="AX797" s="66"/>
      <c r="AY797" s="66"/>
      <c r="AZ797" s="66"/>
      <c r="BA797" s="66"/>
      <c r="BB797" s="66"/>
      <c r="BC797" s="66"/>
      <c r="BD797" s="66"/>
      <c r="BE797" s="66"/>
      <c r="BF797" s="66"/>
      <c r="BG797" s="66"/>
      <c r="BH797" s="66"/>
    </row>
    <row r="798" s="6" customFormat="1" ht="67.5" spans="1:60">
      <c r="A798" s="120"/>
      <c r="B798" s="116" t="s">
        <v>683</v>
      </c>
      <c r="C798" s="139" t="s">
        <v>773</v>
      </c>
      <c r="D798" s="123" t="s">
        <v>1375</v>
      </c>
      <c r="E798" s="119" t="s">
        <v>770</v>
      </c>
      <c r="F798" s="116"/>
      <c r="G798" s="138">
        <f t="shared" si="85"/>
        <v>44072</v>
      </c>
      <c r="H798" s="135">
        <v>10</v>
      </c>
      <c r="I798" s="149">
        <f>G799</f>
        <v>44082</v>
      </c>
      <c r="J798" s="202"/>
      <c r="K798" s="126"/>
      <c r="L798" s="126"/>
      <c r="M798" s="126"/>
      <c r="N798" s="203"/>
      <c r="O798" s="126"/>
      <c r="P798" s="126"/>
      <c r="Q798" s="203"/>
      <c r="R798" s="126"/>
      <c r="S798" s="126"/>
      <c r="T798" s="203"/>
      <c r="U798" s="126"/>
      <c r="V798" s="71"/>
      <c r="W798" s="204"/>
      <c r="X798" s="71"/>
      <c r="Y798" s="66"/>
      <c r="Z798" s="66"/>
      <c r="AA798" s="66"/>
      <c r="AB798" s="66"/>
      <c r="AC798" s="66"/>
      <c r="AD798" s="66"/>
      <c r="AE798" s="66"/>
      <c r="AF798" s="66"/>
      <c r="AG798" s="66"/>
      <c r="AH798" s="66"/>
      <c r="AI798" s="66"/>
      <c r="AJ798" s="66"/>
      <c r="AK798" s="66"/>
      <c r="AL798" s="66"/>
      <c r="AM798" s="66"/>
      <c r="AN798" s="66"/>
      <c r="AO798" s="66"/>
      <c r="AP798" s="66"/>
      <c r="AQ798" s="66"/>
      <c r="AR798" s="66"/>
      <c r="AS798" s="66"/>
      <c r="AT798" s="66"/>
      <c r="AU798" s="66"/>
      <c r="AV798" s="66"/>
      <c r="AW798" s="66"/>
      <c r="AX798" s="66"/>
      <c r="AY798" s="66"/>
      <c r="AZ798" s="66"/>
      <c r="BA798" s="66"/>
      <c r="BB798" s="66"/>
      <c r="BC798" s="66"/>
      <c r="BD798" s="66"/>
      <c r="BE798" s="66"/>
      <c r="BF798" s="66"/>
      <c r="BG798" s="66"/>
      <c r="BH798" s="66"/>
    </row>
    <row r="799" s="6" customFormat="1" ht="27" spans="1:60">
      <c r="A799" s="120"/>
      <c r="B799" s="116" t="s">
        <v>683</v>
      </c>
      <c r="C799" s="139" t="s">
        <v>775</v>
      </c>
      <c r="D799" s="123" t="s">
        <v>1376</v>
      </c>
      <c r="E799" s="119" t="s">
        <v>770</v>
      </c>
      <c r="F799" s="116"/>
      <c r="G799" s="138">
        <f t="shared" si="85"/>
        <v>44082</v>
      </c>
      <c r="H799" s="135">
        <v>7</v>
      </c>
      <c r="I799" s="149">
        <f>I795</f>
        <v>44089</v>
      </c>
      <c r="J799" s="202"/>
      <c r="K799" s="126"/>
      <c r="L799" s="126"/>
      <c r="M799" s="126"/>
      <c r="N799" s="203"/>
      <c r="O799" s="126"/>
      <c r="P799" s="126"/>
      <c r="Q799" s="203"/>
      <c r="R799" s="126"/>
      <c r="S799" s="126"/>
      <c r="T799" s="203"/>
      <c r="U799" s="126"/>
      <c r="V799" s="71"/>
      <c r="W799" s="204"/>
      <c r="X799" s="71"/>
      <c r="Y799" s="66"/>
      <c r="Z799" s="66"/>
      <c r="AA799" s="66"/>
      <c r="AB799" s="66"/>
      <c r="AC799" s="66"/>
      <c r="AD799" s="66"/>
      <c r="AE799" s="66"/>
      <c r="AF799" s="66"/>
      <c r="AG799" s="66"/>
      <c r="AH799" s="66"/>
      <c r="AI799" s="66"/>
      <c r="AJ799" s="66"/>
      <c r="AK799" s="66"/>
      <c r="AL799" s="66"/>
      <c r="AM799" s="66"/>
      <c r="AN799" s="66"/>
      <c r="AO799" s="66"/>
      <c r="AP799" s="66"/>
      <c r="AQ799" s="66"/>
      <c r="AR799" s="66"/>
      <c r="AS799" s="66"/>
      <c r="AT799" s="66"/>
      <c r="AU799" s="66"/>
      <c r="AV799" s="66"/>
      <c r="AW799" s="66"/>
      <c r="AX799" s="66"/>
      <c r="AY799" s="66"/>
      <c r="AZ799" s="66"/>
      <c r="BA799" s="66"/>
      <c r="BB799" s="66"/>
      <c r="BC799" s="66"/>
      <c r="BD799" s="66"/>
      <c r="BE799" s="66"/>
      <c r="BF799" s="66"/>
      <c r="BG799" s="66"/>
      <c r="BH799" s="66"/>
    </row>
    <row r="800" s="6" customFormat="1" ht="27" spans="1:60">
      <c r="A800" s="120"/>
      <c r="B800" s="116" t="s">
        <v>549</v>
      </c>
      <c r="C800" s="139" t="s">
        <v>777</v>
      </c>
      <c r="D800" s="123" t="s">
        <v>778</v>
      </c>
      <c r="E800" s="119"/>
      <c r="F800" s="116"/>
      <c r="G800" s="116" t="s">
        <v>799</v>
      </c>
      <c r="H800" s="116"/>
      <c r="I800" s="116"/>
      <c r="J800" s="202"/>
      <c r="K800" s="126"/>
      <c r="L800" s="126"/>
      <c r="M800" s="126"/>
      <c r="N800" s="203"/>
      <c r="O800" s="126"/>
      <c r="P800" s="126"/>
      <c r="Q800" s="203"/>
      <c r="R800" s="126"/>
      <c r="S800" s="126"/>
      <c r="T800" s="203"/>
      <c r="U800" s="126"/>
      <c r="V800" s="71"/>
      <c r="W800" s="204"/>
      <c r="X800" s="71"/>
      <c r="Y800" s="66"/>
      <c r="Z800" s="66"/>
      <c r="AA800" s="66"/>
      <c r="AB800" s="66"/>
      <c r="AC800" s="66"/>
      <c r="AD800" s="66"/>
      <c r="AE800" s="66"/>
      <c r="AF800" s="66"/>
      <c r="AG800" s="66"/>
      <c r="AH800" s="66"/>
      <c r="AI800" s="66"/>
      <c r="AJ800" s="66"/>
      <c r="AK800" s="66"/>
      <c r="AL800" s="66"/>
      <c r="AM800" s="66"/>
      <c r="AN800" s="66"/>
      <c r="AO800" s="66"/>
      <c r="AP800" s="66"/>
      <c r="AQ800" s="66"/>
      <c r="AR800" s="66"/>
      <c r="AS800" s="66"/>
      <c r="AT800" s="66"/>
      <c r="AU800" s="66"/>
      <c r="AV800" s="66"/>
      <c r="AW800" s="66"/>
      <c r="AX800" s="66"/>
      <c r="AY800" s="66"/>
      <c r="AZ800" s="66"/>
      <c r="BA800" s="66"/>
      <c r="BB800" s="66"/>
      <c r="BC800" s="66"/>
      <c r="BD800" s="66"/>
      <c r="BE800" s="66"/>
      <c r="BF800" s="66"/>
      <c r="BG800" s="66"/>
      <c r="BH800" s="66"/>
    </row>
    <row r="801" s="6" customFormat="1" ht="27" spans="1:60">
      <c r="A801" s="120"/>
      <c r="B801" s="116" t="s">
        <v>549</v>
      </c>
      <c r="C801" s="139" t="s">
        <v>780</v>
      </c>
      <c r="D801" s="123" t="s">
        <v>781</v>
      </c>
      <c r="E801" s="119"/>
      <c r="F801" s="116"/>
      <c r="G801" s="116" t="s">
        <v>799</v>
      </c>
      <c r="H801" s="116"/>
      <c r="I801" s="116"/>
      <c r="J801" s="202"/>
      <c r="K801" s="126"/>
      <c r="L801" s="126"/>
      <c r="M801" s="126"/>
      <c r="N801" s="203"/>
      <c r="O801" s="126"/>
      <c r="P801" s="126"/>
      <c r="Q801" s="203"/>
      <c r="R801" s="126"/>
      <c r="S801" s="126"/>
      <c r="T801" s="203"/>
      <c r="U801" s="126"/>
      <c r="V801" s="71"/>
      <c r="W801" s="204"/>
      <c r="X801" s="71"/>
      <c r="Y801" s="66"/>
      <c r="Z801" s="66"/>
      <c r="AA801" s="66"/>
      <c r="AB801" s="66"/>
      <c r="AC801" s="66"/>
      <c r="AD801" s="66"/>
      <c r="AE801" s="66"/>
      <c r="AF801" s="66"/>
      <c r="AG801" s="66"/>
      <c r="AH801" s="66"/>
      <c r="AI801" s="66"/>
      <c r="AJ801" s="66"/>
      <c r="AK801" s="66"/>
      <c r="AL801" s="66"/>
      <c r="AM801" s="66"/>
      <c r="AN801" s="66"/>
      <c r="AO801" s="66"/>
      <c r="AP801" s="66"/>
      <c r="AQ801" s="66"/>
      <c r="AR801" s="66"/>
      <c r="AS801" s="66"/>
      <c r="AT801" s="66"/>
      <c r="AU801" s="66"/>
      <c r="AV801" s="66"/>
      <c r="AW801" s="66"/>
      <c r="AX801" s="66"/>
      <c r="AY801" s="66"/>
      <c r="AZ801" s="66"/>
      <c r="BA801" s="66"/>
      <c r="BB801" s="66"/>
      <c r="BC801" s="66"/>
      <c r="BD801" s="66"/>
      <c r="BE801" s="66"/>
      <c r="BF801" s="66"/>
      <c r="BG801" s="66"/>
      <c r="BH801" s="66"/>
    </row>
    <row r="802" s="6" customFormat="1" ht="81" spans="1:60">
      <c r="A802" s="66"/>
      <c r="B802" s="71" t="s">
        <v>549</v>
      </c>
      <c r="C802" s="137" t="s">
        <v>782</v>
      </c>
      <c r="D802" s="126" t="s">
        <v>1377</v>
      </c>
      <c r="E802" s="126" t="s">
        <v>770</v>
      </c>
      <c r="F802" s="71" t="s">
        <v>709</v>
      </c>
      <c r="G802" s="138">
        <f>I802-H802</f>
        <v>44089</v>
      </c>
      <c r="H802" s="135">
        <v>15</v>
      </c>
      <c r="I802" s="156">
        <v>44104</v>
      </c>
      <c r="J802" s="202"/>
      <c r="K802" s="126"/>
      <c r="L802" s="126"/>
      <c r="M802" s="126"/>
      <c r="N802" s="203"/>
      <c r="O802" s="126"/>
      <c r="P802" s="126"/>
      <c r="Q802" s="203"/>
      <c r="R802" s="126"/>
      <c r="S802" s="126"/>
      <c r="T802" s="203"/>
      <c r="U802" s="126"/>
      <c r="V802" s="71"/>
      <c r="W802" s="204"/>
      <c r="X802" s="71"/>
      <c r="Y802" s="66"/>
      <c r="Z802" s="66"/>
      <c r="AA802" s="66"/>
      <c r="AB802" s="66"/>
      <c r="AC802" s="66"/>
      <c r="AD802" s="66"/>
      <c r="AE802" s="66"/>
      <c r="AF802" s="66"/>
      <c r="AG802" s="66"/>
      <c r="AH802" s="66"/>
      <c r="AI802" s="66"/>
      <c r="AJ802" s="66"/>
      <c r="AK802" s="66"/>
      <c r="AL802" s="66"/>
      <c r="AM802" s="66"/>
      <c r="AN802" s="66"/>
      <c r="AO802" s="66"/>
      <c r="AP802" s="66"/>
      <c r="AQ802" s="66"/>
      <c r="AR802" s="66"/>
      <c r="AS802" s="66"/>
      <c r="AT802" s="66"/>
      <c r="AU802" s="66"/>
      <c r="AV802" s="66"/>
      <c r="AW802" s="66"/>
      <c r="AX802" s="66"/>
      <c r="AY802" s="66"/>
      <c r="AZ802" s="66"/>
      <c r="BA802" s="66"/>
      <c r="BB802" s="66"/>
      <c r="BC802" s="66"/>
      <c r="BD802" s="66"/>
      <c r="BE802" s="66"/>
      <c r="BF802" s="66"/>
      <c r="BG802" s="66"/>
      <c r="BH802" s="66"/>
    </row>
    <row r="803" s="18" customFormat="1" ht="175.5" spans="1:38">
      <c r="A803" s="56"/>
      <c r="B803" s="136" t="s">
        <v>533</v>
      </c>
      <c r="C803" s="55" t="s">
        <v>1378</v>
      </c>
      <c r="D803" s="56" t="s">
        <v>1379</v>
      </c>
      <c r="E803" s="56" t="s">
        <v>671</v>
      </c>
      <c r="F803" s="56" t="s">
        <v>1380</v>
      </c>
      <c r="G803" s="124">
        <v>43364</v>
      </c>
      <c r="H803" s="56">
        <f>I803-G803</f>
        <v>770</v>
      </c>
      <c r="I803" s="124">
        <v>44134</v>
      </c>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217"/>
      <c r="AI803" s="217"/>
      <c r="AJ803" s="217"/>
      <c r="AK803" s="217"/>
      <c r="AL803" s="217"/>
    </row>
    <row r="804" s="10" customFormat="1" spans="1:33">
      <c r="A804" s="103"/>
      <c r="B804" s="104" t="s">
        <v>538</v>
      </c>
      <c r="C804" s="105" t="s">
        <v>1381</v>
      </c>
      <c r="D804" s="106" t="s">
        <v>1382</v>
      </c>
      <c r="E804" s="106" t="s">
        <v>709</v>
      </c>
      <c r="F804" s="106"/>
      <c r="G804" s="107" t="s">
        <v>1383</v>
      </c>
      <c r="H804" s="104">
        <v>15</v>
      </c>
      <c r="I804" s="107" t="s">
        <v>1384</v>
      </c>
      <c r="J804" s="112"/>
      <c r="K804" s="112"/>
      <c r="L804" s="112"/>
      <c r="M804" s="112"/>
      <c r="N804" s="112"/>
      <c r="O804" s="112"/>
      <c r="P804" s="112"/>
      <c r="Q804" s="112"/>
      <c r="R804" s="112"/>
      <c r="S804" s="112"/>
      <c r="T804" s="112"/>
      <c r="U804" s="112"/>
      <c r="V804" s="129"/>
      <c r="W804" s="129"/>
      <c r="X804" s="129"/>
      <c r="Y804" s="129"/>
      <c r="Z804" s="129"/>
      <c r="AA804" s="129"/>
      <c r="AB804" s="129"/>
      <c r="AC804" s="129"/>
      <c r="AD804" s="129"/>
      <c r="AE804" s="129"/>
      <c r="AF804" s="129"/>
      <c r="AG804" s="129"/>
    </row>
    <row r="805" s="17" customFormat="1" ht="27" spans="1:38">
      <c r="A805" s="123"/>
      <c r="B805" s="108" t="s">
        <v>549</v>
      </c>
      <c r="C805" s="134" t="s">
        <v>1385</v>
      </c>
      <c r="D805" s="108" t="s">
        <v>1386</v>
      </c>
      <c r="E805" s="119" t="s">
        <v>671</v>
      </c>
      <c r="F805" s="211"/>
      <c r="G805" s="153">
        <f>I805-H805</f>
        <v>43556</v>
      </c>
      <c r="H805" s="123">
        <v>29</v>
      </c>
      <c r="I805" s="153">
        <v>43585</v>
      </c>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3"/>
      <c r="AI805" s="13"/>
      <c r="AJ805" s="13"/>
      <c r="AK805" s="13"/>
      <c r="AL805" s="13"/>
    </row>
    <row r="806" s="19" customFormat="1" ht="27" spans="1:38">
      <c r="A806" s="119"/>
      <c r="B806" s="119" t="s">
        <v>549</v>
      </c>
      <c r="C806" s="145" t="s">
        <v>1387</v>
      </c>
      <c r="D806" s="119" t="s">
        <v>1388</v>
      </c>
      <c r="E806" s="119" t="s">
        <v>671</v>
      </c>
      <c r="F806" s="149"/>
      <c r="G806" s="149" t="s">
        <v>1383</v>
      </c>
      <c r="H806" s="119">
        <v>15</v>
      </c>
      <c r="I806" s="149" t="s">
        <v>1384</v>
      </c>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218"/>
      <c r="AI806" s="218"/>
      <c r="AJ806" s="218"/>
      <c r="AK806" s="218"/>
      <c r="AL806" s="218"/>
    </row>
    <row r="807" s="19" customFormat="1" ht="27" spans="1:38">
      <c r="A807" s="119"/>
      <c r="B807" s="119" t="s">
        <v>549</v>
      </c>
      <c r="C807" s="145" t="s">
        <v>1389</v>
      </c>
      <c r="D807" s="119" t="s">
        <v>1390</v>
      </c>
      <c r="E807" s="119" t="s">
        <v>671</v>
      </c>
      <c r="F807" s="149"/>
      <c r="G807" s="149" t="s">
        <v>1383</v>
      </c>
      <c r="H807" s="119">
        <v>15</v>
      </c>
      <c r="I807" s="149" t="s">
        <v>1384</v>
      </c>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218"/>
      <c r="AI807" s="218"/>
      <c r="AJ807" s="218"/>
      <c r="AK807" s="218"/>
      <c r="AL807" s="218"/>
    </row>
    <row r="808" s="10" customFormat="1" ht="27" spans="1:33">
      <c r="A808" s="103"/>
      <c r="B808" s="104" t="s">
        <v>538</v>
      </c>
      <c r="C808" s="105" t="s">
        <v>1391</v>
      </c>
      <c r="D808" s="106" t="s">
        <v>1392</v>
      </c>
      <c r="E808" s="106" t="s">
        <v>709</v>
      </c>
      <c r="F808" s="106"/>
      <c r="G808" s="107">
        <v>43364</v>
      </c>
      <c r="H808" s="104">
        <f>I808-G808</f>
        <v>236</v>
      </c>
      <c r="I808" s="107">
        <v>43600</v>
      </c>
      <c r="J808" s="112"/>
      <c r="K808" s="112"/>
      <c r="L808" s="112"/>
      <c r="M808" s="112"/>
      <c r="N808" s="112"/>
      <c r="O808" s="112"/>
      <c r="P808" s="112"/>
      <c r="Q808" s="112"/>
      <c r="R808" s="112"/>
      <c r="S808" s="112"/>
      <c r="T808" s="112"/>
      <c r="U808" s="112"/>
      <c r="V808" s="129"/>
      <c r="W808" s="129"/>
      <c r="X808" s="129"/>
      <c r="Y808" s="129"/>
      <c r="Z808" s="129"/>
      <c r="AA808" s="129"/>
      <c r="AB808" s="129"/>
      <c r="AC808" s="129"/>
      <c r="AD808" s="129"/>
      <c r="AE808" s="129"/>
      <c r="AF808" s="129"/>
      <c r="AG808" s="129"/>
    </row>
    <row r="809" s="17" customFormat="1" spans="1:38">
      <c r="A809" s="123"/>
      <c r="B809" s="108" t="s">
        <v>549</v>
      </c>
      <c r="C809" s="134" t="s">
        <v>1393</v>
      </c>
      <c r="D809" s="108" t="s">
        <v>1394</v>
      </c>
      <c r="E809" s="119" t="s">
        <v>709</v>
      </c>
      <c r="F809" s="211"/>
      <c r="G809" s="123" t="s">
        <v>647</v>
      </c>
      <c r="H809" s="123" t="s">
        <v>647</v>
      </c>
      <c r="I809" s="215" t="s">
        <v>647</v>
      </c>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3"/>
      <c r="AI809" s="13"/>
      <c r="AJ809" s="13"/>
      <c r="AK809" s="13"/>
      <c r="AL809" s="13"/>
    </row>
    <row r="810" s="17" customFormat="1" spans="1:38">
      <c r="A810" s="123"/>
      <c r="B810" s="108" t="s">
        <v>683</v>
      </c>
      <c r="C810" s="134" t="s">
        <v>1395</v>
      </c>
      <c r="D810" s="123" t="s">
        <v>1396</v>
      </c>
      <c r="E810" s="119" t="s">
        <v>709</v>
      </c>
      <c r="F810" s="211"/>
      <c r="G810" s="123" t="s">
        <v>647</v>
      </c>
      <c r="H810" s="123" t="s">
        <v>647</v>
      </c>
      <c r="I810" s="215" t="s">
        <v>647</v>
      </c>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3"/>
      <c r="AI810" s="13"/>
      <c r="AJ810" s="13"/>
      <c r="AK810" s="13"/>
      <c r="AL810" s="13"/>
    </row>
    <row r="811" s="17" customFormat="1" spans="1:38">
      <c r="A811" s="123"/>
      <c r="B811" s="108" t="s">
        <v>683</v>
      </c>
      <c r="C811" s="134" t="s">
        <v>1397</v>
      </c>
      <c r="D811" s="123" t="s">
        <v>1398</v>
      </c>
      <c r="E811" s="119" t="s">
        <v>709</v>
      </c>
      <c r="F811" s="211"/>
      <c r="G811" s="212">
        <v>43364</v>
      </c>
      <c r="H811" s="106">
        <f>I811-G811</f>
        <v>116</v>
      </c>
      <c r="I811" s="212">
        <v>43480</v>
      </c>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3"/>
      <c r="AI811" s="13"/>
      <c r="AJ811" s="13"/>
      <c r="AK811" s="13"/>
      <c r="AL811" s="13"/>
    </row>
    <row r="812" s="6" customFormat="1" spans="1:38">
      <c r="A812" s="154"/>
      <c r="B812" s="108" t="s">
        <v>1399</v>
      </c>
      <c r="C812" s="134" t="s">
        <v>1400</v>
      </c>
      <c r="D812" s="123" t="s">
        <v>1401</v>
      </c>
      <c r="E812" s="119" t="s">
        <v>709</v>
      </c>
      <c r="F812" s="211"/>
      <c r="G812" s="123" t="s">
        <v>647</v>
      </c>
      <c r="H812" s="123" t="s">
        <v>647</v>
      </c>
      <c r="I812" s="215" t="s">
        <v>647</v>
      </c>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c r="AH812" s="219"/>
      <c r="AI812" s="219"/>
      <c r="AJ812" s="219"/>
      <c r="AK812" s="219"/>
      <c r="AL812" s="219"/>
    </row>
    <row r="813" s="6" customFormat="1" spans="1:38">
      <c r="A813" s="154"/>
      <c r="B813" s="108" t="s">
        <v>1399</v>
      </c>
      <c r="C813" s="134" t="s">
        <v>1402</v>
      </c>
      <c r="D813" s="123" t="s">
        <v>1403</v>
      </c>
      <c r="E813" s="119" t="s">
        <v>709</v>
      </c>
      <c r="F813" s="211"/>
      <c r="G813" s="123" t="s">
        <v>647</v>
      </c>
      <c r="H813" s="123" t="s">
        <v>647</v>
      </c>
      <c r="I813" s="215" t="s">
        <v>647</v>
      </c>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c r="AH813" s="219"/>
      <c r="AI813" s="219"/>
      <c r="AJ813" s="219"/>
      <c r="AK813" s="219"/>
      <c r="AL813" s="219"/>
    </row>
    <row r="814" s="6" customFormat="1" spans="1:38">
      <c r="A814" s="154"/>
      <c r="B814" s="108" t="s">
        <v>1399</v>
      </c>
      <c r="C814" s="134" t="s">
        <v>1404</v>
      </c>
      <c r="D814" s="123" t="s">
        <v>1405</v>
      </c>
      <c r="E814" s="119" t="s">
        <v>709</v>
      </c>
      <c r="F814" s="211"/>
      <c r="G814" s="123" t="s">
        <v>647</v>
      </c>
      <c r="H814" s="123" t="s">
        <v>647</v>
      </c>
      <c r="I814" s="215" t="s">
        <v>647</v>
      </c>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c r="AH814" s="219"/>
      <c r="AI814" s="219"/>
      <c r="AJ814" s="219"/>
      <c r="AK814" s="219"/>
      <c r="AL814" s="219"/>
    </row>
    <row r="815" s="6" customFormat="1" spans="1:38">
      <c r="A815" s="154"/>
      <c r="B815" s="108" t="s">
        <v>1399</v>
      </c>
      <c r="C815" s="134" t="s">
        <v>1406</v>
      </c>
      <c r="D815" s="123" t="s">
        <v>1398</v>
      </c>
      <c r="E815" s="119" t="s">
        <v>709</v>
      </c>
      <c r="F815" s="211"/>
      <c r="G815" s="153">
        <v>43373</v>
      </c>
      <c r="H815" s="123">
        <f>I815-G815</f>
        <v>107</v>
      </c>
      <c r="I815" s="153">
        <v>43480</v>
      </c>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c r="AH815" s="219"/>
      <c r="AI815" s="219"/>
      <c r="AJ815" s="219"/>
      <c r="AK815" s="219"/>
      <c r="AL815" s="219"/>
    </row>
    <row r="816" s="6" customFormat="1" ht="27" spans="1:38">
      <c r="A816" s="154"/>
      <c r="B816" s="108" t="s">
        <v>1399</v>
      </c>
      <c r="C816" s="134" t="s">
        <v>1407</v>
      </c>
      <c r="D816" s="123" t="s">
        <v>1408</v>
      </c>
      <c r="E816" s="119" t="s">
        <v>709</v>
      </c>
      <c r="F816" s="211"/>
      <c r="G816" s="153">
        <v>43380</v>
      </c>
      <c r="H816" s="123">
        <f>I816-G816</f>
        <v>246</v>
      </c>
      <c r="I816" s="153">
        <f>I819+3</f>
        <v>43626</v>
      </c>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c r="AH816" s="219"/>
      <c r="AI816" s="219"/>
      <c r="AJ816" s="219"/>
      <c r="AK816" s="219"/>
      <c r="AL816" s="219"/>
    </row>
    <row r="817" s="6" customFormat="1" spans="1:38">
      <c r="A817" s="69"/>
      <c r="B817" s="142" t="s">
        <v>1399</v>
      </c>
      <c r="C817" s="155" t="s">
        <v>1409</v>
      </c>
      <c r="D817" s="126" t="s">
        <v>1410</v>
      </c>
      <c r="E817" s="62" t="s">
        <v>709</v>
      </c>
      <c r="F817" s="213"/>
      <c r="G817" s="202">
        <f>G816+5</f>
        <v>43385</v>
      </c>
      <c r="H817" s="126">
        <f>I817-G817</f>
        <v>246</v>
      </c>
      <c r="I817" s="202">
        <f>I816+5</f>
        <v>43631</v>
      </c>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c r="AH817" s="219"/>
      <c r="AI817" s="219"/>
      <c r="AJ817" s="219"/>
      <c r="AK817" s="219"/>
      <c r="AL817" s="219"/>
    </row>
    <row r="818" s="6" customFormat="1" spans="1:38">
      <c r="A818" s="69"/>
      <c r="B818" s="142" t="s">
        <v>1399</v>
      </c>
      <c r="C818" s="155" t="s">
        <v>1411</v>
      </c>
      <c r="D818" s="126" t="s">
        <v>1412</v>
      </c>
      <c r="E818" s="62" t="s">
        <v>709</v>
      </c>
      <c r="F818" s="213"/>
      <c r="G818" s="202">
        <f>G819+3</f>
        <v>43394</v>
      </c>
      <c r="H818" s="126">
        <f>I818-G818</f>
        <v>232</v>
      </c>
      <c r="I818" s="202">
        <f>I819+3</f>
        <v>43626</v>
      </c>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c r="AH818" s="219"/>
      <c r="AI818" s="219"/>
      <c r="AJ818" s="219"/>
      <c r="AK818" s="219"/>
      <c r="AL818" s="219"/>
    </row>
    <row r="819" s="17" customFormat="1" spans="1:38">
      <c r="A819" s="126"/>
      <c r="B819" s="142" t="s">
        <v>683</v>
      </c>
      <c r="C819" s="155" t="s">
        <v>1413</v>
      </c>
      <c r="D819" s="126" t="s">
        <v>1414</v>
      </c>
      <c r="E819" s="62" t="s">
        <v>709</v>
      </c>
      <c r="F819" s="213"/>
      <c r="G819" s="202">
        <v>43391</v>
      </c>
      <c r="H819" s="126">
        <f>I819-G819</f>
        <v>232</v>
      </c>
      <c r="I819" s="202">
        <f>I823</f>
        <v>43623</v>
      </c>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3"/>
      <c r="AI819" s="13"/>
      <c r="AJ819" s="13"/>
      <c r="AK819" s="13"/>
      <c r="AL819" s="13"/>
    </row>
    <row r="820" s="17" customFormat="1" ht="27" spans="1:38">
      <c r="A820" s="126"/>
      <c r="B820" s="142" t="s">
        <v>1399</v>
      </c>
      <c r="C820" s="155" t="s">
        <v>1415</v>
      </c>
      <c r="D820" s="126" t="s">
        <v>1416</v>
      </c>
      <c r="E820" s="62" t="s">
        <v>709</v>
      </c>
      <c r="F820" s="213"/>
      <c r="G820" s="202">
        <v>43525</v>
      </c>
      <c r="H820" s="126">
        <v>2</v>
      </c>
      <c r="I820" s="216">
        <v>43527</v>
      </c>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3"/>
      <c r="AI820" s="13"/>
      <c r="AJ820" s="13"/>
      <c r="AK820" s="13"/>
      <c r="AL820" s="13"/>
    </row>
    <row r="821" s="17" customFormat="1" ht="27" spans="1:38">
      <c r="A821" s="126"/>
      <c r="B821" s="142" t="s">
        <v>1399</v>
      </c>
      <c r="C821" s="155" t="s">
        <v>1417</v>
      </c>
      <c r="D821" s="126" t="s">
        <v>1418</v>
      </c>
      <c r="E821" s="62" t="s">
        <v>709</v>
      </c>
      <c r="F821" s="213"/>
      <c r="G821" s="202">
        <f>G820+31</f>
        <v>43556</v>
      </c>
      <c r="H821" s="126">
        <v>5</v>
      </c>
      <c r="I821" s="202">
        <f>I820+34</f>
        <v>43561</v>
      </c>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3"/>
      <c r="AI821" s="13"/>
      <c r="AJ821" s="13"/>
      <c r="AK821" s="13"/>
      <c r="AL821" s="13"/>
    </row>
    <row r="822" s="17" customFormat="1" ht="27" spans="1:38">
      <c r="A822" s="126"/>
      <c r="B822" s="142" t="s">
        <v>1399</v>
      </c>
      <c r="C822" s="155" t="s">
        <v>1419</v>
      </c>
      <c r="D822" s="126" t="s">
        <v>1420</v>
      </c>
      <c r="E822" s="62" t="s">
        <v>709</v>
      </c>
      <c r="F822" s="213"/>
      <c r="G822" s="202">
        <f>G821+31</f>
        <v>43587</v>
      </c>
      <c r="H822" s="126">
        <v>5</v>
      </c>
      <c r="I822" s="202">
        <f>I821+31</f>
        <v>43592</v>
      </c>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3"/>
      <c r="AI822" s="13"/>
      <c r="AJ822" s="13"/>
      <c r="AK822" s="13"/>
      <c r="AL822" s="13"/>
    </row>
    <row r="823" s="17" customFormat="1" ht="27" spans="1:38">
      <c r="A823" s="126"/>
      <c r="B823" s="142" t="s">
        <v>1399</v>
      </c>
      <c r="C823" s="155" t="s">
        <v>1421</v>
      </c>
      <c r="D823" s="126" t="s">
        <v>1422</v>
      </c>
      <c r="E823" s="62" t="s">
        <v>709</v>
      </c>
      <c r="F823" s="213"/>
      <c r="G823" s="202">
        <f>G822+31</f>
        <v>43618</v>
      </c>
      <c r="H823" s="126">
        <v>5</v>
      </c>
      <c r="I823" s="202">
        <f>I822+31</f>
        <v>43623</v>
      </c>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3"/>
      <c r="AI823" s="13"/>
      <c r="AJ823" s="13"/>
      <c r="AK823" s="13"/>
      <c r="AL823" s="13"/>
    </row>
    <row r="824" s="17" customFormat="1" ht="27" spans="1:38">
      <c r="A824" s="126"/>
      <c r="B824" s="142" t="s">
        <v>1399</v>
      </c>
      <c r="C824" s="155" t="s">
        <v>1423</v>
      </c>
      <c r="D824" s="126" t="s">
        <v>1424</v>
      </c>
      <c r="E824" s="62" t="s">
        <v>709</v>
      </c>
      <c r="F824" s="213"/>
      <c r="G824" s="202">
        <v>43525</v>
      </c>
      <c r="H824" s="126">
        <v>5</v>
      </c>
      <c r="I824" s="202">
        <v>43530</v>
      </c>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3"/>
      <c r="AI824" s="13"/>
      <c r="AJ824" s="13"/>
      <c r="AK824" s="13"/>
      <c r="AL824" s="13"/>
    </row>
    <row r="825" s="17" customFormat="1" spans="1:38">
      <c r="A825" s="126"/>
      <c r="B825" s="142" t="s">
        <v>1399</v>
      </c>
      <c r="C825" s="155" t="s">
        <v>1425</v>
      </c>
      <c r="D825" s="126" t="s">
        <v>1426</v>
      </c>
      <c r="E825" s="62" t="s">
        <v>709</v>
      </c>
      <c r="F825" s="213"/>
      <c r="G825" s="202">
        <v>43556</v>
      </c>
      <c r="H825" s="126">
        <v>10</v>
      </c>
      <c r="I825" s="202">
        <v>43566</v>
      </c>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3"/>
      <c r="AI825" s="13"/>
      <c r="AJ825" s="13"/>
      <c r="AK825" s="13"/>
      <c r="AL825" s="13"/>
    </row>
    <row r="826" s="17" customFormat="1" spans="1:38">
      <c r="A826" s="126"/>
      <c r="B826" s="142" t="s">
        <v>683</v>
      </c>
      <c r="C826" s="155" t="s">
        <v>1427</v>
      </c>
      <c r="D826" s="126" t="s">
        <v>1428</v>
      </c>
      <c r="E826" s="62" t="s">
        <v>709</v>
      </c>
      <c r="F826" s="213"/>
      <c r="G826" s="202">
        <f>G829</f>
        <v>43530</v>
      </c>
      <c r="H826" s="126">
        <f>I826-G826</f>
        <v>96</v>
      </c>
      <c r="I826" s="202">
        <f>I832</f>
        <v>43626</v>
      </c>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3"/>
      <c r="AI826" s="13"/>
      <c r="AJ826" s="13"/>
      <c r="AK826" s="13"/>
      <c r="AL826" s="13"/>
    </row>
    <row r="827" s="6" customFormat="1" spans="1:38">
      <c r="A827" s="69"/>
      <c r="B827" s="142" t="s">
        <v>1399</v>
      </c>
      <c r="C827" s="155" t="s">
        <v>1429</v>
      </c>
      <c r="D827" s="126" t="s">
        <v>1430</v>
      </c>
      <c r="E827" s="62" t="s">
        <v>709</v>
      </c>
      <c r="F827" s="213"/>
      <c r="G827" s="126" t="s">
        <v>1430</v>
      </c>
      <c r="H827" s="126" t="s">
        <v>1430</v>
      </c>
      <c r="I827" s="126" t="s">
        <v>1430</v>
      </c>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c r="AH827" s="219"/>
      <c r="AI827" s="219"/>
      <c r="AJ827" s="219"/>
      <c r="AK827" s="219"/>
      <c r="AL827" s="219"/>
    </row>
    <row r="828" s="6" customFormat="1" spans="1:38">
      <c r="A828" s="69"/>
      <c r="B828" s="142" t="s">
        <v>1399</v>
      </c>
      <c r="C828" s="155" t="s">
        <v>1431</v>
      </c>
      <c r="D828" s="126" t="s">
        <v>1432</v>
      </c>
      <c r="E828" s="62" t="s">
        <v>709</v>
      </c>
      <c r="F828" s="213"/>
      <c r="G828" s="202">
        <v>43391</v>
      </c>
      <c r="H828" s="126">
        <f>I828-G828</f>
        <v>235</v>
      </c>
      <c r="I828" s="202">
        <f>I832</f>
        <v>43626</v>
      </c>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c r="AH828" s="219"/>
      <c r="AI828" s="219"/>
      <c r="AJ828" s="219"/>
      <c r="AK828" s="219"/>
      <c r="AL828" s="219"/>
    </row>
    <row r="829" s="6" customFormat="1" ht="27" spans="1:38">
      <c r="A829" s="69"/>
      <c r="B829" s="142" t="s">
        <v>1433</v>
      </c>
      <c r="C829" s="155" t="s">
        <v>1415</v>
      </c>
      <c r="D829" s="126" t="s">
        <v>1434</v>
      </c>
      <c r="E829" s="62" t="s">
        <v>709</v>
      </c>
      <c r="F829" s="213"/>
      <c r="G829" s="214">
        <v>43530</v>
      </c>
      <c r="H829" s="126">
        <v>3</v>
      </c>
      <c r="I829" s="214">
        <v>43533</v>
      </c>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c r="AH829" s="219"/>
      <c r="AI829" s="219"/>
      <c r="AJ829" s="219"/>
      <c r="AK829" s="219"/>
      <c r="AL829" s="219"/>
    </row>
    <row r="830" s="6" customFormat="1" ht="27" spans="1:38">
      <c r="A830" s="69"/>
      <c r="B830" s="142" t="s">
        <v>1433</v>
      </c>
      <c r="C830" s="155" t="s">
        <v>1417</v>
      </c>
      <c r="D830" s="126" t="s">
        <v>1435</v>
      </c>
      <c r="E830" s="62" t="s">
        <v>709</v>
      </c>
      <c r="F830" s="213"/>
      <c r="G830" s="214">
        <f>G829+31</f>
        <v>43561</v>
      </c>
      <c r="H830" s="126">
        <v>3</v>
      </c>
      <c r="I830" s="214">
        <f>I829+31</f>
        <v>43564</v>
      </c>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c r="AH830" s="219"/>
      <c r="AI830" s="219"/>
      <c r="AJ830" s="219"/>
      <c r="AK830" s="219"/>
      <c r="AL830" s="219"/>
    </row>
    <row r="831" s="6" customFormat="1" ht="27" spans="1:38">
      <c r="A831" s="69"/>
      <c r="B831" s="142" t="s">
        <v>1433</v>
      </c>
      <c r="C831" s="155" t="s">
        <v>1419</v>
      </c>
      <c r="D831" s="126" t="s">
        <v>1436</v>
      </c>
      <c r="E831" s="62" t="s">
        <v>709</v>
      </c>
      <c r="F831" s="213"/>
      <c r="G831" s="214">
        <f>G830+31</f>
        <v>43592</v>
      </c>
      <c r="H831" s="126">
        <v>3</v>
      </c>
      <c r="I831" s="214">
        <f>I830+31</f>
        <v>43595</v>
      </c>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c r="AH831" s="219"/>
      <c r="AI831" s="219"/>
      <c r="AJ831" s="219"/>
      <c r="AK831" s="219"/>
      <c r="AL831" s="219"/>
    </row>
    <row r="832" s="6" customFormat="1" ht="27" spans="1:38">
      <c r="A832" s="69"/>
      <c r="B832" s="142" t="s">
        <v>1433</v>
      </c>
      <c r="C832" s="155" t="s">
        <v>1421</v>
      </c>
      <c r="D832" s="126" t="s">
        <v>1437</v>
      </c>
      <c r="E832" s="62" t="s">
        <v>709</v>
      </c>
      <c r="F832" s="213"/>
      <c r="G832" s="214">
        <f>G831+31</f>
        <v>43623</v>
      </c>
      <c r="H832" s="126">
        <v>3</v>
      </c>
      <c r="I832" s="214">
        <f>I831+31</f>
        <v>43626</v>
      </c>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c r="AH832" s="219"/>
      <c r="AI832" s="219"/>
      <c r="AJ832" s="219"/>
      <c r="AK832" s="219"/>
      <c r="AL832" s="219"/>
    </row>
    <row r="833" s="6" customFormat="1" ht="27" spans="1:38">
      <c r="A833" s="69"/>
      <c r="B833" s="142" t="s">
        <v>1433</v>
      </c>
      <c r="C833" s="155" t="s">
        <v>1423</v>
      </c>
      <c r="D833" s="126" t="s">
        <v>1438</v>
      </c>
      <c r="E833" s="62" t="s">
        <v>709</v>
      </c>
      <c r="F833" s="213"/>
      <c r="G833" s="216">
        <v>43530</v>
      </c>
      <c r="H833" s="126">
        <v>3</v>
      </c>
      <c r="I833" s="216">
        <v>43536</v>
      </c>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c r="AH833" s="219"/>
      <c r="AI833" s="219"/>
      <c r="AJ833" s="219"/>
      <c r="AK833" s="219"/>
      <c r="AL833" s="219"/>
    </row>
    <row r="834" s="6" customFormat="1" ht="14.25" spans="1:38">
      <c r="A834" s="69"/>
      <c r="B834" s="142" t="s">
        <v>1433</v>
      </c>
      <c r="C834" s="155" t="s">
        <v>1439</v>
      </c>
      <c r="D834" s="126" t="s">
        <v>1440</v>
      </c>
      <c r="E834" s="62" t="s">
        <v>709</v>
      </c>
      <c r="F834" s="213"/>
      <c r="G834" s="220">
        <f>I825</f>
        <v>43566</v>
      </c>
      <c r="H834" s="126">
        <v>5</v>
      </c>
      <c r="I834" s="220">
        <f>G834+H834</f>
        <v>43571</v>
      </c>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219"/>
      <c r="AI834" s="219"/>
      <c r="AJ834" s="219"/>
      <c r="AK834" s="219"/>
      <c r="AL834" s="219"/>
    </row>
    <row r="835" s="6" customFormat="1" spans="1:38">
      <c r="A835" s="69"/>
      <c r="B835" s="142" t="s">
        <v>1399</v>
      </c>
      <c r="C835" s="155" t="s">
        <v>1441</v>
      </c>
      <c r="D835" s="126" t="s">
        <v>1442</v>
      </c>
      <c r="E835" s="62" t="s">
        <v>709</v>
      </c>
      <c r="F835" s="213"/>
      <c r="G835" s="202">
        <f>G836</f>
        <v>43534</v>
      </c>
      <c r="H835" s="126">
        <f>I835-G835</f>
        <v>95</v>
      </c>
      <c r="I835" s="202">
        <f>I839</f>
        <v>43629</v>
      </c>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c r="AH835" s="219"/>
      <c r="AI835" s="219"/>
      <c r="AJ835" s="219"/>
      <c r="AK835" s="219"/>
      <c r="AL835" s="219"/>
    </row>
    <row r="836" s="6" customFormat="1" ht="27" spans="1:38">
      <c r="A836" s="69"/>
      <c r="B836" s="142" t="s">
        <v>1433</v>
      </c>
      <c r="C836" s="155" t="s">
        <v>1415</v>
      </c>
      <c r="D836" s="126" t="s">
        <v>1443</v>
      </c>
      <c r="E836" s="62" t="s">
        <v>709</v>
      </c>
      <c r="F836" s="213"/>
      <c r="G836" s="214">
        <v>43534</v>
      </c>
      <c r="H836" s="126">
        <v>2</v>
      </c>
      <c r="I836" s="214">
        <v>43536</v>
      </c>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c r="AH836" s="219"/>
      <c r="AI836" s="219"/>
      <c r="AJ836" s="219"/>
      <c r="AK836" s="219"/>
      <c r="AL836" s="219"/>
    </row>
    <row r="837" s="6" customFormat="1" ht="27" spans="1:38">
      <c r="A837" s="69"/>
      <c r="B837" s="142" t="s">
        <v>1433</v>
      </c>
      <c r="C837" s="155" t="s">
        <v>1417</v>
      </c>
      <c r="D837" s="126" t="s">
        <v>1444</v>
      </c>
      <c r="E837" s="62" t="s">
        <v>709</v>
      </c>
      <c r="F837" s="213"/>
      <c r="G837" s="214">
        <f>G836+31</f>
        <v>43565</v>
      </c>
      <c r="H837" s="126">
        <v>2</v>
      </c>
      <c r="I837" s="214">
        <f>I836+31</f>
        <v>43567</v>
      </c>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c r="AH837" s="219"/>
      <c r="AI837" s="219"/>
      <c r="AJ837" s="219"/>
      <c r="AK837" s="219"/>
      <c r="AL837" s="219"/>
    </row>
    <row r="838" s="6" customFormat="1" ht="27" spans="1:38">
      <c r="A838" s="69"/>
      <c r="B838" s="142" t="s">
        <v>1433</v>
      </c>
      <c r="C838" s="155" t="s">
        <v>1419</v>
      </c>
      <c r="D838" s="126" t="s">
        <v>1445</v>
      </c>
      <c r="E838" s="62" t="s">
        <v>709</v>
      </c>
      <c r="F838" s="213"/>
      <c r="G838" s="214">
        <f>G837+31</f>
        <v>43596</v>
      </c>
      <c r="H838" s="126">
        <v>2</v>
      </c>
      <c r="I838" s="214">
        <f>I837+31</f>
        <v>43598</v>
      </c>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c r="AH838" s="219"/>
      <c r="AI838" s="219"/>
      <c r="AJ838" s="219"/>
      <c r="AK838" s="219"/>
      <c r="AL838" s="219"/>
    </row>
    <row r="839" s="6" customFormat="1" ht="27" spans="1:38">
      <c r="A839" s="69"/>
      <c r="B839" s="142" t="s">
        <v>1433</v>
      </c>
      <c r="C839" s="155" t="s">
        <v>1421</v>
      </c>
      <c r="D839" s="126" t="s">
        <v>1446</v>
      </c>
      <c r="E839" s="62" t="s">
        <v>709</v>
      </c>
      <c r="F839" s="213"/>
      <c r="G839" s="214">
        <f>G838+31</f>
        <v>43627</v>
      </c>
      <c r="H839" s="126">
        <v>2</v>
      </c>
      <c r="I839" s="214">
        <f>I838+31</f>
        <v>43629</v>
      </c>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c r="AH839" s="219"/>
      <c r="AI839" s="219"/>
      <c r="AJ839" s="219"/>
      <c r="AK839" s="219"/>
      <c r="AL839" s="219"/>
    </row>
    <row r="840" s="6" customFormat="1" ht="27" spans="1:38">
      <c r="A840" s="69"/>
      <c r="B840" s="142" t="s">
        <v>1433</v>
      </c>
      <c r="C840" s="155" t="s">
        <v>1423</v>
      </c>
      <c r="D840" s="126" t="s">
        <v>1447</v>
      </c>
      <c r="E840" s="62" t="s">
        <v>709</v>
      </c>
      <c r="F840" s="213"/>
      <c r="G840" s="216">
        <v>43537</v>
      </c>
      <c r="H840" s="126">
        <v>2</v>
      </c>
      <c r="I840" s="216">
        <v>43539</v>
      </c>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c r="AH840" s="219"/>
      <c r="AI840" s="219"/>
      <c r="AJ840" s="219"/>
      <c r="AK840" s="219"/>
      <c r="AL840" s="219"/>
    </row>
    <row r="841" s="6" customFormat="1" ht="14.25" spans="1:38">
      <c r="A841" s="69"/>
      <c r="B841" s="142" t="s">
        <v>1433</v>
      </c>
      <c r="C841" s="155" t="s">
        <v>1448</v>
      </c>
      <c r="D841" s="126" t="s">
        <v>1449</v>
      </c>
      <c r="E841" s="62" t="s">
        <v>709</v>
      </c>
      <c r="F841" s="213"/>
      <c r="G841" s="220">
        <f>I834</f>
        <v>43571</v>
      </c>
      <c r="H841" s="126">
        <v>3</v>
      </c>
      <c r="I841" s="220">
        <f>G841+H841</f>
        <v>43574</v>
      </c>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c r="AH841" s="219"/>
      <c r="AI841" s="219"/>
      <c r="AJ841" s="219"/>
      <c r="AK841" s="219"/>
      <c r="AL841" s="219"/>
    </row>
    <row r="842" s="6" customFormat="1" spans="1:38">
      <c r="A842" s="69"/>
      <c r="B842" s="142" t="s">
        <v>1399</v>
      </c>
      <c r="C842" s="155" t="s">
        <v>1450</v>
      </c>
      <c r="D842" s="126" t="s">
        <v>1451</v>
      </c>
      <c r="E842" s="62" t="s">
        <v>709</v>
      </c>
      <c r="F842" s="213"/>
      <c r="G842" s="202">
        <f>G843</f>
        <v>43535</v>
      </c>
      <c r="H842" s="126">
        <f>I842-G842</f>
        <v>95</v>
      </c>
      <c r="I842" s="202">
        <f>I846</f>
        <v>43630</v>
      </c>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c r="AH842" s="219"/>
      <c r="AI842" s="219"/>
      <c r="AJ842" s="219"/>
      <c r="AK842" s="219"/>
      <c r="AL842" s="219"/>
    </row>
    <row r="843" s="6" customFormat="1" ht="27" spans="1:38">
      <c r="A843" s="69"/>
      <c r="B843" s="142" t="s">
        <v>1433</v>
      </c>
      <c r="C843" s="155" t="s">
        <v>1415</v>
      </c>
      <c r="D843" s="126" t="s">
        <v>1452</v>
      </c>
      <c r="E843" s="62" t="s">
        <v>709</v>
      </c>
      <c r="F843" s="213"/>
      <c r="G843" s="214">
        <v>43535</v>
      </c>
      <c r="H843" s="126">
        <v>2</v>
      </c>
      <c r="I843" s="214">
        <v>43537</v>
      </c>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c r="AH843" s="219"/>
      <c r="AI843" s="219"/>
      <c r="AJ843" s="219"/>
      <c r="AK843" s="219"/>
      <c r="AL843" s="219"/>
    </row>
    <row r="844" s="6" customFormat="1" ht="27" spans="1:38">
      <c r="A844" s="69"/>
      <c r="B844" s="142" t="s">
        <v>1433</v>
      </c>
      <c r="C844" s="155" t="s">
        <v>1417</v>
      </c>
      <c r="D844" s="126" t="s">
        <v>1453</v>
      </c>
      <c r="E844" s="62" t="s">
        <v>709</v>
      </c>
      <c r="F844" s="213"/>
      <c r="G844" s="214">
        <f>G843+31</f>
        <v>43566</v>
      </c>
      <c r="H844" s="126">
        <v>2</v>
      </c>
      <c r="I844" s="214">
        <f>I843+31</f>
        <v>43568</v>
      </c>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c r="AH844" s="219"/>
      <c r="AI844" s="219"/>
      <c r="AJ844" s="219"/>
      <c r="AK844" s="219"/>
      <c r="AL844" s="219"/>
    </row>
    <row r="845" s="6" customFormat="1" ht="27" spans="1:38">
      <c r="A845" s="69"/>
      <c r="B845" s="142" t="s">
        <v>1433</v>
      </c>
      <c r="C845" s="155" t="s">
        <v>1419</v>
      </c>
      <c r="D845" s="126" t="s">
        <v>1454</v>
      </c>
      <c r="E845" s="62" t="s">
        <v>709</v>
      </c>
      <c r="F845" s="213"/>
      <c r="G845" s="214">
        <f>G844+31</f>
        <v>43597</v>
      </c>
      <c r="H845" s="126">
        <v>2</v>
      </c>
      <c r="I845" s="214">
        <f>I844+31</f>
        <v>43599</v>
      </c>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c r="AH845" s="219"/>
      <c r="AI845" s="219"/>
      <c r="AJ845" s="219"/>
      <c r="AK845" s="219"/>
      <c r="AL845" s="219"/>
    </row>
    <row r="846" s="6" customFormat="1" ht="27" spans="1:38">
      <c r="A846" s="69"/>
      <c r="B846" s="142" t="s">
        <v>1433</v>
      </c>
      <c r="C846" s="155" t="s">
        <v>1421</v>
      </c>
      <c r="D846" s="126" t="s">
        <v>1455</v>
      </c>
      <c r="E846" s="62" t="s">
        <v>709</v>
      </c>
      <c r="F846" s="213"/>
      <c r="G846" s="214">
        <f>G845+31</f>
        <v>43628</v>
      </c>
      <c r="H846" s="126">
        <v>2</v>
      </c>
      <c r="I846" s="214">
        <f>I845+31</f>
        <v>43630</v>
      </c>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c r="AH846" s="219"/>
      <c r="AI846" s="219"/>
      <c r="AJ846" s="219"/>
      <c r="AK846" s="219"/>
      <c r="AL846" s="219"/>
    </row>
    <row r="847" s="6" customFormat="1" ht="27" spans="1:38">
      <c r="A847" s="69"/>
      <c r="B847" s="142" t="s">
        <v>1433</v>
      </c>
      <c r="C847" s="155" t="s">
        <v>1423</v>
      </c>
      <c r="D847" s="126" t="s">
        <v>1456</v>
      </c>
      <c r="E847" s="62" t="s">
        <v>709</v>
      </c>
      <c r="F847" s="213"/>
      <c r="G847" s="221">
        <v>43540</v>
      </c>
      <c r="H847" s="222">
        <v>2</v>
      </c>
      <c r="I847" s="221">
        <f>G847+H847</f>
        <v>43542</v>
      </c>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c r="AH847" s="219"/>
      <c r="AI847" s="219"/>
      <c r="AJ847" s="219"/>
      <c r="AK847" s="219"/>
      <c r="AL847" s="219"/>
    </row>
    <row r="848" s="6" customFormat="1" ht="14.25" spans="1:38">
      <c r="A848" s="69"/>
      <c r="B848" s="142" t="s">
        <v>1433</v>
      </c>
      <c r="C848" s="155" t="s">
        <v>1457</v>
      </c>
      <c r="D848" s="126" t="s">
        <v>1458</v>
      </c>
      <c r="E848" s="62" t="s">
        <v>709</v>
      </c>
      <c r="F848" s="213"/>
      <c r="G848" s="214">
        <f>I841</f>
        <v>43574</v>
      </c>
      <c r="H848" s="126">
        <v>3</v>
      </c>
      <c r="I848" s="214">
        <f>G848+H848</f>
        <v>43577</v>
      </c>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c r="AH848" s="219"/>
      <c r="AI848" s="219"/>
      <c r="AJ848" s="219"/>
      <c r="AK848" s="219"/>
      <c r="AL848" s="219"/>
    </row>
    <row r="849" s="6" customFormat="1" spans="1:38">
      <c r="A849" s="69"/>
      <c r="B849" s="142" t="s">
        <v>1399</v>
      </c>
      <c r="C849" s="155" t="s">
        <v>1459</v>
      </c>
      <c r="D849" s="126" t="s">
        <v>1460</v>
      </c>
      <c r="E849" s="62" t="s">
        <v>709</v>
      </c>
      <c r="F849" s="213"/>
      <c r="G849" s="202">
        <f>G850</f>
        <v>43538</v>
      </c>
      <c r="H849" s="126">
        <f>I849-G849</f>
        <v>96</v>
      </c>
      <c r="I849" s="202">
        <f>I853</f>
        <v>43634</v>
      </c>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c r="AH849" s="219"/>
      <c r="AI849" s="219"/>
      <c r="AJ849" s="219"/>
      <c r="AK849" s="219"/>
      <c r="AL849" s="219"/>
    </row>
    <row r="850" s="6" customFormat="1" ht="27" spans="1:38">
      <c r="A850" s="69"/>
      <c r="B850" s="142" t="s">
        <v>1433</v>
      </c>
      <c r="C850" s="155" t="s">
        <v>1415</v>
      </c>
      <c r="D850" s="126" t="s">
        <v>1461</v>
      </c>
      <c r="E850" s="62" t="s">
        <v>709</v>
      </c>
      <c r="F850" s="213"/>
      <c r="G850" s="214">
        <v>43538</v>
      </c>
      <c r="H850" s="126">
        <v>3</v>
      </c>
      <c r="I850" s="214">
        <v>43541</v>
      </c>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c r="AH850" s="219"/>
      <c r="AI850" s="219"/>
      <c r="AJ850" s="219"/>
      <c r="AK850" s="219"/>
      <c r="AL850" s="219"/>
    </row>
    <row r="851" s="6" customFormat="1" ht="27" spans="1:38">
      <c r="A851" s="69"/>
      <c r="B851" s="142" t="s">
        <v>1433</v>
      </c>
      <c r="C851" s="155" t="s">
        <v>1417</v>
      </c>
      <c r="D851" s="126" t="s">
        <v>1462</v>
      </c>
      <c r="E851" s="62" t="s">
        <v>709</v>
      </c>
      <c r="F851" s="213"/>
      <c r="G851" s="214">
        <f>G850+31</f>
        <v>43569</v>
      </c>
      <c r="H851" s="126">
        <v>3</v>
      </c>
      <c r="I851" s="214">
        <f>I850+31</f>
        <v>43572</v>
      </c>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c r="AH851" s="219"/>
      <c r="AI851" s="219"/>
      <c r="AJ851" s="219"/>
      <c r="AK851" s="219"/>
      <c r="AL851" s="219"/>
    </row>
    <row r="852" s="6" customFormat="1" ht="27" spans="1:38">
      <c r="A852" s="69"/>
      <c r="B852" s="142" t="s">
        <v>1433</v>
      </c>
      <c r="C852" s="155" t="s">
        <v>1419</v>
      </c>
      <c r="D852" s="126" t="s">
        <v>1463</v>
      </c>
      <c r="E852" s="62" t="s">
        <v>709</v>
      </c>
      <c r="F852" s="213"/>
      <c r="G852" s="214">
        <f>G851+31</f>
        <v>43600</v>
      </c>
      <c r="H852" s="126">
        <v>3</v>
      </c>
      <c r="I852" s="214">
        <f>I851+31</f>
        <v>43603</v>
      </c>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c r="AH852" s="219"/>
      <c r="AI852" s="219"/>
      <c r="AJ852" s="219"/>
      <c r="AK852" s="219"/>
      <c r="AL852" s="219"/>
    </row>
    <row r="853" s="6" customFormat="1" ht="27" spans="1:38">
      <c r="A853" s="69"/>
      <c r="B853" s="142" t="s">
        <v>1433</v>
      </c>
      <c r="C853" s="155" t="s">
        <v>1421</v>
      </c>
      <c r="D853" s="126" t="s">
        <v>1464</v>
      </c>
      <c r="E853" s="62" t="s">
        <v>709</v>
      </c>
      <c r="F853" s="213"/>
      <c r="G853" s="214">
        <f>G852+31</f>
        <v>43631</v>
      </c>
      <c r="H853" s="126">
        <v>3</v>
      </c>
      <c r="I853" s="214">
        <f>I852+31</f>
        <v>43634</v>
      </c>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c r="AH853" s="219"/>
      <c r="AI853" s="219"/>
      <c r="AJ853" s="219"/>
      <c r="AK853" s="219"/>
      <c r="AL853" s="219"/>
    </row>
    <row r="854" s="6" customFormat="1" ht="27" spans="1:38">
      <c r="A854" s="69"/>
      <c r="B854" s="142" t="s">
        <v>1433</v>
      </c>
      <c r="C854" s="155" t="s">
        <v>1423</v>
      </c>
      <c r="D854" s="126" t="s">
        <v>1465</v>
      </c>
      <c r="E854" s="62" t="s">
        <v>709</v>
      </c>
      <c r="F854" s="213"/>
      <c r="G854" s="216">
        <v>43543</v>
      </c>
      <c r="H854" s="126">
        <v>3</v>
      </c>
      <c r="I854" s="216">
        <f>G854+H854</f>
        <v>43546</v>
      </c>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c r="AH854" s="219"/>
      <c r="AI854" s="219"/>
      <c r="AJ854" s="219"/>
      <c r="AK854" s="219"/>
      <c r="AL854" s="219"/>
    </row>
    <row r="855" s="6" customFormat="1" ht="14.25" spans="1:38">
      <c r="A855" s="69"/>
      <c r="B855" s="142" t="s">
        <v>1433</v>
      </c>
      <c r="C855" s="155" t="s">
        <v>1466</v>
      </c>
      <c r="D855" s="126" t="s">
        <v>1467</v>
      </c>
      <c r="E855" s="62" t="s">
        <v>709</v>
      </c>
      <c r="F855" s="213"/>
      <c r="G855" s="214">
        <f>I848</f>
        <v>43577</v>
      </c>
      <c r="H855" s="126">
        <v>5</v>
      </c>
      <c r="I855" s="214">
        <f>G855+H855</f>
        <v>43582</v>
      </c>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c r="AH855" s="219"/>
      <c r="AI855" s="219"/>
      <c r="AJ855" s="219"/>
      <c r="AK855" s="219"/>
      <c r="AL855" s="219"/>
    </row>
    <row r="856" s="6" customFormat="1" spans="1:38">
      <c r="A856" s="69"/>
      <c r="B856" s="142" t="s">
        <v>1399</v>
      </c>
      <c r="C856" s="155" t="s">
        <v>1468</v>
      </c>
      <c r="D856" s="126" t="s">
        <v>1469</v>
      </c>
      <c r="E856" s="62" t="s">
        <v>709</v>
      </c>
      <c r="F856" s="213"/>
      <c r="G856" s="202">
        <f>G857</f>
        <v>43542</v>
      </c>
      <c r="H856" s="126">
        <f>I856-G856</f>
        <v>96</v>
      </c>
      <c r="I856" s="202">
        <f>I860</f>
        <v>43638</v>
      </c>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c r="AH856" s="219"/>
      <c r="AI856" s="219"/>
      <c r="AJ856" s="219"/>
      <c r="AK856" s="219"/>
      <c r="AL856" s="219"/>
    </row>
    <row r="857" s="6" customFormat="1" ht="27" spans="1:38">
      <c r="A857" s="69"/>
      <c r="B857" s="142" t="s">
        <v>1433</v>
      </c>
      <c r="C857" s="155" t="s">
        <v>1415</v>
      </c>
      <c r="D857" s="126" t="s">
        <v>1470</v>
      </c>
      <c r="E857" s="62" t="s">
        <v>709</v>
      </c>
      <c r="F857" s="213"/>
      <c r="G857" s="214">
        <v>43542</v>
      </c>
      <c r="H857" s="126">
        <v>3</v>
      </c>
      <c r="I857" s="214">
        <f>G857+H857</f>
        <v>43545</v>
      </c>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c r="AH857" s="219"/>
      <c r="AI857" s="219"/>
      <c r="AJ857" s="219"/>
      <c r="AK857" s="219"/>
      <c r="AL857" s="219"/>
    </row>
    <row r="858" s="6" customFormat="1" ht="27" spans="1:38">
      <c r="A858" s="69"/>
      <c r="B858" s="142" t="s">
        <v>1433</v>
      </c>
      <c r="C858" s="155" t="s">
        <v>1417</v>
      </c>
      <c r="D858" s="126" t="s">
        <v>1458</v>
      </c>
      <c r="E858" s="62" t="s">
        <v>709</v>
      </c>
      <c r="F858" s="213"/>
      <c r="G858" s="214">
        <f>G857+31</f>
        <v>43573</v>
      </c>
      <c r="H858" s="126">
        <v>3</v>
      </c>
      <c r="I858" s="214">
        <f>I857+31</f>
        <v>43576</v>
      </c>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c r="AH858" s="219"/>
      <c r="AI858" s="219"/>
      <c r="AJ858" s="219"/>
      <c r="AK858" s="219"/>
      <c r="AL858" s="219"/>
    </row>
    <row r="859" s="6" customFormat="1" ht="27" spans="1:38">
      <c r="A859" s="69"/>
      <c r="B859" s="142" t="s">
        <v>1433</v>
      </c>
      <c r="C859" s="155" t="s">
        <v>1419</v>
      </c>
      <c r="D859" s="126" t="s">
        <v>1471</v>
      </c>
      <c r="E859" s="62" t="s">
        <v>709</v>
      </c>
      <c r="F859" s="213"/>
      <c r="G859" s="214">
        <f>G858+31</f>
        <v>43604</v>
      </c>
      <c r="H859" s="126">
        <v>3</v>
      </c>
      <c r="I859" s="214">
        <f>I858+31</f>
        <v>43607</v>
      </c>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c r="AH859" s="219"/>
      <c r="AI859" s="219"/>
      <c r="AJ859" s="219"/>
      <c r="AK859" s="219"/>
      <c r="AL859" s="219"/>
    </row>
    <row r="860" s="6" customFormat="1" ht="27" spans="1:38">
      <c r="A860" s="69"/>
      <c r="B860" s="142" t="s">
        <v>1433</v>
      </c>
      <c r="C860" s="155" t="s">
        <v>1421</v>
      </c>
      <c r="D860" s="126" t="s">
        <v>1472</v>
      </c>
      <c r="E860" s="62" t="s">
        <v>709</v>
      </c>
      <c r="F860" s="213"/>
      <c r="G860" s="214">
        <f>G859+31</f>
        <v>43635</v>
      </c>
      <c r="H860" s="126">
        <v>3</v>
      </c>
      <c r="I860" s="214">
        <f>I859+31</f>
        <v>43638</v>
      </c>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c r="AH860" s="219"/>
      <c r="AI860" s="219"/>
      <c r="AJ860" s="219"/>
      <c r="AK860" s="219"/>
      <c r="AL860" s="219"/>
    </row>
    <row r="861" s="6" customFormat="1" ht="27" spans="1:38">
      <c r="A861" s="69"/>
      <c r="B861" s="142" t="s">
        <v>1433</v>
      </c>
      <c r="C861" s="155" t="s">
        <v>1423</v>
      </c>
      <c r="D861" s="126" t="s">
        <v>1473</v>
      </c>
      <c r="E861" s="62" t="s">
        <v>709</v>
      </c>
      <c r="F861" s="213"/>
      <c r="G861" s="216">
        <v>43541</v>
      </c>
      <c r="H861" s="126">
        <v>3</v>
      </c>
      <c r="I861" s="216">
        <v>43544</v>
      </c>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c r="AH861" s="219"/>
      <c r="AI861" s="219"/>
      <c r="AJ861" s="219"/>
      <c r="AK861" s="219"/>
      <c r="AL861" s="219"/>
    </row>
    <row r="862" s="6" customFormat="1" ht="14.25" spans="1:38">
      <c r="A862" s="69"/>
      <c r="B862" s="142" t="s">
        <v>1433</v>
      </c>
      <c r="C862" s="155" t="s">
        <v>1474</v>
      </c>
      <c r="D862" s="126" t="s">
        <v>1475</v>
      </c>
      <c r="E862" s="62" t="s">
        <v>709</v>
      </c>
      <c r="F862" s="213"/>
      <c r="G862" s="214">
        <f>I855</f>
        <v>43582</v>
      </c>
      <c r="H862" s="126">
        <v>5</v>
      </c>
      <c r="I862" s="214">
        <f>G862+H862</f>
        <v>43587</v>
      </c>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c r="AH862" s="219"/>
      <c r="AI862" s="219"/>
      <c r="AJ862" s="219"/>
      <c r="AK862" s="219"/>
      <c r="AL862" s="219"/>
    </row>
    <row r="863" s="6" customFormat="1" spans="1:38">
      <c r="A863" s="69"/>
      <c r="B863" s="142" t="s">
        <v>1399</v>
      </c>
      <c r="C863" s="155" t="s">
        <v>1476</v>
      </c>
      <c r="D863" s="126" t="s">
        <v>1477</v>
      </c>
      <c r="E863" s="62" t="s">
        <v>709</v>
      </c>
      <c r="F863" s="213"/>
      <c r="G863" s="202">
        <f>G864</f>
        <v>43546</v>
      </c>
      <c r="H863" s="126">
        <f>I863-G863</f>
        <v>98</v>
      </c>
      <c r="I863" s="202">
        <f>I867</f>
        <v>43644</v>
      </c>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c r="AH863" s="219"/>
      <c r="AI863" s="219"/>
      <c r="AJ863" s="219"/>
      <c r="AK863" s="219"/>
      <c r="AL863" s="219"/>
    </row>
    <row r="864" s="6" customFormat="1" ht="27" spans="1:38">
      <c r="A864" s="69"/>
      <c r="B864" s="142" t="s">
        <v>1433</v>
      </c>
      <c r="C864" s="155" t="s">
        <v>1415</v>
      </c>
      <c r="D864" s="126" t="s">
        <v>1478</v>
      </c>
      <c r="E864" s="62" t="s">
        <v>709</v>
      </c>
      <c r="F864" s="213"/>
      <c r="G864" s="214">
        <v>43546</v>
      </c>
      <c r="H864" s="126">
        <v>5</v>
      </c>
      <c r="I864" s="214">
        <f>G864+H864</f>
        <v>43551</v>
      </c>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c r="AH864" s="219"/>
      <c r="AI864" s="219"/>
      <c r="AJ864" s="219"/>
      <c r="AK864" s="219"/>
      <c r="AL864" s="219"/>
    </row>
    <row r="865" s="6" customFormat="1" ht="27" spans="1:38">
      <c r="A865" s="69"/>
      <c r="B865" s="142" t="s">
        <v>1433</v>
      </c>
      <c r="C865" s="155" t="s">
        <v>1417</v>
      </c>
      <c r="D865" s="126" t="s">
        <v>1479</v>
      </c>
      <c r="E865" s="62" t="s">
        <v>709</v>
      </c>
      <c r="F865" s="213"/>
      <c r="G865" s="214">
        <f>G864+31</f>
        <v>43577</v>
      </c>
      <c r="H865" s="126">
        <v>3</v>
      </c>
      <c r="I865" s="214">
        <f>I864+31</f>
        <v>43582</v>
      </c>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c r="AH865" s="219"/>
      <c r="AI865" s="219"/>
      <c r="AJ865" s="219"/>
      <c r="AK865" s="219"/>
      <c r="AL865" s="219"/>
    </row>
    <row r="866" s="6" customFormat="1" ht="27" spans="1:38">
      <c r="A866" s="69"/>
      <c r="B866" s="142" t="s">
        <v>1433</v>
      </c>
      <c r="C866" s="155" t="s">
        <v>1419</v>
      </c>
      <c r="D866" s="126" t="s">
        <v>1480</v>
      </c>
      <c r="E866" s="62" t="s">
        <v>709</v>
      </c>
      <c r="F866" s="213"/>
      <c r="G866" s="214">
        <f>G865+31</f>
        <v>43608</v>
      </c>
      <c r="H866" s="126">
        <v>3</v>
      </c>
      <c r="I866" s="214">
        <f>I865+31</f>
        <v>43613</v>
      </c>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c r="AH866" s="219"/>
      <c r="AI866" s="219"/>
      <c r="AJ866" s="219"/>
      <c r="AK866" s="219"/>
      <c r="AL866" s="219"/>
    </row>
    <row r="867" s="6" customFormat="1" ht="27" spans="1:38">
      <c r="A867" s="69"/>
      <c r="B867" s="142" t="s">
        <v>1433</v>
      </c>
      <c r="C867" s="155" t="s">
        <v>1421</v>
      </c>
      <c r="D867" s="126" t="s">
        <v>1481</v>
      </c>
      <c r="E867" s="62" t="s">
        <v>709</v>
      </c>
      <c r="F867" s="213"/>
      <c r="G867" s="214">
        <f>G866+31</f>
        <v>43639</v>
      </c>
      <c r="H867" s="126">
        <v>3</v>
      </c>
      <c r="I867" s="214">
        <f>I866+31</f>
        <v>43644</v>
      </c>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c r="AH867" s="219"/>
      <c r="AI867" s="219"/>
      <c r="AJ867" s="219"/>
      <c r="AK867" s="219"/>
      <c r="AL867" s="219"/>
    </row>
    <row r="868" s="6" customFormat="1" ht="27" spans="1:38">
      <c r="A868" s="69"/>
      <c r="B868" s="142" t="s">
        <v>1433</v>
      </c>
      <c r="C868" s="155" t="s">
        <v>1423</v>
      </c>
      <c r="D868" s="126" t="s">
        <v>1473</v>
      </c>
      <c r="E868" s="62" t="s">
        <v>709</v>
      </c>
      <c r="F868" s="213"/>
      <c r="G868" s="216">
        <v>43541</v>
      </c>
      <c r="H868" s="126">
        <v>3</v>
      </c>
      <c r="I868" s="216">
        <v>43544</v>
      </c>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c r="AH868" s="219"/>
      <c r="AI868" s="219"/>
      <c r="AJ868" s="219"/>
      <c r="AK868" s="219"/>
      <c r="AL868" s="219"/>
    </row>
    <row r="869" s="6" customFormat="1" ht="14.25" spans="1:38">
      <c r="A869" s="69"/>
      <c r="B869" s="142" t="s">
        <v>1433</v>
      </c>
      <c r="C869" s="155" t="s">
        <v>1482</v>
      </c>
      <c r="D869" s="126" t="s">
        <v>1483</v>
      </c>
      <c r="E869" s="62" t="s">
        <v>709</v>
      </c>
      <c r="F869" s="213"/>
      <c r="G869" s="214">
        <f>I862</f>
        <v>43587</v>
      </c>
      <c r="H869" s="126">
        <v>15</v>
      </c>
      <c r="I869" s="214">
        <f>G869+H869</f>
        <v>43602</v>
      </c>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c r="AH869" s="219"/>
      <c r="AI869" s="219"/>
      <c r="AJ869" s="219"/>
      <c r="AK869" s="219"/>
      <c r="AL869" s="219"/>
    </row>
    <row r="870" s="6" customFormat="1" spans="1:38">
      <c r="A870" s="69"/>
      <c r="B870" s="142" t="s">
        <v>1399</v>
      </c>
      <c r="C870" s="155" t="s">
        <v>1484</v>
      </c>
      <c r="D870" s="126" t="s">
        <v>1485</v>
      </c>
      <c r="E870" s="62" t="s">
        <v>709</v>
      </c>
      <c r="F870" s="213"/>
      <c r="G870" s="202">
        <f>G871</f>
        <v>43552</v>
      </c>
      <c r="H870" s="126">
        <f>I870-G870</f>
        <v>95</v>
      </c>
      <c r="I870" s="202">
        <f>I874</f>
        <v>43647</v>
      </c>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c r="AH870" s="219"/>
      <c r="AI870" s="219"/>
      <c r="AJ870" s="219"/>
      <c r="AK870" s="219"/>
      <c r="AL870" s="219"/>
    </row>
    <row r="871" s="6" customFormat="1" ht="27" spans="1:38">
      <c r="A871" s="69"/>
      <c r="B871" s="142" t="s">
        <v>1433</v>
      </c>
      <c r="C871" s="155" t="s">
        <v>1415</v>
      </c>
      <c r="D871" s="126" t="s">
        <v>1486</v>
      </c>
      <c r="E871" s="62" t="s">
        <v>709</v>
      </c>
      <c r="F871" s="213"/>
      <c r="G871" s="214">
        <v>43552</v>
      </c>
      <c r="H871" s="126">
        <v>2</v>
      </c>
      <c r="I871" s="214">
        <f>G871+H871</f>
        <v>43554</v>
      </c>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c r="AH871" s="219"/>
      <c r="AI871" s="219"/>
      <c r="AJ871" s="219"/>
      <c r="AK871" s="219"/>
      <c r="AL871" s="219"/>
    </row>
    <row r="872" s="6" customFormat="1" ht="27" spans="1:38">
      <c r="A872" s="69"/>
      <c r="B872" s="142" t="s">
        <v>1433</v>
      </c>
      <c r="C872" s="155" t="s">
        <v>1417</v>
      </c>
      <c r="D872" s="126" t="s">
        <v>1487</v>
      </c>
      <c r="E872" s="62" t="s">
        <v>709</v>
      </c>
      <c r="F872" s="213"/>
      <c r="G872" s="214">
        <f>G871+31</f>
        <v>43583</v>
      </c>
      <c r="H872" s="126">
        <v>3</v>
      </c>
      <c r="I872" s="214">
        <f>I871+31</f>
        <v>43585</v>
      </c>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c r="AH872" s="219"/>
      <c r="AI872" s="219"/>
      <c r="AJ872" s="219"/>
      <c r="AK872" s="219"/>
      <c r="AL872" s="219"/>
    </row>
    <row r="873" s="6" customFormat="1" ht="27" spans="1:38">
      <c r="A873" s="69"/>
      <c r="B873" s="142" t="s">
        <v>1433</v>
      </c>
      <c r="C873" s="155" t="s">
        <v>1419</v>
      </c>
      <c r="D873" s="126" t="s">
        <v>1488</v>
      </c>
      <c r="E873" s="62" t="s">
        <v>709</v>
      </c>
      <c r="F873" s="213"/>
      <c r="G873" s="214">
        <f>G872+31</f>
        <v>43614</v>
      </c>
      <c r="H873" s="126">
        <v>3</v>
      </c>
      <c r="I873" s="214">
        <f>I872+31</f>
        <v>43616</v>
      </c>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c r="AH873" s="219"/>
      <c r="AI873" s="219"/>
      <c r="AJ873" s="219"/>
      <c r="AK873" s="219"/>
      <c r="AL873" s="219"/>
    </row>
    <row r="874" s="6" customFormat="1" ht="27" spans="1:38">
      <c r="A874" s="69"/>
      <c r="B874" s="142" t="s">
        <v>1433</v>
      </c>
      <c r="C874" s="155" t="s">
        <v>1421</v>
      </c>
      <c r="D874" s="126" t="s">
        <v>1489</v>
      </c>
      <c r="E874" s="62" t="s">
        <v>709</v>
      </c>
      <c r="F874" s="213"/>
      <c r="G874" s="214">
        <f>G873+31</f>
        <v>43645</v>
      </c>
      <c r="H874" s="126">
        <v>3</v>
      </c>
      <c r="I874" s="214">
        <f>I873+31</f>
        <v>43647</v>
      </c>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c r="AH874" s="219"/>
      <c r="AI874" s="219"/>
      <c r="AJ874" s="219"/>
      <c r="AK874" s="219"/>
      <c r="AL874" s="219"/>
    </row>
    <row r="875" s="6" customFormat="1" ht="27" spans="1:38">
      <c r="A875" s="69"/>
      <c r="B875" s="142" t="s">
        <v>1433</v>
      </c>
      <c r="C875" s="155" t="s">
        <v>1423</v>
      </c>
      <c r="D875" s="126" t="s">
        <v>1473</v>
      </c>
      <c r="E875" s="62" t="s">
        <v>709</v>
      </c>
      <c r="F875" s="213"/>
      <c r="G875" s="216">
        <v>43541</v>
      </c>
      <c r="H875" s="126">
        <v>3</v>
      </c>
      <c r="I875" s="216">
        <v>43544</v>
      </c>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c r="AH875" s="219"/>
      <c r="AI875" s="219"/>
      <c r="AJ875" s="219"/>
      <c r="AK875" s="219"/>
      <c r="AL875" s="219"/>
    </row>
    <row r="876" s="6" customFormat="1" ht="14.25" spans="1:38">
      <c r="A876" s="69"/>
      <c r="B876" s="142" t="s">
        <v>1433</v>
      </c>
      <c r="C876" s="155" t="s">
        <v>1490</v>
      </c>
      <c r="D876" s="126" t="s">
        <v>1491</v>
      </c>
      <c r="E876" s="62" t="s">
        <v>709</v>
      </c>
      <c r="F876" s="213"/>
      <c r="G876" s="214">
        <f>I869</f>
        <v>43602</v>
      </c>
      <c r="H876" s="126">
        <v>3</v>
      </c>
      <c r="I876" s="214">
        <f>G876+H876</f>
        <v>43605</v>
      </c>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c r="AH876" s="219"/>
      <c r="AI876" s="219"/>
      <c r="AJ876" s="219"/>
      <c r="AK876" s="219"/>
      <c r="AL876" s="219"/>
    </row>
    <row r="877" s="9" customFormat="1" spans="1:38">
      <c r="A877" s="86"/>
      <c r="B877" s="86" t="s">
        <v>683</v>
      </c>
      <c r="C877" s="223" t="s">
        <v>1492</v>
      </c>
      <c r="D877" s="86" t="s">
        <v>1493</v>
      </c>
      <c r="E877" s="62" t="s">
        <v>709</v>
      </c>
      <c r="F877" s="224"/>
      <c r="G877" s="224">
        <f>G878</f>
        <v>43556</v>
      </c>
      <c r="H877" s="86">
        <f>I877-G877</f>
        <v>108</v>
      </c>
      <c r="I877" s="224">
        <f>I881</f>
        <v>43664</v>
      </c>
      <c r="J877" s="86"/>
      <c r="K877" s="86"/>
      <c r="L877" s="86"/>
      <c r="M877" s="86"/>
      <c r="N877" s="86"/>
      <c r="O877" s="86"/>
      <c r="P877" s="86"/>
      <c r="Q877" s="86"/>
      <c r="R877" s="86"/>
      <c r="S877" s="86"/>
      <c r="T877" s="86"/>
      <c r="U877" s="86"/>
      <c r="V877" s="86"/>
      <c r="W877" s="86"/>
      <c r="X877" s="86"/>
      <c r="Y877" s="86"/>
      <c r="Z877" s="86"/>
      <c r="AA877" s="86"/>
      <c r="AB877" s="86"/>
      <c r="AC877" s="86"/>
      <c r="AD877" s="86"/>
      <c r="AE877" s="86"/>
      <c r="AF877" s="86"/>
      <c r="AG877" s="86"/>
      <c r="AH877" s="158"/>
      <c r="AI877" s="158"/>
      <c r="AJ877" s="158"/>
      <c r="AK877" s="158"/>
      <c r="AL877" s="158"/>
    </row>
    <row r="878" s="6" customFormat="1" ht="27" spans="1:38">
      <c r="A878" s="69"/>
      <c r="B878" s="142" t="s">
        <v>1399</v>
      </c>
      <c r="C878" s="155" t="s">
        <v>1415</v>
      </c>
      <c r="D878" s="126" t="s">
        <v>1494</v>
      </c>
      <c r="E878" s="62" t="s">
        <v>709</v>
      </c>
      <c r="F878" s="213"/>
      <c r="G878" s="214">
        <f>I871+2</f>
        <v>43556</v>
      </c>
      <c r="H878" s="126">
        <v>15</v>
      </c>
      <c r="I878" s="214">
        <f>G878+H878</f>
        <v>43571</v>
      </c>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c r="AH878" s="219"/>
      <c r="AI878" s="219"/>
      <c r="AJ878" s="219"/>
      <c r="AK878" s="219"/>
      <c r="AL878" s="219"/>
    </row>
    <row r="879" s="6" customFormat="1" ht="27" spans="1:38">
      <c r="A879" s="69"/>
      <c r="B879" s="142" t="s">
        <v>1399</v>
      </c>
      <c r="C879" s="155" t="s">
        <v>1417</v>
      </c>
      <c r="D879" s="126" t="s">
        <v>1440</v>
      </c>
      <c r="E879" s="62" t="s">
        <v>709</v>
      </c>
      <c r="F879" s="213"/>
      <c r="G879" s="214">
        <f>G878+32</f>
        <v>43588</v>
      </c>
      <c r="H879" s="126">
        <v>15</v>
      </c>
      <c r="I879" s="214">
        <f>I878+31</f>
        <v>43602</v>
      </c>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c r="AH879" s="219"/>
      <c r="AI879" s="219"/>
      <c r="AJ879" s="219"/>
      <c r="AK879" s="219"/>
      <c r="AL879" s="219"/>
    </row>
    <row r="880" s="6" customFormat="1" ht="27" spans="1:38">
      <c r="A880" s="69"/>
      <c r="B880" s="142" t="s">
        <v>1399</v>
      </c>
      <c r="C880" s="155" t="s">
        <v>1419</v>
      </c>
      <c r="D880" s="126" t="s">
        <v>1495</v>
      </c>
      <c r="E880" s="62" t="s">
        <v>709</v>
      </c>
      <c r="F880" s="213"/>
      <c r="G880" s="214">
        <f>G879+31</f>
        <v>43619</v>
      </c>
      <c r="H880" s="126">
        <v>15</v>
      </c>
      <c r="I880" s="214">
        <f>I879+31</f>
        <v>43633</v>
      </c>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c r="AH880" s="219"/>
      <c r="AI880" s="219"/>
      <c r="AJ880" s="219"/>
      <c r="AK880" s="219"/>
      <c r="AL880" s="219"/>
    </row>
    <row r="881" s="6" customFormat="1" ht="27" spans="1:38">
      <c r="A881" s="69"/>
      <c r="B881" s="142" t="s">
        <v>1399</v>
      </c>
      <c r="C881" s="155" t="s">
        <v>1421</v>
      </c>
      <c r="D881" s="126" t="s">
        <v>1496</v>
      </c>
      <c r="E881" s="62" t="s">
        <v>709</v>
      </c>
      <c r="F881" s="213"/>
      <c r="G881" s="214">
        <f>G880+31</f>
        <v>43650</v>
      </c>
      <c r="H881" s="126">
        <v>15</v>
      </c>
      <c r="I881" s="214">
        <f>I880+31</f>
        <v>43664</v>
      </c>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c r="AH881" s="219"/>
      <c r="AI881" s="219"/>
      <c r="AJ881" s="219"/>
      <c r="AK881" s="219"/>
      <c r="AL881" s="219"/>
    </row>
    <row r="882" s="6" customFormat="1" ht="27" spans="1:38">
      <c r="A882" s="69"/>
      <c r="B882" s="142" t="s">
        <v>1399</v>
      </c>
      <c r="C882" s="155" t="s">
        <v>1423</v>
      </c>
      <c r="D882" s="126" t="s">
        <v>1497</v>
      </c>
      <c r="E882" s="62" t="s">
        <v>709</v>
      </c>
      <c r="F882" s="213"/>
      <c r="G882" s="216">
        <f>I875</f>
        <v>43544</v>
      </c>
      <c r="H882" s="126">
        <v>15</v>
      </c>
      <c r="I882" s="216">
        <f>G882+H882</f>
        <v>43559</v>
      </c>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c r="AH882" s="219"/>
      <c r="AI882" s="219"/>
      <c r="AJ882" s="219"/>
      <c r="AK882" s="219"/>
      <c r="AL882" s="219"/>
    </row>
    <row r="883" s="6" customFormat="1" ht="14.25" spans="1:38">
      <c r="A883" s="69"/>
      <c r="B883" s="142" t="s">
        <v>1399</v>
      </c>
      <c r="C883" s="155" t="s">
        <v>1498</v>
      </c>
      <c r="D883" s="126" t="s">
        <v>1449</v>
      </c>
      <c r="E883" s="62" t="s">
        <v>709</v>
      </c>
      <c r="F883" s="213"/>
      <c r="G883" s="214">
        <f>I876</f>
        <v>43605</v>
      </c>
      <c r="H883" s="126">
        <v>30</v>
      </c>
      <c r="I883" s="214">
        <f>G883+H883</f>
        <v>43635</v>
      </c>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c r="AH883" s="219"/>
      <c r="AI883" s="219"/>
      <c r="AJ883" s="219"/>
      <c r="AK883" s="219"/>
      <c r="AL883" s="219"/>
    </row>
    <row r="884" s="17" customFormat="1" spans="1:38">
      <c r="A884" s="126"/>
      <c r="B884" s="142" t="s">
        <v>549</v>
      </c>
      <c r="C884" s="155" t="s">
        <v>1499</v>
      </c>
      <c r="D884" s="142" t="s">
        <v>1500</v>
      </c>
      <c r="E884" s="62" t="s">
        <v>709</v>
      </c>
      <c r="F884" s="213"/>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3"/>
      <c r="AI884" s="13"/>
      <c r="AJ884" s="13"/>
      <c r="AK884" s="13"/>
      <c r="AL884" s="13"/>
    </row>
    <row r="885" s="10" customFormat="1" ht="54" spans="1:33">
      <c r="A885" s="103"/>
      <c r="B885" s="104" t="s">
        <v>538</v>
      </c>
      <c r="C885" s="105" t="s">
        <v>1501</v>
      </c>
      <c r="D885" s="106" t="s">
        <v>1502</v>
      </c>
      <c r="E885" s="106" t="s">
        <v>709</v>
      </c>
      <c r="F885" s="106"/>
      <c r="G885" s="107">
        <v>43398</v>
      </c>
      <c r="H885" s="104">
        <f t="shared" ref="H885:H959" si="86">I885-G885</f>
        <v>401</v>
      </c>
      <c r="I885" s="107">
        <v>43799</v>
      </c>
      <c r="J885" s="112"/>
      <c r="K885" s="112"/>
      <c r="L885" s="112"/>
      <c r="M885" s="112"/>
      <c r="N885" s="112"/>
      <c r="O885" s="112"/>
      <c r="P885" s="112"/>
      <c r="Q885" s="112"/>
      <c r="R885" s="112"/>
      <c r="S885" s="112"/>
      <c r="T885" s="112"/>
      <c r="U885" s="112"/>
      <c r="V885" s="129"/>
      <c r="W885" s="129"/>
      <c r="X885" s="129"/>
      <c r="Y885" s="129"/>
      <c r="Z885" s="129"/>
      <c r="AA885" s="129"/>
      <c r="AB885" s="129"/>
      <c r="AC885" s="129"/>
      <c r="AD885" s="129"/>
      <c r="AE885" s="129"/>
      <c r="AF885" s="129"/>
      <c r="AG885" s="129"/>
    </row>
    <row r="886" s="17" customFormat="1" ht="27" spans="1:38">
      <c r="A886" s="126"/>
      <c r="B886" s="142" t="s">
        <v>549</v>
      </c>
      <c r="C886" s="155" t="s">
        <v>1503</v>
      </c>
      <c r="D886" s="142" t="s">
        <v>1504</v>
      </c>
      <c r="E886" s="62" t="s">
        <v>709</v>
      </c>
      <c r="F886" s="213"/>
      <c r="G886" s="225">
        <f>G887</f>
        <v>43549</v>
      </c>
      <c r="H886" s="226">
        <f t="shared" si="86"/>
        <v>108</v>
      </c>
      <c r="I886" s="228">
        <f>I890</f>
        <v>43657</v>
      </c>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c r="AH886" s="13"/>
      <c r="AI886" s="13"/>
      <c r="AJ886" s="13"/>
      <c r="AK886" s="13"/>
      <c r="AL886" s="13"/>
    </row>
    <row r="887" s="17" customFormat="1" ht="27" spans="1:38">
      <c r="A887" s="126"/>
      <c r="B887" s="142" t="s">
        <v>683</v>
      </c>
      <c r="C887" s="155" t="s">
        <v>1415</v>
      </c>
      <c r="D887" s="142" t="s">
        <v>1505</v>
      </c>
      <c r="E887" s="62" t="s">
        <v>709</v>
      </c>
      <c r="F887" s="213"/>
      <c r="G887" s="225">
        <f>I887-H887</f>
        <v>43549</v>
      </c>
      <c r="H887" s="227">
        <v>15</v>
      </c>
      <c r="I887" s="225">
        <v>43564</v>
      </c>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13"/>
      <c r="AI887" s="13"/>
      <c r="AJ887" s="13"/>
      <c r="AK887" s="13"/>
      <c r="AL887" s="13"/>
    </row>
    <row r="888" s="17" customFormat="1" ht="27" spans="1:38">
      <c r="A888" s="126"/>
      <c r="B888" s="142" t="s">
        <v>683</v>
      </c>
      <c r="C888" s="155" t="s">
        <v>1417</v>
      </c>
      <c r="D888" s="142" t="s">
        <v>1506</v>
      </c>
      <c r="E888" s="62" t="s">
        <v>709</v>
      </c>
      <c r="F888" s="213"/>
      <c r="G888" s="225">
        <f>I888-H888</f>
        <v>43580</v>
      </c>
      <c r="H888" s="227">
        <v>15</v>
      </c>
      <c r="I888" s="225">
        <f>I887+31</f>
        <v>43595</v>
      </c>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c r="AH888" s="13"/>
      <c r="AI888" s="13"/>
      <c r="AJ888" s="13"/>
      <c r="AK888" s="13"/>
      <c r="AL888" s="13"/>
    </row>
    <row r="889" s="17" customFormat="1" ht="27" spans="1:38">
      <c r="A889" s="126"/>
      <c r="B889" s="142" t="s">
        <v>683</v>
      </c>
      <c r="C889" s="155" t="s">
        <v>1507</v>
      </c>
      <c r="D889" s="142" t="s">
        <v>1508</v>
      </c>
      <c r="E889" s="62" t="s">
        <v>709</v>
      </c>
      <c r="F889" s="213"/>
      <c r="G889" s="225">
        <f t="shared" ref="G889:G891" si="87">I889-H889</f>
        <v>43611</v>
      </c>
      <c r="H889" s="227">
        <v>15</v>
      </c>
      <c r="I889" s="228">
        <f>I888+31</f>
        <v>43626</v>
      </c>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c r="AH889" s="13"/>
      <c r="AI889" s="13"/>
      <c r="AJ889" s="13"/>
      <c r="AK889" s="13"/>
      <c r="AL889" s="13"/>
    </row>
    <row r="890" s="17" customFormat="1" ht="27" spans="1:38">
      <c r="A890" s="126"/>
      <c r="B890" s="142" t="s">
        <v>683</v>
      </c>
      <c r="C890" s="155" t="s">
        <v>1509</v>
      </c>
      <c r="D890" s="142" t="s">
        <v>1510</v>
      </c>
      <c r="E890" s="62" t="s">
        <v>709</v>
      </c>
      <c r="F890" s="213"/>
      <c r="G890" s="225">
        <f t="shared" si="87"/>
        <v>43642</v>
      </c>
      <c r="H890" s="227">
        <v>15</v>
      </c>
      <c r="I890" s="228">
        <f>I889+31</f>
        <v>43657</v>
      </c>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c r="AH890" s="13"/>
      <c r="AI890" s="13"/>
      <c r="AJ890" s="13"/>
      <c r="AK890" s="13"/>
      <c r="AL890" s="13"/>
    </row>
    <row r="891" s="17" customFormat="1" ht="27" spans="1:38">
      <c r="A891" s="126"/>
      <c r="B891" s="142" t="s">
        <v>683</v>
      </c>
      <c r="C891" s="155" t="s">
        <v>1423</v>
      </c>
      <c r="D891" s="142" t="s">
        <v>1511</v>
      </c>
      <c r="E891" s="62" t="s">
        <v>709</v>
      </c>
      <c r="F891" s="213"/>
      <c r="G891" s="225">
        <f t="shared" si="87"/>
        <v>43568</v>
      </c>
      <c r="H891" s="227">
        <v>15</v>
      </c>
      <c r="I891" s="225">
        <v>43583</v>
      </c>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c r="AH891" s="13"/>
      <c r="AI891" s="13"/>
      <c r="AJ891" s="13"/>
      <c r="AK891" s="13"/>
      <c r="AL891" s="13"/>
    </row>
    <row r="892" s="17" customFormat="1" ht="27" spans="1:33">
      <c r="A892" s="71"/>
      <c r="B892" s="25" t="s">
        <v>549</v>
      </c>
      <c r="C892" s="189" t="s">
        <v>1512</v>
      </c>
      <c r="D892" s="142" t="s">
        <v>1513</v>
      </c>
      <c r="E892" s="62" t="s">
        <v>709</v>
      </c>
      <c r="F892" s="213"/>
      <c r="G892" s="225">
        <f>G893</f>
        <v>43564</v>
      </c>
      <c r="H892" s="227">
        <f>I892-G892</f>
        <v>103</v>
      </c>
      <c r="I892" s="225">
        <f>I896</f>
        <v>43667</v>
      </c>
      <c r="J892" s="126"/>
      <c r="K892" s="126"/>
      <c r="L892" s="126"/>
      <c r="M892" s="126"/>
      <c r="N892" s="126"/>
      <c r="O892" s="126"/>
      <c r="P892" s="126"/>
      <c r="Q892" s="126"/>
      <c r="R892" s="126"/>
      <c r="S892" s="126"/>
      <c r="T892" s="126"/>
      <c r="U892" s="126"/>
      <c r="V892" s="71"/>
      <c r="W892" s="71"/>
      <c r="X892" s="71"/>
      <c r="Y892" s="71"/>
      <c r="Z892" s="71"/>
      <c r="AA892" s="71"/>
      <c r="AB892" s="71"/>
      <c r="AC892" s="71"/>
      <c r="AD892" s="71"/>
      <c r="AE892" s="71"/>
      <c r="AF892" s="71"/>
      <c r="AG892" s="71"/>
    </row>
    <row r="893" s="17" customFormat="1" ht="27" spans="1:38">
      <c r="A893" s="126"/>
      <c r="B893" s="142" t="s">
        <v>683</v>
      </c>
      <c r="C893" s="155" t="s">
        <v>1415</v>
      </c>
      <c r="D893" s="142" t="s">
        <v>1514</v>
      </c>
      <c r="E893" s="62" t="s">
        <v>709</v>
      </c>
      <c r="F893" s="213"/>
      <c r="G893" s="225">
        <f>I893-H893</f>
        <v>43564</v>
      </c>
      <c r="H893" s="227">
        <v>10</v>
      </c>
      <c r="I893" s="225">
        <f>I887+10</f>
        <v>43574</v>
      </c>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c r="AH893" s="13"/>
      <c r="AI893" s="13"/>
      <c r="AJ893" s="13"/>
      <c r="AK893" s="13"/>
      <c r="AL893" s="13"/>
    </row>
    <row r="894" s="17" customFormat="1" ht="27" spans="1:38">
      <c r="A894" s="126"/>
      <c r="B894" s="142" t="s">
        <v>683</v>
      </c>
      <c r="C894" s="155" t="s">
        <v>1417</v>
      </c>
      <c r="D894" s="142" t="s">
        <v>1515</v>
      </c>
      <c r="E894" s="62" t="s">
        <v>709</v>
      </c>
      <c r="F894" s="213"/>
      <c r="G894" s="225">
        <f>I894-H894</f>
        <v>43595</v>
      </c>
      <c r="H894" s="227">
        <v>10</v>
      </c>
      <c r="I894" s="225">
        <f>I893+31</f>
        <v>43605</v>
      </c>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c r="AH894" s="13"/>
      <c r="AI894" s="13"/>
      <c r="AJ894" s="13"/>
      <c r="AK894" s="13"/>
      <c r="AL894" s="13"/>
    </row>
    <row r="895" s="17" customFormat="1" ht="27" spans="1:38">
      <c r="A895" s="126"/>
      <c r="B895" s="142" t="s">
        <v>683</v>
      </c>
      <c r="C895" s="155" t="s">
        <v>1507</v>
      </c>
      <c r="D895" s="142" t="s">
        <v>1516</v>
      </c>
      <c r="E895" s="62" t="s">
        <v>709</v>
      </c>
      <c r="F895" s="213"/>
      <c r="G895" s="225">
        <f t="shared" ref="G895:G897" si="88">I895-H895</f>
        <v>43626</v>
      </c>
      <c r="H895" s="227">
        <v>10</v>
      </c>
      <c r="I895" s="228">
        <f>I894+31</f>
        <v>43636</v>
      </c>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3"/>
      <c r="AI895" s="13"/>
      <c r="AJ895" s="13"/>
      <c r="AK895" s="13"/>
      <c r="AL895" s="13"/>
    </row>
    <row r="896" s="17" customFormat="1" ht="27" spans="1:38">
      <c r="A896" s="126"/>
      <c r="B896" s="142" t="s">
        <v>683</v>
      </c>
      <c r="C896" s="155" t="s">
        <v>1509</v>
      </c>
      <c r="D896" s="142" t="s">
        <v>1517</v>
      </c>
      <c r="E896" s="62" t="s">
        <v>709</v>
      </c>
      <c r="F896" s="213"/>
      <c r="G896" s="225">
        <f t="shared" si="88"/>
        <v>43657</v>
      </c>
      <c r="H896" s="227">
        <v>10</v>
      </c>
      <c r="I896" s="228">
        <f>I895+31</f>
        <v>43667</v>
      </c>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c r="AH896" s="13"/>
      <c r="AI896" s="13"/>
      <c r="AJ896" s="13"/>
      <c r="AK896" s="13"/>
      <c r="AL896" s="13"/>
    </row>
    <row r="897" s="17" customFormat="1" ht="27" spans="1:38">
      <c r="A897" s="126"/>
      <c r="B897" s="142" t="s">
        <v>683</v>
      </c>
      <c r="C897" s="155" t="s">
        <v>1423</v>
      </c>
      <c r="D897" s="142" t="s">
        <v>1518</v>
      </c>
      <c r="E897" s="62" t="s">
        <v>709</v>
      </c>
      <c r="F897" s="213"/>
      <c r="G897" s="225">
        <f t="shared" si="88"/>
        <v>43583</v>
      </c>
      <c r="H897" s="227">
        <v>7</v>
      </c>
      <c r="I897" s="225">
        <f>I891+7</f>
        <v>43590</v>
      </c>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c r="AH897" s="13"/>
      <c r="AI897" s="13"/>
      <c r="AJ897" s="13"/>
      <c r="AK897" s="13"/>
      <c r="AL897" s="13"/>
    </row>
    <row r="898" s="17" customFormat="1" ht="27" spans="1:38">
      <c r="A898" s="126"/>
      <c r="B898" s="142" t="s">
        <v>549</v>
      </c>
      <c r="C898" s="155" t="s">
        <v>1519</v>
      </c>
      <c r="D898" s="142" t="s">
        <v>1520</v>
      </c>
      <c r="E898" s="62" t="s">
        <v>709</v>
      </c>
      <c r="F898" s="213"/>
      <c r="G898" s="225">
        <f>G899</f>
        <v>43574</v>
      </c>
      <c r="H898" s="227">
        <f>I898-G898</f>
        <v>103</v>
      </c>
      <c r="I898" s="225">
        <f>I902</f>
        <v>43677</v>
      </c>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c r="AH898" s="13"/>
      <c r="AI898" s="13"/>
      <c r="AJ898" s="13"/>
      <c r="AK898" s="13"/>
      <c r="AL898" s="13"/>
    </row>
    <row r="899" s="17" customFormat="1" ht="27" spans="1:38">
      <c r="A899" s="126"/>
      <c r="B899" s="142" t="s">
        <v>683</v>
      </c>
      <c r="C899" s="155" t="s">
        <v>1415</v>
      </c>
      <c r="D899" s="142" t="s">
        <v>1521</v>
      </c>
      <c r="E899" s="62" t="s">
        <v>709</v>
      </c>
      <c r="F899" s="213"/>
      <c r="G899" s="225">
        <f>I899-H899</f>
        <v>43574</v>
      </c>
      <c r="H899" s="227">
        <v>10</v>
      </c>
      <c r="I899" s="225">
        <f>I893+10</f>
        <v>43584</v>
      </c>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3"/>
      <c r="AI899" s="13"/>
      <c r="AJ899" s="13"/>
      <c r="AK899" s="13"/>
      <c r="AL899" s="13"/>
    </row>
    <row r="900" s="17" customFormat="1" ht="27" spans="1:38">
      <c r="A900" s="126"/>
      <c r="B900" s="142" t="s">
        <v>683</v>
      </c>
      <c r="C900" s="155" t="s">
        <v>1417</v>
      </c>
      <c r="D900" s="142" t="s">
        <v>1522</v>
      </c>
      <c r="E900" s="62" t="s">
        <v>709</v>
      </c>
      <c r="F900" s="213"/>
      <c r="G900" s="225">
        <f>I900-H900</f>
        <v>43605</v>
      </c>
      <c r="H900" s="227">
        <v>10</v>
      </c>
      <c r="I900" s="225">
        <f>I899+31</f>
        <v>43615</v>
      </c>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3"/>
      <c r="AI900" s="13"/>
      <c r="AJ900" s="13"/>
      <c r="AK900" s="13"/>
      <c r="AL900" s="13"/>
    </row>
    <row r="901" s="17" customFormat="1" ht="27" spans="1:38">
      <c r="A901" s="126"/>
      <c r="B901" s="142" t="s">
        <v>683</v>
      </c>
      <c r="C901" s="155" t="s">
        <v>1507</v>
      </c>
      <c r="D901" s="142" t="s">
        <v>1523</v>
      </c>
      <c r="E901" s="62" t="s">
        <v>709</v>
      </c>
      <c r="F901" s="213"/>
      <c r="G901" s="225">
        <f t="shared" ref="G901:G903" si="89">I901-H901</f>
        <v>43636</v>
      </c>
      <c r="H901" s="227">
        <v>10</v>
      </c>
      <c r="I901" s="228">
        <f>I900+31</f>
        <v>43646</v>
      </c>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c r="AH901" s="13"/>
      <c r="AI901" s="13"/>
      <c r="AJ901" s="13"/>
      <c r="AK901" s="13"/>
      <c r="AL901" s="13"/>
    </row>
    <row r="902" s="17" customFormat="1" ht="27" spans="1:38">
      <c r="A902" s="126"/>
      <c r="B902" s="142" t="s">
        <v>683</v>
      </c>
      <c r="C902" s="155" t="s">
        <v>1509</v>
      </c>
      <c r="D902" s="142" t="s">
        <v>1524</v>
      </c>
      <c r="E902" s="62" t="s">
        <v>709</v>
      </c>
      <c r="F902" s="213"/>
      <c r="G902" s="225">
        <f t="shared" si="89"/>
        <v>43667</v>
      </c>
      <c r="H902" s="227">
        <v>10</v>
      </c>
      <c r="I902" s="228">
        <f>I901+31</f>
        <v>43677</v>
      </c>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c r="AH902" s="13"/>
      <c r="AI902" s="13"/>
      <c r="AJ902" s="13"/>
      <c r="AK902" s="13"/>
      <c r="AL902" s="13"/>
    </row>
    <row r="903" s="17" customFormat="1" ht="27" spans="1:38">
      <c r="A903" s="126"/>
      <c r="B903" s="142" t="s">
        <v>683</v>
      </c>
      <c r="C903" s="155" t="s">
        <v>1423</v>
      </c>
      <c r="D903" s="142" t="s">
        <v>1525</v>
      </c>
      <c r="E903" s="62" t="s">
        <v>709</v>
      </c>
      <c r="F903" s="213"/>
      <c r="G903" s="225">
        <f t="shared" si="89"/>
        <v>43590</v>
      </c>
      <c r="H903" s="227">
        <v>7</v>
      </c>
      <c r="I903" s="225">
        <f>I897+7</f>
        <v>43597</v>
      </c>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c r="AH903" s="13"/>
      <c r="AI903" s="13"/>
      <c r="AJ903" s="13"/>
      <c r="AK903" s="13"/>
      <c r="AL903" s="13"/>
    </row>
    <row r="904" s="17" customFormat="1" ht="27" spans="1:38">
      <c r="A904" s="126"/>
      <c r="B904" s="142" t="s">
        <v>549</v>
      </c>
      <c r="C904" s="155" t="s">
        <v>1526</v>
      </c>
      <c r="D904" s="142" t="s">
        <v>1527</v>
      </c>
      <c r="E904" s="62" t="s">
        <v>709</v>
      </c>
      <c r="F904" s="213"/>
      <c r="G904" s="225">
        <f>G905</f>
        <v>43584</v>
      </c>
      <c r="H904" s="227">
        <f>I904-G904</f>
        <v>108</v>
      </c>
      <c r="I904" s="225">
        <f>I908</f>
        <v>43692</v>
      </c>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c r="AH904" s="13"/>
      <c r="AI904" s="13"/>
      <c r="AJ904" s="13"/>
      <c r="AK904" s="13"/>
      <c r="AL904" s="13"/>
    </row>
    <row r="905" s="17" customFormat="1" ht="27" spans="1:38">
      <c r="A905" s="126"/>
      <c r="B905" s="142" t="s">
        <v>683</v>
      </c>
      <c r="C905" s="155" t="s">
        <v>1415</v>
      </c>
      <c r="D905" s="142" t="s">
        <v>1528</v>
      </c>
      <c r="E905" s="62" t="s">
        <v>709</v>
      </c>
      <c r="F905" s="213"/>
      <c r="G905" s="225">
        <f>I905-H905</f>
        <v>43584</v>
      </c>
      <c r="H905" s="227">
        <v>15</v>
      </c>
      <c r="I905" s="225">
        <f>I899+15</f>
        <v>43599</v>
      </c>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3"/>
      <c r="AI905" s="13"/>
      <c r="AJ905" s="13"/>
      <c r="AK905" s="13"/>
      <c r="AL905" s="13"/>
    </row>
    <row r="906" s="17" customFormat="1" ht="27" spans="1:38">
      <c r="A906" s="126"/>
      <c r="B906" s="142" t="s">
        <v>683</v>
      </c>
      <c r="C906" s="155" t="s">
        <v>1417</v>
      </c>
      <c r="D906" s="142" t="s">
        <v>1529</v>
      </c>
      <c r="E906" s="62" t="s">
        <v>709</v>
      </c>
      <c r="F906" s="213"/>
      <c r="G906" s="225">
        <f>I906-H906</f>
        <v>43615</v>
      </c>
      <c r="H906" s="227">
        <v>15</v>
      </c>
      <c r="I906" s="225">
        <f>I905+31</f>
        <v>43630</v>
      </c>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3"/>
      <c r="AI906" s="13"/>
      <c r="AJ906" s="13"/>
      <c r="AK906" s="13"/>
      <c r="AL906" s="13"/>
    </row>
    <row r="907" s="17" customFormat="1" ht="27" spans="1:38">
      <c r="A907" s="126"/>
      <c r="B907" s="142" t="s">
        <v>683</v>
      </c>
      <c r="C907" s="155" t="s">
        <v>1507</v>
      </c>
      <c r="D907" s="142" t="s">
        <v>1530</v>
      </c>
      <c r="E907" s="62" t="s">
        <v>709</v>
      </c>
      <c r="F907" s="213"/>
      <c r="G907" s="225">
        <f t="shared" ref="G907:G909" si="90">I907-H907</f>
        <v>43646</v>
      </c>
      <c r="H907" s="227">
        <v>15</v>
      </c>
      <c r="I907" s="228">
        <f>I906+31</f>
        <v>43661</v>
      </c>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3"/>
      <c r="AI907" s="13"/>
      <c r="AJ907" s="13"/>
      <c r="AK907" s="13"/>
      <c r="AL907" s="13"/>
    </row>
    <row r="908" s="17" customFormat="1" ht="27" spans="1:38">
      <c r="A908" s="126"/>
      <c r="B908" s="142" t="s">
        <v>683</v>
      </c>
      <c r="C908" s="155" t="s">
        <v>1509</v>
      </c>
      <c r="D908" s="142" t="s">
        <v>1531</v>
      </c>
      <c r="E908" s="62" t="s">
        <v>709</v>
      </c>
      <c r="F908" s="213"/>
      <c r="G908" s="225">
        <f t="shared" si="90"/>
        <v>43677</v>
      </c>
      <c r="H908" s="227">
        <v>15</v>
      </c>
      <c r="I908" s="228">
        <f>I907+31</f>
        <v>43692</v>
      </c>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3"/>
      <c r="AI908" s="13"/>
      <c r="AJ908" s="13"/>
      <c r="AK908" s="13"/>
      <c r="AL908" s="13"/>
    </row>
    <row r="909" s="17" customFormat="1" ht="27" spans="1:38">
      <c r="A909" s="126"/>
      <c r="B909" s="142" t="s">
        <v>683</v>
      </c>
      <c r="C909" s="155" t="s">
        <v>1423</v>
      </c>
      <c r="D909" s="142" t="s">
        <v>1532</v>
      </c>
      <c r="E909" s="62" t="s">
        <v>709</v>
      </c>
      <c r="F909" s="213"/>
      <c r="G909" s="225">
        <f t="shared" si="90"/>
        <v>43597</v>
      </c>
      <c r="H909" s="227">
        <v>7</v>
      </c>
      <c r="I909" s="225">
        <f>I903+7</f>
        <v>43604</v>
      </c>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3"/>
      <c r="AI909" s="13"/>
      <c r="AJ909" s="13"/>
      <c r="AK909" s="13"/>
      <c r="AL909" s="13"/>
    </row>
    <row r="910" s="17" customFormat="1" ht="27" spans="1:38">
      <c r="A910" s="126"/>
      <c r="B910" s="142" t="s">
        <v>549</v>
      </c>
      <c r="C910" s="155" t="s">
        <v>1533</v>
      </c>
      <c r="D910" s="142" t="s">
        <v>1534</v>
      </c>
      <c r="E910" s="62" t="s">
        <v>709</v>
      </c>
      <c r="F910" s="213"/>
      <c r="G910" s="225">
        <f>G911</f>
        <v>43604</v>
      </c>
      <c r="H910" s="227">
        <f>I910-G910</f>
        <v>7</v>
      </c>
      <c r="I910" s="225">
        <f>I911</f>
        <v>43611</v>
      </c>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3"/>
      <c r="AI910" s="13"/>
      <c r="AJ910" s="13"/>
      <c r="AK910" s="13"/>
      <c r="AL910" s="13"/>
    </row>
    <row r="911" s="17" customFormat="1" ht="27" spans="1:38">
      <c r="A911" s="126"/>
      <c r="B911" s="142" t="s">
        <v>683</v>
      </c>
      <c r="C911" s="155" t="s">
        <v>1423</v>
      </c>
      <c r="D911" s="142" t="s">
        <v>1534</v>
      </c>
      <c r="E911" s="62" t="s">
        <v>709</v>
      </c>
      <c r="F911" s="213"/>
      <c r="G911" s="225">
        <f>I911-H911</f>
        <v>43604</v>
      </c>
      <c r="H911" s="227">
        <v>7</v>
      </c>
      <c r="I911" s="225">
        <f>I909+7</f>
        <v>43611</v>
      </c>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3"/>
      <c r="AI911" s="13"/>
      <c r="AJ911" s="13"/>
      <c r="AK911" s="13"/>
      <c r="AL911" s="13"/>
    </row>
    <row r="912" s="17" customFormat="1" ht="27" spans="1:38">
      <c r="A912" s="126"/>
      <c r="B912" s="142" t="s">
        <v>549</v>
      </c>
      <c r="C912" s="155" t="s">
        <v>1535</v>
      </c>
      <c r="D912" s="142" t="s">
        <v>1536</v>
      </c>
      <c r="E912" s="62" t="s">
        <v>709</v>
      </c>
      <c r="F912" s="213"/>
      <c r="G912" s="225">
        <f>G913</f>
        <v>43611</v>
      </c>
      <c r="H912" s="227">
        <f>I912-G912</f>
        <v>7</v>
      </c>
      <c r="I912" s="225">
        <f>I913</f>
        <v>43618</v>
      </c>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3"/>
      <c r="AI912" s="13"/>
      <c r="AJ912" s="13"/>
      <c r="AK912" s="13"/>
      <c r="AL912" s="13"/>
    </row>
    <row r="913" s="17" customFormat="1" ht="27" spans="1:38">
      <c r="A913" s="126"/>
      <c r="B913" s="142" t="s">
        <v>683</v>
      </c>
      <c r="C913" s="155" t="s">
        <v>1423</v>
      </c>
      <c r="D913" s="142" t="s">
        <v>1536</v>
      </c>
      <c r="E913" s="62" t="s">
        <v>709</v>
      </c>
      <c r="F913" s="213"/>
      <c r="G913" s="225">
        <f>I913-H913</f>
        <v>43611</v>
      </c>
      <c r="H913" s="227">
        <v>7</v>
      </c>
      <c r="I913" s="225">
        <f>I911+7</f>
        <v>43618</v>
      </c>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3"/>
      <c r="AI913" s="13"/>
      <c r="AJ913" s="13"/>
      <c r="AK913" s="13"/>
      <c r="AL913" s="13"/>
    </row>
    <row r="914" s="17" customFormat="1" ht="27" spans="1:38">
      <c r="A914" s="126"/>
      <c r="B914" s="142" t="s">
        <v>549</v>
      </c>
      <c r="C914" s="155" t="s">
        <v>1537</v>
      </c>
      <c r="D914" s="142" t="s">
        <v>1538</v>
      </c>
      <c r="E914" s="62" t="s">
        <v>709</v>
      </c>
      <c r="F914" s="213"/>
      <c r="G914" s="225">
        <f>G915</f>
        <v>43618</v>
      </c>
      <c r="H914" s="227">
        <f>I914-G914</f>
        <v>7</v>
      </c>
      <c r="I914" s="225">
        <f>I915</f>
        <v>43625</v>
      </c>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3"/>
      <c r="AI914" s="13"/>
      <c r="AJ914" s="13"/>
      <c r="AK914" s="13"/>
      <c r="AL914" s="13"/>
    </row>
    <row r="915" s="17" customFormat="1" ht="27" spans="1:38">
      <c r="A915" s="126"/>
      <c r="B915" s="142" t="s">
        <v>683</v>
      </c>
      <c r="C915" s="155" t="s">
        <v>1539</v>
      </c>
      <c r="D915" s="142" t="s">
        <v>1538</v>
      </c>
      <c r="E915" s="62" t="s">
        <v>709</v>
      </c>
      <c r="F915" s="213"/>
      <c r="G915" s="225">
        <f>I915-H915</f>
        <v>43618</v>
      </c>
      <c r="H915" s="227">
        <v>7</v>
      </c>
      <c r="I915" s="225">
        <f>I913+7</f>
        <v>43625</v>
      </c>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3"/>
      <c r="AI915" s="13"/>
      <c r="AJ915" s="13"/>
      <c r="AK915" s="13"/>
      <c r="AL915" s="13"/>
    </row>
    <row r="916" s="17" customFormat="1" ht="27" spans="1:38">
      <c r="A916" s="126"/>
      <c r="B916" s="142" t="s">
        <v>549</v>
      </c>
      <c r="C916" s="155" t="s">
        <v>1540</v>
      </c>
      <c r="D916" s="142" t="s">
        <v>1541</v>
      </c>
      <c r="E916" s="62" t="s">
        <v>709</v>
      </c>
      <c r="F916" s="213"/>
      <c r="G916" s="225">
        <f>G917</f>
        <v>43625</v>
      </c>
      <c r="H916" s="227">
        <f>I916-G916</f>
        <v>7</v>
      </c>
      <c r="I916" s="225">
        <f>I917</f>
        <v>43632</v>
      </c>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3"/>
      <c r="AI916" s="13"/>
      <c r="AJ916" s="13"/>
      <c r="AK916" s="13"/>
      <c r="AL916" s="13"/>
    </row>
    <row r="917" s="17" customFormat="1" ht="27" spans="1:38">
      <c r="A917" s="126"/>
      <c r="B917" s="142" t="s">
        <v>683</v>
      </c>
      <c r="C917" s="155" t="s">
        <v>1542</v>
      </c>
      <c r="D917" s="142" t="s">
        <v>1541</v>
      </c>
      <c r="E917" s="62" t="s">
        <v>709</v>
      </c>
      <c r="F917" s="213"/>
      <c r="G917" s="225">
        <f>I917-H917</f>
        <v>43625</v>
      </c>
      <c r="H917" s="227">
        <v>7</v>
      </c>
      <c r="I917" s="225">
        <f>I915+7</f>
        <v>43632</v>
      </c>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3"/>
      <c r="AI917" s="13"/>
      <c r="AJ917" s="13"/>
      <c r="AK917" s="13"/>
      <c r="AL917" s="13"/>
    </row>
    <row r="918" s="17" customFormat="1" ht="27" spans="1:38">
      <c r="A918" s="126"/>
      <c r="B918" s="142" t="s">
        <v>549</v>
      </c>
      <c r="C918" s="155" t="s">
        <v>1543</v>
      </c>
      <c r="D918" s="142" t="s">
        <v>1544</v>
      </c>
      <c r="E918" s="62" t="s">
        <v>709</v>
      </c>
      <c r="F918" s="213"/>
      <c r="G918" s="225">
        <f>G919</f>
        <v>43632</v>
      </c>
      <c r="H918" s="227">
        <f>I918-G918</f>
        <v>7</v>
      </c>
      <c r="I918" s="225">
        <f>I919</f>
        <v>43639</v>
      </c>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3"/>
      <c r="AI918" s="13"/>
      <c r="AJ918" s="13"/>
      <c r="AK918" s="13"/>
      <c r="AL918" s="13"/>
    </row>
    <row r="919" s="17" customFormat="1" ht="27" spans="1:38">
      <c r="A919" s="126"/>
      <c r="B919" s="142" t="s">
        <v>683</v>
      </c>
      <c r="C919" s="155" t="s">
        <v>1539</v>
      </c>
      <c r="D919" s="142" t="s">
        <v>1544</v>
      </c>
      <c r="E919" s="62" t="s">
        <v>709</v>
      </c>
      <c r="F919" s="213"/>
      <c r="G919" s="225">
        <f>I919-H919</f>
        <v>43632</v>
      </c>
      <c r="H919" s="227">
        <v>7</v>
      </c>
      <c r="I919" s="225">
        <f>I917+7</f>
        <v>43639</v>
      </c>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3"/>
      <c r="AI919" s="13"/>
      <c r="AJ919" s="13"/>
      <c r="AK919" s="13"/>
      <c r="AL919" s="13"/>
    </row>
    <row r="920" s="17" customFormat="1" ht="27" spans="1:38">
      <c r="A920" s="126"/>
      <c r="B920" s="142" t="s">
        <v>549</v>
      </c>
      <c r="C920" s="155" t="s">
        <v>1545</v>
      </c>
      <c r="D920" s="142" t="s">
        <v>1546</v>
      </c>
      <c r="E920" s="62" t="s">
        <v>709</v>
      </c>
      <c r="F920" s="213"/>
      <c r="G920" s="225">
        <f>G921</f>
        <v>43639</v>
      </c>
      <c r="H920" s="227">
        <f>I920-G920</f>
        <v>7</v>
      </c>
      <c r="I920" s="225">
        <f>I921</f>
        <v>43646</v>
      </c>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3"/>
      <c r="AI920" s="13"/>
      <c r="AJ920" s="13"/>
      <c r="AK920" s="13"/>
      <c r="AL920" s="13"/>
    </row>
    <row r="921" s="17" customFormat="1" ht="27" spans="1:38">
      <c r="A921" s="126"/>
      <c r="B921" s="142" t="s">
        <v>683</v>
      </c>
      <c r="C921" s="155" t="s">
        <v>1539</v>
      </c>
      <c r="D921" s="142" t="s">
        <v>1546</v>
      </c>
      <c r="E921" s="62" t="s">
        <v>709</v>
      </c>
      <c r="F921" s="213"/>
      <c r="G921" s="225">
        <f>I921-H921</f>
        <v>43639</v>
      </c>
      <c r="H921" s="227">
        <v>7</v>
      </c>
      <c r="I921" s="225">
        <f>I919+7</f>
        <v>43646</v>
      </c>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3"/>
      <c r="AI921" s="13"/>
      <c r="AJ921" s="13"/>
      <c r="AK921" s="13"/>
      <c r="AL921" s="13"/>
    </row>
    <row r="922" s="17" customFormat="1" ht="27" spans="1:38">
      <c r="A922" s="126"/>
      <c r="B922" s="142" t="s">
        <v>549</v>
      </c>
      <c r="C922" s="155" t="s">
        <v>1547</v>
      </c>
      <c r="D922" s="142" t="s">
        <v>1548</v>
      </c>
      <c r="E922" s="62" t="s">
        <v>709</v>
      </c>
      <c r="F922" s="213"/>
      <c r="G922" s="225">
        <f>G923+1</f>
        <v>43648</v>
      </c>
      <c r="H922" s="227">
        <v>20</v>
      </c>
      <c r="I922" s="225">
        <f>I923</f>
        <v>43666</v>
      </c>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3"/>
      <c r="AI922" s="13"/>
      <c r="AJ922" s="13"/>
      <c r="AK922" s="13"/>
      <c r="AL922" s="13"/>
    </row>
    <row r="923" s="17" customFormat="1" ht="27" spans="1:38">
      <c r="A923" s="126"/>
      <c r="B923" s="142" t="s">
        <v>683</v>
      </c>
      <c r="C923" s="155" t="s">
        <v>1539</v>
      </c>
      <c r="D923" s="142" t="s">
        <v>1548</v>
      </c>
      <c r="E923" s="62" t="s">
        <v>709</v>
      </c>
      <c r="F923" s="213"/>
      <c r="G923" s="225">
        <f>I923-H923+1</f>
        <v>43647</v>
      </c>
      <c r="H923" s="227">
        <v>20</v>
      </c>
      <c r="I923" s="225">
        <f>I921+20</f>
        <v>43666</v>
      </c>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3"/>
      <c r="AI923" s="13"/>
      <c r="AJ923" s="13"/>
      <c r="AK923" s="13"/>
      <c r="AL923" s="13"/>
    </row>
    <row r="924" s="17" customFormat="1" ht="54" spans="1:38">
      <c r="A924" s="126"/>
      <c r="B924" s="142" t="s">
        <v>549</v>
      </c>
      <c r="C924" s="155" t="s">
        <v>1549</v>
      </c>
      <c r="D924" s="142" t="s">
        <v>1550</v>
      </c>
      <c r="E924" s="62" t="s">
        <v>709</v>
      </c>
      <c r="F924" s="213"/>
      <c r="G924" s="229">
        <f>G925</f>
        <v>43597</v>
      </c>
      <c r="H924" s="126">
        <f>I924-G924</f>
        <v>7</v>
      </c>
      <c r="I924" s="202">
        <f>I925</f>
        <v>43604</v>
      </c>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3"/>
      <c r="AI924" s="13"/>
      <c r="AJ924" s="13"/>
      <c r="AK924" s="13"/>
      <c r="AL924" s="13"/>
    </row>
    <row r="925" s="17" customFormat="1" ht="27" spans="1:38">
      <c r="A925" s="126"/>
      <c r="B925" s="142" t="s">
        <v>683</v>
      </c>
      <c r="C925" s="155" t="s">
        <v>1423</v>
      </c>
      <c r="D925" s="142" t="s">
        <v>1532</v>
      </c>
      <c r="E925" s="62" t="s">
        <v>709</v>
      </c>
      <c r="F925" s="213"/>
      <c r="G925" s="225">
        <f>I925-H925</f>
        <v>43597</v>
      </c>
      <c r="H925" s="227">
        <v>7</v>
      </c>
      <c r="I925" s="225">
        <f>I909</f>
        <v>43604</v>
      </c>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3"/>
      <c r="AI925" s="13"/>
      <c r="AJ925" s="13"/>
      <c r="AK925" s="13"/>
      <c r="AL925" s="13"/>
    </row>
    <row r="926" s="9" customFormat="1" ht="27" spans="1:38">
      <c r="A926" s="86"/>
      <c r="B926" s="86" t="s">
        <v>549</v>
      </c>
      <c r="C926" s="223" t="s">
        <v>1551</v>
      </c>
      <c r="D926" s="86" t="s">
        <v>1552</v>
      </c>
      <c r="E926" s="62" t="s">
        <v>709</v>
      </c>
      <c r="F926" s="213"/>
      <c r="G926" s="230">
        <f>G927</f>
        <v>43584</v>
      </c>
      <c r="H926" s="86">
        <f t="shared" si="86"/>
        <v>123</v>
      </c>
      <c r="I926" s="224">
        <v>43707</v>
      </c>
      <c r="J926" s="126"/>
      <c r="K926" s="126"/>
      <c r="L926" s="86"/>
      <c r="M926" s="86"/>
      <c r="N926" s="86"/>
      <c r="O926" s="86"/>
      <c r="P926" s="86"/>
      <c r="Q926" s="86"/>
      <c r="R926" s="86"/>
      <c r="S926" s="86"/>
      <c r="T926" s="86"/>
      <c r="U926" s="86"/>
      <c r="V926" s="86"/>
      <c r="W926" s="86"/>
      <c r="X926" s="86"/>
      <c r="Y926" s="86"/>
      <c r="Z926" s="86"/>
      <c r="AA926" s="86"/>
      <c r="AB926" s="86"/>
      <c r="AC926" s="86"/>
      <c r="AD926" s="86"/>
      <c r="AE926" s="86"/>
      <c r="AF926" s="86"/>
      <c r="AG926" s="86"/>
      <c r="AH926" s="158"/>
      <c r="AI926" s="158"/>
      <c r="AJ926" s="158"/>
      <c r="AK926" s="158"/>
      <c r="AL926" s="158"/>
    </row>
    <row r="927" s="17" customFormat="1" ht="27" spans="1:38">
      <c r="A927" s="126"/>
      <c r="B927" s="142" t="s">
        <v>683</v>
      </c>
      <c r="C927" s="155" t="s">
        <v>1415</v>
      </c>
      <c r="D927" s="142" t="s">
        <v>1528</v>
      </c>
      <c r="E927" s="62" t="s">
        <v>709</v>
      </c>
      <c r="F927" s="213"/>
      <c r="G927" s="225">
        <f>I927-H927</f>
        <v>43584</v>
      </c>
      <c r="H927" s="227">
        <v>15</v>
      </c>
      <c r="I927" s="225">
        <f>I905</f>
        <v>43599</v>
      </c>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3"/>
      <c r="AI927" s="13"/>
      <c r="AJ927" s="13"/>
      <c r="AK927" s="13"/>
      <c r="AL927" s="13"/>
    </row>
    <row r="928" s="17" customFormat="1" ht="27" spans="1:38">
      <c r="A928" s="126"/>
      <c r="B928" s="142" t="s">
        <v>683</v>
      </c>
      <c r="C928" s="155" t="s">
        <v>1417</v>
      </c>
      <c r="D928" s="142" t="s">
        <v>1529</v>
      </c>
      <c r="E928" s="62" t="s">
        <v>709</v>
      </c>
      <c r="F928" s="213"/>
      <c r="G928" s="225">
        <f>I928-H928</f>
        <v>43615</v>
      </c>
      <c r="H928" s="227">
        <v>15</v>
      </c>
      <c r="I928" s="225">
        <f>I906</f>
        <v>43630</v>
      </c>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3"/>
      <c r="AI928" s="13"/>
      <c r="AJ928" s="13"/>
      <c r="AK928" s="13"/>
      <c r="AL928" s="13"/>
    </row>
    <row r="929" s="17" customFormat="1" ht="27" spans="1:38">
      <c r="A929" s="126"/>
      <c r="B929" s="142" t="s">
        <v>683</v>
      </c>
      <c r="C929" s="155" t="s">
        <v>1507</v>
      </c>
      <c r="D929" s="142" t="s">
        <v>1530</v>
      </c>
      <c r="E929" s="62" t="s">
        <v>709</v>
      </c>
      <c r="F929" s="213"/>
      <c r="G929" s="225">
        <f t="shared" ref="G929:G931" si="91">I929-H929</f>
        <v>43646</v>
      </c>
      <c r="H929" s="227">
        <v>15</v>
      </c>
      <c r="I929" s="228">
        <f>I907</f>
        <v>43661</v>
      </c>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3"/>
      <c r="AI929" s="13"/>
      <c r="AJ929" s="13"/>
      <c r="AK929" s="13"/>
      <c r="AL929" s="13"/>
    </row>
    <row r="930" s="17" customFormat="1" ht="27" spans="1:38">
      <c r="A930" s="126"/>
      <c r="B930" s="142" t="s">
        <v>683</v>
      </c>
      <c r="C930" s="155" t="s">
        <v>1509</v>
      </c>
      <c r="D930" s="142" t="s">
        <v>1531</v>
      </c>
      <c r="E930" s="62" t="s">
        <v>709</v>
      </c>
      <c r="F930" s="213"/>
      <c r="G930" s="225">
        <f t="shared" si="91"/>
        <v>43677</v>
      </c>
      <c r="H930" s="227">
        <v>15</v>
      </c>
      <c r="I930" s="228">
        <f>I908</f>
        <v>43692</v>
      </c>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3"/>
      <c r="AI930" s="13"/>
      <c r="AJ930" s="13"/>
      <c r="AK930" s="13"/>
      <c r="AL930" s="13"/>
    </row>
    <row r="931" s="17" customFormat="1" ht="27" spans="1:38">
      <c r="A931" s="126"/>
      <c r="B931" s="142" t="s">
        <v>683</v>
      </c>
      <c r="C931" s="155" t="s">
        <v>1423</v>
      </c>
      <c r="D931" s="142" t="s">
        <v>1548</v>
      </c>
      <c r="E931" s="62" t="s">
        <v>709</v>
      </c>
      <c r="F931" s="213"/>
      <c r="G931" s="225">
        <f t="shared" si="91"/>
        <v>43651</v>
      </c>
      <c r="H931" s="227">
        <v>15</v>
      </c>
      <c r="I931" s="225">
        <f>I923</f>
        <v>43666</v>
      </c>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3"/>
      <c r="AI931" s="13"/>
      <c r="AJ931" s="13"/>
      <c r="AK931" s="13"/>
      <c r="AL931" s="13"/>
    </row>
    <row r="932" s="9" customFormat="1" ht="27" spans="1:38">
      <c r="A932" s="86"/>
      <c r="B932" s="86" t="s">
        <v>549</v>
      </c>
      <c r="C932" s="223" t="s">
        <v>1553</v>
      </c>
      <c r="D932" s="86" t="s">
        <v>1554</v>
      </c>
      <c r="E932" s="62" t="s">
        <v>709</v>
      </c>
      <c r="F932" s="224"/>
      <c r="G932" s="230">
        <f>G933</f>
        <v>43601</v>
      </c>
      <c r="H932" s="86">
        <f t="shared" si="86"/>
        <v>147</v>
      </c>
      <c r="I932" s="224">
        <f>I937</f>
        <v>43748</v>
      </c>
      <c r="J932" s="86"/>
      <c r="K932" s="86"/>
      <c r="L932" s="86"/>
      <c r="M932" s="86"/>
      <c r="N932" s="86"/>
      <c r="O932" s="86"/>
      <c r="P932" s="86"/>
      <c r="Q932" s="86"/>
      <c r="R932" s="86"/>
      <c r="S932" s="86"/>
      <c r="T932" s="86"/>
      <c r="U932" s="86"/>
      <c r="V932" s="86"/>
      <c r="W932" s="86"/>
      <c r="X932" s="86"/>
      <c r="Y932" s="86"/>
      <c r="Z932" s="86"/>
      <c r="AA932" s="86"/>
      <c r="AB932" s="86"/>
      <c r="AC932" s="86"/>
      <c r="AD932" s="86"/>
      <c r="AE932" s="86"/>
      <c r="AF932" s="86"/>
      <c r="AG932" s="86"/>
      <c r="AH932" s="158"/>
      <c r="AI932" s="158"/>
      <c r="AJ932" s="158"/>
      <c r="AK932" s="158"/>
      <c r="AL932" s="158"/>
    </row>
    <row r="933" s="17" customFormat="1" ht="27" spans="1:38">
      <c r="A933" s="126"/>
      <c r="B933" s="142" t="s">
        <v>683</v>
      </c>
      <c r="C933" s="155" t="s">
        <v>1555</v>
      </c>
      <c r="D933" s="142" t="s">
        <v>1556</v>
      </c>
      <c r="E933" s="62" t="s">
        <v>709</v>
      </c>
      <c r="F933" s="213"/>
      <c r="G933" s="214">
        <v>43601</v>
      </c>
      <c r="H933" s="126">
        <v>6</v>
      </c>
      <c r="I933" s="214">
        <v>43606</v>
      </c>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3"/>
      <c r="AI933" s="13"/>
      <c r="AJ933" s="13"/>
      <c r="AK933" s="13"/>
      <c r="AL933" s="13"/>
    </row>
    <row r="934" s="17" customFormat="1" ht="27" spans="1:38">
      <c r="A934" s="126"/>
      <c r="B934" s="142" t="s">
        <v>1399</v>
      </c>
      <c r="C934" s="155" t="s">
        <v>1415</v>
      </c>
      <c r="D934" s="142" t="s">
        <v>1557</v>
      </c>
      <c r="E934" s="62" t="s">
        <v>709</v>
      </c>
      <c r="F934" s="213"/>
      <c r="G934" s="214">
        <v>43600</v>
      </c>
      <c r="H934" s="126">
        <f t="shared" ref="H934:H940" si="92">I934-G934</f>
        <v>55</v>
      </c>
      <c r="I934" s="214">
        <v>43655</v>
      </c>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3"/>
      <c r="AI934" s="13"/>
      <c r="AJ934" s="13"/>
      <c r="AK934" s="13"/>
      <c r="AL934" s="13"/>
    </row>
    <row r="935" s="17" customFormat="1" ht="27" spans="1:38">
      <c r="A935" s="126"/>
      <c r="B935" s="142" t="s">
        <v>1399</v>
      </c>
      <c r="C935" s="155" t="s">
        <v>1417</v>
      </c>
      <c r="D935" s="142" t="s">
        <v>1558</v>
      </c>
      <c r="E935" s="62" t="s">
        <v>709</v>
      </c>
      <c r="F935" s="213"/>
      <c r="G935" s="214">
        <f>G934+31</f>
        <v>43631</v>
      </c>
      <c r="H935" s="126">
        <f t="shared" si="92"/>
        <v>55</v>
      </c>
      <c r="I935" s="214">
        <f>I934+31</f>
        <v>43686</v>
      </c>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3"/>
      <c r="AI935" s="13"/>
      <c r="AJ935" s="13"/>
      <c r="AK935" s="13"/>
      <c r="AL935" s="13"/>
    </row>
    <row r="936" s="17" customFormat="1" ht="27" spans="1:38">
      <c r="A936" s="126"/>
      <c r="B936" s="142" t="s">
        <v>1399</v>
      </c>
      <c r="C936" s="155" t="s">
        <v>1507</v>
      </c>
      <c r="D936" s="142" t="s">
        <v>1559</v>
      </c>
      <c r="E936" s="62" t="s">
        <v>709</v>
      </c>
      <c r="F936" s="213"/>
      <c r="G936" s="214">
        <f>G935+31</f>
        <v>43662</v>
      </c>
      <c r="H936" s="126">
        <f t="shared" si="92"/>
        <v>55</v>
      </c>
      <c r="I936" s="214">
        <f>I935+31</f>
        <v>43717</v>
      </c>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3"/>
      <c r="AI936" s="13"/>
      <c r="AJ936" s="13"/>
      <c r="AK936" s="13"/>
      <c r="AL936" s="13"/>
    </row>
    <row r="937" s="17" customFormat="1" ht="27" spans="1:38">
      <c r="A937" s="126"/>
      <c r="B937" s="142" t="s">
        <v>1399</v>
      </c>
      <c r="C937" s="155" t="s">
        <v>1509</v>
      </c>
      <c r="D937" s="142" t="s">
        <v>1560</v>
      </c>
      <c r="E937" s="62" t="s">
        <v>709</v>
      </c>
      <c r="F937" s="213"/>
      <c r="G937" s="214">
        <f>G936+31</f>
        <v>43693</v>
      </c>
      <c r="H937" s="126">
        <f t="shared" si="92"/>
        <v>55</v>
      </c>
      <c r="I937" s="214">
        <f>I936+31</f>
        <v>43748</v>
      </c>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3"/>
      <c r="AI937" s="13"/>
      <c r="AJ937" s="13"/>
      <c r="AK937" s="13"/>
      <c r="AL937" s="13"/>
    </row>
    <row r="938" s="20" customFormat="1" ht="27" spans="1:38">
      <c r="A938" s="123"/>
      <c r="B938" s="108" t="s">
        <v>683</v>
      </c>
      <c r="C938" s="134" t="s">
        <v>1561</v>
      </c>
      <c r="D938" s="108" t="s">
        <v>1562</v>
      </c>
      <c r="E938" s="62" t="s">
        <v>709</v>
      </c>
      <c r="F938" s="211"/>
      <c r="G938" s="231">
        <f>G939</f>
        <v>43609</v>
      </c>
      <c r="H938" s="123">
        <f t="shared" si="92"/>
        <v>88</v>
      </c>
      <c r="I938" s="231">
        <f>I940</f>
        <v>43697</v>
      </c>
      <c r="J938" s="123"/>
      <c r="K938" s="123"/>
      <c r="L938" s="123"/>
      <c r="M938" s="123"/>
      <c r="N938" s="123"/>
      <c r="O938" s="123"/>
      <c r="P938" s="123"/>
      <c r="Q938" s="123"/>
      <c r="R938" s="123"/>
      <c r="S938" s="123"/>
      <c r="T938" s="123"/>
      <c r="U938" s="123"/>
      <c r="V938" s="123"/>
      <c r="W938" s="123"/>
      <c r="X938" s="123"/>
      <c r="Y938" s="123"/>
      <c r="Z938" s="123"/>
      <c r="AA938" s="123"/>
      <c r="AB938" s="123"/>
      <c r="AC938" s="123"/>
      <c r="AD938" s="123"/>
      <c r="AE938" s="123"/>
      <c r="AF938" s="123"/>
      <c r="AG938" s="123"/>
      <c r="AH938" s="235"/>
      <c r="AI938" s="235"/>
      <c r="AJ938" s="235"/>
      <c r="AK938" s="235"/>
      <c r="AL938" s="235"/>
    </row>
    <row r="939" s="20" customFormat="1" ht="40.5" spans="1:38">
      <c r="A939" s="123"/>
      <c r="B939" s="108" t="s">
        <v>1399</v>
      </c>
      <c r="C939" s="134" t="s">
        <v>1563</v>
      </c>
      <c r="D939" s="108" t="s">
        <v>1564</v>
      </c>
      <c r="E939" s="62" t="s">
        <v>709</v>
      </c>
      <c r="F939" s="211"/>
      <c r="G939" s="231">
        <v>43609</v>
      </c>
      <c r="H939" s="123">
        <f t="shared" si="92"/>
        <v>36</v>
      </c>
      <c r="I939" s="231">
        <v>43645</v>
      </c>
      <c r="J939" s="123"/>
      <c r="K939" s="123"/>
      <c r="L939" s="123"/>
      <c r="M939" s="123"/>
      <c r="N939" s="123"/>
      <c r="O939" s="123"/>
      <c r="P939" s="123"/>
      <c r="Q939" s="123"/>
      <c r="R939" s="123"/>
      <c r="S939" s="123"/>
      <c r="T939" s="123"/>
      <c r="U939" s="123"/>
      <c r="V939" s="123"/>
      <c r="W939" s="123"/>
      <c r="X939" s="123"/>
      <c r="Y939" s="123"/>
      <c r="Z939" s="123"/>
      <c r="AA939" s="123"/>
      <c r="AB939" s="123"/>
      <c r="AC939" s="123"/>
      <c r="AD939" s="123"/>
      <c r="AE939" s="123"/>
      <c r="AF939" s="123"/>
      <c r="AG939" s="123"/>
      <c r="AH939" s="235"/>
      <c r="AI939" s="235"/>
      <c r="AJ939" s="235"/>
      <c r="AK939" s="235"/>
      <c r="AL939" s="235"/>
    </row>
    <row r="940" s="17" customFormat="1" ht="40.5" spans="1:38">
      <c r="A940" s="126"/>
      <c r="B940" s="142" t="s">
        <v>1399</v>
      </c>
      <c r="C940" s="155" t="s">
        <v>1565</v>
      </c>
      <c r="D940" s="142" t="s">
        <v>1566</v>
      </c>
      <c r="E940" s="62" t="s">
        <v>709</v>
      </c>
      <c r="F940" s="213"/>
      <c r="G940" s="214">
        <f>I939+2</f>
        <v>43647</v>
      </c>
      <c r="H940" s="126">
        <f t="shared" si="92"/>
        <v>50</v>
      </c>
      <c r="I940" s="214">
        <v>43697</v>
      </c>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3"/>
      <c r="AI940" s="13"/>
      <c r="AJ940" s="13"/>
      <c r="AK940" s="13"/>
      <c r="AL940" s="13"/>
    </row>
    <row r="941" s="17" customFormat="1" ht="54" spans="1:38">
      <c r="A941" s="126"/>
      <c r="B941" s="142" t="s">
        <v>549</v>
      </c>
      <c r="C941" s="155" t="s">
        <v>1567</v>
      </c>
      <c r="D941" s="142" t="s">
        <v>1568</v>
      </c>
      <c r="E941" s="62" t="s">
        <v>709</v>
      </c>
      <c r="F941" s="213"/>
      <c r="G941" s="229">
        <v>43376</v>
      </c>
      <c r="H941" s="126">
        <f t="shared" si="86"/>
        <v>382</v>
      </c>
      <c r="I941" s="202">
        <f>I932+10</f>
        <v>43758</v>
      </c>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3"/>
      <c r="AI941" s="13"/>
      <c r="AJ941" s="13"/>
      <c r="AK941" s="13"/>
      <c r="AL941" s="13"/>
    </row>
    <row r="942" s="17" customFormat="1" ht="27" spans="1:38">
      <c r="A942" s="126"/>
      <c r="B942" s="142" t="s">
        <v>549</v>
      </c>
      <c r="C942" s="155" t="s">
        <v>1569</v>
      </c>
      <c r="D942" s="142" t="s">
        <v>1570</v>
      </c>
      <c r="E942" s="62" t="s">
        <v>709</v>
      </c>
      <c r="F942" s="213"/>
      <c r="G942" s="221">
        <f>G943</f>
        <v>43647</v>
      </c>
      <c r="H942" s="222">
        <f t="shared" ref="H942:H948" si="93">I942-G942</f>
        <v>132</v>
      </c>
      <c r="I942" s="221">
        <f>I947</f>
        <v>43779</v>
      </c>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3"/>
      <c r="AI942" s="13"/>
      <c r="AJ942" s="13"/>
      <c r="AK942" s="13"/>
      <c r="AL942" s="13"/>
    </row>
    <row r="943" s="17" customFormat="1" ht="27" spans="1:38">
      <c r="A943" s="126"/>
      <c r="B943" s="142" t="s">
        <v>683</v>
      </c>
      <c r="C943" s="155" t="s">
        <v>1415</v>
      </c>
      <c r="D943" s="142" t="s">
        <v>1571</v>
      </c>
      <c r="E943" s="62" t="s">
        <v>709</v>
      </c>
      <c r="F943" s="213"/>
      <c r="G943" s="214">
        <v>43647</v>
      </c>
      <c r="H943" s="126">
        <f t="shared" si="93"/>
        <v>8</v>
      </c>
      <c r="I943" s="214">
        <v>43655</v>
      </c>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3"/>
      <c r="AI943" s="13"/>
      <c r="AJ943" s="13"/>
      <c r="AK943" s="13"/>
      <c r="AL943" s="13"/>
    </row>
    <row r="944" s="17" customFormat="1" ht="27" spans="1:38">
      <c r="A944" s="126"/>
      <c r="B944" s="142" t="s">
        <v>683</v>
      </c>
      <c r="C944" s="155" t="s">
        <v>1417</v>
      </c>
      <c r="D944" s="142" t="s">
        <v>1572</v>
      </c>
      <c r="E944" s="62" t="s">
        <v>709</v>
      </c>
      <c r="F944" s="213"/>
      <c r="G944" s="214">
        <f>G943+31</f>
        <v>43678</v>
      </c>
      <c r="H944" s="126">
        <f t="shared" si="93"/>
        <v>8</v>
      </c>
      <c r="I944" s="214">
        <f>I943+31</f>
        <v>43686</v>
      </c>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3"/>
      <c r="AI944" s="13"/>
      <c r="AJ944" s="13"/>
      <c r="AK944" s="13"/>
      <c r="AL944" s="13"/>
    </row>
    <row r="945" s="17" customFormat="1" ht="27" spans="1:38">
      <c r="A945" s="126"/>
      <c r="B945" s="142" t="s">
        <v>683</v>
      </c>
      <c r="C945" s="155" t="s">
        <v>1417</v>
      </c>
      <c r="D945" s="142" t="s">
        <v>1573</v>
      </c>
      <c r="E945" s="62" t="s">
        <v>709</v>
      </c>
      <c r="F945" s="213"/>
      <c r="G945" s="214">
        <f>G944+31</f>
        <v>43709</v>
      </c>
      <c r="H945" s="126">
        <f t="shared" si="93"/>
        <v>8</v>
      </c>
      <c r="I945" s="214">
        <f>I944+31</f>
        <v>43717</v>
      </c>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3"/>
      <c r="AI945" s="13"/>
      <c r="AJ945" s="13"/>
      <c r="AK945" s="13"/>
      <c r="AL945" s="13"/>
    </row>
    <row r="946" s="17" customFormat="1" ht="27" spans="1:38">
      <c r="A946" s="126"/>
      <c r="B946" s="142" t="s">
        <v>683</v>
      </c>
      <c r="C946" s="155" t="s">
        <v>1507</v>
      </c>
      <c r="D946" s="142" t="s">
        <v>1574</v>
      </c>
      <c r="E946" s="62" t="s">
        <v>709</v>
      </c>
      <c r="F946" s="213"/>
      <c r="G946" s="214">
        <f>G945+31</f>
        <v>43740</v>
      </c>
      <c r="H946" s="126">
        <f t="shared" si="93"/>
        <v>8</v>
      </c>
      <c r="I946" s="214">
        <f>I945+31</f>
        <v>43748</v>
      </c>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3"/>
      <c r="AI946" s="13"/>
      <c r="AJ946" s="13"/>
      <c r="AK946" s="13"/>
      <c r="AL946" s="13"/>
    </row>
    <row r="947" s="17" customFormat="1" ht="27" spans="1:38">
      <c r="A947" s="126"/>
      <c r="B947" s="142" t="s">
        <v>683</v>
      </c>
      <c r="C947" s="155" t="s">
        <v>1509</v>
      </c>
      <c r="D947" s="142" t="s">
        <v>1575</v>
      </c>
      <c r="E947" s="62" t="s">
        <v>709</v>
      </c>
      <c r="F947" s="213"/>
      <c r="G947" s="214">
        <f>G946+31</f>
        <v>43771</v>
      </c>
      <c r="H947" s="126">
        <f t="shared" si="93"/>
        <v>8</v>
      </c>
      <c r="I947" s="214">
        <f>I946+31</f>
        <v>43779</v>
      </c>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3"/>
      <c r="AI947" s="13"/>
      <c r="AJ947" s="13"/>
      <c r="AK947" s="13"/>
      <c r="AL947" s="13"/>
    </row>
    <row r="948" s="17" customFormat="1" ht="27" spans="1:38">
      <c r="A948" s="126"/>
      <c r="B948" s="142" t="s">
        <v>683</v>
      </c>
      <c r="C948" s="155" t="s">
        <v>1576</v>
      </c>
      <c r="D948" s="142" t="s">
        <v>1577</v>
      </c>
      <c r="E948" s="62" t="s">
        <v>709</v>
      </c>
      <c r="F948" s="213"/>
      <c r="G948" s="216">
        <v>43692</v>
      </c>
      <c r="H948" s="126">
        <f t="shared" si="93"/>
        <v>14</v>
      </c>
      <c r="I948" s="216">
        <v>43706</v>
      </c>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3"/>
      <c r="AI948" s="13"/>
      <c r="AJ948" s="13"/>
      <c r="AK948" s="13"/>
      <c r="AL948" s="13"/>
    </row>
    <row r="949" s="17" customFormat="1" ht="40.5" spans="1:38">
      <c r="A949" s="126"/>
      <c r="B949" s="142" t="s">
        <v>549</v>
      </c>
      <c r="C949" s="155" t="s">
        <v>1578</v>
      </c>
      <c r="D949" s="142" t="s">
        <v>1579</v>
      </c>
      <c r="E949" s="62" t="s">
        <v>709</v>
      </c>
      <c r="F949" s="213"/>
      <c r="G949" s="232">
        <f>G932+30</f>
        <v>43631</v>
      </c>
      <c r="H949" s="62">
        <f t="shared" si="86"/>
        <v>138</v>
      </c>
      <c r="I949" s="234">
        <f>I954</f>
        <v>43769</v>
      </c>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3"/>
      <c r="AI949" s="13"/>
      <c r="AJ949" s="13"/>
      <c r="AK949" s="13"/>
      <c r="AL949" s="13"/>
    </row>
    <row r="950" s="17" customFormat="1" ht="27" spans="1:38">
      <c r="A950" s="126"/>
      <c r="B950" s="142" t="s">
        <v>683</v>
      </c>
      <c r="C950" s="155" t="s">
        <v>1415</v>
      </c>
      <c r="D950" s="142" t="s">
        <v>1580</v>
      </c>
      <c r="E950" s="62" t="s">
        <v>709</v>
      </c>
      <c r="F950" s="213"/>
      <c r="G950" s="232">
        <v>43631</v>
      </c>
      <c r="H950" s="62">
        <f t="shared" ref="H950:H955" si="94">I950-G950</f>
        <v>14</v>
      </c>
      <c r="I950" s="234">
        <v>43645</v>
      </c>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3"/>
      <c r="AI950" s="13"/>
      <c r="AJ950" s="13"/>
      <c r="AK950" s="13"/>
      <c r="AL950" s="13"/>
    </row>
    <row r="951" s="17" customFormat="1" ht="27" spans="1:38">
      <c r="A951" s="126"/>
      <c r="B951" s="142" t="s">
        <v>683</v>
      </c>
      <c r="C951" s="155" t="s">
        <v>1417</v>
      </c>
      <c r="D951" s="142" t="s">
        <v>1581</v>
      </c>
      <c r="E951" s="62" t="s">
        <v>709</v>
      </c>
      <c r="F951" s="213"/>
      <c r="G951" s="232">
        <f>G950+31</f>
        <v>43662</v>
      </c>
      <c r="H951" s="62">
        <f t="shared" si="94"/>
        <v>14</v>
      </c>
      <c r="I951" s="234">
        <f>I950+31</f>
        <v>43676</v>
      </c>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3"/>
      <c r="AI951" s="13"/>
      <c r="AJ951" s="13"/>
      <c r="AK951" s="13"/>
      <c r="AL951" s="13"/>
    </row>
    <row r="952" s="17" customFormat="1" ht="27" spans="1:38">
      <c r="A952" s="126"/>
      <c r="B952" s="142" t="s">
        <v>683</v>
      </c>
      <c r="C952" s="155" t="s">
        <v>1507</v>
      </c>
      <c r="D952" s="142" t="s">
        <v>1582</v>
      </c>
      <c r="E952" s="62" t="s">
        <v>709</v>
      </c>
      <c r="F952" s="213"/>
      <c r="G952" s="232">
        <f>G951+31</f>
        <v>43693</v>
      </c>
      <c r="H952" s="62">
        <f t="shared" si="94"/>
        <v>14</v>
      </c>
      <c r="I952" s="234">
        <f>I951+31</f>
        <v>43707</v>
      </c>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3"/>
      <c r="AI952" s="13"/>
      <c r="AJ952" s="13"/>
      <c r="AK952" s="13"/>
      <c r="AL952" s="13"/>
    </row>
    <row r="953" s="17" customFormat="1" ht="27" spans="1:38">
      <c r="A953" s="126"/>
      <c r="B953" s="142" t="s">
        <v>683</v>
      </c>
      <c r="C953" s="155" t="s">
        <v>1507</v>
      </c>
      <c r="D953" s="142" t="s">
        <v>1583</v>
      </c>
      <c r="E953" s="62" t="s">
        <v>709</v>
      </c>
      <c r="F953" s="213"/>
      <c r="G953" s="232">
        <f>G952+31</f>
        <v>43724</v>
      </c>
      <c r="H953" s="62">
        <f t="shared" si="94"/>
        <v>14</v>
      </c>
      <c r="I953" s="234">
        <f>I952+31</f>
        <v>43738</v>
      </c>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3"/>
      <c r="AI953" s="13"/>
      <c r="AJ953" s="13"/>
      <c r="AK953" s="13"/>
      <c r="AL953" s="13"/>
    </row>
    <row r="954" s="17" customFormat="1" ht="27" spans="1:38">
      <c r="A954" s="126"/>
      <c r="B954" s="142" t="s">
        <v>683</v>
      </c>
      <c r="C954" s="155" t="s">
        <v>1509</v>
      </c>
      <c r="D954" s="142" t="s">
        <v>1584</v>
      </c>
      <c r="E954" s="62" t="s">
        <v>709</v>
      </c>
      <c r="F954" s="213"/>
      <c r="G954" s="232">
        <f>G953+31</f>
        <v>43755</v>
      </c>
      <c r="H954" s="62">
        <f t="shared" si="94"/>
        <v>14</v>
      </c>
      <c r="I954" s="234">
        <f>I953+31</f>
        <v>43769</v>
      </c>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3"/>
      <c r="AI954" s="13"/>
      <c r="AJ954" s="13"/>
      <c r="AK954" s="13"/>
      <c r="AL954" s="13"/>
    </row>
    <row r="955" s="17" customFormat="1" ht="27" spans="1:38">
      <c r="A955" s="126"/>
      <c r="B955" s="142" t="s">
        <v>683</v>
      </c>
      <c r="C955" s="155" t="s">
        <v>1585</v>
      </c>
      <c r="D955" s="142" t="s">
        <v>1586</v>
      </c>
      <c r="E955" s="62" t="s">
        <v>709</v>
      </c>
      <c r="F955" s="213"/>
      <c r="G955" s="233">
        <v>43698</v>
      </c>
      <c r="H955" s="62">
        <f t="shared" si="94"/>
        <v>10</v>
      </c>
      <c r="I955" s="233">
        <v>43708</v>
      </c>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3"/>
      <c r="AI955" s="13"/>
      <c r="AJ955" s="13"/>
      <c r="AK955" s="13"/>
      <c r="AL955" s="13"/>
    </row>
    <row r="956" s="20" customFormat="1" ht="27" spans="1:38">
      <c r="A956" s="123"/>
      <c r="B956" s="142" t="s">
        <v>549</v>
      </c>
      <c r="C956" s="155" t="s">
        <v>1587</v>
      </c>
      <c r="D956" s="142" t="s">
        <v>1588</v>
      </c>
      <c r="E956" s="62" t="s">
        <v>709</v>
      </c>
      <c r="F956" s="211"/>
      <c r="G956" s="153">
        <v>43616</v>
      </c>
      <c r="H956" s="123">
        <f t="shared" si="86"/>
        <v>130</v>
      </c>
      <c r="I956" s="153">
        <v>43746</v>
      </c>
      <c r="J956" s="123"/>
      <c r="K956" s="123"/>
      <c r="L956" s="123"/>
      <c r="M956" s="123"/>
      <c r="N956" s="123"/>
      <c r="O956" s="123"/>
      <c r="P956" s="123"/>
      <c r="Q956" s="123"/>
      <c r="R956" s="123"/>
      <c r="S956" s="123"/>
      <c r="T956" s="123"/>
      <c r="U956" s="123"/>
      <c r="V956" s="123"/>
      <c r="W956" s="123"/>
      <c r="X956" s="123"/>
      <c r="Y956" s="123"/>
      <c r="Z956" s="123"/>
      <c r="AA956" s="123"/>
      <c r="AB956" s="123"/>
      <c r="AC956" s="123"/>
      <c r="AD956" s="123"/>
      <c r="AE956" s="123"/>
      <c r="AF956" s="235"/>
      <c r="AG956" s="235"/>
      <c r="AH956" s="235"/>
      <c r="AI956" s="235"/>
      <c r="AJ956" s="235"/>
      <c r="AK956" s="235"/>
      <c r="AL956" s="235"/>
    </row>
    <row r="957" s="20" customFormat="1" ht="27" spans="1:38">
      <c r="A957" s="123"/>
      <c r="B957" s="108" t="s">
        <v>683</v>
      </c>
      <c r="C957" s="134" t="s">
        <v>1589</v>
      </c>
      <c r="D957" s="123" t="s">
        <v>1590</v>
      </c>
      <c r="E957" s="62" t="s">
        <v>709</v>
      </c>
      <c r="F957" s="153"/>
      <c r="G957" s="153">
        <v>43617</v>
      </c>
      <c r="H957" s="123">
        <f t="shared" si="86"/>
        <v>95</v>
      </c>
      <c r="I957" s="153">
        <f>I961</f>
        <v>43712</v>
      </c>
      <c r="J957" s="123"/>
      <c r="K957" s="123"/>
      <c r="L957" s="123"/>
      <c r="M957" s="123"/>
      <c r="N957" s="123"/>
      <c r="O957" s="123"/>
      <c r="P957" s="123"/>
      <c r="Q957" s="123"/>
      <c r="R957" s="123"/>
      <c r="S957" s="123"/>
      <c r="T957" s="123"/>
      <c r="U957" s="123"/>
      <c r="V957" s="123"/>
      <c r="W957" s="123"/>
      <c r="X957" s="123"/>
      <c r="Y957" s="123"/>
      <c r="Z957" s="123"/>
      <c r="AA957" s="123"/>
      <c r="AB957" s="123"/>
      <c r="AC957" s="123"/>
      <c r="AD957" s="123"/>
      <c r="AE957" s="123"/>
      <c r="AF957" s="235"/>
      <c r="AG957" s="235"/>
      <c r="AH957" s="235"/>
      <c r="AI957" s="235"/>
      <c r="AJ957" s="235"/>
      <c r="AK957" s="235"/>
      <c r="AL957" s="235"/>
    </row>
    <row r="958" s="20" customFormat="1" ht="27" spans="1:38">
      <c r="A958" s="123"/>
      <c r="B958" s="108" t="s">
        <v>1399</v>
      </c>
      <c r="C958" s="134" t="s">
        <v>1415</v>
      </c>
      <c r="D958" s="123" t="s">
        <v>1591</v>
      </c>
      <c r="E958" s="62" t="s">
        <v>709</v>
      </c>
      <c r="F958" s="153"/>
      <c r="G958" s="153">
        <v>43617</v>
      </c>
      <c r="H958" s="123">
        <f t="shared" si="86"/>
        <v>4</v>
      </c>
      <c r="I958" s="153">
        <v>43621</v>
      </c>
      <c r="J958" s="123"/>
      <c r="K958" s="123"/>
      <c r="L958" s="123"/>
      <c r="M958" s="123"/>
      <c r="N958" s="123"/>
      <c r="O958" s="123"/>
      <c r="P958" s="123"/>
      <c r="Q958" s="123"/>
      <c r="R958" s="123"/>
      <c r="S958" s="123"/>
      <c r="T958" s="123"/>
      <c r="U958" s="123"/>
      <c r="V958" s="123"/>
      <c r="W958" s="123"/>
      <c r="X958" s="123"/>
      <c r="Y958" s="123"/>
      <c r="Z958" s="123"/>
      <c r="AA958" s="123"/>
      <c r="AB958" s="123"/>
      <c r="AC958" s="123"/>
      <c r="AD958" s="123"/>
      <c r="AE958" s="123"/>
      <c r="AF958" s="235"/>
      <c r="AG958" s="235"/>
      <c r="AH958" s="235"/>
      <c r="AI958" s="235"/>
      <c r="AJ958" s="235"/>
      <c r="AK958" s="235"/>
      <c r="AL958" s="235"/>
    </row>
    <row r="959" s="20" customFormat="1" ht="27" spans="1:38">
      <c r="A959" s="123"/>
      <c r="B959" s="108" t="s">
        <v>1399</v>
      </c>
      <c r="C959" s="134" t="s">
        <v>1417</v>
      </c>
      <c r="D959" s="123" t="s">
        <v>1592</v>
      </c>
      <c r="E959" s="62" t="s">
        <v>709</v>
      </c>
      <c r="F959" s="153"/>
      <c r="G959" s="153">
        <v>43647</v>
      </c>
      <c r="H959" s="123">
        <f t="shared" si="86"/>
        <v>4</v>
      </c>
      <c r="I959" s="153">
        <v>43651</v>
      </c>
      <c r="J959" s="123"/>
      <c r="K959" s="123"/>
      <c r="L959" s="123"/>
      <c r="M959" s="123"/>
      <c r="N959" s="123"/>
      <c r="O959" s="123"/>
      <c r="P959" s="123"/>
      <c r="Q959" s="123"/>
      <c r="R959" s="123"/>
      <c r="S959" s="123"/>
      <c r="T959" s="123"/>
      <c r="U959" s="123"/>
      <c r="V959" s="123"/>
      <c r="W959" s="123"/>
      <c r="X959" s="123"/>
      <c r="Y959" s="123"/>
      <c r="Z959" s="123"/>
      <c r="AA959" s="123"/>
      <c r="AB959" s="123"/>
      <c r="AC959" s="123"/>
      <c r="AD959" s="123"/>
      <c r="AE959" s="123"/>
      <c r="AF959" s="235"/>
      <c r="AG959" s="235"/>
      <c r="AH959" s="235"/>
      <c r="AI959" s="235"/>
      <c r="AJ959" s="235"/>
      <c r="AK959" s="235"/>
      <c r="AL959" s="235"/>
    </row>
    <row r="960" s="20" customFormat="1" ht="27" spans="1:38">
      <c r="A960" s="123"/>
      <c r="B960" s="108" t="s">
        <v>1399</v>
      </c>
      <c r="C960" s="134" t="s">
        <v>1507</v>
      </c>
      <c r="D960" s="123" t="s">
        <v>1593</v>
      </c>
      <c r="E960" s="62" t="s">
        <v>709</v>
      </c>
      <c r="F960" s="153"/>
      <c r="G960" s="153">
        <v>43677</v>
      </c>
      <c r="H960" s="123">
        <f t="shared" ref="H960" si="95">I960-G960</f>
        <v>4</v>
      </c>
      <c r="I960" s="153">
        <v>43681</v>
      </c>
      <c r="J960" s="123"/>
      <c r="K960" s="123"/>
      <c r="L960" s="123"/>
      <c r="M960" s="123"/>
      <c r="N960" s="123"/>
      <c r="O960" s="123"/>
      <c r="P960" s="123"/>
      <c r="Q960" s="123"/>
      <c r="R960" s="123"/>
      <c r="S960" s="123"/>
      <c r="T960" s="123"/>
      <c r="U960" s="123"/>
      <c r="V960" s="123"/>
      <c r="W960" s="123"/>
      <c r="X960" s="123"/>
      <c r="Y960" s="123"/>
      <c r="Z960" s="123"/>
      <c r="AA960" s="123"/>
      <c r="AB960" s="123"/>
      <c r="AC960" s="123"/>
      <c r="AD960" s="123"/>
      <c r="AE960" s="123"/>
      <c r="AF960" s="235"/>
      <c r="AG960" s="235"/>
      <c r="AH960" s="235"/>
      <c r="AI960" s="235"/>
      <c r="AJ960" s="235"/>
      <c r="AK960" s="235"/>
      <c r="AL960" s="235"/>
    </row>
    <row r="961" s="20" customFormat="1" ht="27" spans="1:38">
      <c r="A961" s="123"/>
      <c r="B961" s="108" t="s">
        <v>1399</v>
      </c>
      <c r="C961" s="134" t="s">
        <v>1509</v>
      </c>
      <c r="D961" s="123" t="s">
        <v>1594</v>
      </c>
      <c r="E961" s="62" t="s">
        <v>709</v>
      </c>
      <c r="F961" s="153"/>
      <c r="G961" s="153">
        <v>43708</v>
      </c>
      <c r="H961" s="236">
        <v>4</v>
      </c>
      <c r="I961" s="153">
        <f>G961+H961</f>
        <v>43712</v>
      </c>
      <c r="J961" s="123"/>
      <c r="K961" s="123"/>
      <c r="L961" s="123"/>
      <c r="M961" s="123"/>
      <c r="N961" s="123"/>
      <c r="O961" s="123"/>
      <c r="P961" s="123"/>
      <c r="Q961" s="123"/>
      <c r="R961" s="123"/>
      <c r="S961" s="123"/>
      <c r="T961" s="123"/>
      <c r="U961" s="123"/>
      <c r="V961" s="123"/>
      <c r="W961" s="123"/>
      <c r="X961" s="123"/>
      <c r="Y961" s="123"/>
      <c r="Z961" s="123"/>
      <c r="AA961" s="123"/>
      <c r="AB961" s="123"/>
      <c r="AC961" s="123"/>
      <c r="AD961" s="123"/>
      <c r="AE961" s="123"/>
      <c r="AF961" s="235"/>
      <c r="AG961" s="235"/>
      <c r="AH961" s="235"/>
      <c r="AI961" s="235"/>
      <c r="AJ961" s="235"/>
      <c r="AK961" s="235"/>
      <c r="AL961" s="235"/>
    </row>
    <row r="962" s="20" customFormat="1" ht="27" spans="1:38">
      <c r="A962" s="123"/>
      <c r="B962" s="108" t="s">
        <v>1399</v>
      </c>
      <c r="C962" s="134" t="s">
        <v>1423</v>
      </c>
      <c r="D962" s="123" t="s">
        <v>1595</v>
      </c>
      <c r="E962" s="62" t="s">
        <v>709</v>
      </c>
      <c r="F962" s="153"/>
      <c r="G962" s="153">
        <v>43667</v>
      </c>
      <c r="H962" s="123">
        <v>5</v>
      </c>
      <c r="I962" s="153">
        <v>43671</v>
      </c>
      <c r="J962" s="123"/>
      <c r="K962" s="123"/>
      <c r="L962" s="123"/>
      <c r="M962" s="123"/>
      <c r="N962" s="123"/>
      <c r="O962" s="123"/>
      <c r="P962" s="123"/>
      <c r="Q962" s="123"/>
      <c r="R962" s="123"/>
      <c r="S962" s="123"/>
      <c r="T962" s="123"/>
      <c r="U962" s="123"/>
      <c r="V962" s="123"/>
      <c r="W962" s="123"/>
      <c r="X962" s="123"/>
      <c r="Y962" s="123"/>
      <c r="Z962" s="123"/>
      <c r="AA962" s="123"/>
      <c r="AB962" s="123"/>
      <c r="AC962" s="123"/>
      <c r="AD962" s="123"/>
      <c r="AE962" s="123"/>
      <c r="AF962" s="235"/>
      <c r="AG962" s="235"/>
      <c r="AH962" s="235"/>
      <c r="AI962" s="235"/>
      <c r="AJ962" s="235"/>
      <c r="AK962" s="235"/>
      <c r="AL962" s="235"/>
    </row>
    <row r="963" s="20" customFormat="1" ht="27" spans="1:38">
      <c r="A963" s="123"/>
      <c r="B963" s="108" t="s">
        <v>683</v>
      </c>
      <c r="C963" s="134" t="s">
        <v>1596</v>
      </c>
      <c r="D963" s="123" t="s">
        <v>1597</v>
      </c>
      <c r="E963" s="62" t="s">
        <v>709</v>
      </c>
      <c r="F963" s="153"/>
      <c r="G963" s="153">
        <v>43622</v>
      </c>
      <c r="H963" s="123">
        <f t="shared" ref="H963:H1010" si="96">I963-G963</f>
        <v>95</v>
      </c>
      <c r="I963" s="153">
        <v>43717</v>
      </c>
      <c r="J963" s="123"/>
      <c r="K963" s="123"/>
      <c r="L963" s="123"/>
      <c r="M963" s="123"/>
      <c r="N963" s="123"/>
      <c r="O963" s="123"/>
      <c r="P963" s="123"/>
      <c r="Q963" s="123"/>
      <c r="R963" s="123"/>
      <c r="S963" s="123"/>
      <c r="T963" s="123"/>
      <c r="U963" s="123"/>
      <c r="V963" s="123"/>
      <c r="W963" s="123"/>
      <c r="X963" s="123"/>
      <c r="Y963" s="123"/>
      <c r="Z963" s="123"/>
      <c r="AA963" s="123"/>
      <c r="AB963" s="123"/>
      <c r="AC963" s="123"/>
      <c r="AD963" s="123"/>
      <c r="AE963" s="123"/>
      <c r="AF963" s="235"/>
      <c r="AG963" s="235"/>
      <c r="AH963" s="235"/>
      <c r="AI963" s="235"/>
      <c r="AJ963" s="235"/>
      <c r="AK963" s="235"/>
      <c r="AL963" s="235"/>
    </row>
    <row r="964" s="20" customFormat="1" ht="27" spans="1:38">
      <c r="A964" s="123"/>
      <c r="B964" s="108" t="s">
        <v>1399</v>
      </c>
      <c r="C964" s="134" t="s">
        <v>1415</v>
      </c>
      <c r="D964" s="123" t="s">
        <v>1598</v>
      </c>
      <c r="E964" s="62" t="s">
        <v>709</v>
      </c>
      <c r="F964" s="153"/>
      <c r="G964" s="153">
        <v>43622</v>
      </c>
      <c r="H964" s="123">
        <f t="shared" si="96"/>
        <v>4</v>
      </c>
      <c r="I964" s="153">
        <v>43626</v>
      </c>
      <c r="J964" s="123"/>
      <c r="K964" s="123"/>
      <c r="L964" s="123"/>
      <c r="M964" s="123"/>
      <c r="N964" s="123"/>
      <c r="O964" s="123"/>
      <c r="P964" s="123"/>
      <c r="Q964" s="123"/>
      <c r="R964" s="123"/>
      <c r="S964" s="123"/>
      <c r="T964" s="123"/>
      <c r="U964" s="123"/>
      <c r="V964" s="123"/>
      <c r="W964" s="123"/>
      <c r="X964" s="123"/>
      <c r="Y964" s="123"/>
      <c r="Z964" s="123"/>
      <c r="AA964" s="123"/>
      <c r="AB964" s="123"/>
      <c r="AC964" s="123"/>
      <c r="AD964" s="123"/>
      <c r="AE964" s="123"/>
      <c r="AF964" s="235"/>
      <c r="AG964" s="235"/>
      <c r="AH964" s="235"/>
      <c r="AI964" s="235"/>
      <c r="AJ964" s="235"/>
      <c r="AK964" s="235"/>
      <c r="AL964" s="235"/>
    </row>
    <row r="965" s="20" customFormat="1" ht="27" spans="1:38">
      <c r="A965" s="123"/>
      <c r="B965" s="108" t="s">
        <v>1399</v>
      </c>
      <c r="C965" s="134" t="s">
        <v>1417</v>
      </c>
      <c r="D965" s="123" t="s">
        <v>1599</v>
      </c>
      <c r="E965" s="62" t="s">
        <v>709</v>
      </c>
      <c r="F965" s="153"/>
      <c r="G965" s="153">
        <v>43652</v>
      </c>
      <c r="H965" s="123">
        <f t="shared" si="96"/>
        <v>4</v>
      </c>
      <c r="I965" s="153">
        <v>43656</v>
      </c>
      <c r="J965" s="123"/>
      <c r="K965" s="123"/>
      <c r="L965" s="123"/>
      <c r="M965" s="123"/>
      <c r="N965" s="123"/>
      <c r="O965" s="123"/>
      <c r="P965" s="123"/>
      <c r="Q965" s="123"/>
      <c r="R965" s="123"/>
      <c r="S965" s="123"/>
      <c r="T965" s="123"/>
      <c r="U965" s="123"/>
      <c r="V965" s="123"/>
      <c r="W965" s="123"/>
      <c r="X965" s="123"/>
      <c r="Y965" s="123"/>
      <c r="Z965" s="123"/>
      <c r="AA965" s="123"/>
      <c r="AB965" s="123"/>
      <c r="AC965" s="123"/>
      <c r="AD965" s="123"/>
      <c r="AE965" s="123"/>
      <c r="AF965" s="235"/>
      <c r="AG965" s="235"/>
      <c r="AH965" s="235"/>
      <c r="AI965" s="235"/>
      <c r="AJ965" s="235"/>
      <c r="AK965" s="235"/>
      <c r="AL965" s="235"/>
    </row>
    <row r="966" s="20" customFormat="1" ht="27" spans="1:38">
      <c r="A966" s="123"/>
      <c r="B966" s="108" t="s">
        <v>1399</v>
      </c>
      <c r="C966" s="134" t="s">
        <v>1507</v>
      </c>
      <c r="D966" s="123" t="s">
        <v>1600</v>
      </c>
      <c r="E966" s="62" t="s">
        <v>709</v>
      </c>
      <c r="F966" s="153"/>
      <c r="G966" s="153">
        <v>43682</v>
      </c>
      <c r="H966" s="123">
        <f t="shared" si="96"/>
        <v>4</v>
      </c>
      <c r="I966" s="153">
        <v>43686</v>
      </c>
      <c r="J966" s="123"/>
      <c r="K966" s="123"/>
      <c r="L966" s="123"/>
      <c r="M966" s="123"/>
      <c r="N966" s="123"/>
      <c r="O966" s="123"/>
      <c r="P966" s="123"/>
      <c r="Q966" s="123"/>
      <c r="R966" s="123"/>
      <c r="S966" s="123"/>
      <c r="T966" s="123"/>
      <c r="U966" s="123"/>
      <c r="V966" s="123"/>
      <c r="W966" s="123"/>
      <c r="X966" s="123"/>
      <c r="Y966" s="123"/>
      <c r="Z966" s="123"/>
      <c r="AA966" s="123"/>
      <c r="AB966" s="123"/>
      <c r="AC966" s="123"/>
      <c r="AD966" s="123"/>
      <c r="AE966" s="123"/>
      <c r="AF966" s="235"/>
      <c r="AG966" s="235"/>
      <c r="AH966" s="235"/>
      <c r="AI966" s="235"/>
      <c r="AJ966" s="235"/>
      <c r="AK966" s="235"/>
      <c r="AL966" s="235"/>
    </row>
    <row r="967" s="20" customFormat="1" ht="27" spans="1:38">
      <c r="A967" s="123"/>
      <c r="B967" s="108" t="s">
        <v>1399</v>
      </c>
      <c r="C967" s="134" t="s">
        <v>1509</v>
      </c>
      <c r="D967" s="123" t="s">
        <v>1601</v>
      </c>
      <c r="E967" s="62" t="s">
        <v>709</v>
      </c>
      <c r="F967" s="153"/>
      <c r="G967" s="153">
        <v>43713</v>
      </c>
      <c r="H967" s="123">
        <f t="shared" si="96"/>
        <v>4</v>
      </c>
      <c r="I967" s="153">
        <v>43717</v>
      </c>
      <c r="J967" s="123"/>
      <c r="K967" s="123"/>
      <c r="L967" s="123"/>
      <c r="M967" s="123"/>
      <c r="N967" s="123"/>
      <c r="O967" s="123"/>
      <c r="P967" s="123"/>
      <c r="Q967" s="123"/>
      <c r="R967" s="123"/>
      <c r="S967" s="123"/>
      <c r="T967" s="123"/>
      <c r="U967" s="123"/>
      <c r="V967" s="123"/>
      <c r="W967" s="123"/>
      <c r="X967" s="123"/>
      <c r="Y967" s="123"/>
      <c r="Z967" s="123"/>
      <c r="AA967" s="123"/>
      <c r="AB967" s="123"/>
      <c r="AC967" s="123"/>
      <c r="AD967" s="123"/>
      <c r="AE967" s="123"/>
      <c r="AF967" s="235"/>
      <c r="AG967" s="235"/>
      <c r="AH967" s="235"/>
      <c r="AI967" s="235"/>
      <c r="AJ967" s="235"/>
      <c r="AK967" s="235"/>
      <c r="AL967" s="235"/>
    </row>
    <row r="968" s="20" customFormat="1" ht="27" spans="1:38">
      <c r="A968" s="123"/>
      <c r="B968" s="108" t="s">
        <v>1399</v>
      </c>
      <c r="C968" s="134" t="s">
        <v>1423</v>
      </c>
      <c r="D968" s="123" t="s">
        <v>1602</v>
      </c>
      <c r="E968" s="62" t="s">
        <v>709</v>
      </c>
      <c r="F968" s="153"/>
      <c r="G968" s="153">
        <v>43668</v>
      </c>
      <c r="H968" s="123">
        <f t="shared" si="96"/>
        <v>4</v>
      </c>
      <c r="I968" s="153">
        <v>43672</v>
      </c>
      <c r="J968" s="123"/>
      <c r="K968" s="123"/>
      <c r="L968" s="123"/>
      <c r="M968" s="123"/>
      <c r="N968" s="123"/>
      <c r="O968" s="123"/>
      <c r="P968" s="123"/>
      <c r="Q968" s="123"/>
      <c r="R968" s="123"/>
      <c r="S968" s="123"/>
      <c r="T968" s="123"/>
      <c r="U968" s="123"/>
      <c r="V968" s="123"/>
      <c r="W968" s="123"/>
      <c r="X968" s="123"/>
      <c r="Y968" s="123"/>
      <c r="Z968" s="123"/>
      <c r="AA968" s="123"/>
      <c r="AB968" s="123"/>
      <c r="AC968" s="123"/>
      <c r="AD968" s="123"/>
      <c r="AE968" s="123"/>
      <c r="AF968" s="235"/>
      <c r="AG968" s="235"/>
      <c r="AH968" s="235"/>
      <c r="AI968" s="235"/>
      <c r="AJ968" s="235"/>
      <c r="AK968" s="235"/>
      <c r="AL968" s="235"/>
    </row>
    <row r="969" s="20" customFormat="1" ht="27" spans="1:38">
      <c r="A969" s="123"/>
      <c r="B969" s="108" t="s">
        <v>683</v>
      </c>
      <c r="C969" s="134" t="s">
        <v>1603</v>
      </c>
      <c r="D969" s="123" t="s">
        <v>1604</v>
      </c>
      <c r="E969" s="62" t="s">
        <v>709</v>
      </c>
      <c r="F969" s="153"/>
      <c r="G969" s="153">
        <v>43627</v>
      </c>
      <c r="H969" s="123">
        <f t="shared" si="96"/>
        <v>94</v>
      </c>
      <c r="I969" s="153">
        <v>43721</v>
      </c>
      <c r="J969" s="123"/>
      <c r="K969" s="123"/>
      <c r="L969" s="123"/>
      <c r="M969" s="123"/>
      <c r="N969" s="123"/>
      <c r="O969" s="123"/>
      <c r="P969" s="123"/>
      <c r="Q969" s="123"/>
      <c r="R969" s="123"/>
      <c r="S969" s="123"/>
      <c r="T969" s="123"/>
      <c r="U969" s="123"/>
      <c r="V969" s="123"/>
      <c r="W969" s="123"/>
      <c r="X969" s="123"/>
      <c r="Y969" s="123"/>
      <c r="Z969" s="123"/>
      <c r="AA969" s="123"/>
      <c r="AB969" s="123"/>
      <c r="AC969" s="123"/>
      <c r="AD969" s="123"/>
      <c r="AE969" s="123"/>
      <c r="AF969" s="235"/>
      <c r="AG969" s="235"/>
      <c r="AH969" s="235"/>
      <c r="AI969" s="235"/>
      <c r="AJ969" s="235"/>
      <c r="AK969" s="235"/>
      <c r="AL969" s="235"/>
    </row>
    <row r="970" s="20" customFormat="1" ht="27" spans="1:38">
      <c r="A970" s="123"/>
      <c r="B970" s="108" t="s">
        <v>1399</v>
      </c>
      <c r="C970" s="134" t="s">
        <v>1415</v>
      </c>
      <c r="D970" s="123" t="s">
        <v>1604</v>
      </c>
      <c r="E970" s="62" t="s">
        <v>709</v>
      </c>
      <c r="F970" s="153"/>
      <c r="G970" s="153">
        <v>43627</v>
      </c>
      <c r="H970" s="123">
        <f t="shared" si="96"/>
        <v>3</v>
      </c>
      <c r="I970" s="153">
        <v>43630</v>
      </c>
      <c r="J970" s="123"/>
      <c r="K970" s="123"/>
      <c r="L970" s="123"/>
      <c r="M970" s="123"/>
      <c r="N970" s="123"/>
      <c r="O970" s="123"/>
      <c r="P970" s="123"/>
      <c r="Q970" s="123"/>
      <c r="R970" s="123"/>
      <c r="S970" s="123"/>
      <c r="T970" s="123"/>
      <c r="U970" s="123"/>
      <c r="V970" s="123"/>
      <c r="W970" s="123"/>
      <c r="X970" s="123"/>
      <c r="Y970" s="123"/>
      <c r="Z970" s="123"/>
      <c r="AA970" s="123"/>
      <c r="AB970" s="123"/>
      <c r="AC970" s="123"/>
      <c r="AD970" s="123"/>
      <c r="AE970" s="123"/>
      <c r="AF970" s="235"/>
      <c r="AG970" s="235"/>
      <c r="AH970" s="235"/>
      <c r="AI970" s="235"/>
      <c r="AJ970" s="235"/>
      <c r="AK970" s="235"/>
      <c r="AL970" s="235"/>
    </row>
    <row r="971" s="20" customFormat="1" ht="27" spans="1:38">
      <c r="A971" s="123"/>
      <c r="B971" s="108" t="s">
        <v>1399</v>
      </c>
      <c r="C971" s="134" t="s">
        <v>1417</v>
      </c>
      <c r="D971" s="123" t="s">
        <v>1605</v>
      </c>
      <c r="E971" s="62" t="s">
        <v>709</v>
      </c>
      <c r="F971" s="153"/>
      <c r="G971" s="153">
        <v>43657</v>
      </c>
      <c r="H971" s="123">
        <f t="shared" si="96"/>
        <v>3</v>
      </c>
      <c r="I971" s="153">
        <v>43660</v>
      </c>
      <c r="J971" s="123"/>
      <c r="K971" s="123"/>
      <c r="L971" s="123"/>
      <c r="M971" s="123"/>
      <c r="N971" s="123"/>
      <c r="O971" s="123"/>
      <c r="P971" s="123"/>
      <c r="Q971" s="123"/>
      <c r="R971" s="123"/>
      <c r="S971" s="123"/>
      <c r="T971" s="123"/>
      <c r="U971" s="123"/>
      <c r="V971" s="123"/>
      <c r="W971" s="123"/>
      <c r="X971" s="123"/>
      <c r="Y971" s="123"/>
      <c r="Z971" s="123"/>
      <c r="AA971" s="123"/>
      <c r="AB971" s="123"/>
      <c r="AC971" s="123"/>
      <c r="AD971" s="123"/>
      <c r="AE971" s="123"/>
      <c r="AF971" s="235"/>
      <c r="AG971" s="235"/>
      <c r="AH971" s="235"/>
      <c r="AI971" s="235"/>
      <c r="AJ971" s="235"/>
      <c r="AK971" s="235"/>
      <c r="AL971" s="235"/>
    </row>
    <row r="972" s="20" customFormat="1" ht="27" spans="1:38">
      <c r="A972" s="123"/>
      <c r="B972" s="108" t="s">
        <v>1399</v>
      </c>
      <c r="C972" s="134" t="s">
        <v>1507</v>
      </c>
      <c r="D972" s="123" t="s">
        <v>1606</v>
      </c>
      <c r="E972" s="62" t="s">
        <v>709</v>
      </c>
      <c r="F972" s="153"/>
      <c r="G972" s="153">
        <v>43687</v>
      </c>
      <c r="H972" s="123">
        <f t="shared" si="96"/>
        <v>3</v>
      </c>
      <c r="I972" s="153">
        <v>43690</v>
      </c>
      <c r="J972" s="123"/>
      <c r="K972" s="123"/>
      <c r="L972" s="123"/>
      <c r="M972" s="123"/>
      <c r="N972" s="123"/>
      <c r="O972" s="123"/>
      <c r="P972" s="123"/>
      <c r="Q972" s="123"/>
      <c r="R972" s="123"/>
      <c r="S972" s="123"/>
      <c r="T972" s="123"/>
      <c r="U972" s="123"/>
      <c r="V972" s="123"/>
      <c r="W972" s="123"/>
      <c r="X972" s="123"/>
      <c r="Y972" s="123"/>
      <c r="Z972" s="123"/>
      <c r="AA972" s="123"/>
      <c r="AB972" s="123"/>
      <c r="AC972" s="123"/>
      <c r="AD972" s="123"/>
      <c r="AE972" s="123"/>
      <c r="AF972" s="235"/>
      <c r="AG972" s="235"/>
      <c r="AH972" s="235"/>
      <c r="AI972" s="235"/>
      <c r="AJ972" s="235"/>
      <c r="AK972" s="235"/>
      <c r="AL972" s="235"/>
    </row>
    <row r="973" s="20" customFormat="1" ht="27" spans="1:38">
      <c r="A973" s="123"/>
      <c r="B973" s="108" t="s">
        <v>1399</v>
      </c>
      <c r="C973" s="134" t="s">
        <v>1509</v>
      </c>
      <c r="D973" s="123" t="s">
        <v>1607</v>
      </c>
      <c r="E973" s="62" t="s">
        <v>709</v>
      </c>
      <c r="F973" s="153"/>
      <c r="G973" s="153">
        <v>43718</v>
      </c>
      <c r="H973" s="123">
        <f t="shared" si="96"/>
        <v>3</v>
      </c>
      <c r="I973" s="153">
        <v>43721</v>
      </c>
      <c r="J973" s="123"/>
      <c r="K973" s="123"/>
      <c r="L973" s="123"/>
      <c r="M973" s="123"/>
      <c r="N973" s="123"/>
      <c r="O973" s="123"/>
      <c r="P973" s="123"/>
      <c r="Q973" s="123"/>
      <c r="R973" s="123"/>
      <c r="S973" s="123"/>
      <c r="T973" s="123"/>
      <c r="U973" s="123"/>
      <c r="V973" s="123"/>
      <c r="W973" s="123"/>
      <c r="X973" s="123"/>
      <c r="Y973" s="123"/>
      <c r="Z973" s="123"/>
      <c r="AA973" s="123"/>
      <c r="AB973" s="123"/>
      <c r="AC973" s="123"/>
      <c r="AD973" s="123"/>
      <c r="AE973" s="123"/>
      <c r="AF973" s="235"/>
      <c r="AG973" s="235"/>
      <c r="AH973" s="235"/>
      <c r="AI973" s="235"/>
      <c r="AJ973" s="235"/>
      <c r="AK973" s="235"/>
      <c r="AL973" s="235"/>
    </row>
    <row r="974" s="20" customFormat="1" ht="27" spans="1:38">
      <c r="A974" s="123"/>
      <c r="B974" s="108" t="s">
        <v>1399</v>
      </c>
      <c r="C974" s="134" t="s">
        <v>1423</v>
      </c>
      <c r="D974" s="123" t="s">
        <v>1608</v>
      </c>
      <c r="E974" s="62" t="s">
        <v>709</v>
      </c>
      <c r="F974" s="153"/>
      <c r="G974" s="153">
        <v>43673</v>
      </c>
      <c r="H974" s="123">
        <f t="shared" si="96"/>
        <v>3</v>
      </c>
      <c r="I974" s="153">
        <v>43676</v>
      </c>
      <c r="J974" s="123"/>
      <c r="K974" s="123"/>
      <c r="L974" s="123"/>
      <c r="M974" s="123"/>
      <c r="N974" s="123"/>
      <c r="O974" s="123"/>
      <c r="P974" s="123"/>
      <c r="Q974" s="123"/>
      <c r="R974" s="123"/>
      <c r="S974" s="123"/>
      <c r="T974" s="123"/>
      <c r="U974" s="123"/>
      <c r="V974" s="123"/>
      <c r="W974" s="123"/>
      <c r="X974" s="123"/>
      <c r="Y974" s="123"/>
      <c r="Z974" s="123"/>
      <c r="AA974" s="123"/>
      <c r="AB974" s="123"/>
      <c r="AC974" s="123"/>
      <c r="AD974" s="123"/>
      <c r="AE974" s="123"/>
      <c r="AF974" s="235"/>
      <c r="AG974" s="235"/>
      <c r="AH974" s="235"/>
      <c r="AI974" s="235"/>
      <c r="AJ974" s="235"/>
      <c r="AK974" s="235"/>
      <c r="AL974" s="235"/>
    </row>
    <row r="975" s="20" customFormat="1" ht="27" spans="1:38">
      <c r="A975" s="123"/>
      <c r="B975" s="108" t="s">
        <v>683</v>
      </c>
      <c r="C975" s="134" t="s">
        <v>1609</v>
      </c>
      <c r="D975" s="123" t="s">
        <v>1610</v>
      </c>
      <c r="E975" s="62" t="s">
        <v>709</v>
      </c>
      <c r="F975" s="153"/>
      <c r="G975" s="153">
        <v>43631</v>
      </c>
      <c r="H975" s="123">
        <f t="shared" si="96"/>
        <v>95</v>
      </c>
      <c r="I975" s="153">
        <v>43726</v>
      </c>
      <c r="J975" s="123"/>
      <c r="K975" s="123"/>
      <c r="L975" s="123"/>
      <c r="M975" s="123"/>
      <c r="N975" s="123"/>
      <c r="O975" s="123"/>
      <c r="P975" s="123"/>
      <c r="Q975" s="123"/>
      <c r="R975" s="123"/>
      <c r="S975" s="123"/>
      <c r="T975" s="123"/>
      <c r="U975" s="123"/>
      <c r="V975" s="123"/>
      <c r="W975" s="123"/>
      <c r="X975" s="123"/>
      <c r="Y975" s="123"/>
      <c r="Z975" s="123"/>
      <c r="AA975" s="123"/>
      <c r="AB975" s="123"/>
      <c r="AC975" s="123"/>
      <c r="AD975" s="123"/>
      <c r="AE975" s="123"/>
      <c r="AF975" s="235"/>
      <c r="AG975" s="235"/>
      <c r="AH975" s="235"/>
      <c r="AI975" s="235"/>
      <c r="AJ975" s="235"/>
      <c r="AK975" s="235"/>
      <c r="AL975" s="235"/>
    </row>
    <row r="976" s="20" customFormat="1" ht="27" spans="1:38">
      <c r="A976" s="123"/>
      <c r="B976" s="108" t="s">
        <v>1399</v>
      </c>
      <c r="C976" s="134" t="s">
        <v>1415</v>
      </c>
      <c r="D976" s="123" t="s">
        <v>1611</v>
      </c>
      <c r="E976" s="62" t="s">
        <v>709</v>
      </c>
      <c r="F976" s="153"/>
      <c r="G976" s="153">
        <v>43631</v>
      </c>
      <c r="H976" s="123">
        <f t="shared" si="96"/>
        <v>4</v>
      </c>
      <c r="I976" s="153">
        <v>43635</v>
      </c>
      <c r="J976" s="123"/>
      <c r="K976" s="123"/>
      <c r="L976" s="123"/>
      <c r="M976" s="123"/>
      <c r="N976" s="123"/>
      <c r="O976" s="123"/>
      <c r="P976" s="123"/>
      <c r="Q976" s="123"/>
      <c r="R976" s="123"/>
      <c r="S976" s="123"/>
      <c r="T976" s="123"/>
      <c r="U976" s="123"/>
      <c r="V976" s="123"/>
      <c r="W976" s="123"/>
      <c r="X976" s="123"/>
      <c r="Y976" s="123"/>
      <c r="Z976" s="123"/>
      <c r="AA976" s="123"/>
      <c r="AB976" s="123"/>
      <c r="AC976" s="123"/>
      <c r="AD976" s="123"/>
      <c r="AE976" s="123"/>
      <c r="AF976" s="235"/>
      <c r="AG976" s="235"/>
      <c r="AH976" s="235"/>
      <c r="AI976" s="235"/>
      <c r="AJ976" s="235"/>
      <c r="AK976" s="235"/>
      <c r="AL976" s="235"/>
    </row>
    <row r="977" s="20" customFormat="1" ht="27" spans="1:38">
      <c r="A977" s="123"/>
      <c r="B977" s="108" t="s">
        <v>1399</v>
      </c>
      <c r="C977" s="134" t="s">
        <v>1417</v>
      </c>
      <c r="D977" s="123" t="s">
        <v>1612</v>
      </c>
      <c r="E977" s="62" t="s">
        <v>709</v>
      </c>
      <c r="F977" s="153"/>
      <c r="G977" s="153">
        <v>43661</v>
      </c>
      <c r="H977" s="123">
        <f t="shared" si="96"/>
        <v>4</v>
      </c>
      <c r="I977" s="153">
        <v>43665</v>
      </c>
      <c r="J977" s="123"/>
      <c r="K977" s="123"/>
      <c r="L977" s="123"/>
      <c r="M977" s="123"/>
      <c r="N977" s="123"/>
      <c r="O977" s="123"/>
      <c r="P977" s="123"/>
      <c r="Q977" s="123"/>
      <c r="R977" s="123"/>
      <c r="S977" s="123"/>
      <c r="T977" s="123"/>
      <c r="U977" s="123"/>
      <c r="V977" s="123"/>
      <c r="W977" s="123"/>
      <c r="X977" s="123"/>
      <c r="Y977" s="123"/>
      <c r="Z977" s="123"/>
      <c r="AA977" s="123"/>
      <c r="AB977" s="123"/>
      <c r="AC977" s="123"/>
      <c r="AD977" s="123"/>
      <c r="AE977" s="123"/>
      <c r="AF977" s="235"/>
      <c r="AG977" s="235"/>
      <c r="AH977" s="235"/>
      <c r="AI977" s="235"/>
      <c r="AJ977" s="235"/>
      <c r="AK977" s="235"/>
      <c r="AL977" s="235"/>
    </row>
    <row r="978" s="20" customFormat="1" ht="27" spans="1:38">
      <c r="A978" s="123"/>
      <c r="B978" s="108" t="s">
        <v>1399</v>
      </c>
      <c r="C978" s="134" t="s">
        <v>1507</v>
      </c>
      <c r="D978" s="123" t="s">
        <v>1613</v>
      </c>
      <c r="E978" s="62" t="s">
        <v>709</v>
      </c>
      <c r="F978" s="153"/>
      <c r="G978" s="153">
        <v>43691</v>
      </c>
      <c r="H978" s="123">
        <f t="shared" si="96"/>
        <v>4</v>
      </c>
      <c r="I978" s="153">
        <v>43695</v>
      </c>
      <c r="J978" s="123"/>
      <c r="K978" s="123"/>
      <c r="L978" s="123"/>
      <c r="M978" s="123"/>
      <c r="N978" s="123"/>
      <c r="O978" s="123"/>
      <c r="P978" s="123"/>
      <c r="Q978" s="123"/>
      <c r="R978" s="123"/>
      <c r="S978" s="123"/>
      <c r="T978" s="123"/>
      <c r="U978" s="123"/>
      <c r="V978" s="123"/>
      <c r="W978" s="123"/>
      <c r="X978" s="123"/>
      <c r="Y978" s="123"/>
      <c r="Z978" s="123"/>
      <c r="AA978" s="123"/>
      <c r="AB978" s="123"/>
      <c r="AC978" s="123"/>
      <c r="AD978" s="123"/>
      <c r="AE978" s="123"/>
      <c r="AF978" s="235"/>
      <c r="AG978" s="235"/>
      <c r="AH978" s="235"/>
      <c r="AI978" s="235"/>
      <c r="AJ978" s="235"/>
      <c r="AK978" s="235"/>
      <c r="AL978" s="235"/>
    </row>
    <row r="979" s="20" customFormat="1" ht="27" spans="1:38">
      <c r="A979" s="123"/>
      <c r="B979" s="108" t="s">
        <v>1399</v>
      </c>
      <c r="C979" s="134" t="s">
        <v>1509</v>
      </c>
      <c r="D979" s="123" t="s">
        <v>1614</v>
      </c>
      <c r="E979" s="62" t="s">
        <v>709</v>
      </c>
      <c r="F979" s="153"/>
      <c r="G979" s="153">
        <v>43722</v>
      </c>
      <c r="H979" s="123">
        <f t="shared" si="96"/>
        <v>4</v>
      </c>
      <c r="I979" s="153">
        <v>43726</v>
      </c>
      <c r="J979" s="123"/>
      <c r="K979" s="123"/>
      <c r="L979" s="123"/>
      <c r="M979" s="123"/>
      <c r="N979" s="123"/>
      <c r="O979" s="123"/>
      <c r="P979" s="123"/>
      <c r="Q979" s="123"/>
      <c r="R979" s="123"/>
      <c r="S979" s="123"/>
      <c r="T979" s="123"/>
      <c r="U979" s="123"/>
      <c r="V979" s="123"/>
      <c r="W979" s="123"/>
      <c r="X979" s="123"/>
      <c r="Y979" s="123"/>
      <c r="Z979" s="123"/>
      <c r="AA979" s="123"/>
      <c r="AB979" s="123"/>
      <c r="AC979" s="123"/>
      <c r="AD979" s="123"/>
      <c r="AE979" s="123"/>
      <c r="AF979" s="235"/>
      <c r="AG979" s="235"/>
      <c r="AH979" s="235"/>
      <c r="AI979" s="235"/>
      <c r="AJ979" s="235"/>
      <c r="AK979" s="235"/>
      <c r="AL979" s="235"/>
    </row>
    <row r="980" s="20" customFormat="1" ht="27" spans="1:38">
      <c r="A980" s="123"/>
      <c r="B980" s="108" t="s">
        <v>1399</v>
      </c>
      <c r="C980" s="134" t="s">
        <v>1423</v>
      </c>
      <c r="D980" s="123" t="s">
        <v>1593</v>
      </c>
      <c r="E980" s="62" t="s">
        <v>709</v>
      </c>
      <c r="F980" s="153"/>
      <c r="G980" s="153">
        <v>43677</v>
      </c>
      <c r="H980" s="123">
        <f t="shared" si="96"/>
        <v>4</v>
      </c>
      <c r="I980" s="153">
        <v>43681</v>
      </c>
      <c r="J980" s="123"/>
      <c r="K980" s="123"/>
      <c r="L980" s="123"/>
      <c r="M980" s="123"/>
      <c r="N980" s="123"/>
      <c r="O980" s="123"/>
      <c r="P980" s="123"/>
      <c r="Q980" s="123"/>
      <c r="R980" s="123"/>
      <c r="S980" s="123"/>
      <c r="T980" s="123"/>
      <c r="U980" s="123"/>
      <c r="V980" s="123"/>
      <c r="W980" s="123"/>
      <c r="X980" s="123"/>
      <c r="Y980" s="123"/>
      <c r="Z980" s="123"/>
      <c r="AA980" s="123"/>
      <c r="AB980" s="123"/>
      <c r="AC980" s="123"/>
      <c r="AD980" s="123"/>
      <c r="AE980" s="123"/>
      <c r="AF980" s="235"/>
      <c r="AG980" s="235"/>
      <c r="AH980" s="235"/>
      <c r="AI980" s="235"/>
      <c r="AJ980" s="235"/>
      <c r="AK980" s="235"/>
      <c r="AL980" s="235"/>
    </row>
    <row r="981" s="20" customFormat="1" ht="27" spans="1:38">
      <c r="A981" s="123"/>
      <c r="B981" s="108" t="s">
        <v>683</v>
      </c>
      <c r="C981" s="134" t="s">
        <v>1615</v>
      </c>
      <c r="D981" s="123" t="s">
        <v>1616</v>
      </c>
      <c r="E981" s="62" t="s">
        <v>709</v>
      </c>
      <c r="F981" s="153"/>
      <c r="G981" s="153">
        <v>43636</v>
      </c>
      <c r="H981" s="123">
        <f t="shared" si="96"/>
        <v>105</v>
      </c>
      <c r="I981" s="153">
        <v>43741</v>
      </c>
      <c r="J981" s="123"/>
      <c r="K981" s="123"/>
      <c r="L981" s="123"/>
      <c r="M981" s="123"/>
      <c r="N981" s="123"/>
      <c r="O981" s="123"/>
      <c r="P981" s="123"/>
      <c r="Q981" s="123"/>
      <c r="R981" s="123"/>
      <c r="S981" s="123"/>
      <c r="T981" s="123"/>
      <c r="U981" s="123"/>
      <c r="V981" s="123"/>
      <c r="W981" s="123"/>
      <c r="X981" s="123"/>
      <c r="Y981" s="123"/>
      <c r="Z981" s="123"/>
      <c r="AA981" s="123"/>
      <c r="AB981" s="123"/>
      <c r="AC981" s="123"/>
      <c r="AD981" s="123"/>
      <c r="AE981" s="123"/>
      <c r="AF981" s="235"/>
      <c r="AG981" s="235"/>
      <c r="AH981" s="235"/>
      <c r="AI981" s="235"/>
      <c r="AJ981" s="235"/>
      <c r="AK981" s="235"/>
      <c r="AL981" s="235"/>
    </row>
    <row r="982" s="20" customFormat="1" ht="27" spans="1:38">
      <c r="A982" s="123"/>
      <c r="B982" s="108" t="s">
        <v>1399</v>
      </c>
      <c r="C982" s="134" t="s">
        <v>1415</v>
      </c>
      <c r="D982" s="123" t="s">
        <v>1617</v>
      </c>
      <c r="E982" s="62" t="s">
        <v>709</v>
      </c>
      <c r="F982" s="153"/>
      <c r="G982" s="153">
        <v>43636</v>
      </c>
      <c r="H982" s="123">
        <f t="shared" si="96"/>
        <v>14</v>
      </c>
      <c r="I982" s="153">
        <v>43650</v>
      </c>
      <c r="J982" s="123"/>
      <c r="K982" s="123"/>
      <c r="L982" s="123"/>
      <c r="M982" s="123"/>
      <c r="N982" s="123"/>
      <c r="O982" s="123"/>
      <c r="P982" s="123"/>
      <c r="Q982" s="123"/>
      <c r="R982" s="123"/>
      <c r="S982" s="123"/>
      <c r="T982" s="123"/>
      <c r="U982" s="123"/>
      <c r="V982" s="123"/>
      <c r="W982" s="123"/>
      <c r="X982" s="123"/>
      <c r="Y982" s="123"/>
      <c r="Z982" s="123"/>
      <c r="AA982" s="123"/>
      <c r="AB982" s="123"/>
      <c r="AC982" s="123"/>
      <c r="AD982" s="123"/>
      <c r="AE982" s="123"/>
      <c r="AF982" s="235"/>
      <c r="AG982" s="235"/>
      <c r="AH982" s="235"/>
      <c r="AI982" s="235"/>
      <c r="AJ982" s="235"/>
      <c r="AK982" s="235"/>
      <c r="AL982" s="235"/>
    </row>
    <row r="983" s="20" customFormat="1" ht="27" spans="1:38">
      <c r="A983" s="123"/>
      <c r="B983" s="108" t="s">
        <v>1399</v>
      </c>
      <c r="C983" s="134" t="s">
        <v>1417</v>
      </c>
      <c r="D983" s="123" t="s">
        <v>1618</v>
      </c>
      <c r="E983" s="62" t="s">
        <v>709</v>
      </c>
      <c r="F983" s="153"/>
      <c r="G983" s="153">
        <v>43666</v>
      </c>
      <c r="H983" s="123">
        <f t="shared" si="96"/>
        <v>14</v>
      </c>
      <c r="I983" s="153">
        <v>43680</v>
      </c>
      <c r="J983" s="123"/>
      <c r="K983" s="123"/>
      <c r="L983" s="123"/>
      <c r="M983" s="123"/>
      <c r="N983" s="123"/>
      <c r="O983" s="123"/>
      <c r="P983" s="123"/>
      <c r="Q983" s="123"/>
      <c r="R983" s="123"/>
      <c r="S983" s="123"/>
      <c r="T983" s="123"/>
      <c r="U983" s="123"/>
      <c r="V983" s="123"/>
      <c r="W983" s="123"/>
      <c r="X983" s="123"/>
      <c r="Y983" s="123"/>
      <c r="Z983" s="123"/>
      <c r="AA983" s="123"/>
      <c r="AB983" s="123"/>
      <c r="AC983" s="123"/>
      <c r="AD983" s="123"/>
      <c r="AE983" s="123"/>
      <c r="AF983" s="235"/>
      <c r="AG983" s="235"/>
      <c r="AH983" s="235"/>
      <c r="AI983" s="235"/>
      <c r="AJ983" s="235"/>
      <c r="AK983" s="235"/>
      <c r="AL983" s="235"/>
    </row>
    <row r="984" s="20" customFormat="1" ht="27" spans="1:38">
      <c r="A984" s="123"/>
      <c r="B984" s="108" t="s">
        <v>1399</v>
      </c>
      <c r="C984" s="134" t="s">
        <v>1507</v>
      </c>
      <c r="D984" s="123" t="s">
        <v>1619</v>
      </c>
      <c r="E984" s="62" t="s">
        <v>709</v>
      </c>
      <c r="F984" s="153"/>
      <c r="G984" s="153">
        <v>43696</v>
      </c>
      <c r="H984" s="123">
        <f t="shared" si="96"/>
        <v>14</v>
      </c>
      <c r="I984" s="153">
        <v>43710</v>
      </c>
      <c r="J984" s="123"/>
      <c r="K984" s="123"/>
      <c r="L984" s="123"/>
      <c r="M984" s="123"/>
      <c r="N984" s="123"/>
      <c r="O984" s="123"/>
      <c r="P984" s="123"/>
      <c r="Q984" s="123"/>
      <c r="R984" s="123"/>
      <c r="S984" s="123"/>
      <c r="T984" s="123"/>
      <c r="U984" s="123"/>
      <c r="V984" s="123"/>
      <c r="W984" s="123"/>
      <c r="X984" s="123"/>
      <c r="Y984" s="123"/>
      <c r="Z984" s="123"/>
      <c r="AA984" s="123"/>
      <c r="AB984" s="123"/>
      <c r="AC984" s="123"/>
      <c r="AD984" s="123"/>
      <c r="AE984" s="123"/>
      <c r="AF984" s="235"/>
      <c r="AG984" s="235"/>
      <c r="AH984" s="235"/>
      <c r="AI984" s="235"/>
      <c r="AJ984" s="235"/>
      <c r="AK984" s="235"/>
      <c r="AL984" s="235"/>
    </row>
    <row r="985" s="20" customFormat="1" ht="27" spans="1:38">
      <c r="A985" s="123"/>
      <c r="B985" s="108" t="s">
        <v>1399</v>
      </c>
      <c r="C985" s="134" t="s">
        <v>1509</v>
      </c>
      <c r="D985" s="123" t="s">
        <v>1620</v>
      </c>
      <c r="E985" s="62" t="s">
        <v>709</v>
      </c>
      <c r="F985" s="153"/>
      <c r="G985" s="153">
        <v>43727</v>
      </c>
      <c r="H985" s="123">
        <f t="shared" si="96"/>
        <v>14</v>
      </c>
      <c r="I985" s="153">
        <v>43741</v>
      </c>
      <c r="J985" s="123"/>
      <c r="K985" s="123"/>
      <c r="L985" s="123"/>
      <c r="M985" s="123"/>
      <c r="N985" s="123"/>
      <c r="O985" s="123"/>
      <c r="P985" s="123"/>
      <c r="Q985" s="123"/>
      <c r="R985" s="123"/>
      <c r="S985" s="123"/>
      <c r="T985" s="123"/>
      <c r="U985" s="123"/>
      <c r="V985" s="123"/>
      <c r="W985" s="123"/>
      <c r="X985" s="123"/>
      <c r="Y985" s="123"/>
      <c r="Z985" s="123"/>
      <c r="AA985" s="123"/>
      <c r="AB985" s="123"/>
      <c r="AC985" s="123"/>
      <c r="AD985" s="123"/>
      <c r="AE985" s="123"/>
      <c r="AF985" s="235"/>
      <c r="AG985" s="235"/>
      <c r="AH985" s="235"/>
      <c r="AI985" s="235"/>
      <c r="AJ985" s="235"/>
      <c r="AK985" s="235"/>
      <c r="AL985" s="235"/>
    </row>
    <row r="986" s="20" customFormat="1" ht="27" spans="1:38">
      <c r="A986" s="123"/>
      <c r="B986" s="108" t="s">
        <v>1399</v>
      </c>
      <c r="C986" s="134" t="s">
        <v>1423</v>
      </c>
      <c r="D986" s="123" t="s">
        <v>1621</v>
      </c>
      <c r="E986" s="62" t="s">
        <v>709</v>
      </c>
      <c r="F986" s="153"/>
      <c r="G986" s="153">
        <v>43682</v>
      </c>
      <c r="H986" s="123">
        <f t="shared" si="96"/>
        <v>14</v>
      </c>
      <c r="I986" s="153">
        <v>43696</v>
      </c>
      <c r="J986" s="123"/>
      <c r="K986" s="123"/>
      <c r="L986" s="123"/>
      <c r="M986" s="123"/>
      <c r="N986" s="123"/>
      <c r="O986" s="123"/>
      <c r="P986" s="123"/>
      <c r="Q986" s="123"/>
      <c r="R986" s="123"/>
      <c r="S986" s="123"/>
      <c r="T986" s="123"/>
      <c r="U986" s="123"/>
      <c r="V986" s="123"/>
      <c r="W986" s="123"/>
      <c r="X986" s="123"/>
      <c r="Y986" s="123"/>
      <c r="Z986" s="123"/>
      <c r="AA986" s="123"/>
      <c r="AB986" s="123"/>
      <c r="AC986" s="123"/>
      <c r="AD986" s="123"/>
      <c r="AE986" s="123"/>
      <c r="AF986" s="235"/>
      <c r="AG986" s="235"/>
      <c r="AH986" s="235"/>
      <c r="AI986" s="235"/>
      <c r="AJ986" s="235"/>
      <c r="AK986" s="235"/>
      <c r="AL986" s="235"/>
    </row>
    <row r="987" s="20" customFormat="1" ht="27" spans="1:38">
      <c r="A987" s="123"/>
      <c r="B987" s="108" t="s">
        <v>683</v>
      </c>
      <c r="C987" s="134" t="s">
        <v>1622</v>
      </c>
      <c r="D987" s="123" t="s">
        <v>1623</v>
      </c>
      <c r="E987" s="62" t="s">
        <v>709</v>
      </c>
      <c r="F987" s="153"/>
      <c r="G987" s="153">
        <v>43651</v>
      </c>
      <c r="H987" s="123">
        <f t="shared" si="96"/>
        <v>95</v>
      </c>
      <c r="I987" s="153">
        <v>43746</v>
      </c>
      <c r="J987" s="123"/>
      <c r="K987" s="123"/>
      <c r="L987" s="123"/>
      <c r="M987" s="123"/>
      <c r="N987" s="123"/>
      <c r="O987" s="123"/>
      <c r="P987" s="123"/>
      <c r="Q987" s="123"/>
      <c r="R987" s="123"/>
      <c r="S987" s="123"/>
      <c r="T987" s="123"/>
      <c r="U987" s="123"/>
      <c r="V987" s="123"/>
      <c r="W987" s="123"/>
      <c r="X987" s="123"/>
      <c r="Y987" s="123"/>
      <c r="Z987" s="123"/>
      <c r="AA987" s="123"/>
      <c r="AB987" s="123"/>
      <c r="AC987" s="123"/>
      <c r="AD987" s="123"/>
      <c r="AE987" s="123"/>
      <c r="AF987" s="235"/>
      <c r="AG987" s="235"/>
      <c r="AH987" s="235"/>
      <c r="AI987" s="235"/>
      <c r="AJ987" s="235"/>
      <c r="AK987" s="235"/>
      <c r="AL987" s="235"/>
    </row>
    <row r="988" s="20" customFormat="1" ht="27" spans="1:38">
      <c r="A988" s="123"/>
      <c r="B988" s="108" t="s">
        <v>1399</v>
      </c>
      <c r="C988" s="134" t="s">
        <v>1415</v>
      </c>
      <c r="D988" s="123" t="s">
        <v>1624</v>
      </c>
      <c r="E988" s="62" t="s">
        <v>709</v>
      </c>
      <c r="F988" s="153"/>
      <c r="G988" s="153">
        <v>43651</v>
      </c>
      <c r="H988" s="123">
        <f t="shared" si="96"/>
        <v>4</v>
      </c>
      <c r="I988" s="153">
        <v>43655</v>
      </c>
      <c r="J988" s="123"/>
      <c r="K988" s="123"/>
      <c r="L988" s="123"/>
      <c r="M988" s="123"/>
      <c r="N988" s="123"/>
      <c r="O988" s="123"/>
      <c r="P988" s="123"/>
      <c r="Q988" s="123"/>
      <c r="R988" s="123"/>
      <c r="S988" s="123"/>
      <c r="T988" s="123"/>
      <c r="U988" s="123"/>
      <c r="V988" s="123"/>
      <c r="W988" s="123"/>
      <c r="X988" s="123"/>
      <c r="Y988" s="123"/>
      <c r="Z988" s="123"/>
      <c r="AA988" s="123"/>
      <c r="AB988" s="123"/>
      <c r="AC988" s="123"/>
      <c r="AD988" s="123"/>
      <c r="AE988" s="123"/>
      <c r="AF988" s="235"/>
      <c r="AG988" s="235"/>
      <c r="AH988" s="235"/>
      <c r="AI988" s="235"/>
      <c r="AJ988" s="235"/>
      <c r="AK988" s="235"/>
      <c r="AL988" s="235"/>
    </row>
    <row r="989" s="20" customFormat="1" ht="27" spans="1:38">
      <c r="A989" s="123"/>
      <c r="B989" s="108" t="s">
        <v>1399</v>
      </c>
      <c r="C989" s="134" t="s">
        <v>1417</v>
      </c>
      <c r="D989" s="123" t="s">
        <v>1625</v>
      </c>
      <c r="E989" s="62" t="s">
        <v>709</v>
      </c>
      <c r="F989" s="153"/>
      <c r="G989" s="153">
        <v>43681</v>
      </c>
      <c r="H989" s="123">
        <f t="shared" si="96"/>
        <v>4</v>
      </c>
      <c r="I989" s="153">
        <v>43685</v>
      </c>
      <c r="J989" s="123"/>
      <c r="K989" s="123"/>
      <c r="L989" s="123"/>
      <c r="M989" s="123"/>
      <c r="N989" s="123"/>
      <c r="O989" s="123"/>
      <c r="P989" s="123"/>
      <c r="Q989" s="123"/>
      <c r="R989" s="123"/>
      <c r="S989" s="123"/>
      <c r="T989" s="123"/>
      <c r="U989" s="123"/>
      <c r="V989" s="123"/>
      <c r="W989" s="123"/>
      <c r="X989" s="123"/>
      <c r="Y989" s="123"/>
      <c r="Z989" s="123"/>
      <c r="AA989" s="123"/>
      <c r="AB989" s="123"/>
      <c r="AC989" s="123"/>
      <c r="AD989" s="123"/>
      <c r="AE989" s="123"/>
      <c r="AF989" s="235"/>
      <c r="AG989" s="235"/>
      <c r="AH989" s="235"/>
      <c r="AI989" s="235"/>
      <c r="AJ989" s="235"/>
      <c r="AK989" s="235"/>
      <c r="AL989" s="235"/>
    </row>
    <row r="990" s="20" customFormat="1" ht="27" spans="1:38">
      <c r="A990" s="123"/>
      <c r="B990" s="108" t="s">
        <v>1399</v>
      </c>
      <c r="C990" s="134" t="s">
        <v>1507</v>
      </c>
      <c r="D990" s="123" t="s">
        <v>1626</v>
      </c>
      <c r="E990" s="62" t="s">
        <v>709</v>
      </c>
      <c r="F990" s="153"/>
      <c r="G990" s="153">
        <v>43711</v>
      </c>
      <c r="H990" s="123">
        <f t="shared" si="96"/>
        <v>4</v>
      </c>
      <c r="I990" s="153">
        <v>43715</v>
      </c>
      <c r="J990" s="123"/>
      <c r="K990" s="123"/>
      <c r="L990" s="123"/>
      <c r="M990" s="123"/>
      <c r="N990" s="123"/>
      <c r="O990" s="123"/>
      <c r="P990" s="123"/>
      <c r="Q990" s="123"/>
      <c r="R990" s="123"/>
      <c r="S990" s="123"/>
      <c r="T990" s="123"/>
      <c r="U990" s="123"/>
      <c r="V990" s="123"/>
      <c r="W990" s="123"/>
      <c r="X990" s="123"/>
      <c r="Y990" s="123"/>
      <c r="Z990" s="123"/>
      <c r="AA990" s="123"/>
      <c r="AB990" s="123"/>
      <c r="AC990" s="123"/>
      <c r="AD990" s="123"/>
      <c r="AE990" s="123"/>
      <c r="AF990" s="235"/>
      <c r="AG990" s="235"/>
      <c r="AH990" s="235"/>
      <c r="AI990" s="235"/>
      <c r="AJ990" s="235"/>
      <c r="AK990" s="235"/>
      <c r="AL990" s="235"/>
    </row>
    <row r="991" s="20" customFormat="1" ht="27" spans="1:38">
      <c r="A991" s="123"/>
      <c r="B991" s="108" t="s">
        <v>1399</v>
      </c>
      <c r="C991" s="134" t="s">
        <v>1509</v>
      </c>
      <c r="D991" s="123" t="s">
        <v>1627</v>
      </c>
      <c r="E991" s="62" t="s">
        <v>709</v>
      </c>
      <c r="F991" s="153"/>
      <c r="G991" s="153">
        <v>43742</v>
      </c>
      <c r="H991" s="123">
        <f t="shared" si="96"/>
        <v>4</v>
      </c>
      <c r="I991" s="153">
        <v>43746</v>
      </c>
      <c r="J991" s="123"/>
      <c r="K991" s="123"/>
      <c r="L991" s="123"/>
      <c r="M991" s="123"/>
      <c r="N991" s="123"/>
      <c r="O991" s="123"/>
      <c r="P991" s="123"/>
      <c r="Q991" s="123"/>
      <c r="R991" s="123"/>
      <c r="S991" s="123"/>
      <c r="T991" s="123"/>
      <c r="U991" s="123"/>
      <c r="V991" s="123"/>
      <c r="W991" s="123"/>
      <c r="X991" s="123"/>
      <c r="Y991" s="123"/>
      <c r="Z991" s="123"/>
      <c r="AA991" s="123"/>
      <c r="AB991" s="123"/>
      <c r="AC991" s="123"/>
      <c r="AD991" s="123"/>
      <c r="AE991" s="123"/>
      <c r="AF991" s="235"/>
      <c r="AG991" s="235"/>
      <c r="AH991" s="235"/>
      <c r="AI991" s="235"/>
      <c r="AJ991" s="235"/>
      <c r="AK991" s="235"/>
      <c r="AL991" s="235"/>
    </row>
    <row r="992" s="20" customFormat="1" ht="27" spans="1:38">
      <c r="A992" s="123"/>
      <c r="B992" s="108" t="s">
        <v>1399</v>
      </c>
      <c r="C992" s="134" t="s">
        <v>1423</v>
      </c>
      <c r="D992" s="123" t="s">
        <v>1628</v>
      </c>
      <c r="E992" s="62" t="s">
        <v>709</v>
      </c>
      <c r="F992" s="153"/>
      <c r="G992" s="153">
        <v>43697</v>
      </c>
      <c r="H992" s="123">
        <f t="shared" si="96"/>
        <v>4</v>
      </c>
      <c r="I992" s="153">
        <v>43701</v>
      </c>
      <c r="J992" s="123"/>
      <c r="K992" s="123"/>
      <c r="L992" s="123"/>
      <c r="M992" s="123"/>
      <c r="N992" s="123"/>
      <c r="O992" s="123"/>
      <c r="P992" s="123"/>
      <c r="Q992" s="123"/>
      <c r="R992" s="123"/>
      <c r="S992" s="123"/>
      <c r="T992" s="123"/>
      <c r="U992" s="123"/>
      <c r="V992" s="123"/>
      <c r="W992" s="123"/>
      <c r="X992" s="123"/>
      <c r="Y992" s="123"/>
      <c r="Z992" s="123"/>
      <c r="AA992" s="123"/>
      <c r="AB992" s="123"/>
      <c r="AC992" s="123"/>
      <c r="AD992" s="123"/>
      <c r="AE992" s="123"/>
      <c r="AF992" s="235"/>
      <c r="AG992" s="235"/>
      <c r="AH992" s="235"/>
      <c r="AI992" s="235"/>
      <c r="AJ992" s="235"/>
      <c r="AK992" s="235"/>
      <c r="AL992" s="235"/>
    </row>
    <row r="993" s="20" customFormat="1" ht="27" spans="1:38">
      <c r="A993" s="123"/>
      <c r="B993" s="142" t="s">
        <v>549</v>
      </c>
      <c r="C993" s="155" t="s">
        <v>1629</v>
      </c>
      <c r="D993" s="126" t="s">
        <v>1630</v>
      </c>
      <c r="E993" s="62" t="s">
        <v>709</v>
      </c>
      <c r="F993" s="153"/>
      <c r="G993" s="153">
        <v>44013</v>
      </c>
      <c r="H993" s="123">
        <f t="shared" si="96"/>
        <v>29</v>
      </c>
      <c r="I993" s="153">
        <v>44042</v>
      </c>
      <c r="J993" s="123"/>
      <c r="K993" s="123"/>
      <c r="L993" s="123"/>
      <c r="M993" s="123"/>
      <c r="N993" s="123"/>
      <c r="O993" s="123"/>
      <c r="P993" s="123"/>
      <c r="Q993" s="123"/>
      <c r="R993" s="123"/>
      <c r="S993" s="123"/>
      <c r="T993" s="123"/>
      <c r="U993" s="123"/>
      <c r="V993" s="123"/>
      <c r="W993" s="123"/>
      <c r="X993" s="123"/>
      <c r="Y993" s="123"/>
      <c r="Z993" s="123"/>
      <c r="AA993" s="123"/>
      <c r="AB993" s="123"/>
      <c r="AC993" s="123"/>
      <c r="AD993" s="123"/>
      <c r="AE993" s="123"/>
      <c r="AF993" s="235"/>
      <c r="AG993" s="235"/>
      <c r="AH993" s="235"/>
      <c r="AI993" s="235"/>
      <c r="AJ993" s="235"/>
      <c r="AK993" s="235"/>
      <c r="AL993" s="235"/>
    </row>
    <row r="994" s="20" customFormat="1" ht="27" spans="1:38">
      <c r="A994" s="123"/>
      <c r="B994" s="108" t="s">
        <v>683</v>
      </c>
      <c r="C994" s="134" t="s">
        <v>1415</v>
      </c>
      <c r="D994" s="123" t="s">
        <v>1630</v>
      </c>
      <c r="E994" s="62" t="s">
        <v>709</v>
      </c>
      <c r="F994" s="153"/>
      <c r="G994" s="153">
        <v>44013</v>
      </c>
      <c r="H994" s="123">
        <f t="shared" si="96"/>
        <v>29</v>
      </c>
      <c r="I994" s="153">
        <v>44042</v>
      </c>
      <c r="J994" s="123"/>
      <c r="K994" s="123"/>
      <c r="L994" s="123"/>
      <c r="M994" s="123"/>
      <c r="N994" s="123"/>
      <c r="O994" s="123"/>
      <c r="P994" s="123"/>
      <c r="Q994" s="123"/>
      <c r="R994" s="123"/>
      <c r="S994" s="123"/>
      <c r="T994" s="123"/>
      <c r="U994" s="123"/>
      <c r="V994" s="123"/>
      <c r="W994" s="123"/>
      <c r="X994" s="123"/>
      <c r="Y994" s="123"/>
      <c r="Z994" s="123"/>
      <c r="AA994" s="123"/>
      <c r="AB994" s="123"/>
      <c r="AC994" s="123"/>
      <c r="AD994" s="123"/>
      <c r="AE994" s="123"/>
      <c r="AF994" s="235"/>
      <c r="AG994" s="235"/>
      <c r="AH994" s="235"/>
      <c r="AI994" s="235"/>
      <c r="AJ994" s="235"/>
      <c r="AK994" s="235"/>
      <c r="AL994" s="235"/>
    </row>
    <row r="995" s="20" customFormat="1" ht="27" spans="1:38">
      <c r="A995" s="123"/>
      <c r="B995" s="108" t="s">
        <v>683</v>
      </c>
      <c r="C995" s="134" t="s">
        <v>1417</v>
      </c>
      <c r="D995" s="123" t="s">
        <v>1630</v>
      </c>
      <c r="E995" s="62" t="s">
        <v>709</v>
      </c>
      <c r="F995" s="153"/>
      <c r="G995" s="153">
        <v>44013</v>
      </c>
      <c r="H995" s="123">
        <f t="shared" si="96"/>
        <v>29</v>
      </c>
      <c r="I995" s="153">
        <v>44042</v>
      </c>
      <c r="J995" s="123"/>
      <c r="K995" s="123"/>
      <c r="L995" s="123"/>
      <c r="M995" s="123"/>
      <c r="N995" s="123"/>
      <c r="O995" s="123"/>
      <c r="P995" s="123"/>
      <c r="Q995" s="123"/>
      <c r="R995" s="123"/>
      <c r="S995" s="123"/>
      <c r="T995" s="123"/>
      <c r="U995" s="123"/>
      <c r="V995" s="123"/>
      <c r="W995" s="123"/>
      <c r="X995" s="123"/>
      <c r="Y995" s="123"/>
      <c r="Z995" s="123"/>
      <c r="AA995" s="123"/>
      <c r="AB995" s="123"/>
      <c r="AC995" s="123"/>
      <c r="AD995" s="123"/>
      <c r="AE995" s="123"/>
      <c r="AF995" s="235"/>
      <c r="AG995" s="235"/>
      <c r="AH995" s="235"/>
      <c r="AI995" s="235"/>
      <c r="AJ995" s="235"/>
      <c r="AK995" s="235"/>
      <c r="AL995" s="235"/>
    </row>
    <row r="996" s="20" customFormat="1" ht="27" spans="1:38">
      <c r="A996" s="123"/>
      <c r="B996" s="108" t="s">
        <v>683</v>
      </c>
      <c r="C996" s="134" t="s">
        <v>1507</v>
      </c>
      <c r="D996" s="123" t="s">
        <v>1630</v>
      </c>
      <c r="E996" s="62" t="s">
        <v>709</v>
      </c>
      <c r="F996" s="153"/>
      <c r="G996" s="153">
        <v>44013</v>
      </c>
      <c r="H996" s="123">
        <f t="shared" si="96"/>
        <v>29</v>
      </c>
      <c r="I996" s="153">
        <v>44042</v>
      </c>
      <c r="J996" s="123"/>
      <c r="K996" s="123"/>
      <c r="L996" s="123"/>
      <c r="M996" s="123"/>
      <c r="N996" s="123"/>
      <c r="O996" s="123"/>
      <c r="P996" s="123"/>
      <c r="Q996" s="123"/>
      <c r="R996" s="123"/>
      <c r="S996" s="123"/>
      <c r="T996" s="123"/>
      <c r="U996" s="123"/>
      <c r="V996" s="123"/>
      <c r="W996" s="123"/>
      <c r="X996" s="123"/>
      <c r="Y996" s="123"/>
      <c r="Z996" s="123"/>
      <c r="AA996" s="123"/>
      <c r="AB996" s="123"/>
      <c r="AC996" s="123"/>
      <c r="AD996" s="123"/>
      <c r="AE996" s="123"/>
      <c r="AF996" s="235"/>
      <c r="AG996" s="235"/>
      <c r="AH996" s="235"/>
      <c r="AI996" s="235"/>
      <c r="AJ996" s="235"/>
      <c r="AK996" s="235"/>
      <c r="AL996" s="235"/>
    </row>
    <row r="997" s="20" customFormat="1" ht="27" spans="1:38">
      <c r="A997" s="123"/>
      <c r="B997" s="108" t="s">
        <v>683</v>
      </c>
      <c r="C997" s="134" t="s">
        <v>1509</v>
      </c>
      <c r="D997" s="123" t="s">
        <v>1630</v>
      </c>
      <c r="E997" s="62" t="s">
        <v>709</v>
      </c>
      <c r="F997" s="153"/>
      <c r="G997" s="153">
        <v>44013</v>
      </c>
      <c r="H997" s="123">
        <f t="shared" si="96"/>
        <v>29</v>
      </c>
      <c r="I997" s="153">
        <v>44042</v>
      </c>
      <c r="J997" s="123"/>
      <c r="K997" s="123"/>
      <c r="L997" s="123"/>
      <c r="M997" s="123"/>
      <c r="N997" s="123"/>
      <c r="O997" s="123"/>
      <c r="P997" s="123"/>
      <c r="Q997" s="123"/>
      <c r="R997" s="123"/>
      <c r="S997" s="123"/>
      <c r="T997" s="123"/>
      <c r="U997" s="123"/>
      <c r="V997" s="123"/>
      <c r="W997" s="123"/>
      <c r="X997" s="123"/>
      <c r="Y997" s="123"/>
      <c r="Z997" s="123"/>
      <c r="AA997" s="123"/>
      <c r="AB997" s="123"/>
      <c r="AC997" s="123"/>
      <c r="AD997" s="123"/>
      <c r="AE997" s="123"/>
      <c r="AF997" s="235"/>
      <c r="AG997" s="235"/>
      <c r="AH997" s="235"/>
      <c r="AI997" s="235"/>
      <c r="AJ997" s="235"/>
      <c r="AK997" s="235"/>
      <c r="AL997" s="235"/>
    </row>
    <row r="998" s="20" customFormat="1" ht="27" spans="1:38">
      <c r="A998" s="123"/>
      <c r="B998" s="108" t="s">
        <v>683</v>
      </c>
      <c r="C998" s="134" t="s">
        <v>1423</v>
      </c>
      <c r="D998" s="123" t="s">
        <v>1630</v>
      </c>
      <c r="E998" s="62" t="s">
        <v>709</v>
      </c>
      <c r="F998" s="153"/>
      <c r="G998" s="153">
        <v>44013</v>
      </c>
      <c r="H998" s="123">
        <f t="shared" si="96"/>
        <v>29</v>
      </c>
      <c r="I998" s="153">
        <v>44042</v>
      </c>
      <c r="J998" s="123"/>
      <c r="K998" s="123"/>
      <c r="L998" s="123"/>
      <c r="M998" s="123"/>
      <c r="N998" s="123"/>
      <c r="O998" s="123"/>
      <c r="P998" s="123"/>
      <c r="Q998" s="123"/>
      <c r="R998" s="123"/>
      <c r="S998" s="123"/>
      <c r="T998" s="123"/>
      <c r="U998" s="123"/>
      <c r="V998" s="123"/>
      <c r="W998" s="123"/>
      <c r="X998" s="123"/>
      <c r="Y998" s="123"/>
      <c r="Z998" s="123"/>
      <c r="AA998" s="123"/>
      <c r="AB998" s="123"/>
      <c r="AC998" s="123"/>
      <c r="AD998" s="123"/>
      <c r="AE998" s="123"/>
      <c r="AF998" s="235"/>
      <c r="AG998" s="235"/>
      <c r="AH998" s="235"/>
      <c r="AI998" s="235"/>
      <c r="AJ998" s="235"/>
      <c r="AK998" s="235"/>
      <c r="AL998" s="235"/>
    </row>
    <row r="999" s="20" customFormat="1" ht="27" spans="1:38">
      <c r="A999" s="123"/>
      <c r="B999" s="142" t="s">
        <v>549</v>
      </c>
      <c r="C999" s="155" t="s">
        <v>1631</v>
      </c>
      <c r="D999" s="126" t="s">
        <v>1632</v>
      </c>
      <c r="E999" s="62" t="s">
        <v>709</v>
      </c>
      <c r="F999" s="153"/>
      <c r="G999" s="153">
        <v>43626</v>
      </c>
      <c r="H999" s="123">
        <f t="shared" si="96"/>
        <v>9</v>
      </c>
      <c r="I999" s="153">
        <v>43635</v>
      </c>
      <c r="J999" s="123"/>
      <c r="K999" s="123"/>
      <c r="L999" s="123"/>
      <c r="M999" s="123"/>
      <c r="N999" s="123"/>
      <c r="O999" s="123"/>
      <c r="P999" s="123"/>
      <c r="Q999" s="123"/>
      <c r="R999" s="123"/>
      <c r="S999" s="123"/>
      <c r="T999" s="123"/>
      <c r="U999" s="123"/>
      <c r="V999" s="123"/>
      <c r="W999" s="123"/>
      <c r="X999" s="123"/>
      <c r="Y999" s="123"/>
      <c r="Z999" s="123"/>
      <c r="AA999" s="123"/>
      <c r="AB999" s="123"/>
      <c r="AC999" s="123"/>
      <c r="AD999" s="123"/>
      <c r="AE999" s="123"/>
      <c r="AF999" s="235"/>
      <c r="AG999" s="235"/>
      <c r="AH999" s="235"/>
      <c r="AI999" s="235"/>
      <c r="AJ999" s="235"/>
      <c r="AK999" s="235"/>
      <c r="AL999" s="235"/>
    </row>
    <row r="1000" s="20" customFormat="1" ht="27" spans="1:38">
      <c r="A1000" s="123"/>
      <c r="B1000" s="108" t="s">
        <v>683</v>
      </c>
      <c r="C1000" s="134" t="s">
        <v>1415</v>
      </c>
      <c r="D1000" s="123" t="s">
        <v>1632</v>
      </c>
      <c r="E1000" s="62" t="s">
        <v>709</v>
      </c>
      <c r="F1000" s="153"/>
      <c r="G1000" s="153">
        <v>43626</v>
      </c>
      <c r="H1000" s="123">
        <f t="shared" si="96"/>
        <v>9</v>
      </c>
      <c r="I1000" s="153">
        <v>43635</v>
      </c>
      <c r="J1000" s="123"/>
      <c r="K1000" s="123"/>
      <c r="L1000" s="123"/>
      <c r="M1000" s="123"/>
      <c r="N1000" s="123"/>
      <c r="O1000" s="123"/>
      <c r="P1000" s="123"/>
      <c r="Q1000" s="123"/>
      <c r="R1000" s="123"/>
      <c r="S1000" s="123"/>
      <c r="T1000" s="123"/>
      <c r="U1000" s="123"/>
      <c r="V1000" s="123"/>
      <c r="W1000" s="123"/>
      <c r="X1000" s="123"/>
      <c r="Y1000" s="123"/>
      <c r="Z1000" s="123"/>
      <c r="AA1000" s="123"/>
      <c r="AB1000" s="123"/>
      <c r="AC1000" s="123"/>
      <c r="AD1000" s="123"/>
      <c r="AE1000" s="123"/>
      <c r="AF1000" s="235"/>
      <c r="AG1000" s="235"/>
      <c r="AH1000" s="235"/>
      <c r="AI1000" s="235"/>
      <c r="AJ1000" s="235"/>
      <c r="AK1000" s="235"/>
      <c r="AL1000" s="235"/>
    </row>
    <row r="1001" s="20" customFormat="1" ht="27" spans="1:38">
      <c r="A1001" s="123"/>
      <c r="B1001" s="108" t="s">
        <v>683</v>
      </c>
      <c r="C1001" s="134" t="s">
        <v>1417</v>
      </c>
      <c r="D1001" s="123" t="s">
        <v>1632</v>
      </c>
      <c r="E1001" s="62" t="s">
        <v>709</v>
      </c>
      <c r="F1001" s="153"/>
      <c r="G1001" s="153">
        <v>43626</v>
      </c>
      <c r="H1001" s="123">
        <f t="shared" si="96"/>
        <v>9</v>
      </c>
      <c r="I1001" s="153">
        <v>43635</v>
      </c>
      <c r="J1001" s="123"/>
      <c r="K1001" s="123"/>
      <c r="L1001" s="123"/>
      <c r="M1001" s="123"/>
      <c r="N1001" s="123"/>
      <c r="O1001" s="123"/>
      <c r="P1001" s="123"/>
      <c r="Q1001" s="123"/>
      <c r="R1001" s="123"/>
      <c r="S1001" s="123"/>
      <c r="T1001" s="123"/>
      <c r="U1001" s="123"/>
      <c r="V1001" s="123"/>
      <c r="W1001" s="123"/>
      <c r="X1001" s="123"/>
      <c r="Y1001" s="123"/>
      <c r="Z1001" s="123"/>
      <c r="AA1001" s="123"/>
      <c r="AB1001" s="123"/>
      <c r="AC1001" s="123"/>
      <c r="AD1001" s="123"/>
      <c r="AE1001" s="123"/>
      <c r="AF1001" s="235"/>
      <c r="AG1001" s="235"/>
      <c r="AH1001" s="235"/>
      <c r="AI1001" s="235"/>
      <c r="AJ1001" s="235"/>
      <c r="AK1001" s="235"/>
      <c r="AL1001" s="235"/>
    </row>
    <row r="1002" s="20" customFormat="1" ht="27" spans="1:38">
      <c r="A1002" s="123"/>
      <c r="B1002" s="108" t="s">
        <v>683</v>
      </c>
      <c r="C1002" s="134" t="s">
        <v>1507</v>
      </c>
      <c r="D1002" s="123" t="s">
        <v>1632</v>
      </c>
      <c r="E1002" s="62" t="s">
        <v>709</v>
      </c>
      <c r="F1002" s="153"/>
      <c r="G1002" s="153">
        <v>43626</v>
      </c>
      <c r="H1002" s="123">
        <f t="shared" si="96"/>
        <v>9</v>
      </c>
      <c r="I1002" s="153">
        <v>43635</v>
      </c>
      <c r="J1002" s="123"/>
      <c r="K1002" s="123"/>
      <c r="L1002" s="123"/>
      <c r="M1002" s="123"/>
      <c r="N1002" s="123"/>
      <c r="O1002" s="123"/>
      <c r="P1002" s="123"/>
      <c r="Q1002" s="123"/>
      <c r="R1002" s="123"/>
      <c r="S1002" s="123"/>
      <c r="T1002" s="123"/>
      <c r="U1002" s="123"/>
      <c r="V1002" s="123"/>
      <c r="W1002" s="123"/>
      <c r="X1002" s="123"/>
      <c r="Y1002" s="123"/>
      <c r="Z1002" s="123"/>
      <c r="AA1002" s="123"/>
      <c r="AB1002" s="123"/>
      <c r="AC1002" s="123"/>
      <c r="AD1002" s="123"/>
      <c r="AE1002" s="123"/>
      <c r="AF1002" s="235"/>
      <c r="AG1002" s="235"/>
      <c r="AH1002" s="235"/>
      <c r="AI1002" s="235"/>
      <c r="AJ1002" s="235"/>
      <c r="AK1002" s="235"/>
      <c r="AL1002" s="235"/>
    </row>
    <row r="1003" s="20" customFormat="1" ht="27" spans="1:38">
      <c r="A1003" s="123"/>
      <c r="B1003" s="108" t="s">
        <v>683</v>
      </c>
      <c r="C1003" s="134" t="s">
        <v>1509</v>
      </c>
      <c r="D1003" s="123" t="s">
        <v>1632</v>
      </c>
      <c r="E1003" s="62" t="s">
        <v>709</v>
      </c>
      <c r="F1003" s="153"/>
      <c r="G1003" s="153">
        <v>43626</v>
      </c>
      <c r="H1003" s="123">
        <f t="shared" si="96"/>
        <v>9</v>
      </c>
      <c r="I1003" s="153">
        <v>43635</v>
      </c>
      <c r="J1003" s="123"/>
      <c r="K1003" s="123"/>
      <c r="L1003" s="123"/>
      <c r="M1003" s="123"/>
      <c r="N1003" s="123"/>
      <c r="O1003" s="123"/>
      <c r="P1003" s="123"/>
      <c r="Q1003" s="123"/>
      <c r="R1003" s="123"/>
      <c r="S1003" s="123"/>
      <c r="T1003" s="123"/>
      <c r="U1003" s="123"/>
      <c r="V1003" s="123"/>
      <c r="W1003" s="123"/>
      <c r="X1003" s="123"/>
      <c r="Y1003" s="123"/>
      <c r="Z1003" s="123"/>
      <c r="AA1003" s="123"/>
      <c r="AB1003" s="123"/>
      <c r="AC1003" s="123"/>
      <c r="AD1003" s="123"/>
      <c r="AE1003" s="123"/>
      <c r="AF1003" s="235"/>
      <c r="AG1003" s="235"/>
      <c r="AH1003" s="235"/>
      <c r="AI1003" s="235"/>
      <c r="AJ1003" s="235"/>
      <c r="AK1003" s="235"/>
      <c r="AL1003" s="235"/>
    </row>
    <row r="1004" s="20" customFormat="1" ht="27" spans="1:38">
      <c r="A1004" s="123"/>
      <c r="B1004" s="108" t="s">
        <v>683</v>
      </c>
      <c r="C1004" s="134" t="s">
        <v>1423</v>
      </c>
      <c r="D1004" s="123" t="s">
        <v>1632</v>
      </c>
      <c r="E1004" s="62" t="s">
        <v>709</v>
      </c>
      <c r="F1004" s="153"/>
      <c r="G1004" s="153">
        <v>43626</v>
      </c>
      <c r="H1004" s="123">
        <f t="shared" si="96"/>
        <v>9</v>
      </c>
      <c r="I1004" s="153">
        <v>43635</v>
      </c>
      <c r="J1004" s="123"/>
      <c r="K1004" s="123"/>
      <c r="L1004" s="123"/>
      <c r="M1004" s="123"/>
      <c r="N1004" s="123"/>
      <c r="O1004" s="123"/>
      <c r="P1004" s="123"/>
      <c r="Q1004" s="123"/>
      <c r="R1004" s="123"/>
      <c r="S1004" s="123"/>
      <c r="T1004" s="123"/>
      <c r="U1004" s="123"/>
      <c r="V1004" s="123"/>
      <c r="W1004" s="123"/>
      <c r="X1004" s="123"/>
      <c r="Y1004" s="123"/>
      <c r="Z1004" s="123"/>
      <c r="AA1004" s="123"/>
      <c r="AB1004" s="123"/>
      <c r="AC1004" s="123"/>
      <c r="AD1004" s="123"/>
      <c r="AE1004" s="123"/>
      <c r="AF1004" s="235"/>
      <c r="AG1004" s="235"/>
      <c r="AH1004" s="235"/>
      <c r="AI1004" s="235"/>
      <c r="AJ1004" s="235"/>
      <c r="AK1004" s="235"/>
      <c r="AL1004" s="235"/>
    </row>
    <row r="1005" s="20" customFormat="1" ht="27" spans="1:38">
      <c r="A1005" s="123"/>
      <c r="B1005" s="142" t="s">
        <v>549</v>
      </c>
      <c r="C1005" s="155" t="s">
        <v>1633</v>
      </c>
      <c r="D1005" s="126" t="s">
        <v>1634</v>
      </c>
      <c r="E1005" s="62" t="s">
        <v>709</v>
      </c>
      <c r="F1005" s="153"/>
      <c r="G1005" s="153">
        <v>44044</v>
      </c>
      <c r="H1005" s="123">
        <f t="shared" si="96"/>
        <v>29</v>
      </c>
      <c r="I1005" s="153">
        <v>44073</v>
      </c>
      <c r="J1005" s="123"/>
      <c r="K1005" s="123"/>
      <c r="L1005" s="123"/>
      <c r="M1005" s="123"/>
      <c r="N1005" s="123"/>
      <c r="O1005" s="123"/>
      <c r="P1005" s="123"/>
      <c r="Q1005" s="123"/>
      <c r="R1005" s="123"/>
      <c r="S1005" s="123"/>
      <c r="T1005" s="123"/>
      <c r="U1005" s="123"/>
      <c r="V1005" s="123"/>
      <c r="W1005" s="123"/>
      <c r="X1005" s="123"/>
      <c r="Y1005" s="123"/>
      <c r="Z1005" s="123"/>
      <c r="AA1005" s="123"/>
      <c r="AB1005" s="123"/>
      <c r="AC1005" s="123"/>
      <c r="AD1005" s="123"/>
      <c r="AE1005" s="123"/>
      <c r="AF1005" s="235"/>
      <c r="AG1005" s="235"/>
      <c r="AH1005" s="235"/>
      <c r="AI1005" s="235"/>
      <c r="AJ1005" s="235"/>
      <c r="AK1005" s="235"/>
      <c r="AL1005" s="235"/>
    </row>
    <row r="1006" s="20" customFormat="1" ht="27" spans="1:38">
      <c r="A1006" s="123"/>
      <c r="B1006" s="108" t="s">
        <v>683</v>
      </c>
      <c r="C1006" s="134" t="s">
        <v>1415</v>
      </c>
      <c r="D1006" s="123" t="s">
        <v>1634</v>
      </c>
      <c r="E1006" s="62" t="s">
        <v>709</v>
      </c>
      <c r="F1006" s="153"/>
      <c r="G1006" s="153">
        <v>44044</v>
      </c>
      <c r="H1006" s="123">
        <f t="shared" si="96"/>
        <v>29</v>
      </c>
      <c r="I1006" s="153">
        <v>44073</v>
      </c>
      <c r="J1006" s="123"/>
      <c r="K1006" s="123"/>
      <c r="L1006" s="123"/>
      <c r="M1006" s="123"/>
      <c r="N1006" s="123"/>
      <c r="O1006" s="123"/>
      <c r="P1006" s="123"/>
      <c r="Q1006" s="123"/>
      <c r="R1006" s="123"/>
      <c r="S1006" s="123"/>
      <c r="T1006" s="123"/>
      <c r="U1006" s="123"/>
      <c r="V1006" s="123"/>
      <c r="W1006" s="123"/>
      <c r="X1006" s="123"/>
      <c r="Y1006" s="123"/>
      <c r="Z1006" s="123"/>
      <c r="AA1006" s="123"/>
      <c r="AB1006" s="123"/>
      <c r="AC1006" s="123"/>
      <c r="AD1006" s="123"/>
      <c r="AE1006" s="123"/>
      <c r="AF1006" s="235"/>
      <c r="AG1006" s="235"/>
      <c r="AH1006" s="235"/>
      <c r="AI1006" s="235"/>
      <c r="AJ1006" s="235"/>
      <c r="AK1006" s="235"/>
      <c r="AL1006" s="235"/>
    </row>
    <row r="1007" s="20" customFormat="1" ht="27" spans="1:38">
      <c r="A1007" s="123"/>
      <c r="B1007" s="108" t="s">
        <v>683</v>
      </c>
      <c r="C1007" s="134" t="s">
        <v>1417</v>
      </c>
      <c r="D1007" s="123" t="s">
        <v>1634</v>
      </c>
      <c r="E1007" s="62" t="s">
        <v>709</v>
      </c>
      <c r="F1007" s="153"/>
      <c r="G1007" s="153">
        <v>44044</v>
      </c>
      <c r="H1007" s="123">
        <f t="shared" si="96"/>
        <v>29</v>
      </c>
      <c r="I1007" s="153">
        <v>44073</v>
      </c>
      <c r="J1007" s="123"/>
      <c r="K1007" s="123"/>
      <c r="L1007" s="123"/>
      <c r="M1007" s="123"/>
      <c r="N1007" s="123"/>
      <c r="O1007" s="123"/>
      <c r="P1007" s="123"/>
      <c r="Q1007" s="123"/>
      <c r="R1007" s="123"/>
      <c r="S1007" s="123"/>
      <c r="T1007" s="123"/>
      <c r="U1007" s="123"/>
      <c r="V1007" s="123"/>
      <c r="W1007" s="123"/>
      <c r="X1007" s="123"/>
      <c r="Y1007" s="123"/>
      <c r="Z1007" s="123"/>
      <c r="AA1007" s="123"/>
      <c r="AB1007" s="123"/>
      <c r="AC1007" s="123"/>
      <c r="AD1007" s="123"/>
      <c r="AE1007" s="123"/>
      <c r="AF1007" s="235"/>
      <c r="AG1007" s="235"/>
      <c r="AH1007" s="235"/>
      <c r="AI1007" s="235"/>
      <c r="AJ1007" s="235"/>
      <c r="AK1007" s="235"/>
      <c r="AL1007" s="235"/>
    </row>
    <row r="1008" s="20" customFormat="1" ht="27" spans="1:38">
      <c r="A1008" s="123"/>
      <c r="B1008" s="108" t="s">
        <v>683</v>
      </c>
      <c r="C1008" s="134" t="s">
        <v>1507</v>
      </c>
      <c r="D1008" s="123" t="s">
        <v>1634</v>
      </c>
      <c r="E1008" s="62" t="s">
        <v>709</v>
      </c>
      <c r="F1008" s="153"/>
      <c r="G1008" s="153">
        <v>44044</v>
      </c>
      <c r="H1008" s="123">
        <f t="shared" si="96"/>
        <v>29</v>
      </c>
      <c r="I1008" s="153">
        <v>44073</v>
      </c>
      <c r="J1008" s="123"/>
      <c r="K1008" s="123"/>
      <c r="L1008" s="123"/>
      <c r="M1008" s="123"/>
      <c r="N1008" s="123"/>
      <c r="O1008" s="123"/>
      <c r="P1008" s="123"/>
      <c r="Q1008" s="123"/>
      <c r="R1008" s="123"/>
      <c r="S1008" s="123"/>
      <c r="T1008" s="123"/>
      <c r="U1008" s="123"/>
      <c r="V1008" s="123"/>
      <c r="W1008" s="123"/>
      <c r="X1008" s="123"/>
      <c r="Y1008" s="123"/>
      <c r="Z1008" s="123"/>
      <c r="AA1008" s="123"/>
      <c r="AB1008" s="123"/>
      <c r="AC1008" s="123"/>
      <c r="AD1008" s="123"/>
      <c r="AE1008" s="123"/>
      <c r="AF1008" s="235"/>
      <c r="AG1008" s="235"/>
      <c r="AH1008" s="235"/>
      <c r="AI1008" s="235"/>
      <c r="AJ1008" s="235"/>
      <c r="AK1008" s="235"/>
      <c r="AL1008" s="235"/>
    </row>
    <row r="1009" s="20" customFormat="1" ht="27" spans="1:38">
      <c r="A1009" s="123"/>
      <c r="B1009" s="108" t="s">
        <v>683</v>
      </c>
      <c r="C1009" s="134" t="s">
        <v>1509</v>
      </c>
      <c r="D1009" s="123" t="s">
        <v>1634</v>
      </c>
      <c r="E1009" s="62" t="s">
        <v>709</v>
      </c>
      <c r="F1009" s="153"/>
      <c r="G1009" s="153">
        <v>44044</v>
      </c>
      <c r="H1009" s="123">
        <f t="shared" si="96"/>
        <v>29</v>
      </c>
      <c r="I1009" s="153">
        <v>44073</v>
      </c>
      <c r="J1009" s="123"/>
      <c r="K1009" s="123"/>
      <c r="L1009" s="123"/>
      <c r="M1009" s="123"/>
      <c r="N1009" s="123"/>
      <c r="O1009" s="123"/>
      <c r="P1009" s="123"/>
      <c r="Q1009" s="123"/>
      <c r="R1009" s="123"/>
      <c r="S1009" s="123"/>
      <c r="T1009" s="123"/>
      <c r="U1009" s="123"/>
      <c r="V1009" s="123"/>
      <c r="W1009" s="123"/>
      <c r="X1009" s="123"/>
      <c r="Y1009" s="123"/>
      <c r="Z1009" s="123"/>
      <c r="AA1009" s="123"/>
      <c r="AB1009" s="123"/>
      <c r="AC1009" s="123"/>
      <c r="AD1009" s="123"/>
      <c r="AE1009" s="123"/>
      <c r="AF1009" s="235"/>
      <c r="AG1009" s="235"/>
      <c r="AH1009" s="235"/>
      <c r="AI1009" s="235"/>
      <c r="AJ1009" s="235"/>
      <c r="AK1009" s="235"/>
      <c r="AL1009" s="235"/>
    </row>
    <row r="1010" s="20" customFormat="1" ht="27" spans="1:38">
      <c r="A1010" s="123"/>
      <c r="B1010" s="108" t="s">
        <v>683</v>
      </c>
      <c r="C1010" s="134" t="s">
        <v>1423</v>
      </c>
      <c r="D1010" s="123" t="s">
        <v>1634</v>
      </c>
      <c r="E1010" s="62" t="s">
        <v>709</v>
      </c>
      <c r="F1010" s="153"/>
      <c r="G1010" s="153">
        <v>44044</v>
      </c>
      <c r="H1010" s="123">
        <f t="shared" si="96"/>
        <v>29</v>
      </c>
      <c r="I1010" s="153">
        <v>44073</v>
      </c>
      <c r="J1010" s="123"/>
      <c r="K1010" s="123"/>
      <c r="L1010" s="123"/>
      <c r="M1010" s="123"/>
      <c r="N1010" s="123"/>
      <c r="O1010" s="123"/>
      <c r="P1010" s="123"/>
      <c r="Q1010" s="123"/>
      <c r="R1010" s="123"/>
      <c r="S1010" s="123"/>
      <c r="T1010" s="123"/>
      <c r="U1010" s="123"/>
      <c r="V1010" s="123"/>
      <c r="W1010" s="123"/>
      <c r="X1010" s="123"/>
      <c r="Y1010" s="123"/>
      <c r="Z1010" s="123"/>
      <c r="AA1010" s="123"/>
      <c r="AB1010" s="123"/>
      <c r="AC1010" s="123"/>
      <c r="AD1010" s="123"/>
      <c r="AE1010" s="123"/>
      <c r="AF1010" s="235"/>
      <c r="AG1010" s="235"/>
      <c r="AH1010" s="235"/>
      <c r="AI1010" s="235"/>
      <c r="AJ1010" s="235"/>
      <c r="AK1010" s="235"/>
      <c r="AL1010" s="235"/>
    </row>
    <row r="1011" s="20" customFormat="1" ht="27" spans="1:38">
      <c r="A1011" s="123"/>
      <c r="B1011" s="142" t="s">
        <v>549</v>
      </c>
      <c r="C1011" s="155" t="s">
        <v>1635</v>
      </c>
      <c r="D1011" s="142" t="s">
        <v>1636</v>
      </c>
      <c r="E1011" s="62" t="s">
        <v>709</v>
      </c>
      <c r="F1011" s="211"/>
      <c r="G1011" s="153">
        <v>43799</v>
      </c>
      <c r="H1011" s="123">
        <v>30</v>
      </c>
      <c r="I1011" s="153">
        <f>G1011+H1011</f>
        <v>43829</v>
      </c>
      <c r="J1011" s="123"/>
      <c r="K1011" s="123"/>
      <c r="L1011" s="123"/>
      <c r="M1011" s="123"/>
      <c r="N1011" s="123"/>
      <c r="O1011" s="123"/>
      <c r="P1011" s="123"/>
      <c r="Q1011" s="123"/>
      <c r="R1011" s="123"/>
      <c r="S1011" s="123"/>
      <c r="T1011" s="123"/>
      <c r="U1011" s="123"/>
      <c r="V1011" s="123"/>
      <c r="W1011" s="123"/>
      <c r="X1011" s="123"/>
      <c r="Y1011" s="123"/>
      <c r="Z1011" s="123"/>
      <c r="AA1011" s="123"/>
      <c r="AB1011" s="123"/>
      <c r="AC1011" s="123"/>
      <c r="AD1011" s="123"/>
      <c r="AE1011" s="123"/>
      <c r="AF1011" s="123"/>
      <c r="AG1011" s="123"/>
      <c r="AH1011" s="235"/>
      <c r="AI1011" s="235"/>
      <c r="AJ1011" s="235"/>
      <c r="AK1011" s="235"/>
      <c r="AL1011" s="235"/>
    </row>
    <row r="1012" s="10" customFormat="1" ht="27" spans="1:33">
      <c r="A1012" s="103"/>
      <c r="B1012" s="104" t="s">
        <v>538</v>
      </c>
      <c r="C1012" s="105" t="s">
        <v>1637</v>
      </c>
      <c r="D1012" s="106" t="s">
        <v>1638</v>
      </c>
      <c r="E1012" s="106" t="s">
        <v>910</v>
      </c>
      <c r="F1012" s="106"/>
      <c r="G1012" s="107">
        <f>G1013</f>
        <v>43646</v>
      </c>
      <c r="H1012" s="104">
        <f>I1012-G1012</f>
        <v>488</v>
      </c>
      <c r="I1012" s="107">
        <f>I803</f>
        <v>44134</v>
      </c>
      <c r="J1012" s="112"/>
      <c r="K1012" s="112"/>
      <c r="L1012" s="112"/>
      <c r="M1012" s="112"/>
      <c r="N1012" s="112"/>
      <c r="O1012" s="112"/>
      <c r="P1012" s="112"/>
      <c r="Q1012" s="112"/>
      <c r="R1012" s="112"/>
      <c r="S1012" s="112"/>
      <c r="T1012" s="112"/>
      <c r="U1012" s="112"/>
      <c r="V1012" s="129"/>
      <c r="W1012" s="129"/>
      <c r="X1012" s="129"/>
      <c r="Y1012" s="129"/>
      <c r="Z1012" s="129"/>
      <c r="AA1012" s="129"/>
      <c r="AB1012" s="129"/>
      <c r="AC1012" s="129"/>
      <c r="AD1012" s="129"/>
      <c r="AE1012" s="129"/>
      <c r="AF1012" s="129"/>
      <c r="AG1012" s="129"/>
    </row>
    <row r="1013" s="20" customFormat="1" ht="27" spans="1:38">
      <c r="A1013" s="123"/>
      <c r="B1013" s="142" t="s">
        <v>549</v>
      </c>
      <c r="C1013" s="155" t="s">
        <v>1639</v>
      </c>
      <c r="D1013" s="142" t="s">
        <v>1640</v>
      </c>
      <c r="E1013" s="119" t="s">
        <v>709</v>
      </c>
      <c r="F1013" s="211"/>
      <c r="G1013" s="153">
        <v>43646</v>
      </c>
      <c r="H1013" s="123">
        <f>I1013-G1013</f>
        <v>257</v>
      </c>
      <c r="I1013" s="153">
        <v>43903</v>
      </c>
      <c r="J1013" s="123"/>
      <c r="K1013" s="123"/>
      <c r="L1013" s="123"/>
      <c r="M1013" s="123"/>
      <c r="N1013" s="123"/>
      <c r="O1013" s="123"/>
      <c r="P1013" s="123"/>
      <c r="Q1013" s="123"/>
      <c r="R1013" s="123"/>
      <c r="S1013" s="123"/>
      <c r="T1013" s="123"/>
      <c r="U1013" s="123"/>
      <c r="V1013" s="123"/>
      <c r="W1013" s="123"/>
      <c r="X1013" s="123"/>
      <c r="Y1013" s="123"/>
      <c r="Z1013" s="123"/>
      <c r="AA1013" s="123"/>
      <c r="AB1013" s="123"/>
      <c r="AC1013" s="123"/>
      <c r="AD1013" s="123"/>
      <c r="AE1013" s="123"/>
      <c r="AF1013" s="235"/>
      <c r="AG1013" s="235"/>
      <c r="AH1013" s="235"/>
      <c r="AI1013" s="235"/>
      <c r="AJ1013" s="235"/>
      <c r="AK1013" s="235"/>
      <c r="AL1013" s="235"/>
    </row>
    <row r="1014" s="20" customFormat="1" ht="27" spans="1:38">
      <c r="A1014" s="123"/>
      <c r="B1014" s="108" t="s">
        <v>683</v>
      </c>
      <c r="C1014" s="134" t="s">
        <v>1641</v>
      </c>
      <c r="D1014" s="123" t="s">
        <v>1642</v>
      </c>
      <c r="E1014" s="119" t="s">
        <v>1202</v>
      </c>
      <c r="F1014" s="153"/>
      <c r="G1014" s="153">
        <v>43646</v>
      </c>
      <c r="H1014" s="123">
        <f>I1014-G1014</f>
        <v>101</v>
      </c>
      <c r="I1014" s="153">
        <v>43747</v>
      </c>
      <c r="J1014" s="123"/>
      <c r="K1014" s="123"/>
      <c r="L1014" s="123"/>
      <c r="M1014" s="123"/>
      <c r="N1014" s="123"/>
      <c r="O1014" s="123"/>
      <c r="P1014" s="123"/>
      <c r="Q1014" s="123"/>
      <c r="R1014" s="123"/>
      <c r="S1014" s="123"/>
      <c r="T1014" s="123"/>
      <c r="U1014" s="123"/>
      <c r="V1014" s="123"/>
      <c r="W1014" s="123"/>
      <c r="X1014" s="123"/>
      <c r="Y1014" s="123"/>
      <c r="Z1014" s="123"/>
      <c r="AA1014" s="123"/>
      <c r="AB1014" s="123"/>
      <c r="AC1014" s="123"/>
      <c r="AD1014" s="123"/>
      <c r="AE1014" s="123"/>
      <c r="AF1014" s="235"/>
      <c r="AG1014" s="235"/>
      <c r="AH1014" s="235"/>
      <c r="AI1014" s="235"/>
      <c r="AJ1014" s="235"/>
      <c r="AK1014" s="235"/>
      <c r="AL1014" s="235"/>
    </row>
    <row r="1015" s="20" customFormat="1" ht="27" spans="1:38">
      <c r="A1015" s="123"/>
      <c r="B1015" s="108" t="s">
        <v>1399</v>
      </c>
      <c r="C1015" s="134" t="s">
        <v>1415</v>
      </c>
      <c r="D1015" s="123" t="s">
        <v>1571</v>
      </c>
      <c r="E1015" s="119" t="s">
        <v>709</v>
      </c>
      <c r="F1015" s="153"/>
      <c r="G1015" s="153">
        <v>43647</v>
      </c>
      <c r="H1015" s="123">
        <f t="shared" ref="H1015:H1082" si="97">I1015-G1015</f>
        <v>8</v>
      </c>
      <c r="I1015" s="153">
        <v>43655</v>
      </c>
      <c r="J1015" s="123"/>
      <c r="K1015" s="123"/>
      <c r="L1015" s="123"/>
      <c r="M1015" s="123"/>
      <c r="N1015" s="123"/>
      <c r="O1015" s="123"/>
      <c r="P1015" s="123"/>
      <c r="Q1015" s="123"/>
      <c r="R1015" s="123"/>
      <c r="S1015" s="123"/>
      <c r="T1015" s="123"/>
      <c r="U1015" s="123"/>
      <c r="V1015" s="123"/>
      <c r="W1015" s="123"/>
      <c r="X1015" s="123"/>
      <c r="Y1015" s="123"/>
      <c r="Z1015" s="123"/>
      <c r="AA1015" s="123"/>
      <c r="AB1015" s="123"/>
      <c r="AC1015" s="123"/>
      <c r="AD1015" s="123"/>
      <c r="AE1015" s="123"/>
      <c r="AF1015" s="235"/>
      <c r="AG1015" s="235"/>
      <c r="AH1015" s="235"/>
      <c r="AI1015" s="235"/>
      <c r="AJ1015" s="235"/>
      <c r="AK1015" s="235"/>
      <c r="AL1015" s="235"/>
    </row>
    <row r="1016" s="20" customFormat="1" ht="27" spans="1:38">
      <c r="A1016" s="123"/>
      <c r="B1016" s="108" t="s">
        <v>1399</v>
      </c>
      <c r="C1016" s="134" t="s">
        <v>1417</v>
      </c>
      <c r="D1016" s="123" t="s">
        <v>1572</v>
      </c>
      <c r="E1016" s="119" t="s">
        <v>709</v>
      </c>
      <c r="F1016" s="153"/>
      <c r="G1016" s="153">
        <v>43678</v>
      </c>
      <c r="H1016" s="123">
        <f t="shared" si="97"/>
        <v>8</v>
      </c>
      <c r="I1016" s="153">
        <v>43686</v>
      </c>
      <c r="J1016" s="123"/>
      <c r="K1016" s="123"/>
      <c r="L1016" s="123"/>
      <c r="M1016" s="123"/>
      <c r="N1016" s="123"/>
      <c r="O1016" s="123"/>
      <c r="P1016" s="123"/>
      <c r="Q1016" s="123"/>
      <c r="R1016" s="123"/>
      <c r="S1016" s="123"/>
      <c r="T1016" s="123"/>
      <c r="U1016" s="123"/>
      <c r="V1016" s="123"/>
      <c r="W1016" s="123"/>
      <c r="X1016" s="123"/>
      <c r="Y1016" s="123"/>
      <c r="Z1016" s="123"/>
      <c r="AA1016" s="123"/>
      <c r="AB1016" s="123"/>
      <c r="AC1016" s="123"/>
      <c r="AD1016" s="123"/>
      <c r="AE1016" s="123"/>
      <c r="AF1016" s="235"/>
      <c r="AG1016" s="235"/>
      <c r="AH1016" s="235"/>
      <c r="AI1016" s="235"/>
      <c r="AJ1016" s="235"/>
      <c r="AK1016" s="235"/>
      <c r="AL1016" s="235"/>
    </row>
    <row r="1017" s="20" customFormat="1" ht="27" spans="1:38">
      <c r="A1017" s="123"/>
      <c r="B1017" s="108" t="s">
        <v>1399</v>
      </c>
      <c r="C1017" s="134" t="s">
        <v>1507</v>
      </c>
      <c r="D1017" s="123" t="s">
        <v>1643</v>
      </c>
      <c r="E1017" s="119" t="s">
        <v>709</v>
      </c>
      <c r="F1017" s="153"/>
      <c r="G1017" s="153">
        <v>43709</v>
      </c>
      <c r="H1017" s="123">
        <v>8</v>
      </c>
      <c r="I1017" s="153">
        <v>43716</v>
      </c>
      <c r="J1017" s="123"/>
      <c r="K1017" s="123"/>
      <c r="L1017" s="123"/>
      <c r="M1017" s="123"/>
      <c r="N1017" s="123"/>
      <c r="O1017" s="123"/>
      <c r="P1017" s="123"/>
      <c r="Q1017" s="123"/>
      <c r="R1017" s="123"/>
      <c r="S1017" s="123"/>
      <c r="T1017" s="123"/>
      <c r="U1017" s="123"/>
      <c r="V1017" s="123"/>
      <c r="W1017" s="123"/>
      <c r="X1017" s="123"/>
      <c r="Y1017" s="123"/>
      <c r="Z1017" s="123"/>
      <c r="AA1017" s="123"/>
      <c r="AB1017" s="123"/>
      <c r="AC1017" s="123"/>
      <c r="AD1017" s="123"/>
      <c r="AE1017" s="123"/>
      <c r="AF1017" s="235"/>
      <c r="AG1017" s="235"/>
      <c r="AH1017" s="235"/>
      <c r="AI1017" s="235"/>
      <c r="AJ1017" s="235"/>
      <c r="AK1017" s="235"/>
      <c r="AL1017" s="235"/>
    </row>
    <row r="1018" s="20" customFormat="1" ht="27" spans="1:38">
      <c r="A1018" s="123"/>
      <c r="B1018" s="108" t="s">
        <v>1399</v>
      </c>
      <c r="C1018" s="134" t="s">
        <v>1509</v>
      </c>
      <c r="D1018" s="123" t="s">
        <v>1644</v>
      </c>
      <c r="E1018" s="119" t="s">
        <v>709</v>
      </c>
      <c r="F1018" s="153"/>
      <c r="G1018" s="153">
        <v>43739</v>
      </c>
      <c r="H1018" s="123">
        <f t="shared" si="97"/>
        <v>8</v>
      </c>
      <c r="I1018" s="153">
        <v>43747</v>
      </c>
      <c r="J1018" s="123"/>
      <c r="K1018" s="123"/>
      <c r="L1018" s="123"/>
      <c r="M1018" s="123"/>
      <c r="N1018" s="123"/>
      <c r="O1018" s="123"/>
      <c r="P1018" s="123"/>
      <c r="Q1018" s="123"/>
      <c r="R1018" s="123"/>
      <c r="S1018" s="123"/>
      <c r="T1018" s="123"/>
      <c r="U1018" s="123"/>
      <c r="V1018" s="123"/>
      <c r="W1018" s="123"/>
      <c r="X1018" s="123"/>
      <c r="Y1018" s="123"/>
      <c r="Z1018" s="123"/>
      <c r="AA1018" s="123"/>
      <c r="AB1018" s="123"/>
      <c r="AC1018" s="123"/>
      <c r="AD1018" s="123"/>
      <c r="AE1018" s="123"/>
      <c r="AF1018" s="235"/>
      <c r="AG1018" s="235"/>
      <c r="AH1018" s="235"/>
      <c r="AI1018" s="235"/>
      <c r="AJ1018" s="235"/>
      <c r="AK1018" s="235"/>
      <c r="AL1018" s="235"/>
    </row>
    <row r="1019" s="20" customFormat="1" ht="27" spans="1:38">
      <c r="A1019" s="123"/>
      <c r="B1019" s="108" t="s">
        <v>683</v>
      </c>
      <c r="C1019" s="134" t="s">
        <v>1645</v>
      </c>
      <c r="D1019" s="123" t="s">
        <v>1642</v>
      </c>
      <c r="E1019" s="119" t="s">
        <v>709</v>
      </c>
      <c r="F1019" s="153"/>
      <c r="G1019" s="153">
        <v>43646</v>
      </c>
      <c r="H1019" s="123">
        <f t="shared" si="97"/>
        <v>101</v>
      </c>
      <c r="I1019" s="153">
        <v>43747</v>
      </c>
      <c r="J1019" s="123"/>
      <c r="K1019" s="123"/>
      <c r="L1019" s="123"/>
      <c r="M1019" s="123"/>
      <c r="N1019" s="123"/>
      <c r="O1019" s="123"/>
      <c r="P1019" s="123"/>
      <c r="Q1019" s="123"/>
      <c r="R1019" s="123"/>
      <c r="S1019" s="123"/>
      <c r="T1019" s="123"/>
      <c r="U1019" s="123"/>
      <c r="V1019" s="123"/>
      <c r="W1019" s="123"/>
      <c r="X1019" s="123"/>
      <c r="Y1019" s="123"/>
      <c r="Z1019" s="123"/>
      <c r="AA1019" s="123"/>
      <c r="AB1019" s="123"/>
      <c r="AC1019" s="123"/>
      <c r="AD1019" s="123"/>
      <c r="AE1019" s="123"/>
      <c r="AF1019" s="235"/>
      <c r="AG1019" s="235"/>
      <c r="AH1019" s="235"/>
      <c r="AI1019" s="235"/>
      <c r="AJ1019" s="235"/>
      <c r="AK1019" s="235"/>
      <c r="AL1019" s="235"/>
    </row>
    <row r="1020" s="20" customFormat="1" ht="27" spans="1:38">
      <c r="A1020" s="123"/>
      <c r="B1020" s="108" t="s">
        <v>1399</v>
      </c>
      <c r="C1020" s="134" t="s">
        <v>1415</v>
      </c>
      <c r="D1020" s="123" t="s">
        <v>1571</v>
      </c>
      <c r="E1020" s="119" t="s">
        <v>709</v>
      </c>
      <c r="F1020" s="153"/>
      <c r="G1020" s="153">
        <v>43647</v>
      </c>
      <c r="H1020" s="123">
        <f t="shared" si="97"/>
        <v>8</v>
      </c>
      <c r="I1020" s="153">
        <v>43655</v>
      </c>
      <c r="J1020" s="123"/>
      <c r="K1020" s="123"/>
      <c r="L1020" s="123"/>
      <c r="M1020" s="123"/>
      <c r="N1020" s="123"/>
      <c r="O1020" s="123"/>
      <c r="P1020" s="123"/>
      <c r="Q1020" s="123"/>
      <c r="R1020" s="123"/>
      <c r="S1020" s="123"/>
      <c r="T1020" s="123"/>
      <c r="U1020" s="123"/>
      <c r="V1020" s="123"/>
      <c r="W1020" s="123"/>
      <c r="X1020" s="123"/>
      <c r="Y1020" s="123"/>
      <c r="Z1020" s="123"/>
      <c r="AA1020" s="123"/>
      <c r="AB1020" s="123"/>
      <c r="AC1020" s="123"/>
      <c r="AD1020" s="123"/>
      <c r="AE1020" s="123"/>
      <c r="AF1020" s="235"/>
      <c r="AG1020" s="235"/>
      <c r="AH1020" s="235"/>
      <c r="AI1020" s="235"/>
      <c r="AJ1020" s="235"/>
      <c r="AK1020" s="235"/>
      <c r="AL1020" s="235"/>
    </row>
    <row r="1021" s="20" customFormat="1" ht="27" spans="1:38">
      <c r="A1021" s="123"/>
      <c r="B1021" s="108" t="s">
        <v>1399</v>
      </c>
      <c r="C1021" s="134" t="s">
        <v>1417</v>
      </c>
      <c r="D1021" s="123" t="s">
        <v>1572</v>
      </c>
      <c r="E1021" s="119" t="s">
        <v>709</v>
      </c>
      <c r="F1021" s="153"/>
      <c r="G1021" s="153">
        <v>43678</v>
      </c>
      <c r="H1021" s="123">
        <f t="shared" si="97"/>
        <v>8</v>
      </c>
      <c r="I1021" s="153">
        <v>43686</v>
      </c>
      <c r="J1021" s="123"/>
      <c r="K1021" s="123"/>
      <c r="L1021" s="123"/>
      <c r="M1021" s="123"/>
      <c r="N1021" s="123"/>
      <c r="O1021" s="123"/>
      <c r="P1021" s="123"/>
      <c r="Q1021" s="123"/>
      <c r="R1021" s="123"/>
      <c r="S1021" s="123"/>
      <c r="T1021" s="123"/>
      <c r="U1021" s="123"/>
      <c r="V1021" s="123"/>
      <c r="W1021" s="123"/>
      <c r="X1021" s="123"/>
      <c r="Y1021" s="123"/>
      <c r="Z1021" s="123"/>
      <c r="AA1021" s="123"/>
      <c r="AB1021" s="123"/>
      <c r="AC1021" s="123"/>
      <c r="AD1021" s="123"/>
      <c r="AE1021" s="123"/>
      <c r="AF1021" s="235"/>
      <c r="AG1021" s="235"/>
      <c r="AH1021" s="235"/>
      <c r="AI1021" s="235"/>
      <c r="AJ1021" s="235"/>
      <c r="AK1021" s="235"/>
      <c r="AL1021" s="235"/>
    </row>
    <row r="1022" s="20" customFormat="1" ht="27" spans="1:38">
      <c r="A1022" s="123"/>
      <c r="B1022" s="108" t="s">
        <v>1399</v>
      </c>
      <c r="C1022" s="134" t="s">
        <v>1507</v>
      </c>
      <c r="D1022" s="123" t="s">
        <v>1643</v>
      </c>
      <c r="E1022" s="119" t="s">
        <v>709</v>
      </c>
      <c r="F1022" s="153"/>
      <c r="G1022" s="153">
        <v>43709</v>
      </c>
      <c r="H1022" s="123">
        <f t="shared" si="97"/>
        <v>7</v>
      </c>
      <c r="I1022" s="153">
        <v>43716</v>
      </c>
      <c r="J1022" s="123"/>
      <c r="K1022" s="123"/>
      <c r="L1022" s="123"/>
      <c r="M1022" s="123"/>
      <c r="N1022" s="123"/>
      <c r="O1022" s="123"/>
      <c r="P1022" s="123"/>
      <c r="Q1022" s="123"/>
      <c r="R1022" s="123"/>
      <c r="S1022" s="123"/>
      <c r="T1022" s="123"/>
      <c r="U1022" s="123"/>
      <c r="V1022" s="123"/>
      <c r="W1022" s="123"/>
      <c r="X1022" s="123"/>
      <c r="Y1022" s="123"/>
      <c r="Z1022" s="123"/>
      <c r="AA1022" s="123"/>
      <c r="AB1022" s="123"/>
      <c r="AC1022" s="123"/>
      <c r="AD1022" s="123"/>
      <c r="AE1022" s="123"/>
      <c r="AF1022" s="235"/>
      <c r="AG1022" s="235"/>
      <c r="AH1022" s="235"/>
      <c r="AI1022" s="235"/>
      <c r="AJ1022" s="235"/>
      <c r="AK1022" s="235"/>
      <c r="AL1022" s="235"/>
    </row>
    <row r="1023" s="20" customFormat="1" ht="27" spans="1:38">
      <c r="A1023" s="123"/>
      <c r="B1023" s="108" t="s">
        <v>1399</v>
      </c>
      <c r="C1023" s="134" t="s">
        <v>1509</v>
      </c>
      <c r="D1023" s="123" t="s">
        <v>1644</v>
      </c>
      <c r="E1023" s="119" t="s">
        <v>709</v>
      </c>
      <c r="F1023" s="153"/>
      <c r="G1023" s="153">
        <v>43739</v>
      </c>
      <c r="H1023" s="123">
        <f t="shared" si="97"/>
        <v>8</v>
      </c>
      <c r="I1023" s="153">
        <v>43747</v>
      </c>
      <c r="J1023" s="123"/>
      <c r="K1023" s="123"/>
      <c r="L1023" s="123"/>
      <c r="M1023" s="123"/>
      <c r="N1023" s="123"/>
      <c r="O1023" s="123"/>
      <c r="P1023" s="123"/>
      <c r="Q1023" s="123"/>
      <c r="R1023" s="123"/>
      <c r="S1023" s="123"/>
      <c r="T1023" s="123"/>
      <c r="U1023" s="123"/>
      <c r="V1023" s="123"/>
      <c r="W1023" s="123"/>
      <c r="X1023" s="123"/>
      <c r="Y1023" s="123"/>
      <c r="Z1023" s="123"/>
      <c r="AA1023" s="123"/>
      <c r="AB1023" s="123"/>
      <c r="AC1023" s="123"/>
      <c r="AD1023" s="123"/>
      <c r="AE1023" s="123"/>
      <c r="AF1023" s="235"/>
      <c r="AG1023" s="235"/>
      <c r="AH1023" s="235"/>
      <c r="AI1023" s="235"/>
      <c r="AJ1023" s="235"/>
      <c r="AK1023" s="235"/>
      <c r="AL1023" s="235"/>
    </row>
    <row r="1024" s="20" customFormat="1" ht="27" spans="1:38">
      <c r="A1024" s="123"/>
      <c r="B1024" s="108" t="s">
        <v>683</v>
      </c>
      <c r="C1024" s="134" t="s">
        <v>1646</v>
      </c>
      <c r="D1024" s="123" t="s">
        <v>1647</v>
      </c>
      <c r="E1024" s="119" t="s">
        <v>709</v>
      </c>
      <c r="F1024" s="153"/>
      <c r="G1024" s="153">
        <v>43647</v>
      </c>
      <c r="H1024" s="123">
        <f t="shared" si="97"/>
        <v>130</v>
      </c>
      <c r="I1024" s="153">
        <v>43777</v>
      </c>
      <c r="J1024" s="123"/>
      <c r="K1024" s="123"/>
      <c r="L1024" s="123"/>
      <c r="M1024" s="123"/>
      <c r="N1024" s="123"/>
      <c r="O1024" s="123"/>
      <c r="P1024" s="123"/>
      <c r="Q1024" s="123"/>
      <c r="R1024" s="123"/>
      <c r="S1024" s="123"/>
      <c r="T1024" s="123"/>
      <c r="U1024" s="123"/>
      <c r="V1024" s="123"/>
      <c r="W1024" s="123"/>
      <c r="X1024" s="123"/>
      <c r="Y1024" s="123"/>
      <c r="Z1024" s="123"/>
      <c r="AA1024" s="123"/>
      <c r="AB1024" s="123"/>
      <c r="AC1024" s="123"/>
      <c r="AD1024" s="123"/>
      <c r="AE1024" s="123"/>
      <c r="AF1024" s="235"/>
      <c r="AG1024" s="235"/>
      <c r="AH1024" s="235"/>
      <c r="AI1024" s="235"/>
      <c r="AJ1024" s="235"/>
      <c r="AK1024" s="235"/>
      <c r="AL1024" s="235"/>
    </row>
    <row r="1025" s="21" customFormat="1" ht="27" spans="1:38">
      <c r="A1025" s="154"/>
      <c r="B1025" s="108" t="s">
        <v>1399</v>
      </c>
      <c r="C1025" s="134" t="s">
        <v>1648</v>
      </c>
      <c r="D1025" s="123" t="s">
        <v>1649</v>
      </c>
      <c r="E1025" s="119" t="s">
        <v>709</v>
      </c>
      <c r="F1025" s="153"/>
      <c r="G1025" s="153">
        <v>43647</v>
      </c>
      <c r="H1025" s="123">
        <f t="shared" si="97"/>
        <v>94</v>
      </c>
      <c r="I1025" s="153">
        <v>43741</v>
      </c>
      <c r="J1025" s="154"/>
      <c r="K1025" s="154"/>
      <c r="L1025" s="154"/>
      <c r="M1025" s="154"/>
      <c r="N1025" s="154"/>
      <c r="O1025" s="154"/>
      <c r="P1025" s="154"/>
      <c r="Q1025" s="154"/>
      <c r="R1025" s="154"/>
      <c r="S1025" s="154"/>
      <c r="T1025" s="154"/>
      <c r="U1025" s="154"/>
      <c r="V1025" s="154"/>
      <c r="W1025" s="154"/>
      <c r="X1025" s="154"/>
      <c r="Y1025" s="154"/>
      <c r="Z1025" s="154"/>
      <c r="AA1025" s="154"/>
      <c r="AB1025" s="154"/>
      <c r="AC1025" s="154"/>
      <c r="AD1025" s="154"/>
      <c r="AE1025" s="154"/>
      <c r="AF1025" s="240"/>
      <c r="AG1025" s="240"/>
      <c r="AH1025" s="240"/>
      <c r="AI1025" s="240"/>
      <c r="AJ1025" s="240"/>
      <c r="AK1025" s="240"/>
      <c r="AL1025" s="240"/>
    </row>
    <row r="1026" s="21" customFormat="1" ht="27" spans="1:38">
      <c r="A1026" s="154"/>
      <c r="B1026" s="108" t="s">
        <v>1433</v>
      </c>
      <c r="C1026" s="134" t="s">
        <v>1415</v>
      </c>
      <c r="D1026" s="123" t="s">
        <v>1650</v>
      </c>
      <c r="E1026" s="119" t="s">
        <v>709</v>
      </c>
      <c r="F1026" s="153"/>
      <c r="G1026" s="153">
        <v>43647</v>
      </c>
      <c r="H1026" s="123">
        <f t="shared" si="97"/>
        <v>2</v>
      </c>
      <c r="I1026" s="153">
        <v>43649</v>
      </c>
      <c r="J1026" s="154"/>
      <c r="K1026" s="154"/>
      <c r="L1026" s="154"/>
      <c r="M1026" s="154"/>
      <c r="N1026" s="154"/>
      <c r="O1026" s="154"/>
      <c r="P1026" s="154"/>
      <c r="Q1026" s="154"/>
      <c r="R1026" s="154"/>
      <c r="S1026" s="154"/>
      <c r="T1026" s="154"/>
      <c r="U1026" s="154"/>
      <c r="V1026" s="154"/>
      <c r="W1026" s="154"/>
      <c r="X1026" s="154"/>
      <c r="Y1026" s="154"/>
      <c r="Z1026" s="154"/>
      <c r="AA1026" s="154"/>
      <c r="AB1026" s="154"/>
      <c r="AC1026" s="154"/>
      <c r="AD1026" s="154"/>
      <c r="AE1026" s="154"/>
      <c r="AF1026" s="240"/>
      <c r="AG1026" s="240"/>
      <c r="AH1026" s="240"/>
      <c r="AI1026" s="240"/>
      <c r="AJ1026" s="240"/>
      <c r="AK1026" s="240"/>
      <c r="AL1026" s="240"/>
    </row>
    <row r="1027" s="21" customFormat="1" ht="27" spans="1:38">
      <c r="A1027" s="154"/>
      <c r="B1027" s="108" t="s">
        <v>1433</v>
      </c>
      <c r="C1027" s="134" t="s">
        <v>1417</v>
      </c>
      <c r="D1027" s="123" t="s">
        <v>1651</v>
      </c>
      <c r="E1027" s="119" t="s">
        <v>709</v>
      </c>
      <c r="F1027" s="153"/>
      <c r="G1027" s="153">
        <v>43678</v>
      </c>
      <c r="H1027" s="123">
        <f t="shared" si="97"/>
        <v>2</v>
      </c>
      <c r="I1027" s="153">
        <v>43680</v>
      </c>
      <c r="J1027" s="154"/>
      <c r="K1027" s="154"/>
      <c r="L1027" s="154"/>
      <c r="M1027" s="154"/>
      <c r="N1027" s="154"/>
      <c r="O1027" s="154"/>
      <c r="P1027" s="154"/>
      <c r="Q1027" s="154"/>
      <c r="R1027" s="154"/>
      <c r="S1027" s="154"/>
      <c r="T1027" s="154"/>
      <c r="U1027" s="154"/>
      <c r="V1027" s="154"/>
      <c r="W1027" s="154"/>
      <c r="X1027" s="154"/>
      <c r="Y1027" s="154"/>
      <c r="Z1027" s="154"/>
      <c r="AA1027" s="154"/>
      <c r="AB1027" s="154"/>
      <c r="AC1027" s="154"/>
      <c r="AD1027" s="154"/>
      <c r="AE1027" s="154"/>
      <c r="AF1027" s="240"/>
      <c r="AG1027" s="240"/>
      <c r="AH1027" s="240"/>
      <c r="AI1027" s="240"/>
      <c r="AJ1027" s="240"/>
      <c r="AK1027" s="240"/>
      <c r="AL1027" s="240"/>
    </row>
    <row r="1028" s="21" customFormat="1" ht="27" spans="1:38">
      <c r="A1028" s="154"/>
      <c r="B1028" s="108" t="s">
        <v>1433</v>
      </c>
      <c r="C1028" s="134" t="s">
        <v>1507</v>
      </c>
      <c r="D1028" s="123" t="s">
        <v>1652</v>
      </c>
      <c r="E1028" s="119" t="s">
        <v>709</v>
      </c>
      <c r="F1028" s="153"/>
      <c r="G1028" s="153">
        <v>43708</v>
      </c>
      <c r="H1028" s="123">
        <f t="shared" si="97"/>
        <v>2</v>
      </c>
      <c r="I1028" s="153">
        <v>43710</v>
      </c>
      <c r="J1028" s="154"/>
      <c r="K1028" s="154"/>
      <c r="L1028" s="154"/>
      <c r="M1028" s="154"/>
      <c r="N1028" s="154"/>
      <c r="O1028" s="154"/>
      <c r="P1028" s="154"/>
      <c r="Q1028" s="154"/>
      <c r="R1028" s="154"/>
      <c r="S1028" s="154"/>
      <c r="T1028" s="154"/>
      <c r="U1028" s="154"/>
      <c r="V1028" s="154"/>
      <c r="W1028" s="154"/>
      <c r="X1028" s="154"/>
      <c r="Y1028" s="154"/>
      <c r="Z1028" s="154"/>
      <c r="AA1028" s="154"/>
      <c r="AB1028" s="154"/>
      <c r="AC1028" s="154"/>
      <c r="AD1028" s="154"/>
      <c r="AE1028" s="154"/>
      <c r="AF1028" s="240"/>
      <c r="AG1028" s="240"/>
      <c r="AH1028" s="240"/>
      <c r="AI1028" s="240"/>
      <c r="AJ1028" s="240"/>
      <c r="AK1028" s="240"/>
      <c r="AL1028" s="240"/>
    </row>
    <row r="1029" s="21" customFormat="1" ht="27" spans="1:38">
      <c r="A1029" s="154"/>
      <c r="B1029" s="108" t="s">
        <v>1433</v>
      </c>
      <c r="C1029" s="134" t="s">
        <v>1509</v>
      </c>
      <c r="D1029" s="123" t="s">
        <v>1653</v>
      </c>
      <c r="E1029" s="119" t="s">
        <v>709</v>
      </c>
      <c r="F1029" s="153"/>
      <c r="G1029" s="153">
        <v>43739</v>
      </c>
      <c r="H1029" s="123">
        <f t="shared" si="97"/>
        <v>2</v>
      </c>
      <c r="I1029" s="153">
        <v>43741</v>
      </c>
      <c r="J1029" s="154"/>
      <c r="K1029" s="154"/>
      <c r="L1029" s="154"/>
      <c r="M1029" s="154"/>
      <c r="N1029" s="154"/>
      <c r="O1029" s="154"/>
      <c r="P1029" s="154"/>
      <c r="Q1029" s="154"/>
      <c r="R1029" s="154"/>
      <c r="S1029" s="154"/>
      <c r="T1029" s="154"/>
      <c r="U1029" s="154"/>
      <c r="V1029" s="154"/>
      <c r="W1029" s="154"/>
      <c r="X1029" s="154"/>
      <c r="Y1029" s="154"/>
      <c r="Z1029" s="154"/>
      <c r="AA1029" s="154"/>
      <c r="AB1029" s="154"/>
      <c r="AC1029" s="154"/>
      <c r="AD1029" s="154"/>
      <c r="AE1029" s="154"/>
      <c r="AF1029" s="240"/>
      <c r="AG1029" s="240"/>
      <c r="AH1029" s="240"/>
      <c r="AI1029" s="240"/>
      <c r="AJ1029" s="240"/>
      <c r="AK1029" s="240"/>
      <c r="AL1029" s="240"/>
    </row>
    <row r="1030" s="21" customFormat="1" ht="27" spans="1:38">
      <c r="A1030" s="154"/>
      <c r="B1030" s="108" t="s">
        <v>1399</v>
      </c>
      <c r="C1030" s="134" t="s">
        <v>1654</v>
      </c>
      <c r="D1030" s="123" t="s">
        <v>1655</v>
      </c>
      <c r="E1030" s="119" t="s">
        <v>709</v>
      </c>
      <c r="F1030" s="153"/>
      <c r="G1030" s="153">
        <v>43650</v>
      </c>
      <c r="H1030" s="123">
        <f t="shared" si="97"/>
        <v>94</v>
      </c>
      <c r="I1030" s="153">
        <v>43744</v>
      </c>
      <c r="J1030" s="154"/>
      <c r="K1030" s="154"/>
      <c r="L1030" s="154"/>
      <c r="M1030" s="154"/>
      <c r="N1030" s="154"/>
      <c r="O1030" s="154"/>
      <c r="P1030" s="154"/>
      <c r="Q1030" s="154"/>
      <c r="R1030" s="154"/>
      <c r="S1030" s="154"/>
      <c r="T1030" s="154"/>
      <c r="U1030" s="154"/>
      <c r="V1030" s="154"/>
      <c r="W1030" s="154"/>
      <c r="X1030" s="154"/>
      <c r="Y1030" s="154"/>
      <c r="Z1030" s="154"/>
      <c r="AA1030" s="154"/>
      <c r="AB1030" s="154"/>
      <c r="AC1030" s="154"/>
      <c r="AD1030" s="154"/>
      <c r="AE1030" s="154"/>
      <c r="AF1030" s="240"/>
      <c r="AG1030" s="240"/>
      <c r="AH1030" s="240"/>
      <c r="AI1030" s="240"/>
      <c r="AJ1030" s="240"/>
      <c r="AK1030" s="240"/>
      <c r="AL1030" s="240"/>
    </row>
    <row r="1031" s="21" customFormat="1" ht="27" spans="1:38">
      <c r="A1031" s="154"/>
      <c r="B1031" s="108" t="s">
        <v>1433</v>
      </c>
      <c r="C1031" s="134" t="s">
        <v>1415</v>
      </c>
      <c r="D1031" s="123" t="s">
        <v>1656</v>
      </c>
      <c r="E1031" s="119" t="s">
        <v>709</v>
      </c>
      <c r="F1031" s="153"/>
      <c r="G1031" s="153">
        <v>43650</v>
      </c>
      <c r="H1031" s="123">
        <f t="shared" si="97"/>
        <v>2</v>
      </c>
      <c r="I1031" s="153">
        <v>43652</v>
      </c>
      <c r="J1031" s="154"/>
      <c r="K1031" s="154"/>
      <c r="L1031" s="154"/>
      <c r="M1031" s="154"/>
      <c r="N1031" s="154"/>
      <c r="O1031" s="154"/>
      <c r="P1031" s="154"/>
      <c r="Q1031" s="154"/>
      <c r="R1031" s="154"/>
      <c r="S1031" s="154"/>
      <c r="T1031" s="154"/>
      <c r="U1031" s="154"/>
      <c r="V1031" s="154"/>
      <c r="W1031" s="154"/>
      <c r="X1031" s="154"/>
      <c r="Y1031" s="154"/>
      <c r="Z1031" s="154"/>
      <c r="AA1031" s="154"/>
      <c r="AB1031" s="154"/>
      <c r="AC1031" s="154"/>
      <c r="AD1031" s="154"/>
      <c r="AE1031" s="154"/>
      <c r="AF1031" s="240"/>
      <c r="AG1031" s="240"/>
      <c r="AH1031" s="240"/>
      <c r="AI1031" s="240"/>
      <c r="AJ1031" s="240"/>
      <c r="AK1031" s="240"/>
      <c r="AL1031" s="240"/>
    </row>
    <row r="1032" s="21" customFormat="1" ht="27" spans="1:38">
      <c r="A1032" s="154"/>
      <c r="B1032" s="108" t="s">
        <v>1433</v>
      </c>
      <c r="C1032" s="134" t="s">
        <v>1417</v>
      </c>
      <c r="D1032" s="123" t="s">
        <v>1657</v>
      </c>
      <c r="E1032" s="119" t="s">
        <v>709</v>
      </c>
      <c r="F1032" s="153"/>
      <c r="G1032" s="153">
        <v>43681</v>
      </c>
      <c r="H1032" s="123">
        <f t="shared" si="97"/>
        <v>2</v>
      </c>
      <c r="I1032" s="153">
        <v>43683</v>
      </c>
      <c r="J1032" s="154"/>
      <c r="K1032" s="154"/>
      <c r="L1032" s="154"/>
      <c r="M1032" s="154"/>
      <c r="N1032" s="154"/>
      <c r="O1032" s="154"/>
      <c r="P1032" s="154"/>
      <c r="Q1032" s="154"/>
      <c r="R1032" s="154"/>
      <c r="S1032" s="154"/>
      <c r="T1032" s="154"/>
      <c r="U1032" s="154"/>
      <c r="V1032" s="154"/>
      <c r="W1032" s="154"/>
      <c r="X1032" s="154"/>
      <c r="Y1032" s="154"/>
      <c r="Z1032" s="154"/>
      <c r="AA1032" s="154"/>
      <c r="AB1032" s="154"/>
      <c r="AC1032" s="154"/>
      <c r="AD1032" s="154"/>
      <c r="AE1032" s="154"/>
      <c r="AF1032" s="240"/>
      <c r="AG1032" s="240"/>
      <c r="AH1032" s="240"/>
      <c r="AI1032" s="240"/>
      <c r="AJ1032" s="240"/>
      <c r="AK1032" s="240"/>
      <c r="AL1032" s="240"/>
    </row>
    <row r="1033" s="21" customFormat="1" ht="27" spans="1:38">
      <c r="A1033" s="154"/>
      <c r="B1033" s="108" t="s">
        <v>1433</v>
      </c>
      <c r="C1033" s="134" t="s">
        <v>1507</v>
      </c>
      <c r="D1033" s="123" t="s">
        <v>1658</v>
      </c>
      <c r="E1033" s="119" t="s">
        <v>709</v>
      </c>
      <c r="F1033" s="153"/>
      <c r="G1033" s="153">
        <v>43711</v>
      </c>
      <c r="H1033" s="123">
        <f t="shared" si="97"/>
        <v>2</v>
      </c>
      <c r="I1033" s="153">
        <v>43713</v>
      </c>
      <c r="J1033" s="154"/>
      <c r="K1033" s="154"/>
      <c r="L1033" s="154"/>
      <c r="M1033" s="154"/>
      <c r="N1033" s="154"/>
      <c r="O1033" s="154"/>
      <c r="P1033" s="154"/>
      <c r="Q1033" s="154"/>
      <c r="R1033" s="154"/>
      <c r="S1033" s="154"/>
      <c r="T1033" s="154"/>
      <c r="U1033" s="154"/>
      <c r="V1033" s="154"/>
      <c r="W1033" s="154"/>
      <c r="X1033" s="154"/>
      <c r="Y1033" s="154"/>
      <c r="Z1033" s="154"/>
      <c r="AA1033" s="154"/>
      <c r="AB1033" s="154"/>
      <c r="AC1033" s="154"/>
      <c r="AD1033" s="154"/>
      <c r="AE1033" s="154"/>
      <c r="AF1033" s="240"/>
      <c r="AG1033" s="240"/>
      <c r="AH1033" s="240"/>
      <c r="AI1033" s="240"/>
      <c r="AJ1033" s="240"/>
      <c r="AK1033" s="240"/>
      <c r="AL1033" s="240"/>
    </row>
    <row r="1034" s="21" customFormat="1" ht="27" spans="1:38">
      <c r="A1034" s="154"/>
      <c r="B1034" s="108" t="s">
        <v>1433</v>
      </c>
      <c r="C1034" s="134" t="s">
        <v>1509</v>
      </c>
      <c r="D1034" s="123" t="s">
        <v>1659</v>
      </c>
      <c r="E1034" s="119" t="s">
        <v>709</v>
      </c>
      <c r="F1034" s="153"/>
      <c r="G1034" s="153">
        <v>43742</v>
      </c>
      <c r="H1034" s="123">
        <f t="shared" si="97"/>
        <v>2</v>
      </c>
      <c r="I1034" s="153">
        <v>43744</v>
      </c>
      <c r="J1034" s="154"/>
      <c r="K1034" s="154"/>
      <c r="L1034" s="154"/>
      <c r="M1034" s="154"/>
      <c r="N1034" s="154"/>
      <c r="O1034" s="154"/>
      <c r="P1034" s="154"/>
      <c r="Q1034" s="154"/>
      <c r="R1034" s="154"/>
      <c r="S1034" s="154"/>
      <c r="T1034" s="154"/>
      <c r="U1034" s="154"/>
      <c r="V1034" s="154"/>
      <c r="W1034" s="154"/>
      <c r="X1034" s="154"/>
      <c r="Y1034" s="154"/>
      <c r="Z1034" s="154"/>
      <c r="AA1034" s="154"/>
      <c r="AB1034" s="154"/>
      <c r="AC1034" s="154"/>
      <c r="AD1034" s="154"/>
      <c r="AE1034" s="154"/>
      <c r="AF1034" s="240"/>
      <c r="AG1034" s="240"/>
      <c r="AH1034" s="240"/>
      <c r="AI1034" s="240"/>
      <c r="AJ1034" s="240"/>
      <c r="AK1034" s="240"/>
      <c r="AL1034" s="240"/>
    </row>
    <row r="1035" s="21" customFormat="1" ht="27" spans="1:38">
      <c r="A1035" s="154"/>
      <c r="B1035" s="108" t="s">
        <v>1399</v>
      </c>
      <c r="C1035" s="134" t="s">
        <v>1660</v>
      </c>
      <c r="D1035" s="123" t="s">
        <v>1661</v>
      </c>
      <c r="E1035" s="119" t="s">
        <v>709</v>
      </c>
      <c r="F1035" s="153"/>
      <c r="G1035" s="153">
        <v>43653</v>
      </c>
      <c r="H1035" s="123">
        <f t="shared" si="97"/>
        <v>94</v>
      </c>
      <c r="I1035" s="153">
        <v>43747</v>
      </c>
      <c r="J1035" s="154"/>
      <c r="K1035" s="154"/>
      <c r="L1035" s="154"/>
      <c r="M1035" s="154"/>
      <c r="N1035" s="154"/>
      <c r="O1035" s="154"/>
      <c r="P1035" s="154"/>
      <c r="Q1035" s="154"/>
      <c r="R1035" s="154"/>
      <c r="S1035" s="154"/>
      <c r="T1035" s="154"/>
      <c r="U1035" s="154"/>
      <c r="V1035" s="154"/>
      <c r="W1035" s="154"/>
      <c r="X1035" s="154"/>
      <c r="Y1035" s="154"/>
      <c r="Z1035" s="154"/>
      <c r="AA1035" s="154"/>
      <c r="AB1035" s="154"/>
      <c r="AC1035" s="154"/>
      <c r="AD1035" s="154"/>
      <c r="AE1035" s="154"/>
      <c r="AF1035" s="240"/>
      <c r="AG1035" s="240"/>
      <c r="AH1035" s="240"/>
      <c r="AI1035" s="240"/>
      <c r="AJ1035" s="240"/>
      <c r="AK1035" s="240"/>
      <c r="AL1035" s="240"/>
    </row>
    <row r="1036" s="21" customFormat="1" ht="27" spans="1:38">
      <c r="A1036" s="154"/>
      <c r="B1036" s="108" t="s">
        <v>1433</v>
      </c>
      <c r="C1036" s="134" t="s">
        <v>1415</v>
      </c>
      <c r="D1036" s="123" t="s">
        <v>1662</v>
      </c>
      <c r="E1036" s="119" t="s">
        <v>709</v>
      </c>
      <c r="F1036" s="153"/>
      <c r="G1036" s="153">
        <v>43653</v>
      </c>
      <c r="H1036" s="123">
        <f t="shared" si="97"/>
        <v>2</v>
      </c>
      <c r="I1036" s="153">
        <v>43655</v>
      </c>
      <c r="J1036" s="154"/>
      <c r="K1036" s="154"/>
      <c r="L1036" s="154"/>
      <c r="M1036" s="154"/>
      <c r="N1036" s="154"/>
      <c r="O1036" s="154"/>
      <c r="P1036" s="154"/>
      <c r="Q1036" s="154"/>
      <c r="R1036" s="154"/>
      <c r="S1036" s="154"/>
      <c r="T1036" s="154"/>
      <c r="U1036" s="154"/>
      <c r="V1036" s="154"/>
      <c r="W1036" s="154"/>
      <c r="X1036" s="154"/>
      <c r="Y1036" s="154"/>
      <c r="Z1036" s="154"/>
      <c r="AA1036" s="154"/>
      <c r="AB1036" s="154"/>
      <c r="AC1036" s="154"/>
      <c r="AD1036" s="154"/>
      <c r="AE1036" s="154"/>
      <c r="AF1036" s="240"/>
      <c r="AG1036" s="240"/>
      <c r="AH1036" s="240"/>
      <c r="AI1036" s="240"/>
      <c r="AJ1036" s="240"/>
      <c r="AK1036" s="240"/>
      <c r="AL1036" s="240"/>
    </row>
    <row r="1037" s="21" customFormat="1" ht="27" spans="1:38">
      <c r="A1037" s="154"/>
      <c r="B1037" s="108" t="s">
        <v>1433</v>
      </c>
      <c r="C1037" s="134" t="s">
        <v>1417</v>
      </c>
      <c r="D1037" s="123" t="s">
        <v>1663</v>
      </c>
      <c r="E1037" s="119" t="s">
        <v>709</v>
      </c>
      <c r="F1037" s="153"/>
      <c r="G1037" s="153">
        <v>43684</v>
      </c>
      <c r="H1037" s="123">
        <f t="shared" si="97"/>
        <v>2</v>
      </c>
      <c r="I1037" s="153">
        <v>43686</v>
      </c>
      <c r="J1037" s="154"/>
      <c r="K1037" s="154"/>
      <c r="L1037" s="154"/>
      <c r="M1037" s="154"/>
      <c r="N1037" s="154"/>
      <c r="O1037" s="154"/>
      <c r="P1037" s="154"/>
      <c r="Q1037" s="154"/>
      <c r="R1037" s="154"/>
      <c r="S1037" s="154"/>
      <c r="T1037" s="154"/>
      <c r="U1037" s="154"/>
      <c r="V1037" s="154"/>
      <c r="W1037" s="154"/>
      <c r="X1037" s="154"/>
      <c r="Y1037" s="154"/>
      <c r="Z1037" s="154"/>
      <c r="AA1037" s="154"/>
      <c r="AB1037" s="154"/>
      <c r="AC1037" s="154"/>
      <c r="AD1037" s="154"/>
      <c r="AE1037" s="154"/>
      <c r="AF1037" s="240"/>
      <c r="AG1037" s="240"/>
      <c r="AH1037" s="240"/>
      <c r="AI1037" s="240"/>
      <c r="AJ1037" s="240"/>
      <c r="AK1037" s="240"/>
      <c r="AL1037" s="240"/>
    </row>
    <row r="1038" s="21" customFormat="1" ht="27" spans="1:38">
      <c r="A1038" s="154"/>
      <c r="B1038" s="108" t="s">
        <v>1433</v>
      </c>
      <c r="C1038" s="134" t="s">
        <v>1507</v>
      </c>
      <c r="D1038" s="123" t="s">
        <v>1664</v>
      </c>
      <c r="E1038" s="119" t="s">
        <v>709</v>
      </c>
      <c r="F1038" s="153"/>
      <c r="G1038" s="153">
        <v>43714</v>
      </c>
      <c r="H1038" s="123">
        <f t="shared" si="97"/>
        <v>2</v>
      </c>
      <c r="I1038" s="153">
        <v>43716</v>
      </c>
      <c r="J1038" s="154"/>
      <c r="K1038" s="154"/>
      <c r="L1038" s="154"/>
      <c r="M1038" s="154"/>
      <c r="N1038" s="154"/>
      <c r="O1038" s="154"/>
      <c r="P1038" s="154"/>
      <c r="Q1038" s="154"/>
      <c r="R1038" s="154"/>
      <c r="S1038" s="154"/>
      <c r="T1038" s="154"/>
      <c r="U1038" s="154"/>
      <c r="V1038" s="154"/>
      <c r="W1038" s="154"/>
      <c r="X1038" s="154"/>
      <c r="Y1038" s="154"/>
      <c r="Z1038" s="154"/>
      <c r="AA1038" s="154"/>
      <c r="AB1038" s="154"/>
      <c r="AC1038" s="154"/>
      <c r="AD1038" s="154"/>
      <c r="AE1038" s="154"/>
      <c r="AF1038" s="240"/>
      <c r="AG1038" s="240"/>
      <c r="AH1038" s="240"/>
      <c r="AI1038" s="240"/>
      <c r="AJ1038" s="240"/>
      <c r="AK1038" s="240"/>
      <c r="AL1038" s="240"/>
    </row>
    <row r="1039" s="21" customFormat="1" ht="27" spans="1:38">
      <c r="A1039" s="154"/>
      <c r="B1039" s="108" t="s">
        <v>1433</v>
      </c>
      <c r="C1039" s="134" t="s">
        <v>1509</v>
      </c>
      <c r="D1039" s="123" t="s">
        <v>1665</v>
      </c>
      <c r="E1039" s="119" t="s">
        <v>709</v>
      </c>
      <c r="F1039" s="153"/>
      <c r="G1039" s="153">
        <v>43745</v>
      </c>
      <c r="H1039" s="123">
        <f t="shared" si="97"/>
        <v>2</v>
      </c>
      <c r="I1039" s="153">
        <v>43747</v>
      </c>
      <c r="J1039" s="154"/>
      <c r="K1039" s="154"/>
      <c r="L1039" s="154"/>
      <c r="M1039" s="154"/>
      <c r="N1039" s="154"/>
      <c r="O1039" s="154"/>
      <c r="P1039" s="154"/>
      <c r="Q1039" s="154"/>
      <c r="R1039" s="154"/>
      <c r="S1039" s="154"/>
      <c r="T1039" s="154"/>
      <c r="U1039" s="154"/>
      <c r="V1039" s="154"/>
      <c r="W1039" s="154"/>
      <c r="X1039" s="154"/>
      <c r="Y1039" s="154"/>
      <c r="Z1039" s="154"/>
      <c r="AA1039" s="154"/>
      <c r="AB1039" s="154"/>
      <c r="AC1039" s="154"/>
      <c r="AD1039" s="154"/>
      <c r="AE1039" s="154"/>
      <c r="AF1039" s="240"/>
      <c r="AG1039" s="240"/>
      <c r="AH1039" s="240"/>
      <c r="AI1039" s="240"/>
      <c r="AJ1039" s="240"/>
      <c r="AK1039" s="240"/>
      <c r="AL1039" s="240"/>
    </row>
    <row r="1040" s="21" customFormat="1" ht="27" spans="1:38">
      <c r="A1040" s="154"/>
      <c r="B1040" s="108" t="s">
        <v>1399</v>
      </c>
      <c r="C1040" s="134" t="s">
        <v>1666</v>
      </c>
      <c r="D1040" s="123" t="s">
        <v>1667</v>
      </c>
      <c r="E1040" s="119" t="s">
        <v>709</v>
      </c>
      <c r="F1040" s="153"/>
      <c r="G1040" s="153">
        <v>43656</v>
      </c>
      <c r="H1040" s="123">
        <f t="shared" si="97"/>
        <v>121</v>
      </c>
      <c r="I1040" s="153">
        <v>43777</v>
      </c>
      <c r="J1040" s="154"/>
      <c r="K1040" s="154"/>
      <c r="L1040" s="154"/>
      <c r="M1040" s="154"/>
      <c r="N1040" s="154"/>
      <c r="O1040" s="154"/>
      <c r="P1040" s="154"/>
      <c r="Q1040" s="154"/>
      <c r="R1040" s="154"/>
      <c r="S1040" s="154"/>
      <c r="T1040" s="154"/>
      <c r="U1040" s="154"/>
      <c r="V1040" s="154"/>
      <c r="W1040" s="154"/>
      <c r="X1040" s="154"/>
      <c r="Y1040" s="154"/>
      <c r="Z1040" s="154"/>
      <c r="AA1040" s="154"/>
      <c r="AB1040" s="154"/>
      <c r="AC1040" s="154"/>
      <c r="AD1040" s="154"/>
      <c r="AE1040" s="154"/>
      <c r="AF1040" s="240"/>
      <c r="AG1040" s="240"/>
      <c r="AH1040" s="240"/>
      <c r="AI1040" s="240"/>
      <c r="AJ1040" s="240"/>
      <c r="AK1040" s="240"/>
      <c r="AL1040" s="240"/>
    </row>
    <row r="1041" s="21" customFormat="1" ht="27" spans="1:38">
      <c r="A1041" s="154"/>
      <c r="B1041" s="108" t="s">
        <v>1433</v>
      </c>
      <c r="C1041" s="134" t="s">
        <v>1415</v>
      </c>
      <c r="D1041" s="123" t="s">
        <v>1668</v>
      </c>
      <c r="E1041" s="119" t="s">
        <v>709</v>
      </c>
      <c r="F1041" s="153"/>
      <c r="G1041" s="153">
        <v>43656</v>
      </c>
      <c r="H1041" s="123">
        <f t="shared" si="97"/>
        <v>29</v>
      </c>
      <c r="I1041" s="153">
        <v>43685</v>
      </c>
      <c r="J1041" s="154"/>
      <c r="K1041" s="154"/>
      <c r="L1041" s="154"/>
      <c r="M1041" s="154"/>
      <c r="N1041" s="154"/>
      <c r="O1041" s="154"/>
      <c r="P1041" s="154"/>
      <c r="Q1041" s="154"/>
      <c r="R1041" s="154"/>
      <c r="S1041" s="154"/>
      <c r="T1041" s="154"/>
      <c r="U1041" s="154"/>
      <c r="V1041" s="154"/>
      <c r="W1041" s="154"/>
      <c r="X1041" s="154"/>
      <c r="Y1041" s="154"/>
      <c r="Z1041" s="154"/>
      <c r="AA1041" s="154"/>
      <c r="AB1041" s="154"/>
      <c r="AC1041" s="154"/>
      <c r="AD1041" s="154"/>
      <c r="AE1041" s="154"/>
      <c r="AF1041" s="240"/>
      <c r="AG1041" s="240"/>
      <c r="AH1041" s="240"/>
      <c r="AI1041" s="240"/>
      <c r="AJ1041" s="240"/>
      <c r="AK1041" s="240"/>
      <c r="AL1041" s="240"/>
    </row>
    <row r="1042" s="21" customFormat="1" ht="27" spans="1:38">
      <c r="A1042" s="154"/>
      <c r="B1042" s="108" t="s">
        <v>1433</v>
      </c>
      <c r="C1042" s="134" t="s">
        <v>1417</v>
      </c>
      <c r="D1042" s="123" t="s">
        <v>1669</v>
      </c>
      <c r="E1042" s="119" t="s">
        <v>709</v>
      </c>
      <c r="F1042" s="153"/>
      <c r="G1042" s="153">
        <v>43687</v>
      </c>
      <c r="H1042" s="123">
        <f t="shared" si="97"/>
        <v>29</v>
      </c>
      <c r="I1042" s="153">
        <v>43716</v>
      </c>
      <c r="J1042" s="154"/>
      <c r="K1042" s="154"/>
      <c r="L1042" s="154"/>
      <c r="M1042" s="154"/>
      <c r="N1042" s="154"/>
      <c r="O1042" s="154"/>
      <c r="P1042" s="154"/>
      <c r="Q1042" s="154"/>
      <c r="R1042" s="154"/>
      <c r="S1042" s="154"/>
      <c r="T1042" s="154"/>
      <c r="U1042" s="154"/>
      <c r="V1042" s="154"/>
      <c r="W1042" s="154"/>
      <c r="X1042" s="154"/>
      <c r="Y1042" s="154"/>
      <c r="Z1042" s="154"/>
      <c r="AA1042" s="154"/>
      <c r="AB1042" s="154"/>
      <c r="AC1042" s="154"/>
      <c r="AD1042" s="154"/>
      <c r="AE1042" s="154"/>
      <c r="AF1042" s="240"/>
      <c r="AG1042" s="240"/>
      <c r="AH1042" s="240"/>
      <c r="AI1042" s="240"/>
      <c r="AJ1042" s="240"/>
      <c r="AK1042" s="240"/>
      <c r="AL1042" s="240"/>
    </row>
    <row r="1043" s="21" customFormat="1" ht="27" spans="1:38">
      <c r="A1043" s="154"/>
      <c r="B1043" s="108" t="s">
        <v>1433</v>
      </c>
      <c r="C1043" s="134" t="s">
        <v>1507</v>
      </c>
      <c r="D1043" s="123" t="s">
        <v>1670</v>
      </c>
      <c r="E1043" s="119" t="s">
        <v>709</v>
      </c>
      <c r="F1043" s="153"/>
      <c r="G1043" s="153">
        <v>43717</v>
      </c>
      <c r="H1043" s="123">
        <f t="shared" si="97"/>
        <v>29</v>
      </c>
      <c r="I1043" s="153">
        <v>43746</v>
      </c>
      <c r="J1043" s="154"/>
      <c r="K1043" s="154"/>
      <c r="L1043" s="154"/>
      <c r="M1043" s="154"/>
      <c r="N1043" s="154"/>
      <c r="O1043" s="154"/>
      <c r="P1043" s="154"/>
      <c r="Q1043" s="154"/>
      <c r="R1043" s="154"/>
      <c r="S1043" s="154"/>
      <c r="T1043" s="154"/>
      <c r="U1043" s="154"/>
      <c r="V1043" s="154"/>
      <c r="W1043" s="154"/>
      <c r="X1043" s="154"/>
      <c r="Y1043" s="154"/>
      <c r="Z1043" s="154"/>
      <c r="AA1043" s="154"/>
      <c r="AB1043" s="154"/>
      <c r="AC1043" s="154"/>
      <c r="AD1043" s="154"/>
      <c r="AE1043" s="154"/>
      <c r="AF1043" s="240"/>
      <c r="AG1043" s="240"/>
      <c r="AH1043" s="240"/>
      <c r="AI1043" s="240"/>
      <c r="AJ1043" s="240"/>
      <c r="AK1043" s="240"/>
      <c r="AL1043" s="240"/>
    </row>
    <row r="1044" s="21" customFormat="1" ht="27" spans="1:38">
      <c r="A1044" s="154"/>
      <c r="B1044" s="108" t="s">
        <v>1433</v>
      </c>
      <c r="C1044" s="134" t="s">
        <v>1509</v>
      </c>
      <c r="D1044" s="123" t="s">
        <v>1671</v>
      </c>
      <c r="E1044" s="119" t="s">
        <v>709</v>
      </c>
      <c r="F1044" s="153"/>
      <c r="G1044" s="153">
        <v>43748</v>
      </c>
      <c r="H1044" s="123">
        <f t="shared" si="97"/>
        <v>29</v>
      </c>
      <c r="I1044" s="153">
        <v>43777</v>
      </c>
      <c r="J1044" s="154"/>
      <c r="K1044" s="154"/>
      <c r="L1044" s="154"/>
      <c r="M1044" s="154"/>
      <c r="N1044" s="154"/>
      <c r="O1044" s="154"/>
      <c r="P1044" s="154"/>
      <c r="Q1044" s="154"/>
      <c r="R1044" s="154"/>
      <c r="S1044" s="154"/>
      <c r="T1044" s="154"/>
      <c r="U1044" s="154"/>
      <c r="V1044" s="154"/>
      <c r="W1044" s="154"/>
      <c r="X1044" s="154"/>
      <c r="Y1044" s="154"/>
      <c r="Z1044" s="154"/>
      <c r="AA1044" s="154"/>
      <c r="AB1044" s="154"/>
      <c r="AC1044" s="154"/>
      <c r="AD1044" s="154"/>
      <c r="AE1044" s="154"/>
      <c r="AF1044" s="240"/>
      <c r="AG1044" s="240"/>
      <c r="AH1044" s="240"/>
      <c r="AI1044" s="240"/>
      <c r="AJ1044" s="240"/>
      <c r="AK1044" s="240"/>
      <c r="AL1044" s="240"/>
    </row>
    <row r="1045" s="20" customFormat="1" ht="27" spans="1:38">
      <c r="A1045" s="123"/>
      <c r="B1045" s="108" t="s">
        <v>683</v>
      </c>
      <c r="C1045" s="134" t="s">
        <v>1672</v>
      </c>
      <c r="D1045" s="123" t="s">
        <v>1673</v>
      </c>
      <c r="E1045" s="119" t="s">
        <v>709</v>
      </c>
      <c r="F1045" s="153"/>
      <c r="G1045" s="153">
        <v>43686</v>
      </c>
      <c r="H1045" s="123">
        <f t="shared" si="97"/>
        <v>111</v>
      </c>
      <c r="I1045" s="153">
        <v>43797</v>
      </c>
      <c r="J1045" s="123"/>
      <c r="K1045" s="123"/>
      <c r="L1045" s="123"/>
      <c r="M1045" s="123"/>
      <c r="N1045" s="123"/>
      <c r="O1045" s="123"/>
      <c r="P1045" s="123"/>
      <c r="Q1045" s="123"/>
      <c r="R1045" s="123"/>
      <c r="S1045" s="123"/>
      <c r="T1045" s="123"/>
      <c r="U1045" s="123"/>
      <c r="V1045" s="123"/>
      <c r="W1045" s="123"/>
      <c r="X1045" s="123"/>
      <c r="Y1045" s="123"/>
      <c r="Z1045" s="123"/>
      <c r="AA1045" s="123"/>
      <c r="AB1045" s="123"/>
      <c r="AC1045" s="123"/>
      <c r="AD1045" s="123"/>
      <c r="AE1045" s="123"/>
      <c r="AF1045" s="235"/>
      <c r="AG1045" s="235"/>
      <c r="AH1045" s="235"/>
      <c r="AI1045" s="235"/>
      <c r="AJ1045" s="235"/>
      <c r="AK1045" s="235"/>
      <c r="AL1045" s="235"/>
    </row>
    <row r="1046" s="21" customFormat="1" ht="27" spans="1:38">
      <c r="A1046" s="154"/>
      <c r="B1046" s="108" t="s">
        <v>1399</v>
      </c>
      <c r="C1046" s="134" t="s">
        <v>1674</v>
      </c>
      <c r="D1046" s="123" t="s">
        <v>1675</v>
      </c>
      <c r="E1046" s="119" t="s">
        <v>709</v>
      </c>
      <c r="F1046" s="153"/>
      <c r="G1046" s="153">
        <v>43686</v>
      </c>
      <c r="H1046" s="123">
        <f t="shared" si="97"/>
        <v>101</v>
      </c>
      <c r="I1046" s="153">
        <v>43787</v>
      </c>
      <c r="J1046" s="154"/>
      <c r="K1046" s="154"/>
      <c r="L1046" s="154"/>
      <c r="M1046" s="154"/>
      <c r="N1046" s="154"/>
      <c r="O1046" s="154"/>
      <c r="P1046" s="154"/>
      <c r="Q1046" s="154"/>
      <c r="R1046" s="154"/>
      <c r="S1046" s="154"/>
      <c r="T1046" s="154"/>
      <c r="U1046" s="154"/>
      <c r="V1046" s="154"/>
      <c r="W1046" s="154"/>
      <c r="X1046" s="154"/>
      <c r="Y1046" s="154"/>
      <c r="Z1046" s="154"/>
      <c r="AA1046" s="154"/>
      <c r="AB1046" s="154"/>
      <c r="AC1046" s="154"/>
      <c r="AD1046" s="154"/>
      <c r="AE1046" s="154"/>
      <c r="AF1046" s="240"/>
      <c r="AG1046" s="240"/>
      <c r="AH1046" s="240"/>
      <c r="AI1046" s="240"/>
      <c r="AJ1046" s="240"/>
      <c r="AK1046" s="240"/>
      <c r="AL1046" s="240"/>
    </row>
    <row r="1047" s="21" customFormat="1" ht="27" spans="1:38">
      <c r="A1047" s="154"/>
      <c r="B1047" s="108" t="s">
        <v>1433</v>
      </c>
      <c r="C1047" s="134" t="s">
        <v>1415</v>
      </c>
      <c r="D1047" s="123" t="s">
        <v>1676</v>
      </c>
      <c r="E1047" s="119" t="s">
        <v>709</v>
      </c>
      <c r="F1047" s="153"/>
      <c r="G1047" s="153">
        <v>43686</v>
      </c>
      <c r="H1047" s="123">
        <f t="shared" si="97"/>
        <v>9</v>
      </c>
      <c r="I1047" s="153">
        <v>43695</v>
      </c>
      <c r="J1047" s="154"/>
      <c r="K1047" s="154"/>
      <c r="L1047" s="154"/>
      <c r="M1047" s="154"/>
      <c r="N1047" s="154"/>
      <c r="O1047" s="154"/>
      <c r="P1047" s="154"/>
      <c r="Q1047" s="154"/>
      <c r="R1047" s="154"/>
      <c r="S1047" s="154"/>
      <c r="T1047" s="154"/>
      <c r="U1047" s="154"/>
      <c r="V1047" s="154"/>
      <c r="W1047" s="154"/>
      <c r="X1047" s="154"/>
      <c r="Y1047" s="154"/>
      <c r="Z1047" s="154"/>
      <c r="AA1047" s="154"/>
      <c r="AB1047" s="154"/>
      <c r="AC1047" s="154"/>
      <c r="AD1047" s="154"/>
      <c r="AE1047" s="154"/>
      <c r="AF1047" s="240"/>
      <c r="AG1047" s="240"/>
      <c r="AH1047" s="240"/>
      <c r="AI1047" s="240"/>
      <c r="AJ1047" s="240"/>
      <c r="AK1047" s="240"/>
      <c r="AL1047" s="240"/>
    </row>
    <row r="1048" s="21" customFormat="1" ht="27" spans="1:38">
      <c r="A1048" s="154"/>
      <c r="B1048" s="108" t="s">
        <v>1433</v>
      </c>
      <c r="C1048" s="134" t="s">
        <v>1417</v>
      </c>
      <c r="D1048" s="123" t="s">
        <v>1677</v>
      </c>
      <c r="E1048" s="119" t="s">
        <v>709</v>
      </c>
      <c r="F1048" s="153"/>
      <c r="G1048" s="153">
        <v>43717</v>
      </c>
      <c r="H1048" s="123">
        <f t="shared" si="97"/>
        <v>9</v>
      </c>
      <c r="I1048" s="153">
        <v>43726</v>
      </c>
      <c r="J1048" s="154"/>
      <c r="K1048" s="154"/>
      <c r="L1048" s="154"/>
      <c r="M1048" s="154"/>
      <c r="N1048" s="154"/>
      <c r="O1048" s="154"/>
      <c r="P1048" s="154"/>
      <c r="Q1048" s="154"/>
      <c r="R1048" s="154"/>
      <c r="S1048" s="154"/>
      <c r="T1048" s="154"/>
      <c r="U1048" s="154"/>
      <c r="V1048" s="154"/>
      <c r="W1048" s="154"/>
      <c r="X1048" s="154"/>
      <c r="Y1048" s="154"/>
      <c r="Z1048" s="154"/>
      <c r="AA1048" s="154"/>
      <c r="AB1048" s="154"/>
      <c r="AC1048" s="154"/>
      <c r="AD1048" s="154"/>
      <c r="AE1048" s="154"/>
      <c r="AF1048" s="240"/>
      <c r="AG1048" s="240"/>
      <c r="AH1048" s="240"/>
      <c r="AI1048" s="240"/>
      <c r="AJ1048" s="240"/>
      <c r="AK1048" s="240"/>
      <c r="AL1048" s="240"/>
    </row>
    <row r="1049" s="21" customFormat="1" ht="27" spans="1:38">
      <c r="A1049" s="154"/>
      <c r="B1049" s="108" t="s">
        <v>1433</v>
      </c>
      <c r="C1049" s="134" t="s">
        <v>1507</v>
      </c>
      <c r="D1049" s="123" t="s">
        <v>1678</v>
      </c>
      <c r="E1049" s="119" t="s">
        <v>709</v>
      </c>
      <c r="F1049" s="153"/>
      <c r="G1049" s="153">
        <v>43747</v>
      </c>
      <c r="H1049" s="123">
        <f t="shared" si="97"/>
        <v>9</v>
      </c>
      <c r="I1049" s="153">
        <v>43756</v>
      </c>
      <c r="J1049" s="154"/>
      <c r="K1049" s="154"/>
      <c r="L1049" s="154"/>
      <c r="M1049" s="154"/>
      <c r="N1049" s="154"/>
      <c r="O1049" s="154"/>
      <c r="P1049" s="154"/>
      <c r="Q1049" s="154"/>
      <c r="R1049" s="154"/>
      <c r="S1049" s="154"/>
      <c r="T1049" s="154"/>
      <c r="U1049" s="154"/>
      <c r="V1049" s="154"/>
      <c r="W1049" s="154"/>
      <c r="X1049" s="154"/>
      <c r="Y1049" s="154"/>
      <c r="Z1049" s="154"/>
      <c r="AA1049" s="154"/>
      <c r="AB1049" s="154"/>
      <c r="AC1049" s="154"/>
      <c r="AD1049" s="154"/>
      <c r="AE1049" s="154"/>
      <c r="AF1049" s="240"/>
      <c r="AG1049" s="240"/>
      <c r="AH1049" s="240"/>
      <c r="AI1049" s="240"/>
      <c r="AJ1049" s="240"/>
      <c r="AK1049" s="240"/>
      <c r="AL1049" s="240"/>
    </row>
    <row r="1050" s="21" customFormat="1" ht="27" spans="1:38">
      <c r="A1050" s="154"/>
      <c r="B1050" s="108" t="s">
        <v>1433</v>
      </c>
      <c r="C1050" s="134" t="s">
        <v>1509</v>
      </c>
      <c r="D1050" s="123" t="s">
        <v>1679</v>
      </c>
      <c r="E1050" s="119" t="s">
        <v>709</v>
      </c>
      <c r="F1050" s="153"/>
      <c r="G1050" s="153">
        <v>43778</v>
      </c>
      <c r="H1050" s="123">
        <f t="shared" si="97"/>
        <v>9</v>
      </c>
      <c r="I1050" s="153">
        <v>43787</v>
      </c>
      <c r="J1050" s="154"/>
      <c r="K1050" s="154"/>
      <c r="L1050" s="154"/>
      <c r="M1050" s="154"/>
      <c r="N1050" s="154"/>
      <c r="O1050" s="154"/>
      <c r="P1050" s="154"/>
      <c r="Q1050" s="154"/>
      <c r="R1050" s="154"/>
      <c r="S1050" s="154"/>
      <c r="T1050" s="154"/>
      <c r="U1050" s="154"/>
      <c r="V1050" s="154"/>
      <c r="W1050" s="154"/>
      <c r="X1050" s="154"/>
      <c r="Y1050" s="154"/>
      <c r="Z1050" s="154"/>
      <c r="AA1050" s="154"/>
      <c r="AB1050" s="154"/>
      <c r="AC1050" s="154"/>
      <c r="AD1050" s="154"/>
      <c r="AE1050" s="154"/>
      <c r="AF1050" s="240"/>
      <c r="AG1050" s="240"/>
      <c r="AH1050" s="240"/>
      <c r="AI1050" s="240"/>
      <c r="AJ1050" s="240"/>
      <c r="AK1050" s="240"/>
      <c r="AL1050" s="240"/>
    </row>
    <row r="1051" s="21" customFormat="1" ht="27" spans="1:38">
      <c r="A1051" s="154"/>
      <c r="B1051" s="108" t="s">
        <v>1433</v>
      </c>
      <c r="C1051" s="134" t="s">
        <v>1423</v>
      </c>
      <c r="D1051" s="123" t="s">
        <v>1680</v>
      </c>
      <c r="E1051" s="119" t="s">
        <v>709</v>
      </c>
      <c r="F1051" s="153"/>
      <c r="G1051" s="237">
        <v>43709</v>
      </c>
      <c r="H1051" s="123">
        <f t="shared" si="97"/>
        <v>29</v>
      </c>
      <c r="I1051" s="237">
        <v>43738</v>
      </c>
      <c r="J1051" s="154"/>
      <c r="K1051" s="154"/>
      <c r="L1051" s="154"/>
      <c r="M1051" s="154"/>
      <c r="N1051" s="154"/>
      <c r="O1051" s="154"/>
      <c r="P1051" s="154"/>
      <c r="Q1051" s="154"/>
      <c r="R1051" s="154"/>
      <c r="S1051" s="154"/>
      <c r="T1051" s="154"/>
      <c r="U1051" s="154"/>
      <c r="V1051" s="154"/>
      <c r="W1051" s="154"/>
      <c r="X1051" s="154"/>
      <c r="Y1051" s="154"/>
      <c r="Z1051" s="154"/>
      <c r="AA1051" s="154"/>
      <c r="AB1051" s="154"/>
      <c r="AC1051" s="154"/>
      <c r="AD1051" s="154"/>
      <c r="AE1051" s="154"/>
      <c r="AF1051" s="240"/>
      <c r="AG1051" s="240"/>
      <c r="AH1051" s="240"/>
      <c r="AI1051" s="240"/>
      <c r="AJ1051" s="240"/>
      <c r="AK1051" s="240"/>
      <c r="AL1051" s="240"/>
    </row>
    <row r="1052" s="21" customFormat="1" ht="27" spans="1:38">
      <c r="A1052" s="154"/>
      <c r="B1052" s="108" t="s">
        <v>1399</v>
      </c>
      <c r="C1052" s="134" t="s">
        <v>1681</v>
      </c>
      <c r="D1052" s="123" t="s">
        <v>1682</v>
      </c>
      <c r="E1052" s="119" t="s">
        <v>709</v>
      </c>
      <c r="F1052" s="153"/>
      <c r="G1052" s="153">
        <v>43696</v>
      </c>
      <c r="H1052" s="123">
        <f t="shared" si="97"/>
        <v>101</v>
      </c>
      <c r="I1052" s="153">
        <v>43797</v>
      </c>
      <c r="J1052" s="154"/>
      <c r="K1052" s="154"/>
      <c r="L1052" s="154"/>
      <c r="M1052" s="154"/>
      <c r="N1052" s="154"/>
      <c r="O1052" s="154"/>
      <c r="P1052" s="154"/>
      <c r="Q1052" s="154"/>
      <c r="R1052" s="154"/>
      <c r="S1052" s="154"/>
      <c r="T1052" s="154"/>
      <c r="U1052" s="154"/>
      <c r="V1052" s="154"/>
      <c r="W1052" s="154"/>
      <c r="X1052" s="154"/>
      <c r="Y1052" s="154"/>
      <c r="Z1052" s="154"/>
      <c r="AA1052" s="154"/>
      <c r="AB1052" s="154"/>
      <c r="AC1052" s="154"/>
      <c r="AD1052" s="154"/>
      <c r="AE1052" s="154"/>
      <c r="AF1052" s="240"/>
      <c r="AG1052" s="240"/>
      <c r="AH1052" s="240"/>
      <c r="AI1052" s="240"/>
      <c r="AJ1052" s="240"/>
      <c r="AK1052" s="240"/>
      <c r="AL1052" s="240"/>
    </row>
    <row r="1053" s="21" customFormat="1" ht="27" spans="1:38">
      <c r="A1053" s="154"/>
      <c r="B1053" s="108" t="s">
        <v>1433</v>
      </c>
      <c r="C1053" s="134" t="s">
        <v>1415</v>
      </c>
      <c r="D1053" s="123" t="s">
        <v>1683</v>
      </c>
      <c r="E1053" s="119" t="s">
        <v>709</v>
      </c>
      <c r="F1053" s="153"/>
      <c r="G1053" s="153">
        <v>43696</v>
      </c>
      <c r="H1053" s="123">
        <f t="shared" si="97"/>
        <v>9</v>
      </c>
      <c r="I1053" s="153">
        <v>43705</v>
      </c>
      <c r="J1053" s="154"/>
      <c r="K1053" s="154"/>
      <c r="L1053" s="154"/>
      <c r="M1053" s="154"/>
      <c r="N1053" s="154"/>
      <c r="O1053" s="154"/>
      <c r="P1053" s="154"/>
      <c r="Q1053" s="154"/>
      <c r="R1053" s="154"/>
      <c r="S1053" s="154"/>
      <c r="T1053" s="154"/>
      <c r="U1053" s="154"/>
      <c r="V1053" s="154"/>
      <c r="W1053" s="154"/>
      <c r="X1053" s="154"/>
      <c r="Y1053" s="154"/>
      <c r="Z1053" s="154"/>
      <c r="AA1053" s="154"/>
      <c r="AB1053" s="154"/>
      <c r="AC1053" s="154"/>
      <c r="AD1053" s="154"/>
      <c r="AE1053" s="154"/>
      <c r="AF1053" s="240"/>
      <c r="AG1053" s="240"/>
      <c r="AH1053" s="240"/>
      <c r="AI1053" s="240"/>
      <c r="AJ1053" s="240"/>
      <c r="AK1053" s="240"/>
      <c r="AL1053" s="240"/>
    </row>
    <row r="1054" s="21" customFormat="1" ht="27" spans="1:38">
      <c r="A1054" s="154"/>
      <c r="B1054" s="108" t="s">
        <v>1433</v>
      </c>
      <c r="C1054" s="134" t="s">
        <v>1417</v>
      </c>
      <c r="D1054" s="123" t="s">
        <v>1684</v>
      </c>
      <c r="E1054" s="119" t="s">
        <v>709</v>
      </c>
      <c r="F1054" s="153"/>
      <c r="G1054" s="153">
        <v>43727</v>
      </c>
      <c r="H1054" s="123">
        <f t="shared" si="97"/>
        <v>9</v>
      </c>
      <c r="I1054" s="153">
        <v>43736</v>
      </c>
      <c r="J1054" s="154"/>
      <c r="K1054" s="154"/>
      <c r="L1054" s="154"/>
      <c r="M1054" s="154"/>
      <c r="N1054" s="154"/>
      <c r="O1054" s="154"/>
      <c r="P1054" s="154"/>
      <c r="Q1054" s="154"/>
      <c r="R1054" s="154"/>
      <c r="S1054" s="154"/>
      <c r="T1054" s="154"/>
      <c r="U1054" s="154"/>
      <c r="V1054" s="154"/>
      <c r="W1054" s="154"/>
      <c r="X1054" s="154"/>
      <c r="Y1054" s="154"/>
      <c r="Z1054" s="154"/>
      <c r="AA1054" s="154"/>
      <c r="AB1054" s="154"/>
      <c r="AC1054" s="154"/>
      <c r="AD1054" s="154"/>
      <c r="AE1054" s="154"/>
      <c r="AF1054" s="240"/>
      <c r="AG1054" s="240"/>
      <c r="AH1054" s="240"/>
      <c r="AI1054" s="240"/>
      <c r="AJ1054" s="240"/>
      <c r="AK1054" s="240"/>
      <c r="AL1054" s="240"/>
    </row>
    <row r="1055" s="21" customFormat="1" ht="27" spans="1:38">
      <c r="A1055" s="154"/>
      <c r="B1055" s="108" t="s">
        <v>1433</v>
      </c>
      <c r="C1055" s="134" t="s">
        <v>1507</v>
      </c>
      <c r="D1055" s="123" t="s">
        <v>1685</v>
      </c>
      <c r="E1055" s="119" t="s">
        <v>709</v>
      </c>
      <c r="F1055" s="153"/>
      <c r="G1055" s="153">
        <v>43757</v>
      </c>
      <c r="H1055" s="123">
        <f t="shared" si="97"/>
        <v>9</v>
      </c>
      <c r="I1055" s="153">
        <v>43766</v>
      </c>
      <c r="J1055" s="154"/>
      <c r="K1055" s="154"/>
      <c r="L1055" s="154"/>
      <c r="M1055" s="154"/>
      <c r="N1055" s="154"/>
      <c r="O1055" s="154"/>
      <c r="P1055" s="154"/>
      <c r="Q1055" s="154"/>
      <c r="R1055" s="154"/>
      <c r="S1055" s="154"/>
      <c r="T1055" s="154"/>
      <c r="U1055" s="154"/>
      <c r="V1055" s="154"/>
      <c r="W1055" s="154"/>
      <c r="X1055" s="154"/>
      <c r="Y1055" s="154"/>
      <c r="Z1055" s="154"/>
      <c r="AA1055" s="154"/>
      <c r="AB1055" s="154"/>
      <c r="AC1055" s="154"/>
      <c r="AD1055" s="154"/>
      <c r="AE1055" s="154"/>
      <c r="AF1055" s="240"/>
      <c r="AG1055" s="240"/>
      <c r="AH1055" s="240"/>
      <c r="AI1055" s="240"/>
      <c r="AJ1055" s="240"/>
      <c r="AK1055" s="240"/>
      <c r="AL1055" s="240"/>
    </row>
    <row r="1056" s="21" customFormat="1" ht="27" spans="1:38">
      <c r="A1056" s="154"/>
      <c r="B1056" s="108" t="s">
        <v>1433</v>
      </c>
      <c r="C1056" s="134" t="s">
        <v>1509</v>
      </c>
      <c r="D1056" s="123" t="s">
        <v>1686</v>
      </c>
      <c r="E1056" s="119" t="s">
        <v>709</v>
      </c>
      <c r="F1056" s="153"/>
      <c r="G1056" s="153">
        <v>43788</v>
      </c>
      <c r="H1056" s="123">
        <f t="shared" si="97"/>
        <v>9</v>
      </c>
      <c r="I1056" s="153">
        <v>43797</v>
      </c>
      <c r="J1056" s="154"/>
      <c r="K1056" s="154"/>
      <c r="L1056" s="154"/>
      <c r="M1056" s="154"/>
      <c r="N1056" s="154"/>
      <c r="O1056" s="154"/>
      <c r="P1056" s="154"/>
      <c r="Q1056" s="154"/>
      <c r="R1056" s="154"/>
      <c r="S1056" s="154"/>
      <c r="T1056" s="154"/>
      <c r="U1056" s="154"/>
      <c r="V1056" s="154"/>
      <c r="W1056" s="154"/>
      <c r="X1056" s="154"/>
      <c r="Y1056" s="154"/>
      <c r="Z1056" s="154"/>
      <c r="AA1056" s="154"/>
      <c r="AB1056" s="154"/>
      <c r="AC1056" s="154"/>
      <c r="AD1056" s="154"/>
      <c r="AE1056" s="154"/>
      <c r="AF1056" s="240"/>
      <c r="AG1056" s="240"/>
      <c r="AH1056" s="240"/>
      <c r="AI1056" s="240"/>
      <c r="AJ1056" s="240"/>
      <c r="AK1056" s="240"/>
      <c r="AL1056" s="240"/>
    </row>
    <row r="1057" s="21" customFormat="1" ht="27" spans="1:38">
      <c r="A1057" s="154"/>
      <c r="B1057" s="108" t="s">
        <v>1433</v>
      </c>
      <c r="C1057" s="134" t="s">
        <v>1423</v>
      </c>
      <c r="D1057" s="123" t="s">
        <v>1687</v>
      </c>
      <c r="E1057" s="119" t="s">
        <v>709</v>
      </c>
      <c r="F1057" s="153"/>
      <c r="G1057" s="237">
        <f>G1051+5</f>
        <v>43714</v>
      </c>
      <c r="H1057" s="123">
        <v>30</v>
      </c>
      <c r="I1057" s="237">
        <f>G1057+H1057</f>
        <v>43744</v>
      </c>
      <c r="J1057" s="154"/>
      <c r="K1057" s="154"/>
      <c r="L1057" s="154"/>
      <c r="M1057" s="154"/>
      <c r="N1057" s="154"/>
      <c r="O1057" s="154"/>
      <c r="P1057" s="154"/>
      <c r="Q1057" s="154"/>
      <c r="R1057" s="154"/>
      <c r="S1057" s="154"/>
      <c r="T1057" s="154"/>
      <c r="U1057" s="154"/>
      <c r="V1057" s="154"/>
      <c r="W1057" s="154"/>
      <c r="X1057" s="154"/>
      <c r="Y1057" s="154"/>
      <c r="Z1057" s="154"/>
      <c r="AA1057" s="154"/>
      <c r="AB1057" s="154"/>
      <c r="AC1057" s="154"/>
      <c r="AD1057" s="154"/>
      <c r="AE1057" s="154"/>
      <c r="AF1057" s="240"/>
      <c r="AG1057" s="240"/>
      <c r="AH1057" s="240"/>
      <c r="AI1057" s="240"/>
      <c r="AJ1057" s="240"/>
      <c r="AK1057" s="240"/>
      <c r="AL1057" s="240"/>
    </row>
    <row r="1058" s="21" customFormat="1" ht="27" spans="1:38">
      <c r="A1058" s="154"/>
      <c r="B1058" s="108" t="s">
        <v>1399</v>
      </c>
      <c r="C1058" s="134" t="s">
        <v>1688</v>
      </c>
      <c r="D1058" s="123" t="s">
        <v>1689</v>
      </c>
      <c r="E1058" s="119" t="s">
        <v>709</v>
      </c>
      <c r="F1058" s="153"/>
      <c r="G1058" s="153">
        <v>43706</v>
      </c>
      <c r="H1058" s="123">
        <f t="shared" si="97"/>
        <v>96</v>
      </c>
      <c r="I1058" s="153">
        <v>43802</v>
      </c>
      <c r="J1058" s="154"/>
      <c r="K1058" s="154"/>
      <c r="L1058" s="154"/>
      <c r="M1058" s="154"/>
      <c r="N1058" s="154"/>
      <c r="O1058" s="154"/>
      <c r="P1058" s="154"/>
      <c r="Q1058" s="154"/>
      <c r="R1058" s="154"/>
      <c r="S1058" s="154"/>
      <c r="T1058" s="154"/>
      <c r="U1058" s="154"/>
      <c r="V1058" s="154"/>
      <c r="W1058" s="154"/>
      <c r="X1058" s="154"/>
      <c r="Y1058" s="154"/>
      <c r="Z1058" s="154"/>
      <c r="AA1058" s="154"/>
      <c r="AB1058" s="154"/>
      <c r="AC1058" s="154"/>
      <c r="AD1058" s="154"/>
      <c r="AE1058" s="154"/>
      <c r="AF1058" s="240"/>
      <c r="AG1058" s="240"/>
      <c r="AH1058" s="240"/>
      <c r="AI1058" s="240"/>
      <c r="AJ1058" s="240"/>
      <c r="AK1058" s="240"/>
      <c r="AL1058" s="240"/>
    </row>
    <row r="1059" s="21" customFormat="1" ht="27" spans="1:38">
      <c r="A1059" s="154"/>
      <c r="B1059" s="108" t="s">
        <v>1433</v>
      </c>
      <c r="C1059" s="134" t="s">
        <v>1415</v>
      </c>
      <c r="D1059" s="123" t="s">
        <v>1690</v>
      </c>
      <c r="E1059" s="119" t="s">
        <v>709</v>
      </c>
      <c r="F1059" s="153"/>
      <c r="G1059" s="153">
        <v>43706</v>
      </c>
      <c r="H1059" s="123">
        <f t="shared" si="97"/>
        <v>4</v>
      </c>
      <c r="I1059" s="153">
        <v>43710</v>
      </c>
      <c r="J1059" s="154"/>
      <c r="K1059" s="154"/>
      <c r="L1059" s="154"/>
      <c r="M1059" s="154"/>
      <c r="N1059" s="154"/>
      <c r="O1059" s="154"/>
      <c r="P1059" s="154"/>
      <c r="Q1059" s="154"/>
      <c r="R1059" s="154"/>
      <c r="S1059" s="154"/>
      <c r="T1059" s="154"/>
      <c r="U1059" s="154"/>
      <c r="V1059" s="154"/>
      <c r="W1059" s="154"/>
      <c r="X1059" s="154"/>
      <c r="Y1059" s="154"/>
      <c r="Z1059" s="154"/>
      <c r="AA1059" s="154"/>
      <c r="AB1059" s="154"/>
      <c r="AC1059" s="154"/>
      <c r="AD1059" s="154"/>
      <c r="AE1059" s="154"/>
      <c r="AF1059" s="240"/>
      <c r="AG1059" s="240"/>
      <c r="AH1059" s="240"/>
      <c r="AI1059" s="240"/>
      <c r="AJ1059" s="240"/>
      <c r="AK1059" s="240"/>
      <c r="AL1059" s="240"/>
    </row>
    <row r="1060" s="21" customFormat="1" ht="27" spans="1:38">
      <c r="A1060" s="154"/>
      <c r="B1060" s="108" t="s">
        <v>1433</v>
      </c>
      <c r="C1060" s="134" t="s">
        <v>1417</v>
      </c>
      <c r="D1060" s="123" t="s">
        <v>1691</v>
      </c>
      <c r="E1060" s="119" t="s">
        <v>709</v>
      </c>
      <c r="F1060" s="153"/>
      <c r="G1060" s="153">
        <v>43737</v>
      </c>
      <c r="H1060" s="123">
        <f t="shared" si="97"/>
        <v>4</v>
      </c>
      <c r="I1060" s="153">
        <v>43741</v>
      </c>
      <c r="J1060" s="154"/>
      <c r="K1060" s="154"/>
      <c r="L1060" s="154"/>
      <c r="M1060" s="154"/>
      <c r="N1060" s="154"/>
      <c r="O1060" s="154"/>
      <c r="P1060" s="154"/>
      <c r="Q1060" s="154"/>
      <c r="R1060" s="154"/>
      <c r="S1060" s="154"/>
      <c r="T1060" s="154"/>
      <c r="U1060" s="154"/>
      <c r="V1060" s="154"/>
      <c r="W1060" s="154"/>
      <c r="X1060" s="154"/>
      <c r="Y1060" s="154"/>
      <c r="Z1060" s="154"/>
      <c r="AA1060" s="154"/>
      <c r="AB1060" s="154"/>
      <c r="AC1060" s="154"/>
      <c r="AD1060" s="154"/>
      <c r="AE1060" s="154"/>
      <c r="AF1060" s="240"/>
      <c r="AG1060" s="240"/>
      <c r="AH1060" s="240"/>
      <c r="AI1060" s="240"/>
      <c r="AJ1060" s="240"/>
      <c r="AK1060" s="240"/>
      <c r="AL1060" s="240"/>
    </row>
    <row r="1061" s="21" customFormat="1" ht="27" spans="1:38">
      <c r="A1061" s="154"/>
      <c r="B1061" s="108" t="s">
        <v>1433</v>
      </c>
      <c r="C1061" s="134" t="s">
        <v>1507</v>
      </c>
      <c r="D1061" s="123" t="s">
        <v>1692</v>
      </c>
      <c r="E1061" s="119" t="s">
        <v>709</v>
      </c>
      <c r="F1061" s="153"/>
      <c r="G1061" s="153">
        <v>43767</v>
      </c>
      <c r="H1061" s="123">
        <f t="shared" si="97"/>
        <v>4</v>
      </c>
      <c r="I1061" s="153">
        <v>43771</v>
      </c>
      <c r="J1061" s="154"/>
      <c r="K1061" s="154"/>
      <c r="L1061" s="154"/>
      <c r="M1061" s="154"/>
      <c r="N1061" s="154"/>
      <c r="O1061" s="154"/>
      <c r="P1061" s="154"/>
      <c r="Q1061" s="154"/>
      <c r="R1061" s="154"/>
      <c r="S1061" s="154"/>
      <c r="T1061" s="154"/>
      <c r="U1061" s="154"/>
      <c r="V1061" s="154"/>
      <c r="W1061" s="154"/>
      <c r="X1061" s="154"/>
      <c r="Y1061" s="154"/>
      <c r="Z1061" s="154"/>
      <c r="AA1061" s="154"/>
      <c r="AB1061" s="154"/>
      <c r="AC1061" s="154"/>
      <c r="AD1061" s="154"/>
      <c r="AE1061" s="154"/>
      <c r="AF1061" s="240"/>
      <c r="AG1061" s="240"/>
      <c r="AH1061" s="240"/>
      <c r="AI1061" s="240"/>
      <c r="AJ1061" s="240"/>
      <c r="AK1061" s="240"/>
      <c r="AL1061" s="240"/>
    </row>
    <row r="1062" s="21" customFormat="1" ht="27" spans="1:38">
      <c r="A1062" s="154"/>
      <c r="B1062" s="108" t="s">
        <v>1433</v>
      </c>
      <c r="C1062" s="134" t="s">
        <v>1509</v>
      </c>
      <c r="D1062" s="123" t="s">
        <v>1693</v>
      </c>
      <c r="E1062" s="119" t="s">
        <v>709</v>
      </c>
      <c r="F1062" s="153"/>
      <c r="G1062" s="153">
        <v>43798</v>
      </c>
      <c r="H1062" s="123">
        <f t="shared" si="97"/>
        <v>4</v>
      </c>
      <c r="I1062" s="153">
        <v>43802</v>
      </c>
      <c r="J1062" s="154"/>
      <c r="K1062" s="154"/>
      <c r="L1062" s="154"/>
      <c r="M1062" s="154"/>
      <c r="N1062" s="154"/>
      <c r="O1062" s="154"/>
      <c r="P1062" s="154"/>
      <c r="Q1062" s="154"/>
      <c r="R1062" s="154"/>
      <c r="S1062" s="154"/>
      <c r="T1062" s="154"/>
      <c r="U1062" s="154"/>
      <c r="V1062" s="154"/>
      <c r="W1062" s="154"/>
      <c r="X1062" s="154"/>
      <c r="Y1062" s="154"/>
      <c r="Z1062" s="154"/>
      <c r="AA1062" s="154"/>
      <c r="AB1062" s="154"/>
      <c r="AC1062" s="154"/>
      <c r="AD1062" s="154"/>
      <c r="AE1062" s="154"/>
      <c r="AF1062" s="240"/>
      <c r="AG1062" s="240"/>
      <c r="AH1062" s="240"/>
      <c r="AI1062" s="240"/>
      <c r="AJ1062" s="240"/>
      <c r="AK1062" s="240"/>
      <c r="AL1062" s="240"/>
    </row>
    <row r="1063" s="21" customFormat="1" ht="27" spans="1:38">
      <c r="A1063" s="154"/>
      <c r="B1063" s="108" t="s">
        <v>1433</v>
      </c>
      <c r="C1063" s="134" t="s">
        <v>1423</v>
      </c>
      <c r="D1063" s="123" t="s">
        <v>1694</v>
      </c>
      <c r="E1063" s="119" t="s">
        <v>709</v>
      </c>
      <c r="F1063" s="153"/>
      <c r="G1063" s="237">
        <f>G1057+5</f>
        <v>43719</v>
      </c>
      <c r="H1063" s="123">
        <v>30</v>
      </c>
      <c r="I1063" s="237">
        <f>G1063+H1063</f>
        <v>43749</v>
      </c>
      <c r="J1063" s="154">
        <f>G1063-F1063</f>
        <v>43719</v>
      </c>
      <c r="K1063" s="154">
        <f>I1063-F1063</f>
        <v>43749</v>
      </c>
      <c r="L1063" s="154"/>
      <c r="M1063" s="154"/>
      <c r="N1063" s="154"/>
      <c r="O1063" s="154"/>
      <c r="P1063" s="154"/>
      <c r="Q1063" s="154"/>
      <c r="R1063" s="154"/>
      <c r="S1063" s="154"/>
      <c r="T1063" s="154"/>
      <c r="U1063" s="154"/>
      <c r="V1063" s="154"/>
      <c r="W1063" s="154"/>
      <c r="X1063" s="154"/>
      <c r="Y1063" s="154"/>
      <c r="Z1063" s="154"/>
      <c r="AA1063" s="154"/>
      <c r="AB1063" s="154"/>
      <c r="AC1063" s="154"/>
      <c r="AD1063" s="154"/>
      <c r="AE1063" s="154"/>
      <c r="AF1063" s="240"/>
      <c r="AG1063" s="240"/>
      <c r="AH1063" s="240"/>
      <c r="AI1063" s="240"/>
      <c r="AJ1063" s="240"/>
      <c r="AK1063" s="240"/>
      <c r="AL1063" s="240"/>
    </row>
    <row r="1064" s="22" customFormat="1" ht="27" spans="1:38">
      <c r="A1064" s="238"/>
      <c r="B1064" s="56" t="s">
        <v>1399</v>
      </c>
      <c r="C1064" s="239" t="s">
        <v>1695</v>
      </c>
      <c r="D1064" s="56" t="s">
        <v>1696</v>
      </c>
      <c r="E1064" s="119" t="s">
        <v>709</v>
      </c>
      <c r="F1064" s="124"/>
      <c r="G1064" s="124">
        <v>43711</v>
      </c>
      <c r="H1064" s="56">
        <f t="shared" si="97"/>
        <v>117</v>
      </c>
      <c r="I1064" s="124">
        <v>43828</v>
      </c>
      <c r="J1064" s="238"/>
      <c r="K1064" s="238"/>
      <c r="L1064" s="238"/>
      <c r="M1064" s="238"/>
      <c r="N1064" s="238"/>
      <c r="O1064" s="238"/>
      <c r="P1064" s="238"/>
      <c r="Q1064" s="238"/>
      <c r="R1064" s="238"/>
      <c r="S1064" s="238"/>
      <c r="T1064" s="238"/>
      <c r="U1064" s="238"/>
      <c r="V1064" s="238"/>
      <c r="W1064" s="238"/>
      <c r="X1064" s="238"/>
      <c r="Y1064" s="238"/>
      <c r="Z1064" s="238"/>
      <c r="AA1064" s="238"/>
      <c r="AB1064" s="238"/>
      <c r="AC1064" s="238"/>
      <c r="AD1064" s="238"/>
      <c r="AE1064" s="238"/>
      <c r="AF1064" s="241"/>
      <c r="AG1064" s="241"/>
      <c r="AH1064" s="241"/>
      <c r="AI1064" s="241"/>
      <c r="AJ1064" s="241"/>
      <c r="AK1064" s="241"/>
      <c r="AL1064" s="241"/>
    </row>
    <row r="1065" s="21" customFormat="1" ht="27" spans="1:38">
      <c r="A1065" s="154"/>
      <c r="B1065" s="108" t="s">
        <v>1433</v>
      </c>
      <c r="C1065" s="134" t="s">
        <v>1415</v>
      </c>
      <c r="D1065" s="123" t="s">
        <v>1696</v>
      </c>
      <c r="E1065" s="119" t="s">
        <v>709</v>
      </c>
      <c r="F1065" s="153"/>
      <c r="G1065" s="153">
        <v>43711</v>
      </c>
      <c r="H1065" s="123">
        <f t="shared" si="97"/>
        <v>25</v>
      </c>
      <c r="I1065" s="153">
        <v>43736</v>
      </c>
      <c r="J1065" s="154"/>
      <c r="K1065" s="154"/>
      <c r="L1065" s="154"/>
      <c r="M1065" s="154"/>
      <c r="N1065" s="154"/>
      <c r="O1065" s="154"/>
      <c r="P1065" s="154"/>
      <c r="Q1065" s="154"/>
      <c r="R1065" s="154"/>
      <c r="S1065" s="154"/>
      <c r="T1065" s="154"/>
      <c r="U1065" s="154"/>
      <c r="V1065" s="154"/>
      <c r="W1065" s="154"/>
      <c r="X1065" s="154"/>
      <c r="Y1065" s="154"/>
      <c r="Z1065" s="154"/>
      <c r="AA1065" s="154"/>
      <c r="AB1065" s="154"/>
      <c r="AC1065" s="154"/>
      <c r="AD1065" s="154"/>
      <c r="AE1065" s="154"/>
      <c r="AF1065" s="240"/>
      <c r="AG1065" s="240"/>
      <c r="AH1065" s="240"/>
      <c r="AI1065" s="240"/>
      <c r="AJ1065" s="240"/>
      <c r="AK1065" s="240"/>
      <c r="AL1065" s="240"/>
    </row>
    <row r="1066" s="21" customFormat="1" ht="27" spans="1:38">
      <c r="A1066" s="154"/>
      <c r="B1066" s="108" t="s">
        <v>1433</v>
      </c>
      <c r="C1066" s="134" t="s">
        <v>1417</v>
      </c>
      <c r="D1066" s="123" t="s">
        <v>1697</v>
      </c>
      <c r="E1066" s="119" t="s">
        <v>709</v>
      </c>
      <c r="F1066" s="153"/>
      <c r="G1066" s="153">
        <v>43742</v>
      </c>
      <c r="H1066" s="123">
        <f t="shared" si="97"/>
        <v>25</v>
      </c>
      <c r="I1066" s="153">
        <v>43767</v>
      </c>
      <c r="J1066" s="154"/>
      <c r="K1066" s="154"/>
      <c r="L1066" s="154"/>
      <c r="M1066" s="154"/>
      <c r="N1066" s="154"/>
      <c r="O1066" s="154"/>
      <c r="P1066" s="154"/>
      <c r="Q1066" s="154"/>
      <c r="R1066" s="154"/>
      <c r="S1066" s="154"/>
      <c r="T1066" s="154"/>
      <c r="U1066" s="154"/>
      <c r="V1066" s="154"/>
      <c r="W1066" s="154"/>
      <c r="X1066" s="154"/>
      <c r="Y1066" s="154"/>
      <c r="Z1066" s="154"/>
      <c r="AA1066" s="154"/>
      <c r="AB1066" s="154"/>
      <c r="AC1066" s="154"/>
      <c r="AD1066" s="154"/>
      <c r="AE1066" s="154"/>
      <c r="AF1066" s="240"/>
      <c r="AG1066" s="240"/>
      <c r="AH1066" s="240"/>
      <c r="AI1066" s="240"/>
      <c r="AJ1066" s="240"/>
      <c r="AK1066" s="240"/>
      <c r="AL1066" s="240"/>
    </row>
    <row r="1067" s="21" customFormat="1" ht="27" spans="1:38">
      <c r="A1067" s="154"/>
      <c r="B1067" s="108" t="s">
        <v>1433</v>
      </c>
      <c r="C1067" s="134" t="s">
        <v>1507</v>
      </c>
      <c r="D1067" s="123" t="s">
        <v>1698</v>
      </c>
      <c r="E1067" s="119" t="s">
        <v>709</v>
      </c>
      <c r="F1067" s="153"/>
      <c r="G1067" s="153">
        <v>43772</v>
      </c>
      <c r="H1067" s="123">
        <f t="shared" si="97"/>
        <v>25</v>
      </c>
      <c r="I1067" s="153">
        <v>43797</v>
      </c>
      <c r="J1067" s="154"/>
      <c r="K1067" s="154"/>
      <c r="L1067" s="154"/>
      <c r="M1067" s="154"/>
      <c r="N1067" s="154"/>
      <c r="O1067" s="154"/>
      <c r="P1067" s="154"/>
      <c r="Q1067" s="154"/>
      <c r="R1067" s="154"/>
      <c r="S1067" s="154"/>
      <c r="T1067" s="154"/>
      <c r="U1067" s="154"/>
      <c r="V1067" s="154"/>
      <c r="W1067" s="154"/>
      <c r="X1067" s="154"/>
      <c r="Y1067" s="154"/>
      <c r="Z1067" s="154"/>
      <c r="AA1067" s="154"/>
      <c r="AB1067" s="154"/>
      <c r="AC1067" s="154"/>
      <c r="AD1067" s="154"/>
      <c r="AE1067" s="154"/>
      <c r="AF1067" s="240"/>
      <c r="AG1067" s="240"/>
      <c r="AH1067" s="240"/>
      <c r="AI1067" s="240"/>
      <c r="AJ1067" s="240"/>
      <c r="AK1067" s="240"/>
      <c r="AL1067" s="240"/>
    </row>
    <row r="1068" s="21" customFormat="1" ht="27" spans="1:38">
      <c r="A1068" s="154"/>
      <c r="B1068" s="108" t="s">
        <v>1433</v>
      </c>
      <c r="C1068" s="134" t="s">
        <v>1509</v>
      </c>
      <c r="D1068" s="123" t="s">
        <v>1699</v>
      </c>
      <c r="E1068" s="119" t="s">
        <v>709</v>
      </c>
      <c r="F1068" s="153"/>
      <c r="G1068" s="153">
        <v>43910</v>
      </c>
      <c r="H1068" s="123">
        <v>25</v>
      </c>
      <c r="I1068" s="153">
        <f>G1068+H1068</f>
        <v>43935</v>
      </c>
      <c r="J1068" s="154"/>
      <c r="K1068" s="154"/>
      <c r="L1068" s="154"/>
      <c r="M1068" s="154"/>
      <c r="N1068" s="154"/>
      <c r="O1068" s="154"/>
      <c r="P1068" s="154"/>
      <c r="Q1068" s="154"/>
      <c r="R1068" s="154"/>
      <c r="S1068" s="154"/>
      <c r="T1068" s="154"/>
      <c r="U1068" s="154"/>
      <c r="V1068" s="154"/>
      <c r="W1068" s="154"/>
      <c r="X1068" s="154"/>
      <c r="Y1068" s="154"/>
      <c r="Z1068" s="154"/>
      <c r="AA1068" s="154"/>
      <c r="AB1068" s="154"/>
      <c r="AC1068" s="154"/>
      <c r="AD1068" s="154"/>
      <c r="AE1068" s="154"/>
      <c r="AF1068" s="240"/>
      <c r="AG1068" s="240"/>
      <c r="AH1068" s="240"/>
      <c r="AI1068" s="240"/>
      <c r="AJ1068" s="240"/>
      <c r="AK1068" s="240"/>
      <c r="AL1068" s="240"/>
    </row>
    <row r="1069" s="21" customFormat="1" ht="27" spans="1:38">
      <c r="A1069" s="154"/>
      <c r="B1069" s="108" t="s">
        <v>1433</v>
      </c>
      <c r="C1069" s="134" t="s">
        <v>1423</v>
      </c>
      <c r="D1069" s="123" t="s">
        <v>1700</v>
      </c>
      <c r="E1069" s="119" t="s">
        <v>709</v>
      </c>
      <c r="F1069" s="153"/>
      <c r="G1069" s="237">
        <f>G1063+15</f>
        <v>43734</v>
      </c>
      <c r="H1069" s="123">
        <v>60</v>
      </c>
      <c r="I1069" s="237">
        <f>G1069+H1069</f>
        <v>43794</v>
      </c>
      <c r="J1069" s="154"/>
      <c r="K1069" s="154"/>
      <c r="L1069" s="154"/>
      <c r="M1069" s="154"/>
      <c r="N1069" s="154"/>
      <c r="O1069" s="154"/>
      <c r="P1069" s="154"/>
      <c r="Q1069" s="154"/>
      <c r="R1069" s="154"/>
      <c r="S1069" s="154"/>
      <c r="T1069" s="154"/>
      <c r="U1069" s="154"/>
      <c r="V1069" s="154"/>
      <c r="W1069" s="154"/>
      <c r="X1069" s="154"/>
      <c r="Y1069" s="154"/>
      <c r="Z1069" s="154"/>
      <c r="AA1069" s="154"/>
      <c r="AB1069" s="154"/>
      <c r="AC1069" s="154"/>
      <c r="AD1069" s="154"/>
      <c r="AE1069" s="154"/>
      <c r="AF1069" s="240"/>
      <c r="AG1069" s="240"/>
      <c r="AH1069" s="240"/>
      <c r="AI1069" s="240"/>
      <c r="AJ1069" s="240"/>
      <c r="AK1069" s="240"/>
      <c r="AL1069" s="240"/>
    </row>
    <row r="1070" s="20" customFormat="1" ht="27" spans="1:38">
      <c r="A1070" s="123"/>
      <c r="B1070" s="108" t="s">
        <v>683</v>
      </c>
      <c r="C1070" s="134" t="s">
        <v>1701</v>
      </c>
      <c r="D1070" s="123" t="s">
        <v>1702</v>
      </c>
      <c r="E1070" s="119" t="s">
        <v>709</v>
      </c>
      <c r="F1070" s="153"/>
      <c r="G1070" s="153">
        <v>43686</v>
      </c>
      <c r="H1070" s="123">
        <f t="shared" si="97"/>
        <v>115</v>
      </c>
      <c r="I1070" s="153">
        <v>43801</v>
      </c>
      <c r="J1070" s="123"/>
      <c r="K1070" s="123"/>
      <c r="L1070" s="123"/>
      <c r="M1070" s="123"/>
      <c r="N1070" s="123"/>
      <c r="O1070" s="123"/>
      <c r="P1070" s="123"/>
      <c r="Q1070" s="123"/>
      <c r="R1070" s="123"/>
      <c r="S1070" s="123"/>
      <c r="T1070" s="123"/>
      <c r="U1070" s="123"/>
      <c r="V1070" s="123"/>
      <c r="W1070" s="123"/>
      <c r="X1070" s="123"/>
      <c r="Y1070" s="123"/>
      <c r="Z1070" s="123"/>
      <c r="AA1070" s="123"/>
      <c r="AB1070" s="123"/>
      <c r="AC1070" s="123"/>
      <c r="AD1070" s="123"/>
      <c r="AE1070" s="123"/>
      <c r="AF1070" s="235"/>
      <c r="AG1070" s="235"/>
      <c r="AH1070" s="235"/>
      <c r="AI1070" s="235"/>
      <c r="AJ1070" s="235"/>
      <c r="AK1070" s="235"/>
      <c r="AL1070" s="235"/>
    </row>
    <row r="1071" s="21" customFormat="1" ht="27" spans="1:38">
      <c r="A1071" s="154"/>
      <c r="B1071" s="108" t="s">
        <v>1399</v>
      </c>
      <c r="C1071" s="134" t="s">
        <v>1703</v>
      </c>
      <c r="D1071" s="123" t="s">
        <v>1704</v>
      </c>
      <c r="E1071" s="119" t="s">
        <v>709</v>
      </c>
      <c r="F1071" s="153"/>
      <c r="G1071" s="153">
        <v>43686</v>
      </c>
      <c r="H1071" s="123">
        <f t="shared" si="97"/>
        <v>99</v>
      </c>
      <c r="I1071" s="153">
        <v>43785</v>
      </c>
      <c r="J1071" s="154"/>
      <c r="K1071" s="154"/>
      <c r="L1071" s="154"/>
      <c r="M1071" s="154"/>
      <c r="N1071" s="154"/>
      <c r="O1071" s="154"/>
      <c r="P1071" s="154"/>
      <c r="Q1071" s="154"/>
      <c r="R1071" s="154"/>
      <c r="S1071" s="154"/>
      <c r="T1071" s="154"/>
      <c r="U1071" s="154"/>
      <c r="V1071" s="154"/>
      <c r="W1071" s="154"/>
      <c r="X1071" s="154"/>
      <c r="Y1071" s="154"/>
      <c r="Z1071" s="154"/>
      <c r="AA1071" s="154"/>
      <c r="AB1071" s="154"/>
      <c r="AC1071" s="154"/>
      <c r="AD1071" s="154"/>
      <c r="AE1071" s="154"/>
      <c r="AF1071" s="240"/>
      <c r="AG1071" s="240"/>
      <c r="AH1071" s="240"/>
      <c r="AI1071" s="240"/>
      <c r="AJ1071" s="240"/>
      <c r="AK1071" s="240"/>
      <c r="AL1071" s="240"/>
    </row>
    <row r="1072" s="21" customFormat="1" ht="27" spans="1:38">
      <c r="A1072" s="154"/>
      <c r="B1072" s="108" t="s">
        <v>1433</v>
      </c>
      <c r="C1072" s="134" t="s">
        <v>1415</v>
      </c>
      <c r="D1072" s="123" t="s">
        <v>1705</v>
      </c>
      <c r="E1072" s="119" t="s">
        <v>709</v>
      </c>
      <c r="F1072" s="153"/>
      <c r="G1072" s="153">
        <v>43686</v>
      </c>
      <c r="H1072" s="123">
        <f t="shared" si="97"/>
        <v>7</v>
      </c>
      <c r="I1072" s="153">
        <v>43693</v>
      </c>
      <c r="J1072" s="154"/>
      <c r="K1072" s="154"/>
      <c r="L1072" s="154"/>
      <c r="M1072" s="154"/>
      <c r="N1072" s="154"/>
      <c r="O1072" s="154"/>
      <c r="P1072" s="154"/>
      <c r="Q1072" s="154"/>
      <c r="R1072" s="154"/>
      <c r="S1072" s="154"/>
      <c r="T1072" s="154"/>
      <c r="U1072" s="154"/>
      <c r="V1072" s="154"/>
      <c r="W1072" s="154"/>
      <c r="X1072" s="154"/>
      <c r="Y1072" s="154"/>
      <c r="Z1072" s="154"/>
      <c r="AA1072" s="154"/>
      <c r="AB1072" s="154"/>
      <c r="AC1072" s="154"/>
      <c r="AD1072" s="154"/>
      <c r="AE1072" s="154"/>
      <c r="AF1072" s="240"/>
      <c r="AG1072" s="240"/>
      <c r="AH1072" s="240"/>
      <c r="AI1072" s="240"/>
      <c r="AJ1072" s="240"/>
      <c r="AK1072" s="240"/>
      <c r="AL1072" s="240"/>
    </row>
    <row r="1073" s="21" customFormat="1" ht="27" spans="1:38">
      <c r="A1073" s="154"/>
      <c r="B1073" s="108" t="s">
        <v>1433</v>
      </c>
      <c r="C1073" s="134" t="s">
        <v>1417</v>
      </c>
      <c r="D1073" s="123" t="s">
        <v>1706</v>
      </c>
      <c r="E1073" s="119" t="s">
        <v>709</v>
      </c>
      <c r="F1073" s="153"/>
      <c r="G1073" s="153">
        <v>43717</v>
      </c>
      <c r="H1073" s="123">
        <f t="shared" si="97"/>
        <v>7</v>
      </c>
      <c r="I1073" s="153">
        <v>43724</v>
      </c>
      <c r="J1073" s="154"/>
      <c r="K1073" s="154"/>
      <c r="L1073" s="154"/>
      <c r="M1073" s="154"/>
      <c r="N1073" s="154"/>
      <c r="O1073" s="154"/>
      <c r="P1073" s="154"/>
      <c r="Q1073" s="154"/>
      <c r="R1073" s="154"/>
      <c r="S1073" s="154"/>
      <c r="T1073" s="154"/>
      <c r="U1073" s="154"/>
      <c r="V1073" s="154"/>
      <c r="W1073" s="154"/>
      <c r="X1073" s="154"/>
      <c r="Y1073" s="154"/>
      <c r="Z1073" s="154"/>
      <c r="AA1073" s="154"/>
      <c r="AB1073" s="154"/>
      <c r="AC1073" s="154"/>
      <c r="AD1073" s="154"/>
      <c r="AE1073" s="154"/>
      <c r="AF1073" s="240"/>
      <c r="AG1073" s="240"/>
      <c r="AH1073" s="240"/>
      <c r="AI1073" s="240"/>
      <c r="AJ1073" s="240"/>
      <c r="AK1073" s="240"/>
      <c r="AL1073" s="240"/>
    </row>
    <row r="1074" s="21" customFormat="1" ht="27" spans="1:38">
      <c r="A1074" s="154"/>
      <c r="B1074" s="108" t="s">
        <v>1433</v>
      </c>
      <c r="C1074" s="134" t="s">
        <v>1507</v>
      </c>
      <c r="D1074" s="123" t="s">
        <v>1707</v>
      </c>
      <c r="E1074" s="119" t="s">
        <v>709</v>
      </c>
      <c r="F1074" s="153"/>
      <c r="G1074" s="153">
        <v>43747</v>
      </c>
      <c r="H1074" s="123">
        <f t="shared" si="97"/>
        <v>7</v>
      </c>
      <c r="I1074" s="153">
        <v>43754</v>
      </c>
      <c r="J1074" s="154"/>
      <c r="K1074" s="154"/>
      <c r="L1074" s="154"/>
      <c r="M1074" s="154"/>
      <c r="N1074" s="154"/>
      <c r="O1074" s="154"/>
      <c r="P1074" s="154"/>
      <c r="Q1074" s="154"/>
      <c r="R1074" s="154"/>
      <c r="S1074" s="154"/>
      <c r="T1074" s="154"/>
      <c r="U1074" s="154"/>
      <c r="V1074" s="154"/>
      <c r="W1074" s="154"/>
      <c r="X1074" s="154"/>
      <c r="Y1074" s="154"/>
      <c r="Z1074" s="154"/>
      <c r="AA1074" s="154"/>
      <c r="AB1074" s="154"/>
      <c r="AC1074" s="154"/>
      <c r="AD1074" s="154"/>
      <c r="AE1074" s="154"/>
      <c r="AF1074" s="240"/>
      <c r="AG1074" s="240"/>
      <c r="AH1074" s="240"/>
      <c r="AI1074" s="240"/>
      <c r="AJ1074" s="240"/>
      <c r="AK1074" s="240"/>
      <c r="AL1074" s="240"/>
    </row>
    <row r="1075" s="21" customFormat="1" ht="27" spans="1:38">
      <c r="A1075" s="154"/>
      <c r="B1075" s="108" t="s">
        <v>1433</v>
      </c>
      <c r="C1075" s="134" t="s">
        <v>1509</v>
      </c>
      <c r="D1075" s="123" t="s">
        <v>1708</v>
      </c>
      <c r="E1075" s="119" t="s">
        <v>709</v>
      </c>
      <c r="F1075" s="153"/>
      <c r="G1075" s="153">
        <v>43891</v>
      </c>
      <c r="H1075" s="123">
        <v>9</v>
      </c>
      <c r="I1075" s="153">
        <f>G1075+H1075</f>
        <v>43900</v>
      </c>
      <c r="J1075" s="154"/>
      <c r="K1075" s="154"/>
      <c r="L1075" s="154"/>
      <c r="M1075" s="154"/>
      <c r="N1075" s="154"/>
      <c r="O1075" s="154"/>
      <c r="P1075" s="154"/>
      <c r="Q1075" s="154"/>
      <c r="R1075" s="154"/>
      <c r="S1075" s="154"/>
      <c r="T1075" s="154"/>
      <c r="U1075" s="154"/>
      <c r="V1075" s="154"/>
      <c r="W1075" s="154"/>
      <c r="X1075" s="154"/>
      <c r="Y1075" s="154"/>
      <c r="Z1075" s="154"/>
      <c r="AA1075" s="154"/>
      <c r="AB1075" s="154"/>
      <c r="AC1075" s="154"/>
      <c r="AD1075" s="154"/>
      <c r="AE1075" s="154"/>
      <c r="AF1075" s="240"/>
      <c r="AG1075" s="240"/>
      <c r="AH1075" s="240"/>
      <c r="AI1075" s="240"/>
      <c r="AJ1075" s="240"/>
      <c r="AK1075" s="240"/>
      <c r="AL1075" s="240"/>
    </row>
    <row r="1076" s="21" customFormat="1" ht="27" spans="1:38">
      <c r="A1076" s="154"/>
      <c r="B1076" s="108" t="s">
        <v>1399</v>
      </c>
      <c r="C1076" s="134" t="s">
        <v>1709</v>
      </c>
      <c r="D1076" s="123" t="s">
        <v>1710</v>
      </c>
      <c r="E1076" s="119" t="s">
        <v>709</v>
      </c>
      <c r="F1076" s="153"/>
      <c r="G1076" s="153">
        <v>43694</v>
      </c>
      <c r="H1076" s="123">
        <f t="shared" si="97"/>
        <v>99</v>
      </c>
      <c r="I1076" s="153">
        <v>43793</v>
      </c>
      <c r="J1076" s="154"/>
      <c r="K1076" s="154"/>
      <c r="L1076" s="154"/>
      <c r="M1076" s="154"/>
      <c r="N1076" s="154"/>
      <c r="O1076" s="154"/>
      <c r="P1076" s="154"/>
      <c r="Q1076" s="154"/>
      <c r="R1076" s="154"/>
      <c r="S1076" s="154"/>
      <c r="T1076" s="154"/>
      <c r="U1076" s="154"/>
      <c r="V1076" s="154"/>
      <c r="W1076" s="154"/>
      <c r="X1076" s="154"/>
      <c r="Y1076" s="154"/>
      <c r="Z1076" s="154"/>
      <c r="AA1076" s="154"/>
      <c r="AB1076" s="154"/>
      <c r="AC1076" s="154"/>
      <c r="AD1076" s="154"/>
      <c r="AE1076" s="154"/>
      <c r="AF1076" s="240"/>
      <c r="AG1076" s="240"/>
      <c r="AH1076" s="240"/>
      <c r="AI1076" s="240"/>
      <c r="AJ1076" s="240"/>
      <c r="AK1076" s="240"/>
      <c r="AL1076" s="240"/>
    </row>
    <row r="1077" s="21" customFormat="1" ht="27" spans="1:38">
      <c r="A1077" s="154"/>
      <c r="B1077" s="108" t="s">
        <v>1433</v>
      </c>
      <c r="C1077" s="134" t="s">
        <v>1415</v>
      </c>
      <c r="D1077" s="123" t="s">
        <v>1711</v>
      </c>
      <c r="E1077" s="119" t="s">
        <v>709</v>
      </c>
      <c r="F1077" s="153"/>
      <c r="G1077" s="153">
        <v>43694</v>
      </c>
      <c r="H1077" s="123">
        <f t="shared" si="97"/>
        <v>7</v>
      </c>
      <c r="I1077" s="153">
        <v>43701</v>
      </c>
      <c r="J1077" s="154"/>
      <c r="K1077" s="154"/>
      <c r="L1077" s="154"/>
      <c r="M1077" s="154"/>
      <c r="N1077" s="154"/>
      <c r="O1077" s="154"/>
      <c r="P1077" s="154"/>
      <c r="Q1077" s="154"/>
      <c r="R1077" s="154"/>
      <c r="S1077" s="154"/>
      <c r="T1077" s="154"/>
      <c r="U1077" s="154"/>
      <c r="V1077" s="154"/>
      <c r="W1077" s="154"/>
      <c r="X1077" s="154"/>
      <c r="Y1077" s="154"/>
      <c r="Z1077" s="154"/>
      <c r="AA1077" s="154"/>
      <c r="AB1077" s="154"/>
      <c r="AC1077" s="154"/>
      <c r="AD1077" s="154"/>
      <c r="AE1077" s="154"/>
      <c r="AF1077" s="240"/>
      <c r="AG1077" s="240"/>
      <c r="AH1077" s="240"/>
      <c r="AI1077" s="240"/>
      <c r="AJ1077" s="240"/>
      <c r="AK1077" s="240"/>
      <c r="AL1077" s="240"/>
    </row>
    <row r="1078" s="21" customFormat="1" ht="27" spans="1:38">
      <c r="A1078" s="154"/>
      <c r="B1078" s="108" t="s">
        <v>1433</v>
      </c>
      <c r="C1078" s="134" t="s">
        <v>1417</v>
      </c>
      <c r="D1078" s="123" t="s">
        <v>1712</v>
      </c>
      <c r="E1078" s="119" t="s">
        <v>709</v>
      </c>
      <c r="F1078" s="153"/>
      <c r="G1078" s="153">
        <v>43725</v>
      </c>
      <c r="H1078" s="123">
        <f t="shared" si="97"/>
        <v>7</v>
      </c>
      <c r="I1078" s="153">
        <v>43732</v>
      </c>
      <c r="J1078" s="154"/>
      <c r="K1078" s="154"/>
      <c r="L1078" s="154"/>
      <c r="M1078" s="154"/>
      <c r="N1078" s="154"/>
      <c r="O1078" s="154"/>
      <c r="P1078" s="154"/>
      <c r="Q1078" s="154"/>
      <c r="R1078" s="154"/>
      <c r="S1078" s="154"/>
      <c r="T1078" s="154"/>
      <c r="U1078" s="154"/>
      <c r="V1078" s="154"/>
      <c r="W1078" s="154"/>
      <c r="X1078" s="154"/>
      <c r="Y1078" s="154"/>
      <c r="Z1078" s="154"/>
      <c r="AA1078" s="154"/>
      <c r="AB1078" s="154"/>
      <c r="AC1078" s="154"/>
      <c r="AD1078" s="154"/>
      <c r="AE1078" s="154"/>
      <c r="AF1078" s="240"/>
      <c r="AG1078" s="240"/>
      <c r="AH1078" s="240"/>
      <c r="AI1078" s="240"/>
      <c r="AJ1078" s="240"/>
      <c r="AK1078" s="240"/>
      <c r="AL1078" s="240"/>
    </row>
    <row r="1079" s="21" customFormat="1" ht="27" spans="1:38">
      <c r="A1079" s="154"/>
      <c r="B1079" s="108" t="s">
        <v>1433</v>
      </c>
      <c r="C1079" s="134" t="s">
        <v>1507</v>
      </c>
      <c r="D1079" s="123" t="s">
        <v>1713</v>
      </c>
      <c r="E1079" s="119" t="s">
        <v>709</v>
      </c>
      <c r="F1079" s="153"/>
      <c r="G1079" s="153">
        <v>43755</v>
      </c>
      <c r="H1079" s="123">
        <f t="shared" si="97"/>
        <v>7</v>
      </c>
      <c r="I1079" s="153">
        <v>43762</v>
      </c>
      <c r="J1079" s="154"/>
      <c r="K1079" s="154"/>
      <c r="L1079" s="154"/>
      <c r="M1079" s="154"/>
      <c r="N1079" s="154"/>
      <c r="O1079" s="154"/>
      <c r="P1079" s="154"/>
      <c r="Q1079" s="154"/>
      <c r="R1079" s="154"/>
      <c r="S1079" s="154"/>
      <c r="T1079" s="154"/>
      <c r="U1079" s="154"/>
      <c r="V1079" s="154"/>
      <c r="W1079" s="154"/>
      <c r="X1079" s="154"/>
      <c r="Y1079" s="154"/>
      <c r="Z1079" s="154"/>
      <c r="AA1079" s="154"/>
      <c r="AB1079" s="154"/>
      <c r="AC1079" s="154"/>
      <c r="AD1079" s="154"/>
      <c r="AE1079" s="154"/>
      <c r="AF1079" s="240"/>
      <c r="AG1079" s="240"/>
      <c r="AH1079" s="240"/>
      <c r="AI1079" s="240"/>
      <c r="AJ1079" s="240"/>
      <c r="AK1079" s="240"/>
      <c r="AL1079" s="240"/>
    </row>
    <row r="1080" s="21" customFormat="1" ht="27" spans="1:38">
      <c r="A1080" s="154"/>
      <c r="B1080" s="108" t="s">
        <v>1433</v>
      </c>
      <c r="C1080" s="134" t="s">
        <v>1509</v>
      </c>
      <c r="D1080" s="123" t="s">
        <v>1714</v>
      </c>
      <c r="E1080" s="119" t="s">
        <v>709</v>
      </c>
      <c r="F1080" s="153"/>
      <c r="G1080" s="153">
        <v>43901</v>
      </c>
      <c r="H1080" s="123">
        <v>5</v>
      </c>
      <c r="I1080" s="153">
        <f>G1080+H1080</f>
        <v>43906</v>
      </c>
      <c r="J1080" s="154"/>
      <c r="K1080" s="154"/>
      <c r="L1080" s="154"/>
      <c r="M1080" s="154"/>
      <c r="N1080" s="154"/>
      <c r="O1080" s="154"/>
      <c r="P1080" s="154"/>
      <c r="Q1080" s="154"/>
      <c r="R1080" s="154"/>
      <c r="S1080" s="154"/>
      <c r="T1080" s="154"/>
      <c r="U1080" s="154"/>
      <c r="V1080" s="154"/>
      <c r="W1080" s="154"/>
      <c r="X1080" s="154"/>
      <c r="Y1080" s="154"/>
      <c r="Z1080" s="154"/>
      <c r="AA1080" s="154"/>
      <c r="AB1080" s="154"/>
      <c r="AC1080" s="154"/>
      <c r="AD1080" s="154"/>
      <c r="AE1080" s="154"/>
      <c r="AF1080" s="240"/>
      <c r="AG1080" s="240"/>
      <c r="AH1080" s="240"/>
      <c r="AI1080" s="240"/>
      <c r="AJ1080" s="240"/>
      <c r="AK1080" s="240"/>
      <c r="AL1080" s="240"/>
    </row>
    <row r="1081" s="21" customFormat="1" ht="27" spans="1:38">
      <c r="A1081" s="154"/>
      <c r="B1081" s="108" t="s">
        <v>1399</v>
      </c>
      <c r="C1081" s="134" t="s">
        <v>1715</v>
      </c>
      <c r="D1081" s="123" t="s">
        <v>1716</v>
      </c>
      <c r="E1081" s="119" t="s">
        <v>709</v>
      </c>
      <c r="F1081" s="153"/>
      <c r="G1081" s="153">
        <v>43702</v>
      </c>
      <c r="H1081" s="123">
        <f t="shared" si="97"/>
        <v>99</v>
      </c>
      <c r="I1081" s="153">
        <v>43801</v>
      </c>
      <c r="J1081" s="154"/>
      <c r="K1081" s="154"/>
      <c r="L1081" s="154"/>
      <c r="M1081" s="154"/>
      <c r="N1081" s="154"/>
      <c r="O1081" s="154"/>
      <c r="P1081" s="154"/>
      <c r="Q1081" s="154"/>
      <c r="R1081" s="154"/>
      <c r="S1081" s="154"/>
      <c r="T1081" s="154"/>
      <c r="U1081" s="154"/>
      <c r="V1081" s="154"/>
      <c r="W1081" s="154"/>
      <c r="X1081" s="154"/>
      <c r="Y1081" s="154"/>
      <c r="Z1081" s="154"/>
      <c r="AA1081" s="154"/>
      <c r="AB1081" s="154"/>
      <c r="AC1081" s="154"/>
      <c r="AD1081" s="154"/>
      <c r="AE1081" s="154"/>
      <c r="AF1081" s="240"/>
      <c r="AG1081" s="240"/>
      <c r="AH1081" s="240"/>
      <c r="AI1081" s="240"/>
      <c r="AJ1081" s="240"/>
      <c r="AK1081" s="240"/>
      <c r="AL1081" s="240"/>
    </row>
    <row r="1082" s="21" customFormat="1" ht="27" spans="1:38">
      <c r="A1082" s="154"/>
      <c r="B1082" s="108" t="s">
        <v>1433</v>
      </c>
      <c r="C1082" s="134" t="s">
        <v>1415</v>
      </c>
      <c r="D1082" s="123" t="s">
        <v>1717</v>
      </c>
      <c r="E1082" s="119" t="s">
        <v>709</v>
      </c>
      <c r="F1082" s="153"/>
      <c r="G1082" s="153">
        <v>43702</v>
      </c>
      <c r="H1082" s="123">
        <f t="shared" si="97"/>
        <v>7</v>
      </c>
      <c r="I1082" s="153">
        <v>43709</v>
      </c>
      <c r="J1082" s="154"/>
      <c r="K1082" s="154"/>
      <c r="L1082" s="154"/>
      <c r="M1082" s="154"/>
      <c r="N1082" s="154"/>
      <c r="O1082" s="154"/>
      <c r="P1082" s="154"/>
      <c r="Q1082" s="154"/>
      <c r="R1082" s="154"/>
      <c r="S1082" s="154"/>
      <c r="T1082" s="154"/>
      <c r="U1082" s="154"/>
      <c r="V1082" s="154"/>
      <c r="W1082" s="154"/>
      <c r="X1082" s="154"/>
      <c r="Y1082" s="154"/>
      <c r="Z1082" s="154"/>
      <c r="AA1082" s="154"/>
      <c r="AB1082" s="154"/>
      <c r="AC1082" s="154"/>
      <c r="AD1082" s="154"/>
      <c r="AE1082" s="154"/>
      <c r="AF1082" s="240"/>
      <c r="AG1082" s="240"/>
      <c r="AH1082" s="240"/>
      <c r="AI1082" s="240"/>
      <c r="AJ1082" s="240"/>
      <c r="AK1082" s="240"/>
      <c r="AL1082" s="240"/>
    </row>
    <row r="1083" s="21" customFormat="1" ht="27" spans="1:38">
      <c r="A1083" s="154"/>
      <c r="B1083" s="108" t="s">
        <v>1433</v>
      </c>
      <c r="C1083" s="134" t="s">
        <v>1417</v>
      </c>
      <c r="D1083" s="123" t="s">
        <v>1718</v>
      </c>
      <c r="E1083" s="119" t="s">
        <v>709</v>
      </c>
      <c r="F1083" s="153"/>
      <c r="G1083" s="153">
        <v>43733</v>
      </c>
      <c r="H1083" s="123">
        <f t="shared" ref="H1083:H1102" si="98">I1083-G1083</f>
        <v>7</v>
      </c>
      <c r="I1083" s="153">
        <v>43740</v>
      </c>
      <c r="J1083" s="154"/>
      <c r="K1083" s="154"/>
      <c r="L1083" s="154"/>
      <c r="M1083" s="154"/>
      <c r="N1083" s="154"/>
      <c r="O1083" s="154"/>
      <c r="P1083" s="154"/>
      <c r="Q1083" s="154"/>
      <c r="R1083" s="154"/>
      <c r="S1083" s="154"/>
      <c r="T1083" s="154"/>
      <c r="U1083" s="154"/>
      <c r="V1083" s="154"/>
      <c r="W1083" s="154"/>
      <c r="X1083" s="154"/>
      <c r="Y1083" s="154"/>
      <c r="Z1083" s="154"/>
      <c r="AA1083" s="154"/>
      <c r="AB1083" s="154"/>
      <c r="AC1083" s="154"/>
      <c r="AD1083" s="154"/>
      <c r="AE1083" s="154"/>
      <c r="AF1083" s="240"/>
      <c r="AG1083" s="240"/>
      <c r="AH1083" s="240"/>
      <c r="AI1083" s="240"/>
      <c r="AJ1083" s="240"/>
      <c r="AK1083" s="240"/>
      <c r="AL1083" s="240"/>
    </row>
    <row r="1084" s="21" customFormat="1" ht="27" spans="1:38">
      <c r="A1084" s="154"/>
      <c r="B1084" s="108" t="s">
        <v>1433</v>
      </c>
      <c r="C1084" s="134" t="s">
        <v>1507</v>
      </c>
      <c r="D1084" s="123" t="s">
        <v>1712</v>
      </c>
      <c r="E1084" s="119" t="s">
        <v>709</v>
      </c>
      <c r="F1084" s="153"/>
      <c r="G1084" s="153">
        <v>43763</v>
      </c>
      <c r="H1084" s="123">
        <f t="shared" si="98"/>
        <v>7</v>
      </c>
      <c r="I1084" s="153">
        <v>43770</v>
      </c>
      <c r="J1084" s="154"/>
      <c r="K1084" s="154"/>
      <c r="L1084" s="154"/>
      <c r="M1084" s="154"/>
      <c r="N1084" s="154"/>
      <c r="O1084" s="154"/>
      <c r="P1084" s="154"/>
      <c r="Q1084" s="154"/>
      <c r="R1084" s="154"/>
      <c r="S1084" s="154"/>
      <c r="T1084" s="154"/>
      <c r="U1084" s="154"/>
      <c r="V1084" s="154"/>
      <c r="W1084" s="154"/>
      <c r="X1084" s="154"/>
      <c r="Y1084" s="154"/>
      <c r="Z1084" s="154"/>
      <c r="AA1084" s="154"/>
      <c r="AB1084" s="154"/>
      <c r="AC1084" s="154"/>
      <c r="AD1084" s="154"/>
      <c r="AE1084" s="154"/>
      <c r="AF1084" s="240"/>
      <c r="AG1084" s="240"/>
      <c r="AH1084" s="240"/>
      <c r="AI1084" s="240"/>
      <c r="AJ1084" s="240"/>
      <c r="AK1084" s="240"/>
      <c r="AL1084" s="240"/>
    </row>
    <row r="1085" s="21" customFormat="1" ht="27" spans="1:38">
      <c r="A1085" s="154"/>
      <c r="B1085" s="108" t="s">
        <v>1433</v>
      </c>
      <c r="C1085" s="134" t="s">
        <v>1509</v>
      </c>
      <c r="D1085" s="123" t="s">
        <v>1712</v>
      </c>
      <c r="E1085" s="119" t="s">
        <v>709</v>
      </c>
      <c r="F1085" s="153"/>
      <c r="G1085" s="153">
        <v>43903</v>
      </c>
      <c r="H1085" s="123">
        <v>7</v>
      </c>
      <c r="I1085" s="153">
        <v>43910</v>
      </c>
      <c r="J1085" s="154"/>
      <c r="K1085" s="154"/>
      <c r="L1085" s="154"/>
      <c r="M1085" s="154"/>
      <c r="N1085" s="154"/>
      <c r="O1085" s="154"/>
      <c r="P1085" s="154"/>
      <c r="Q1085" s="154"/>
      <c r="R1085" s="154"/>
      <c r="S1085" s="154"/>
      <c r="T1085" s="154"/>
      <c r="U1085" s="154"/>
      <c r="V1085" s="154"/>
      <c r="W1085" s="154"/>
      <c r="X1085" s="154"/>
      <c r="Y1085" s="154"/>
      <c r="Z1085" s="154"/>
      <c r="AA1085" s="154"/>
      <c r="AB1085" s="154"/>
      <c r="AC1085" s="154"/>
      <c r="AD1085" s="154"/>
      <c r="AE1085" s="154"/>
      <c r="AF1085" s="240"/>
      <c r="AG1085" s="240"/>
      <c r="AH1085" s="240"/>
      <c r="AI1085" s="240"/>
      <c r="AJ1085" s="240"/>
      <c r="AK1085" s="240"/>
      <c r="AL1085" s="240"/>
    </row>
    <row r="1086" s="20" customFormat="1" ht="27" spans="1:38">
      <c r="A1086" s="123"/>
      <c r="B1086" s="108" t="s">
        <v>683</v>
      </c>
      <c r="C1086" s="134" t="s">
        <v>1719</v>
      </c>
      <c r="D1086" s="123" t="s">
        <v>1720</v>
      </c>
      <c r="E1086" s="119" t="s">
        <v>709</v>
      </c>
      <c r="F1086" s="153"/>
      <c r="G1086" s="153">
        <v>43737</v>
      </c>
      <c r="H1086" s="123">
        <f t="shared" si="98"/>
        <v>146</v>
      </c>
      <c r="I1086" s="153">
        <v>43883</v>
      </c>
      <c r="J1086" s="123"/>
      <c r="K1086" s="123"/>
      <c r="L1086" s="123"/>
      <c r="M1086" s="123"/>
      <c r="N1086" s="123"/>
      <c r="O1086" s="123"/>
      <c r="P1086" s="123"/>
      <c r="Q1086" s="123"/>
      <c r="R1086" s="123"/>
      <c r="S1086" s="123"/>
      <c r="T1086" s="123"/>
      <c r="U1086" s="123"/>
      <c r="V1086" s="123"/>
      <c r="W1086" s="123"/>
      <c r="X1086" s="123"/>
      <c r="Y1086" s="123"/>
      <c r="Z1086" s="123"/>
      <c r="AA1086" s="123"/>
      <c r="AB1086" s="123"/>
      <c r="AC1086" s="123"/>
      <c r="AD1086" s="123"/>
      <c r="AE1086" s="123"/>
      <c r="AF1086" s="235"/>
      <c r="AG1086" s="235"/>
      <c r="AH1086" s="235"/>
      <c r="AI1086" s="235"/>
      <c r="AJ1086" s="235"/>
      <c r="AK1086" s="235"/>
      <c r="AL1086" s="235"/>
    </row>
    <row r="1087" s="21" customFormat="1" ht="27" spans="1:38">
      <c r="A1087" s="154"/>
      <c r="B1087" s="108" t="s">
        <v>1399</v>
      </c>
      <c r="C1087" s="134" t="s">
        <v>1721</v>
      </c>
      <c r="D1087" s="123" t="s">
        <v>1722</v>
      </c>
      <c r="E1087" s="119" t="s">
        <v>709</v>
      </c>
      <c r="F1087" s="153"/>
      <c r="G1087" s="153">
        <v>43737</v>
      </c>
      <c r="H1087" s="123">
        <f t="shared" si="98"/>
        <v>111</v>
      </c>
      <c r="I1087" s="153">
        <v>43848</v>
      </c>
      <c r="J1087" s="154"/>
      <c r="K1087" s="154"/>
      <c r="L1087" s="154"/>
      <c r="M1087" s="154"/>
      <c r="N1087" s="154"/>
      <c r="O1087" s="154"/>
      <c r="P1087" s="154"/>
      <c r="Q1087" s="154"/>
      <c r="R1087" s="154"/>
      <c r="S1087" s="154"/>
      <c r="T1087" s="154"/>
      <c r="U1087" s="154"/>
      <c r="V1087" s="154"/>
      <c r="W1087" s="154"/>
      <c r="X1087" s="154"/>
      <c r="Y1087" s="154"/>
      <c r="Z1087" s="154"/>
      <c r="AA1087" s="154"/>
      <c r="AB1087" s="154"/>
      <c r="AC1087" s="154"/>
      <c r="AD1087" s="154"/>
      <c r="AE1087" s="154"/>
      <c r="AF1087" s="240"/>
      <c r="AG1087" s="240"/>
      <c r="AH1087" s="240"/>
      <c r="AI1087" s="240"/>
      <c r="AJ1087" s="240"/>
      <c r="AK1087" s="240"/>
      <c r="AL1087" s="240"/>
    </row>
    <row r="1088" s="21" customFormat="1" ht="27" spans="1:38">
      <c r="A1088" s="154"/>
      <c r="B1088" s="108" t="s">
        <v>1433</v>
      </c>
      <c r="C1088" s="134" t="s">
        <v>1415</v>
      </c>
      <c r="D1088" s="123" t="s">
        <v>1723</v>
      </c>
      <c r="E1088" s="119" t="s">
        <v>709</v>
      </c>
      <c r="F1088" s="153"/>
      <c r="G1088" s="153">
        <v>43737</v>
      </c>
      <c r="H1088" s="123">
        <f t="shared" si="98"/>
        <v>19</v>
      </c>
      <c r="I1088" s="153">
        <v>43756</v>
      </c>
      <c r="J1088" s="154"/>
      <c r="K1088" s="154"/>
      <c r="L1088" s="154"/>
      <c r="M1088" s="154"/>
      <c r="N1088" s="154"/>
      <c r="O1088" s="154"/>
      <c r="P1088" s="154"/>
      <c r="Q1088" s="154"/>
      <c r="R1088" s="154"/>
      <c r="S1088" s="154"/>
      <c r="T1088" s="154"/>
      <c r="U1088" s="154"/>
      <c r="V1088" s="154"/>
      <c r="W1088" s="154"/>
      <c r="X1088" s="154"/>
      <c r="Y1088" s="154"/>
      <c r="Z1088" s="154"/>
      <c r="AA1088" s="154"/>
      <c r="AB1088" s="154"/>
      <c r="AC1088" s="154"/>
      <c r="AD1088" s="154"/>
      <c r="AE1088" s="154"/>
      <c r="AF1088" s="240"/>
      <c r="AG1088" s="240"/>
      <c r="AH1088" s="240"/>
      <c r="AI1088" s="240"/>
      <c r="AJ1088" s="240"/>
      <c r="AK1088" s="240"/>
      <c r="AL1088" s="240"/>
    </row>
    <row r="1089" s="21" customFormat="1" ht="27" spans="1:38">
      <c r="A1089" s="154"/>
      <c r="B1089" s="108" t="s">
        <v>1433</v>
      </c>
      <c r="C1089" s="134" t="s">
        <v>1417</v>
      </c>
      <c r="D1089" s="123" t="s">
        <v>1724</v>
      </c>
      <c r="E1089" s="119" t="s">
        <v>709</v>
      </c>
      <c r="F1089" s="153"/>
      <c r="G1089" s="153">
        <v>43768</v>
      </c>
      <c r="H1089" s="123">
        <f t="shared" si="98"/>
        <v>19</v>
      </c>
      <c r="I1089" s="153">
        <v>43787</v>
      </c>
      <c r="J1089" s="154"/>
      <c r="K1089" s="154"/>
      <c r="L1089" s="154"/>
      <c r="M1089" s="154"/>
      <c r="N1089" s="154"/>
      <c r="O1089" s="154"/>
      <c r="P1089" s="154"/>
      <c r="Q1089" s="154"/>
      <c r="R1089" s="154"/>
      <c r="S1089" s="154"/>
      <c r="T1089" s="154"/>
      <c r="U1089" s="154"/>
      <c r="V1089" s="154"/>
      <c r="W1089" s="154"/>
      <c r="X1089" s="154"/>
      <c r="Y1089" s="154"/>
      <c r="Z1089" s="154"/>
      <c r="AA1089" s="154"/>
      <c r="AB1089" s="154"/>
      <c r="AC1089" s="154"/>
      <c r="AD1089" s="154"/>
      <c r="AE1089" s="154"/>
      <c r="AF1089" s="240"/>
      <c r="AG1089" s="240"/>
      <c r="AH1089" s="240"/>
      <c r="AI1089" s="240"/>
      <c r="AJ1089" s="240"/>
      <c r="AK1089" s="240"/>
      <c r="AL1089" s="240"/>
    </row>
    <row r="1090" s="21" customFormat="1" ht="27" spans="1:38">
      <c r="A1090" s="154"/>
      <c r="B1090" s="108" t="s">
        <v>1433</v>
      </c>
      <c r="C1090" s="134" t="s">
        <v>1507</v>
      </c>
      <c r="D1090" s="123" t="s">
        <v>1725</v>
      </c>
      <c r="E1090" s="119" t="s">
        <v>709</v>
      </c>
      <c r="F1090" s="153"/>
      <c r="G1090" s="153">
        <v>43798</v>
      </c>
      <c r="H1090" s="123">
        <f t="shared" si="98"/>
        <v>19</v>
      </c>
      <c r="I1090" s="153">
        <v>43817</v>
      </c>
      <c r="J1090" s="154"/>
      <c r="K1090" s="154"/>
      <c r="L1090" s="154"/>
      <c r="M1090" s="154"/>
      <c r="N1090" s="154"/>
      <c r="O1090" s="154"/>
      <c r="P1090" s="154"/>
      <c r="Q1090" s="154"/>
      <c r="R1090" s="154"/>
      <c r="S1090" s="154"/>
      <c r="T1090" s="154"/>
      <c r="U1090" s="154"/>
      <c r="V1090" s="154"/>
      <c r="W1090" s="154"/>
      <c r="X1090" s="154"/>
      <c r="Y1090" s="154"/>
      <c r="Z1090" s="154"/>
      <c r="AA1090" s="154"/>
      <c r="AB1090" s="154"/>
      <c r="AC1090" s="154"/>
      <c r="AD1090" s="154"/>
      <c r="AE1090" s="154"/>
      <c r="AF1090" s="240"/>
      <c r="AG1090" s="240"/>
      <c r="AH1090" s="240"/>
      <c r="AI1090" s="240"/>
      <c r="AJ1090" s="240"/>
      <c r="AK1090" s="240"/>
      <c r="AL1090" s="240"/>
    </row>
    <row r="1091" s="21" customFormat="1" ht="27" spans="1:38">
      <c r="A1091" s="154"/>
      <c r="B1091" s="108" t="s">
        <v>1433</v>
      </c>
      <c r="C1091" s="134" t="s">
        <v>1509</v>
      </c>
      <c r="D1091" s="123" t="s">
        <v>1726</v>
      </c>
      <c r="E1091" s="119" t="s">
        <v>709</v>
      </c>
      <c r="F1091" s="153"/>
      <c r="G1091" s="153">
        <v>43936</v>
      </c>
      <c r="H1091" s="123">
        <v>19</v>
      </c>
      <c r="I1091" s="153">
        <f>G1091+H1091</f>
        <v>43955</v>
      </c>
      <c r="J1091" s="154"/>
      <c r="K1091" s="154"/>
      <c r="L1091" s="154"/>
      <c r="M1091" s="154"/>
      <c r="N1091" s="154"/>
      <c r="O1091" s="154"/>
      <c r="P1091" s="154"/>
      <c r="Q1091" s="154"/>
      <c r="R1091" s="154"/>
      <c r="S1091" s="154"/>
      <c r="T1091" s="154"/>
      <c r="U1091" s="154"/>
      <c r="V1091" s="154"/>
      <c r="W1091" s="154"/>
      <c r="X1091" s="154"/>
      <c r="Y1091" s="154"/>
      <c r="Z1091" s="154"/>
      <c r="AA1091" s="154"/>
      <c r="AB1091" s="154"/>
      <c r="AC1091" s="154"/>
      <c r="AD1091" s="154"/>
      <c r="AE1091" s="154"/>
      <c r="AF1091" s="240"/>
      <c r="AG1091" s="240"/>
      <c r="AH1091" s="240"/>
      <c r="AI1091" s="240"/>
      <c r="AJ1091" s="240"/>
      <c r="AK1091" s="240"/>
      <c r="AL1091" s="240"/>
    </row>
    <row r="1092" s="21" customFormat="1" ht="27" spans="1:38">
      <c r="A1092" s="154"/>
      <c r="B1092" s="108" t="s">
        <v>1399</v>
      </c>
      <c r="C1092" s="134" t="s">
        <v>1727</v>
      </c>
      <c r="D1092" s="123" t="s">
        <v>1728</v>
      </c>
      <c r="E1092" s="119" t="s">
        <v>709</v>
      </c>
      <c r="F1092" s="153"/>
      <c r="G1092" s="153">
        <v>43772</v>
      </c>
      <c r="H1092" s="123">
        <f t="shared" si="98"/>
        <v>111</v>
      </c>
      <c r="I1092" s="153">
        <v>43883</v>
      </c>
      <c r="J1092" s="154"/>
      <c r="K1092" s="154"/>
      <c r="L1092" s="154"/>
      <c r="M1092" s="154"/>
      <c r="N1092" s="154"/>
      <c r="O1092" s="154"/>
      <c r="P1092" s="154"/>
      <c r="Q1092" s="154"/>
      <c r="R1092" s="154"/>
      <c r="S1092" s="154"/>
      <c r="T1092" s="154"/>
      <c r="U1092" s="154"/>
      <c r="V1092" s="154"/>
      <c r="W1092" s="154"/>
      <c r="X1092" s="154"/>
      <c r="Y1092" s="154"/>
      <c r="Z1092" s="154"/>
      <c r="AA1092" s="154"/>
      <c r="AB1092" s="154"/>
      <c r="AC1092" s="154"/>
      <c r="AD1092" s="154"/>
      <c r="AE1092" s="154"/>
      <c r="AF1092" s="240"/>
      <c r="AG1092" s="240"/>
      <c r="AH1092" s="240"/>
      <c r="AI1092" s="240"/>
      <c r="AJ1092" s="240"/>
      <c r="AK1092" s="240"/>
      <c r="AL1092" s="240"/>
    </row>
    <row r="1093" s="21" customFormat="1" ht="27" spans="1:38">
      <c r="A1093" s="154"/>
      <c r="B1093" s="108" t="s">
        <v>1433</v>
      </c>
      <c r="C1093" s="134" t="s">
        <v>1415</v>
      </c>
      <c r="D1093" s="123" t="s">
        <v>1729</v>
      </c>
      <c r="E1093" s="119" t="s">
        <v>709</v>
      </c>
      <c r="F1093" s="153"/>
      <c r="G1093" s="153">
        <v>43772</v>
      </c>
      <c r="H1093" s="123">
        <f t="shared" si="98"/>
        <v>19</v>
      </c>
      <c r="I1093" s="153">
        <v>43791</v>
      </c>
      <c r="J1093" s="154"/>
      <c r="K1093" s="154"/>
      <c r="L1093" s="154"/>
      <c r="M1093" s="154"/>
      <c r="N1093" s="154"/>
      <c r="O1093" s="154"/>
      <c r="P1093" s="154"/>
      <c r="Q1093" s="154"/>
      <c r="R1093" s="154"/>
      <c r="S1093" s="154"/>
      <c r="T1093" s="154"/>
      <c r="U1093" s="154"/>
      <c r="V1093" s="154"/>
      <c r="W1093" s="154"/>
      <c r="X1093" s="154"/>
      <c r="Y1093" s="154"/>
      <c r="Z1093" s="154"/>
      <c r="AA1093" s="154"/>
      <c r="AB1093" s="154"/>
      <c r="AC1093" s="154"/>
      <c r="AD1093" s="154"/>
      <c r="AE1093" s="154"/>
      <c r="AF1093" s="240"/>
      <c r="AG1093" s="240"/>
      <c r="AH1093" s="240"/>
      <c r="AI1093" s="240"/>
      <c r="AJ1093" s="240"/>
      <c r="AK1093" s="240"/>
      <c r="AL1093" s="240"/>
    </row>
    <row r="1094" s="21" customFormat="1" ht="27" spans="1:38">
      <c r="A1094" s="154"/>
      <c r="B1094" s="108" t="s">
        <v>1433</v>
      </c>
      <c r="C1094" s="134" t="s">
        <v>1417</v>
      </c>
      <c r="D1094" s="123" t="s">
        <v>1730</v>
      </c>
      <c r="E1094" s="119" t="s">
        <v>709</v>
      </c>
      <c r="F1094" s="153"/>
      <c r="G1094" s="153">
        <v>43803</v>
      </c>
      <c r="H1094" s="123">
        <f t="shared" si="98"/>
        <v>19</v>
      </c>
      <c r="I1094" s="153">
        <v>43822</v>
      </c>
      <c r="J1094" s="154"/>
      <c r="K1094" s="154"/>
      <c r="L1094" s="154"/>
      <c r="M1094" s="154"/>
      <c r="N1094" s="154"/>
      <c r="O1094" s="154"/>
      <c r="P1094" s="154"/>
      <c r="Q1094" s="154"/>
      <c r="R1094" s="154"/>
      <c r="S1094" s="154"/>
      <c r="T1094" s="154"/>
      <c r="U1094" s="154"/>
      <c r="V1094" s="154"/>
      <c r="W1094" s="154"/>
      <c r="X1094" s="154"/>
      <c r="Y1094" s="154"/>
      <c r="Z1094" s="154"/>
      <c r="AA1094" s="154"/>
      <c r="AB1094" s="154"/>
      <c r="AC1094" s="154"/>
      <c r="AD1094" s="154"/>
      <c r="AE1094" s="154"/>
      <c r="AF1094" s="240"/>
      <c r="AG1094" s="240"/>
      <c r="AH1094" s="240"/>
      <c r="AI1094" s="240"/>
      <c r="AJ1094" s="240"/>
      <c r="AK1094" s="240"/>
      <c r="AL1094" s="240"/>
    </row>
    <row r="1095" s="21" customFormat="1" ht="27" spans="1:38">
      <c r="A1095" s="154"/>
      <c r="B1095" s="108" t="s">
        <v>1433</v>
      </c>
      <c r="C1095" s="134" t="s">
        <v>1507</v>
      </c>
      <c r="D1095" s="123" t="s">
        <v>1731</v>
      </c>
      <c r="E1095" s="119" t="s">
        <v>709</v>
      </c>
      <c r="F1095" s="153"/>
      <c r="G1095" s="153">
        <v>43961</v>
      </c>
      <c r="H1095" s="123">
        <v>19</v>
      </c>
      <c r="I1095" s="153">
        <f>G1095+H1095</f>
        <v>43980</v>
      </c>
      <c r="J1095" s="154"/>
      <c r="K1095" s="154"/>
      <c r="L1095" s="154"/>
      <c r="M1095" s="154"/>
      <c r="N1095" s="154"/>
      <c r="O1095" s="154"/>
      <c r="P1095" s="154"/>
      <c r="Q1095" s="154"/>
      <c r="R1095" s="154"/>
      <c r="S1095" s="154"/>
      <c r="T1095" s="154"/>
      <c r="U1095" s="154"/>
      <c r="V1095" s="154"/>
      <c r="W1095" s="154"/>
      <c r="X1095" s="154"/>
      <c r="Y1095" s="154"/>
      <c r="Z1095" s="154"/>
      <c r="AA1095" s="154"/>
      <c r="AB1095" s="154"/>
      <c r="AC1095" s="154"/>
      <c r="AD1095" s="154"/>
      <c r="AE1095" s="154"/>
      <c r="AF1095" s="240"/>
      <c r="AG1095" s="240"/>
      <c r="AH1095" s="240"/>
      <c r="AI1095" s="240"/>
      <c r="AJ1095" s="240"/>
      <c r="AK1095" s="240"/>
      <c r="AL1095" s="240"/>
    </row>
    <row r="1096" s="21" customFormat="1" ht="27" spans="1:38">
      <c r="A1096" s="154"/>
      <c r="B1096" s="108" t="s">
        <v>1433</v>
      </c>
      <c r="C1096" s="134" t="s">
        <v>1509</v>
      </c>
      <c r="D1096" s="123" t="s">
        <v>1732</v>
      </c>
      <c r="E1096" s="119" t="s">
        <v>709</v>
      </c>
      <c r="F1096" s="153"/>
      <c r="G1096" s="153">
        <v>43961</v>
      </c>
      <c r="H1096" s="123">
        <v>19</v>
      </c>
      <c r="I1096" s="153">
        <f>G1096+H1096</f>
        <v>43980</v>
      </c>
      <c r="J1096" s="154"/>
      <c r="K1096" s="154"/>
      <c r="L1096" s="154"/>
      <c r="M1096" s="154"/>
      <c r="N1096" s="154"/>
      <c r="O1096" s="154"/>
      <c r="P1096" s="154"/>
      <c r="Q1096" s="154"/>
      <c r="R1096" s="154"/>
      <c r="S1096" s="154"/>
      <c r="T1096" s="154"/>
      <c r="U1096" s="154"/>
      <c r="V1096" s="154"/>
      <c r="W1096" s="154"/>
      <c r="X1096" s="154"/>
      <c r="Y1096" s="154"/>
      <c r="Z1096" s="154"/>
      <c r="AA1096" s="154"/>
      <c r="AB1096" s="154"/>
      <c r="AC1096" s="154"/>
      <c r="AD1096" s="154"/>
      <c r="AE1096" s="154"/>
      <c r="AF1096" s="240"/>
      <c r="AG1096" s="240"/>
      <c r="AH1096" s="240"/>
      <c r="AI1096" s="240"/>
      <c r="AJ1096" s="240"/>
      <c r="AK1096" s="240"/>
      <c r="AL1096" s="240"/>
    </row>
    <row r="1097" s="20" customFormat="1" ht="27" spans="1:38">
      <c r="A1097" s="123"/>
      <c r="B1097" s="108" t="s">
        <v>683</v>
      </c>
      <c r="C1097" s="134" t="s">
        <v>1733</v>
      </c>
      <c r="D1097" s="123" t="s">
        <v>1734</v>
      </c>
      <c r="E1097" s="119" t="s">
        <v>709</v>
      </c>
      <c r="F1097" s="153"/>
      <c r="G1097" s="153">
        <v>43757</v>
      </c>
      <c r="H1097" s="123">
        <f t="shared" si="98"/>
        <v>106</v>
      </c>
      <c r="I1097" s="153">
        <v>43863</v>
      </c>
      <c r="J1097" s="123"/>
      <c r="K1097" s="123"/>
      <c r="L1097" s="123"/>
      <c r="M1097" s="123"/>
      <c r="N1097" s="123"/>
      <c r="O1097" s="123"/>
      <c r="P1097" s="123"/>
      <c r="Q1097" s="123"/>
      <c r="R1097" s="123"/>
      <c r="S1097" s="123"/>
      <c r="T1097" s="123"/>
      <c r="U1097" s="123"/>
      <c r="V1097" s="123"/>
      <c r="W1097" s="123"/>
      <c r="X1097" s="123"/>
      <c r="Y1097" s="123"/>
      <c r="Z1097" s="123"/>
      <c r="AA1097" s="123"/>
      <c r="AB1097" s="123"/>
      <c r="AC1097" s="123"/>
      <c r="AD1097" s="123"/>
      <c r="AE1097" s="123"/>
      <c r="AF1097" s="235"/>
      <c r="AG1097" s="235"/>
      <c r="AH1097" s="235"/>
      <c r="AI1097" s="235"/>
      <c r="AJ1097" s="235"/>
      <c r="AK1097" s="235"/>
      <c r="AL1097" s="235"/>
    </row>
    <row r="1098" s="20" customFormat="1" ht="27" spans="1:38">
      <c r="A1098" s="123"/>
      <c r="B1098" s="108" t="s">
        <v>1399</v>
      </c>
      <c r="C1098" s="134" t="s">
        <v>1415</v>
      </c>
      <c r="D1098" s="123" t="s">
        <v>1735</v>
      </c>
      <c r="E1098" s="119" t="s">
        <v>709</v>
      </c>
      <c r="F1098" s="153"/>
      <c r="G1098" s="153">
        <v>43757</v>
      </c>
      <c r="H1098" s="123">
        <f t="shared" si="98"/>
        <v>14</v>
      </c>
      <c r="I1098" s="153">
        <v>43771</v>
      </c>
      <c r="J1098" s="123"/>
      <c r="K1098" s="123"/>
      <c r="L1098" s="123"/>
      <c r="M1098" s="123"/>
      <c r="N1098" s="123"/>
      <c r="O1098" s="123"/>
      <c r="P1098" s="123"/>
      <c r="Q1098" s="123"/>
      <c r="R1098" s="123"/>
      <c r="S1098" s="123"/>
      <c r="T1098" s="123"/>
      <c r="U1098" s="123"/>
      <c r="V1098" s="123"/>
      <c r="W1098" s="123"/>
      <c r="X1098" s="123"/>
      <c r="Y1098" s="123"/>
      <c r="Z1098" s="123"/>
      <c r="AA1098" s="123"/>
      <c r="AB1098" s="123"/>
      <c r="AC1098" s="123"/>
      <c r="AD1098" s="123"/>
      <c r="AE1098" s="123"/>
      <c r="AF1098" s="235"/>
      <c r="AG1098" s="235"/>
      <c r="AH1098" s="235"/>
      <c r="AI1098" s="235"/>
      <c r="AJ1098" s="235"/>
      <c r="AK1098" s="235"/>
      <c r="AL1098" s="235"/>
    </row>
    <row r="1099" s="20" customFormat="1" ht="27" spans="1:38">
      <c r="A1099" s="123"/>
      <c r="B1099" s="108" t="s">
        <v>1399</v>
      </c>
      <c r="C1099" s="134" t="s">
        <v>1417</v>
      </c>
      <c r="D1099" s="123" t="s">
        <v>1736</v>
      </c>
      <c r="E1099" s="119" t="s">
        <v>709</v>
      </c>
      <c r="F1099" s="153"/>
      <c r="G1099" s="153">
        <v>43788</v>
      </c>
      <c r="H1099" s="123">
        <f t="shared" si="98"/>
        <v>14</v>
      </c>
      <c r="I1099" s="153">
        <v>43802</v>
      </c>
      <c r="J1099" s="123"/>
      <c r="K1099" s="123"/>
      <c r="L1099" s="123"/>
      <c r="M1099" s="123"/>
      <c r="N1099" s="123"/>
      <c r="O1099" s="123"/>
      <c r="P1099" s="123"/>
      <c r="Q1099" s="123"/>
      <c r="R1099" s="123"/>
      <c r="S1099" s="123"/>
      <c r="T1099" s="123"/>
      <c r="U1099" s="123"/>
      <c r="V1099" s="123"/>
      <c r="W1099" s="123"/>
      <c r="X1099" s="123"/>
      <c r="Y1099" s="123"/>
      <c r="Z1099" s="123"/>
      <c r="AA1099" s="123"/>
      <c r="AB1099" s="123"/>
      <c r="AC1099" s="123"/>
      <c r="AD1099" s="123"/>
      <c r="AE1099" s="123"/>
      <c r="AF1099" s="235"/>
      <c r="AG1099" s="235"/>
      <c r="AH1099" s="235"/>
      <c r="AI1099" s="235"/>
      <c r="AJ1099" s="235"/>
      <c r="AK1099" s="235"/>
      <c r="AL1099" s="235"/>
    </row>
    <row r="1100" s="20" customFormat="1" ht="27" spans="1:38">
      <c r="A1100" s="123"/>
      <c r="B1100" s="108" t="s">
        <v>1399</v>
      </c>
      <c r="C1100" s="134" t="s">
        <v>1507</v>
      </c>
      <c r="D1100" s="123" t="s">
        <v>1737</v>
      </c>
      <c r="E1100" s="119" t="s">
        <v>709</v>
      </c>
      <c r="F1100" s="153"/>
      <c r="G1100" s="153">
        <v>43905</v>
      </c>
      <c r="H1100" s="123">
        <v>14</v>
      </c>
      <c r="I1100" s="153">
        <v>43919</v>
      </c>
      <c r="J1100" s="123"/>
      <c r="K1100" s="123"/>
      <c r="L1100" s="123"/>
      <c r="M1100" s="123"/>
      <c r="N1100" s="123"/>
      <c r="O1100" s="123"/>
      <c r="P1100" s="123"/>
      <c r="Q1100" s="123"/>
      <c r="R1100" s="123"/>
      <c r="S1100" s="123"/>
      <c r="T1100" s="123"/>
      <c r="U1100" s="123"/>
      <c r="V1100" s="123"/>
      <c r="W1100" s="123"/>
      <c r="X1100" s="123"/>
      <c r="Y1100" s="123"/>
      <c r="Z1100" s="123"/>
      <c r="AA1100" s="123"/>
      <c r="AB1100" s="123"/>
      <c r="AC1100" s="123"/>
      <c r="AD1100" s="123"/>
      <c r="AE1100" s="123"/>
      <c r="AF1100" s="235"/>
      <c r="AG1100" s="235"/>
      <c r="AH1100" s="235"/>
      <c r="AI1100" s="235"/>
      <c r="AJ1100" s="235"/>
      <c r="AK1100" s="235"/>
      <c r="AL1100" s="235"/>
    </row>
    <row r="1101" s="20" customFormat="1" ht="27" spans="1:38">
      <c r="A1101" s="123"/>
      <c r="B1101" s="108" t="s">
        <v>1399</v>
      </c>
      <c r="C1101" s="134" t="s">
        <v>1509</v>
      </c>
      <c r="D1101" s="123" t="s">
        <v>1738</v>
      </c>
      <c r="E1101" s="119" t="s">
        <v>709</v>
      </c>
      <c r="F1101" s="153"/>
      <c r="G1101" s="153">
        <v>43905</v>
      </c>
      <c r="H1101" s="123">
        <v>14</v>
      </c>
      <c r="I1101" s="153">
        <f>G1101+H1101</f>
        <v>43919</v>
      </c>
      <c r="J1101" s="123"/>
      <c r="K1101" s="123"/>
      <c r="L1101" s="123"/>
      <c r="M1101" s="123"/>
      <c r="N1101" s="123"/>
      <c r="O1101" s="123"/>
      <c r="P1101" s="123"/>
      <c r="Q1101" s="123"/>
      <c r="R1101" s="123"/>
      <c r="S1101" s="123"/>
      <c r="T1101" s="123"/>
      <c r="U1101" s="123"/>
      <c r="V1101" s="123"/>
      <c r="W1101" s="123"/>
      <c r="X1101" s="123"/>
      <c r="Y1101" s="123"/>
      <c r="Z1101" s="123"/>
      <c r="AA1101" s="123"/>
      <c r="AB1101" s="123"/>
      <c r="AC1101" s="123"/>
      <c r="AD1101" s="123"/>
      <c r="AE1101" s="123"/>
      <c r="AF1101" s="235"/>
      <c r="AG1101" s="235"/>
      <c r="AH1101" s="235"/>
      <c r="AI1101" s="235"/>
      <c r="AJ1101" s="235"/>
      <c r="AK1101" s="235"/>
      <c r="AL1101" s="235"/>
    </row>
    <row r="1102" s="20" customFormat="1" ht="27" spans="1:38">
      <c r="A1102" s="123"/>
      <c r="B1102" s="108" t="s">
        <v>683</v>
      </c>
      <c r="C1102" s="134" t="s">
        <v>1739</v>
      </c>
      <c r="D1102" s="123" t="s">
        <v>1740</v>
      </c>
      <c r="E1102" s="119" t="s">
        <v>709</v>
      </c>
      <c r="F1102" s="153"/>
      <c r="G1102" s="153">
        <v>43962</v>
      </c>
      <c r="H1102" s="123">
        <f t="shared" si="98"/>
        <v>40</v>
      </c>
      <c r="I1102" s="153">
        <f>I1106</f>
        <v>44002</v>
      </c>
      <c r="J1102" s="123"/>
      <c r="K1102" s="123"/>
      <c r="L1102" s="123"/>
      <c r="M1102" s="123"/>
      <c r="N1102" s="123"/>
      <c r="O1102" s="123"/>
      <c r="P1102" s="123"/>
      <c r="Q1102" s="123"/>
      <c r="R1102" s="123"/>
      <c r="S1102" s="123"/>
      <c r="T1102" s="123"/>
      <c r="U1102" s="123"/>
      <c r="V1102" s="123"/>
      <c r="W1102" s="123"/>
      <c r="X1102" s="123"/>
      <c r="Y1102" s="123"/>
      <c r="Z1102" s="123"/>
      <c r="AA1102" s="123"/>
      <c r="AB1102" s="123"/>
      <c r="AC1102" s="123"/>
      <c r="AD1102" s="123"/>
      <c r="AE1102" s="123"/>
      <c r="AF1102" s="235"/>
      <c r="AG1102" s="235"/>
      <c r="AH1102" s="235"/>
      <c r="AI1102" s="235"/>
      <c r="AJ1102" s="235"/>
      <c r="AK1102" s="235"/>
      <c r="AL1102" s="235"/>
    </row>
    <row r="1103" s="20" customFormat="1" ht="27" spans="1:38">
      <c r="A1103" s="123"/>
      <c r="B1103" s="108" t="s">
        <v>1399</v>
      </c>
      <c r="C1103" s="134" t="s">
        <v>1415</v>
      </c>
      <c r="D1103" s="123" t="s">
        <v>1741</v>
      </c>
      <c r="E1103" s="119" t="s">
        <v>709</v>
      </c>
      <c r="F1103" s="153"/>
      <c r="G1103" s="153">
        <v>43962</v>
      </c>
      <c r="H1103" s="123">
        <v>19</v>
      </c>
      <c r="I1103" s="153">
        <f>G1103+H1103</f>
        <v>43981</v>
      </c>
      <c r="J1103" s="123"/>
      <c r="K1103" s="123"/>
      <c r="L1103" s="123"/>
      <c r="M1103" s="123"/>
      <c r="N1103" s="123"/>
      <c r="O1103" s="123"/>
      <c r="P1103" s="123"/>
      <c r="Q1103" s="123"/>
      <c r="R1103" s="123"/>
      <c r="S1103" s="123"/>
      <c r="T1103" s="123"/>
      <c r="U1103" s="123"/>
      <c r="V1103" s="123"/>
      <c r="W1103" s="123"/>
      <c r="X1103" s="123"/>
      <c r="Y1103" s="123"/>
      <c r="Z1103" s="123"/>
      <c r="AA1103" s="123"/>
      <c r="AB1103" s="123"/>
      <c r="AC1103" s="123"/>
      <c r="AD1103" s="123"/>
      <c r="AE1103" s="123"/>
      <c r="AF1103" s="235"/>
      <c r="AG1103" s="235"/>
      <c r="AH1103" s="235"/>
      <c r="AI1103" s="235"/>
      <c r="AJ1103" s="235"/>
      <c r="AK1103" s="235"/>
      <c r="AL1103" s="235"/>
    </row>
    <row r="1104" s="20" customFormat="1" ht="27" spans="1:38">
      <c r="A1104" s="123"/>
      <c r="B1104" s="108" t="s">
        <v>1399</v>
      </c>
      <c r="C1104" s="134" t="s">
        <v>1417</v>
      </c>
      <c r="D1104" s="123" t="s">
        <v>1742</v>
      </c>
      <c r="E1104" s="119" t="s">
        <v>709</v>
      </c>
      <c r="F1104" s="153"/>
      <c r="G1104" s="153">
        <v>43962</v>
      </c>
      <c r="H1104" s="123">
        <v>19</v>
      </c>
      <c r="I1104" s="153">
        <f>G1104+H1104</f>
        <v>43981</v>
      </c>
      <c r="J1104" s="123"/>
      <c r="K1104" s="123"/>
      <c r="L1104" s="123"/>
      <c r="M1104" s="123"/>
      <c r="N1104" s="123"/>
      <c r="O1104" s="123"/>
      <c r="P1104" s="123"/>
      <c r="Q1104" s="123"/>
      <c r="R1104" s="123"/>
      <c r="S1104" s="123"/>
      <c r="T1104" s="123"/>
      <c r="U1104" s="123"/>
      <c r="V1104" s="123"/>
      <c r="W1104" s="123"/>
      <c r="X1104" s="123"/>
      <c r="Y1104" s="123"/>
      <c r="Z1104" s="123"/>
      <c r="AA1104" s="123"/>
      <c r="AB1104" s="123"/>
      <c r="AC1104" s="123"/>
      <c r="AD1104" s="123"/>
      <c r="AE1104" s="123"/>
      <c r="AF1104" s="235"/>
      <c r="AG1104" s="235"/>
      <c r="AH1104" s="235"/>
      <c r="AI1104" s="235"/>
      <c r="AJ1104" s="235"/>
      <c r="AK1104" s="235"/>
      <c r="AL1104" s="235"/>
    </row>
    <row r="1105" s="20" customFormat="1" ht="27" spans="1:38">
      <c r="A1105" s="123"/>
      <c r="B1105" s="108" t="s">
        <v>1399</v>
      </c>
      <c r="C1105" s="134" t="s">
        <v>1507</v>
      </c>
      <c r="D1105" s="123" t="s">
        <v>1743</v>
      </c>
      <c r="E1105" s="119" t="s">
        <v>709</v>
      </c>
      <c r="F1105" s="153"/>
      <c r="G1105" s="153">
        <v>43983</v>
      </c>
      <c r="H1105" s="123">
        <v>19</v>
      </c>
      <c r="I1105" s="153">
        <f>G1105+H1105</f>
        <v>44002</v>
      </c>
      <c r="J1105" s="123"/>
      <c r="K1105" s="123"/>
      <c r="L1105" s="123"/>
      <c r="M1105" s="123"/>
      <c r="N1105" s="123"/>
      <c r="O1105" s="123"/>
      <c r="P1105" s="123"/>
      <c r="Q1105" s="123"/>
      <c r="R1105" s="123"/>
      <c r="S1105" s="123"/>
      <c r="T1105" s="123"/>
      <c r="U1105" s="123"/>
      <c r="V1105" s="123"/>
      <c r="W1105" s="123"/>
      <c r="X1105" s="123"/>
      <c r="Y1105" s="123"/>
      <c r="Z1105" s="123"/>
      <c r="AA1105" s="123"/>
      <c r="AB1105" s="123"/>
      <c r="AC1105" s="123"/>
      <c r="AD1105" s="123"/>
      <c r="AE1105" s="123"/>
      <c r="AF1105" s="235"/>
      <c r="AG1105" s="235"/>
      <c r="AH1105" s="235"/>
      <c r="AI1105" s="235"/>
      <c r="AJ1105" s="235"/>
      <c r="AK1105" s="235"/>
      <c r="AL1105" s="235"/>
    </row>
    <row r="1106" s="20" customFormat="1" ht="27" spans="1:38">
      <c r="A1106" s="123"/>
      <c r="B1106" s="108" t="s">
        <v>1399</v>
      </c>
      <c r="C1106" s="134" t="s">
        <v>1509</v>
      </c>
      <c r="D1106" s="123" t="s">
        <v>1744</v>
      </c>
      <c r="E1106" s="119" t="s">
        <v>709</v>
      </c>
      <c r="F1106" s="153"/>
      <c r="G1106" s="153">
        <v>43983</v>
      </c>
      <c r="H1106" s="123">
        <v>19</v>
      </c>
      <c r="I1106" s="153">
        <f>G1106+H1106</f>
        <v>44002</v>
      </c>
      <c r="J1106" s="123"/>
      <c r="K1106" s="123"/>
      <c r="L1106" s="123"/>
      <c r="M1106" s="123"/>
      <c r="N1106" s="123"/>
      <c r="O1106" s="123"/>
      <c r="P1106" s="123"/>
      <c r="Q1106" s="123"/>
      <c r="R1106" s="123"/>
      <c r="S1106" s="123"/>
      <c r="T1106" s="123"/>
      <c r="U1106" s="123"/>
      <c r="V1106" s="123"/>
      <c r="W1106" s="123"/>
      <c r="X1106" s="123"/>
      <c r="Y1106" s="123"/>
      <c r="Z1106" s="123"/>
      <c r="AA1106" s="123"/>
      <c r="AB1106" s="123"/>
      <c r="AC1106" s="123"/>
      <c r="AD1106" s="123"/>
      <c r="AE1106" s="123"/>
      <c r="AF1106" s="235"/>
      <c r="AG1106" s="235"/>
      <c r="AH1106" s="235"/>
      <c r="AI1106" s="235"/>
      <c r="AJ1106" s="235"/>
      <c r="AK1106" s="235"/>
      <c r="AL1106" s="235"/>
    </row>
    <row r="1107" s="20" customFormat="1" ht="27" spans="1:38">
      <c r="A1107" s="123"/>
      <c r="B1107" s="142" t="s">
        <v>549</v>
      </c>
      <c r="C1107" s="155" t="s">
        <v>1745</v>
      </c>
      <c r="D1107" s="142" t="s">
        <v>1712</v>
      </c>
      <c r="E1107" s="119" t="s">
        <v>709</v>
      </c>
      <c r="F1107" s="211"/>
      <c r="G1107" s="212">
        <v>43691</v>
      </c>
      <c r="H1107" s="123">
        <f>I1107-G1107</f>
        <v>432</v>
      </c>
      <c r="I1107" s="153">
        <v>44123</v>
      </c>
      <c r="J1107" s="123"/>
      <c r="K1107" s="123"/>
      <c r="L1107" s="123"/>
      <c r="M1107" s="123"/>
      <c r="N1107" s="123"/>
      <c r="O1107" s="123"/>
      <c r="P1107" s="123"/>
      <c r="Q1107" s="123"/>
      <c r="R1107" s="123"/>
      <c r="S1107" s="123"/>
      <c r="T1107" s="123"/>
      <c r="U1107" s="123"/>
      <c r="V1107" s="123"/>
      <c r="W1107" s="123"/>
      <c r="X1107" s="123"/>
      <c r="Y1107" s="123"/>
      <c r="Z1107" s="123"/>
      <c r="AA1107" s="123"/>
      <c r="AB1107" s="123"/>
      <c r="AC1107" s="123"/>
      <c r="AD1107" s="123"/>
      <c r="AE1107" s="123"/>
      <c r="AF1107" s="235"/>
      <c r="AG1107" s="235"/>
      <c r="AH1107" s="235"/>
      <c r="AI1107" s="235"/>
      <c r="AJ1107" s="235"/>
      <c r="AK1107" s="235"/>
      <c r="AL1107" s="235"/>
    </row>
    <row r="1108" s="20" customFormat="1" ht="27" spans="1:38">
      <c r="A1108" s="123"/>
      <c r="B1108" s="108" t="s">
        <v>683</v>
      </c>
      <c r="C1108" s="134" t="s">
        <v>1746</v>
      </c>
      <c r="D1108" s="108" t="s">
        <v>1747</v>
      </c>
      <c r="E1108" s="119" t="s">
        <v>709</v>
      </c>
      <c r="F1108" s="211"/>
      <c r="G1108" s="212">
        <v>43691</v>
      </c>
      <c r="H1108" s="123">
        <f>I1108-G1108</f>
        <v>79</v>
      </c>
      <c r="I1108" s="212">
        <v>43770</v>
      </c>
      <c r="J1108" s="123"/>
      <c r="K1108" s="123"/>
      <c r="L1108" s="123"/>
      <c r="M1108" s="123"/>
      <c r="N1108" s="123"/>
      <c r="O1108" s="123"/>
      <c r="P1108" s="123"/>
      <c r="Q1108" s="123"/>
      <c r="R1108" s="123"/>
      <c r="S1108" s="123"/>
      <c r="T1108" s="123"/>
      <c r="U1108" s="123"/>
      <c r="V1108" s="123"/>
      <c r="W1108" s="123"/>
      <c r="X1108" s="123"/>
      <c r="Y1108" s="123"/>
      <c r="Z1108" s="123"/>
      <c r="AA1108" s="123"/>
      <c r="AB1108" s="123"/>
      <c r="AC1108" s="123"/>
      <c r="AD1108" s="123"/>
      <c r="AE1108" s="123"/>
      <c r="AF1108" s="235"/>
      <c r="AG1108" s="235"/>
      <c r="AH1108" s="235"/>
      <c r="AI1108" s="235"/>
      <c r="AJ1108" s="235"/>
      <c r="AK1108" s="235"/>
      <c r="AL1108" s="235"/>
    </row>
    <row r="1109" s="20" customFormat="1" ht="27" spans="1:38">
      <c r="A1109" s="123"/>
      <c r="B1109" s="108" t="s">
        <v>1399</v>
      </c>
      <c r="C1109" s="134" t="s">
        <v>1748</v>
      </c>
      <c r="D1109" s="108" t="s">
        <v>1749</v>
      </c>
      <c r="E1109" s="119" t="s">
        <v>709</v>
      </c>
      <c r="F1109" s="211"/>
      <c r="G1109" s="212">
        <v>43691</v>
      </c>
      <c r="H1109" s="123">
        <f t="shared" ref="H1109:H1160" si="99">I1109-G1109</f>
        <v>146</v>
      </c>
      <c r="I1109" s="153">
        <v>43837</v>
      </c>
      <c r="J1109" s="123"/>
      <c r="K1109" s="123"/>
      <c r="L1109" s="123"/>
      <c r="M1109" s="123"/>
      <c r="N1109" s="123"/>
      <c r="O1109" s="123"/>
      <c r="P1109" s="123"/>
      <c r="Q1109" s="123"/>
      <c r="R1109" s="123"/>
      <c r="S1109" s="123"/>
      <c r="T1109" s="123"/>
      <c r="U1109" s="123"/>
      <c r="V1109" s="123"/>
      <c r="W1109" s="123"/>
      <c r="X1109" s="123"/>
      <c r="Y1109" s="123"/>
      <c r="Z1109" s="123"/>
      <c r="AA1109" s="123"/>
      <c r="AB1109" s="123"/>
      <c r="AC1109" s="123"/>
      <c r="AD1109" s="123"/>
      <c r="AE1109" s="123"/>
      <c r="AF1109" s="235"/>
      <c r="AG1109" s="235"/>
      <c r="AH1109" s="235"/>
      <c r="AI1109" s="235"/>
      <c r="AJ1109" s="235"/>
      <c r="AK1109" s="235"/>
      <c r="AL1109" s="235"/>
    </row>
    <row r="1110" s="20" customFormat="1" ht="40.5" spans="1:38">
      <c r="A1110" s="123"/>
      <c r="B1110" s="108" t="s">
        <v>1433</v>
      </c>
      <c r="C1110" s="134" t="s">
        <v>1750</v>
      </c>
      <c r="D1110" s="108" t="s">
        <v>1751</v>
      </c>
      <c r="E1110" s="119" t="s">
        <v>709</v>
      </c>
      <c r="F1110" s="211"/>
      <c r="G1110" s="212">
        <v>43691</v>
      </c>
      <c r="H1110" s="123">
        <f t="shared" si="99"/>
        <v>54</v>
      </c>
      <c r="I1110" s="153">
        <v>43745</v>
      </c>
      <c r="J1110" s="123"/>
      <c r="K1110" s="123"/>
      <c r="L1110" s="123"/>
      <c r="M1110" s="123"/>
      <c r="N1110" s="123"/>
      <c r="O1110" s="123"/>
      <c r="P1110" s="123"/>
      <c r="Q1110" s="123"/>
      <c r="R1110" s="123"/>
      <c r="S1110" s="123"/>
      <c r="T1110" s="123"/>
      <c r="U1110" s="123"/>
      <c r="V1110" s="123"/>
      <c r="W1110" s="123"/>
      <c r="X1110" s="123"/>
      <c r="Y1110" s="123"/>
      <c r="Z1110" s="123"/>
      <c r="AA1110" s="123"/>
      <c r="AB1110" s="123"/>
      <c r="AC1110" s="123"/>
      <c r="AD1110" s="123"/>
      <c r="AE1110" s="123"/>
      <c r="AF1110" s="235"/>
      <c r="AG1110" s="235"/>
      <c r="AH1110" s="235"/>
      <c r="AI1110" s="235"/>
      <c r="AJ1110" s="235"/>
      <c r="AK1110" s="235"/>
      <c r="AL1110" s="235"/>
    </row>
    <row r="1111" s="20" customFormat="1" ht="27" spans="1:38">
      <c r="A1111" s="123"/>
      <c r="B1111" s="108" t="s">
        <v>1433</v>
      </c>
      <c r="C1111" s="134" t="s">
        <v>1417</v>
      </c>
      <c r="D1111" s="108" t="s">
        <v>1752</v>
      </c>
      <c r="E1111" s="119" t="s">
        <v>709</v>
      </c>
      <c r="F1111" s="211"/>
      <c r="G1111" s="212">
        <v>43722</v>
      </c>
      <c r="H1111" s="123">
        <f t="shared" si="99"/>
        <v>54</v>
      </c>
      <c r="I1111" s="153">
        <v>43776</v>
      </c>
      <c r="J1111" s="123"/>
      <c r="K1111" s="123"/>
      <c r="L1111" s="123"/>
      <c r="M1111" s="123"/>
      <c r="N1111" s="123"/>
      <c r="O1111" s="123"/>
      <c r="P1111" s="123"/>
      <c r="Q1111" s="123"/>
      <c r="R1111" s="123"/>
      <c r="S1111" s="123"/>
      <c r="T1111" s="123"/>
      <c r="U1111" s="123"/>
      <c r="V1111" s="123"/>
      <c r="W1111" s="123"/>
      <c r="X1111" s="123"/>
      <c r="Y1111" s="123"/>
      <c r="Z1111" s="123"/>
      <c r="AA1111" s="123"/>
      <c r="AB1111" s="123"/>
      <c r="AC1111" s="123"/>
      <c r="AD1111" s="123"/>
      <c r="AE1111" s="123"/>
      <c r="AF1111" s="235"/>
      <c r="AG1111" s="235"/>
      <c r="AH1111" s="235"/>
      <c r="AI1111" s="235"/>
      <c r="AJ1111" s="235"/>
      <c r="AK1111" s="235"/>
      <c r="AL1111" s="235"/>
    </row>
    <row r="1112" s="20" customFormat="1" ht="27" spans="1:38">
      <c r="A1112" s="123"/>
      <c r="B1112" s="108" t="s">
        <v>1433</v>
      </c>
      <c r="C1112" s="134" t="s">
        <v>1507</v>
      </c>
      <c r="D1112" s="108" t="s">
        <v>1753</v>
      </c>
      <c r="E1112" s="119" t="s">
        <v>709</v>
      </c>
      <c r="F1112" s="211"/>
      <c r="G1112" s="212">
        <v>43752</v>
      </c>
      <c r="H1112" s="123">
        <f t="shared" si="99"/>
        <v>54</v>
      </c>
      <c r="I1112" s="153">
        <v>43806</v>
      </c>
      <c r="J1112" s="123"/>
      <c r="K1112" s="123"/>
      <c r="L1112" s="123"/>
      <c r="M1112" s="123"/>
      <c r="N1112" s="123"/>
      <c r="O1112" s="123"/>
      <c r="P1112" s="123"/>
      <c r="Q1112" s="123"/>
      <c r="R1112" s="123"/>
      <c r="S1112" s="123"/>
      <c r="T1112" s="123"/>
      <c r="U1112" s="123"/>
      <c r="V1112" s="123"/>
      <c r="W1112" s="123"/>
      <c r="X1112" s="123"/>
      <c r="Y1112" s="123"/>
      <c r="Z1112" s="123"/>
      <c r="AA1112" s="123"/>
      <c r="AB1112" s="123"/>
      <c r="AC1112" s="123"/>
      <c r="AD1112" s="123"/>
      <c r="AE1112" s="123"/>
      <c r="AF1112" s="235"/>
      <c r="AG1112" s="235"/>
      <c r="AH1112" s="235"/>
      <c r="AI1112" s="235"/>
      <c r="AJ1112" s="235"/>
      <c r="AK1112" s="235"/>
      <c r="AL1112" s="235"/>
    </row>
    <row r="1113" s="20" customFormat="1" ht="27" spans="1:38">
      <c r="A1113" s="123"/>
      <c r="B1113" s="108" t="s">
        <v>1433</v>
      </c>
      <c r="C1113" s="134" t="s">
        <v>1509</v>
      </c>
      <c r="D1113" s="108" t="s">
        <v>1754</v>
      </c>
      <c r="E1113" s="119" t="s">
        <v>709</v>
      </c>
      <c r="F1113" s="211"/>
      <c r="G1113" s="212">
        <v>43783</v>
      </c>
      <c r="H1113" s="123">
        <f t="shared" si="99"/>
        <v>54</v>
      </c>
      <c r="I1113" s="153">
        <v>43837</v>
      </c>
      <c r="J1113" s="123"/>
      <c r="K1113" s="123"/>
      <c r="L1113" s="123"/>
      <c r="M1113" s="123"/>
      <c r="N1113" s="123"/>
      <c r="O1113" s="123"/>
      <c r="P1113" s="123"/>
      <c r="Q1113" s="123"/>
      <c r="R1113" s="123"/>
      <c r="S1113" s="123"/>
      <c r="T1113" s="123"/>
      <c r="U1113" s="123"/>
      <c r="V1113" s="123"/>
      <c r="W1113" s="123"/>
      <c r="X1113" s="123"/>
      <c r="Y1113" s="123"/>
      <c r="Z1113" s="123"/>
      <c r="AA1113" s="123"/>
      <c r="AB1113" s="123"/>
      <c r="AC1113" s="123"/>
      <c r="AD1113" s="123"/>
      <c r="AE1113" s="123"/>
      <c r="AF1113" s="235"/>
      <c r="AG1113" s="235"/>
      <c r="AH1113" s="235"/>
      <c r="AI1113" s="235"/>
      <c r="AJ1113" s="235"/>
      <c r="AK1113" s="235"/>
      <c r="AL1113" s="235"/>
    </row>
    <row r="1114" s="20" customFormat="1" ht="27" spans="1:38">
      <c r="A1114" s="123"/>
      <c r="B1114" s="108" t="s">
        <v>1433</v>
      </c>
      <c r="C1114" s="134" t="s">
        <v>1423</v>
      </c>
      <c r="D1114" s="108" t="s">
        <v>1755</v>
      </c>
      <c r="E1114" s="119" t="s">
        <v>709</v>
      </c>
      <c r="F1114" s="211"/>
      <c r="G1114" s="212">
        <v>43697</v>
      </c>
      <c r="H1114" s="123">
        <f t="shared" si="99"/>
        <v>54</v>
      </c>
      <c r="I1114" s="153">
        <v>43751</v>
      </c>
      <c r="J1114" s="123"/>
      <c r="K1114" s="123"/>
      <c r="L1114" s="123"/>
      <c r="M1114" s="123"/>
      <c r="N1114" s="123"/>
      <c r="O1114" s="123"/>
      <c r="P1114" s="123"/>
      <c r="Q1114" s="123"/>
      <c r="R1114" s="123"/>
      <c r="S1114" s="123"/>
      <c r="T1114" s="123"/>
      <c r="U1114" s="123"/>
      <c r="V1114" s="123"/>
      <c r="W1114" s="123"/>
      <c r="X1114" s="123"/>
      <c r="Y1114" s="123"/>
      <c r="Z1114" s="123"/>
      <c r="AA1114" s="123"/>
      <c r="AB1114" s="123"/>
      <c r="AC1114" s="123"/>
      <c r="AD1114" s="123"/>
      <c r="AE1114" s="123"/>
      <c r="AF1114" s="235"/>
      <c r="AG1114" s="235"/>
      <c r="AH1114" s="235"/>
      <c r="AI1114" s="235"/>
      <c r="AJ1114" s="235"/>
      <c r="AK1114" s="235"/>
      <c r="AL1114" s="235"/>
    </row>
    <row r="1115" s="20" customFormat="1" ht="27" spans="1:38">
      <c r="A1115" s="123"/>
      <c r="B1115" s="108" t="s">
        <v>1399</v>
      </c>
      <c r="C1115" s="134" t="s">
        <v>1756</v>
      </c>
      <c r="D1115" s="108" t="s">
        <v>1749</v>
      </c>
      <c r="E1115" s="119" t="s">
        <v>709</v>
      </c>
      <c r="F1115" s="211"/>
      <c r="G1115" s="212">
        <v>43691</v>
      </c>
      <c r="H1115" s="123">
        <f t="shared" si="99"/>
        <v>146</v>
      </c>
      <c r="I1115" s="153">
        <v>43837</v>
      </c>
      <c r="J1115" s="123"/>
      <c r="K1115" s="123"/>
      <c r="L1115" s="123"/>
      <c r="M1115" s="123"/>
      <c r="N1115" s="123"/>
      <c r="O1115" s="123"/>
      <c r="P1115" s="123"/>
      <c r="Q1115" s="123"/>
      <c r="R1115" s="123"/>
      <c r="S1115" s="123"/>
      <c r="T1115" s="123"/>
      <c r="U1115" s="123"/>
      <c r="V1115" s="123"/>
      <c r="W1115" s="123"/>
      <c r="X1115" s="123"/>
      <c r="Y1115" s="123"/>
      <c r="Z1115" s="123"/>
      <c r="AA1115" s="123"/>
      <c r="AB1115" s="123"/>
      <c r="AC1115" s="123"/>
      <c r="AD1115" s="123"/>
      <c r="AE1115" s="123"/>
      <c r="AF1115" s="235"/>
      <c r="AG1115" s="235"/>
      <c r="AH1115" s="235"/>
      <c r="AI1115" s="235"/>
      <c r="AJ1115" s="235"/>
      <c r="AK1115" s="235"/>
      <c r="AL1115" s="235"/>
    </row>
    <row r="1116" s="20" customFormat="1" ht="27" spans="1:38">
      <c r="A1116" s="123"/>
      <c r="B1116" s="108" t="s">
        <v>1433</v>
      </c>
      <c r="C1116" s="134" t="s">
        <v>1415</v>
      </c>
      <c r="D1116" s="108" t="s">
        <v>1751</v>
      </c>
      <c r="E1116" s="119" t="s">
        <v>709</v>
      </c>
      <c r="F1116" s="211"/>
      <c r="G1116" s="212">
        <v>43691</v>
      </c>
      <c r="H1116" s="123">
        <f t="shared" si="99"/>
        <v>54</v>
      </c>
      <c r="I1116" s="153">
        <v>43745</v>
      </c>
      <c r="J1116" s="123"/>
      <c r="K1116" s="123"/>
      <c r="L1116" s="123"/>
      <c r="M1116" s="123"/>
      <c r="N1116" s="123"/>
      <c r="O1116" s="123"/>
      <c r="P1116" s="123"/>
      <c r="Q1116" s="123"/>
      <c r="R1116" s="123"/>
      <c r="S1116" s="123"/>
      <c r="T1116" s="123"/>
      <c r="U1116" s="123"/>
      <c r="V1116" s="123"/>
      <c r="W1116" s="123"/>
      <c r="X1116" s="123"/>
      <c r="Y1116" s="123"/>
      <c r="Z1116" s="123"/>
      <c r="AA1116" s="123"/>
      <c r="AB1116" s="123"/>
      <c r="AC1116" s="123"/>
      <c r="AD1116" s="123"/>
      <c r="AE1116" s="123"/>
      <c r="AF1116" s="235"/>
      <c r="AG1116" s="235"/>
      <c r="AH1116" s="235"/>
      <c r="AI1116" s="235"/>
      <c r="AJ1116" s="235"/>
      <c r="AK1116" s="235"/>
      <c r="AL1116" s="235"/>
    </row>
    <row r="1117" s="20" customFormat="1" ht="27" spans="1:38">
      <c r="A1117" s="123"/>
      <c r="B1117" s="108" t="s">
        <v>1433</v>
      </c>
      <c r="C1117" s="134" t="s">
        <v>1417</v>
      </c>
      <c r="D1117" s="108" t="s">
        <v>1752</v>
      </c>
      <c r="E1117" s="119" t="s">
        <v>709</v>
      </c>
      <c r="F1117" s="211"/>
      <c r="G1117" s="212">
        <v>43722</v>
      </c>
      <c r="H1117" s="123">
        <f t="shared" si="99"/>
        <v>54</v>
      </c>
      <c r="I1117" s="153">
        <v>43776</v>
      </c>
      <c r="J1117" s="123"/>
      <c r="K1117" s="123"/>
      <c r="L1117" s="123"/>
      <c r="M1117" s="123"/>
      <c r="N1117" s="123"/>
      <c r="O1117" s="123"/>
      <c r="P1117" s="123"/>
      <c r="Q1117" s="123"/>
      <c r="R1117" s="123"/>
      <c r="S1117" s="123"/>
      <c r="T1117" s="123"/>
      <c r="U1117" s="123"/>
      <c r="V1117" s="123"/>
      <c r="W1117" s="123"/>
      <c r="X1117" s="123"/>
      <c r="Y1117" s="123"/>
      <c r="Z1117" s="123"/>
      <c r="AA1117" s="123"/>
      <c r="AB1117" s="123"/>
      <c r="AC1117" s="123"/>
      <c r="AD1117" s="123"/>
      <c r="AE1117" s="123"/>
      <c r="AF1117" s="235"/>
      <c r="AG1117" s="235"/>
      <c r="AH1117" s="235"/>
      <c r="AI1117" s="235"/>
      <c r="AJ1117" s="235"/>
      <c r="AK1117" s="235"/>
      <c r="AL1117" s="235"/>
    </row>
    <row r="1118" s="20" customFormat="1" ht="27" spans="1:38">
      <c r="A1118" s="123"/>
      <c r="B1118" s="108" t="s">
        <v>1433</v>
      </c>
      <c r="C1118" s="134" t="s">
        <v>1507</v>
      </c>
      <c r="D1118" s="108" t="s">
        <v>1753</v>
      </c>
      <c r="E1118" s="119" t="s">
        <v>709</v>
      </c>
      <c r="F1118" s="211"/>
      <c r="G1118" s="212">
        <v>43752</v>
      </c>
      <c r="H1118" s="123">
        <f t="shared" si="99"/>
        <v>54</v>
      </c>
      <c r="I1118" s="153">
        <v>43806</v>
      </c>
      <c r="J1118" s="123"/>
      <c r="K1118" s="123"/>
      <c r="L1118" s="123"/>
      <c r="M1118" s="123"/>
      <c r="N1118" s="123"/>
      <c r="O1118" s="123"/>
      <c r="P1118" s="123"/>
      <c r="Q1118" s="123"/>
      <c r="R1118" s="123"/>
      <c r="S1118" s="123"/>
      <c r="T1118" s="123"/>
      <c r="U1118" s="123"/>
      <c r="V1118" s="123"/>
      <c r="W1118" s="123"/>
      <c r="X1118" s="123"/>
      <c r="Y1118" s="123"/>
      <c r="Z1118" s="123"/>
      <c r="AA1118" s="123"/>
      <c r="AB1118" s="123"/>
      <c r="AC1118" s="123"/>
      <c r="AD1118" s="123"/>
      <c r="AE1118" s="123"/>
      <c r="AF1118" s="235"/>
      <c r="AG1118" s="235"/>
      <c r="AH1118" s="235"/>
      <c r="AI1118" s="235"/>
      <c r="AJ1118" s="235"/>
      <c r="AK1118" s="235"/>
      <c r="AL1118" s="235"/>
    </row>
    <row r="1119" s="20" customFormat="1" ht="27" spans="1:38">
      <c r="A1119" s="123"/>
      <c r="B1119" s="108" t="s">
        <v>1433</v>
      </c>
      <c r="C1119" s="134" t="s">
        <v>1509</v>
      </c>
      <c r="D1119" s="108" t="s">
        <v>1754</v>
      </c>
      <c r="E1119" s="119" t="s">
        <v>709</v>
      </c>
      <c r="F1119" s="211"/>
      <c r="G1119" s="212">
        <v>43783</v>
      </c>
      <c r="H1119" s="123">
        <f t="shared" si="99"/>
        <v>54</v>
      </c>
      <c r="I1119" s="153">
        <v>43837</v>
      </c>
      <c r="J1119" s="123"/>
      <c r="K1119" s="123"/>
      <c r="L1119" s="123"/>
      <c r="M1119" s="123"/>
      <c r="N1119" s="123"/>
      <c r="O1119" s="123"/>
      <c r="P1119" s="123"/>
      <c r="Q1119" s="123"/>
      <c r="R1119" s="123"/>
      <c r="S1119" s="123"/>
      <c r="T1119" s="123"/>
      <c r="U1119" s="123"/>
      <c r="V1119" s="123"/>
      <c r="W1119" s="123"/>
      <c r="X1119" s="123"/>
      <c r="Y1119" s="123"/>
      <c r="Z1119" s="123"/>
      <c r="AA1119" s="123"/>
      <c r="AB1119" s="123"/>
      <c r="AC1119" s="123"/>
      <c r="AD1119" s="123"/>
      <c r="AE1119" s="123"/>
      <c r="AF1119" s="235"/>
      <c r="AG1119" s="235"/>
      <c r="AH1119" s="235"/>
      <c r="AI1119" s="235"/>
      <c r="AJ1119" s="235"/>
      <c r="AK1119" s="235"/>
      <c r="AL1119" s="235"/>
    </row>
    <row r="1120" s="20" customFormat="1" ht="27" spans="1:38">
      <c r="A1120" s="123"/>
      <c r="B1120" s="108" t="s">
        <v>1433</v>
      </c>
      <c r="C1120" s="134" t="s">
        <v>1423</v>
      </c>
      <c r="D1120" s="108" t="s">
        <v>1755</v>
      </c>
      <c r="E1120" s="119" t="s">
        <v>709</v>
      </c>
      <c r="F1120" s="211"/>
      <c r="G1120" s="212">
        <v>43697</v>
      </c>
      <c r="H1120" s="123">
        <f t="shared" si="99"/>
        <v>54</v>
      </c>
      <c r="I1120" s="153">
        <v>43751</v>
      </c>
      <c r="J1120" s="123"/>
      <c r="K1120" s="123"/>
      <c r="L1120" s="123"/>
      <c r="M1120" s="123"/>
      <c r="N1120" s="123"/>
      <c r="O1120" s="123"/>
      <c r="P1120" s="123"/>
      <c r="Q1120" s="123"/>
      <c r="R1120" s="123"/>
      <c r="S1120" s="123"/>
      <c r="T1120" s="123"/>
      <c r="U1120" s="123"/>
      <c r="V1120" s="123"/>
      <c r="W1120" s="123"/>
      <c r="X1120" s="123"/>
      <c r="Y1120" s="123"/>
      <c r="Z1120" s="123"/>
      <c r="AA1120" s="123"/>
      <c r="AB1120" s="123"/>
      <c r="AC1120" s="123"/>
      <c r="AD1120" s="123"/>
      <c r="AE1120" s="123"/>
      <c r="AF1120" s="235"/>
      <c r="AG1120" s="235"/>
      <c r="AH1120" s="235"/>
      <c r="AI1120" s="235"/>
      <c r="AJ1120" s="235"/>
      <c r="AK1120" s="235"/>
      <c r="AL1120" s="235"/>
    </row>
    <row r="1121" s="20" customFormat="1" ht="27" spans="1:38">
      <c r="A1121" s="123"/>
      <c r="B1121" s="108" t="s">
        <v>1399</v>
      </c>
      <c r="C1121" s="239" t="s">
        <v>1757</v>
      </c>
      <c r="D1121" s="108" t="s">
        <v>1758</v>
      </c>
      <c r="E1121" s="119" t="s">
        <v>709</v>
      </c>
      <c r="F1121" s="211"/>
      <c r="G1121" s="212">
        <v>43707</v>
      </c>
      <c r="H1121" s="123">
        <f t="shared" si="99"/>
        <v>305</v>
      </c>
      <c r="I1121" s="153">
        <v>44012</v>
      </c>
      <c r="J1121" s="123"/>
      <c r="K1121" s="123"/>
      <c r="L1121" s="123"/>
      <c r="M1121" s="123"/>
      <c r="N1121" s="123"/>
      <c r="O1121" s="123"/>
      <c r="P1121" s="123"/>
      <c r="Q1121" s="123"/>
      <c r="R1121" s="123"/>
      <c r="S1121" s="123"/>
      <c r="T1121" s="123"/>
      <c r="U1121" s="123"/>
      <c r="V1121" s="123"/>
      <c r="W1121" s="123"/>
      <c r="X1121" s="123"/>
      <c r="Y1121" s="123"/>
      <c r="Z1121" s="123"/>
      <c r="AA1121" s="123"/>
      <c r="AB1121" s="123"/>
      <c r="AC1121" s="123"/>
      <c r="AD1121" s="123"/>
      <c r="AE1121" s="123"/>
      <c r="AF1121" s="235"/>
      <c r="AG1121" s="235"/>
      <c r="AH1121" s="235"/>
      <c r="AI1121" s="235"/>
      <c r="AJ1121" s="235"/>
      <c r="AK1121" s="235"/>
      <c r="AL1121" s="235"/>
    </row>
    <row r="1122" s="20" customFormat="1" ht="27" spans="1:38">
      <c r="A1122" s="123"/>
      <c r="B1122" s="108" t="s">
        <v>1433</v>
      </c>
      <c r="C1122" s="134" t="s">
        <v>1415</v>
      </c>
      <c r="D1122" s="108" t="s">
        <v>1759</v>
      </c>
      <c r="E1122" s="119" t="s">
        <v>709</v>
      </c>
      <c r="F1122" s="211"/>
      <c r="G1122" s="212">
        <v>43709</v>
      </c>
      <c r="H1122" s="123">
        <f t="shared" si="99"/>
        <v>78</v>
      </c>
      <c r="I1122" s="153">
        <v>43787</v>
      </c>
      <c r="J1122" s="123"/>
      <c r="K1122" s="123"/>
      <c r="L1122" s="123"/>
      <c r="M1122" s="123"/>
      <c r="N1122" s="123"/>
      <c r="O1122" s="123"/>
      <c r="P1122" s="123"/>
      <c r="Q1122" s="123"/>
      <c r="R1122" s="123"/>
      <c r="S1122" s="123"/>
      <c r="T1122" s="123"/>
      <c r="U1122" s="123"/>
      <c r="V1122" s="123"/>
      <c r="W1122" s="123"/>
      <c r="X1122" s="123"/>
      <c r="Y1122" s="123"/>
      <c r="Z1122" s="123"/>
      <c r="AA1122" s="123"/>
      <c r="AB1122" s="123"/>
      <c r="AC1122" s="123"/>
      <c r="AD1122" s="123"/>
      <c r="AE1122" s="123"/>
      <c r="AF1122" s="235"/>
      <c r="AG1122" s="235"/>
      <c r="AH1122" s="235"/>
      <c r="AI1122" s="235"/>
      <c r="AJ1122" s="235"/>
      <c r="AK1122" s="235"/>
      <c r="AL1122" s="235"/>
    </row>
    <row r="1123" s="20" customFormat="1" ht="27" spans="1:38">
      <c r="A1123" s="123"/>
      <c r="B1123" s="108" t="s">
        <v>1433</v>
      </c>
      <c r="C1123" s="134" t="s">
        <v>1417</v>
      </c>
      <c r="D1123" s="108" t="s">
        <v>1760</v>
      </c>
      <c r="E1123" s="119" t="s">
        <v>709</v>
      </c>
      <c r="F1123" s="211"/>
      <c r="G1123" s="212">
        <v>43713</v>
      </c>
      <c r="H1123" s="123">
        <f t="shared" si="99"/>
        <v>74</v>
      </c>
      <c r="I1123" s="153">
        <v>43787</v>
      </c>
      <c r="J1123" s="123"/>
      <c r="K1123" s="123"/>
      <c r="L1123" s="123"/>
      <c r="M1123" s="123"/>
      <c r="N1123" s="123"/>
      <c r="O1123" s="123"/>
      <c r="P1123" s="123"/>
      <c r="Q1123" s="123"/>
      <c r="R1123" s="123"/>
      <c r="S1123" s="123"/>
      <c r="T1123" s="123"/>
      <c r="U1123" s="123"/>
      <c r="V1123" s="123"/>
      <c r="W1123" s="123"/>
      <c r="X1123" s="123"/>
      <c r="Y1123" s="123"/>
      <c r="Z1123" s="123"/>
      <c r="AA1123" s="123"/>
      <c r="AB1123" s="123"/>
      <c r="AC1123" s="123"/>
      <c r="AD1123" s="123"/>
      <c r="AE1123" s="123"/>
      <c r="AF1123" s="235"/>
      <c r="AG1123" s="235"/>
      <c r="AH1123" s="235"/>
      <c r="AI1123" s="235"/>
      <c r="AJ1123" s="235"/>
      <c r="AK1123" s="235"/>
      <c r="AL1123" s="235"/>
    </row>
    <row r="1124" s="20" customFormat="1" ht="27" spans="1:38">
      <c r="A1124" s="123"/>
      <c r="B1124" s="108" t="s">
        <v>1433</v>
      </c>
      <c r="C1124" s="134" t="s">
        <v>1507</v>
      </c>
      <c r="D1124" s="108" t="s">
        <v>1761</v>
      </c>
      <c r="E1124" s="119" t="s">
        <v>709</v>
      </c>
      <c r="F1124" s="211"/>
      <c r="G1124" s="212">
        <v>43718</v>
      </c>
      <c r="H1124" s="123">
        <f t="shared" si="99"/>
        <v>69</v>
      </c>
      <c r="I1124" s="153">
        <v>43787</v>
      </c>
      <c r="J1124" s="123"/>
      <c r="K1124" s="123"/>
      <c r="L1124" s="123"/>
      <c r="M1124" s="123"/>
      <c r="N1124" s="123"/>
      <c r="O1124" s="123"/>
      <c r="P1124" s="123"/>
      <c r="Q1124" s="123"/>
      <c r="R1124" s="123"/>
      <c r="S1124" s="123"/>
      <c r="T1124" s="123"/>
      <c r="U1124" s="123"/>
      <c r="V1124" s="123"/>
      <c r="W1124" s="123"/>
      <c r="X1124" s="123"/>
      <c r="Y1124" s="123"/>
      <c r="Z1124" s="123"/>
      <c r="AA1124" s="123"/>
      <c r="AB1124" s="123"/>
      <c r="AC1124" s="123"/>
      <c r="AD1124" s="123"/>
      <c r="AE1124" s="123"/>
      <c r="AF1124" s="235"/>
      <c r="AG1124" s="235"/>
      <c r="AH1124" s="235"/>
      <c r="AI1124" s="235"/>
      <c r="AJ1124" s="235"/>
      <c r="AK1124" s="235"/>
      <c r="AL1124" s="235"/>
    </row>
    <row r="1125" s="20" customFormat="1" ht="27" spans="1:38">
      <c r="A1125" s="123"/>
      <c r="B1125" s="108" t="s">
        <v>1433</v>
      </c>
      <c r="C1125" s="134" t="s">
        <v>1509</v>
      </c>
      <c r="D1125" s="108" t="s">
        <v>1762</v>
      </c>
      <c r="E1125" s="119" t="s">
        <v>709</v>
      </c>
      <c r="F1125" s="211"/>
      <c r="G1125" s="212">
        <v>43723</v>
      </c>
      <c r="H1125" s="123">
        <f t="shared" si="99"/>
        <v>64</v>
      </c>
      <c r="I1125" s="153">
        <v>43787</v>
      </c>
      <c r="J1125" s="123"/>
      <c r="K1125" s="123"/>
      <c r="L1125" s="123"/>
      <c r="M1125" s="123"/>
      <c r="N1125" s="123"/>
      <c r="O1125" s="123"/>
      <c r="P1125" s="123"/>
      <c r="Q1125" s="123"/>
      <c r="R1125" s="123"/>
      <c r="S1125" s="123"/>
      <c r="T1125" s="123"/>
      <c r="U1125" s="123"/>
      <c r="V1125" s="123"/>
      <c r="W1125" s="123"/>
      <c r="X1125" s="123"/>
      <c r="Y1125" s="123"/>
      <c r="Z1125" s="123"/>
      <c r="AA1125" s="123"/>
      <c r="AB1125" s="123"/>
      <c r="AC1125" s="123"/>
      <c r="AD1125" s="123"/>
      <c r="AE1125" s="123"/>
      <c r="AF1125" s="235"/>
      <c r="AG1125" s="235"/>
      <c r="AH1125" s="235"/>
      <c r="AI1125" s="235"/>
      <c r="AJ1125" s="235"/>
      <c r="AK1125" s="235"/>
      <c r="AL1125" s="235"/>
    </row>
    <row r="1126" s="20" customFormat="1" ht="27" spans="1:38">
      <c r="A1126" s="123"/>
      <c r="B1126" s="108" t="s">
        <v>1433</v>
      </c>
      <c r="C1126" s="134" t="s">
        <v>1423</v>
      </c>
      <c r="D1126" s="108" t="s">
        <v>1763</v>
      </c>
      <c r="E1126" s="119" t="s">
        <v>709</v>
      </c>
      <c r="F1126" s="211"/>
      <c r="G1126" s="212">
        <v>43981</v>
      </c>
      <c r="H1126" s="123">
        <f t="shared" si="99"/>
        <v>31</v>
      </c>
      <c r="I1126" s="153">
        <v>44012</v>
      </c>
      <c r="J1126" s="123"/>
      <c r="K1126" s="123"/>
      <c r="L1126" s="123"/>
      <c r="M1126" s="123"/>
      <c r="N1126" s="123"/>
      <c r="O1126" s="123"/>
      <c r="P1126" s="123"/>
      <c r="Q1126" s="123"/>
      <c r="R1126" s="123"/>
      <c r="S1126" s="123"/>
      <c r="T1126" s="123"/>
      <c r="U1126" s="123"/>
      <c r="V1126" s="123"/>
      <c r="W1126" s="123"/>
      <c r="X1126" s="123"/>
      <c r="Y1126" s="123"/>
      <c r="Z1126" s="123"/>
      <c r="AA1126" s="123"/>
      <c r="AB1126" s="123"/>
      <c r="AC1126" s="123"/>
      <c r="AD1126" s="123"/>
      <c r="AE1126" s="123"/>
      <c r="AF1126" s="235"/>
      <c r="AG1126" s="235"/>
      <c r="AH1126" s="235"/>
      <c r="AI1126" s="235"/>
      <c r="AJ1126" s="235"/>
      <c r="AK1126" s="235"/>
      <c r="AL1126" s="235"/>
    </row>
    <row r="1127" s="23" customFormat="1" ht="27" spans="1:38">
      <c r="A1127" s="119"/>
      <c r="B1127" s="119" t="s">
        <v>1399</v>
      </c>
      <c r="C1127" s="145" t="s">
        <v>1764</v>
      </c>
      <c r="D1127" s="119" t="s">
        <v>1765</v>
      </c>
      <c r="E1127" s="119" t="s">
        <v>709</v>
      </c>
      <c r="F1127" s="149"/>
      <c r="G1127" s="242">
        <v>43709</v>
      </c>
      <c r="H1127" s="119">
        <f t="shared" si="99"/>
        <v>243</v>
      </c>
      <c r="I1127" s="242">
        <v>43952</v>
      </c>
      <c r="J1127" s="119"/>
      <c r="K1127" s="119"/>
      <c r="L1127" s="119"/>
      <c r="M1127" s="119"/>
      <c r="N1127" s="119"/>
      <c r="O1127" s="119"/>
      <c r="P1127" s="119"/>
      <c r="Q1127" s="119"/>
      <c r="R1127" s="119"/>
      <c r="S1127" s="119"/>
      <c r="T1127" s="119"/>
      <c r="U1127" s="119"/>
      <c r="V1127" s="119"/>
      <c r="W1127" s="119"/>
      <c r="X1127" s="119"/>
      <c r="Y1127" s="119"/>
      <c r="Z1127" s="119"/>
      <c r="AA1127" s="119"/>
      <c r="AB1127" s="119"/>
      <c r="AC1127" s="119"/>
      <c r="AD1127" s="119"/>
      <c r="AE1127" s="119"/>
      <c r="AF1127" s="36"/>
      <c r="AG1127" s="36"/>
      <c r="AH1127" s="36"/>
      <c r="AI1127" s="36"/>
      <c r="AJ1127" s="36"/>
      <c r="AK1127" s="36"/>
      <c r="AL1127" s="36"/>
    </row>
    <row r="1128" s="20" customFormat="1" ht="27" spans="1:38">
      <c r="A1128" s="123"/>
      <c r="B1128" s="108" t="s">
        <v>1433</v>
      </c>
      <c r="C1128" s="134" t="s">
        <v>1415</v>
      </c>
      <c r="D1128" s="108" t="s">
        <v>1766</v>
      </c>
      <c r="E1128" s="119" t="s">
        <v>709</v>
      </c>
      <c r="F1128" s="211"/>
      <c r="G1128" s="212">
        <v>43709</v>
      </c>
      <c r="H1128" s="123">
        <f t="shared" si="99"/>
        <v>44</v>
      </c>
      <c r="I1128" s="212">
        <v>43753</v>
      </c>
      <c r="J1128" s="123"/>
      <c r="K1128" s="123"/>
      <c r="L1128" s="123"/>
      <c r="M1128" s="123"/>
      <c r="N1128" s="123"/>
      <c r="O1128" s="123"/>
      <c r="P1128" s="123"/>
      <c r="Q1128" s="123"/>
      <c r="R1128" s="123"/>
      <c r="S1128" s="123"/>
      <c r="T1128" s="123"/>
      <c r="U1128" s="123"/>
      <c r="V1128" s="123"/>
      <c r="W1128" s="123"/>
      <c r="X1128" s="123"/>
      <c r="Y1128" s="123"/>
      <c r="Z1128" s="123"/>
      <c r="AA1128" s="123"/>
      <c r="AB1128" s="123"/>
      <c r="AC1128" s="123"/>
      <c r="AD1128" s="123"/>
      <c r="AE1128" s="123"/>
      <c r="AF1128" s="235"/>
      <c r="AG1128" s="235"/>
      <c r="AH1128" s="235"/>
      <c r="AI1128" s="235"/>
      <c r="AJ1128" s="235"/>
      <c r="AK1128" s="235"/>
      <c r="AL1128" s="235"/>
    </row>
    <row r="1129" s="20" customFormat="1" ht="27" spans="1:38">
      <c r="A1129" s="123"/>
      <c r="B1129" s="108" t="s">
        <v>1433</v>
      </c>
      <c r="C1129" s="134" t="s">
        <v>1417</v>
      </c>
      <c r="D1129" s="108" t="s">
        <v>1767</v>
      </c>
      <c r="E1129" s="119" t="s">
        <v>709</v>
      </c>
      <c r="F1129" s="211"/>
      <c r="G1129" s="212">
        <v>43713</v>
      </c>
      <c r="H1129" s="123">
        <f t="shared" si="99"/>
        <v>45</v>
      </c>
      <c r="I1129" s="212">
        <v>43758</v>
      </c>
      <c r="J1129" s="123"/>
      <c r="K1129" s="123"/>
      <c r="L1129" s="123"/>
      <c r="M1129" s="123"/>
      <c r="N1129" s="123"/>
      <c r="O1129" s="123"/>
      <c r="P1129" s="123"/>
      <c r="Q1129" s="123"/>
      <c r="R1129" s="123"/>
      <c r="S1129" s="123"/>
      <c r="T1129" s="123"/>
      <c r="U1129" s="123"/>
      <c r="V1129" s="123"/>
      <c r="W1129" s="123"/>
      <c r="X1129" s="123"/>
      <c r="Y1129" s="123"/>
      <c r="Z1129" s="123"/>
      <c r="AA1129" s="123"/>
      <c r="AB1129" s="123"/>
      <c r="AC1129" s="123"/>
      <c r="AD1129" s="123"/>
      <c r="AE1129" s="123"/>
      <c r="AF1129" s="235"/>
      <c r="AG1129" s="235"/>
      <c r="AH1129" s="235"/>
      <c r="AI1129" s="235"/>
      <c r="AJ1129" s="235"/>
      <c r="AK1129" s="235"/>
      <c r="AL1129" s="235"/>
    </row>
    <row r="1130" s="20" customFormat="1" ht="27" spans="1:38">
      <c r="A1130" s="123"/>
      <c r="B1130" s="108" t="s">
        <v>1433</v>
      </c>
      <c r="C1130" s="134" t="s">
        <v>1507</v>
      </c>
      <c r="D1130" s="108" t="s">
        <v>1768</v>
      </c>
      <c r="E1130" s="119" t="s">
        <v>709</v>
      </c>
      <c r="F1130" s="211"/>
      <c r="G1130" s="212">
        <v>43718</v>
      </c>
      <c r="H1130" s="123">
        <f t="shared" si="99"/>
        <v>45</v>
      </c>
      <c r="I1130" s="212">
        <v>43763</v>
      </c>
      <c r="J1130" s="123"/>
      <c r="K1130" s="123"/>
      <c r="L1130" s="123"/>
      <c r="M1130" s="123"/>
      <c r="N1130" s="123"/>
      <c r="O1130" s="123"/>
      <c r="P1130" s="123"/>
      <c r="Q1130" s="123"/>
      <c r="R1130" s="123"/>
      <c r="S1130" s="123"/>
      <c r="T1130" s="123"/>
      <c r="U1130" s="123"/>
      <c r="V1130" s="123"/>
      <c r="W1130" s="123"/>
      <c r="X1130" s="123"/>
      <c r="Y1130" s="123"/>
      <c r="Z1130" s="123"/>
      <c r="AA1130" s="123"/>
      <c r="AB1130" s="123"/>
      <c r="AC1130" s="123"/>
      <c r="AD1130" s="123"/>
      <c r="AE1130" s="123"/>
      <c r="AF1130" s="235"/>
      <c r="AG1130" s="235"/>
      <c r="AH1130" s="235"/>
      <c r="AI1130" s="235"/>
      <c r="AJ1130" s="235"/>
      <c r="AK1130" s="235"/>
      <c r="AL1130" s="235"/>
    </row>
    <row r="1131" s="20" customFormat="1" ht="27" spans="1:38">
      <c r="A1131" s="123"/>
      <c r="B1131" s="108" t="s">
        <v>1433</v>
      </c>
      <c r="C1131" s="134" t="s">
        <v>1509</v>
      </c>
      <c r="D1131" s="108" t="s">
        <v>1769</v>
      </c>
      <c r="E1131" s="119" t="s">
        <v>709</v>
      </c>
      <c r="F1131" s="211"/>
      <c r="G1131" s="212">
        <v>43723</v>
      </c>
      <c r="H1131" s="123">
        <f t="shared" si="99"/>
        <v>45</v>
      </c>
      <c r="I1131" s="212">
        <v>43768</v>
      </c>
      <c r="J1131" s="123"/>
      <c r="K1131" s="123"/>
      <c r="L1131" s="123"/>
      <c r="M1131" s="123"/>
      <c r="N1131" s="123"/>
      <c r="O1131" s="123"/>
      <c r="P1131" s="123"/>
      <c r="Q1131" s="123"/>
      <c r="R1131" s="123"/>
      <c r="S1131" s="123"/>
      <c r="T1131" s="123"/>
      <c r="U1131" s="123"/>
      <c r="V1131" s="123"/>
      <c r="W1131" s="123"/>
      <c r="X1131" s="123"/>
      <c r="Y1131" s="123"/>
      <c r="Z1131" s="123"/>
      <c r="AA1131" s="123"/>
      <c r="AB1131" s="123"/>
      <c r="AC1131" s="123"/>
      <c r="AD1131" s="123"/>
      <c r="AE1131" s="123"/>
      <c r="AF1131" s="235"/>
      <c r="AG1131" s="235"/>
      <c r="AH1131" s="235"/>
      <c r="AI1131" s="235"/>
      <c r="AJ1131" s="235"/>
      <c r="AK1131" s="235"/>
      <c r="AL1131" s="235"/>
    </row>
    <row r="1132" s="20" customFormat="1" ht="27" spans="1:38">
      <c r="A1132" s="123"/>
      <c r="B1132" s="108" t="s">
        <v>1433</v>
      </c>
      <c r="C1132" s="134" t="s">
        <v>1423</v>
      </c>
      <c r="D1132" s="108" t="s">
        <v>1770</v>
      </c>
      <c r="E1132" s="119" t="s">
        <v>709</v>
      </c>
      <c r="F1132" s="211"/>
      <c r="G1132" s="212">
        <v>43891</v>
      </c>
      <c r="H1132" s="123">
        <f t="shared" si="99"/>
        <v>61</v>
      </c>
      <c r="I1132" s="212">
        <v>43952</v>
      </c>
      <c r="J1132" s="123"/>
      <c r="K1132" s="123"/>
      <c r="L1132" s="123"/>
      <c r="M1132" s="123"/>
      <c r="N1132" s="123"/>
      <c r="O1132" s="123"/>
      <c r="P1132" s="123"/>
      <c r="Q1132" s="123"/>
      <c r="R1132" s="123"/>
      <c r="S1132" s="123"/>
      <c r="T1132" s="123"/>
      <c r="U1132" s="123"/>
      <c r="V1132" s="123"/>
      <c r="W1132" s="123"/>
      <c r="X1132" s="123"/>
      <c r="Y1132" s="123"/>
      <c r="Z1132" s="123"/>
      <c r="AA1132" s="123"/>
      <c r="AB1132" s="123"/>
      <c r="AC1132" s="123"/>
      <c r="AD1132" s="123"/>
      <c r="AE1132" s="123"/>
      <c r="AF1132" s="235"/>
      <c r="AG1132" s="235"/>
      <c r="AH1132" s="235"/>
      <c r="AI1132" s="235"/>
      <c r="AJ1132" s="235"/>
      <c r="AK1132" s="235"/>
      <c r="AL1132" s="235"/>
    </row>
    <row r="1133" s="23" customFormat="1" ht="27" spans="1:38">
      <c r="A1133" s="119"/>
      <c r="B1133" s="119" t="s">
        <v>1399</v>
      </c>
      <c r="C1133" s="145" t="s">
        <v>1771</v>
      </c>
      <c r="D1133" s="119" t="s">
        <v>1772</v>
      </c>
      <c r="E1133" s="119" t="s">
        <v>709</v>
      </c>
      <c r="F1133" s="149"/>
      <c r="G1133" s="242">
        <v>43723</v>
      </c>
      <c r="H1133" s="119">
        <f t="shared" si="99"/>
        <v>248</v>
      </c>
      <c r="I1133" s="242">
        <v>43971</v>
      </c>
      <c r="J1133" s="119"/>
      <c r="K1133" s="119"/>
      <c r="L1133" s="119"/>
      <c r="M1133" s="119"/>
      <c r="N1133" s="119"/>
      <c r="O1133" s="119"/>
      <c r="P1133" s="119"/>
      <c r="Q1133" s="119"/>
      <c r="R1133" s="119"/>
      <c r="S1133" s="119"/>
      <c r="T1133" s="119"/>
      <c r="U1133" s="119"/>
      <c r="V1133" s="119"/>
      <c r="W1133" s="119"/>
      <c r="X1133" s="119"/>
      <c r="Y1133" s="119"/>
      <c r="Z1133" s="119"/>
      <c r="AA1133" s="119"/>
      <c r="AB1133" s="119"/>
      <c r="AC1133" s="119"/>
      <c r="AD1133" s="119"/>
      <c r="AE1133" s="119"/>
      <c r="AF1133" s="36"/>
      <c r="AG1133" s="36"/>
      <c r="AH1133" s="36"/>
      <c r="AI1133" s="36"/>
      <c r="AJ1133" s="36"/>
      <c r="AK1133" s="36"/>
      <c r="AL1133" s="36"/>
    </row>
    <row r="1134" s="20" customFormat="1" ht="27" spans="1:38">
      <c r="A1134" s="123"/>
      <c r="B1134" s="108" t="s">
        <v>1433</v>
      </c>
      <c r="C1134" s="134" t="s">
        <v>1423</v>
      </c>
      <c r="D1134" s="108" t="s">
        <v>1773</v>
      </c>
      <c r="E1134" s="119" t="s">
        <v>709</v>
      </c>
      <c r="F1134" s="211"/>
      <c r="G1134" s="212">
        <v>43910</v>
      </c>
      <c r="H1134" s="123">
        <f t="shared" si="99"/>
        <v>61</v>
      </c>
      <c r="I1134" s="212">
        <v>43971</v>
      </c>
      <c r="J1134" s="123"/>
      <c r="K1134" s="123"/>
      <c r="L1134" s="123"/>
      <c r="M1134" s="123"/>
      <c r="N1134" s="123"/>
      <c r="O1134" s="123"/>
      <c r="P1134" s="123"/>
      <c r="Q1134" s="123"/>
      <c r="R1134" s="123"/>
      <c r="S1134" s="123"/>
      <c r="T1134" s="123"/>
      <c r="U1134" s="123"/>
      <c r="V1134" s="123"/>
      <c r="W1134" s="123"/>
      <c r="X1134" s="123"/>
      <c r="Y1134" s="123"/>
      <c r="Z1134" s="123"/>
      <c r="AA1134" s="123"/>
      <c r="AB1134" s="123"/>
      <c r="AC1134" s="123"/>
      <c r="AD1134" s="123"/>
      <c r="AE1134" s="123"/>
      <c r="AF1134" s="235"/>
      <c r="AG1134" s="235"/>
      <c r="AH1134" s="235"/>
      <c r="AI1134" s="235"/>
      <c r="AJ1134" s="235"/>
      <c r="AK1134" s="235"/>
      <c r="AL1134" s="235"/>
    </row>
    <row r="1135" s="20" customFormat="1" ht="27" spans="1:38">
      <c r="A1135" s="123"/>
      <c r="B1135" s="108" t="s">
        <v>1399</v>
      </c>
      <c r="C1135" s="134" t="s">
        <v>1774</v>
      </c>
      <c r="D1135" s="108" t="s">
        <v>1775</v>
      </c>
      <c r="E1135" s="119" t="s">
        <v>709</v>
      </c>
      <c r="F1135" s="211"/>
      <c r="G1135" s="212">
        <v>43698</v>
      </c>
      <c r="H1135" s="123">
        <f t="shared" si="99"/>
        <v>146</v>
      </c>
      <c r="I1135" s="153">
        <v>43844</v>
      </c>
      <c r="J1135" s="123"/>
      <c r="K1135" s="123"/>
      <c r="L1135" s="123"/>
      <c r="M1135" s="123"/>
      <c r="N1135" s="123"/>
      <c r="O1135" s="123"/>
      <c r="P1135" s="123"/>
      <c r="Q1135" s="123"/>
      <c r="R1135" s="123"/>
      <c r="S1135" s="123"/>
      <c r="T1135" s="123"/>
      <c r="U1135" s="123"/>
      <c r="V1135" s="123"/>
      <c r="W1135" s="123"/>
      <c r="X1135" s="123"/>
      <c r="Y1135" s="123"/>
      <c r="Z1135" s="123"/>
      <c r="AA1135" s="123"/>
      <c r="AB1135" s="123"/>
      <c r="AC1135" s="123"/>
      <c r="AD1135" s="123"/>
      <c r="AE1135" s="123"/>
      <c r="AF1135" s="235"/>
      <c r="AG1135" s="235"/>
      <c r="AH1135" s="235"/>
      <c r="AI1135" s="235"/>
      <c r="AJ1135" s="235"/>
      <c r="AK1135" s="235"/>
      <c r="AL1135" s="235"/>
    </row>
    <row r="1136" s="20" customFormat="1" ht="27" spans="1:38">
      <c r="A1136" s="123"/>
      <c r="B1136" s="108" t="s">
        <v>1433</v>
      </c>
      <c r="C1136" s="134" t="s">
        <v>1415</v>
      </c>
      <c r="D1136" s="108" t="s">
        <v>1776</v>
      </c>
      <c r="E1136" s="119" t="s">
        <v>709</v>
      </c>
      <c r="F1136" s="211"/>
      <c r="G1136" s="212">
        <v>43698</v>
      </c>
      <c r="H1136" s="123">
        <f t="shared" si="99"/>
        <v>54</v>
      </c>
      <c r="I1136" s="153">
        <v>43752</v>
      </c>
      <c r="J1136" s="123"/>
      <c r="K1136" s="123"/>
      <c r="L1136" s="123"/>
      <c r="M1136" s="123"/>
      <c r="N1136" s="123"/>
      <c r="O1136" s="123"/>
      <c r="P1136" s="123"/>
      <c r="Q1136" s="123"/>
      <c r="R1136" s="123"/>
      <c r="S1136" s="123"/>
      <c r="T1136" s="123"/>
      <c r="U1136" s="123"/>
      <c r="V1136" s="123"/>
      <c r="W1136" s="123"/>
      <c r="X1136" s="123"/>
      <c r="Y1136" s="123"/>
      <c r="Z1136" s="123"/>
      <c r="AA1136" s="123"/>
      <c r="AB1136" s="123"/>
      <c r="AC1136" s="123"/>
      <c r="AD1136" s="123"/>
      <c r="AE1136" s="123"/>
      <c r="AF1136" s="235"/>
      <c r="AG1136" s="235"/>
      <c r="AH1136" s="235"/>
      <c r="AI1136" s="235"/>
      <c r="AJ1136" s="235"/>
      <c r="AK1136" s="235"/>
      <c r="AL1136" s="235"/>
    </row>
    <row r="1137" s="20" customFormat="1" ht="27" spans="1:38">
      <c r="A1137" s="123"/>
      <c r="B1137" s="108" t="s">
        <v>1433</v>
      </c>
      <c r="C1137" s="134" t="s">
        <v>1417</v>
      </c>
      <c r="D1137" s="108" t="s">
        <v>1777</v>
      </c>
      <c r="E1137" s="119" t="s">
        <v>709</v>
      </c>
      <c r="F1137" s="211"/>
      <c r="G1137" s="212">
        <v>43729</v>
      </c>
      <c r="H1137" s="123">
        <f t="shared" si="99"/>
        <v>54</v>
      </c>
      <c r="I1137" s="153">
        <v>43783</v>
      </c>
      <c r="J1137" s="123"/>
      <c r="K1137" s="123"/>
      <c r="L1137" s="123"/>
      <c r="M1137" s="123"/>
      <c r="N1137" s="123"/>
      <c r="O1137" s="123"/>
      <c r="P1137" s="123"/>
      <c r="Q1137" s="123"/>
      <c r="R1137" s="123"/>
      <c r="S1137" s="123"/>
      <c r="T1137" s="123"/>
      <c r="U1137" s="123"/>
      <c r="V1137" s="123"/>
      <c r="W1137" s="123"/>
      <c r="X1137" s="123"/>
      <c r="Y1137" s="123"/>
      <c r="Z1137" s="123"/>
      <c r="AA1137" s="123"/>
      <c r="AB1137" s="123"/>
      <c r="AC1137" s="123"/>
      <c r="AD1137" s="123"/>
      <c r="AE1137" s="123"/>
      <c r="AF1137" s="235"/>
      <c r="AG1137" s="235"/>
      <c r="AH1137" s="235"/>
      <c r="AI1137" s="235"/>
      <c r="AJ1137" s="235"/>
      <c r="AK1137" s="235"/>
      <c r="AL1137" s="235"/>
    </row>
    <row r="1138" s="20" customFormat="1" ht="27" spans="1:38">
      <c r="A1138" s="123"/>
      <c r="B1138" s="108" t="s">
        <v>1433</v>
      </c>
      <c r="C1138" s="134" t="s">
        <v>1507</v>
      </c>
      <c r="D1138" s="108" t="s">
        <v>1778</v>
      </c>
      <c r="E1138" s="119" t="s">
        <v>709</v>
      </c>
      <c r="F1138" s="211"/>
      <c r="G1138" s="212">
        <v>43759</v>
      </c>
      <c r="H1138" s="123">
        <f t="shared" si="99"/>
        <v>54</v>
      </c>
      <c r="I1138" s="153">
        <v>43813</v>
      </c>
      <c r="J1138" s="123"/>
      <c r="K1138" s="123"/>
      <c r="L1138" s="123"/>
      <c r="M1138" s="123"/>
      <c r="N1138" s="123"/>
      <c r="O1138" s="123"/>
      <c r="P1138" s="123"/>
      <c r="Q1138" s="123"/>
      <c r="R1138" s="123"/>
      <c r="S1138" s="123"/>
      <c r="T1138" s="123"/>
      <c r="U1138" s="123"/>
      <c r="V1138" s="123"/>
      <c r="W1138" s="123"/>
      <c r="X1138" s="123"/>
      <c r="Y1138" s="123"/>
      <c r="Z1138" s="123"/>
      <c r="AA1138" s="123"/>
      <c r="AB1138" s="123"/>
      <c r="AC1138" s="123"/>
      <c r="AD1138" s="123"/>
      <c r="AE1138" s="123"/>
      <c r="AF1138" s="235"/>
      <c r="AG1138" s="235"/>
      <c r="AH1138" s="235"/>
      <c r="AI1138" s="235"/>
      <c r="AJ1138" s="235"/>
      <c r="AK1138" s="235"/>
      <c r="AL1138" s="235"/>
    </row>
    <row r="1139" s="20" customFormat="1" ht="27" spans="1:38">
      <c r="A1139" s="123"/>
      <c r="B1139" s="108" t="s">
        <v>1433</v>
      </c>
      <c r="C1139" s="134" t="s">
        <v>1509</v>
      </c>
      <c r="D1139" s="108" t="s">
        <v>1779</v>
      </c>
      <c r="E1139" s="119" t="s">
        <v>709</v>
      </c>
      <c r="F1139" s="211"/>
      <c r="G1139" s="212">
        <v>43790</v>
      </c>
      <c r="H1139" s="123">
        <f t="shared" si="99"/>
        <v>54</v>
      </c>
      <c r="I1139" s="153">
        <v>43844</v>
      </c>
      <c r="J1139" s="123"/>
      <c r="K1139" s="123"/>
      <c r="L1139" s="123"/>
      <c r="M1139" s="123"/>
      <c r="N1139" s="123"/>
      <c r="O1139" s="123"/>
      <c r="P1139" s="123"/>
      <c r="Q1139" s="123"/>
      <c r="R1139" s="123"/>
      <c r="S1139" s="123"/>
      <c r="T1139" s="123"/>
      <c r="U1139" s="123"/>
      <c r="V1139" s="123"/>
      <c r="W1139" s="123"/>
      <c r="X1139" s="123"/>
      <c r="Y1139" s="123"/>
      <c r="Z1139" s="123"/>
      <c r="AA1139" s="123"/>
      <c r="AB1139" s="123"/>
      <c r="AC1139" s="123"/>
      <c r="AD1139" s="123"/>
      <c r="AE1139" s="123"/>
      <c r="AF1139" s="235"/>
      <c r="AG1139" s="235"/>
      <c r="AH1139" s="235"/>
      <c r="AI1139" s="235"/>
      <c r="AJ1139" s="235"/>
      <c r="AK1139" s="235"/>
      <c r="AL1139" s="235"/>
    </row>
    <row r="1140" s="20" customFormat="1" ht="27" spans="1:38">
      <c r="A1140" s="123"/>
      <c r="B1140" s="108" t="s">
        <v>1433</v>
      </c>
      <c r="C1140" s="134" t="s">
        <v>1423</v>
      </c>
      <c r="D1140" s="108" t="s">
        <v>1780</v>
      </c>
      <c r="E1140" s="119" t="s">
        <v>709</v>
      </c>
      <c r="F1140" s="211"/>
      <c r="G1140" s="212">
        <v>43702</v>
      </c>
      <c r="H1140" s="123">
        <f t="shared" si="99"/>
        <v>54</v>
      </c>
      <c r="I1140" s="153">
        <v>43756</v>
      </c>
      <c r="J1140" s="123"/>
      <c r="K1140" s="123"/>
      <c r="L1140" s="123"/>
      <c r="M1140" s="123"/>
      <c r="N1140" s="123"/>
      <c r="O1140" s="123"/>
      <c r="P1140" s="123"/>
      <c r="Q1140" s="123"/>
      <c r="R1140" s="123"/>
      <c r="S1140" s="123"/>
      <c r="T1140" s="123"/>
      <c r="U1140" s="123"/>
      <c r="V1140" s="123"/>
      <c r="W1140" s="123"/>
      <c r="X1140" s="123"/>
      <c r="Y1140" s="123"/>
      <c r="Z1140" s="123"/>
      <c r="AA1140" s="123"/>
      <c r="AB1140" s="123"/>
      <c r="AC1140" s="123"/>
      <c r="AD1140" s="123"/>
      <c r="AE1140" s="123"/>
      <c r="AF1140" s="235"/>
      <c r="AG1140" s="235"/>
      <c r="AH1140" s="235"/>
      <c r="AI1140" s="235"/>
      <c r="AJ1140" s="235"/>
      <c r="AK1140" s="235"/>
      <c r="AL1140" s="235"/>
    </row>
    <row r="1141" s="20" customFormat="1" ht="27" spans="1:38">
      <c r="A1141" s="123"/>
      <c r="B1141" s="108" t="s">
        <v>1399</v>
      </c>
      <c r="C1141" s="134" t="s">
        <v>1781</v>
      </c>
      <c r="D1141" s="108" t="s">
        <v>1782</v>
      </c>
      <c r="E1141" s="119" t="s">
        <v>709</v>
      </c>
      <c r="F1141" s="211"/>
      <c r="G1141" s="212">
        <v>43753</v>
      </c>
      <c r="H1141" s="123">
        <f t="shared" si="99"/>
        <v>103</v>
      </c>
      <c r="I1141" s="153">
        <v>43856</v>
      </c>
      <c r="J1141" s="123"/>
      <c r="K1141" s="123"/>
      <c r="L1141" s="123"/>
      <c r="M1141" s="123"/>
      <c r="N1141" s="123"/>
      <c r="O1141" s="123"/>
      <c r="P1141" s="123"/>
      <c r="Q1141" s="123"/>
      <c r="R1141" s="123"/>
      <c r="S1141" s="123"/>
      <c r="T1141" s="123"/>
      <c r="U1141" s="123"/>
      <c r="V1141" s="123"/>
      <c r="W1141" s="123"/>
      <c r="X1141" s="123"/>
      <c r="Y1141" s="123"/>
      <c r="Z1141" s="123"/>
      <c r="AA1141" s="123"/>
      <c r="AB1141" s="123"/>
      <c r="AC1141" s="123"/>
      <c r="AD1141" s="123"/>
      <c r="AE1141" s="123"/>
      <c r="AF1141" s="235"/>
      <c r="AG1141" s="235"/>
      <c r="AH1141" s="235"/>
      <c r="AI1141" s="235"/>
      <c r="AJ1141" s="235"/>
      <c r="AK1141" s="235"/>
      <c r="AL1141" s="235"/>
    </row>
    <row r="1142" s="20" customFormat="1" ht="27" spans="1:38">
      <c r="A1142" s="123"/>
      <c r="B1142" s="108" t="s">
        <v>1433</v>
      </c>
      <c r="C1142" s="134" t="s">
        <v>1415</v>
      </c>
      <c r="D1142" s="108" t="s">
        <v>1783</v>
      </c>
      <c r="E1142" s="119" t="s">
        <v>709</v>
      </c>
      <c r="F1142" s="211"/>
      <c r="G1142" s="212">
        <v>43753</v>
      </c>
      <c r="H1142" s="123">
        <f t="shared" si="99"/>
        <v>11</v>
      </c>
      <c r="I1142" s="153">
        <v>43764</v>
      </c>
      <c r="J1142" s="123"/>
      <c r="K1142" s="123"/>
      <c r="L1142" s="123"/>
      <c r="M1142" s="123"/>
      <c r="N1142" s="123"/>
      <c r="O1142" s="123"/>
      <c r="P1142" s="123"/>
      <c r="Q1142" s="123"/>
      <c r="R1142" s="123"/>
      <c r="S1142" s="123"/>
      <c r="T1142" s="123"/>
      <c r="U1142" s="123"/>
      <c r="V1142" s="123"/>
      <c r="W1142" s="123"/>
      <c r="X1142" s="123"/>
      <c r="Y1142" s="123"/>
      <c r="Z1142" s="123"/>
      <c r="AA1142" s="123"/>
      <c r="AB1142" s="123"/>
      <c r="AC1142" s="123"/>
      <c r="AD1142" s="123"/>
      <c r="AE1142" s="123"/>
      <c r="AF1142" s="235"/>
      <c r="AG1142" s="235"/>
      <c r="AH1142" s="235"/>
      <c r="AI1142" s="235"/>
      <c r="AJ1142" s="235"/>
      <c r="AK1142" s="235"/>
      <c r="AL1142" s="235"/>
    </row>
    <row r="1143" s="20" customFormat="1" ht="27" spans="1:38">
      <c r="A1143" s="123"/>
      <c r="B1143" s="108" t="s">
        <v>1433</v>
      </c>
      <c r="C1143" s="134" t="s">
        <v>1417</v>
      </c>
      <c r="D1143" s="108" t="s">
        <v>1784</v>
      </c>
      <c r="E1143" s="119" t="s">
        <v>709</v>
      </c>
      <c r="F1143" s="211"/>
      <c r="G1143" s="212">
        <v>43784</v>
      </c>
      <c r="H1143" s="123">
        <f t="shared" si="99"/>
        <v>11</v>
      </c>
      <c r="I1143" s="153">
        <v>43795</v>
      </c>
      <c r="J1143" s="123"/>
      <c r="K1143" s="123"/>
      <c r="L1143" s="123"/>
      <c r="M1143" s="123"/>
      <c r="N1143" s="123"/>
      <c r="O1143" s="123"/>
      <c r="P1143" s="123"/>
      <c r="Q1143" s="123"/>
      <c r="R1143" s="123"/>
      <c r="S1143" s="123"/>
      <c r="T1143" s="123"/>
      <c r="U1143" s="123"/>
      <c r="V1143" s="123"/>
      <c r="W1143" s="123"/>
      <c r="X1143" s="123"/>
      <c r="Y1143" s="123"/>
      <c r="Z1143" s="123"/>
      <c r="AA1143" s="123"/>
      <c r="AB1143" s="123"/>
      <c r="AC1143" s="123"/>
      <c r="AD1143" s="123"/>
      <c r="AE1143" s="123"/>
      <c r="AF1143" s="235"/>
      <c r="AG1143" s="235"/>
      <c r="AH1143" s="235"/>
      <c r="AI1143" s="235"/>
      <c r="AJ1143" s="235"/>
      <c r="AK1143" s="235"/>
      <c r="AL1143" s="235"/>
    </row>
    <row r="1144" s="20" customFormat="1" ht="27" spans="1:38">
      <c r="A1144" s="123"/>
      <c r="B1144" s="108" t="s">
        <v>1433</v>
      </c>
      <c r="C1144" s="134" t="s">
        <v>1507</v>
      </c>
      <c r="D1144" s="108" t="s">
        <v>1785</v>
      </c>
      <c r="E1144" s="119" t="s">
        <v>709</v>
      </c>
      <c r="F1144" s="211"/>
      <c r="G1144" s="212">
        <v>43814</v>
      </c>
      <c r="H1144" s="123">
        <f t="shared" si="99"/>
        <v>11</v>
      </c>
      <c r="I1144" s="153">
        <v>43825</v>
      </c>
      <c r="J1144" s="123"/>
      <c r="K1144" s="123"/>
      <c r="L1144" s="123"/>
      <c r="M1144" s="123"/>
      <c r="N1144" s="123"/>
      <c r="O1144" s="123"/>
      <c r="P1144" s="123"/>
      <c r="Q1144" s="123"/>
      <c r="R1144" s="123"/>
      <c r="S1144" s="123"/>
      <c r="T1144" s="123"/>
      <c r="U1144" s="123"/>
      <c r="V1144" s="123"/>
      <c r="W1144" s="123"/>
      <c r="X1144" s="123"/>
      <c r="Y1144" s="123"/>
      <c r="Z1144" s="123"/>
      <c r="AA1144" s="123"/>
      <c r="AB1144" s="123"/>
      <c r="AC1144" s="123"/>
      <c r="AD1144" s="123"/>
      <c r="AE1144" s="123"/>
      <c r="AF1144" s="235"/>
      <c r="AG1144" s="235"/>
      <c r="AH1144" s="235"/>
      <c r="AI1144" s="235"/>
      <c r="AJ1144" s="235"/>
      <c r="AK1144" s="235"/>
      <c r="AL1144" s="235"/>
    </row>
    <row r="1145" s="20" customFormat="1" ht="27" spans="1:38">
      <c r="A1145" s="123"/>
      <c r="B1145" s="108" t="s">
        <v>1433</v>
      </c>
      <c r="C1145" s="134" t="s">
        <v>1509</v>
      </c>
      <c r="D1145" s="108" t="s">
        <v>1786</v>
      </c>
      <c r="E1145" s="119" t="s">
        <v>709</v>
      </c>
      <c r="F1145" s="211"/>
      <c r="G1145" s="212">
        <v>43845</v>
      </c>
      <c r="H1145" s="123">
        <f t="shared" si="99"/>
        <v>11</v>
      </c>
      <c r="I1145" s="153">
        <v>43856</v>
      </c>
      <c r="J1145" s="123"/>
      <c r="K1145" s="123"/>
      <c r="L1145" s="123"/>
      <c r="M1145" s="123"/>
      <c r="N1145" s="123"/>
      <c r="O1145" s="123"/>
      <c r="P1145" s="123"/>
      <c r="Q1145" s="123"/>
      <c r="R1145" s="123"/>
      <c r="S1145" s="123"/>
      <c r="T1145" s="123"/>
      <c r="U1145" s="123"/>
      <c r="V1145" s="123"/>
      <c r="W1145" s="123"/>
      <c r="X1145" s="123"/>
      <c r="Y1145" s="123"/>
      <c r="Z1145" s="123"/>
      <c r="AA1145" s="123"/>
      <c r="AB1145" s="123"/>
      <c r="AC1145" s="123"/>
      <c r="AD1145" s="123"/>
      <c r="AE1145" s="123"/>
      <c r="AF1145" s="235"/>
      <c r="AG1145" s="235"/>
      <c r="AH1145" s="235"/>
      <c r="AI1145" s="235"/>
      <c r="AJ1145" s="235"/>
      <c r="AK1145" s="235"/>
      <c r="AL1145" s="235"/>
    </row>
    <row r="1146" s="20" customFormat="1" ht="27" spans="1:38">
      <c r="A1146" s="123"/>
      <c r="B1146" s="108" t="s">
        <v>1433</v>
      </c>
      <c r="C1146" s="134" t="s">
        <v>1423</v>
      </c>
      <c r="D1146" s="108" t="s">
        <v>1787</v>
      </c>
      <c r="E1146" s="119" t="s">
        <v>709</v>
      </c>
      <c r="F1146" s="211"/>
      <c r="G1146" s="212">
        <v>43757</v>
      </c>
      <c r="H1146" s="123">
        <f t="shared" si="99"/>
        <v>11</v>
      </c>
      <c r="I1146" s="153">
        <v>43768</v>
      </c>
      <c r="J1146" s="123"/>
      <c r="K1146" s="123"/>
      <c r="L1146" s="123"/>
      <c r="M1146" s="123"/>
      <c r="N1146" s="123"/>
      <c r="O1146" s="123"/>
      <c r="P1146" s="123"/>
      <c r="Q1146" s="123"/>
      <c r="R1146" s="123"/>
      <c r="S1146" s="123"/>
      <c r="T1146" s="123"/>
      <c r="U1146" s="123"/>
      <c r="V1146" s="123"/>
      <c r="W1146" s="123"/>
      <c r="X1146" s="123"/>
      <c r="Y1146" s="123"/>
      <c r="Z1146" s="123"/>
      <c r="AA1146" s="123"/>
      <c r="AB1146" s="123"/>
      <c r="AC1146" s="123"/>
      <c r="AD1146" s="123"/>
      <c r="AE1146" s="123"/>
      <c r="AF1146" s="235"/>
      <c r="AG1146" s="235"/>
      <c r="AH1146" s="235"/>
      <c r="AI1146" s="235"/>
      <c r="AJ1146" s="235"/>
      <c r="AK1146" s="235"/>
      <c r="AL1146" s="235"/>
    </row>
    <row r="1147" s="20" customFormat="1" ht="27" spans="1:38">
      <c r="A1147" s="123"/>
      <c r="B1147" s="108" t="s">
        <v>1399</v>
      </c>
      <c r="C1147" s="134" t="s">
        <v>1788</v>
      </c>
      <c r="D1147" s="108" t="s">
        <v>1789</v>
      </c>
      <c r="E1147" s="119" t="s">
        <v>709</v>
      </c>
      <c r="F1147" s="211"/>
      <c r="G1147" s="212">
        <v>43757</v>
      </c>
      <c r="H1147" s="123">
        <f t="shared" si="99"/>
        <v>101</v>
      </c>
      <c r="I1147" s="153">
        <v>43858</v>
      </c>
      <c r="J1147" s="123"/>
      <c r="K1147" s="123"/>
      <c r="L1147" s="123"/>
      <c r="M1147" s="123"/>
      <c r="N1147" s="123"/>
      <c r="O1147" s="123"/>
      <c r="P1147" s="123"/>
      <c r="Q1147" s="123"/>
      <c r="R1147" s="123"/>
      <c r="S1147" s="123"/>
      <c r="T1147" s="123"/>
      <c r="U1147" s="123"/>
      <c r="V1147" s="123"/>
      <c r="W1147" s="123"/>
      <c r="X1147" s="123"/>
      <c r="Y1147" s="123"/>
      <c r="Z1147" s="123"/>
      <c r="AA1147" s="123"/>
      <c r="AB1147" s="123"/>
      <c r="AC1147" s="123"/>
      <c r="AD1147" s="123"/>
      <c r="AE1147" s="123"/>
      <c r="AF1147" s="235"/>
      <c r="AG1147" s="235"/>
      <c r="AH1147" s="235"/>
      <c r="AI1147" s="235"/>
      <c r="AJ1147" s="235"/>
      <c r="AK1147" s="235"/>
      <c r="AL1147" s="235"/>
    </row>
    <row r="1148" s="20" customFormat="1" ht="27" spans="1:38">
      <c r="A1148" s="123"/>
      <c r="B1148" s="108" t="s">
        <v>1433</v>
      </c>
      <c r="C1148" s="134" t="s">
        <v>1415</v>
      </c>
      <c r="D1148" s="108" t="s">
        <v>1685</v>
      </c>
      <c r="E1148" s="119" t="s">
        <v>709</v>
      </c>
      <c r="F1148" s="211"/>
      <c r="G1148" s="212">
        <v>43757</v>
      </c>
      <c r="H1148" s="123">
        <f t="shared" si="99"/>
        <v>9</v>
      </c>
      <c r="I1148" s="153">
        <v>43766</v>
      </c>
      <c r="J1148" s="123"/>
      <c r="K1148" s="123"/>
      <c r="L1148" s="123"/>
      <c r="M1148" s="123"/>
      <c r="N1148" s="123"/>
      <c r="O1148" s="123"/>
      <c r="P1148" s="123"/>
      <c r="Q1148" s="123"/>
      <c r="R1148" s="123"/>
      <c r="S1148" s="123"/>
      <c r="T1148" s="123"/>
      <c r="U1148" s="123"/>
      <c r="V1148" s="123"/>
      <c r="W1148" s="123"/>
      <c r="X1148" s="123"/>
      <c r="Y1148" s="123"/>
      <c r="Z1148" s="123"/>
      <c r="AA1148" s="123"/>
      <c r="AB1148" s="123"/>
      <c r="AC1148" s="123"/>
      <c r="AD1148" s="123"/>
      <c r="AE1148" s="123"/>
      <c r="AF1148" s="235"/>
      <c r="AG1148" s="235"/>
      <c r="AH1148" s="235"/>
      <c r="AI1148" s="235"/>
      <c r="AJ1148" s="235"/>
      <c r="AK1148" s="235"/>
      <c r="AL1148" s="235"/>
    </row>
    <row r="1149" s="20" customFormat="1" ht="27" spans="1:38">
      <c r="A1149" s="123"/>
      <c r="B1149" s="108" t="s">
        <v>1433</v>
      </c>
      <c r="C1149" s="134" t="s">
        <v>1417</v>
      </c>
      <c r="D1149" s="108" t="s">
        <v>1686</v>
      </c>
      <c r="E1149" s="119" t="s">
        <v>709</v>
      </c>
      <c r="F1149" s="211"/>
      <c r="G1149" s="212">
        <v>43788</v>
      </c>
      <c r="H1149" s="123">
        <f t="shared" si="99"/>
        <v>9</v>
      </c>
      <c r="I1149" s="153">
        <v>43797</v>
      </c>
      <c r="J1149" s="123"/>
      <c r="K1149" s="123"/>
      <c r="L1149" s="123"/>
      <c r="M1149" s="123"/>
      <c r="N1149" s="123"/>
      <c r="O1149" s="123"/>
      <c r="P1149" s="123"/>
      <c r="Q1149" s="123"/>
      <c r="R1149" s="123"/>
      <c r="S1149" s="123"/>
      <c r="T1149" s="123"/>
      <c r="U1149" s="123"/>
      <c r="V1149" s="123"/>
      <c r="W1149" s="123"/>
      <c r="X1149" s="123"/>
      <c r="Y1149" s="123"/>
      <c r="Z1149" s="123"/>
      <c r="AA1149" s="123"/>
      <c r="AB1149" s="123"/>
      <c r="AC1149" s="123"/>
      <c r="AD1149" s="123"/>
      <c r="AE1149" s="123"/>
      <c r="AF1149" s="235"/>
      <c r="AG1149" s="235"/>
      <c r="AH1149" s="235"/>
      <c r="AI1149" s="235"/>
      <c r="AJ1149" s="235"/>
      <c r="AK1149" s="235"/>
      <c r="AL1149" s="235"/>
    </row>
    <row r="1150" s="20" customFormat="1" ht="27" spans="1:38">
      <c r="A1150" s="123"/>
      <c r="B1150" s="108" t="s">
        <v>1433</v>
      </c>
      <c r="C1150" s="134" t="s">
        <v>1507</v>
      </c>
      <c r="D1150" s="108" t="s">
        <v>1790</v>
      </c>
      <c r="E1150" s="119" t="s">
        <v>709</v>
      </c>
      <c r="F1150" s="211"/>
      <c r="G1150" s="212">
        <v>43818</v>
      </c>
      <c r="H1150" s="123">
        <f t="shared" si="99"/>
        <v>9</v>
      </c>
      <c r="I1150" s="153">
        <v>43827</v>
      </c>
      <c r="J1150" s="123"/>
      <c r="K1150" s="123"/>
      <c r="L1150" s="123"/>
      <c r="M1150" s="123"/>
      <c r="N1150" s="123"/>
      <c r="O1150" s="123"/>
      <c r="P1150" s="123"/>
      <c r="Q1150" s="123"/>
      <c r="R1150" s="123"/>
      <c r="S1150" s="123"/>
      <c r="T1150" s="123"/>
      <c r="U1150" s="123"/>
      <c r="V1150" s="123"/>
      <c r="W1150" s="123"/>
      <c r="X1150" s="123"/>
      <c r="Y1150" s="123"/>
      <c r="Z1150" s="123"/>
      <c r="AA1150" s="123"/>
      <c r="AB1150" s="123"/>
      <c r="AC1150" s="123"/>
      <c r="AD1150" s="123"/>
      <c r="AE1150" s="123"/>
      <c r="AF1150" s="235"/>
      <c r="AG1150" s="235"/>
      <c r="AH1150" s="235"/>
      <c r="AI1150" s="235"/>
      <c r="AJ1150" s="235"/>
      <c r="AK1150" s="235"/>
      <c r="AL1150" s="235"/>
    </row>
    <row r="1151" s="20" customFormat="1" ht="27" spans="1:38">
      <c r="A1151" s="123"/>
      <c r="B1151" s="108" t="s">
        <v>1433</v>
      </c>
      <c r="C1151" s="134" t="s">
        <v>1509</v>
      </c>
      <c r="D1151" s="108" t="s">
        <v>1791</v>
      </c>
      <c r="E1151" s="119" t="s">
        <v>709</v>
      </c>
      <c r="F1151" s="211"/>
      <c r="G1151" s="212">
        <v>43849</v>
      </c>
      <c r="H1151" s="123">
        <f t="shared" si="99"/>
        <v>9</v>
      </c>
      <c r="I1151" s="153">
        <v>43858</v>
      </c>
      <c r="J1151" s="123"/>
      <c r="K1151" s="123"/>
      <c r="L1151" s="123"/>
      <c r="M1151" s="123"/>
      <c r="N1151" s="123"/>
      <c r="O1151" s="123"/>
      <c r="P1151" s="123"/>
      <c r="Q1151" s="123"/>
      <c r="R1151" s="123"/>
      <c r="S1151" s="123"/>
      <c r="T1151" s="123"/>
      <c r="U1151" s="123"/>
      <c r="V1151" s="123"/>
      <c r="W1151" s="123"/>
      <c r="X1151" s="123"/>
      <c r="Y1151" s="123"/>
      <c r="Z1151" s="123"/>
      <c r="AA1151" s="123"/>
      <c r="AB1151" s="123"/>
      <c r="AC1151" s="123"/>
      <c r="AD1151" s="123"/>
      <c r="AE1151" s="123"/>
      <c r="AF1151" s="235"/>
      <c r="AG1151" s="235"/>
      <c r="AH1151" s="235"/>
      <c r="AI1151" s="235"/>
      <c r="AJ1151" s="235"/>
      <c r="AK1151" s="235"/>
      <c r="AL1151" s="235"/>
    </row>
    <row r="1152" s="20" customFormat="1" ht="27" spans="1:38">
      <c r="A1152" s="123"/>
      <c r="B1152" s="108" t="s">
        <v>1433</v>
      </c>
      <c r="C1152" s="134" t="s">
        <v>1423</v>
      </c>
      <c r="D1152" s="108" t="s">
        <v>1792</v>
      </c>
      <c r="E1152" s="119" t="s">
        <v>709</v>
      </c>
      <c r="F1152" s="211"/>
      <c r="G1152" s="212">
        <v>43761</v>
      </c>
      <c r="H1152" s="123">
        <f t="shared" si="99"/>
        <v>9</v>
      </c>
      <c r="I1152" s="153">
        <v>43770</v>
      </c>
      <c r="J1152" s="123"/>
      <c r="K1152" s="123"/>
      <c r="L1152" s="123"/>
      <c r="M1152" s="123"/>
      <c r="N1152" s="123"/>
      <c r="O1152" s="123"/>
      <c r="P1152" s="123"/>
      <c r="Q1152" s="123"/>
      <c r="R1152" s="123"/>
      <c r="S1152" s="123"/>
      <c r="T1152" s="123"/>
      <c r="U1152" s="123"/>
      <c r="V1152" s="123"/>
      <c r="W1152" s="123"/>
      <c r="X1152" s="123"/>
      <c r="Y1152" s="123"/>
      <c r="Z1152" s="123"/>
      <c r="AA1152" s="123"/>
      <c r="AB1152" s="123"/>
      <c r="AC1152" s="123"/>
      <c r="AD1152" s="123"/>
      <c r="AE1152" s="123"/>
      <c r="AF1152" s="235"/>
      <c r="AG1152" s="235"/>
      <c r="AH1152" s="235"/>
      <c r="AI1152" s="235"/>
      <c r="AJ1152" s="235"/>
      <c r="AK1152" s="235"/>
      <c r="AL1152" s="235"/>
    </row>
    <row r="1153" s="20" customFormat="1" ht="27" spans="1:38">
      <c r="A1153" s="123"/>
      <c r="B1153" s="108" t="s">
        <v>683</v>
      </c>
      <c r="C1153" s="134" t="s">
        <v>1793</v>
      </c>
      <c r="D1153" s="108" t="s">
        <v>1794</v>
      </c>
      <c r="E1153" s="119" t="s">
        <v>709</v>
      </c>
      <c r="F1153" s="211"/>
      <c r="G1153" s="212">
        <v>43767</v>
      </c>
      <c r="H1153" s="123">
        <f t="shared" si="99"/>
        <v>101</v>
      </c>
      <c r="I1153" s="153">
        <v>43868</v>
      </c>
      <c r="J1153" s="123"/>
      <c r="K1153" s="123"/>
      <c r="L1153" s="123"/>
      <c r="M1153" s="123"/>
      <c r="N1153" s="123"/>
      <c r="O1153" s="123"/>
      <c r="P1153" s="123"/>
      <c r="Q1153" s="123"/>
      <c r="R1153" s="123"/>
      <c r="S1153" s="123"/>
      <c r="T1153" s="123"/>
      <c r="U1153" s="123"/>
      <c r="V1153" s="123"/>
      <c r="W1153" s="123"/>
      <c r="X1153" s="123"/>
      <c r="Y1153" s="123"/>
      <c r="Z1153" s="123"/>
      <c r="AA1153" s="123"/>
      <c r="AB1153" s="123"/>
      <c r="AC1153" s="123"/>
      <c r="AD1153" s="123"/>
      <c r="AE1153" s="123"/>
      <c r="AF1153" s="235"/>
      <c r="AG1153" s="235"/>
      <c r="AH1153" s="235"/>
      <c r="AI1153" s="235"/>
      <c r="AJ1153" s="235"/>
      <c r="AK1153" s="235"/>
      <c r="AL1153" s="235"/>
    </row>
    <row r="1154" s="20" customFormat="1" ht="27" spans="1:38">
      <c r="A1154" s="123"/>
      <c r="B1154" s="108" t="s">
        <v>1399</v>
      </c>
      <c r="C1154" s="134" t="s">
        <v>1415</v>
      </c>
      <c r="D1154" s="108" t="s">
        <v>1795</v>
      </c>
      <c r="E1154" s="119" t="s">
        <v>709</v>
      </c>
      <c r="F1154" s="211"/>
      <c r="G1154" s="212">
        <v>43767</v>
      </c>
      <c r="H1154" s="123">
        <f t="shared" si="99"/>
        <v>9</v>
      </c>
      <c r="I1154" s="153">
        <v>43776</v>
      </c>
      <c r="J1154" s="123"/>
      <c r="K1154" s="123"/>
      <c r="L1154" s="123"/>
      <c r="M1154" s="123"/>
      <c r="N1154" s="123"/>
      <c r="O1154" s="123"/>
      <c r="P1154" s="123"/>
      <c r="Q1154" s="123"/>
      <c r="R1154" s="123"/>
      <c r="S1154" s="123"/>
      <c r="T1154" s="123"/>
      <c r="U1154" s="123"/>
      <c r="V1154" s="123"/>
      <c r="W1154" s="123"/>
      <c r="X1154" s="123"/>
      <c r="Y1154" s="123"/>
      <c r="Z1154" s="123"/>
      <c r="AA1154" s="123"/>
      <c r="AB1154" s="123"/>
      <c r="AC1154" s="123"/>
      <c r="AD1154" s="123"/>
      <c r="AE1154" s="123"/>
      <c r="AF1154" s="235"/>
      <c r="AG1154" s="235"/>
      <c r="AH1154" s="235"/>
      <c r="AI1154" s="235"/>
      <c r="AJ1154" s="235"/>
      <c r="AK1154" s="235"/>
      <c r="AL1154" s="235"/>
    </row>
    <row r="1155" s="20" customFormat="1" ht="27" spans="1:38">
      <c r="A1155" s="123"/>
      <c r="B1155" s="108" t="s">
        <v>1399</v>
      </c>
      <c r="C1155" s="134" t="s">
        <v>1417</v>
      </c>
      <c r="D1155" s="108" t="s">
        <v>1796</v>
      </c>
      <c r="E1155" s="119" t="s">
        <v>709</v>
      </c>
      <c r="F1155" s="211"/>
      <c r="G1155" s="212">
        <v>43798</v>
      </c>
      <c r="H1155" s="123">
        <f t="shared" si="99"/>
        <v>9</v>
      </c>
      <c r="I1155" s="153">
        <v>43807</v>
      </c>
      <c r="J1155" s="123"/>
      <c r="K1155" s="123"/>
      <c r="L1155" s="123"/>
      <c r="M1155" s="123"/>
      <c r="N1155" s="123"/>
      <c r="O1155" s="123"/>
      <c r="P1155" s="123"/>
      <c r="Q1155" s="123"/>
      <c r="R1155" s="123"/>
      <c r="S1155" s="123"/>
      <c r="T1155" s="123"/>
      <c r="U1155" s="123"/>
      <c r="V1155" s="123"/>
      <c r="W1155" s="123"/>
      <c r="X1155" s="123"/>
      <c r="Y1155" s="123"/>
      <c r="Z1155" s="123"/>
      <c r="AA1155" s="123"/>
      <c r="AB1155" s="123"/>
      <c r="AC1155" s="123"/>
      <c r="AD1155" s="123"/>
      <c r="AE1155" s="123"/>
      <c r="AF1155" s="235"/>
      <c r="AG1155" s="235"/>
      <c r="AH1155" s="235"/>
      <c r="AI1155" s="235"/>
      <c r="AJ1155" s="235"/>
      <c r="AK1155" s="235"/>
      <c r="AL1155" s="235"/>
    </row>
    <row r="1156" s="20" customFormat="1" ht="27" spans="1:38">
      <c r="A1156" s="123"/>
      <c r="B1156" s="108" t="s">
        <v>1399</v>
      </c>
      <c r="C1156" s="134" t="s">
        <v>1507</v>
      </c>
      <c r="D1156" s="108" t="s">
        <v>1797</v>
      </c>
      <c r="E1156" s="119" t="s">
        <v>709</v>
      </c>
      <c r="F1156" s="211"/>
      <c r="G1156" s="212">
        <v>43828</v>
      </c>
      <c r="H1156" s="123">
        <f t="shared" si="99"/>
        <v>9</v>
      </c>
      <c r="I1156" s="153">
        <v>43837</v>
      </c>
      <c r="J1156" s="123"/>
      <c r="K1156" s="123"/>
      <c r="L1156" s="123"/>
      <c r="M1156" s="123"/>
      <c r="N1156" s="123"/>
      <c r="O1156" s="123"/>
      <c r="P1156" s="123"/>
      <c r="Q1156" s="123"/>
      <c r="R1156" s="123"/>
      <c r="S1156" s="123"/>
      <c r="T1156" s="123"/>
      <c r="U1156" s="123"/>
      <c r="V1156" s="123"/>
      <c r="W1156" s="123"/>
      <c r="X1156" s="123"/>
      <c r="Y1156" s="123"/>
      <c r="Z1156" s="123"/>
      <c r="AA1156" s="123"/>
      <c r="AB1156" s="123"/>
      <c r="AC1156" s="123"/>
      <c r="AD1156" s="123"/>
      <c r="AE1156" s="123"/>
      <c r="AF1156" s="235"/>
      <c r="AG1156" s="235"/>
      <c r="AH1156" s="235"/>
      <c r="AI1156" s="235"/>
      <c r="AJ1156" s="235"/>
      <c r="AK1156" s="235"/>
      <c r="AL1156" s="235"/>
    </row>
    <row r="1157" s="20" customFormat="1" ht="27" spans="1:38">
      <c r="A1157" s="123"/>
      <c r="B1157" s="108" t="s">
        <v>1399</v>
      </c>
      <c r="C1157" s="134" t="s">
        <v>1509</v>
      </c>
      <c r="D1157" s="108" t="s">
        <v>1798</v>
      </c>
      <c r="E1157" s="119" t="s">
        <v>709</v>
      </c>
      <c r="F1157" s="211"/>
      <c r="G1157" s="212">
        <v>43859</v>
      </c>
      <c r="H1157" s="123">
        <f t="shared" si="99"/>
        <v>9</v>
      </c>
      <c r="I1157" s="153">
        <v>43868</v>
      </c>
      <c r="J1157" s="123"/>
      <c r="K1157" s="123"/>
      <c r="L1157" s="123"/>
      <c r="M1157" s="123"/>
      <c r="N1157" s="123"/>
      <c r="O1157" s="123"/>
      <c r="P1157" s="123"/>
      <c r="Q1157" s="123"/>
      <c r="R1157" s="123"/>
      <c r="S1157" s="123"/>
      <c r="T1157" s="123"/>
      <c r="U1157" s="123"/>
      <c r="V1157" s="123"/>
      <c r="W1157" s="123"/>
      <c r="X1157" s="123"/>
      <c r="Y1157" s="123"/>
      <c r="Z1157" s="123"/>
      <c r="AA1157" s="123"/>
      <c r="AB1157" s="123"/>
      <c r="AC1157" s="123"/>
      <c r="AD1157" s="123"/>
      <c r="AE1157" s="123"/>
      <c r="AF1157" s="235"/>
      <c r="AG1157" s="235"/>
      <c r="AH1157" s="235"/>
      <c r="AI1157" s="235"/>
      <c r="AJ1157" s="235"/>
      <c r="AK1157" s="235"/>
      <c r="AL1157" s="235"/>
    </row>
    <row r="1158" s="20" customFormat="1" ht="27" spans="1:38">
      <c r="A1158" s="123"/>
      <c r="B1158" s="108" t="s">
        <v>1399</v>
      </c>
      <c r="C1158" s="134" t="s">
        <v>1423</v>
      </c>
      <c r="D1158" s="108" t="s">
        <v>1799</v>
      </c>
      <c r="E1158" s="119" t="s">
        <v>709</v>
      </c>
      <c r="F1158" s="211"/>
      <c r="G1158" s="212">
        <v>43771</v>
      </c>
      <c r="H1158" s="123">
        <f t="shared" si="99"/>
        <v>9</v>
      </c>
      <c r="I1158" s="153">
        <v>43780</v>
      </c>
      <c r="J1158" s="123"/>
      <c r="K1158" s="123"/>
      <c r="L1158" s="123"/>
      <c r="M1158" s="123"/>
      <c r="N1158" s="123"/>
      <c r="O1158" s="123"/>
      <c r="P1158" s="123"/>
      <c r="Q1158" s="123"/>
      <c r="R1158" s="123"/>
      <c r="S1158" s="123"/>
      <c r="T1158" s="123"/>
      <c r="U1158" s="123"/>
      <c r="V1158" s="123"/>
      <c r="W1158" s="123"/>
      <c r="X1158" s="123"/>
      <c r="Y1158" s="123"/>
      <c r="Z1158" s="123"/>
      <c r="AA1158" s="123"/>
      <c r="AB1158" s="123"/>
      <c r="AC1158" s="123"/>
      <c r="AD1158" s="123"/>
      <c r="AE1158" s="123"/>
      <c r="AF1158" s="235"/>
      <c r="AG1158" s="235"/>
      <c r="AH1158" s="235"/>
      <c r="AI1158" s="235"/>
      <c r="AJ1158" s="235"/>
      <c r="AK1158" s="235"/>
      <c r="AL1158" s="235"/>
    </row>
    <row r="1159" s="20" customFormat="1" ht="27" spans="1:38">
      <c r="A1159" s="123"/>
      <c r="B1159" s="108" t="s">
        <v>1399</v>
      </c>
      <c r="C1159" s="134" t="s">
        <v>1423</v>
      </c>
      <c r="D1159" s="108" t="s">
        <v>1800</v>
      </c>
      <c r="E1159" s="119" t="s">
        <v>709</v>
      </c>
      <c r="F1159" s="211"/>
      <c r="G1159" s="212">
        <v>43997</v>
      </c>
      <c r="H1159" s="123">
        <f t="shared" si="99"/>
        <v>45</v>
      </c>
      <c r="I1159" s="153">
        <v>44042</v>
      </c>
      <c r="J1159" s="123"/>
      <c r="K1159" s="123"/>
      <c r="L1159" s="123"/>
      <c r="M1159" s="123"/>
      <c r="N1159" s="123"/>
      <c r="O1159" s="123"/>
      <c r="P1159" s="123"/>
      <c r="Q1159" s="123"/>
      <c r="R1159" s="123"/>
      <c r="S1159" s="123"/>
      <c r="T1159" s="123"/>
      <c r="U1159" s="123"/>
      <c r="V1159" s="123"/>
      <c r="W1159" s="123"/>
      <c r="X1159" s="123"/>
      <c r="Y1159" s="123"/>
      <c r="Z1159" s="123"/>
      <c r="AA1159" s="123"/>
      <c r="AB1159" s="123"/>
      <c r="AC1159" s="123"/>
      <c r="AD1159" s="123"/>
      <c r="AE1159" s="123"/>
      <c r="AF1159" s="235"/>
      <c r="AG1159" s="235"/>
      <c r="AH1159" s="235"/>
      <c r="AI1159" s="235"/>
      <c r="AJ1159" s="235"/>
      <c r="AK1159" s="235"/>
      <c r="AL1159" s="235"/>
    </row>
    <row r="1160" s="20" customFormat="1" ht="27" spans="1:38">
      <c r="A1160" s="123"/>
      <c r="B1160" s="108" t="s">
        <v>683</v>
      </c>
      <c r="C1160" s="134" t="s">
        <v>1801</v>
      </c>
      <c r="D1160" s="108" t="s">
        <v>1802</v>
      </c>
      <c r="E1160" s="119" t="s">
        <v>709</v>
      </c>
      <c r="F1160" s="211"/>
      <c r="G1160" s="212">
        <v>43789</v>
      </c>
      <c r="H1160" s="123">
        <f t="shared" si="99"/>
        <v>263</v>
      </c>
      <c r="I1160" s="153">
        <v>44052</v>
      </c>
      <c r="J1160" s="123"/>
      <c r="K1160" s="123"/>
      <c r="L1160" s="123"/>
      <c r="M1160" s="123"/>
      <c r="N1160" s="123"/>
      <c r="O1160" s="123"/>
      <c r="P1160" s="123"/>
      <c r="Q1160" s="123"/>
      <c r="R1160" s="123"/>
      <c r="S1160" s="123"/>
      <c r="T1160" s="123"/>
      <c r="U1160" s="123"/>
      <c r="V1160" s="123"/>
      <c r="W1160" s="123"/>
      <c r="X1160" s="123"/>
      <c r="Y1160" s="123"/>
      <c r="Z1160" s="123"/>
      <c r="AA1160" s="123"/>
      <c r="AB1160" s="123"/>
      <c r="AC1160" s="123"/>
      <c r="AD1160" s="123"/>
      <c r="AE1160" s="123"/>
      <c r="AF1160" s="235"/>
      <c r="AG1160" s="235"/>
      <c r="AH1160" s="235"/>
      <c r="AI1160" s="235"/>
      <c r="AJ1160" s="235"/>
      <c r="AK1160" s="235"/>
      <c r="AL1160" s="235"/>
    </row>
    <row r="1161" s="20" customFormat="1" ht="27" spans="1:38">
      <c r="A1161" s="123"/>
      <c r="B1161" s="108" t="s">
        <v>1399</v>
      </c>
      <c r="C1161" s="134" t="s">
        <v>1803</v>
      </c>
      <c r="D1161" s="108" t="s">
        <v>1804</v>
      </c>
      <c r="E1161" s="119" t="s">
        <v>709</v>
      </c>
      <c r="F1161" s="211"/>
      <c r="G1161" s="212">
        <v>44044</v>
      </c>
      <c r="H1161" s="123">
        <v>30</v>
      </c>
      <c r="I1161" s="153">
        <f>G1161+H1161</f>
        <v>44074</v>
      </c>
      <c r="J1161" s="123"/>
      <c r="K1161" s="123"/>
      <c r="L1161" s="123"/>
      <c r="M1161" s="123"/>
      <c r="N1161" s="123"/>
      <c r="O1161" s="123"/>
      <c r="P1161" s="123"/>
      <c r="Q1161" s="123"/>
      <c r="R1161" s="123"/>
      <c r="S1161" s="123"/>
      <c r="T1161" s="123"/>
      <c r="U1161" s="123"/>
      <c r="V1161" s="123"/>
      <c r="W1161" s="123"/>
      <c r="X1161" s="123"/>
      <c r="Y1161" s="123"/>
      <c r="Z1161" s="123"/>
      <c r="AA1161" s="123"/>
      <c r="AB1161" s="123"/>
      <c r="AC1161" s="123"/>
      <c r="AD1161" s="123"/>
      <c r="AE1161" s="123"/>
      <c r="AF1161" s="235"/>
      <c r="AG1161" s="235"/>
      <c r="AH1161" s="235"/>
      <c r="AI1161" s="235"/>
      <c r="AJ1161" s="235"/>
      <c r="AK1161" s="235"/>
      <c r="AL1161" s="235"/>
    </row>
    <row r="1162" s="20" customFormat="1" ht="27" spans="1:38">
      <c r="A1162" s="123"/>
      <c r="B1162" s="108" t="s">
        <v>683</v>
      </c>
      <c r="C1162" s="134" t="s">
        <v>1805</v>
      </c>
      <c r="D1162" s="108" t="s">
        <v>1806</v>
      </c>
      <c r="E1162" s="119" t="s">
        <v>709</v>
      </c>
      <c r="F1162" s="211"/>
      <c r="G1162" s="212">
        <f>G1163</f>
        <v>44044</v>
      </c>
      <c r="H1162" s="123">
        <f t="shared" ref="H1162:H1167" si="100">I1162-G1162</f>
        <v>39</v>
      </c>
      <c r="I1162" s="153">
        <v>44083</v>
      </c>
      <c r="J1162" s="123"/>
      <c r="K1162" s="123"/>
      <c r="L1162" s="123"/>
      <c r="M1162" s="123"/>
      <c r="N1162" s="123"/>
      <c r="O1162" s="123"/>
      <c r="P1162" s="123"/>
      <c r="Q1162" s="123"/>
      <c r="R1162" s="123"/>
      <c r="S1162" s="123"/>
      <c r="T1162" s="123"/>
      <c r="U1162" s="123"/>
      <c r="V1162" s="123"/>
      <c r="W1162" s="123"/>
      <c r="X1162" s="123"/>
      <c r="Y1162" s="123"/>
      <c r="Z1162" s="123"/>
      <c r="AA1162" s="123"/>
      <c r="AB1162" s="123"/>
      <c r="AC1162" s="123"/>
      <c r="AD1162" s="123"/>
      <c r="AE1162" s="123"/>
      <c r="AF1162" s="235"/>
      <c r="AG1162" s="235"/>
      <c r="AH1162" s="235"/>
      <c r="AI1162" s="235"/>
      <c r="AJ1162" s="235"/>
      <c r="AK1162" s="235"/>
      <c r="AL1162" s="235"/>
    </row>
    <row r="1163" s="20" customFormat="1" ht="27" spans="1:38">
      <c r="A1163" s="123"/>
      <c r="B1163" s="108" t="s">
        <v>1399</v>
      </c>
      <c r="C1163" s="134" t="s">
        <v>1415</v>
      </c>
      <c r="D1163" s="108" t="s">
        <v>1744</v>
      </c>
      <c r="E1163" s="119" t="s">
        <v>709</v>
      </c>
      <c r="F1163" s="211"/>
      <c r="G1163" s="212">
        <v>44044</v>
      </c>
      <c r="H1163" s="123">
        <v>30</v>
      </c>
      <c r="I1163" s="153">
        <f>G1163+H1163</f>
        <v>44074</v>
      </c>
      <c r="J1163" s="123"/>
      <c r="K1163" s="123"/>
      <c r="L1163" s="123"/>
      <c r="M1163" s="123"/>
      <c r="N1163" s="123"/>
      <c r="O1163" s="123"/>
      <c r="P1163" s="123"/>
      <c r="Q1163" s="123"/>
      <c r="R1163" s="123"/>
      <c r="S1163" s="123"/>
      <c r="T1163" s="123"/>
      <c r="U1163" s="123"/>
      <c r="V1163" s="123"/>
      <c r="W1163" s="123"/>
      <c r="X1163" s="123"/>
      <c r="Y1163" s="123"/>
      <c r="Z1163" s="123"/>
      <c r="AA1163" s="123"/>
      <c r="AB1163" s="123"/>
      <c r="AC1163" s="123"/>
      <c r="AD1163" s="123"/>
      <c r="AE1163" s="123"/>
      <c r="AF1163" s="235"/>
      <c r="AG1163" s="235"/>
      <c r="AH1163" s="235"/>
      <c r="AI1163" s="235"/>
      <c r="AJ1163" s="235"/>
      <c r="AK1163" s="235"/>
      <c r="AL1163" s="235"/>
    </row>
    <row r="1164" s="20" customFormat="1" ht="27" spans="1:38">
      <c r="A1164" s="123"/>
      <c r="B1164" s="108" t="s">
        <v>1399</v>
      </c>
      <c r="C1164" s="134" t="s">
        <v>1417</v>
      </c>
      <c r="D1164" s="108" t="s">
        <v>1807</v>
      </c>
      <c r="E1164" s="119" t="s">
        <v>709</v>
      </c>
      <c r="F1164" s="211"/>
      <c r="G1164" s="212">
        <v>44044</v>
      </c>
      <c r="H1164" s="123">
        <v>30</v>
      </c>
      <c r="I1164" s="153">
        <f>G1164+H1164</f>
        <v>44074</v>
      </c>
      <c r="J1164" s="123"/>
      <c r="K1164" s="123"/>
      <c r="L1164" s="123"/>
      <c r="M1164" s="123"/>
      <c r="N1164" s="123"/>
      <c r="O1164" s="123"/>
      <c r="P1164" s="123"/>
      <c r="Q1164" s="123"/>
      <c r="R1164" s="123"/>
      <c r="S1164" s="123"/>
      <c r="T1164" s="123"/>
      <c r="U1164" s="123"/>
      <c r="V1164" s="123"/>
      <c r="W1164" s="123"/>
      <c r="X1164" s="123"/>
      <c r="Y1164" s="123"/>
      <c r="Z1164" s="123"/>
      <c r="AA1164" s="123"/>
      <c r="AB1164" s="123"/>
      <c r="AC1164" s="123"/>
      <c r="AD1164" s="123"/>
      <c r="AE1164" s="123"/>
      <c r="AF1164" s="235"/>
      <c r="AG1164" s="235"/>
      <c r="AH1164" s="235"/>
      <c r="AI1164" s="235"/>
      <c r="AJ1164" s="235"/>
      <c r="AK1164" s="235"/>
      <c r="AL1164" s="235"/>
    </row>
    <row r="1165" s="20" customFormat="1" ht="27" spans="1:38">
      <c r="A1165" s="123"/>
      <c r="B1165" s="108" t="s">
        <v>1399</v>
      </c>
      <c r="C1165" s="134" t="s">
        <v>1507</v>
      </c>
      <c r="D1165" s="108" t="s">
        <v>1808</v>
      </c>
      <c r="E1165" s="119" t="s">
        <v>709</v>
      </c>
      <c r="F1165" s="211"/>
      <c r="G1165" s="212">
        <v>44044</v>
      </c>
      <c r="H1165" s="123">
        <v>30</v>
      </c>
      <c r="I1165" s="153">
        <f>G1165+H1165</f>
        <v>44074</v>
      </c>
      <c r="J1165" s="123"/>
      <c r="K1165" s="123"/>
      <c r="L1165" s="123"/>
      <c r="M1165" s="123"/>
      <c r="N1165" s="123"/>
      <c r="O1165" s="123"/>
      <c r="P1165" s="123"/>
      <c r="Q1165" s="123"/>
      <c r="R1165" s="123"/>
      <c r="S1165" s="123"/>
      <c r="T1165" s="123"/>
      <c r="U1165" s="123"/>
      <c r="V1165" s="123"/>
      <c r="W1165" s="123"/>
      <c r="X1165" s="123"/>
      <c r="Y1165" s="123"/>
      <c r="Z1165" s="123"/>
      <c r="AA1165" s="123"/>
      <c r="AB1165" s="123"/>
      <c r="AC1165" s="123"/>
      <c r="AD1165" s="123"/>
      <c r="AE1165" s="123"/>
      <c r="AF1165" s="235"/>
      <c r="AG1165" s="235"/>
      <c r="AH1165" s="235"/>
      <c r="AI1165" s="235"/>
      <c r="AJ1165" s="235"/>
      <c r="AK1165" s="235"/>
      <c r="AL1165" s="235"/>
    </row>
    <row r="1166" s="20" customFormat="1" ht="27" spans="1:38">
      <c r="A1166" s="123"/>
      <c r="B1166" s="108" t="s">
        <v>1399</v>
      </c>
      <c r="C1166" s="134" t="s">
        <v>1509</v>
      </c>
      <c r="D1166" s="108" t="s">
        <v>1809</v>
      </c>
      <c r="E1166" s="119" t="s">
        <v>709</v>
      </c>
      <c r="F1166" s="211"/>
      <c r="G1166" s="212">
        <v>44044</v>
      </c>
      <c r="H1166" s="123">
        <v>30</v>
      </c>
      <c r="I1166" s="153">
        <f>G1166+H1166</f>
        <v>44074</v>
      </c>
      <c r="J1166" s="123"/>
      <c r="K1166" s="123"/>
      <c r="L1166" s="123"/>
      <c r="M1166" s="123"/>
      <c r="N1166" s="123"/>
      <c r="O1166" s="123"/>
      <c r="P1166" s="123"/>
      <c r="Q1166" s="123"/>
      <c r="R1166" s="123"/>
      <c r="S1166" s="123"/>
      <c r="T1166" s="123"/>
      <c r="U1166" s="123"/>
      <c r="V1166" s="123"/>
      <c r="W1166" s="123"/>
      <c r="X1166" s="123"/>
      <c r="Y1166" s="123"/>
      <c r="Z1166" s="123"/>
      <c r="AA1166" s="123"/>
      <c r="AB1166" s="123"/>
      <c r="AC1166" s="123"/>
      <c r="AD1166" s="123"/>
      <c r="AE1166" s="123"/>
      <c r="AF1166" s="235"/>
      <c r="AG1166" s="235"/>
      <c r="AH1166" s="235"/>
      <c r="AI1166" s="235"/>
      <c r="AJ1166" s="235"/>
      <c r="AK1166" s="235"/>
      <c r="AL1166" s="235"/>
    </row>
    <row r="1167" s="20" customFormat="1" ht="27" spans="1:38">
      <c r="A1167" s="123"/>
      <c r="B1167" s="108" t="s">
        <v>683</v>
      </c>
      <c r="C1167" s="134" t="s">
        <v>1810</v>
      </c>
      <c r="D1167" s="108" t="s">
        <v>1811</v>
      </c>
      <c r="E1167" s="119" t="s">
        <v>709</v>
      </c>
      <c r="F1167" s="211"/>
      <c r="G1167" s="212">
        <v>43884</v>
      </c>
      <c r="H1167" s="123">
        <f t="shared" si="100"/>
        <v>219</v>
      </c>
      <c r="I1167" s="153">
        <v>44103</v>
      </c>
      <c r="J1167" s="123"/>
      <c r="K1167" s="123"/>
      <c r="L1167" s="123"/>
      <c r="M1167" s="123"/>
      <c r="N1167" s="123"/>
      <c r="O1167" s="123"/>
      <c r="P1167" s="123"/>
      <c r="Q1167" s="123"/>
      <c r="R1167" s="123"/>
      <c r="S1167" s="123"/>
      <c r="T1167" s="123"/>
      <c r="U1167" s="123"/>
      <c r="V1167" s="123"/>
      <c r="W1167" s="123"/>
      <c r="X1167" s="123"/>
      <c r="Y1167" s="123"/>
      <c r="Z1167" s="123"/>
      <c r="AA1167" s="123"/>
      <c r="AB1167" s="123"/>
      <c r="AC1167" s="123"/>
      <c r="AD1167" s="123"/>
      <c r="AE1167" s="123"/>
      <c r="AF1167" s="235"/>
      <c r="AG1167" s="235"/>
      <c r="AH1167" s="235"/>
      <c r="AI1167" s="235"/>
      <c r="AJ1167" s="235"/>
      <c r="AK1167" s="235"/>
      <c r="AL1167" s="235"/>
    </row>
    <row r="1168" s="20" customFormat="1" ht="27" spans="1:38">
      <c r="A1168" s="123"/>
      <c r="B1168" s="108" t="s">
        <v>1399</v>
      </c>
      <c r="C1168" s="134" t="s">
        <v>1415</v>
      </c>
      <c r="D1168" s="108" t="s">
        <v>1744</v>
      </c>
      <c r="E1168" s="119" t="s">
        <v>709</v>
      </c>
      <c r="F1168" s="211"/>
      <c r="G1168" s="212">
        <v>44044</v>
      </c>
      <c r="H1168" s="123">
        <v>30</v>
      </c>
      <c r="I1168" s="153">
        <f>G1168+H1168</f>
        <v>44074</v>
      </c>
      <c r="J1168" s="123"/>
      <c r="K1168" s="123"/>
      <c r="L1168" s="123"/>
      <c r="M1168" s="123"/>
      <c r="N1168" s="123"/>
      <c r="O1168" s="123"/>
      <c r="P1168" s="123"/>
      <c r="Q1168" s="123"/>
      <c r="R1168" s="123"/>
      <c r="S1168" s="123"/>
      <c r="T1168" s="123"/>
      <c r="U1168" s="123"/>
      <c r="V1168" s="123"/>
      <c r="W1168" s="123"/>
      <c r="X1168" s="123"/>
      <c r="Y1168" s="123"/>
      <c r="Z1168" s="123"/>
      <c r="AA1168" s="123"/>
      <c r="AB1168" s="123"/>
      <c r="AC1168" s="123"/>
      <c r="AD1168" s="123"/>
      <c r="AE1168" s="123"/>
      <c r="AF1168" s="235"/>
      <c r="AG1168" s="235"/>
      <c r="AH1168" s="235"/>
      <c r="AI1168" s="235"/>
      <c r="AJ1168" s="235"/>
      <c r="AK1168" s="235"/>
      <c r="AL1168" s="235"/>
    </row>
    <row r="1169" s="20" customFormat="1" ht="27" spans="1:38">
      <c r="A1169" s="123"/>
      <c r="B1169" s="108" t="s">
        <v>1399</v>
      </c>
      <c r="C1169" s="134" t="s">
        <v>1417</v>
      </c>
      <c r="D1169" s="108" t="s">
        <v>1807</v>
      </c>
      <c r="E1169" s="119" t="s">
        <v>709</v>
      </c>
      <c r="F1169" s="211"/>
      <c r="G1169" s="212">
        <v>44044</v>
      </c>
      <c r="H1169" s="123">
        <v>30</v>
      </c>
      <c r="I1169" s="153">
        <f>G1169+H1169</f>
        <v>44074</v>
      </c>
      <c r="J1169" s="123"/>
      <c r="K1169" s="123"/>
      <c r="L1169" s="123"/>
      <c r="M1169" s="123"/>
      <c r="N1169" s="123"/>
      <c r="O1169" s="123"/>
      <c r="P1169" s="123"/>
      <c r="Q1169" s="123"/>
      <c r="R1169" s="123"/>
      <c r="S1169" s="123"/>
      <c r="T1169" s="123"/>
      <c r="U1169" s="123"/>
      <c r="V1169" s="123"/>
      <c r="W1169" s="123"/>
      <c r="X1169" s="123"/>
      <c r="Y1169" s="123"/>
      <c r="Z1169" s="123"/>
      <c r="AA1169" s="123"/>
      <c r="AB1169" s="123"/>
      <c r="AC1169" s="123"/>
      <c r="AD1169" s="123"/>
      <c r="AE1169" s="123"/>
      <c r="AF1169" s="235"/>
      <c r="AG1169" s="235"/>
      <c r="AH1169" s="235"/>
      <c r="AI1169" s="235"/>
      <c r="AJ1169" s="235"/>
      <c r="AK1169" s="235"/>
      <c r="AL1169" s="235"/>
    </row>
    <row r="1170" s="20" customFormat="1" ht="27" spans="1:38">
      <c r="A1170" s="123"/>
      <c r="B1170" s="108" t="s">
        <v>1399</v>
      </c>
      <c r="C1170" s="134" t="s">
        <v>1507</v>
      </c>
      <c r="D1170" s="108" t="s">
        <v>1808</v>
      </c>
      <c r="E1170" s="119" t="s">
        <v>709</v>
      </c>
      <c r="F1170" s="211"/>
      <c r="G1170" s="212">
        <v>44044</v>
      </c>
      <c r="H1170" s="123">
        <v>30</v>
      </c>
      <c r="I1170" s="153">
        <f>G1170+H1170</f>
        <v>44074</v>
      </c>
      <c r="J1170" s="123"/>
      <c r="K1170" s="123"/>
      <c r="L1170" s="123"/>
      <c r="M1170" s="123"/>
      <c r="N1170" s="123"/>
      <c r="O1170" s="123"/>
      <c r="P1170" s="123"/>
      <c r="Q1170" s="123"/>
      <c r="R1170" s="123"/>
      <c r="S1170" s="123"/>
      <c r="T1170" s="123"/>
      <c r="U1170" s="123"/>
      <c r="V1170" s="123"/>
      <c r="W1170" s="123"/>
      <c r="X1170" s="123"/>
      <c r="Y1170" s="123"/>
      <c r="Z1170" s="123"/>
      <c r="AA1170" s="123"/>
      <c r="AB1170" s="123"/>
      <c r="AC1170" s="123"/>
      <c r="AD1170" s="123"/>
      <c r="AE1170" s="123"/>
      <c r="AF1170" s="235"/>
      <c r="AG1170" s="235"/>
      <c r="AH1170" s="235"/>
      <c r="AI1170" s="235"/>
      <c r="AJ1170" s="235"/>
      <c r="AK1170" s="235"/>
      <c r="AL1170" s="235"/>
    </row>
    <row r="1171" s="20" customFormat="1" ht="27" spans="1:38">
      <c r="A1171" s="123"/>
      <c r="B1171" s="108" t="s">
        <v>1399</v>
      </c>
      <c r="C1171" s="134" t="s">
        <v>1509</v>
      </c>
      <c r="D1171" s="108" t="s">
        <v>1809</v>
      </c>
      <c r="E1171" s="119" t="s">
        <v>709</v>
      </c>
      <c r="F1171" s="211"/>
      <c r="G1171" s="212">
        <v>44044</v>
      </c>
      <c r="H1171" s="123">
        <v>30</v>
      </c>
      <c r="I1171" s="153">
        <f>G1171+H1171</f>
        <v>44074</v>
      </c>
      <c r="J1171" s="123"/>
      <c r="K1171" s="123"/>
      <c r="L1171" s="123"/>
      <c r="M1171" s="123"/>
      <c r="N1171" s="123"/>
      <c r="O1171" s="123"/>
      <c r="P1171" s="123"/>
      <c r="Q1171" s="123"/>
      <c r="R1171" s="123"/>
      <c r="S1171" s="123"/>
      <c r="T1171" s="123"/>
      <c r="U1171" s="123"/>
      <c r="V1171" s="123"/>
      <c r="W1171" s="123"/>
      <c r="X1171" s="123"/>
      <c r="Y1171" s="123"/>
      <c r="Z1171" s="123"/>
      <c r="AA1171" s="123"/>
      <c r="AB1171" s="123"/>
      <c r="AC1171" s="123"/>
      <c r="AD1171" s="123"/>
      <c r="AE1171" s="123"/>
      <c r="AF1171" s="235"/>
      <c r="AG1171" s="235"/>
      <c r="AH1171" s="235"/>
      <c r="AI1171" s="235"/>
      <c r="AJ1171" s="235"/>
      <c r="AK1171" s="235"/>
      <c r="AL1171" s="235"/>
    </row>
    <row r="1172" s="24" customFormat="1" ht="27" spans="1:38">
      <c r="A1172" s="243"/>
      <c r="B1172" s="244" t="s">
        <v>683</v>
      </c>
      <c r="C1172" s="245" t="s">
        <v>1812</v>
      </c>
      <c r="D1172" s="108" t="s">
        <v>1813</v>
      </c>
      <c r="E1172" s="246" t="s">
        <v>1814</v>
      </c>
      <c r="F1172" s="247"/>
      <c r="G1172" s="247">
        <v>43997</v>
      </c>
      <c r="H1172" s="248">
        <f>I1172-G1172</f>
        <v>127</v>
      </c>
      <c r="I1172" s="247">
        <v>44124</v>
      </c>
      <c r="J1172" s="243"/>
      <c r="K1172" s="243"/>
      <c r="L1172" s="243"/>
      <c r="M1172" s="243"/>
      <c r="N1172" s="243"/>
      <c r="O1172" s="243"/>
      <c r="P1172" s="243"/>
      <c r="Q1172" s="243"/>
      <c r="R1172" s="243"/>
      <c r="S1172" s="243"/>
      <c r="T1172" s="243"/>
      <c r="U1172" s="243"/>
      <c r="V1172" s="243"/>
      <c r="W1172" s="243"/>
      <c r="X1172" s="243"/>
      <c r="Y1172" s="243"/>
      <c r="Z1172" s="243"/>
      <c r="AA1172" s="243"/>
      <c r="AB1172" s="243"/>
      <c r="AC1172" s="243"/>
      <c r="AD1172" s="243"/>
      <c r="AE1172" s="243"/>
      <c r="AF1172" s="243"/>
      <c r="AG1172" s="243"/>
      <c r="AH1172" s="253"/>
      <c r="AI1172" s="253"/>
      <c r="AJ1172" s="253"/>
      <c r="AK1172" s="253"/>
      <c r="AL1172" s="253"/>
    </row>
    <row r="1173" s="21" customFormat="1" ht="27" spans="1:38">
      <c r="A1173" s="154"/>
      <c r="B1173" s="108" t="s">
        <v>1399</v>
      </c>
      <c r="C1173" s="134" t="s">
        <v>1815</v>
      </c>
      <c r="D1173" s="108" t="s">
        <v>1816</v>
      </c>
      <c r="E1173" s="246" t="s">
        <v>1814</v>
      </c>
      <c r="F1173" s="247"/>
      <c r="G1173" s="153">
        <v>43997</v>
      </c>
      <c r="H1173" s="249">
        <f>I1173-G1173</f>
        <v>46</v>
      </c>
      <c r="I1173" s="153">
        <v>44043</v>
      </c>
      <c r="J1173" s="243"/>
      <c r="K1173" s="243"/>
      <c r="L1173" s="154"/>
      <c r="M1173" s="154"/>
      <c r="N1173" s="154"/>
      <c r="O1173" s="154"/>
      <c r="P1173" s="154"/>
      <c r="Q1173" s="154"/>
      <c r="R1173" s="154"/>
      <c r="S1173" s="154"/>
      <c r="T1173" s="154"/>
      <c r="U1173" s="154"/>
      <c r="V1173" s="154"/>
      <c r="W1173" s="154"/>
      <c r="X1173" s="154"/>
      <c r="Y1173" s="154"/>
      <c r="Z1173" s="154"/>
      <c r="AA1173" s="154"/>
      <c r="AB1173" s="154"/>
      <c r="AC1173" s="154"/>
      <c r="AD1173" s="154"/>
      <c r="AE1173" s="154"/>
      <c r="AF1173" s="154"/>
      <c r="AG1173" s="154"/>
      <c r="AH1173" s="240"/>
      <c r="AI1173" s="240"/>
      <c r="AJ1173" s="240"/>
      <c r="AK1173" s="240"/>
      <c r="AL1173" s="240"/>
    </row>
    <row r="1174" s="21" customFormat="1" ht="27" spans="1:38">
      <c r="A1174" s="154"/>
      <c r="B1174" s="108" t="s">
        <v>1399</v>
      </c>
      <c r="C1174" s="134" t="s">
        <v>1817</v>
      </c>
      <c r="D1174" s="108" t="s">
        <v>1818</v>
      </c>
      <c r="E1174" s="246" t="s">
        <v>1814</v>
      </c>
      <c r="F1174" s="247"/>
      <c r="G1174" s="153">
        <v>44002</v>
      </c>
      <c r="H1174" s="249">
        <f t="shared" ref="H1174:H1180" si="101">I1174-G1174</f>
        <v>51</v>
      </c>
      <c r="I1174" s="153">
        <v>44053</v>
      </c>
      <c r="J1174" s="243"/>
      <c r="K1174" s="243"/>
      <c r="L1174" s="154"/>
      <c r="M1174" s="154"/>
      <c r="N1174" s="154"/>
      <c r="O1174" s="154"/>
      <c r="P1174" s="154"/>
      <c r="Q1174" s="154"/>
      <c r="R1174" s="154"/>
      <c r="S1174" s="154"/>
      <c r="T1174" s="154"/>
      <c r="U1174" s="154"/>
      <c r="V1174" s="154"/>
      <c r="W1174" s="154"/>
      <c r="X1174" s="154"/>
      <c r="Y1174" s="154"/>
      <c r="Z1174" s="154"/>
      <c r="AA1174" s="154"/>
      <c r="AB1174" s="154"/>
      <c r="AC1174" s="154"/>
      <c r="AD1174" s="154"/>
      <c r="AE1174" s="154"/>
      <c r="AF1174" s="154"/>
      <c r="AG1174" s="154"/>
      <c r="AH1174" s="240"/>
      <c r="AI1174" s="240"/>
      <c r="AJ1174" s="240"/>
      <c r="AK1174" s="240"/>
      <c r="AL1174" s="240"/>
    </row>
    <row r="1175" s="21" customFormat="1" ht="27" spans="1:38">
      <c r="A1175" s="154"/>
      <c r="B1175" s="108" t="s">
        <v>1399</v>
      </c>
      <c r="C1175" s="134" t="s">
        <v>1819</v>
      </c>
      <c r="D1175" s="108" t="s">
        <v>1820</v>
      </c>
      <c r="E1175" s="246" t="s">
        <v>1814</v>
      </c>
      <c r="F1175" s="247"/>
      <c r="G1175" s="153">
        <v>44013</v>
      </c>
      <c r="H1175" s="249">
        <f t="shared" si="101"/>
        <v>45</v>
      </c>
      <c r="I1175" s="153">
        <v>44058</v>
      </c>
      <c r="J1175" s="243"/>
      <c r="K1175" s="243"/>
      <c r="L1175" s="154"/>
      <c r="M1175" s="154"/>
      <c r="N1175" s="154"/>
      <c r="O1175" s="154"/>
      <c r="P1175" s="154"/>
      <c r="Q1175" s="154"/>
      <c r="R1175" s="154"/>
      <c r="S1175" s="154"/>
      <c r="T1175" s="154"/>
      <c r="U1175" s="154"/>
      <c r="V1175" s="154"/>
      <c r="W1175" s="154"/>
      <c r="X1175" s="154"/>
      <c r="Y1175" s="154"/>
      <c r="Z1175" s="154"/>
      <c r="AA1175" s="154"/>
      <c r="AB1175" s="154"/>
      <c r="AC1175" s="154"/>
      <c r="AD1175" s="154"/>
      <c r="AE1175" s="154"/>
      <c r="AF1175" s="154"/>
      <c r="AG1175" s="154"/>
      <c r="AH1175" s="240"/>
      <c r="AI1175" s="240"/>
      <c r="AJ1175" s="240"/>
      <c r="AK1175" s="240"/>
      <c r="AL1175" s="240"/>
    </row>
    <row r="1176" s="21" customFormat="1" ht="27" spans="1:38">
      <c r="A1176" s="154"/>
      <c r="B1176" s="108" t="s">
        <v>1399</v>
      </c>
      <c r="C1176" s="134" t="s">
        <v>1805</v>
      </c>
      <c r="D1176" s="108" t="s">
        <v>1821</v>
      </c>
      <c r="E1176" s="246" t="s">
        <v>1814</v>
      </c>
      <c r="F1176" s="247"/>
      <c r="G1176" s="153">
        <v>44044</v>
      </c>
      <c r="H1176" s="249">
        <f t="shared" si="101"/>
        <v>40</v>
      </c>
      <c r="I1176" s="153">
        <v>44084</v>
      </c>
      <c r="J1176" s="243"/>
      <c r="K1176" s="243"/>
      <c r="L1176" s="154"/>
      <c r="M1176" s="154"/>
      <c r="N1176" s="154"/>
      <c r="O1176" s="154"/>
      <c r="P1176" s="154"/>
      <c r="Q1176" s="154"/>
      <c r="R1176" s="154"/>
      <c r="S1176" s="154"/>
      <c r="T1176" s="154"/>
      <c r="U1176" s="154"/>
      <c r="V1176" s="154"/>
      <c r="W1176" s="154"/>
      <c r="X1176" s="154"/>
      <c r="Y1176" s="154"/>
      <c r="Z1176" s="154"/>
      <c r="AA1176" s="154"/>
      <c r="AB1176" s="154"/>
      <c r="AC1176" s="154"/>
      <c r="AD1176" s="154"/>
      <c r="AE1176" s="154"/>
      <c r="AF1176" s="154"/>
      <c r="AG1176" s="154"/>
      <c r="AH1176" s="240"/>
      <c r="AI1176" s="240"/>
      <c r="AJ1176" s="240"/>
      <c r="AK1176" s="240"/>
      <c r="AL1176" s="240"/>
    </row>
    <row r="1177" s="21" customFormat="1" ht="27" spans="1:38">
      <c r="A1177" s="154"/>
      <c r="B1177" s="108" t="s">
        <v>1399</v>
      </c>
      <c r="C1177" s="134" t="s">
        <v>1810</v>
      </c>
      <c r="D1177" s="108" t="s">
        <v>1822</v>
      </c>
      <c r="E1177" s="246" t="s">
        <v>1814</v>
      </c>
      <c r="F1177" s="247"/>
      <c r="G1177" s="153">
        <v>44058</v>
      </c>
      <c r="H1177" s="249">
        <f t="shared" si="101"/>
        <v>46</v>
      </c>
      <c r="I1177" s="153">
        <v>44104</v>
      </c>
      <c r="J1177" s="243"/>
      <c r="K1177" s="243"/>
      <c r="L1177" s="154"/>
      <c r="M1177" s="154"/>
      <c r="N1177" s="154"/>
      <c r="O1177" s="154"/>
      <c r="P1177" s="154"/>
      <c r="Q1177" s="154"/>
      <c r="R1177" s="154"/>
      <c r="S1177" s="154"/>
      <c r="T1177" s="154"/>
      <c r="U1177" s="154"/>
      <c r="V1177" s="154"/>
      <c r="W1177" s="154"/>
      <c r="X1177" s="154"/>
      <c r="Y1177" s="154"/>
      <c r="Z1177" s="154"/>
      <c r="AA1177" s="154"/>
      <c r="AB1177" s="154"/>
      <c r="AC1177" s="154"/>
      <c r="AD1177" s="154"/>
      <c r="AE1177" s="154"/>
      <c r="AF1177" s="154"/>
      <c r="AG1177" s="154"/>
      <c r="AH1177" s="240"/>
      <c r="AI1177" s="240"/>
      <c r="AJ1177" s="240"/>
      <c r="AK1177" s="240"/>
      <c r="AL1177" s="240"/>
    </row>
    <row r="1178" s="21" customFormat="1" ht="27" spans="1:38">
      <c r="A1178" s="154"/>
      <c r="B1178" s="108" t="s">
        <v>1399</v>
      </c>
      <c r="C1178" s="134" t="s">
        <v>1823</v>
      </c>
      <c r="D1178" s="108" t="s">
        <v>1824</v>
      </c>
      <c r="E1178" s="246" t="s">
        <v>1814</v>
      </c>
      <c r="F1178" s="247"/>
      <c r="G1178" s="153">
        <v>44063</v>
      </c>
      <c r="H1178" s="249">
        <f t="shared" si="101"/>
        <v>41</v>
      </c>
      <c r="I1178" s="153">
        <v>44104</v>
      </c>
      <c r="J1178" s="243"/>
      <c r="K1178" s="243"/>
      <c r="L1178" s="154"/>
      <c r="M1178" s="154"/>
      <c r="N1178" s="154"/>
      <c r="O1178" s="154"/>
      <c r="P1178" s="154"/>
      <c r="Q1178" s="154"/>
      <c r="R1178" s="154"/>
      <c r="S1178" s="154"/>
      <c r="T1178" s="154"/>
      <c r="U1178" s="154"/>
      <c r="V1178" s="154"/>
      <c r="W1178" s="154"/>
      <c r="X1178" s="154"/>
      <c r="Y1178" s="154"/>
      <c r="Z1178" s="154"/>
      <c r="AA1178" s="154"/>
      <c r="AB1178" s="154"/>
      <c r="AC1178" s="154"/>
      <c r="AD1178" s="154"/>
      <c r="AE1178" s="154"/>
      <c r="AF1178" s="154"/>
      <c r="AG1178" s="154"/>
      <c r="AH1178" s="240"/>
      <c r="AI1178" s="240"/>
      <c r="AJ1178" s="240"/>
      <c r="AK1178" s="240"/>
      <c r="AL1178" s="240"/>
    </row>
    <row r="1179" s="21" customFormat="1" ht="27" spans="1:38">
      <c r="A1179" s="154"/>
      <c r="B1179" s="108" t="s">
        <v>1399</v>
      </c>
      <c r="C1179" s="134" t="s">
        <v>1825</v>
      </c>
      <c r="D1179" s="108" t="s">
        <v>1826</v>
      </c>
      <c r="E1179" s="246" t="s">
        <v>1814</v>
      </c>
      <c r="F1179" s="247"/>
      <c r="G1179" s="153">
        <v>44089</v>
      </c>
      <c r="H1179" s="249">
        <f t="shared" si="101"/>
        <v>35</v>
      </c>
      <c r="I1179" s="153">
        <v>44124</v>
      </c>
      <c r="J1179" s="243"/>
      <c r="K1179" s="243"/>
      <c r="L1179" s="154"/>
      <c r="M1179" s="154"/>
      <c r="N1179" s="154"/>
      <c r="O1179" s="154"/>
      <c r="P1179" s="154"/>
      <c r="Q1179" s="154"/>
      <c r="R1179" s="154"/>
      <c r="S1179" s="154"/>
      <c r="T1179" s="154"/>
      <c r="U1179" s="154"/>
      <c r="V1179" s="154"/>
      <c r="W1179" s="154"/>
      <c r="X1179" s="154"/>
      <c r="Y1179" s="154"/>
      <c r="Z1179" s="154"/>
      <c r="AA1179" s="154"/>
      <c r="AB1179" s="154"/>
      <c r="AC1179" s="154"/>
      <c r="AD1179" s="154"/>
      <c r="AE1179" s="154"/>
      <c r="AF1179" s="154"/>
      <c r="AG1179" s="154"/>
      <c r="AH1179" s="240"/>
      <c r="AI1179" s="240"/>
      <c r="AJ1179" s="240"/>
      <c r="AK1179" s="240"/>
      <c r="AL1179" s="240"/>
    </row>
    <row r="1180" s="20" customFormat="1" ht="27" spans="1:38">
      <c r="A1180" s="123"/>
      <c r="B1180" s="142" t="s">
        <v>549</v>
      </c>
      <c r="C1180" s="155" t="s">
        <v>1827</v>
      </c>
      <c r="D1180" s="142" t="s">
        <v>1828</v>
      </c>
      <c r="E1180" s="246" t="s">
        <v>1814</v>
      </c>
      <c r="F1180" s="211"/>
      <c r="G1180" s="212">
        <v>43951</v>
      </c>
      <c r="H1180" s="123">
        <f t="shared" si="101"/>
        <v>183</v>
      </c>
      <c r="I1180" s="153">
        <v>44134</v>
      </c>
      <c r="J1180" s="123"/>
      <c r="K1180" s="123"/>
      <c r="L1180" s="123"/>
      <c r="M1180" s="123"/>
      <c r="N1180" s="123"/>
      <c r="O1180" s="123"/>
      <c r="P1180" s="123"/>
      <c r="Q1180" s="123"/>
      <c r="R1180" s="123"/>
      <c r="S1180" s="123"/>
      <c r="T1180" s="123"/>
      <c r="U1180" s="123"/>
      <c r="V1180" s="123"/>
      <c r="W1180" s="123"/>
      <c r="X1180" s="123"/>
      <c r="Y1180" s="123"/>
      <c r="Z1180" s="123"/>
      <c r="AA1180" s="123"/>
      <c r="AB1180" s="123"/>
      <c r="AC1180" s="123"/>
      <c r="AD1180" s="123"/>
      <c r="AE1180" s="123"/>
      <c r="AF1180" s="235"/>
      <c r="AG1180" s="235"/>
      <c r="AH1180" s="235"/>
      <c r="AI1180" s="235"/>
      <c r="AJ1180" s="235"/>
      <c r="AK1180" s="235"/>
      <c r="AL1180" s="235"/>
    </row>
    <row r="1181" s="24" customFormat="1" ht="27" spans="1:38">
      <c r="A1181" s="243"/>
      <c r="B1181" s="244" t="s">
        <v>683</v>
      </c>
      <c r="C1181" s="245" t="s">
        <v>1829</v>
      </c>
      <c r="D1181" s="108" t="s">
        <v>1830</v>
      </c>
      <c r="E1181" s="246" t="s">
        <v>1831</v>
      </c>
      <c r="F1181" s="247"/>
      <c r="G1181" s="247">
        <v>43931</v>
      </c>
      <c r="H1181" s="248">
        <f t="shared" ref="H1181:H1206" si="102">I1181-G1181</f>
        <v>50</v>
      </c>
      <c r="I1181" s="247">
        <v>43981</v>
      </c>
      <c r="J1181" s="243"/>
      <c r="K1181" s="243"/>
      <c r="L1181" s="243"/>
      <c r="M1181" s="243"/>
      <c r="N1181" s="243"/>
      <c r="O1181" s="243"/>
      <c r="P1181" s="243"/>
      <c r="Q1181" s="243"/>
      <c r="R1181" s="243"/>
      <c r="S1181" s="243"/>
      <c r="T1181" s="243"/>
      <c r="U1181" s="243"/>
      <c r="V1181" s="243"/>
      <c r="W1181" s="243"/>
      <c r="X1181" s="243"/>
      <c r="Y1181" s="243"/>
      <c r="Z1181" s="243"/>
      <c r="AA1181" s="243"/>
      <c r="AB1181" s="243"/>
      <c r="AC1181" s="243"/>
      <c r="AD1181" s="243"/>
      <c r="AE1181" s="243"/>
      <c r="AF1181" s="243"/>
      <c r="AG1181" s="243"/>
      <c r="AH1181" s="253"/>
      <c r="AI1181" s="253"/>
      <c r="AJ1181" s="253"/>
      <c r="AK1181" s="253"/>
      <c r="AL1181" s="253"/>
    </row>
    <row r="1182" s="24" customFormat="1" ht="27" spans="1:38">
      <c r="A1182" s="243"/>
      <c r="B1182" s="244" t="s">
        <v>683</v>
      </c>
      <c r="C1182" s="245" t="s">
        <v>1832</v>
      </c>
      <c r="D1182" s="215" t="s">
        <v>1833</v>
      </c>
      <c r="E1182" s="246" t="s">
        <v>1814</v>
      </c>
      <c r="F1182" s="247"/>
      <c r="G1182" s="247">
        <v>43952</v>
      </c>
      <c r="H1182" s="248">
        <f t="shared" si="102"/>
        <v>152</v>
      </c>
      <c r="I1182" s="247">
        <v>44104</v>
      </c>
      <c r="J1182" s="243"/>
      <c r="K1182" s="243"/>
      <c r="L1182" s="243"/>
      <c r="M1182" s="243"/>
      <c r="N1182" s="243"/>
      <c r="O1182" s="243"/>
      <c r="P1182" s="243"/>
      <c r="Q1182" s="243"/>
      <c r="R1182" s="243"/>
      <c r="S1182" s="243"/>
      <c r="T1182" s="243"/>
      <c r="U1182" s="243"/>
      <c r="V1182" s="243"/>
      <c r="W1182" s="243"/>
      <c r="X1182" s="243"/>
      <c r="Y1182" s="243"/>
      <c r="Z1182" s="243"/>
      <c r="AA1182" s="243"/>
      <c r="AB1182" s="243"/>
      <c r="AC1182" s="243"/>
      <c r="AD1182" s="243"/>
      <c r="AE1182" s="243"/>
      <c r="AF1182" s="243"/>
      <c r="AG1182" s="243"/>
      <c r="AH1182" s="253"/>
      <c r="AI1182" s="253"/>
      <c r="AJ1182" s="253"/>
      <c r="AK1182" s="253"/>
      <c r="AL1182" s="253"/>
    </row>
    <row r="1183" s="21" customFormat="1" ht="27" spans="1:38">
      <c r="A1183" s="154"/>
      <c r="B1183" s="108" t="s">
        <v>1399</v>
      </c>
      <c r="C1183" s="250" t="s">
        <v>1834</v>
      </c>
      <c r="D1183" s="108" t="s">
        <v>1835</v>
      </c>
      <c r="E1183" s="246" t="s">
        <v>1814</v>
      </c>
      <c r="F1183" s="247"/>
      <c r="G1183" s="153">
        <v>43952</v>
      </c>
      <c r="H1183" s="249">
        <f t="shared" si="102"/>
        <v>45</v>
      </c>
      <c r="I1183" s="153">
        <v>43997</v>
      </c>
      <c r="J1183" s="243"/>
      <c r="K1183" s="243"/>
      <c r="L1183" s="154"/>
      <c r="M1183" s="154"/>
      <c r="N1183" s="154"/>
      <c r="O1183" s="154"/>
      <c r="P1183" s="154"/>
      <c r="Q1183" s="154"/>
      <c r="R1183" s="154"/>
      <c r="S1183" s="154"/>
      <c r="T1183" s="154"/>
      <c r="U1183" s="154"/>
      <c r="V1183" s="154"/>
      <c r="W1183" s="154"/>
      <c r="X1183" s="154"/>
      <c r="Y1183" s="154"/>
      <c r="Z1183" s="154"/>
      <c r="AA1183" s="154"/>
      <c r="AB1183" s="154"/>
      <c r="AC1183" s="154"/>
      <c r="AD1183" s="154"/>
      <c r="AE1183" s="154"/>
      <c r="AF1183" s="154"/>
      <c r="AG1183" s="154"/>
      <c r="AH1183" s="240"/>
      <c r="AI1183" s="240"/>
      <c r="AJ1183" s="240"/>
      <c r="AK1183" s="240"/>
      <c r="AL1183" s="240"/>
    </row>
    <row r="1184" s="21" customFormat="1" ht="27" spans="1:38">
      <c r="A1184" s="154"/>
      <c r="B1184" s="108" t="s">
        <v>1399</v>
      </c>
      <c r="C1184" s="250" t="s">
        <v>1836</v>
      </c>
      <c r="D1184" s="108" t="s">
        <v>1837</v>
      </c>
      <c r="E1184" s="246" t="s">
        <v>1814</v>
      </c>
      <c r="F1184" s="247"/>
      <c r="G1184" s="153">
        <v>43966</v>
      </c>
      <c r="H1184" s="249">
        <f t="shared" si="102"/>
        <v>31</v>
      </c>
      <c r="I1184" s="153">
        <v>43997</v>
      </c>
      <c r="J1184" s="243"/>
      <c r="K1184" s="243"/>
      <c r="L1184" s="154"/>
      <c r="M1184" s="154"/>
      <c r="N1184" s="154"/>
      <c r="O1184" s="154"/>
      <c r="P1184" s="154"/>
      <c r="Q1184" s="154"/>
      <c r="R1184" s="154"/>
      <c r="S1184" s="154"/>
      <c r="T1184" s="154"/>
      <c r="U1184" s="154"/>
      <c r="V1184" s="154"/>
      <c r="W1184" s="154"/>
      <c r="X1184" s="154"/>
      <c r="Y1184" s="154"/>
      <c r="Z1184" s="154"/>
      <c r="AA1184" s="154"/>
      <c r="AB1184" s="154"/>
      <c r="AC1184" s="154"/>
      <c r="AD1184" s="154"/>
      <c r="AE1184" s="154"/>
      <c r="AF1184" s="154"/>
      <c r="AG1184" s="154"/>
      <c r="AH1184" s="240"/>
      <c r="AI1184" s="240"/>
      <c r="AJ1184" s="240"/>
      <c r="AK1184" s="240"/>
      <c r="AL1184" s="240"/>
    </row>
    <row r="1185" s="21" customFormat="1" ht="27" spans="1:38">
      <c r="A1185" s="154"/>
      <c r="B1185" s="108" t="s">
        <v>1399</v>
      </c>
      <c r="C1185" s="250" t="s">
        <v>1838</v>
      </c>
      <c r="D1185" s="108" t="s">
        <v>1839</v>
      </c>
      <c r="E1185" s="246" t="s">
        <v>1814</v>
      </c>
      <c r="F1185" s="247"/>
      <c r="G1185" s="153">
        <v>43983</v>
      </c>
      <c r="H1185" s="249">
        <f t="shared" si="102"/>
        <v>44</v>
      </c>
      <c r="I1185" s="153">
        <v>44027</v>
      </c>
      <c r="J1185" s="243"/>
      <c r="K1185" s="243"/>
      <c r="L1185" s="154"/>
      <c r="M1185" s="154"/>
      <c r="N1185" s="154"/>
      <c r="O1185" s="154"/>
      <c r="P1185" s="154"/>
      <c r="Q1185" s="154"/>
      <c r="R1185" s="154"/>
      <c r="S1185" s="154"/>
      <c r="T1185" s="154"/>
      <c r="U1185" s="154"/>
      <c r="V1185" s="154"/>
      <c r="W1185" s="154"/>
      <c r="X1185" s="154"/>
      <c r="Y1185" s="154"/>
      <c r="Z1185" s="154"/>
      <c r="AA1185" s="154"/>
      <c r="AB1185" s="154"/>
      <c r="AC1185" s="154"/>
      <c r="AD1185" s="154"/>
      <c r="AE1185" s="154"/>
      <c r="AF1185" s="154"/>
      <c r="AG1185" s="154"/>
      <c r="AH1185" s="240"/>
      <c r="AI1185" s="240"/>
      <c r="AJ1185" s="240"/>
      <c r="AK1185" s="240"/>
      <c r="AL1185" s="240"/>
    </row>
    <row r="1186" s="21" customFormat="1" ht="27" spans="1:38">
      <c r="A1186" s="154"/>
      <c r="B1186" s="108" t="s">
        <v>1399</v>
      </c>
      <c r="C1186" s="250" t="s">
        <v>1840</v>
      </c>
      <c r="D1186" s="108" t="s">
        <v>1841</v>
      </c>
      <c r="E1186" s="246" t="s">
        <v>1814</v>
      </c>
      <c r="F1186" s="247"/>
      <c r="G1186" s="153">
        <v>44022</v>
      </c>
      <c r="H1186" s="249">
        <f t="shared" si="102"/>
        <v>82</v>
      </c>
      <c r="I1186" s="153">
        <v>44104</v>
      </c>
      <c r="J1186" s="243"/>
      <c r="K1186" s="243"/>
      <c r="L1186" s="154"/>
      <c r="M1186" s="154"/>
      <c r="N1186" s="154"/>
      <c r="O1186" s="154"/>
      <c r="P1186" s="154"/>
      <c r="Q1186" s="154"/>
      <c r="R1186" s="154"/>
      <c r="S1186" s="154"/>
      <c r="T1186" s="154"/>
      <c r="U1186" s="154"/>
      <c r="V1186" s="154"/>
      <c r="W1186" s="154"/>
      <c r="X1186" s="154"/>
      <c r="Y1186" s="154"/>
      <c r="Z1186" s="154"/>
      <c r="AA1186" s="154"/>
      <c r="AB1186" s="154"/>
      <c r="AC1186" s="154"/>
      <c r="AD1186" s="154"/>
      <c r="AE1186" s="154"/>
      <c r="AF1186" s="154"/>
      <c r="AG1186" s="154"/>
      <c r="AH1186" s="240"/>
      <c r="AI1186" s="240"/>
      <c r="AJ1186" s="240"/>
      <c r="AK1186" s="240"/>
      <c r="AL1186" s="240"/>
    </row>
    <row r="1187" s="21" customFormat="1" ht="27" spans="1:38">
      <c r="A1187" s="154"/>
      <c r="B1187" s="108" t="s">
        <v>1399</v>
      </c>
      <c r="C1187" s="250" t="s">
        <v>1842</v>
      </c>
      <c r="D1187" s="108" t="s">
        <v>1843</v>
      </c>
      <c r="E1187" s="246" t="s">
        <v>1814</v>
      </c>
      <c r="F1187" s="247"/>
      <c r="G1187" s="153">
        <v>44002</v>
      </c>
      <c r="H1187" s="249">
        <f t="shared" si="102"/>
        <v>92</v>
      </c>
      <c r="I1187" s="153">
        <v>44094</v>
      </c>
      <c r="J1187" s="243"/>
      <c r="K1187" s="243"/>
      <c r="L1187" s="154"/>
      <c r="M1187" s="154"/>
      <c r="N1187" s="154"/>
      <c r="O1187" s="154"/>
      <c r="P1187" s="154"/>
      <c r="Q1187" s="154"/>
      <c r="R1187" s="154"/>
      <c r="S1187" s="154"/>
      <c r="T1187" s="154"/>
      <c r="U1187" s="154"/>
      <c r="V1187" s="154"/>
      <c r="W1187" s="154"/>
      <c r="X1187" s="154"/>
      <c r="Y1187" s="154"/>
      <c r="Z1187" s="154"/>
      <c r="AA1187" s="154"/>
      <c r="AB1187" s="154"/>
      <c r="AC1187" s="154"/>
      <c r="AD1187" s="154"/>
      <c r="AE1187" s="154"/>
      <c r="AF1187" s="154"/>
      <c r="AG1187" s="154"/>
      <c r="AH1187" s="240"/>
      <c r="AI1187" s="240"/>
      <c r="AJ1187" s="240"/>
      <c r="AK1187" s="240"/>
      <c r="AL1187" s="240"/>
    </row>
    <row r="1188" s="24" customFormat="1" ht="27" spans="1:38">
      <c r="A1188" s="243"/>
      <c r="B1188" s="244" t="s">
        <v>683</v>
      </c>
      <c r="C1188" s="245" t="s">
        <v>1844</v>
      </c>
      <c r="D1188" s="108" t="s">
        <v>1845</v>
      </c>
      <c r="E1188" s="246" t="s">
        <v>1814</v>
      </c>
      <c r="F1188" s="247"/>
      <c r="G1188" s="247">
        <v>44075</v>
      </c>
      <c r="H1188" s="248">
        <f t="shared" si="102"/>
        <v>85</v>
      </c>
      <c r="I1188" s="247">
        <v>44160</v>
      </c>
      <c r="J1188" s="243"/>
      <c r="K1188" s="243"/>
      <c r="L1188" s="243"/>
      <c r="M1188" s="243"/>
      <c r="N1188" s="243"/>
      <c r="O1188" s="243"/>
      <c r="P1188" s="243"/>
      <c r="Q1188" s="243"/>
      <c r="R1188" s="243"/>
      <c r="S1188" s="243"/>
      <c r="T1188" s="243"/>
      <c r="U1188" s="243"/>
      <c r="V1188" s="243"/>
      <c r="W1188" s="243"/>
      <c r="X1188" s="243"/>
      <c r="Y1188" s="243"/>
      <c r="Z1188" s="243"/>
      <c r="AA1188" s="243"/>
      <c r="AB1188" s="243"/>
      <c r="AC1188" s="243"/>
      <c r="AD1188" s="243"/>
      <c r="AE1188" s="243"/>
      <c r="AF1188" s="243"/>
      <c r="AG1188" s="243"/>
      <c r="AH1188" s="253"/>
      <c r="AI1188" s="253"/>
      <c r="AJ1188" s="253"/>
      <c r="AK1188" s="253"/>
      <c r="AL1188" s="253"/>
    </row>
    <row r="1189" s="21" customFormat="1" ht="27" spans="1:38">
      <c r="A1189" s="154"/>
      <c r="B1189" s="108" t="s">
        <v>1399</v>
      </c>
      <c r="C1189" s="250" t="s">
        <v>1846</v>
      </c>
      <c r="D1189" s="108" t="s">
        <v>1847</v>
      </c>
      <c r="E1189" s="246" t="s">
        <v>1814</v>
      </c>
      <c r="F1189" s="247"/>
      <c r="G1189" s="153">
        <v>44044</v>
      </c>
      <c r="H1189" s="249">
        <f t="shared" si="102"/>
        <v>30</v>
      </c>
      <c r="I1189" s="153">
        <v>44074</v>
      </c>
      <c r="J1189" s="243"/>
      <c r="K1189" s="243"/>
      <c r="L1189" s="154"/>
      <c r="M1189" s="154"/>
      <c r="N1189" s="154"/>
      <c r="O1189" s="154"/>
      <c r="P1189" s="154"/>
      <c r="Q1189" s="154"/>
      <c r="R1189" s="154"/>
      <c r="S1189" s="154"/>
      <c r="T1189" s="154"/>
      <c r="U1189" s="154"/>
      <c r="V1189" s="154"/>
      <c r="W1189" s="154"/>
      <c r="X1189" s="154"/>
      <c r="Y1189" s="154"/>
      <c r="Z1189" s="154"/>
      <c r="AA1189" s="154"/>
      <c r="AB1189" s="154"/>
      <c r="AC1189" s="154"/>
      <c r="AD1189" s="154"/>
      <c r="AE1189" s="154"/>
      <c r="AF1189" s="154"/>
      <c r="AG1189" s="154"/>
      <c r="AH1189" s="240"/>
      <c r="AI1189" s="240"/>
      <c r="AJ1189" s="240"/>
      <c r="AK1189" s="240"/>
      <c r="AL1189" s="240"/>
    </row>
    <row r="1190" s="21" customFormat="1" ht="27" spans="1:38">
      <c r="A1190" s="154"/>
      <c r="B1190" s="108" t="s">
        <v>1399</v>
      </c>
      <c r="C1190" s="250" t="s">
        <v>1848</v>
      </c>
      <c r="D1190" s="108" t="s">
        <v>1849</v>
      </c>
      <c r="E1190" s="246" t="s">
        <v>1814</v>
      </c>
      <c r="F1190" s="247"/>
      <c r="G1190" s="153">
        <v>44044</v>
      </c>
      <c r="H1190" s="249">
        <f t="shared" si="102"/>
        <v>55</v>
      </c>
      <c r="I1190" s="153">
        <v>44099</v>
      </c>
      <c r="J1190" s="243"/>
      <c r="K1190" s="243"/>
      <c r="L1190" s="154"/>
      <c r="M1190" s="154"/>
      <c r="N1190" s="154"/>
      <c r="O1190" s="154"/>
      <c r="P1190" s="154"/>
      <c r="Q1190" s="154"/>
      <c r="R1190" s="154"/>
      <c r="S1190" s="154"/>
      <c r="T1190" s="154"/>
      <c r="U1190" s="154"/>
      <c r="V1190" s="154"/>
      <c r="W1190" s="154"/>
      <c r="X1190" s="154"/>
      <c r="Y1190" s="154"/>
      <c r="Z1190" s="154"/>
      <c r="AA1190" s="154"/>
      <c r="AB1190" s="154"/>
      <c r="AC1190" s="154"/>
      <c r="AD1190" s="154"/>
      <c r="AE1190" s="154"/>
      <c r="AF1190" s="154"/>
      <c r="AG1190" s="154"/>
      <c r="AH1190" s="240"/>
      <c r="AI1190" s="240"/>
      <c r="AJ1190" s="240"/>
      <c r="AK1190" s="240"/>
      <c r="AL1190" s="240"/>
    </row>
    <row r="1191" s="21" customFormat="1" ht="27" spans="1:38">
      <c r="A1191" s="154"/>
      <c r="B1191" s="108" t="s">
        <v>1399</v>
      </c>
      <c r="C1191" s="250" t="s">
        <v>1850</v>
      </c>
      <c r="D1191" s="108" t="s">
        <v>1851</v>
      </c>
      <c r="E1191" s="246" t="s">
        <v>1814</v>
      </c>
      <c r="F1191" s="247"/>
      <c r="G1191" s="153">
        <v>44063</v>
      </c>
      <c r="H1191" s="249">
        <f t="shared" si="102"/>
        <v>82</v>
      </c>
      <c r="I1191" s="153">
        <v>44145</v>
      </c>
      <c r="J1191" s="243"/>
      <c r="K1191" s="243"/>
      <c r="L1191" s="154"/>
      <c r="M1191" s="154"/>
      <c r="N1191" s="154"/>
      <c r="O1191" s="154"/>
      <c r="P1191" s="154"/>
      <c r="Q1191" s="154"/>
      <c r="R1191" s="154"/>
      <c r="S1191" s="154"/>
      <c r="T1191" s="154"/>
      <c r="U1191" s="154"/>
      <c r="V1191" s="154"/>
      <c r="W1191" s="154"/>
      <c r="X1191" s="154"/>
      <c r="Y1191" s="154"/>
      <c r="Z1191" s="154"/>
      <c r="AA1191" s="154"/>
      <c r="AB1191" s="154"/>
      <c r="AC1191" s="154"/>
      <c r="AD1191" s="154"/>
      <c r="AE1191" s="154"/>
      <c r="AF1191" s="154"/>
      <c r="AG1191" s="154"/>
      <c r="AH1191" s="240"/>
      <c r="AI1191" s="240"/>
      <c r="AJ1191" s="240"/>
      <c r="AK1191" s="240"/>
      <c r="AL1191" s="240"/>
    </row>
    <row r="1192" s="21" customFormat="1" ht="27" spans="1:38">
      <c r="A1192" s="154"/>
      <c r="B1192" s="108" t="s">
        <v>1399</v>
      </c>
      <c r="C1192" s="250" t="s">
        <v>1852</v>
      </c>
      <c r="D1192" s="108" t="s">
        <v>1845</v>
      </c>
      <c r="E1192" s="246" t="s">
        <v>1814</v>
      </c>
      <c r="F1192" s="247"/>
      <c r="G1192" s="153">
        <v>44075</v>
      </c>
      <c r="H1192" s="249">
        <f t="shared" si="102"/>
        <v>80</v>
      </c>
      <c r="I1192" s="153">
        <v>44155</v>
      </c>
      <c r="J1192" s="243"/>
      <c r="K1192" s="243"/>
      <c r="L1192" s="154"/>
      <c r="M1192" s="154"/>
      <c r="N1192" s="154"/>
      <c r="O1192" s="154"/>
      <c r="P1192" s="154"/>
      <c r="Q1192" s="154"/>
      <c r="R1192" s="154"/>
      <c r="S1192" s="154"/>
      <c r="T1192" s="154"/>
      <c r="U1192" s="154"/>
      <c r="V1192" s="154"/>
      <c r="W1192" s="154"/>
      <c r="X1192" s="154"/>
      <c r="Y1192" s="154"/>
      <c r="Z1192" s="154"/>
      <c r="AA1192" s="154"/>
      <c r="AB1192" s="154"/>
      <c r="AC1192" s="154"/>
      <c r="AD1192" s="154"/>
      <c r="AE1192" s="154"/>
      <c r="AF1192" s="154"/>
      <c r="AG1192" s="154"/>
      <c r="AH1192" s="240"/>
      <c r="AI1192" s="240"/>
      <c r="AJ1192" s="240"/>
      <c r="AK1192" s="240"/>
      <c r="AL1192" s="240"/>
    </row>
    <row r="1193" s="21" customFormat="1" ht="27" spans="1:38">
      <c r="A1193" s="154"/>
      <c r="B1193" s="108" t="s">
        <v>1399</v>
      </c>
      <c r="C1193" s="250" t="s">
        <v>1853</v>
      </c>
      <c r="D1193" s="108" t="s">
        <v>1854</v>
      </c>
      <c r="E1193" s="246" t="s">
        <v>1814</v>
      </c>
      <c r="F1193" s="247"/>
      <c r="G1193" s="153">
        <v>44105</v>
      </c>
      <c r="H1193" s="249">
        <f t="shared" si="102"/>
        <v>30</v>
      </c>
      <c r="I1193" s="153">
        <v>44135</v>
      </c>
      <c r="J1193" s="243"/>
      <c r="K1193" s="243"/>
      <c r="L1193" s="154"/>
      <c r="M1193" s="154"/>
      <c r="N1193" s="154"/>
      <c r="O1193" s="154"/>
      <c r="P1193" s="154"/>
      <c r="Q1193" s="154"/>
      <c r="R1193" s="154"/>
      <c r="S1193" s="154"/>
      <c r="T1193" s="154"/>
      <c r="U1193" s="154"/>
      <c r="V1193" s="154"/>
      <c r="W1193" s="154"/>
      <c r="X1193" s="154"/>
      <c r="Y1193" s="154"/>
      <c r="Z1193" s="154"/>
      <c r="AA1193" s="154"/>
      <c r="AB1193" s="154"/>
      <c r="AC1193" s="154"/>
      <c r="AD1193" s="154"/>
      <c r="AE1193" s="154"/>
      <c r="AF1193" s="154"/>
      <c r="AG1193" s="154"/>
      <c r="AH1193" s="240"/>
      <c r="AI1193" s="240"/>
      <c r="AJ1193" s="240"/>
      <c r="AK1193" s="240"/>
      <c r="AL1193" s="240"/>
    </row>
    <row r="1194" s="21" customFormat="1" ht="27" spans="1:38">
      <c r="A1194" s="154"/>
      <c r="B1194" s="108" t="s">
        <v>1399</v>
      </c>
      <c r="C1194" s="250" t="s">
        <v>1855</v>
      </c>
      <c r="D1194" s="108" t="s">
        <v>1856</v>
      </c>
      <c r="E1194" s="246" t="s">
        <v>1814</v>
      </c>
      <c r="F1194" s="247"/>
      <c r="G1194" s="153">
        <v>44079</v>
      </c>
      <c r="H1194" s="249">
        <f t="shared" si="102"/>
        <v>76</v>
      </c>
      <c r="I1194" s="153">
        <v>44155</v>
      </c>
      <c r="J1194" s="243"/>
      <c r="K1194" s="243"/>
      <c r="L1194" s="154"/>
      <c r="M1194" s="154"/>
      <c r="N1194" s="154"/>
      <c r="O1194" s="154"/>
      <c r="P1194" s="154"/>
      <c r="Q1194" s="154"/>
      <c r="R1194" s="154"/>
      <c r="S1194" s="154"/>
      <c r="T1194" s="154"/>
      <c r="U1194" s="154"/>
      <c r="V1194" s="154"/>
      <c r="W1194" s="154"/>
      <c r="X1194" s="154"/>
      <c r="Y1194" s="154"/>
      <c r="Z1194" s="154"/>
      <c r="AA1194" s="154"/>
      <c r="AB1194" s="154"/>
      <c r="AC1194" s="154"/>
      <c r="AD1194" s="154"/>
      <c r="AE1194" s="154"/>
      <c r="AF1194" s="154"/>
      <c r="AG1194" s="154"/>
      <c r="AH1194" s="240"/>
      <c r="AI1194" s="240"/>
      <c r="AJ1194" s="240"/>
      <c r="AK1194" s="240"/>
      <c r="AL1194" s="240"/>
    </row>
    <row r="1195" s="21" customFormat="1" ht="27" spans="1:38">
      <c r="A1195" s="154"/>
      <c r="B1195" s="108" t="s">
        <v>1399</v>
      </c>
      <c r="C1195" s="250" t="s">
        <v>1857</v>
      </c>
      <c r="D1195" s="108" t="s">
        <v>1858</v>
      </c>
      <c r="E1195" s="246" t="s">
        <v>1814</v>
      </c>
      <c r="F1195" s="247"/>
      <c r="G1195" s="153">
        <v>44094</v>
      </c>
      <c r="H1195" s="249">
        <f t="shared" si="102"/>
        <v>61</v>
      </c>
      <c r="I1195" s="153">
        <v>44155</v>
      </c>
      <c r="J1195" s="243"/>
      <c r="K1195" s="243"/>
      <c r="L1195" s="154"/>
      <c r="M1195" s="154"/>
      <c r="N1195" s="154"/>
      <c r="O1195" s="154"/>
      <c r="P1195" s="154"/>
      <c r="Q1195" s="154"/>
      <c r="R1195" s="154"/>
      <c r="S1195" s="154"/>
      <c r="T1195" s="154"/>
      <c r="U1195" s="154"/>
      <c r="V1195" s="154"/>
      <c r="W1195" s="154"/>
      <c r="X1195" s="154"/>
      <c r="Y1195" s="154"/>
      <c r="Z1195" s="154"/>
      <c r="AA1195" s="154"/>
      <c r="AB1195" s="154"/>
      <c r="AC1195" s="154"/>
      <c r="AD1195" s="154"/>
      <c r="AE1195" s="154"/>
      <c r="AF1195" s="154"/>
      <c r="AG1195" s="154"/>
      <c r="AH1195" s="240"/>
      <c r="AI1195" s="240"/>
      <c r="AJ1195" s="240"/>
      <c r="AK1195" s="240"/>
      <c r="AL1195" s="240"/>
    </row>
    <row r="1196" s="21" customFormat="1" ht="27" spans="1:38">
      <c r="A1196" s="154"/>
      <c r="B1196" s="108" t="s">
        <v>1399</v>
      </c>
      <c r="C1196" s="250" t="s">
        <v>1859</v>
      </c>
      <c r="D1196" s="108" t="s">
        <v>1860</v>
      </c>
      <c r="E1196" s="246" t="s">
        <v>1814</v>
      </c>
      <c r="F1196" s="247"/>
      <c r="G1196" s="153">
        <v>44094</v>
      </c>
      <c r="H1196" s="249">
        <f t="shared" si="102"/>
        <v>41</v>
      </c>
      <c r="I1196" s="153">
        <v>44135</v>
      </c>
      <c r="J1196" s="243"/>
      <c r="K1196" s="243"/>
      <c r="L1196" s="154"/>
      <c r="M1196" s="154"/>
      <c r="N1196" s="154"/>
      <c r="O1196" s="154"/>
      <c r="P1196" s="154"/>
      <c r="Q1196" s="154"/>
      <c r="R1196" s="154"/>
      <c r="S1196" s="154"/>
      <c r="T1196" s="154"/>
      <c r="U1196" s="154"/>
      <c r="V1196" s="154"/>
      <c r="W1196" s="154"/>
      <c r="X1196" s="154"/>
      <c r="Y1196" s="154"/>
      <c r="Z1196" s="154"/>
      <c r="AA1196" s="154"/>
      <c r="AB1196" s="154"/>
      <c r="AC1196" s="154"/>
      <c r="AD1196" s="154"/>
      <c r="AE1196" s="154"/>
      <c r="AF1196" s="154"/>
      <c r="AG1196" s="154"/>
      <c r="AH1196" s="240"/>
      <c r="AI1196" s="240"/>
      <c r="AJ1196" s="240"/>
      <c r="AK1196" s="240"/>
      <c r="AL1196" s="240"/>
    </row>
    <row r="1197" s="21" customFormat="1" ht="27" spans="1:38">
      <c r="A1197" s="154"/>
      <c r="B1197" s="108" t="s">
        <v>1399</v>
      </c>
      <c r="C1197" s="250" t="s">
        <v>1861</v>
      </c>
      <c r="D1197" s="108" t="s">
        <v>1862</v>
      </c>
      <c r="E1197" s="246" t="s">
        <v>1814</v>
      </c>
      <c r="F1197" s="247"/>
      <c r="G1197" s="153">
        <v>44068</v>
      </c>
      <c r="H1197" s="249">
        <f t="shared" si="102"/>
        <v>66</v>
      </c>
      <c r="I1197" s="153">
        <v>44134</v>
      </c>
      <c r="J1197" s="243"/>
      <c r="K1197" s="243"/>
      <c r="L1197" s="154"/>
      <c r="M1197" s="154"/>
      <c r="N1197" s="154"/>
      <c r="O1197" s="154"/>
      <c r="P1197" s="154"/>
      <c r="Q1197" s="154"/>
      <c r="R1197" s="154"/>
      <c r="S1197" s="154"/>
      <c r="T1197" s="154"/>
      <c r="U1197" s="154"/>
      <c r="V1197" s="154"/>
      <c r="W1197" s="154"/>
      <c r="X1197" s="154"/>
      <c r="Y1197" s="154"/>
      <c r="Z1197" s="154"/>
      <c r="AA1197" s="154"/>
      <c r="AB1197" s="154"/>
      <c r="AC1197" s="154"/>
      <c r="AD1197" s="154"/>
      <c r="AE1197" s="154"/>
      <c r="AF1197" s="154"/>
      <c r="AG1197" s="154"/>
      <c r="AH1197" s="240"/>
      <c r="AI1197" s="240"/>
      <c r="AJ1197" s="240"/>
      <c r="AK1197" s="240"/>
      <c r="AL1197" s="240"/>
    </row>
    <row r="1198" s="21" customFormat="1" ht="27" spans="1:38">
      <c r="A1198" s="154"/>
      <c r="B1198" s="108" t="s">
        <v>1399</v>
      </c>
      <c r="C1198" s="250" t="s">
        <v>1863</v>
      </c>
      <c r="D1198" s="108" t="s">
        <v>1864</v>
      </c>
      <c r="E1198" s="246" t="s">
        <v>1814</v>
      </c>
      <c r="F1198" s="247"/>
      <c r="G1198" s="153">
        <v>44094</v>
      </c>
      <c r="H1198" s="249">
        <f t="shared" si="102"/>
        <v>10</v>
      </c>
      <c r="I1198" s="153">
        <v>44104</v>
      </c>
      <c r="J1198" s="243"/>
      <c r="K1198" s="243"/>
      <c r="L1198" s="154"/>
      <c r="M1198" s="154"/>
      <c r="N1198" s="154"/>
      <c r="O1198" s="154"/>
      <c r="P1198" s="154"/>
      <c r="Q1198" s="154"/>
      <c r="R1198" s="154"/>
      <c r="S1198" s="154"/>
      <c r="T1198" s="154"/>
      <c r="U1198" s="154"/>
      <c r="V1198" s="154"/>
      <c r="W1198" s="154"/>
      <c r="X1198" s="154"/>
      <c r="Y1198" s="154"/>
      <c r="Z1198" s="154"/>
      <c r="AA1198" s="154"/>
      <c r="AB1198" s="154"/>
      <c r="AC1198" s="154"/>
      <c r="AD1198" s="154"/>
      <c r="AE1198" s="154"/>
      <c r="AF1198" s="154"/>
      <c r="AG1198" s="154"/>
      <c r="AH1198" s="240"/>
      <c r="AI1198" s="240"/>
      <c r="AJ1198" s="240"/>
      <c r="AK1198" s="240"/>
      <c r="AL1198" s="240"/>
    </row>
    <row r="1199" s="21" customFormat="1" ht="27" spans="1:38">
      <c r="A1199" s="154"/>
      <c r="B1199" s="108" t="s">
        <v>1399</v>
      </c>
      <c r="C1199" s="250" t="s">
        <v>1865</v>
      </c>
      <c r="D1199" s="108" t="s">
        <v>1866</v>
      </c>
      <c r="E1199" s="246" t="s">
        <v>1814</v>
      </c>
      <c r="F1199" s="247"/>
      <c r="G1199" s="153">
        <v>44105</v>
      </c>
      <c r="H1199" s="249">
        <f t="shared" si="102"/>
        <v>30</v>
      </c>
      <c r="I1199" s="153">
        <v>44135</v>
      </c>
      <c r="J1199" s="243"/>
      <c r="K1199" s="243"/>
      <c r="L1199" s="154"/>
      <c r="M1199" s="154"/>
      <c r="N1199" s="154"/>
      <c r="O1199" s="154"/>
      <c r="P1199" s="154"/>
      <c r="Q1199" s="154"/>
      <c r="R1199" s="154"/>
      <c r="S1199" s="154"/>
      <c r="T1199" s="154"/>
      <c r="U1199" s="154"/>
      <c r="V1199" s="154"/>
      <c r="W1199" s="154"/>
      <c r="X1199" s="154"/>
      <c r="Y1199" s="154"/>
      <c r="Z1199" s="154"/>
      <c r="AA1199" s="154"/>
      <c r="AB1199" s="154"/>
      <c r="AC1199" s="154"/>
      <c r="AD1199" s="154"/>
      <c r="AE1199" s="154"/>
      <c r="AF1199" s="154"/>
      <c r="AG1199" s="154"/>
      <c r="AH1199" s="240"/>
      <c r="AI1199" s="240"/>
      <c r="AJ1199" s="240"/>
      <c r="AK1199" s="240"/>
      <c r="AL1199" s="240"/>
    </row>
    <row r="1200" s="21" customFormat="1" ht="27" spans="1:38">
      <c r="A1200" s="154"/>
      <c r="B1200" s="108" t="s">
        <v>1399</v>
      </c>
      <c r="C1200" s="251" t="s">
        <v>1867</v>
      </c>
      <c r="D1200" s="108" t="s">
        <v>1868</v>
      </c>
      <c r="E1200" s="246" t="s">
        <v>1814</v>
      </c>
      <c r="F1200" s="247"/>
      <c r="G1200" s="153">
        <v>44145</v>
      </c>
      <c r="H1200" s="249">
        <f t="shared" si="102"/>
        <v>15</v>
      </c>
      <c r="I1200" s="153">
        <v>44160</v>
      </c>
      <c r="J1200" s="243"/>
      <c r="K1200" s="243"/>
      <c r="L1200" s="154"/>
      <c r="M1200" s="154"/>
      <c r="N1200" s="154"/>
      <c r="O1200" s="154"/>
      <c r="P1200" s="154"/>
      <c r="Q1200" s="154"/>
      <c r="R1200" s="154"/>
      <c r="S1200" s="154"/>
      <c r="T1200" s="154"/>
      <c r="U1200" s="154"/>
      <c r="V1200" s="154"/>
      <c r="W1200" s="154"/>
      <c r="X1200" s="154"/>
      <c r="Y1200" s="154"/>
      <c r="Z1200" s="154"/>
      <c r="AA1200" s="154"/>
      <c r="AB1200" s="154"/>
      <c r="AC1200" s="154"/>
      <c r="AD1200" s="154"/>
      <c r="AE1200" s="154"/>
      <c r="AF1200" s="154"/>
      <c r="AG1200" s="154"/>
      <c r="AH1200" s="240"/>
      <c r="AI1200" s="240"/>
      <c r="AJ1200" s="240"/>
      <c r="AK1200" s="240"/>
      <c r="AL1200" s="240"/>
    </row>
    <row r="1201" s="21" customFormat="1" ht="27" spans="1:38">
      <c r="A1201" s="154"/>
      <c r="B1201" s="108" t="s">
        <v>1399</v>
      </c>
      <c r="C1201" s="251" t="s">
        <v>1869</v>
      </c>
      <c r="D1201" s="108" t="s">
        <v>1870</v>
      </c>
      <c r="E1201" s="246" t="s">
        <v>1814</v>
      </c>
      <c r="F1201" s="247"/>
      <c r="G1201" s="153">
        <v>44140</v>
      </c>
      <c r="H1201" s="249">
        <f t="shared" si="102"/>
        <v>15</v>
      </c>
      <c r="I1201" s="153">
        <v>44155</v>
      </c>
      <c r="J1201" s="243"/>
      <c r="K1201" s="243"/>
      <c r="L1201" s="154"/>
      <c r="M1201" s="154"/>
      <c r="N1201" s="154"/>
      <c r="O1201" s="154"/>
      <c r="P1201" s="154"/>
      <c r="Q1201" s="154"/>
      <c r="R1201" s="154"/>
      <c r="S1201" s="154"/>
      <c r="T1201" s="154"/>
      <c r="U1201" s="154"/>
      <c r="V1201" s="154"/>
      <c r="W1201" s="154"/>
      <c r="X1201" s="154"/>
      <c r="Y1201" s="154"/>
      <c r="Z1201" s="154"/>
      <c r="AA1201" s="154"/>
      <c r="AB1201" s="154"/>
      <c r="AC1201" s="154"/>
      <c r="AD1201" s="154"/>
      <c r="AE1201" s="154"/>
      <c r="AF1201" s="154"/>
      <c r="AG1201" s="154"/>
      <c r="AH1201" s="240"/>
      <c r="AI1201" s="240"/>
      <c r="AJ1201" s="240"/>
      <c r="AK1201" s="240"/>
      <c r="AL1201" s="240"/>
    </row>
    <row r="1202" s="24" customFormat="1" spans="1:38">
      <c r="A1202" s="243"/>
      <c r="B1202" s="244" t="s">
        <v>683</v>
      </c>
      <c r="C1202" s="252" t="s">
        <v>1871</v>
      </c>
      <c r="D1202" s="215" t="s">
        <v>1872</v>
      </c>
      <c r="E1202" s="215" t="s">
        <v>1814</v>
      </c>
      <c r="F1202" s="119" t="s">
        <v>1873</v>
      </c>
      <c r="G1202" s="247">
        <v>44136</v>
      </c>
      <c r="H1202" s="248">
        <f t="shared" si="102"/>
        <v>29</v>
      </c>
      <c r="I1202" s="247">
        <v>44165</v>
      </c>
      <c r="J1202" s="243"/>
      <c r="K1202" s="243"/>
      <c r="L1202" s="243"/>
      <c r="M1202" s="243"/>
      <c r="N1202" s="243"/>
      <c r="O1202" s="243"/>
      <c r="P1202" s="243"/>
      <c r="Q1202" s="243"/>
      <c r="R1202" s="243"/>
      <c r="S1202" s="243"/>
      <c r="T1202" s="243"/>
      <c r="U1202" s="243"/>
      <c r="V1202" s="243"/>
      <c r="W1202" s="243"/>
      <c r="X1202" s="243"/>
      <c r="Y1202" s="243"/>
      <c r="Z1202" s="243"/>
      <c r="AA1202" s="243"/>
      <c r="AB1202" s="243"/>
      <c r="AC1202" s="243"/>
      <c r="AD1202" s="243"/>
      <c r="AE1202" s="243"/>
      <c r="AF1202" s="243"/>
      <c r="AG1202" s="243"/>
      <c r="AH1202" s="253"/>
      <c r="AI1202" s="253"/>
      <c r="AJ1202" s="253"/>
      <c r="AK1202" s="253"/>
      <c r="AL1202" s="253"/>
    </row>
    <row r="1203" s="21" customFormat="1" spans="1:38">
      <c r="A1203" s="154"/>
      <c r="B1203" s="108" t="s">
        <v>1399</v>
      </c>
      <c r="C1203" s="251" t="s">
        <v>1874</v>
      </c>
      <c r="D1203" s="123" t="s">
        <v>1872</v>
      </c>
      <c r="E1203" s="215" t="s">
        <v>1814</v>
      </c>
      <c r="F1203" s="119" t="s">
        <v>1873</v>
      </c>
      <c r="G1203" s="153">
        <v>44136</v>
      </c>
      <c r="H1203" s="249">
        <f t="shared" si="102"/>
        <v>29</v>
      </c>
      <c r="I1203" s="153">
        <v>44165</v>
      </c>
      <c r="J1203" s="154"/>
      <c r="K1203" s="154"/>
      <c r="L1203" s="154"/>
      <c r="M1203" s="154"/>
      <c r="N1203" s="154"/>
      <c r="O1203" s="154"/>
      <c r="P1203" s="154"/>
      <c r="Q1203" s="154"/>
      <c r="R1203" s="154"/>
      <c r="S1203" s="154"/>
      <c r="T1203" s="154"/>
      <c r="U1203" s="154"/>
      <c r="V1203" s="154"/>
      <c r="W1203" s="154"/>
      <c r="X1203" s="154"/>
      <c r="Y1203" s="154"/>
      <c r="Z1203" s="154"/>
      <c r="AA1203" s="154"/>
      <c r="AB1203" s="154"/>
      <c r="AC1203" s="154"/>
      <c r="AD1203" s="154"/>
      <c r="AE1203" s="154"/>
      <c r="AF1203" s="154"/>
      <c r="AG1203" s="154"/>
      <c r="AH1203" s="240"/>
      <c r="AI1203" s="240"/>
      <c r="AJ1203" s="240"/>
      <c r="AK1203" s="240"/>
      <c r="AL1203" s="240"/>
    </row>
    <row r="1204" s="21" customFormat="1" spans="1:38">
      <c r="A1204" s="154"/>
      <c r="B1204" s="108" t="s">
        <v>1399</v>
      </c>
      <c r="C1204" s="251" t="s">
        <v>1875</v>
      </c>
      <c r="D1204" s="123" t="s">
        <v>1872</v>
      </c>
      <c r="E1204" s="215" t="s">
        <v>1814</v>
      </c>
      <c r="F1204" s="119" t="s">
        <v>1873</v>
      </c>
      <c r="G1204" s="153">
        <v>44155</v>
      </c>
      <c r="H1204" s="249">
        <f t="shared" si="102"/>
        <v>10</v>
      </c>
      <c r="I1204" s="153">
        <v>44165</v>
      </c>
      <c r="J1204" s="154"/>
      <c r="K1204" s="154"/>
      <c r="L1204" s="154"/>
      <c r="M1204" s="154"/>
      <c r="N1204" s="154"/>
      <c r="O1204" s="154"/>
      <c r="P1204" s="154"/>
      <c r="Q1204" s="154"/>
      <c r="R1204" s="154"/>
      <c r="S1204" s="154"/>
      <c r="T1204" s="154"/>
      <c r="U1204" s="154"/>
      <c r="V1204" s="154"/>
      <c r="W1204" s="154"/>
      <c r="X1204" s="154"/>
      <c r="Y1204" s="154"/>
      <c r="Z1204" s="154"/>
      <c r="AA1204" s="154"/>
      <c r="AB1204" s="154"/>
      <c r="AC1204" s="154"/>
      <c r="AD1204" s="154"/>
      <c r="AE1204" s="154"/>
      <c r="AF1204" s="154"/>
      <c r="AG1204" s="154"/>
      <c r="AH1204" s="240"/>
      <c r="AI1204" s="240"/>
      <c r="AJ1204" s="240"/>
      <c r="AK1204" s="240"/>
      <c r="AL1204" s="240"/>
    </row>
    <row r="1205" s="17" customFormat="1" ht="27" spans="1:38">
      <c r="A1205" s="126"/>
      <c r="B1205" s="142" t="s">
        <v>549</v>
      </c>
      <c r="C1205" s="155" t="s">
        <v>1876</v>
      </c>
      <c r="D1205" s="126" t="s">
        <v>1877</v>
      </c>
      <c r="E1205" s="62" t="s">
        <v>709</v>
      </c>
      <c r="F1205" s="213"/>
      <c r="G1205" s="229">
        <v>43609</v>
      </c>
      <c r="H1205" s="126">
        <f t="shared" si="102"/>
        <v>433</v>
      </c>
      <c r="I1205" s="202">
        <v>44042</v>
      </c>
      <c r="J1205" s="126"/>
      <c r="K1205" s="126"/>
      <c r="L1205" s="126"/>
      <c r="M1205" s="126"/>
      <c r="N1205" s="126"/>
      <c r="O1205" s="126"/>
      <c r="P1205" s="126"/>
      <c r="Q1205" s="126"/>
      <c r="R1205" s="126"/>
      <c r="S1205" s="126"/>
      <c r="T1205" s="126"/>
      <c r="U1205" s="126"/>
      <c r="V1205" s="126"/>
      <c r="W1205" s="126"/>
      <c r="X1205" s="126"/>
      <c r="Y1205" s="126"/>
      <c r="Z1205" s="126"/>
      <c r="AA1205" s="126"/>
      <c r="AB1205" s="126"/>
      <c r="AC1205" s="126"/>
      <c r="AD1205" s="126"/>
      <c r="AE1205" s="126"/>
      <c r="AF1205" s="126"/>
      <c r="AG1205" s="126"/>
      <c r="AH1205" s="13"/>
      <c r="AI1205" s="13"/>
      <c r="AJ1205" s="13"/>
      <c r="AK1205" s="13"/>
      <c r="AL1205" s="13"/>
    </row>
    <row r="1206" s="20" customFormat="1" ht="27" spans="1:38">
      <c r="A1206" s="123"/>
      <c r="B1206" s="108" t="s">
        <v>683</v>
      </c>
      <c r="C1206" s="134" t="s">
        <v>1878</v>
      </c>
      <c r="D1206" s="123" t="s">
        <v>1877</v>
      </c>
      <c r="E1206" s="62" t="s">
        <v>709</v>
      </c>
      <c r="F1206" s="211"/>
      <c r="G1206" s="153">
        <v>43651</v>
      </c>
      <c r="H1206" s="123">
        <f t="shared" si="102"/>
        <v>106</v>
      </c>
      <c r="I1206" s="153">
        <v>43757</v>
      </c>
      <c r="J1206" s="123"/>
      <c r="K1206" s="123"/>
      <c r="L1206" s="123"/>
      <c r="M1206" s="123"/>
      <c r="N1206" s="123"/>
      <c r="O1206" s="123"/>
      <c r="P1206" s="123"/>
      <c r="Q1206" s="123"/>
      <c r="R1206" s="123"/>
      <c r="S1206" s="123"/>
      <c r="T1206" s="123"/>
      <c r="U1206" s="123"/>
      <c r="V1206" s="123"/>
      <c r="W1206" s="123"/>
      <c r="X1206" s="123"/>
      <c r="Y1206" s="123"/>
      <c r="Z1206" s="123"/>
      <c r="AA1206" s="123"/>
      <c r="AB1206" s="123"/>
      <c r="AC1206" s="123"/>
      <c r="AD1206" s="123"/>
      <c r="AE1206" s="123"/>
      <c r="AF1206" s="235"/>
      <c r="AG1206" s="235"/>
      <c r="AH1206" s="235"/>
      <c r="AI1206" s="235"/>
      <c r="AJ1206" s="235"/>
      <c r="AK1206" s="235"/>
      <c r="AL1206" s="235"/>
    </row>
    <row r="1207" s="20" customFormat="1" ht="27" spans="1:38">
      <c r="A1207" s="123"/>
      <c r="B1207" s="108" t="s">
        <v>1399</v>
      </c>
      <c r="C1207" s="134" t="s">
        <v>1415</v>
      </c>
      <c r="D1207" s="123" t="s">
        <v>1879</v>
      </c>
      <c r="E1207" s="62" t="s">
        <v>709</v>
      </c>
      <c r="F1207" s="211"/>
      <c r="G1207" s="153">
        <v>43651</v>
      </c>
      <c r="H1207" s="123">
        <f t="shared" ref="H1207:H1264" si="103">I1207-G1207</f>
        <v>14</v>
      </c>
      <c r="I1207" s="153">
        <v>43665</v>
      </c>
      <c r="J1207" s="123"/>
      <c r="K1207" s="123"/>
      <c r="L1207" s="123"/>
      <c r="M1207" s="123"/>
      <c r="N1207" s="123"/>
      <c r="O1207" s="123"/>
      <c r="P1207" s="123"/>
      <c r="Q1207" s="123"/>
      <c r="R1207" s="123"/>
      <c r="S1207" s="123"/>
      <c r="T1207" s="123"/>
      <c r="U1207" s="123"/>
      <c r="V1207" s="123"/>
      <c r="W1207" s="123"/>
      <c r="X1207" s="123"/>
      <c r="Y1207" s="123"/>
      <c r="Z1207" s="123"/>
      <c r="AA1207" s="123"/>
      <c r="AB1207" s="123"/>
      <c r="AC1207" s="123"/>
      <c r="AD1207" s="123"/>
      <c r="AE1207" s="123"/>
      <c r="AF1207" s="235"/>
      <c r="AG1207" s="235"/>
      <c r="AH1207" s="235"/>
      <c r="AI1207" s="235"/>
      <c r="AJ1207" s="235"/>
      <c r="AK1207" s="235"/>
      <c r="AL1207" s="235"/>
    </row>
    <row r="1208" s="20" customFormat="1" ht="27" spans="1:38">
      <c r="A1208" s="123"/>
      <c r="B1208" s="108" t="s">
        <v>1399</v>
      </c>
      <c r="C1208" s="134" t="s">
        <v>1417</v>
      </c>
      <c r="D1208" s="123" t="s">
        <v>1621</v>
      </c>
      <c r="E1208" s="62" t="s">
        <v>709</v>
      </c>
      <c r="F1208" s="211"/>
      <c r="G1208" s="153">
        <v>43682</v>
      </c>
      <c r="H1208" s="123">
        <f t="shared" si="103"/>
        <v>14</v>
      </c>
      <c r="I1208" s="153">
        <v>43696</v>
      </c>
      <c r="J1208" s="123"/>
      <c r="K1208" s="123"/>
      <c r="L1208" s="123"/>
      <c r="M1208" s="123"/>
      <c r="N1208" s="123"/>
      <c r="O1208" s="123"/>
      <c r="P1208" s="123"/>
      <c r="Q1208" s="123"/>
      <c r="R1208" s="123"/>
      <c r="S1208" s="123"/>
      <c r="T1208" s="123"/>
      <c r="U1208" s="123"/>
      <c r="V1208" s="123"/>
      <c r="W1208" s="123"/>
      <c r="X1208" s="123"/>
      <c r="Y1208" s="123"/>
      <c r="Z1208" s="123"/>
      <c r="AA1208" s="123"/>
      <c r="AB1208" s="123"/>
      <c r="AC1208" s="123"/>
      <c r="AD1208" s="123"/>
      <c r="AE1208" s="123"/>
      <c r="AF1208" s="235"/>
      <c r="AG1208" s="235"/>
      <c r="AH1208" s="235"/>
      <c r="AI1208" s="235"/>
      <c r="AJ1208" s="235"/>
      <c r="AK1208" s="235"/>
      <c r="AL1208" s="235"/>
    </row>
    <row r="1209" s="20" customFormat="1" ht="27" spans="1:38">
      <c r="A1209" s="123"/>
      <c r="B1209" s="108" t="s">
        <v>1399</v>
      </c>
      <c r="C1209" s="134" t="s">
        <v>1507</v>
      </c>
      <c r="D1209" s="123" t="s">
        <v>1880</v>
      </c>
      <c r="E1209" s="62" t="s">
        <v>709</v>
      </c>
      <c r="F1209" s="211"/>
      <c r="G1209" s="153">
        <v>43712</v>
      </c>
      <c r="H1209" s="123">
        <f t="shared" si="103"/>
        <v>14</v>
      </c>
      <c r="I1209" s="153">
        <v>43726</v>
      </c>
      <c r="J1209" s="123"/>
      <c r="K1209" s="123"/>
      <c r="L1209" s="123"/>
      <c r="M1209" s="123"/>
      <c r="N1209" s="123"/>
      <c r="O1209" s="123"/>
      <c r="P1209" s="123"/>
      <c r="Q1209" s="123"/>
      <c r="R1209" s="123"/>
      <c r="S1209" s="123"/>
      <c r="T1209" s="123"/>
      <c r="U1209" s="123"/>
      <c r="V1209" s="123"/>
      <c r="W1209" s="123"/>
      <c r="X1209" s="123"/>
      <c r="Y1209" s="123"/>
      <c r="Z1209" s="123"/>
      <c r="AA1209" s="123"/>
      <c r="AB1209" s="123"/>
      <c r="AC1209" s="123"/>
      <c r="AD1209" s="123"/>
      <c r="AE1209" s="123"/>
      <c r="AF1209" s="235"/>
      <c r="AG1209" s="235"/>
      <c r="AH1209" s="235"/>
      <c r="AI1209" s="235"/>
      <c r="AJ1209" s="235"/>
      <c r="AK1209" s="235"/>
      <c r="AL1209" s="235"/>
    </row>
    <row r="1210" s="20" customFormat="1" ht="27" spans="1:38">
      <c r="A1210" s="123"/>
      <c r="B1210" s="108" t="s">
        <v>1399</v>
      </c>
      <c r="C1210" s="134" t="s">
        <v>1509</v>
      </c>
      <c r="D1210" s="123" t="s">
        <v>1881</v>
      </c>
      <c r="E1210" s="62" t="s">
        <v>709</v>
      </c>
      <c r="F1210" s="211"/>
      <c r="G1210" s="153">
        <v>43743</v>
      </c>
      <c r="H1210" s="123">
        <f t="shared" si="103"/>
        <v>14</v>
      </c>
      <c r="I1210" s="153">
        <v>43757</v>
      </c>
      <c r="J1210" s="123"/>
      <c r="K1210" s="123"/>
      <c r="L1210" s="123"/>
      <c r="M1210" s="123"/>
      <c r="N1210" s="123"/>
      <c r="O1210" s="123"/>
      <c r="P1210" s="123"/>
      <c r="Q1210" s="123"/>
      <c r="R1210" s="123"/>
      <c r="S1210" s="123"/>
      <c r="T1210" s="123"/>
      <c r="U1210" s="123"/>
      <c r="V1210" s="123"/>
      <c r="W1210" s="123"/>
      <c r="X1210" s="123"/>
      <c r="Y1210" s="123"/>
      <c r="Z1210" s="123"/>
      <c r="AA1210" s="123"/>
      <c r="AB1210" s="123"/>
      <c r="AC1210" s="123"/>
      <c r="AD1210" s="123"/>
      <c r="AE1210" s="123"/>
      <c r="AF1210" s="235"/>
      <c r="AG1210" s="235"/>
      <c r="AH1210" s="235"/>
      <c r="AI1210" s="235"/>
      <c r="AJ1210" s="235"/>
      <c r="AK1210" s="235"/>
      <c r="AL1210" s="235"/>
    </row>
    <row r="1211" s="20" customFormat="1" ht="27" spans="1:38">
      <c r="A1211" s="123"/>
      <c r="B1211" s="108" t="s">
        <v>1399</v>
      </c>
      <c r="C1211" s="134" t="s">
        <v>1423</v>
      </c>
      <c r="D1211" s="123" t="s">
        <v>1577</v>
      </c>
      <c r="E1211" s="62" t="s">
        <v>709</v>
      </c>
      <c r="F1211" s="211"/>
      <c r="G1211" s="153">
        <v>43709</v>
      </c>
      <c r="H1211" s="123">
        <v>14</v>
      </c>
      <c r="I1211" s="153">
        <f>G1211+H1211</f>
        <v>43723</v>
      </c>
      <c r="J1211" s="123"/>
      <c r="K1211" s="123"/>
      <c r="L1211" s="123"/>
      <c r="M1211" s="123"/>
      <c r="N1211" s="123"/>
      <c r="O1211" s="123"/>
      <c r="P1211" s="123"/>
      <c r="Q1211" s="123"/>
      <c r="R1211" s="123"/>
      <c r="S1211" s="123"/>
      <c r="T1211" s="123"/>
      <c r="U1211" s="123"/>
      <c r="V1211" s="123"/>
      <c r="W1211" s="123"/>
      <c r="X1211" s="123"/>
      <c r="Y1211" s="123"/>
      <c r="Z1211" s="123"/>
      <c r="AA1211" s="123"/>
      <c r="AB1211" s="123"/>
      <c r="AC1211" s="123"/>
      <c r="AD1211" s="123"/>
      <c r="AE1211" s="123"/>
      <c r="AF1211" s="235"/>
      <c r="AG1211" s="235"/>
      <c r="AH1211" s="235"/>
      <c r="AI1211" s="235"/>
      <c r="AJ1211" s="235"/>
      <c r="AK1211" s="235"/>
      <c r="AL1211" s="235"/>
    </row>
    <row r="1212" s="20" customFormat="1" ht="27" spans="1:38">
      <c r="A1212" s="123"/>
      <c r="B1212" s="108" t="s">
        <v>683</v>
      </c>
      <c r="C1212" s="134" t="s">
        <v>1882</v>
      </c>
      <c r="D1212" s="123" t="s">
        <v>1883</v>
      </c>
      <c r="E1212" s="62" t="s">
        <v>709</v>
      </c>
      <c r="F1212" s="211"/>
      <c r="G1212" s="153">
        <v>43666</v>
      </c>
      <c r="H1212" s="123">
        <f t="shared" si="103"/>
        <v>92</v>
      </c>
      <c r="I1212" s="153">
        <v>43758</v>
      </c>
      <c r="J1212" s="123"/>
      <c r="K1212" s="123"/>
      <c r="L1212" s="123"/>
      <c r="M1212" s="123"/>
      <c r="N1212" s="123"/>
      <c r="O1212" s="123"/>
      <c r="P1212" s="123"/>
      <c r="Q1212" s="123"/>
      <c r="R1212" s="123"/>
      <c r="S1212" s="123"/>
      <c r="T1212" s="123"/>
      <c r="U1212" s="123"/>
      <c r="V1212" s="123"/>
      <c r="W1212" s="123"/>
      <c r="X1212" s="123"/>
      <c r="Y1212" s="123"/>
      <c r="Z1212" s="123"/>
      <c r="AA1212" s="123"/>
      <c r="AB1212" s="123"/>
      <c r="AC1212" s="123"/>
      <c r="AD1212" s="123"/>
      <c r="AE1212" s="123"/>
      <c r="AF1212" s="235"/>
      <c r="AG1212" s="235"/>
      <c r="AH1212" s="235"/>
      <c r="AI1212" s="235"/>
      <c r="AJ1212" s="235"/>
      <c r="AK1212" s="235"/>
      <c r="AL1212" s="235"/>
    </row>
    <row r="1213" s="20" customFormat="1" ht="27" spans="1:38">
      <c r="A1213" s="123"/>
      <c r="B1213" s="108" t="s">
        <v>1399</v>
      </c>
      <c r="C1213" s="134" t="s">
        <v>1415</v>
      </c>
      <c r="D1213" s="123" t="s">
        <v>1884</v>
      </c>
      <c r="E1213" s="62" t="s">
        <v>709</v>
      </c>
      <c r="F1213" s="211"/>
      <c r="G1213" s="153">
        <v>43666</v>
      </c>
      <c r="H1213" s="123">
        <v>1</v>
      </c>
      <c r="I1213" s="153">
        <v>43666</v>
      </c>
      <c r="J1213" s="123"/>
      <c r="K1213" s="123"/>
      <c r="L1213" s="123"/>
      <c r="M1213" s="123"/>
      <c r="N1213" s="123"/>
      <c r="O1213" s="123"/>
      <c r="P1213" s="123"/>
      <c r="Q1213" s="123"/>
      <c r="R1213" s="123"/>
      <c r="S1213" s="123"/>
      <c r="T1213" s="123"/>
      <c r="U1213" s="123"/>
      <c r="V1213" s="123"/>
      <c r="W1213" s="123"/>
      <c r="X1213" s="123"/>
      <c r="Y1213" s="123"/>
      <c r="Z1213" s="123"/>
      <c r="AA1213" s="123"/>
      <c r="AB1213" s="123"/>
      <c r="AC1213" s="123"/>
      <c r="AD1213" s="123"/>
      <c r="AE1213" s="123"/>
      <c r="AF1213" s="235"/>
      <c r="AG1213" s="235"/>
      <c r="AH1213" s="235"/>
      <c r="AI1213" s="235"/>
      <c r="AJ1213" s="235"/>
      <c r="AK1213" s="235"/>
      <c r="AL1213" s="235"/>
    </row>
    <row r="1214" s="20" customFormat="1" ht="27" spans="1:38">
      <c r="A1214" s="123"/>
      <c r="B1214" s="108" t="s">
        <v>1399</v>
      </c>
      <c r="C1214" s="134" t="s">
        <v>1417</v>
      </c>
      <c r="D1214" s="123" t="s">
        <v>1885</v>
      </c>
      <c r="E1214" s="62" t="s">
        <v>709</v>
      </c>
      <c r="F1214" s="211"/>
      <c r="G1214" s="153">
        <v>43697</v>
      </c>
      <c r="H1214" s="123">
        <v>1</v>
      </c>
      <c r="I1214" s="153">
        <v>43697</v>
      </c>
      <c r="J1214" s="123"/>
      <c r="K1214" s="123"/>
      <c r="L1214" s="123"/>
      <c r="M1214" s="123"/>
      <c r="N1214" s="123"/>
      <c r="O1214" s="123"/>
      <c r="P1214" s="123"/>
      <c r="Q1214" s="123"/>
      <c r="R1214" s="123"/>
      <c r="S1214" s="123"/>
      <c r="T1214" s="123"/>
      <c r="U1214" s="123"/>
      <c r="V1214" s="123"/>
      <c r="W1214" s="123"/>
      <c r="X1214" s="123"/>
      <c r="Y1214" s="123"/>
      <c r="Z1214" s="123"/>
      <c r="AA1214" s="123"/>
      <c r="AB1214" s="123"/>
      <c r="AC1214" s="123"/>
      <c r="AD1214" s="123"/>
      <c r="AE1214" s="123"/>
      <c r="AF1214" s="235"/>
      <c r="AG1214" s="235"/>
      <c r="AH1214" s="235"/>
      <c r="AI1214" s="235"/>
      <c r="AJ1214" s="235"/>
      <c r="AK1214" s="235"/>
      <c r="AL1214" s="235"/>
    </row>
    <row r="1215" s="20" customFormat="1" ht="27" spans="1:38">
      <c r="A1215" s="123"/>
      <c r="B1215" s="108" t="s">
        <v>1399</v>
      </c>
      <c r="C1215" s="134" t="s">
        <v>1507</v>
      </c>
      <c r="D1215" s="123" t="s">
        <v>1886</v>
      </c>
      <c r="E1215" s="62" t="s">
        <v>709</v>
      </c>
      <c r="F1215" s="211"/>
      <c r="G1215" s="153">
        <v>43727</v>
      </c>
      <c r="H1215" s="123">
        <v>1</v>
      </c>
      <c r="I1215" s="153">
        <v>43727</v>
      </c>
      <c r="J1215" s="123"/>
      <c r="K1215" s="123"/>
      <c r="L1215" s="123"/>
      <c r="M1215" s="123"/>
      <c r="N1215" s="123"/>
      <c r="O1215" s="123"/>
      <c r="P1215" s="123"/>
      <c r="Q1215" s="123"/>
      <c r="R1215" s="123"/>
      <c r="S1215" s="123"/>
      <c r="T1215" s="123"/>
      <c r="U1215" s="123"/>
      <c r="V1215" s="123"/>
      <c r="W1215" s="123"/>
      <c r="X1215" s="123"/>
      <c r="Y1215" s="123"/>
      <c r="Z1215" s="123"/>
      <c r="AA1215" s="123"/>
      <c r="AB1215" s="123"/>
      <c r="AC1215" s="123"/>
      <c r="AD1215" s="123"/>
      <c r="AE1215" s="123"/>
      <c r="AF1215" s="235"/>
      <c r="AG1215" s="235"/>
      <c r="AH1215" s="235"/>
      <c r="AI1215" s="235"/>
      <c r="AJ1215" s="235"/>
      <c r="AK1215" s="235"/>
      <c r="AL1215" s="235"/>
    </row>
    <row r="1216" s="20" customFormat="1" ht="27" spans="1:38">
      <c r="A1216" s="123"/>
      <c r="B1216" s="108" t="s">
        <v>1399</v>
      </c>
      <c r="C1216" s="134" t="s">
        <v>1509</v>
      </c>
      <c r="D1216" s="123" t="s">
        <v>1887</v>
      </c>
      <c r="E1216" s="62" t="s">
        <v>709</v>
      </c>
      <c r="F1216" s="211"/>
      <c r="G1216" s="153">
        <v>43758</v>
      </c>
      <c r="H1216" s="123">
        <v>1</v>
      </c>
      <c r="I1216" s="153">
        <v>43758</v>
      </c>
      <c r="J1216" s="123"/>
      <c r="K1216" s="123"/>
      <c r="L1216" s="123"/>
      <c r="M1216" s="123"/>
      <c r="N1216" s="123"/>
      <c r="O1216" s="123"/>
      <c r="P1216" s="123"/>
      <c r="Q1216" s="123"/>
      <c r="R1216" s="123"/>
      <c r="S1216" s="123"/>
      <c r="T1216" s="123"/>
      <c r="U1216" s="123"/>
      <c r="V1216" s="123"/>
      <c r="W1216" s="123"/>
      <c r="X1216" s="123"/>
      <c r="Y1216" s="123"/>
      <c r="Z1216" s="123"/>
      <c r="AA1216" s="123"/>
      <c r="AB1216" s="123"/>
      <c r="AC1216" s="123"/>
      <c r="AD1216" s="123"/>
      <c r="AE1216" s="123"/>
      <c r="AF1216" s="235"/>
      <c r="AG1216" s="235"/>
      <c r="AH1216" s="235"/>
      <c r="AI1216" s="235"/>
      <c r="AJ1216" s="235"/>
      <c r="AK1216" s="235"/>
      <c r="AL1216" s="235"/>
    </row>
    <row r="1217" s="20" customFormat="1" ht="27" spans="1:38">
      <c r="A1217" s="123"/>
      <c r="B1217" s="108" t="s">
        <v>1399</v>
      </c>
      <c r="C1217" s="134" t="s">
        <v>1423</v>
      </c>
      <c r="D1217" s="123" t="s">
        <v>1888</v>
      </c>
      <c r="E1217" s="62" t="s">
        <v>709</v>
      </c>
      <c r="F1217" s="211"/>
      <c r="G1217" s="153">
        <v>43724</v>
      </c>
      <c r="H1217" s="123">
        <v>2</v>
      </c>
      <c r="I1217" s="153">
        <f>G1217+H1217</f>
        <v>43726</v>
      </c>
      <c r="J1217" s="123"/>
      <c r="K1217" s="123"/>
      <c r="L1217" s="123"/>
      <c r="M1217" s="123"/>
      <c r="N1217" s="123"/>
      <c r="O1217" s="123"/>
      <c r="P1217" s="123"/>
      <c r="Q1217" s="123"/>
      <c r="R1217" s="123"/>
      <c r="S1217" s="123"/>
      <c r="T1217" s="123"/>
      <c r="U1217" s="123"/>
      <c r="V1217" s="123"/>
      <c r="W1217" s="123"/>
      <c r="X1217" s="123"/>
      <c r="Y1217" s="123"/>
      <c r="Z1217" s="123"/>
      <c r="AA1217" s="123"/>
      <c r="AB1217" s="123"/>
      <c r="AC1217" s="123"/>
      <c r="AD1217" s="123"/>
      <c r="AE1217" s="123"/>
      <c r="AF1217" s="235"/>
      <c r="AG1217" s="235"/>
      <c r="AH1217" s="235"/>
      <c r="AI1217" s="235"/>
      <c r="AJ1217" s="235"/>
      <c r="AK1217" s="235"/>
      <c r="AL1217" s="235"/>
    </row>
    <row r="1218" s="20" customFormat="1" ht="27" spans="1:38">
      <c r="A1218" s="123"/>
      <c r="B1218" s="108" t="s">
        <v>683</v>
      </c>
      <c r="C1218" s="134" t="s">
        <v>1889</v>
      </c>
      <c r="D1218" s="123" t="s">
        <v>1883</v>
      </c>
      <c r="E1218" s="62" t="s">
        <v>709</v>
      </c>
      <c r="F1218" s="211"/>
      <c r="G1218" s="153">
        <v>43666</v>
      </c>
      <c r="H1218" s="123">
        <f t="shared" si="103"/>
        <v>92</v>
      </c>
      <c r="I1218" s="153">
        <v>43758</v>
      </c>
      <c r="J1218" s="123"/>
      <c r="K1218" s="123"/>
      <c r="L1218" s="123"/>
      <c r="M1218" s="123"/>
      <c r="N1218" s="123"/>
      <c r="O1218" s="123"/>
      <c r="P1218" s="123"/>
      <c r="Q1218" s="123"/>
      <c r="R1218" s="123"/>
      <c r="S1218" s="123"/>
      <c r="T1218" s="123"/>
      <c r="U1218" s="123"/>
      <c r="V1218" s="123"/>
      <c r="W1218" s="123"/>
      <c r="X1218" s="123"/>
      <c r="Y1218" s="123"/>
      <c r="Z1218" s="123"/>
      <c r="AA1218" s="123"/>
      <c r="AB1218" s="123"/>
      <c r="AC1218" s="123"/>
      <c r="AD1218" s="123"/>
      <c r="AE1218" s="123"/>
      <c r="AF1218" s="235"/>
      <c r="AG1218" s="235"/>
      <c r="AH1218" s="235"/>
      <c r="AI1218" s="235"/>
      <c r="AJ1218" s="235"/>
      <c r="AK1218" s="235"/>
      <c r="AL1218" s="235"/>
    </row>
    <row r="1219" s="20" customFormat="1" ht="27" spans="1:38">
      <c r="A1219" s="123"/>
      <c r="B1219" s="108" t="s">
        <v>1399</v>
      </c>
      <c r="C1219" s="134" t="s">
        <v>1415</v>
      </c>
      <c r="D1219" s="123" t="s">
        <v>1884</v>
      </c>
      <c r="E1219" s="62" t="s">
        <v>709</v>
      </c>
      <c r="F1219" s="211"/>
      <c r="G1219" s="153">
        <v>43666</v>
      </c>
      <c r="H1219" s="123">
        <v>1</v>
      </c>
      <c r="I1219" s="153">
        <v>43666</v>
      </c>
      <c r="J1219" s="123"/>
      <c r="K1219" s="123"/>
      <c r="L1219" s="123"/>
      <c r="M1219" s="123"/>
      <c r="N1219" s="123"/>
      <c r="O1219" s="123"/>
      <c r="P1219" s="123"/>
      <c r="Q1219" s="123"/>
      <c r="R1219" s="123"/>
      <c r="S1219" s="123"/>
      <c r="T1219" s="123"/>
      <c r="U1219" s="123"/>
      <c r="V1219" s="123"/>
      <c r="W1219" s="123"/>
      <c r="X1219" s="123"/>
      <c r="Y1219" s="123"/>
      <c r="Z1219" s="123"/>
      <c r="AA1219" s="123"/>
      <c r="AB1219" s="123"/>
      <c r="AC1219" s="123"/>
      <c r="AD1219" s="123"/>
      <c r="AE1219" s="123"/>
      <c r="AF1219" s="235"/>
      <c r="AG1219" s="235"/>
      <c r="AH1219" s="235"/>
      <c r="AI1219" s="235"/>
      <c r="AJ1219" s="235"/>
      <c r="AK1219" s="235"/>
      <c r="AL1219" s="235"/>
    </row>
    <row r="1220" s="20" customFormat="1" ht="27" spans="1:38">
      <c r="A1220" s="123"/>
      <c r="B1220" s="108" t="s">
        <v>1399</v>
      </c>
      <c r="C1220" s="134" t="s">
        <v>1417</v>
      </c>
      <c r="D1220" s="123" t="s">
        <v>1885</v>
      </c>
      <c r="E1220" s="62" t="s">
        <v>709</v>
      </c>
      <c r="F1220" s="211"/>
      <c r="G1220" s="153">
        <v>43697</v>
      </c>
      <c r="H1220" s="123">
        <v>1</v>
      </c>
      <c r="I1220" s="153">
        <v>43697</v>
      </c>
      <c r="J1220" s="123"/>
      <c r="K1220" s="123"/>
      <c r="L1220" s="123"/>
      <c r="M1220" s="123"/>
      <c r="N1220" s="123"/>
      <c r="O1220" s="123"/>
      <c r="P1220" s="123"/>
      <c r="Q1220" s="123"/>
      <c r="R1220" s="123"/>
      <c r="S1220" s="123"/>
      <c r="T1220" s="123"/>
      <c r="U1220" s="123"/>
      <c r="V1220" s="123"/>
      <c r="W1220" s="123"/>
      <c r="X1220" s="123"/>
      <c r="Y1220" s="123"/>
      <c r="Z1220" s="123"/>
      <c r="AA1220" s="123"/>
      <c r="AB1220" s="123"/>
      <c r="AC1220" s="123"/>
      <c r="AD1220" s="123"/>
      <c r="AE1220" s="123"/>
      <c r="AF1220" s="235"/>
      <c r="AG1220" s="235"/>
      <c r="AH1220" s="235"/>
      <c r="AI1220" s="235"/>
      <c r="AJ1220" s="235"/>
      <c r="AK1220" s="235"/>
      <c r="AL1220" s="235"/>
    </row>
    <row r="1221" s="20" customFormat="1" ht="27" spans="1:38">
      <c r="A1221" s="123"/>
      <c r="B1221" s="108" t="s">
        <v>1399</v>
      </c>
      <c r="C1221" s="134" t="s">
        <v>1507</v>
      </c>
      <c r="D1221" s="123" t="s">
        <v>1886</v>
      </c>
      <c r="E1221" s="62" t="s">
        <v>709</v>
      </c>
      <c r="F1221" s="211"/>
      <c r="G1221" s="153">
        <v>43727</v>
      </c>
      <c r="H1221" s="123">
        <v>1</v>
      </c>
      <c r="I1221" s="153">
        <v>43727</v>
      </c>
      <c r="J1221" s="123"/>
      <c r="K1221" s="123"/>
      <c r="L1221" s="123"/>
      <c r="M1221" s="123"/>
      <c r="N1221" s="123"/>
      <c r="O1221" s="123"/>
      <c r="P1221" s="123"/>
      <c r="Q1221" s="123"/>
      <c r="R1221" s="123"/>
      <c r="S1221" s="123"/>
      <c r="T1221" s="123"/>
      <c r="U1221" s="123"/>
      <c r="V1221" s="123"/>
      <c r="W1221" s="123"/>
      <c r="X1221" s="123"/>
      <c r="Y1221" s="123"/>
      <c r="Z1221" s="123"/>
      <c r="AA1221" s="123"/>
      <c r="AB1221" s="123"/>
      <c r="AC1221" s="123"/>
      <c r="AD1221" s="123"/>
      <c r="AE1221" s="123"/>
      <c r="AF1221" s="235"/>
      <c r="AG1221" s="235"/>
      <c r="AH1221" s="235"/>
      <c r="AI1221" s="235"/>
      <c r="AJ1221" s="235"/>
      <c r="AK1221" s="235"/>
      <c r="AL1221" s="235"/>
    </row>
    <row r="1222" s="20" customFormat="1" ht="27" spans="1:38">
      <c r="A1222" s="123"/>
      <c r="B1222" s="108" t="s">
        <v>1399</v>
      </c>
      <c r="C1222" s="134" t="s">
        <v>1509</v>
      </c>
      <c r="D1222" s="123" t="s">
        <v>1887</v>
      </c>
      <c r="E1222" s="62" t="s">
        <v>709</v>
      </c>
      <c r="F1222" s="211"/>
      <c r="G1222" s="153">
        <v>43758</v>
      </c>
      <c r="H1222" s="123">
        <v>1</v>
      </c>
      <c r="I1222" s="153">
        <v>43758</v>
      </c>
      <c r="J1222" s="123"/>
      <c r="K1222" s="123"/>
      <c r="L1222" s="123"/>
      <c r="M1222" s="123"/>
      <c r="N1222" s="123"/>
      <c r="O1222" s="123"/>
      <c r="P1222" s="123"/>
      <c r="Q1222" s="123"/>
      <c r="R1222" s="123"/>
      <c r="S1222" s="123"/>
      <c r="T1222" s="123"/>
      <c r="U1222" s="123"/>
      <c r="V1222" s="123"/>
      <c r="W1222" s="123"/>
      <c r="X1222" s="123"/>
      <c r="Y1222" s="123"/>
      <c r="Z1222" s="123"/>
      <c r="AA1222" s="123"/>
      <c r="AB1222" s="123"/>
      <c r="AC1222" s="123"/>
      <c r="AD1222" s="123"/>
      <c r="AE1222" s="123"/>
      <c r="AF1222" s="235"/>
      <c r="AG1222" s="235"/>
      <c r="AH1222" s="235"/>
      <c r="AI1222" s="235"/>
      <c r="AJ1222" s="235"/>
      <c r="AK1222" s="235"/>
      <c r="AL1222" s="235"/>
    </row>
    <row r="1223" s="20" customFormat="1" ht="27" spans="1:38">
      <c r="A1223" s="123"/>
      <c r="B1223" s="108" t="s">
        <v>1399</v>
      </c>
      <c r="C1223" s="134" t="s">
        <v>1423</v>
      </c>
      <c r="D1223" s="123" t="s">
        <v>1888</v>
      </c>
      <c r="E1223" s="62" t="s">
        <v>709</v>
      </c>
      <c r="F1223" s="211"/>
      <c r="G1223" s="153">
        <v>43707</v>
      </c>
      <c r="H1223" s="123">
        <v>1</v>
      </c>
      <c r="I1223" s="153">
        <v>43707</v>
      </c>
      <c r="J1223" s="123"/>
      <c r="K1223" s="123"/>
      <c r="L1223" s="123"/>
      <c r="M1223" s="123"/>
      <c r="N1223" s="123"/>
      <c r="O1223" s="123"/>
      <c r="P1223" s="123"/>
      <c r="Q1223" s="123"/>
      <c r="R1223" s="123"/>
      <c r="S1223" s="123"/>
      <c r="T1223" s="123"/>
      <c r="U1223" s="123"/>
      <c r="V1223" s="123"/>
      <c r="W1223" s="123"/>
      <c r="X1223" s="123"/>
      <c r="Y1223" s="123"/>
      <c r="Z1223" s="123"/>
      <c r="AA1223" s="123"/>
      <c r="AB1223" s="123"/>
      <c r="AC1223" s="123"/>
      <c r="AD1223" s="123"/>
      <c r="AE1223" s="123"/>
      <c r="AF1223" s="235"/>
      <c r="AG1223" s="235"/>
      <c r="AH1223" s="235"/>
      <c r="AI1223" s="235"/>
      <c r="AJ1223" s="235"/>
      <c r="AK1223" s="235"/>
      <c r="AL1223" s="235"/>
    </row>
    <row r="1224" s="20" customFormat="1" ht="27" spans="1:38">
      <c r="A1224" s="123"/>
      <c r="B1224" s="108" t="s">
        <v>683</v>
      </c>
      <c r="C1224" s="134" t="s">
        <v>1890</v>
      </c>
      <c r="D1224" s="123" t="s">
        <v>1891</v>
      </c>
      <c r="E1224" s="62" t="s">
        <v>709</v>
      </c>
      <c r="F1224" s="211"/>
      <c r="G1224" s="153">
        <v>43666</v>
      </c>
      <c r="H1224" s="123">
        <f t="shared" si="103"/>
        <v>7</v>
      </c>
      <c r="I1224" s="153">
        <v>43673</v>
      </c>
      <c r="J1224" s="123"/>
      <c r="K1224" s="123"/>
      <c r="L1224" s="123"/>
      <c r="M1224" s="123"/>
      <c r="N1224" s="123"/>
      <c r="O1224" s="123"/>
      <c r="P1224" s="123"/>
      <c r="Q1224" s="123"/>
      <c r="R1224" s="123"/>
      <c r="S1224" s="123"/>
      <c r="T1224" s="123"/>
      <c r="U1224" s="123"/>
      <c r="V1224" s="123"/>
      <c r="W1224" s="123"/>
      <c r="X1224" s="123"/>
      <c r="Y1224" s="123"/>
      <c r="Z1224" s="123"/>
      <c r="AA1224" s="123"/>
      <c r="AB1224" s="123"/>
      <c r="AC1224" s="123"/>
      <c r="AD1224" s="123"/>
      <c r="AE1224" s="123"/>
      <c r="AF1224" s="235"/>
      <c r="AG1224" s="235"/>
      <c r="AH1224" s="235"/>
      <c r="AI1224" s="235"/>
      <c r="AJ1224" s="235"/>
      <c r="AK1224" s="235"/>
      <c r="AL1224" s="235"/>
    </row>
    <row r="1225" s="20" customFormat="1" ht="27" spans="1:38">
      <c r="A1225" s="123"/>
      <c r="B1225" s="108" t="s">
        <v>1399</v>
      </c>
      <c r="C1225" s="134" t="s">
        <v>1423</v>
      </c>
      <c r="D1225" s="123" t="s">
        <v>1891</v>
      </c>
      <c r="E1225" s="62" t="s">
        <v>709</v>
      </c>
      <c r="F1225" s="211"/>
      <c r="G1225" s="153">
        <v>43666</v>
      </c>
      <c r="H1225" s="123">
        <v>11</v>
      </c>
      <c r="I1225" s="153">
        <f>G1225+H1225</f>
        <v>43677</v>
      </c>
      <c r="J1225" s="123"/>
      <c r="K1225" s="123"/>
      <c r="L1225" s="123"/>
      <c r="M1225" s="123"/>
      <c r="N1225" s="123"/>
      <c r="O1225" s="123"/>
      <c r="P1225" s="123"/>
      <c r="Q1225" s="123"/>
      <c r="R1225" s="123"/>
      <c r="S1225" s="123"/>
      <c r="T1225" s="123"/>
      <c r="U1225" s="123"/>
      <c r="V1225" s="123"/>
      <c r="W1225" s="123"/>
      <c r="X1225" s="123"/>
      <c r="Y1225" s="123"/>
      <c r="Z1225" s="123"/>
      <c r="AA1225" s="123"/>
      <c r="AB1225" s="123"/>
      <c r="AC1225" s="123"/>
      <c r="AD1225" s="123"/>
      <c r="AE1225" s="123"/>
      <c r="AF1225" s="235"/>
      <c r="AG1225" s="235"/>
      <c r="AH1225" s="235"/>
      <c r="AI1225" s="235"/>
      <c r="AJ1225" s="235"/>
      <c r="AK1225" s="235"/>
      <c r="AL1225" s="235"/>
    </row>
    <row r="1226" s="20" customFormat="1" ht="27" spans="1:38">
      <c r="A1226" s="123"/>
      <c r="B1226" s="108" t="s">
        <v>683</v>
      </c>
      <c r="C1226" s="134" t="s">
        <v>1892</v>
      </c>
      <c r="D1226" s="123" t="s">
        <v>1893</v>
      </c>
      <c r="E1226" s="62" t="s">
        <v>709</v>
      </c>
      <c r="F1226" s="211"/>
      <c r="G1226" s="153">
        <v>43702</v>
      </c>
      <c r="H1226" s="123">
        <f t="shared" si="103"/>
        <v>6</v>
      </c>
      <c r="I1226" s="153">
        <v>43708</v>
      </c>
      <c r="J1226" s="123"/>
      <c r="K1226" s="123"/>
      <c r="L1226" s="123"/>
      <c r="M1226" s="123"/>
      <c r="N1226" s="123"/>
      <c r="O1226" s="123"/>
      <c r="P1226" s="123"/>
      <c r="Q1226" s="123"/>
      <c r="R1226" s="123"/>
      <c r="S1226" s="123"/>
      <c r="T1226" s="123"/>
      <c r="U1226" s="123"/>
      <c r="V1226" s="123"/>
      <c r="W1226" s="123"/>
      <c r="X1226" s="123"/>
      <c r="Y1226" s="123"/>
      <c r="Z1226" s="123"/>
      <c r="AA1226" s="123"/>
      <c r="AB1226" s="123"/>
      <c r="AC1226" s="123"/>
      <c r="AD1226" s="123"/>
      <c r="AE1226" s="123"/>
      <c r="AF1226" s="235"/>
      <c r="AG1226" s="235"/>
      <c r="AH1226" s="235"/>
      <c r="AI1226" s="235"/>
      <c r="AJ1226" s="235"/>
      <c r="AK1226" s="235"/>
      <c r="AL1226" s="235"/>
    </row>
    <row r="1227" s="20" customFormat="1" ht="27" spans="1:38">
      <c r="A1227" s="123"/>
      <c r="B1227" s="108" t="s">
        <v>1399</v>
      </c>
      <c r="C1227" s="134" t="s">
        <v>1423</v>
      </c>
      <c r="D1227" s="123" t="s">
        <v>1893</v>
      </c>
      <c r="E1227" s="62" t="s">
        <v>709</v>
      </c>
      <c r="F1227" s="211"/>
      <c r="G1227" s="153">
        <v>43697</v>
      </c>
      <c r="H1227" s="123">
        <f t="shared" si="103"/>
        <v>11</v>
      </c>
      <c r="I1227" s="153">
        <v>43708</v>
      </c>
      <c r="J1227" s="123"/>
      <c r="K1227" s="123"/>
      <c r="L1227" s="123"/>
      <c r="M1227" s="123"/>
      <c r="N1227" s="123"/>
      <c r="O1227" s="123"/>
      <c r="P1227" s="123"/>
      <c r="Q1227" s="123"/>
      <c r="R1227" s="123"/>
      <c r="S1227" s="123"/>
      <c r="T1227" s="123"/>
      <c r="U1227" s="123"/>
      <c r="V1227" s="123"/>
      <c r="W1227" s="123"/>
      <c r="X1227" s="123"/>
      <c r="Y1227" s="123"/>
      <c r="Z1227" s="123"/>
      <c r="AA1227" s="123"/>
      <c r="AB1227" s="123"/>
      <c r="AC1227" s="123"/>
      <c r="AD1227" s="123"/>
      <c r="AE1227" s="123"/>
      <c r="AF1227" s="235"/>
      <c r="AG1227" s="235"/>
      <c r="AH1227" s="235"/>
      <c r="AI1227" s="235"/>
      <c r="AJ1227" s="235"/>
      <c r="AK1227" s="235"/>
      <c r="AL1227" s="235"/>
    </row>
    <row r="1228" s="20" customFormat="1" ht="27" spans="1:38">
      <c r="A1228" s="123"/>
      <c r="B1228" s="108" t="s">
        <v>683</v>
      </c>
      <c r="C1228" s="134" t="s">
        <v>1894</v>
      </c>
      <c r="D1228" s="123" t="s">
        <v>1895</v>
      </c>
      <c r="E1228" s="62" t="s">
        <v>709</v>
      </c>
      <c r="F1228" s="211"/>
      <c r="G1228" s="153">
        <v>43666</v>
      </c>
      <c r="H1228" s="123">
        <f t="shared" si="103"/>
        <v>99</v>
      </c>
      <c r="I1228" s="153">
        <v>43765</v>
      </c>
      <c r="J1228" s="123"/>
      <c r="K1228" s="123"/>
      <c r="L1228" s="123"/>
      <c r="M1228" s="123"/>
      <c r="N1228" s="123"/>
      <c r="O1228" s="123"/>
      <c r="P1228" s="123"/>
      <c r="Q1228" s="123"/>
      <c r="R1228" s="123"/>
      <c r="S1228" s="123"/>
      <c r="T1228" s="123"/>
      <c r="U1228" s="123"/>
      <c r="V1228" s="123"/>
      <c r="W1228" s="123"/>
      <c r="X1228" s="123"/>
      <c r="Y1228" s="123"/>
      <c r="Z1228" s="123"/>
      <c r="AA1228" s="123"/>
      <c r="AB1228" s="123"/>
      <c r="AC1228" s="123"/>
      <c r="AD1228" s="123"/>
      <c r="AE1228" s="123"/>
      <c r="AF1228" s="235"/>
      <c r="AG1228" s="235"/>
      <c r="AH1228" s="235"/>
      <c r="AI1228" s="235"/>
      <c r="AJ1228" s="235"/>
      <c r="AK1228" s="235"/>
      <c r="AL1228" s="235"/>
    </row>
    <row r="1229" s="20" customFormat="1" ht="27" spans="1:38">
      <c r="A1229" s="123"/>
      <c r="B1229" s="108" t="s">
        <v>1399</v>
      </c>
      <c r="C1229" s="134" t="s">
        <v>1415</v>
      </c>
      <c r="D1229" s="123" t="s">
        <v>1891</v>
      </c>
      <c r="E1229" s="62" t="s">
        <v>709</v>
      </c>
      <c r="F1229" s="211"/>
      <c r="G1229" s="153">
        <v>43666</v>
      </c>
      <c r="H1229" s="123">
        <f t="shared" si="103"/>
        <v>7</v>
      </c>
      <c r="I1229" s="153">
        <v>43673</v>
      </c>
      <c r="J1229" s="123"/>
      <c r="K1229" s="123"/>
      <c r="L1229" s="123"/>
      <c r="M1229" s="123"/>
      <c r="N1229" s="123"/>
      <c r="O1229" s="123"/>
      <c r="P1229" s="123"/>
      <c r="Q1229" s="123"/>
      <c r="R1229" s="123"/>
      <c r="S1229" s="123"/>
      <c r="T1229" s="123"/>
      <c r="U1229" s="123"/>
      <c r="V1229" s="123"/>
      <c r="W1229" s="123"/>
      <c r="X1229" s="123"/>
      <c r="Y1229" s="123"/>
      <c r="Z1229" s="123"/>
      <c r="AA1229" s="123"/>
      <c r="AB1229" s="123"/>
      <c r="AC1229" s="123"/>
      <c r="AD1229" s="123"/>
      <c r="AE1229" s="123"/>
      <c r="AF1229" s="235"/>
      <c r="AG1229" s="235"/>
      <c r="AH1229" s="235"/>
      <c r="AI1229" s="235"/>
      <c r="AJ1229" s="235"/>
      <c r="AK1229" s="235"/>
      <c r="AL1229" s="235"/>
    </row>
    <row r="1230" s="20" customFormat="1" ht="27" spans="1:38">
      <c r="A1230" s="123"/>
      <c r="B1230" s="108" t="s">
        <v>1399</v>
      </c>
      <c r="C1230" s="134" t="s">
        <v>1417</v>
      </c>
      <c r="D1230" s="123" t="s">
        <v>1896</v>
      </c>
      <c r="E1230" s="62" t="s">
        <v>709</v>
      </c>
      <c r="F1230" s="211"/>
      <c r="G1230" s="153">
        <v>43697</v>
      </c>
      <c r="H1230" s="123">
        <f t="shared" si="103"/>
        <v>7</v>
      </c>
      <c r="I1230" s="153">
        <v>43704</v>
      </c>
      <c r="J1230" s="123"/>
      <c r="K1230" s="123"/>
      <c r="L1230" s="123"/>
      <c r="M1230" s="123"/>
      <c r="N1230" s="123"/>
      <c r="O1230" s="123"/>
      <c r="P1230" s="123"/>
      <c r="Q1230" s="123"/>
      <c r="R1230" s="123"/>
      <c r="S1230" s="123"/>
      <c r="T1230" s="123"/>
      <c r="U1230" s="123"/>
      <c r="V1230" s="123"/>
      <c r="W1230" s="123"/>
      <c r="X1230" s="123"/>
      <c r="Y1230" s="123"/>
      <c r="Z1230" s="123"/>
      <c r="AA1230" s="123"/>
      <c r="AB1230" s="123"/>
      <c r="AC1230" s="123"/>
      <c r="AD1230" s="123"/>
      <c r="AE1230" s="123"/>
      <c r="AF1230" s="235"/>
      <c r="AG1230" s="235"/>
      <c r="AH1230" s="235"/>
      <c r="AI1230" s="235"/>
      <c r="AJ1230" s="235"/>
      <c r="AK1230" s="235"/>
      <c r="AL1230" s="235"/>
    </row>
    <row r="1231" s="20" customFormat="1" ht="27" spans="1:38">
      <c r="A1231" s="123"/>
      <c r="B1231" s="108" t="s">
        <v>1399</v>
      </c>
      <c r="C1231" s="134" t="s">
        <v>1507</v>
      </c>
      <c r="D1231" s="123" t="s">
        <v>1897</v>
      </c>
      <c r="E1231" s="62" t="s">
        <v>709</v>
      </c>
      <c r="F1231" s="211"/>
      <c r="G1231" s="153">
        <v>43727</v>
      </c>
      <c r="H1231" s="123">
        <f t="shared" si="103"/>
        <v>7</v>
      </c>
      <c r="I1231" s="153">
        <v>43734</v>
      </c>
      <c r="J1231" s="123"/>
      <c r="K1231" s="123"/>
      <c r="L1231" s="123"/>
      <c r="M1231" s="123"/>
      <c r="N1231" s="123"/>
      <c r="O1231" s="123"/>
      <c r="P1231" s="123"/>
      <c r="Q1231" s="123"/>
      <c r="R1231" s="123"/>
      <c r="S1231" s="123"/>
      <c r="T1231" s="123"/>
      <c r="U1231" s="123"/>
      <c r="V1231" s="123"/>
      <c r="W1231" s="123"/>
      <c r="X1231" s="123"/>
      <c r="Y1231" s="123"/>
      <c r="Z1231" s="123"/>
      <c r="AA1231" s="123"/>
      <c r="AB1231" s="123"/>
      <c r="AC1231" s="123"/>
      <c r="AD1231" s="123"/>
      <c r="AE1231" s="123"/>
      <c r="AF1231" s="235"/>
      <c r="AG1231" s="235"/>
      <c r="AH1231" s="235"/>
      <c r="AI1231" s="235"/>
      <c r="AJ1231" s="235"/>
      <c r="AK1231" s="235"/>
      <c r="AL1231" s="235"/>
    </row>
    <row r="1232" s="20" customFormat="1" ht="27" spans="1:38">
      <c r="A1232" s="123"/>
      <c r="B1232" s="108" t="s">
        <v>1399</v>
      </c>
      <c r="C1232" s="134" t="s">
        <v>1509</v>
      </c>
      <c r="D1232" s="123" t="s">
        <v>1898</v>
      </c>
      <c r="E1232" s="62" t="s">
        <v>709</v>
      </c>
      <c r="F1232" s="211"/>
      <c r="G1232" s="153">
        <v>43758</v>
      </c>
      <c r="H1232" s="123">
        <f t="shared" si="103"/>
        <v>7</v>
      </c>
      <c r="I1232" s="153">
        <v>43765</v>
      </c>
      <c r="J1232" s="123"/>
      <c r="K1232" s="123"/>
      <c r="L1232" s="123"/>
      <c r="M1232" s="123"/>
      <c r="N1232" s="123"/>
      <c r="O1232" s="123"/>
      <c r="P1232" s="123"/>
      <c r="Q1232" s="123"/>
      <c r="R1232" s="123"/>
      <c r="S1232" s="123"/>
      <c r="T1232" s="123"/>
      <c r="U1232" s="123"/>
      <c r="V1232" s="123"/>
      <c r="W1232" s="123"/>
      <c r="X1232" s="123"/>
      <c r="Y1232" s="123"/>
      <c r="Z1232" s="123"/>
      <c r="AA1232" s="123"/>
      <c r="AB1232" s="123"/>
      <c r="AC1232" s="123"/>
      <c r="AD1232" s="123"/>
      <c r="AE1232" s="123"/>
      <c r="AF1232" s="235"/>
      <c r="AG1232" s="235"/>
      <c r="AH1232" s="235"/>
      <c r="AI1232" s="235"/>
      <c r="AJ1232" s="235"/>
      <c r="AK1232" s="235"/>
      <c r="AL1232" s="235"/>
    </row>
    <row r="1233" s="20" customFormat="1" ht="27" spans="1:38">
      <c r="A1233" s="123"/>
      <c r="B1233" s="108" t="s">
        <v>1399</v>
      </c>
      <c r="C1233" s="134" t="s">
        <v>1423</v>
      </c>
      <c r="D1233" s="123" t="s">
        <v>1899</v>
      </c>
      <c r="E1233" s="62" t="s">
        <v>709</v>
      </c>
      <c r="F1233" s="211"/>
      <c r="G1233" s="153">
        <v>43707</v>
      </c>
      <c r="H1233" s="123">
        <f t="shared" si="103"/>
        <v>7</v>
      </c>
      <c r="I1233" s="153">
        <v>43714</v>
      </c>
      <c r="J1233" s="123"/>
      <c r="K1233" s="123"/>
      <c r="L1233" s="123"/>
      <c r="M1233" s="123"/>
      <c r="N1233" s="123"/>
      <c r="O1233" s="123"/>
      <c r="P1233" s="123"/>
      <c r="Q1233" s="123"/>
      <c r="R1233" s="123"/>
      <c r="S1233" s="123"/>
      <c r="T1233" s="123"/>
      <c r="U1233" s="123"/>
      <c r="V1233" s="123"/>
      <c r="W1233" s="123"/>
      <c r="X1233" s="123"/>
      <c r="Y1233" s="123"/>
      <c r="Z1233" s="123"/>
      <c r="AA1233" s="123"/>
      <c r="AB1233" s="123"/>
      <c r="AC1233" s="123"/>
      <c r="AD1233" s="123"/>
      <c r="AE1233" s="123"/>
      <c r="AF1233" s="235"/>
      <c r="AG1233" s="235"/>
      <c r="AH1233" s="235"/>
      <c r="AI1233" s="235"/>
      <c r="AJ1233" s="235"/>
      <c r="AK1233" s="235"/>
      <c r="AL1233" s="235"/>
    </row>
    <row r="1234" s="20" customFormat="1" ht="27" spans="1:38">
      <c r="A1234" s="123"/>
      <c r="B1234" s="108" t="s">
        <v>683</v>
      </c>
      <c r="C1234" s="134" t="s">
        <v>1900</v>
      </c>
      <c r="D1234" s="123" t="s">
        <v>1901</v>
      </c>
      <c r="E1234" s="62" t="s">
        <v>709</v>
      </c>
      <c r="F1234" s="211"/>
      <c r="G1234" s="153">
        <v>43666</v>
      </c>
      <c r="H1234" s="123">
        <f t="shared" si="103"/>
        <v>131</v>
      </c>
      <c r="I1234" s="153">
        <v>43797</v>
      </c>
      <c r="J1234" s="123"/>
      <c r="K1234" s="123"/>
      <c r="L1234" s="123"/>
      <c r="M1234" s="123"/>
      <c r="N1234" s="123"/>
      <c r="O1234" s="123"/>
      <c r="P1234" s="123"/>
      <c r="Q1234" s="123"/>
      <c r="R1234" s="123"/>
      <c r="S1234" s="123"/>
      <c r="T1234" s="123"/>
      <c r="U1234" s="123"/>
      <c r="V1234" s="123"/>
      <c r="W1234" s="123"/>
      <c r="X1234" s="123"/>
      <c r="Y1234" s="123"/>
      <c r="Z1234" s="123"/>
      <c r="AA1234" s="123"/>
      <c r="AB1234" s="123"/>
      <c r="AC1234" s="123"/>
      <c r="AD1234" s="123"/>
      <c r="AE1234" s="123"/>
      <c r="AF1234" s="235"/>
      <c r="AG1234" s="235"/>
      <c r="AH1234" s="235"/>
      <c r="AI1234" s="235"/>
      <c r="AJ1234" s="235"/>
      <c r="AK1234" s="235"/>
      <c r="AL1234" s="235"/>
    </row>
    <row r="1235" s="20" customFormat="1" ht="27" spans="1:38">
      <c r="A1235" s="123"/>
      <c r="B1235" s="108" t="s">
        <v>1399</v>
      </c>
      <c r="C1235" s="134" t="s">
        <v>1415</v>
      </c>
      <c r="D1235" s="123" t="s">
        <v>1902</v>
      </c>
      <c r="E1235" s="62" t="s">
        <v>709</v>
      </c>
      <c r="F1235" s="211"/>
      <c r="G1235" s="153">
        <v>43666</v>
      </c>
      <c r="H1235" s="123">
        <f t="shared" si="103"/>
        <v>39</v>
      </c>
      <c r="I1235" s="153">
        <v>43705</v>
      </c>
      <c r="J1235" s="123"/>
      <c r="K1235" s="123"/>
      <c r="L1235" s="123"/>
      <c r="M1235" s="123"/>
      <c r="N1235" s="123"/>
      <c r="O1235" s="123"/>
      <c r="P1235" s="123"/>
      <c r="Q1235" s="123"/>
      <c r="R1235" s="123"/>
      <c r="S1235" s="123"/>
      <c r="T1235" s="123"/>
      <c r="U1235" s="123"/>
      <c r="V1235" s="123"/>
      <c r="W1235" s="123"/>
      <c r="X1235" s="123"/>
      <c r="Y1235" s="123"/>
      <c r="Z1235" s="123"/>
      <c r="AA1235" s="123"/>
      <c r="AB1235" s="123"/>
      <c r="AC1235" s="123"/>
      <c r="AD1235" s="123"/>
      <c r="AE1235" s="123"/>
      <c r="AF1235" s="235"/>
      <c r="AG1235" s="235"/>
      <c r="AH1235" s="235"/>
      <c r="AI1235" s="235"/>
      <c r="AJ1235" s="235"/>
      <c r="AK1235" s="235"/>
      <c r="AL1235" s="235"/>
    </row>
    <row r="1236" s="20" customFormat="1" ht="27" spans="1:38">
      <c r="A1236" s="123"/>
      <c r="B1236" s="108" t="s">
        <v>1399</v>
      </c>
      <c r="C1236" s="134" t="s">
        <v>1417</v>
      </c>
      <c r="D1236" s="123" t="s">
        <v>1903</v>
      </c>
      <c r="E1236" s="62" t="s">
        <v>709</v>
      </c>
      <c r="F1236" s="211"/>
      <c r="G1236" s="153">
        <v>43697</v>
      </c>
      <c r="H1236" s="123">
        <f t="shared" si="103"/>
        <v>39</v>
      </c>
      <c r="I1236" s="153">
        <v>43736</v>
      </c>
      <c r="J1236" s="123"/>
      <c r="K1236" s="123"/>
      <c r="L1236" s="123"/>
      <c r="M1236" s="123"/>
      <c r="N1236" s="123"/>
      <c r="O1236" s="123"/>
      <c r="P1236" s="123"/>
      <c r="Q1236" s="123"/>
      <c r="R1236" s="123"/>
      <c r="S1236" s="123"/>
      <c r="T1236" s="123"/>
      <c r="U1236" s="123"/>
      <c r="V1236" s="123"/>
      <c r="W1236" s="123"/>
      <c r="X1236" s="123"/>
      <c r="Y1236" s="123"/>
      <c r="Z1236" s="123"/>
      <c r="AA1236" s="123"/>
      <c r="AB1236" s="123"/>
      <c r="AC1236" s="123"/>
      <c r="AD1236" s="123"/>
      <c r="AE1236" s="123"/>
      <c r="AF1236" s="235"/>
      <c r="AG1236" s="235"/>
      <c r="AH1236" s="235"/>
      <c r="AI1236" s="235"/>
      <c r="AJ1236" s="235"/>
      <c r="AK1236" s="235"/>
      <c r="AL1236" s="235"/>
    </row>
    <row r="1237" s="20" customFormat="1" ht="27" spans="1:38">
      <c r="A1237" s="123"/>
      <c r="B1237" s="108" t="s">
        <v>1399</v>
      </c>
      <c r="C1237" s="134" t="s">
        <v>1507</v>
      </c>
      <c r="D1237" s="123" t="s">
        <v>1904</v>
      </c>
      <c r="E1237" s="62" t="s">
        <v>709</v>
      </c>
      <c r="F1237" s="211"/>
      <c r="G1237" s="153">
        <v>43727</v>
      </c>
      <c r="H1237" s="123">
        <f t="shared" si="103"/>
        <v>39</v>
      </c>
      <c r="I1237" s="153">
        <v>43766</v>
      </c>
      <c r="J1237" s="123"/>
      <c r="K1237" s="123"/>
      <c r="L1237" s="123"/>
      <c r="M1237" s="123"/>
      <c r="N1237" s="123"/>
      <c r="O1237" s="123"/>
      <c r="P1237" s="123"/>
      <c r="Q1237" s="123"/>
      <c r="R1237" s="123"/>
      <c r="S1237" s="123"/>
      <c r="T1237" s="123"/>
      <c r="U1237" s="123"/>
      <c r="V1237" s="123"/>
      <c r="W1237" s="123"/>
      <c r="X1237" s="123"/>
      <c r="Y1237" s="123"/>
      <c r="Z1237" s="123"/>
      <c r="AA1237" s="123"/>
      <c r="AB1237" s="123"/>
      <c r="AC1237" s="123"/>
      <c r="AD1237" s="123"/>
      <c r="AE1237" s="123"/>
      <c r="AF1237" s="235"/>
      <c r="AG1237" s="235"/>
      <c r="AH1237" s="235"/>
      <c r="AI1237" s="235"/>
      <c r="AJ1237" s="235"/>
      <c r="AK1237" s="235"/>
      <c r="AL1237" s="235"/>
    </row>
    <row r="1238" s="20" customFormat="1" ht="27" spans="1:38">
      <c r="A1238" s="123"/>
      <c r="B1238" s="108" t="s">
        <v>1399</v>
      </c>
      <c r="C1238" s="134" t="s">
        <v>1509</v>
      </c>
      <c r="D1238" s="123" t="s">
        <v>1905</v>
      </c>
      <c r="E1238" s="62" t="s">
        <v>709</v>
      </c>
      <c r="F1238" s="211"/>
      <c r="G1238" s="153">
        <v>43891</v>
      </c>
      <c r="H1238" s="123">
        <v>30</v>
      </c>
      <c r="I1238" s="153">
        <f>G1238+H1238</f>
        <v>43921</v>
      </c>
      <c r="J1238" s="123"/>
      <c r="K1238" s="123"/>
      <c r="L1238" s="123"/>
      <c r="M1238" s="123"/>
      <c r="N1238" s="123"/>
      <c r="O1238" s="123"/>
      <c r="P1238" s="123"/>
      <c r="Q1238" s="123"/>
      <c r="R1238" s="123"/>
      <c r="S1238" s="123"/>
      <c r="T1238" s="123"/>
      <c r="U1238" s="123"/>
      <c r="V1238" s="123"/>
      <c r="W1238" s="123"/>
      <c r="X1238" s="123"/>
      <c r="Y1238" s="123"/>
      <c r="Z1238" s="123"/>
      <c r="AA1238" s="123"/>
      <c r="AB1238" s="123"/>
      <c r="AC1238" s="123"/>
      <c r="AD1238" s="123"/>
      <c r="AE1238" s="123"/>
      <c r="AF1238" s="235"/>
      <c r="AG1238" s="235"/>
      <c r="AH1238" s="235"/>
      <c r="AI1238" s="235"/>
      <c r="AJ1238" s="235"/>
      <c r="AK1238" s="235"/>
      <c r="AL1238" s="235"/>
    </row>
    <row r="1239" s="20" customFormat="1" ht="27" spans="1:38">
      <c r="A1239" s="123"/>
      <c r="B1239" s="108" t="s">
        <v>1399</v>
      </c>
      <c r="C1239" s="134" t="s">
        <v>1423</v>
      </c>
      <c r="D1239" s="123" t="s">
        <v>1906</v>
      </c>
      <c r="E1239" s="62" t="s">
        <v>709</v>
      </c>
      <c r="F1239" s="211"/>
      <c r="G1239" s="153">
        <v>43709</v>
      </c>
      <c r="H1239" s="123">
        <v>39</v>
      </c>
      <c r="I1239" s="153">
        <f>G1239+H1239</f>
        <v>43748</v>
      </c>
      <c r="J1239" s="123"/>
      <c r="K1239" s="123"/>
      <c r="L1239" s="123"/>
      <c r="M1239" s="123"/>
      <c r="N1239" s="123"/>
      <c r="O1239" s="123"/>
      <c r="P1239" s="123"/>
      <c r="Q1239" s="123"/>
      <c r="R1239" s="123"/>
      <c r="S1239" s="123"/>
      <c r="T1239" s="123"/>
      <c r="U1239" s="123"/>
      <c r="V1239" s="123"/>
      <c r="W1239" s="123"/>
      <c r="X1239" s="123"/>
      <c r="Y1239" s="123"/>
      <c r="Z1239" s="123"/>
      <c r="AA1239" s="123"/>
      <c r="AB1239" s="123"/>
      <c r="AC1239" s="123"/>
      <c r="AD1239" s="123"/>
      <c r="AE1239" s="123"/>
      <c r="AF1239" s="235"/>
      <c r="AG1239" s="235"/>
      <c r="AH1239" s="235"/>
      <c r="AI1239" s="235"/>
      <c r="AJ1239" s="235"/>
      <c r="AK1239" s="235"/>
      <c r="AL1239" s="235"/>
    </row>
    <row r="1240" s="20" customFormat="1" ht="27" spans="1:38">
      <c r="A1240" s="123"/>
      <c r="B1240" s="108" t="s">
        <v>683</v>
      </c>
      <c r="C1240" s="134" t="s">
        <v>1907</v>
      </c>
      <c r="D1240" s="123" t="s">
        <v>1908</v>
      </c>
      <c r="E1240" s="62" t="s">
        <v>709</v>
      </c>
      <c r="F1240" s="211"/>
      <c r="G1240" s="153">
        <v>43691</v>
      </c>
      <c r="H1240" s="123">
        <f t="shared" si="103"/>
        <v>121</v>
      </c>
      <c r="I1240" s="153">
        <v>43812</v>
      </c>
      <c r="J1240" s="123"/>
      <c r="K1240" s="123"/>
      <c r="L1240" s="123"/>
      <c r="M1240" s="123"/>
      <c r="N1240" s="123"/>
      <c r="O1240" s="123"/>
      <c r="P1240" s="123"/>
      <c r="Q1240" s="123"/>
      <c r="R1240" s="123"/>
      <c r="S1240" s="123"/>
      <c r="T1240" s="123"/>
      <c r="U1240" s="123"/>
      <c r="V1240" s="123"/>
      <c r="W1240" s="123"/>
      <c r="X1240" s="123"/>
      <c r="Y1240" s="123"/>
      <c r="Z1240" s="123"/>
      <c r="AA1240" s="123"/>
      <c r="AB1240" s="123"/>
      <c r="AC1240" s="123"/>
      <c r="AD1240" s="123"/>
      <c r="AE1240" s="123"/>
      <c r="AF1240" s="235"/>
      <c r="AG1240" s="235"/>
      <c r="AH1240" s="235"/>
      <c r="AI1240" s="235"/>
      <c r="AJ1240" s="235"/>
      <c r="AK1240" s="235"/>
      <c r="AL1240" s="235"/>
    </row>
    <row r="1241" s="20" customFormat="1" ht="27" spans="1:38">
      <c r="A1241" s="123"/>
      <c r="B1241" s="108" t="s">
        <v>1399</v>
      </c>
      <c r="C1241" s="134" t="s">
        <v>1415</v>
      </c>
      <c r="D1241" s="123" t="s">
        <v>1909</v>
      </c>
      <c r="E1241" s="62" t="s">
        <v>709</v>
      </c>
      <c r="F1241" s="211"/>
      <c r="G1241" s="153">
        <v>43691</v>
      </c>
      <c r="H1241" s="123">
        <f t="shared" si="103"/>
        <v>29</v>
      </c>
      <c r="I1241" s="153">
        <v>43720</v>
      </c>
      <c r="J1241" s="123"/>
      <c r="K1241" s="123"/>
      <c r="L1241" s="123"/>
      <c r="M1241" s="123"/>
      <c r="N1241" s="123"/>
      <c r="O1241" s="123"/>
      <c r="P1241" s="123"/>
      <c r="Q1241" s="123"/>
      <c r="R1241" s="123"/>
      <c r="S1241" s="123"/>
      <c r="T1241" s="123"/>
      <c r="U1241" s="123"/>
      <c r="V1241" s="123"/>
      <c r="W1241" s="123"/>
      <c r="X1241" s="123"/>
      <c r="Y1241" s="123"/>
      <c r="Z1241" s="123"/>
      <c r="AA1241" s="123"/>
      <c r="AB1241" s="123"/>
      <c r="AC1241" s="123"/>
      <c r="AD1241" s="123"/>
      <c r="AE1241" s="123"/>
      <c r="AF1241" s="235"/>
      <c r="AG1241" s="235"/>
      <c r="AH1241" s="235"/>
      <c r="AI1241" s="235"/>
      <c r="AJ1241" s="235"/>
      <c r="AK1241" s="235"/>
      <c r="AL1241" s="235"/>
    </row>
    <row r="1242" s="20" customFormat="1" ht="27" spans="1:38">
      <c r="A1242" s="123"/>
      <c r="B1242" s="108" t="s">
        <v>1399</v>
      </c>
      <c r="C1242" s="134" t="s">
        <v>1417</v>
      </c>
      <c r="D1242" s="123" t="s">
        <v>1910</v>
      </c>
      <c r="E1242" s="62" t="s">
        <v>709</v>
      </c>
      <c r="F1242" s="211"/>
      <c r="G1242" s="153">
        <v>43722</v>
      </c>
      <c r="H1242" s="123">
        <f t="shared" si="103"/>
        <v>29</v>
      </c>
      <c r="I1242" s="153">
        <v>43751</v>
      </c>
      <c r="J1242" s="123"/>
      <c r="K1242" s="123"/>
      <c r="L1242" s="123"/>
      <c r="M1242" s="123"/>
      <c r="N1242" s="123"/>
      <c r="O1242" s="123"/>
      <c r="P1242" s="123"/>
      <c r="Q1242" s="123"/>
      <c r="R1242" s="123"/>
      <c r="S1242" s="123"/>
      <c r="T1242" s="123"/>
      <c r="U1242" s="123"/>
      <c r="V1242" s="123"/>
      <c r="W1242" s="123"/>
      <c r="X1242" s="123"/>
      <c r="Y1242" s="123"/>
      <c r="Z1242" s="123"/>
      <c r="AA1242" s="123"/>
      <c r="AB1242" s="123"/>
      <c r="AC1242" s="123"/>
      <c r="AD1242" s="123"/>
      <c r="AE1242" s="123"/>
      <c r="AF1242" s="235"/>
      <c r="AG1242" s="235"/>
      <c r="AH1242" s="235"/>
      <c r="AI1242" s="235"/>
      <c r="AJ1242" s="235"/>
      <c r="AK1242" s="235"/>
      <c r="AL1242" s="235"/>
    </row>
    <row r="1243" s="20" customFormat="1" ht="27" spans="1:38">
      <c r="A1243" s="123"/>
      <c r="B1243" s="108" t="s">
        <v>1399</v>
      </c>
      <c r="C1243" s="134" t="s">
        <v>1507</v>
      </c>
      <c r="D1243" s="123" t="s">
        <v>1911</v>
      </c>
      <c r="E1243" s="62" t="s">
        <v>709</v>
      </c>
      <c r="F1243" s="211"/>
      <c r="G1243" s="153">
        <v>43752</v>
      </c>
      <c r="H1243" s="123">
        <f t="shared" si="103"/>
        <v>29</v>
      </c>
      <c r="I1243" s="153">
        <v>43781</v>
      </c>
      <c r="J1243" s="123"/>
      <c r="K1243" s="123"/>
      <c r="L1243" s="123"/>
      <c r="M1243" s="123"/>
      <c r="N1243" s="123"/>
      <c r="O1243" s="123"/>
      <c r="P1243" s="123"/>
      <c r="Q1243" s="123"/>
      <c r="R1243" s="123"/>
      <c r="S1243" s="123"/>
      <c r="T1243" s="123"/>
      <c r="U1243" s="123"/>
      <c r="V1243" s="123"/>
      <c r="W1243" s="123"/>
      <c r="X1243" s="123"/>
      <c r="Y1243" s="123"/>
      <c r="Z1243" s="123"/>
      <c r="AA1243" s="123"/>
      <c r="AB1243" s="123"/>
      <c r="AC1243" s="123"/>
      <c r="AD1243" s="123"/>
      <c r="AE1243" s="123"/>
      <c r="AF1243" s="235"/>
      <c r="AG1243" s="235"/>
      <c r="AH1243" s="235"/>
      <c r="AI1243" s="235"/>
      <c r="AJ1243" s="235"/>
      <c r="AK1243" s="235"/>
      <c r="AL1243" s="235"/>
    </row>
    <row r="1244" s="20" customFormat="1" ht="27" spans="1:38">
      <c r="A1244" s="123"/>
      <c r="B1244" s="108" t="s">
        <v>1399</v>
      </c>
      <c r="C1244" s="134" t="s">
        <v>1509</v>
      </c>
      <c r="D1244" s="123" t="s">
        <v>1912</v>
      </c>
      <c r="E1244" s="62" t="s">
        <v>709</v>
      </c>
      <c r="F1244" s="211"/>
      <c r="G1244" s="153">
        <f>I1238+1</f>
        <v>43922</v>
      </c>
      <c r="H1244" s="123">
        <v>29</v>
      </c>
      <c r="I1244" s="153">
        <f>G1244+H1244</f>
        <v>43951</v>
      </c>
      <c r="J1244" s="123"/>
      <c r="K1244" s="123"/>
      <c r="L1244" s="123"/>
      <c r="M1244" s="123"/>
      <c r="N1244" s="123"/>
      <c r="O1244" s="123"/>
      <c r="P1244" s="123"/>
      <c r="Q1244" s="123"/>
      <c r="R1244" s="123"/>
      <c r="S1244" s="123"/>
      <c r="T1244" s="123"/>
      <c r="U1244" s="123"/>
      <c r="V1244" s="123"/>
      <c r="W1244" s="123"/>
      <c r="X1244" s="123"/>
      <c r="Y1244" s="123"/>
      <c r="Z1244" s="123"/>
      <c r="AA1244" s="123"/>
      <c r="AB1244" s="123"/>
      <c r="AC1244" s="123"/>
      <c r="AD1244" s="123"/>
      <c r="AE1244" s="123"/>
      <c r="AF1244" s="235"/>
      <c r="AG1244" s="235"/>
      <c r="AH1244" s="235"/>
      <c r="AI1244" s="235"/>
      <c r="AJ1244" s="235"/>
      <c r="AK1244" s="235"/>
      <c r="AL1244" s="235"/>
    </row>
    <row r="1245" s="20" customFormat="1" ht="27" spans="1:38">
      <c r="A1245" s="123"/>
      <c r="B1245" s="108" t="s">
        <v>1399</v>
      </c>
      <c r="C1245" s="134" t="s">
        <v>1423</v>
      </c>
      <c r="D1245" s="123" t="s">
        <v>1913</v>
      </c>
      <c r="E1245" s="62" t="s">
        <v>709</v>
      </c>
      <c r="F1245" s="211"/>
      <c r="G1245" s="153">
        <v>43733</v>
      </c>
      <c r="H1245" s="123">
        <f t="shared" si="103"/>
        <v>22</v>
      </c>
      <c r="I1245" s="153">
        <v>43755</v>
      </c>
      <c r="J1245" s="123"/>
      <c r="K1245" s="123"/>
      <c r="L1245" s="123"/>
      <c r="M1245" s="123"/>
      <c r="N1245" s="123"/>
      <c r="O1245" s="123"/>
      <c r="P1245" s="123"/>
      <c r="Q1245" s="123"/>
      <c r="R1245" s="123"/>
      <c r="S1245" s="123"/>
      <c r="T1245" s="123"/>
      <c r="U1245" s="123"/>
      <c r="V1245" s="123"/>
      <c r="W1245" s="123"/>
      <c r="X1245" s="123"/>
      <c r="Y1245" s="123"/>
      <c r="Z1245" s="123"/>
      <c r="AA1245" s="123"/>
      <c r="AB1245" s="123"/>
      <c r="AC1245" s="123"/>
      <c r="AD1245" s="123"/>
      <c r="AE1245" s="123"/>
      <c r="AF1245" s="235"/>
      <c r="AG1245" s="235"/>
      <c r="AH1245" s="235"/>
      <c r="AI1245" s="235"/>
      <c r="AJ1245" s="235"/>
      <c r="AK1245" s="235"/>
      <c r="AL1245" s="235"/>
    </row>
    <row r="1246" s="20" customFormat="1" ht="27" spans="1:38">
      <c r="A1246" s="123"/>
      <c r="B1246" s="108" t="s">
        <v>683</v>
      </c>
      <c r="C1246" s="134" t="s">
        <v>1914</v>
      </c>
      <c r="D1246" s="123" t="s">
        <v>1915</v>
      </c>
      <c r="E1246" s="62" t="s">
        <v>709</v>
      </c>
      <c r="F1246" s="211"/>
      <c r="G1246" s="153">
        <v>43711</v>
      </c>
      <c r="H1246" s="123">
        <f t="shared" si="103"/>
        <v>106</v>
      </c>
      <c r="I1246" s="153">
        <v>43817</v>
      </c>
      <c r="J1246" s="123"/>
      <c r="K1246" s="123"/>
      <c r="L1246" s="123"/>
      <c r="M1246" s="123"/>
      <c r="N1246" s="123"/>
      <c r="O1246" s="123"/>
      <c r="P1246" s="123"/>
      <c r="Q1246" s="123"/>
      <c r="R1246" s="123"/>
      <c r="S1246" s="123"/>
      <c r="T1246" s="123"/>
      <c r="U1246" s="123"/>
      <c r="V1246" s="123"/>
      <c r="W1246" s="123"/>
      <c r="X1246" s="123"/>
      <c r="Y1246" s="123"/>
      <c r="Z1246" s="123"/>
      <c r="AA1246" s="123"/>
      <c r="AB1246" s="123"/>
      <c r="AC1246" s="123"/>
      <c r="AD1246" s="123"/>
      <c r="AE1246" s="123"/>
      <c r="AF1246" s="235"/>
      <c r="AG1246" s="235"/>
      <c r="AH1246" s="235"/>
      <c r="AI1246" s="235"/>
      <c r="AJ1246" s="235"/>
      <c r="AK1246" s="235"/>
      <c r="AL1246" s="235"/>
    </row>
    <row r="1247" s="20" customFormat="1" ht="27" spans="1:38">
      <c r="A1247" s="123"/>
      <c r="B1247" s="108" t="s">
        <v>1399</v>
      </c>
      <c r="C1247" s="134" t="s">
        <v>1415</v>
      </c>
      <c r="D1247" s="123" t="s">
        <v>1916</v>
      </c>
      <c r="E1247" s="62" t="s">
        <v>709</v>
      </c>
      <c r="F1247" s="211"/>
      <c r="G1247" s="153">
        <v>43711</v>
      </c>
      <c r="H1247" s="123">
        <f t="shared" si="103"/>
        <v>14</v>
      </c>
      <c r="I1247" s="153">
        <v>43725</v>
      </c>
      <c r="J1247" s="123"/>
      <c r="K1247" s="123"/>
      <c r="L1247" s="123"/>
      <c r="M1247" s="123"/>
      <c r="N1247" s="123"/>
      <c r="O1247" s="123"/>
      <c r="P1247" s="123"/>
      <c r="Q1247" s="123"/>
      <c r="R1247" s="123"/>
      <c r="S1247" s="123"/>
      <c r="T1247" s="123"/>
      <c r="U1247" s="123"/>
      <c r="V1247" s="123"/>
      <c r="W1247" s="123"/>
      <c r="X1247" s="123"/>
      <c r="Y1247" s="123"/>
      <c r="Z1247" s="123"/>
      <c r="AA1247" s="123"/>
      <c r="AB1247" s="123"/>
      <c r="AC1247" s="123"/>
      <c r="AD1247" s="123"/>
      <c r="AE1247" s="123"/>
      <c r="AF1247" s="235"/>
      <c r="AG1247" s="235"/>
      <c r="AH1247" s="235"/>
      <c r="AI1247" s="235"/>
      <c r="AJ1247" s="235"/>
      <c r="AK1247" s="235"/>
      <c r="AL1247" s="235"/>
    </row>
    <row r="1248" s="20" customFormat="1" ht="27" spans="1:38">
      <c r="A1248" s="123"/>
      <c r="B1248" s="108" t="s">
        <v>1399</v>
      </c>
      <c r="C1248" s="134" t="s">
        <v>1417</v>
      </c>
      <c r="D1248" s="123" t="s">
        <v>1917</v>
      </c>
      <c r="E1248" s="62" t="s">
        <v>709</v>
      </c>
      <c r="F1248" s="211"/>
      <c r="G1248" s="153">
        <v>43742</v>
      </c>
      <c r="H1248" s="123">
        <f t="shared" si="103"/>
        <v>14</v>
      </c>
      <c r="I1248" s="153">
        <v>43756</v>
      </c>
      <c r="J1248" s="123"/>
      <c r="K1248" s="123"/>
      <c r="L1248" s="123"/>
      <c r="M1248" s="123"/>
      <c r="N1248" s="123"/>
      <c r="O1248" s="123"/>
      <c r="P1248" s="123"/>
      <c r="Q1248" s="123"/>
      <c r="R1248" s="123"/>
      <c r="S1248" s="123"/>
      <c r="T1248" s="123"/>
      <c r="U1248" s="123"/>
      <c r="V1248" s="123"/>
      <c r="W1248" s="123"/>
      <c r="X1248" s="123"/>
      <c r="Y1248" s="123"/>
      <c r="Z1248" s="123"/>
      <c r="AA1248" s="123"/>
      <c r="AB1248" s="123"/>
      <c r="AC1248" s="123"/>
      <c r="AD1248" s="123"/>
      <c r="AE1248" s="123"/>
      <c r="AF1248" s="235"/>
      <c r="AG1248" s="235"/>
      <c r="AH1248" s="235"/>
      <c r="AI1248" s="235"/>
      <c r="AJ1248" s="235"/>
      <c r="AK1248" s="235"/>
      <c r="AL1248" s="235"/>
    </row>
    <row r="1249" s="20" customFormat="1" ht="27" spans="1:38">
      <c r="A1249" s="123"/>
      <c r="B1249" s="108" t="s">
        <v>1399</v>
      </c>
      <c r="C1249" s="134" t="s">
        <v>1507</v>
      </c>
      <c r="D1249" s="123" t="s">
        <v>1918</v>
      </c>
      <c r="E1249" s="62" t="s">
        <v>709</v>
      </c>
      <c r="F1249" s="211"/>
      <c r="G1249" s="153">
        <v>43772</v>
      </c>
      <c r="H1249" s="123">
        <f t="shared" si="103"/>
        <v>14</v>
      </c>
      <c r="I1249" s="153">
        <v>43786</v>
      </c>
      <c r="J1249" s="123"/>
      <c r="K1249" s="123"/>
      <c r="L1249" s="123"/>
      <c r="M1249" s="123"/>
      <c r="N1249" s="123"/>
      <c r="O1249" s="123"/>
      <c r="P1249" s="123"/>
      <c r="Q1249" s="123"/>
      <c r="R1249" s="123"/>
      <c r="S1249" s="123"/>
      <c r="T1249" s="123"/>
      <c r="U1249" s="123"/>
      <c r="V1249" s="123"/>
      <c r="W1249" s="123"/>
      <c r="X1249" s="123"/>
      <c r="Y1249" s="123"/>
      <c r="Z1249" s="123"/>
      <c r="AA1249" s="123"/>
      <c r="AB1249" s="123"/>
      <c r="AC1249" s="123"/>
      <c r="AD1249" s="123"/>
      <c r="AE1249" s="123"/>
      <c r="AF1249" s="235"/>
      <c r="AG1249" s="235"/>
      <c r="AH1249" s="235"/>
      <c r="AI1249" s="235"/>
      <c r="AJ1249" s="235"/>
      <c r="AK1249" s="235"/>
      <c r="AL1249" s="235"/>
    </row>
    <row r="1250" s="20" customFormat="1" ht="27" spans="1:38">
      <c r="A1250" s="123"/>
      <c r="B1250" s="108" t="s">
        <v>1399</v>
      </c>
      <c r="C1250" s="134" t="s">
        <v>1509</v>
      </c>
      <c r="D1250" s="123" t="s">
        <v>1919</v>
      </c>
      <c r="E1250" s="62" t="s">
        <v>709</v>
      </c>
      <c r="F1250" s="211"/>
      <c r="G1250" s="153">
        <f>I1244+1</f>
        <v>43952</v>
      </c>
      <c r="H1250" s="123">
        <v>14</v>
      </c>
      <c r="I1250" s="153">
        <f>G1250+H1250</f>
        <v>43966</v>
      </c>
      <c r="J1250" s="123"/>
      <c r="K1250" s="123"/>
      <c r="L1250" s="123"/>
      <c r="M1250" s="123"/>
      <c r="N1250" s="123"/>
      <c r="O1250" s="123"/>
      <c r="P1250" s="123"/>
      <c r="Q1250" s="123"/>
      <c r="R1250" s="123"/>
      <c r="S1250" s="123"/>
      <c r="T1250" s="123"/>
      <c r="U1250" s="123"/>
      <c r="V1250" s="123"/>
      <c r="W1250" s="123"/>
      <c r="X1250" s="123"/>
      <c r="Y1250" s="123"/>
      <c r="Z1250" s="123"/>
      <c r="AA1250" s="123"/>
      <c r="AB1250" s="123"/>
      <c r="AC1250" s="123"/>
      <c r="AD1250" s="123"/>
      <c r="AE1250" s="123"/>
      <c r="AF1250" s="235"/>
      <c r="AG1250" s="235"/>
      <c r="AH1250" s="235"/>
      <c r="AI1250" s="235"/>
      <c r="AJ1250" s="235"/>
      <c r="AK1250" s="235"/>
      <c r="AL1250" s="235"/>
    </row>
    <row r="1251" s="20" customFormat="1" ht="27" spans="1:38">
      <c r="A1251" s="123"/>
      <c r="B1251" s="108" t="s">
        <v>1399</v>
      </c>
      <c r="C1251" s="134" t="s">
        <v>1423</v>
      </c>
      <c r="D1251" s="123" t="s">
        <v>1920</v>
      </c>
      <c r="E1251" s="62" t="s">
        <v>709</v>
      </c>
      <c r="F1251" s="211"/>
      <c r="G1251" s="153">
        <v>43746</v>
      </c>
      <c r="H1251" s="123">
        <f t="shared" si="103"/>
        <v>14</v>
      </c>
      <c r="I1251" s="153">
        <v>43760</v>
      </c>
      <c r="J1251" s="123"/>
      <c r="K1251" s="123"/>
      <c r="L1251" s="123"/>
      <c r="M1251" s="123"/>
      <c r="N1251" s="123"/>
      <c r="O1251" s="123"/>
      <c r="P1251" s="123"/>
      <c r="Q1251" s="123"/>
      <c r="R1251" s="123"/>
      <c r="S1251" s="123"/>
      <c r="T1251" s="123"/>
      <c r="U1251" s="123"/>
      <c r="V1251" s="123"/>
      <c r="W1251" s="123"/>
      <c r="X1251" s="123"/>
      <c r="Y1251" s="123"/>
      <c r="Z1251" s="123"/>
      <c r="AA1251" s="123"/>
      <c r="AB1251" s="123"/>
      <c r="AC1251" s="123"/>
      <c r="AD1251" s="123"/>
      <c r="AE1251" s="123"/>
      <c r="AF1251" s="235"/>
      <c r="AG1251" s="235"/>
      <c r="AH1251" s="235"/>
      <c r="AI1251" s="235"/>
      <c r="AJ1251" s="235"/>
      <c r="AK1251" s="235"/>
      <c r="AL1251" s="235"/>
    </row>
    <row r="1252" s="20" customFormat="1" ht="27" spans="1:38">
      <c r="A1252" s="123"/>
      <c r="B1252" s="108" t="s">
        <v>683</v>
      </c>
      <c r="C1252" s="134" t="s">
        <v>1921</v>
      </c>
      <c r="D1252" s="123" t="s">
        <v>1922</v>
      </c>
      <c r="E1252" s="62" t="s">
        <v>709</v>
      </c>
      <c r="F1252" s="211"/>
      <c r="G1252" s="153">
        <v>43719</v>
      </c>
      <c r="H1252" s="123">
        <f t="shared" si="103"/>
        <v>106</v>
      </c>
      <c r="I1252" s="153">
        <v>43825</v>
      </c>
      <c r="J1252" s="123"/>
      <c r="K1252" s="123"/>
      <c r="L1252" s="123"/>
      <c r="M1252" s="123"/>
      <c r="N1252" s="123"/>
      <c r="O1252" s="123"/>
      <c r="P1252" s="123"/>
      <c r="Q1252" s="123"/>
      <c r="R1252" s="123"/>
      <c r="S1252" s="123"/>
      <c r="T1252" s="123"/>
      <c r="U1252" s="123"/>
      <c r="V1252" s="123"/>
      <c r="W1252" s="123"/>
      <c r="X1252" s="123"/>
      <c r="Y1252" s="123"/>
      <c r="Z1252" s="123"/>
      <c r="AA1252" s="123"/>
      <c r="AB1252" s="123"/>
      <c r="AC1252" s="123"/>
      <c r="AD1252" s="123"/>
      <c r="AE1252" s="123"/>
      <c r="AF1252" s="235"/>
      <c r="AG1252" s="235"/>
      <c r="AH1252" s="235"/>
      <c r="AI1252" s="235"/>
      <c r="AJ1252" s="235"/>
      <c r="AK1252" s="235"/>
      <c r="AL1252" s="235"/>
    </row>
    <row r="1253" s="20" customFormat="1" ht="27" spans="1:38">
      <c r="A1253" s="123"/>
      <c r="B1253" s="108" t="s">
        <v>1399</v>
      </c>
      <c r="C1253" s="134" t="s">
        <v>1415</v>
      </c>
      <c r="D1253" s="123" t="s">
        <v>1923</v>
      </c>
      <c r="E1253" s="62" t="s">
        <v>709</v>
      </c>
      <c r="F1253" s="211"/>
      <c r="G1253" s="153">
        <v>43719</v>
      </c>
      <c r="H1253" s="123">
        <f t="shared" si="103"/>
        <v>14</v>
      </c>
      <c r="I1253" s="153">
        <v>43733</v>
      </c>
      <c r="J1253" s="123"/>
      <c r="K1253" s="123"/>
      <c r="L1253" s="123"/>
      <c r="M1253" s="123"/>
      <c r="N1253" s="123"/>
      <c r="O1253" s="123"/>
      <c r="P1253" s="123"/>
      <c r="Q1253" s="123"/>
      <c r="R1253" s="123"/>
      <c r="S1253" s="123"/>
      <c r="T1253" s="123"/>
      <c r="U1253" s="123"/>
      <c r="V1253" s="123"/>
      <c r="W1253" s="123"/>
      <c r="X1253" s="123"/>
      <c r="Y1253" s="123"/>
      <c r="Z1253" s="123"/>
      <c r="AA1253" s="123"/>
      <c r="AB1253" s="123"/>
      <c r="AC1253" s="123"/>
      <c r="AD1253" s="123"/>
      <c r="AE1253" s="123"/>
      <c r="AF1253" s="235"/>
      <c r="AG1253" s="235"/>
      <c r="AH1253" s="235"/>
      <c r="AI1253" s="235"/>
      <c r="AJ1253" s="235"/>
      <c r="AK1253" s="235"/>
      <c r="AL1253" s="235"/>
    </row>
    <row r="1254" s="20" customFormat="1" ht="27" spans="1:38">
      <c r="A1254" s="123"/>
      <c r="B1254" s="108" t="s">
        <v>1399</v>
      </c>
      <c r="C1254" s="134" t="s">
        <v>1417</v>
      </c>
      <c r="D1254" s="123" t="s">
        <v>1924</v>
      </c>
      <c r="E1254" s="62" t="s">
        <v>709</v>
      </c>
      <c r="F1254" s="211"/>
      <c r="G1254" s="153">
        <v>43750</v>
      </c>
      <c r="H1254" s="123">
        <f t="shared" si="103"/>
        <v>14</v>
      </c>
      <c r="I1254" s="153">
        <v>43764</v>
      </c>
      <c r="J1254" s="123"/>
      <c r="K1254" s="123"/>
      <c r="L1254" s="123"/>
      <c r="M1254" s="123"/>
      <c r="N1254" s="123"/>
      <c r="O1254" s="123"/>
      <c r="P1254" s="123"/>
      <c r="Q1254" s="123"/>
      <c r="R1254" s="123"/>
      <c r="S1254" s="123"/>
      <c r="T1254" s="123"/>
      <c r="U1254" s="123"/>
      <c r="V1254" s="123"/>
      <c r="W1254" s="123"/>
      <c r="X1254" s="123"/>
      <c r="Y1254" s="123"/>
      <c r="Z1254" s="123"/>
      <c r="AA1254" s="123"/>
      <c r="AB1254" s="123"/>
      <c r="AC1254" s="123"/>
      <c r="AD1254" s="123"/>
      <c r="AE1254" s="123"/>
      <c r="AF1254" s="235"/>
      <c r="AG1254" s="235"/>
      <c r="AH1254" s="235"/>
      <c r="AI1254" s="235"/>
      <c r="AJ1254" s="235"/>
      <c r="AK1254" s="235"/>
      <c r="AL1254" s="235"/>
    </row>
    <row r="1255" s="20" customFormat="1" ht="27" spans="1:38">
      <c r="A1255" s="123"/>
      <c r="B1255" s="108" t="s">
        <v>1399</v>
      </c>
      <c r="C1255" s="134" t="s">
        <v>1507</v>
      </c>
      <c r="D1255" s="123" t="s">
        <v>1925</v>
      </c>
      <c r="E1255" s="62" t="s">
        <v>709</v>
      </c>
      <c r="F1255" s="211"/>
      <c r="G1255" s="153">
        <v>43780</v>
      </c>
      <c r="H1255" s="123">
        <f t="shared" si="103"/>
        <v>14</v>
      </c>
      <c r="I1255" s="153">
        <v>43794</v>
      </c>
      <c r="J1255" s="123"/>
      <c r="K1255" s="123"/>
      <c r="L1255" s="123"/>
      <c r="M1255" s="123"/>
      <c r="N1255" s="123"/>
      <c r="O1255" s="123"/>
      <c r="P1255" s="123"/>
      <c r="Q1255" s="123"/>
      <c r="R1255" s="123"/>
      <c r="S1255" s="123"/>
      <c r="T1255" s="123"/>
      <c r="U1255" s="123"/>
      <c r="V1255" s="123"/>
      <c r="W1255" s="123"/>
      <c r="X1255" s="123"/>
      <c r="Y1255" s="123"/>
      <c r="Z1255" s="123"/>
      <c r="AA1255" s="123"/>
      <c r="AB1255" s="123"/>
      <c r="AC1255" s="123"/>
      <c r="AD1255" s="123"/>
      <c r="AE1255" s="123"/>
      <c r="AF1255" s="235"/>
      <c r="AG1255" s="235"/>
      <c r="AH1255" s="235"/>
      <c r="AI1255" s="235"/>
      <c r="AJ1255" s="235"/>
      <c r="AK1255" s="235"/>
      <c r="AL1255" s="235"/>
    </row>
    <row r="1256" s="20" customFormat="1" ht="27" spans="1:38">
      <c r="A1256" s="123"/>
      <c r="B1256" s="108" t="s">
        <v>1399</v>
      </c>
      <c r="C1256" s="134" t="s">
        <v>1509</v>
      </c>
      <c r="D1256" s="123" t="s">
        <v>1926</v>
      </c>
      <c r="E1256" s="62" t="s">
        <v>709</v>
      </c>
      <c r="F1256" s="211"/>
      <c r="G1256" s="153">
        <f>I1250+1</f>
        <v>43967</v>
      </c>
      <c r="H1256" s="123">
        <v>14</v>
      </c>
      <c r="I1256" s="153">
        <f>G1256+H1256</f>
        <v>43981</v>
      </c>
      <c r="J1256" s="123"/>
      <c r="K1256" s="123"/>
      <c r="L1256" s="123"/>
      <c r="M1256" s="123"/>
      <c r="N1256" s="123"/>
      <c r="O1256" s="123"/>
      <c r="P1256" s="123"/>
      <c r="Q1256" s="123"/>
      <c r="R1256" s="123"/>
      <c r="S1256" s="123"/>
      <c r="T1256" s="123"/>
      <c r="U1256" s="123"/>
      <c r="V1256" s="123"/>
      <c r="W1256" s="123"/>
      <c r="X1256" s="123"/>
      <c r="Y1256" s="123"/>
      <c r="Z1256" s="123"/>
      <c r="AA1256" s="123"/>
      <c r="AB1256" s="123"/>
      <c r="AC1256" s="123"/>
      <c r="AD1256" s="123"/>
      <c r="AE1256" s="123"/>
      <c r="AF1256" s="235"/>
      <c r="AG1256" s="235"/>
      <c r="AH1256" s="235"/>
      <c r="AI1256" s="235"/>
      <c r="AJ1256" s="235"/>
      <c r="AK1256" s="235"/>
      <c r="AL1256" s="235"/>
    </row>
    <row r="1257" s="20" customFormat="1" ht="27" spans="1:38">
      <c r="A1257" s="123"/>
      <c r="B1257" s="108" t="s">
        <v>1399</v>
      </c>
      <c r="C1257" s="134" t="s">
        <v>1423</v>
      </c>
      <c r="D1257" s="123" t="s">
        <v>1927</v>
      </c>
      <c r="E1257" s="62" t="s">
        <v>709</v>
      </c>
      <c r="F1257" s="211"/>
      <c r="G1257" s="153">
        <v>43754</v>
      </c>
      <c r="H1257" s="123">
        <f t="shared" si="103"/>
        <v>35</v>
      </c>
      <c r="I1257" s="153">
        <v>43789</v>
      </c>
      <c r="J1257" s="123"/>
      <c r="K1257" s="123"/>
      <c r="L1257" s="123"/>
      <c r="M1257" s="123"/>
      <c r="N1257" s="123"/>
      <c r="O1257" s="123"/>
      <c r="P1257" s="123"/>
      <c r="Q1257" s="123"/>
      <c r="R1257" s="123"/>
      <c r="S1257" s="123"/>
      <c r="T1257" s="123"/>
      <c r="U1257" s="123"/>
      <c r="V1257" s="123"/>
      <c r="W1257" s="123"/>
      <c r="X1257" s="123"/>
      <c r="Y1257" s="123"/>
      <c r="Z1257" s="123"/>
      <c r="AA1257" s="123"/>
      <c r="AB1257" s="123"/>
      <c r="AC1257" s="123"/>
      <c r="AD1257" s="123"/>
      <c r="AE1257" s="123"/>
      <c r="AF1257" s="235"/>
      <c r="AG1257" s="235"/>
      <c r="AH1257" s="235"/>
      <c r="AI1257" s="235"/>
      <c r="AJ1257" s="235"/>
      <c r="AK1257" s="235"/>
      <c r="AL1257" s="235"/>
    </row>
    <row r="1258" s="20" customFormat="1" ht="27" spans="1:38">
      <c r="A1258" s="123"/>
      <c r="B1258" s="108" t="s">
        <v>683</v>
      </c>
      <c r="C1258" s="134" t="s">
        <v>1928</v>
      </c>
      <c r="D1258" s="123" t="s">
        <v>1929</v>
      </c>
      <c r="E1258" s="62" t="s">
        <v>709</v>
      </c>
      <c r="F1258" s="211"/>
      <c r="G1258" s="153">
        <v>43721</v>
      </c>
      <c r="H1258" s="123">
        <f t="shared" si="103"/>
        <v>98</v>
      </c>
      <c r="I1258" s="153">
        <v>43819</v>
      </c>
      <c r="J1258" s="123"/>
      <c r="K1258" s="123"/>
      <c r="L1258" s="123"/>
      <c r="M1258" s="123"/>
      <c r="N1258" s="123"/>
      <c r="O1258" s="123"/>
      <c r="P1258" s="123"/>
      <c r="Q1258" s="123"/>
      <c r="R1258" s="123"/>
      <c r="S1258" s="123"/>
      <c r="T1258" s="123"/>
      <c r="U1258" s="123"/>
      <c r="V1258" s="123"/>
      <c r="W1258" s="123"/>
      <c r="X1258" s="123"/>
      <c r="Y1258" s="123"/>
      <c r="Z1258" s="123"/>
      <c r="AA1258" s="123"/>
      <c r="AB1258" s="123"/>
      <c r="AC1258" s="123"/>
      <c r="AD1258" s="123"/>
      <c r="AE1258" s="123"/>
      <c r="AF1258" s="235"/>
      <c r="AG1258" s="235"/>
      <c r="AH1258" s="235"/>
      <c r="AI1258" s="235"/>
      <c r="AJ1258" s="235"/>
      <c r="AK1258" s="235"/>
      <c r="AL1258" s="235"/>
    </row>
    <row r="1259" s="20" customFormat="1" ht="27" spans="1:38">
      <c r="A1259" s="123"/>
      <c r="B1259" s="108" t="s">
        <v>1399</v>
      </c>
      <c r="C1259" s="134" t="s">
        <v>1415</v>
      </c>
      <c r="D1259" s="123" t="s">
        <v>1930</v>
      </c>
      <c r="E1259" s="62" t="s">
        <v>709</v>
      </c>
      <c r="F1259" s="211"/>
      <c r="G1259" s="153">
        <v>43721</v>
      </c>
      <c r="H1259" s="123">
        <f t="shared" si="103"/>
        <v>6</v>
      </c>
      <c r="I1259" s="153">
        <v>43727</v>
      </c>
      <c r="J1259" s="123"/>
      <c r="K1259" s="123"/>
      <c r="L1259" s="123"/>
      <c r="M1259" s="123"/>
      <c r="N1259" s="123"/>
      <c r="O1259" s="123"/>
      <c r="P1259" s="123"/>
      <c r="Q1259" s="123"/>
      <c r="R1259" s="123"/>
      <c r="S1259" s="123"/>
      <c r="T1259" s="123"/>
      <c r="U1259" s="123"/>
      <c r="V1259" s="123"/>
      <c r="W1259" s="123"/>
      <c r="X1259" s="123"/>
      <c r="Y1259" s="123"/>
      <c r="Z1259" s="123"/>
      <c r="AA1259" s="123"/>
      <c r="AB1259" s="123"/>
      <c r="AC1259" s="123"/>
      <c r="AD1259" s="123"/>
      <c r="AE1259" s="123"/>
      <c r="AF1259" s="235"/>
      <c r="AG1259" s="235"/>
      <c r="AH1259" s="235"/>
      <c r="AI1259" s="235"/>
      <c r="AJ1259" s="235"/>
      <c r="AK1259" s="235"/>
      <c r="AL1259" s="235"/>
    </row>
    <row r="1260" s="20" customFormat="1" ht="27" spans="1:38">
      <c r="A1260" s="123"/>
      <c r="B1260" s="108" t="s">
        <v>1399</v>
      </c>
      <c r="C1260" s="134" t="s">
        <v>1417</v>
      </c>
      <c r="D1260" s="123" t="s">
        <v>1931</v>
      </c>
      <c r="E1260" s="62" t="s">
        <v>709</v>
      </c>
      <c r="F1260" s="211"/>
      <c r="G1260" s="153">
        <v>43752</v>
      </c>
      <c r="H1260" s="123">
        <f t="shared" si="103"/>
        <v>6</v>
      </c>
      <c r="I1260" s="153">
        <v>43758</v>
      </c>
      <c r="J1260" s="123"/>
      <c r="K1260" s="123"/>
      <c r="L1260" s="123"/>
      <c r="M1260" s="123"/>
      <c r="N1260" s="123"/>
      <c r="O1260" s="123"/>
      <c r="P1260" s="123"/>
      <c r="Q1260" s="123"/>
      <c r="R1260" s="123"/>
      <c r="S1260" s="123"/>
      <c r="T1260" s="123"/>
      <c r="U1260" s="123"/>
      <c r="V1260" s="123"/>
      <c r="W1260" s="123"/>
      <c r="X1260" s="123"/>
      <c r="Y1260" s="123"/>
      <c r="Z1260" s="123"/>
      <c r="AA1260" s="123"/>
      <c r="AB1260" s="123"/>
      <c r="AC1260" s="123"/>
      <c r="AD1260" s="123"/>
      <c r="AE1260" s="123"/>
      <c r="AF1260" s="235"/>
      <c r="AG1260" s="235"/>
      <c r="AH1260" s="235"/>
      <c r="AI1260" s="235"/>
      <c r="AJ1260" s="235"/>
      <c r="AK1260" s="235"/>
      <c r="AL1260" s="235"/>
    </row>
    <row r="1261" s="20" customFormat="1" ht="27" spans="1:38">
      <c r="A1261" s="123"/>
      <c r="B1261" s="108" t="s">
        <v>1399</v>
      </c>
      <c r="C1261" s="134" t="s">
        <v>1507</v>
      </c>
      <c r="D1261" s="123" t="s">
        <v>1932</v>
      </c>
      <c r="E1261" s="62" t="s">
        <v>709</v>
      </c>
      <c r="F1261" s="211"/>
      <c r="G1261" s="153">
        <v>43782</v>
      </c>
      <c r="H1261" s="123">
        <f t="shared" si="103"/>
        <v>6</v>
      </c>
      <c r="I1261" s="153">
        <v>43788</v>
      </c>
      <c r="J1261" s="123"/>
      <c r="K1261" s="123"/>
      <c r="L1261" s="123"/>
      <c r="M1261" s="123"/>
      <c r="N1261" s="123"/>
      <c r="O1261" s="123"/>
      <c r="P1261" s="123"/>
      <c r="Q1261" s="123"/>
      <c r="R1261" s="123"/>
      <c r="S1261" s="123"/>
      <c r="T1261" s="123"/>
      <c r="U1261" s="123"/>
      <c r="V1261" s="123"/>
      <c r="W1261" s="123"/>
      <c r="X1261" s="123"/>
      <c r="Y1261" s="123"/>
      <c r="Z1261" s="123"/>
      <c r="AA1261" s="123"/>
      <c r="AB1261" s="123"/>
      <c r="AC1261" s="123"/>
      <c r="AD1261" s="123"/>
      <c r="AE1261" s="123"/>
      <c r="AF1261" s="235"/>
      <c r="AG1261" s="235"/>
      <c r="AH1261" s="235"/>
      <c r="AI1261" s="235"/>
      <c r="AJ1261" s="235"/>
      <c r="AK1261" s="235"/>
      <c r="AL1261" s="235"/>
    </row>
    <row r="1262" s="20" customFormat="1" ht="27" spans="1:38">
      <c r="A1262" s="123"/>
      <c r="B1262" s="108" t="s">
        <v>1399</v>
      </c>
      <c r="C1262" s="134" t="s">
        <v>1509</v>
      </c>
      <c r="D1262" s="123" t="s">
        <v>1933</v>
      </c>
      <c r="E1262" s="62" t="s">
        <v>709</v>
      </c>
      <c r="F1262" s="211"/>
      <c r="G1262" s="153">
        <f>G1256</f>
        <v>43967</v>
      </c>
      <c r="H1262" s="123">
        <v>10</v>
      </c>
      <c r="I1262" s="153">
        <f>G1262+H1262</f>
        <v>43977</v>
      </c>
      <c r="J1262" s="123"/>
      <c r="K1262" s="123"/>
      <c r="L1262" s="123"/>
      <c r="M1262" s="123"/>
      <c r="N1262" s="123"/>
      <c r="O1262" s="123"/>
      <c r="P1262" s="123"/>
      <c r="Q1262" s="123"/>
      <c r="R1262" s="123"/>
      <c r="S1262" s="123"/>
      <c r="T1262" s="123"/>
      <c r="U1262" s="123"/>
      <c r="V1262" s="123"/>
      <c r="W1262" s="123"/>
      <c r="X1262" s="123"/>
      <c r="Y1262" s="123"/>
      <c r="Z1262" s="123"/>
      <c r="AA1262" s="123"/>
      <c r="AB1262" s="123"/>
      <c r="AC1262" s="123"/>
      <c r="AD1262" s="123"/>
      <c r="AE1262" s="123"/>
      <c r="AF1262" s="235"/>
      <c r="AG1262" s="235"/>
      <c r="AH1262" s="235"/>
      <c r="AI1262" s="235"/>
      <c r="AJ1262" s="235"/>
      <c r="AK1262" s="235"/>
      <c r="AL1262" s="235"/>
    </row>
    <row r="1263" s="20" customFormat="1" ht="27" spans="1:38">
      <c r="A1263" s="123"/>
      <c r="B1263" s="108" t="s">
        <v>1399</v>
      </c>
      <c r="C1263" s="134" t="s">
        <v>1423</v>
      </c>
      <c r="D1263" s="123" t="s">
        <v>1934</v>
      </c>
      <c r="E1263" s="62" t="s">
        <v>709</v>
      </c>
      <c r="F1263" s="211"/>
      <c r="G1263" s="153">
        <v>43756</v>
      </c>
      <c r="H1263" s="123">
        <f t="shared" si="103"/>
        <v>23</v>
      </c>
      <c r="I1263" s="153">
        <v>43779</v>
      </c>
      <c r="J1263" s="123"/>
      <c r="K1263" s="123"/>
      <c r="L1263" s="123"/>
      <c r="M1263" s="123"/>
      <c r="N1263" s="123"/>
      <c r="O1263" s="123"/>
      <c r="P1263" s="123"/>
      <c r="Q1263" s="123"/>
      <c r="R1263" s="123"/>
      <c r="S1263" s="123"/>
      <c r="T1263" s="123"/>
      <c r="U1263" s="123"/>
      <c r="V1263" s="123"/>
      <c r="W1263" s="123"/>
      <c r="X1263" s="123"/>
      <c r="Y1263" s="123"/>
      <c r="Z1263" s="123"/>
      <c r="AA1263" s="123"/>
      <c r="AB1263" s="123"/>
      <c r="AC1263" s="123"/>
      <c r="AD1263" s="123"/>
      <c r="AE1263" s="123"/>
      <c r="AF1263" s="235"/>
      <c r="AG1263" s="235"/>
      <c r="AH1263" s="235"/>
      <c r="AI1263" s="235"/>
      <c r="AJ1263" s="235"/>
      <c r="AK1263" s="235"/>
      <c r="AL1263" s="235"/>
    </row>
    <row r="1264" s="20" customFormat="1" ht="27" spans="1:38">
      <c r="A1264" s="123"/>
      <c r="B1264" s="108" t="s">
        <v>683</v>
      </c>
      <c r="C1264" s="134" t="s">
        <v>1935</v>
      </c>
      <c r="D1264" s="123" t="s">
        <v>1936</v>
      </c>
      <c r="E1264" s="62" t="s">
        <v>709</v>
      </c>
      <c r="F1264" s="211"/>
      <c r="G1264" s="153">
        <v>43728</v>
      </c>
      <c r="H1264" s="123">
        <f t="shared" si="103"/>
        <v>98</v>
      </c>
      <c r="I1264" s="153">
        <v>43826</v>
      </c>
      <c r="J1264" s="123"/>
      <c r="K1264" s="123"/>
      <c r="L1264" s="123"/>
      <c r="M1264" s="123"/>
      <c r="N1264" s="123"/>
      <c r="O1264" s="123"/>
      <c r="P1264" s="123"/>
      <c r="Q1264" s="123"/>
      <c r="R1264" s="123"/>
      <c r="S1264" s="123"/>
      <c r="T1264" s="123"/>
      <c r="U1264" s="123"/>
      <c r="V1264" s="123"/>
      <c r="W1264" s="123"/>
      <c r="X1264" s="123"/>
      <c r="Y1264" s="123"/>
      <c r="Z1264" s="123"/>
      <c r="AA1264" s="123"/>
      <c r="AB1264" s="123"/>
      <c r="AC1264" s="123"/>
      <c r="AD1264" s="123"/>
      <c r="AE1264" s="123"/>
      <c r="AF1264" s="235"/>
      <c r="AG1264" s="235"/>
      <c r="AH1264" s="235"/>
      <c r="AI1264" s="235"/>
      <c r="AJ1264" s="235"/>
      <c r="AK1264" s="235"/>
      <c r="AL1264" s="235"/>
    </row>
    <row r="1265" s="20" customFormat="1" ht="27" spans="1:38">
      <c r="A1265" s="123"/>
      <c r="B1265" s="108" t="s">
        <v>1399</v>
      </c>
      <c r="C1265" s="134" t="s">
        <v>1415</v>
      </c>
      <c r="D1265" s="123" t="s">
        <v>1937</v>
      </c>
      <c r="E1265" s="62" t="s">
        <v>709</v>
      </c>
      <c r="F1265" s="211"/>
      <c r="G1265" s="153">
        <v>43728</v>
      </c>
      <c r="H1265" s="123">
        <f t="shared" ref="H1265:H1283" si="104">I1265-G1265</f>
        <v>6</v>
      </c>
      <c r="I1265" s="153">
        <v>43734</v>
      </c>
      <c r="J1265" s="123"/>
      <c r="K1265" s="123"/>
      <c r="L1265" s="123"/>
      <c r="M1265" s="123"/>
      <c r="N1265" s="123"/>
      <c r="O1265" s="123"/>
      <c r="P1265" s="123"/>
      <c r="Q1265" s="123"/>
      <c r="R1265" s="123"/>
      <c r="S1265" s="123"/>
      <c r="T1265" s="123"/>
      <c r="U1265" s="123"/>
      <c r="V1265" s="123"/>
      <c r="W1265" s="123"/>
      <c r="X1265" s="123"/>
      <c r="Y1265" s="123"/>
      <c r="Z1265" s="123"/>
      <c r="AA1265" s="123"/>
      <c r="AB1265" s="123"/>
      <c r="AC1265" s="123"/>
      <c r="AD1265" s="123"/>
      <c r="AE1265" s="123"/>
      <c r="AF1265" s="235"/>
      <c r="AG1265" s="235"/>
      <c r="AH1265" s="235"/>
      <c r="AI1265" s="235"/>
      <c r="AJ1265" s="235"/>
      <c r="AK1265" s="235"/>
      <c r="AL1265" s="235"/>
    </row>
    <row r="1266" s="20" customFormat="1" ht="27" spans="1:38">
      <c r="A1266" s="123"/>
      <c r="B1266" s="108" t="s">
        <v>1399</v>
      </c>
      <c r="C1266" s="134" t="s">
        <v>1417</v>
      </c>
      <c r="D1266" s="123" t="s">
        <v>1938</v>
      </c>
      <c r="E1266" s="62" t="s">
        <v>709</v>
      </c>
      <c r="F1266" s="211"/>
      <c r="G1266" s="153">
        <v>43759</v>
      </c>
      <c r="H1266" s="123">
        <f t="shared" si="104"/>
        <v>6</v>
      </c>
      <c r="I1266" s="153">
        <v>43765</v>
      </c>
      <c r="J1266" s="123"/>
      <c r="K1266" s="123"/>
      <c r="L1266" s="123"/>
      <c r="M1266" s="123"/>
      <c r="N1266" s="123"/>
      <c r="O1266" s="123"/>
      <c r="P1266" s="123"/>
      <c r="Q1266" s="123"/>
      <c r="R1266" s="123"/>
      <c r="S1266" s="123"/>
      <c r="T1266" s="123"/>
      <c r="U1266" s="123"/>
      <c r="V1266" s="123"/>
      <c r="W1266" s="123"/>
      <c r="X1266" s="123"/>
      <c r="Y1266" s="123"/>
      <c r="Z1266" s="123"/>
      <c r="AA1266" s="123"/>
      <c r="AB1266" s="123"/>
      <c r="AC1266" s="123"/>
      <c r="AD1266" s="123"/>
      <c r="AE1266" s="123"/>
      <c r="AF1266" s="235"/>
      <c r="AG1266" s="235"/>
      <c r="AH1266" s="235"/>
      <c r="AI1266" s="235"/>
      <c r="AJ1266" s="235"/>
      <c r="AK1266" s="235"/>
      <c r="AL1266" s="235"/>
    </row>
    <row r="1267" s="20" customFormat="1" ht="27" spans="1:38">
      <c r="A1267" s="123"/>
      <c r="B1267" s="108" t="s">
        <v>1399</v>
      </c>
      <c r="C1267" s="134" t="s">
        <v>1507</v>
      </c>
      <c r="D1267" s="123" t="s">
        <v>1939</v>
      </c>
      <c r="E1267" s="62" t="s">
        <v>709</v>
      </c>
      <c r="F1267" s="211"/>
      <c r="G1267" s="153">
        <v>43789</v>
      </c>
      <c r="H1267" s="123">
        <f t="shared" si="104"/>
        <v>6</v>
      </c>
      <c r="I1267" s="153">
        <v>43795</v>
      </c>
      <c r="J1267" s="123"/>
      <c r="K1267" s="123"/>
      <c r="L1267" s="123"/>
      <c r="M1267" s="123"/>
      <c r="N1267" s="123"/>
      <c r="O1267" s="123"/>
      <c r="P1267" s="123"/>
      <c r="Q1267" s="123"/>
      <c r="R1267" s="123"/>
      <c r="S1267" s="123"/>
      <c r="T1267" s="123"/>
      <c r="U1267" s="123"/>
      <c r="V1267" s="123"/>
      <c r="W1267" s="123"/>
      <c r="X1267" s="123"/>
      <c r="Y1267" s="123"/>
      <c r="Z1267" s="123"/>
      <c r="AA1267" s="123"/>
      <c r="AB1267" s="123"/>
      <c r="AC1267" s="123"/>
      <c r="AD1267" s="123"/>
      <c r="AE1267" s="123"/>
      <c r="AF1267" s="235"/>
      <c r="AG1267" s="235"/>
      <c r="AH1267" s="235"/>
      <c r="AI1267" s="235"/>
      <c r="AJ1267" s="235"/>
      <c r="AK1267" s="235"/>
      <c r="AL1267" s="235"/>
    </row>
    <row r="1268" s="20" customFormat="1" ht="27" spans="1:38">
      <c r="A1268" s="123"/>
      <c r="B1268" s="108" t="s">
        <v>1399</v>
      </c>
      <c r="C1268" s="134" t="s">
        <v>1509</v>
      </c>
      <c r="D1268" s="123" t="s">
        <v>1940</v>
      </c>
      <c r="E1268" s="62" t="s">
        <v>709</v>
      </c>
      <c r="F1268" s="211"/>
      <c r="G1268" s="153">
        <f>G1262</f>
        <v>43967</v>
      </c>
      <c r="H1268" s="123">
        <v>6</v>
      </c>
      <c r="I1268" s="153">
        <f>G1268+H1268</f>
        <v>43973</v>
      </c>
      <c r="J1268" s="123"/>
      <c r="K1268" s="123"/>
      <c r="L1268" s="123"/>
      <c r="M1268" s="123"/>
      <c r="N1268" s="123"/>
      <c r="O1268" s="123"/>
      <c r="P1268" s="123"/>
      <c r="Q1268" s="123"/>
      <c r="R1268" s="123"/>
      <c r="S1268" s="123"/>
      <c r="T1268" s="123"/>
      <c r="U1268" s="123"/>
      <c r="V1268" s="123"/>
      <c r="W1268" s="123"/>
      <c r="X1268" s="123"/>
      <c r="Y1268" s="123"/>
      <c r="Z1268" s="123"/>
      <c r="AA1268" s="123"/>
      <c r="AB1268" s="123"/>
      <c r="AC1268" s="123"/>
      <c r="AD1268" s="123"/>
      <c r="AE1268" s="123"/>
      <c r="AF1268" s="235"/>
      <c r="AG1268" s="235"/>
      <c r="AH1268" s="235"/>
      <c r="AI1268" s="235"/>
      <c r="AJ1268" s="235"/>
      <c r="AK1268" s="235"/>
      <c r="AL1268" s="235"/>
    </row>
    <row r="1269" s="20" customFormat="1" ht="27" spans="1:38">
      <c r="A1269" s="123"/>
      <c r="B1269" s="108" t="s">
        <v>1399</v>
      </c>
      <c r="C1269" s="134" t="s">
        <v>1423</v>
      </c>
      <c r="D1269" s="123" t="s">
        <v>1941</v>
      </c>
      <c r="E1269" s="62" t="s">
        <v>709</v>
      </c>
      <c r="F1269" s="211"/>
      <c r="G1269" s="153">
        <v>43784</v>
      </c>
      <c r="H1269" s="123">
        <f t="shared" si="104"/>
        <v>11</v>
      </c>
      <c r="I1269" s="153">
        <v>43795</v>
      </c>
      <c r="J1269" s="123"/>
      <c r="K1269" s="123"/>
      <c r="L1269" s="123"/>
      <c r="M1269" s="123"/>
      <c r="N1269" s="123"/>
      <c r="O1269" s="123"/>
      <c r="P1269" s="123"/>
      <c r="Q1269" s="123"/>
      <c r="R1269" s="123"/>
      <c r="S1269" s="123"/>
      <c r="T1269" s="123"/>
      <c r="U1269" s="123"/>
      <c r="V1269" s="123"/>
      <c r="W1269" s="123"/>
      <c r="X1269" s="123"/>
      <c r="Y1269" s="123"/>
      <c r="Z1269" s="123"/>
      <c r="AA1269" s="123"/>
      <c r="AB1269" s="123"/>
      <c r="AC1269" s="123"/>
      <c r="AD1269" s="123"/>
      <c r="AE1269" s="123"/>
      <c r="AF1269" s="235"/>
      <c r="AG1269" s="235"/>
      <c r="AH1269" s="235"/>
      <c r="AI1269" s="235"/>
      <c r="AJ1269" s="235"/>
      <c r="AK1269" s="235"/>
      <c r="AL1269" s="235"/>
    </row>
    <row r="1270" s="20" customFormat="1" ht="27" spans="1:38">
      <c r="A1270" s="123"/>
      <c r="B1270" s="108" t="s">
        <v>683</v>
      </c>
      <c r="C1270" s="134" t="s">
        <v>1942</v>
      </c>
      <c r="D1270" s="123" t="s">
        <v>1943</v>
      </c>
      <c r="E1270" s="62" t="s">
        <v>709</v>
      </c>
      <c r="F1270" s="211"/>
      <c r="G1270" s="153">
        <v>43770</v>
      </c>
      <c r="H1270" s="123">
        <f t="shared" si="104"/>
        <v>3</v>
      </c>
      <c r="I1270" s="153">
        <v>43773</v>
      </c>
      <c r="J1270" s="123"/>
      <c r="K1270" s="123"/>
      <c r="L1270" s="123"/>
      <c r="M1270" s="123"/>
      <c r="N1270" s="123"/>
      <c r="O1270" s="123"/>
      <c r="P1270" s="123"/>
      <c r="Q1270" s="123"/>
      <c r="R1270" s="123"/>
      <c r="S1270" s="123"/>
      <c r="T1270" s="123"/>
      <c r="U1270" s="123"/>
      <c r="V1270" s="123"/>
      <c r="W1270" s="123"/>
      <c r="X1270" s="123"/>
      <c r="Y1270" s="123"/>
      <c r="Z1270" s="123"/>
      <c r="AA1270" s="123"/>
      <c r="AB1270" s="123"/>
      <c r="AC1270" s="123"/>
      <c r="AD1270" s="123"/>
      <c r="AE1270" s="123"/>
      <c r="AF1270" s="235"/>
      <c r="AG1270" s="235"/>
      <c r="AH1270" s="235"/>
      <c r="AI1270" s="235"/>
      <c r="AJ1270" s="235"/>
      <c r="AK1270" s="235"/>
      <c r="AL1270" s="235"/>
    </row>
    <row r="1271" s="20" customFormat="1" ht="27" spans="1:38">
      <c r="A1271" s="123"/>
      <c r="B1271" s="108" t="s">
        <v>1399</v>
      </c>
      <c r="C1271" s="134" t="s">
        <v>1423</v>
      </c>
      <c r="D1271" s="123" t="s">
        <v>1943</v>
      </c>
      <c r="E1271" s="62" t="s">
        <v>709</v>
      </c>
      <c r="F1271" s="211"/>
      <c r="G1271" s="153">
        <v>43770</v>
      </c>
      <c r="H1271" s="123">
        <f t="shared" si="104"/>
        <v>3</v>
      </c>
      <c r="I1271" s="153">
        <v>43773</v>
      </c>
      <c r="J1271" s="123"/>
      <c r="K1271" s="123"/>
      <c r="L1271" s="123"/>
      <c r="M1271" s="123"/>
      <c r="N1271" s="123"/>
      <c r="O1271" s="123"/>
      <c r="P1271" s="123"/>
      <c r="Q1271" s="123"/>
      <c r="R1271" s="123"/>
      <c r="S1271" s="123"/>
      <c r="T1271" s="123"/>
      <c r="U1271" s="123"/>
      <c r="V1271" s="123"/>
      <c r="W1271" s="123"/>
      <c r="X1271" s="123"/>
      <c r="Y1271" s="123"/>
      <c r="Z1271" s="123"/>
      <c r="AA1271" s="123"/>
      <c r="AB1271" s="123"/>
      <c r="AC1271" s="123"/>
      <c r="AD1271" s="123"/>
      <c r="AE1271" s="123"/>
      <c r="AF1271" s="235"/>
      <c r="AG1271" s="235"/>
      <c r="AH1271" s="235"/>
      <c r="AI1271" s="235"/>
      <c r="AJ1271" s="235"/>
      <c r="AK1271" s="235"/>
      <c r="AL1271" s="235"/>
    </row>
    <row r="1272" s="20" customFormat="1" ht="27" spans="1:38">
      <c r="A1272" s="123"/>
      <c r="B1272" s="108" t="s">
        <v>683</v>
      </c>
      <c r="C1272" s="134" t="s">
        <v>1944</v>
      </c>
      <c r="D1272" s="123" t="s">
        <v>1943</v>
      </c>
      <c r="E1272" s="62" t="s">
        <v>709</v>
      </c>
      <c r="F1272" s="211"/>
      <c r="G1272" s="153">
        <v>43770</v>
      </c>
      <c r="H1272" s="123">
        <f t="shared" si="104"/>
        <v>3</v>
      </c>
      <c r="I1272" s="153">
        <v>43773</v>
      </c>
      <c r="J1272" s="123"/>
      <c r="K1272" s="123"/>
      <c r="L1272" s="123"/>
      <c r="M1272" s="123"/>
      <c r="N1272" s="123"/>
      <c r="O1272" s="123"/>
      <c r="P1272" s="123"/>
      <c r="Q1272" s="123"/>
      <c r="R1272" s="123"/>
      <c r="S1272" s="123"/>
      <c r="T1272" s="123"/>
      <c r="U1272" s="123"/>
      <c r="V1272" s="123"/>
      <c r="W1272" s="123"/>
      <c r="X1272" s="123"/>
      <c r="Y1272" s="123"/>
      <c r="Z1272" s="123"/>
      <c r="AA1272" s="123"/>
      <c r="AB1272" s="123"/>
      <c r="AC1272" s="123"/>
      <c r="AD1272" s="123"/>
      <c r="AE1272" s="123"/>
      <c r="AF1272" s="235"/>
      <c r="AG1272" s="235"/>
      <c r="AH1272" s="235"/>
      <c r="AI1272" s="235"/>
      <c r="AJ1272" s="235"/>
      <c r="AK1272" s="235"/>
      <c r="AL1272" s="235"/>
    </row>
    <row r="1273" s="20" customFormat="1" ht="27" spans="1:38">
      <c r="A1273" s="123"/>
      <c r="B1273" s="108" t="s">
        <v>1399</v>
      </c>
      <c r="C1273" s="134" t="s">
        <v>1423</v>
      </c>
      <c r="D1273" s="123" t="s">
        <v>1943</v>
      </c>
      <c r="E1273" s="62" t="s">
        <v>709</v>
      </c>
      <c r="F1273" s="211"/>
      <c r="G1273" s="153">
        <v>43770</v>
      </c>
      <c r="H1273" s="123">
        <f t="shared" si="104"/>
        <v>3</v>
      </c>
      <c r="I1273" s="153">
        <v>43773</v>
      </c>
      <c r="J1273" s="123"/>
      <c r="K1273" s="123"/>
      <c r="L1273" s="123"/>
      <c r="M1273" s="123"/>
      <c r="N1273" s="123"/>
      <c r="O1273" s="123"/>
      <c r="P1273" s="123"/>
      <c r="Q1273" s="123"/>
      <c r="R1273" s="123"/>
      <c r="S1273" s="123"/>
      <c r="T1273" s="123"/>
      <c r="U1273" s="123"/>
      <c r="V1273" s="123"/>
      <c r="W1273" s="123"/>
      <c r="X1273" s="123"/>
      <c r="Y1273" s="123"/>
      <c r="Z1273" s="123"/>
      <c r="AA1273" s="123"/>
      <c r="AB1273" s="123"/>
      <c r="AC1273" s="123"/>
      <c r="AD1273" s="123"/>
      <c r="AE1273" s="123"/>
      <c r="AF1273" s="235"/>
      <c r="AG1273" s="235"/>
      <c r="AH1273" s="235"/>
      <c r="AI1273" s="235"/>
      <c r="AJ1273" s="235"/>
      <c r="AK1273" s="235"/>
      <c r="AL1273" s="235"/>
    </row>
    <row r="1274" s="20" customFormat="1" ht="27" spans="1:38">
      <c r="A1274" s="123"/>
      <c r="B1274" s="108" t="s">
        <v>683</v>
      </c>
      <c r="C1274" s="134" t="s">
        <v>1945</v>
      </c>
      <c r="D1274" s="123" t="s">
        <v>1943</v>
      </c>
      <c r="E1274" s="62" t="s">
        <v>709</v>
      </c>
      <c r="F1274" s="211"/>
      <c r="G1274" s="153">
        <v>43770</v>
      </c>
      <c r="H1274" s="123">
        <f t="shared" si="104"/>
        <v>3</v>
      </c>
      <c r="I1274" s="153">
        <v>43773</v>
      </c>
      <c r="J1274" s="123"/>
      <c r="K1274" s="123"/>
      <c r="L1274" s="123"/>
      <c r="M1274" s="123"/>
      <c r="N1274" s="123"/>
      <c r="O1274" s="123"/>
      <c r="P1274" s="123"/>
      <c r="Q1274" s="123"/>
      <c r="R1274" s="123"/>
      <c r="S1274" s="123"/>
      <c r="T1274" s="123"/>
      <c r="U1274" s="123"/>
      <c r="V1274" s="123"/>
      <c r="W1274" s="123"/>
      <c r="X1274" s="123"/>
      <c r="Y1274" s="123"/>
      <c r="Z1274" s="123"/>
      <c r="AA1274" s="123"/>
      <c r="AB1274" s="123"/>
      <c r="AC1274" s="123"/>
      <c r="AD1274" s="123"/>
      <c r="AE1274" s="123"/>
      <c r="AF1274" s="235"/>
      <c r="AG1274" s="235"/>
      <c r="AH1274" s="235"/>
      <c r="AI1274" s="235"/>
      <c r="AJ1274" s="235"/>
      <c r="AK1274" s="235"/>
      <c r="AL1274" s="235"/>
    </row>
    <row r="1275" s="20" customFormat="1" ht="27" spans="1:38">
      <c r="A1275" s="123"/>
      <c r="B1275" s="108" t="s">
        <v>1399</v>
      </c>
      <c r="C1275" s="134" t="s">
        <v>1423</v>
      </c>
      <c r="D1275" s="123" t="s">
        <v>1943</v>
      </c>
      <c r="E1275" s="62" t="s">
        <v>709</v>
      </c>
      <c r="F1275" s="211"/>
      <c r="G1275" s="153">
        <v>43770</v>
      </c>
      <c r="H1275" s="123">
        <f t="shared" si="104"/>
        <v>3</v>
      </c>
      <c r="I1275" s="153">
        <v>43773</v>
      </c>
      <c r="J1275" s="123"/>
      <c r="K1275" s="123"/>
      <c r="L1275" s="123"/>
      <c r="M1275" s="123"/>
      <c r="N1275" s="123"/>
      <c r="O1275" s="123"/>
      <c r="P1275" s="123"/>
      <c r="Q1275" s="123"/>
      <c r="R1275" s="123"/>
      <c r="S1275" s="123"/>
      <c r="T1275" s="123"/>
      <c r="U1275" s="123"/>
      <c r="V1275" s="123"/>
      <c r="W1275" s="123"/>
      <c r="X1275" s="123"/>
      <c r="Y1275" s="123"/>
      <c r="Z1275" s="123"/>
      <c r="AA1275" s="123"/>
      <c r="AB1275" s="123"/>
      <c r="AC1275" s="123"/>
      <c r="AD1275" s="123"/>
      <c r="AE1275" s="123"/>
      <c r="AF1275" s="235"/>
      <c r="AG1275" s="235"/>
      <c r="AH1275" s="235"/>
      <c r="AI1275" s="235"/>
      <c r="AJ1275" s="235"/>
      <c r="AK1275" s="235"/>
      <c r="AL1275" s="235"/>
    </row>
    <row r="1276" s="20" customFormat="1" ht="27" spans="1:38">
      <c r="A1276" s="123"/>
      <c r="B1276" s="108" t="s">
        <v>683</v>
      </c>
      <c r="C1276" s="134" t="s">
        <v>1946</v>
      </c>
      <c r="D1276" s="123" t="s">
        <v>1947</v>
      </c>
      <c r="E1276" s="62" t="s">
        <v>709</v>
      </c>
      <c r="F1276" s="211"/>
      <c r="G1276" s="153">
        <v>43735</v>
      </c>
      <c r="H1276" s="123">
        <f t="shared" si="104"/>
        <v>95</v>
      </c>
      <c r="I1276" s="153">
        <v>43830</v>
      </c>
      <c r="J1276" s="123"/>
      <c r="K1276" s="123"/>
      <c r="L1276" s="123"/>
      <c r="M1276" s="123"/>
      <c r="N1276" s="123"/>
      <c r="O1276" s="123"/>
      <c r="P1276" s="123"/>
      <c r="Q1276" s="123"/>
      <c r="R1276" s="123"/>
      <c r="S1276" s="123"/>
      <c r="T1276" s="123"/>
      <c r="U1276" s="123"/>
      <c r="V1276" s="123"/>
      <c r="W1276" s="123"/>
      <c r="X1276" s="123"/>
      <c r="Y1276" s="123"/>
      <c r="Z1276" s="123"/>
      <c r="AA1276" s="123"/>
      <c r="AB1276" s="123"/>
      <c r="AC1276" s="123"/>
      <c r="AD1276" s="123"/>
      <c r="AE1276" s="123"/>
      <c r="AF1276" s="235"/>
      <c r="AG1276" s="235"/>
      <c r="AH1276" s="235"/>
      <c r="AI1276" s="235"/>
      <c r="AJ1276" s="235"/>
      <c r="AK1276" s="235"/>
      <c r="AL1276" s="235"/>
    </row>
    <row r="1277" s="20" customFormat="1" ht="27" spans="1:38">
      <c r="A1277" s="123"/>
      <c r="B1277" s="108" t="s">
        <v>1399</v>
      </c>
      <c r="C1277" s="134" t="s">
        <v>1415</v>
      </c>
      <c r="D1277" s="123" t="s">
        <v>1948</v>
      </c>
      <c r="E1277" s="62" t="s">
        <v>709</v>
      </c>
      <c r="F1277" s="211"/>
      <c r="G1277" s="153">
        <v>43735</v>
      </c>
      <c r="H1277" s="123">
        <f t="shared" si="104"/>
        <v>3</v>
      </c>
      <c r="I1277" s="153">
        <v>43738</v>
      </c>
      <c r="J1277" s="123"/>
      <c r="K1277" s="123"/>
      <c r="L1277" s="123"/>
      <c r="M1277" s="123"/>
      <c r="N1277" s="123"/>
      <c r="O1277" s="123"/>
      <c r="P1277" s="123"/>
      <c r="Q1277" s="123"/>
      <c r="R1277" s="123"/>
      <c r="S1277" s="123"/>
      <c r="T1277" s="123"/>
      <c r="U1277" s="123"/>
      <c r="V1277" s="123"/>
      <c r="W1277" s="123"/>
      <c r="X1277" s="123"/>
      <c r="Y1277" s="123"/>
      <c r="Z1277" s="123"/>
      <c r="AA1277" s="123"/>
      <c r="AB1277" s="123"/>
      <c r="AC1277" s="123"/>
      <c r="AD1277" s="123"/>
      <c r="AE1277" s="123"/>
      <c r="AF1277" s="235"/>
      <c r="AG1277" s="235"/>
      <c r="AH1277" s="235"/>
      <c r="AI1277" s="235"/>
      <c r="AJ1277" s="235"/>
      <c r="AK1277" s="235"/>
      <c r="AL1277" s="235"/>
    </row>
    <row r="1278" s="20" customFormat="1" ht="27" spans="1:38">
      <c r="A1278" s="123"/>
      <c r="B1278" s="108" t="s">
        <v>1399</v>
      </c>
      <c r="C1278" s="134" t="s">
        <v>1417</v>
      </c>
      <c r="D1278" s="123" t="s">
        <v>1949</v>
      </c>
      <c r="E1278" s="62" t="s">
        <v>709</v>
      </c>
      <c r="F1278" s="211"/>
      <c r="G1278" s="153">
        <v>43766</v>
      </c>
      <c r="H1278" s="123">
        <f t="shared" si="104"/>
        <v>3</v>
      </c>
      <c r="I1278" s="153">
        <v>43769</v>
      </c>
      <c r="J1278" s="123"/>
      <c r="K1278" s="123"/>
      <c r="L1278" s="123"/>
      <c r="M1278" s="123"/>
      <c r="N1278" s="123"/>
      <c r="O1278" s="123"/>
      <c r="P1278" s="123"/>
      <c r="Q1278" s="123"/>
      <c r="R1278" s="123"/>
      <c r="S1278" s="123"/>
      <c r="T1278" s="123"/>
      <c r="U1278" s="123"/>
      <c r="V1278" s="123"/>
      <c r="W1278" s="123"/>
      <c r="X1278" s="123"/>
      <c r="Y1278" s="123"/>
      <c r="Z1278" s="123"/>
      <c r="AA1278" s="123"/>
      <c r="AB1278" s="123"/>
      <c r="AC1278" s="123"/>
      <c r="AD1278" s="123"/>
      <c r="AE1278" s="123"/>
      <c r="AF1278" s="235"/>
      <c r="AG1278" s="235"/>
      <c r="AH1278" s="235"/>
      <c r="AI1278" s="235"/>
      <c r="AJ1278" s="235"/>
      <c r="AK1278" s="235"/>
      <c r="AL1278" s="235"/>
    </row>
    <row r="1279" s="20" customFormat="1" ht="27" spans="1:38">
      <c r="A1279" s="123"/>
      <c r="B1279" s="108" t="s">
        <v>1399</v>
      </c>
      <c r="C1279" s="134" t="s">
        <v>1507</v>
      </c>
      <c r="D1279" s="123" t="s">
        <v>1950</v>
      </c>
      <c r="E1279" s="62" t="s">
        <v>709</v>
      </c>
      <c r="F1279" s="211"/>
      <c r="G1279" s="153">
        <v>43796</v>
      </c>
      <c r="H1279" s="123">
        <f t="shared" si="104"/>
        <v>3</v>
      </c>
      <c r="I1279" s="153">
        <v>43799</v>
      </c>
      <c r="J1279" s="123"/>
      <c r="K1279" s="123"/>
      <c r="L1279" s="123"/>
      <c r="M1279" s="123"/>
      <c r="N1279" s="123"/>
      <c r="O1279" s="123"/>
      <c r="P1279" s="123"/>
      <c r="Q1279" s="123"/>
      <c r="R1279" s="123"/>
      <c r="S1279" s="123"/>
      <c r="T1279" s="123"/>
      <c r="U1279" s="123"/>
      <c r="V1279" s="123"/>
      <c r="W1279" s="123"/>
      <c r="X1279" s="123"/>
      <c r="Y1279" s="123"/>
      <c r="Z1279" s="123"/>
      <c r="AA1279" s="123"/>
      <c r="AB1279" s="123"/>
      <c r="AC1279" s="123"/>
      <c r="AD1279" s="123"/>
      <c r="AE1279" s="123"/>
      <c r="AF1279" s="235"/>
      <c r="AG1279" s="235"/>
      <c r="AH1279" s="235"/>
      <c r="AI1279" s="235"/>
      <c r="AJ1279" s="235"/>
      <c r="AK1279" s="235"/>
      <c r="AL1279" s="235"/>
    </row>
    <row r="1280" s="20" customFormat="1" ht="27" spans="1:38">
      <c r="A1280" s="123"/>
      <c r="B1280" s="108" t="s">
        <v>1399</v>
      </c>
      <c r="C1280" s="134" t="s">
        <v>1509</v>
      </c>
      <c r="D1280" s="123" t="s">
        <v>1951</v>
      </c>
      <c r="E1280" s="62" t="s">
        <v>709</v>
      </c>
      <c r="F1280" s="211"/>
      <c r="G1280" s="153">
        <f>I1268</f>
        <v>43973</v>
      </c>
      <c r="H1280" s="123">
        <v>3</v>
      </c>
      <c r="I1280" s="153">
        <f>G1280+H1280</f>
        <v>43976</v>
      </c>
      <c r="J1280" s="123"/>
      <c r="K1280" s="123"/>
      <c r="L1280" s="123"/>
      <c r="M1280" s="123"/>
      <c r="N1280" s="123"/>
      <c r="O1280" s="123"/>
      <c r="P1280" s="123"/>
      <c r="Q1280" s="123"/>
      <c r="R1280" s="123"/>
      <c r="S1280" s="123"/>
      <c r="T1280" s="123"/>
      <c r="U1280" s="123"/>
      <c r="V1280" s="123"/>
      <c r="W1280" s="123"/>
      <c r="X1280" s="123"/>
      <c r="Y1280" s="123"/>
      <c r="Z1280" s="123"/>
      <c r="AA1280" s="123"/>
      <c r="AB1280" s="123"/>
      <c r="AC1280" s="123"/>
      <c r="AD1280" s="123"/>
      <c r="AE1280" s="123"/>
      <c r="AF1280" s="235"/>
      <c r="AG1280" s="235"/>
      <c r="AH1280" s="235"/>
      <c r="AI1280" s="235"/>
      <c r="AJ1280" s="235"/>
      <c r="AK1280" s="235"/>
      <c r="AL1280" s="235"/>
    </row>
    <row r="1281" s="20" customFormat="1" ht="27" spans="1:38">
      <c r="A1281" s="123"/>
      <c r="B1281" s="108" t="s">
        <v>1399</v>
      </c>
      <c r="C1281" s="134" t="s">
        <v>1423</v>
      </c>
      <c r="D1281" s="123" t="s">
        <v>1943</v>
      </c>
      <c r="E1281" s="62" t="s">
        <v>709</v>
      </c>
      <c r="F1281" s="211"/>
      <c r="G1281" s="153">
        <v>43770</v>
      </c>
      <c r="H1281" s="123">
        <f t="shared" si="104"/>
        <v>3</v>
      </c>
      <c r="I1281" s="153">
        <v>43773</v>
      </c>
      <c r="J1281" s="123"/>
      <c r="K1281" s="123"/>
      <c r="L1281" s="123"/>
      <c r="M1281" s="123"/>
      <c r="N1281" s="123"/>
      <c r="O1281" s="123"/>
      <c r="P1281" s="123"/>
      <c r="Q1281" s="123"/>
      <c r="R1281" s="123"/>
      <c r="S1281" s="123"/>
      <c r="T1281" s="123"/>
      <c r="U1281" s="123"/>
      <c r="V1281" s="123"/>
      <c r="W1281" s="123"/>
      <c r="X1281" s="123"/>
      <c r="Y1281" s="123"/>
      <c r="Z1281" s="123"/>
      <c r="AA1281" s="123"/>
      <c r="AB1281" s="123"/>
      <c r="AC1281" s="123"/>
      <c r="AD1281" s="123"/>
      <c r="AE1281" s="123"/>
      <c r="AF1281" s="235"/>
      <c r="AG1281" s="235"/>
      <c r="AH1281" s="235"/>
      <c r="AI1281" s="235"/>
      <c r="AJ1281" s="235"/>
      <c r="AK1281" s="235"/>
      <c r="AL1281" s="235"/>
    </row>
    <row r="1282" s="20" customFormat="1" ht="27" spans="1:38">
      <c r="A1282" s="123"/>
      <c r="B1282" s="108" t="s">
        <v>683</v>
      </c>
      <c r="C1282" s="134" t="s">
        <v>1952</v>
      </c>
      <c r="D1282" s="123" t="s">
        <v>1943</v>
      </c>
      <c r="E1282" s="62" t="s">
        <v>709</v>
      </c>
      <c r="F1282" s="211"/>
      <c r="G1282" s="153">
        <v>43770</v>
      </c>
      <c r="H1282" s="123">
        <f t="shared" si="104"/>
        <v>3</v>
      </c>
      <c r="I1282" s="153">
        <v>43773</v>
      </c>
      <c r="J1282" s="123"/>
      <c r="K1282" s="123"/>
      <c r="L1282" s="123"/>
      <c r="M1282" s="123"/>
      <c r="N1282" s="123"/>
      <c r="O1282" s="123"/>
      <c r="P1282" s="123"/>
      <c r="Q1282" s="123"/>
      <c r="R1282" s="123"/>
      <c r="S1282" s="123"/>
      <c r="T1282" s="123"/>
      <c r="U1282" s="123"/>
      <c r="V1282" s="123"/>
      <c r="W1282" s="123"/>
      <c r="X1282" s="123"/>
      <c r="Y1282" s="123"/>
      <c r="Z1282" s="123"/>
      <c r="AA1282" s="123"/>
      <c r="AB1282" s="123"/>
      <c r="AC1282" s="123"/>
      <c r="AD1282" s="123"/>
      <c r="AE1282" s="123"/>
      <c r="AF1282" s="235"/>
      <c r="AG1282" s="235"/>
      <c r="AH1282" s="235"/>
      <c r="AI1282" s="235"/>
      <c r="AJ1282" s="235"/>
      <c r="AK1282" s="235"/>
      <c r="AL1282" s="235"/>
    </row>
    <row r="1283" s="20" customFormat="1" ht="27" spans="1:38">
      <c r="A1283" s="123"/>
      <c r="B1283" s="108" t="s">
        <v>1399</v>
      </c>
      <c r="C1283" s="134" t="s">
        <v>1423</v>
      </c>
      <c r="D1283" s="123" t="s">
        <v>1943</v>
      </c>
      <c r="E1283" s="62" t="s">
        <v>709</v>
      </c>
      <c r="F1283" s="211"/>
      <c r="G1283" s="153">
        <v>43770</v>
      </c>
      <c r="H1283" s="123">
        <f t="shared" si="104"/>
        <v>3</v>
      </c>
      <c r="I1283" s="153">
        <v>43773</v>
      </c>
      <c r="J1283" s="123"/>
      <c r="K1283" s="123"/>
      <c r="L1283" s="123"/>
      <c r="M1283" s="123"/>
      <c r="N1283" s="123"/>
      <c r="O1283" s="123"/>
      <c r="P1283" s="123"/>
      <c r="Q1283" s="123"/>
      <c r="R1283" s="123"/>
      <c r="S1283" s="123"/>
      <c r="T1283" s="123"/>
      <c r="U1283" s="123"/>
      <c r="V1283" s="123"/>
      <c r="W1283" s="123"/>
      <c r="X1283" s="123"/>
      <c r="Y1283" s="123"/>
      <c r="Z1283" s="123"/>
      <c r="AA1283" s="123"/>
      <c r="AB1283" s="123"/>
      <c r="AC1283" s="123"/>
      <c r="AD1283" s="123"/>
      <c r="AE1283" s="123"/>
      <c r="AF1283" s="235"/>
      <c r="AG1283" s="235"/>
      <c r="AH1283" s="235"/>
      <c r="AI1283" s="235"/>
      <c r="AJ1283" s="235"/>
      <c r="AK1283" s="235"/>
      <c r="AL1283" s="235"/>
    </row>
    <row r="1284" s="20" customFormat="1" ht="27" spans="1:38">
      <c r="A1284" s="123"/>
      <c r="B1284" s="142" t="s">
        <v>549</v>
      </c>
      <c r="C1284" s="155" t="s">
        <v>1953</v>
      </c>
      <c r="D1284" s="142" t="s">
        <v>1954</v>
      </c>
      <c r="E1284" s="62" t="s">
        <v>709</v>
      </c>
      <c r="F1284" s="123"/>
      <c r="G1284" s="153">
        <v>44073</v>
      </c>
      <c r="H1284" s="123">
        <v>30</v>
      </c>
      <c r="I1284" s="153">
        <v>44104</v>
      </c>
      <c r="J1284" s="123"/>
      <c r="K1284" s="123"/>
      <c r="L1284" s="123"/>
      <c r="M1284" s="123"/>
      <c r="N1284" s="123"/>
      <c r="O1284" s="123"/>
      <c r="P1284" s="123"/>
      <c r="Q1284" s="123"/>
      <c r="R1284" s="123"/>
      <c r="S1284" s="123"/>
      <c r="T1284" s="123"/>
      <c r="U1284" s="123"/>
      <c r="V1284" s="123"/>
      <c r="W1284" s="123"/>
      <c r="X1284" s="123"/>
      <c r="Y1284" s="123"/>
      <c r="Z1284" s="123"/>
      <c r="AA1284" s="123"/>
      <c r="AB1284" s="123"/>
      <c r="AC1284" s="123"/>
      <c r="AD1284" s="123"/>
      <c r="AE1284" s="123"/>
      <c r="AF1284" s="123"/>
      <c r="AG1284" s="123"/>
      <c r="AH1284" s="235"/>
      <c r="AI1284" s="235"/>
      <c r="AJ1284" s="235"/>
      <c r="AK1284" s="235"/>
      <c r="AL1284" s="235"/>
    </row>
    <row r="1285" s="20" customFormat="1" spans="1:38">
      <c r="A1285" s="123"/>
      <c r="B1285" s="142" t="s">
        <v>549</v>
      </c>
      <c r="C1285" s="155" t="s">
        <v>1955</v>
      </c>
      <c r="D1285" s="142" t="s">
        <v>1956</v>
      </c>
      <c r="E1285" s="62" t="s">
        <v>709</v>
      </c>
      <c r="F1285" s="123"/>
      <c r="G1285" s="153">
        <v>43739</v>
      </c>
      <c r="H1285" s="123">
        <f>I1285-G1285</f>
        <v>242</v>
      </c>
      <c r="I1285" s="153">
        <v>43981</v>
      </c>
      <c r="J1285" s="123"/>
      <c r="K1285" s="123"/>
      <c r="L1285" s="123"/>
      <c r="M1285" s="123"/>
      <c r="N1285" s="123"/>
      <c r="O1285" s="123"/>
      <c r="P1285" s="123"/>
      <c r="Q1285" s="123"/>
      <c r="R1285" s="123"/>
      <c r="S1285" s="123"/>
      <c r="T1285" s="123"/>
      <c r="U1285" s="123"/>
      <c r="V1285" s="123"/>
      <c r="W1285" s="123"/>
      <c r="X1285" s="123"/>
      <c r="Y1285" s="123"/>
      <c r="Z1285" s="123"/>
      <c r="AA1285" s="123"/>
      <c r="AB1285" s="123"/>
      <c r="AC1285" s="123"/>
      <c r="AD1285" s="123"/>
      <c r="AE1285" s="123"/>
      <c r="AF1285" s="123"/>
      <c r="AG1285" s="123"/>
      <c r="AH1285" s="235"/>
      <c r="AI1285" s="235"/>
      <c r="AJ1285" s="235"/>
      <c r="AK1285" s="235"/>
      <c r="AL1285" s="235"/>
    </row>
    <row r="1286" s="10" customFormat="1" ht="27" spans="1:33">
      <c r="A1286" s="103"/>
      <c r="B1286" s="104" t="s">
        <v>538</v>
      </c>
      <c r="C1286" s="105" t="s">
        <v>1957</v>
      </c>
      <c r="D1286" s="106" t="s">
        <v>1958</v>
      </c>
      <c r="E1286" s="106" t="s">
        <v>1959</v>
      </c>
      <c r="F1286" s="106"/>
      <c r="G1286" s="107">
        <v>43470</v>
      </c>
      <c r="H1286" s="104">
        <f>I1286-G1286</f>
        <v>664</v>
      </c>
      <c r="I1286" s="107">
        <f>I803</f>
        <v>44134</v>
      </c>
      <c r="J1286" s="112"/>
      <c r="K1286" s="112"/>
      <c r="L1286" s="112"/>
      <c r="M1286" s="112"/>
      <c r="N1286" s="112"/>
      <c r="O1286" s="112"/>
      <c r="P1286" s="112"/>
      <c r="Q1286" s="112"/>
      <c r="R1286" s="112"/>
      <c r="S1286" s="112"/>
      <c r="T1286" s="112"/>
      <c r="U1286" s="112"/>
      <c r="V1286" s="129"/>
      <c r="W1286" s="129"/>
      <c r="X1286" s="129"/>
      <c r="Y1286" s="129"/>
      <c r="Z1286" s="129"/>
      <c r="AA1286" s="129"/>
      <c r="AB1286" s="129"/>
      <c r="AC1286" s="129"/>
      <c r="AD1286" s="129"/>
      <c r="AE1286" s="129"/>
      <c r="AF1286" s="129"/>
      <c r="AG1286" s="129"/>
    </row>
    <row r="1287" s="17" customFormat="1" ht="27" spans="1:33">
      <c r="A1287" s="71"/>
      <c r="B1287" s="25" t="s">
        <v>549</v>
      </c>
      <c r="C1287" s="189" t="s">
        <v>1960</v>
      </c>
      <c r="D1287" s="142" t="s">
        <v>1961</v>
      </c>
      <c r="E1287" s="119" t="s">
        <v>1962</v>
      </c>
      <c r="F1287" s="108"/>
      <c r="G1287" s="190">
        <v>43466</v>
      </c>
      <c r="H1287" s="106">
        <f>I1287-G1287</f>
        <v>333</v>
      </c>
      <c r="I1287" s="190">
        <v>43799</v>
      </c>
      <c r="J1287" s="126"/>
      <c r="K1287" s="126"/>
      <c r="L1287" s="126"/>
      <c r="M1287" s="126"/>
      <c r="N1287" s="126"/>
      <c r="O1287" s="126"/>
      <c r="P1287" s="126"/>
      <c r="Q1287" s="126"/>
      <c r="R1287" s="126"/>
      <c r="S1287" s="126"/>
      <c r="T1287" s="126"/>
      <c r="U1287" s="126"/>
      <c r="V1287" s="71"/>
      <c r="W1287" s="71"/>
      <c r="X1287" s="71"/>
      <c r="Y1287" s="71"/>
      <c r="Z1287" s="71"/>
      <c r="AA1287" s="71"/>
      <c r="AB1287" s="71"/>
      <c r="AC1287" s="71"/>
      <c r="AD1287" s="71"/>
      <c r="AE1287" s="71"/>
      <c r="AF1287" s="71"/>
      <c r="AG1287" s="71"/>
    </row>
    <row r="1288" s="17" customFormat="1" ht="40.5" spans="1:33">
      <c r="A1288" s="71"/>
      <c r="B1288" s="80" t="s">
        <v>683</v>
      </c>
      <c r="C1288" s="147" t="s">
        <v>1963</v>
      </c>
      <c r="D1288" s="142" t="s">
        <v>1964</v>
      </c>
      <c r="E1288" s="119" t="s">
        <v>1962</v>
      </c>
      <c r="F1288" s="62" t="s">
        <v>1965</v>
      </c>
      <c r="G1288" s="190">
        <f t="shared" ref="G1288" si="105">I1288-H1288</f>
        <v>43709</v>
      </c>
      <c r="H1288" s="116">
        <v>90</v>
      </c>
      <c r="I1288" s="190">
        <v>43799</v>
      </c>
      <c r="J1288" s="126"/>
      <c r="K1288" s="126"/>
      <c r="L1288" s="126"/>
      <c r="M1288" s="126"/>
      <c r="N1288" s="126"/>
      <c r="O1288" s="126"/>
      <c r="P1288" s="126"/>
      <c r="Q1288" s="126"/>
      <c r="R1288" s="126"/>
      <c r="S1288" s="126"/>
      <c r="T1288" s="126"/>
      <c r="U1288" s="126"/>
      <c r="V1288" s="71"/>
      <c r="W1288" s="71"/>
      <c r="X1288" s="71"/>
      <c r="Y1288" s="71"/>
      <c r="Z1288" s="71"/>
      <c r="AA1288" s="71"/>
      <c r="AB1288" s="71"/>
      <c r="AC1288" s="71"/>
      <c r="AD1288" s="71"/>
      <c r="AE1288" s="71"/>
      <c r="AF1288" s="71"/>
      <c r="AG1288" s="71"/>
    </row>
    <row r="1289" s="6" customFormat="1" ht="67.5" spans="1:33">
      <c r="A1289" s="66"/>
      <c r="B1289" s="80" t="s">
        <v>1399</v>
      </c>
      <c r="C1289" s="147" t="s">
        <v>1966</v>
      </c>
      <c r="D1289" s="142" t="s">
        <v>1967</v>
      </c>
      <c r="E1289" s="119" t="s">
        <v>1962</v>
      </c>
      <c r="F1289" s="126" t="s">
        <v>676</v>
      </c>
      <c r="G1289" s="190" t="s">
        <v>647</v>
      </c>
      <c r="H1289" s="116">
        <v>30</v>
      </c>
      <c r="I1289" s="190" t="s">
        <v>647</v>
      </c>
      <c r="J1289" s="69"/>
      <c r="K1289" s="69"/>
      <c r="L1289" s="69"/>
      <c r="M1289" s="69"/>
      <c r="N1289" s="69"/>
      <c r="O1289" s="69"/>
      <c r="P1289" s="69"/>
      <c r="Q1289" s="69"/>
      <c r="R1289" s="69"/>
      <c r="S1289" s="69"/>
      <c r="T1289" s="69"/>
      <c r="U1289" s="69"/>
      <c r="V1289" s="66"/>
      <c r="W1289" s="66"/>
      <c r="X1289" s="66"/>
      <c r="Y1289" s="66"/>
      <c r="Z1289" s="66"/>
      <c r="AA1289" s="66"/>
      <c r="AB1289" s="66"/>
      <c r="AC1289" s="66"/>
      <c r="AD1289" s="66"/>
      <c r="AE1289" s="66"/>
      <c r="AF1289" s="66"/>
      <c r="AG1289" s="66"/>
    </row>
    <row r="1290" s="6" customFormat="1" ht="27" spans="1:33">
      <c r="A1290" s="66"/>
      <c r="B1290" s="80" t="s">
        <v>1399</v>
      </c>
      <c r="C1290" s="147" t="s">
        <v>1968</v>
      </c>
      <c r="D1290" s="142" t="s">
        <v>1969</v>
      </c>
      <c r="E1290" s="119" t="s">
        <v>1962</v>
      </c>
      <c r="F1290" s="126" t="s">
        <v>1970</v>
      </c>
      <c r="G1290" s="95">
        <v>43800</v>
      </c>
      <c r="H1290" s="116">
        <v>60</v>
      </c>
      <c r="I1290" s="95">
        <v>43861</v>
      </c>
      <c r="J1290" s="69"/>
      <c r="K1290" s="69"/>
      <c r="L1290" s="69"/>
      <c r="M1290" s="69"/>
      <c r="N1290" s="69"/>
      <c r="O1290" s="69"/>
      <c r="P1290" s="69"/>
      <c r="Q1290" s="69"/>
      <c r="R1290" s="69"/>
      <c r="S1290" s="69"/>
      <c r="T1290" s="69"/>
      <c r="U1290" s="69"/>
      <c r="V1290" s="66"/>
      <c r="W1290" s="66"/>
      <c r="X1290" s="66"/>
      <c r="Y1290" s="66"/>
      <c r="Z1290" s="66"/>
      <c r="AA1290" s="66"/>
      <c r="AB1290" s="66"/>
      <c r="AC1290" s="66"/>
      <c r="AD1290" s="66"/>
      <c r="AE1290" s="66"/>
      <c r="AF1290" s="66"/>
      <c r="AG1290" s="66"/>
    </row>
    <row r="1291" s="6" customFormat="1" ht="27" spans="1:33">
      <c r="A1291" s="66"/>
      <c r="B1291" s="80" t="s">
        <v>1399</v>
      </c>
      <c r="C1291" s="147" t="s">
        <v>1971</v>
      </c>
      <c r="D1291" s="142" t="s">
        <v>1972</v>
      </c>
      <c r="E1291" s="119" t="s">
        <v>1962</v>
      </c>
      <c r="F1291" s="126" t="s">
        <v>1970</v>
      </c>
      <c r="G1291" s="95">
        <v>43800</v>
      </c>
      <c r="H1291" s="116">
        <v>60</v>
      </c>
      <c r="I1291" s="95">
        <v>43861</v>
      </c>
      <c r="J1291" s="69"/>
      <c r="K1291" s="69"/>
      <c r="L1291" s="69"/>
      <c r="M1291" s="69"/>
      <c r="N1291" s="69"/>
      <c r="O1291" s="69"/>
      <c r="P1291" s="69"/>
      <c r="Q1291" s="69"/>
      <c r="R1291" s="69"/>
      <c r="S1291" s="69"/>
      <c r="T1291" s="69"/>
      <c r="U1291" s="69"/>
      <c r="V1291" s="66"/>
      <c r="W1291" s="66"/>
      <c r="X1291" s="66"/>
      <c r="Y1291" s="66"/>
      <c r="Z1291" s="66"/>
      <c r="AA1291" s="66"/>
      <c r="AB1291" s="66"/>
      <c r="AC1291" s="66"/>
      <c r="AD1291" s="66"/>
      <c r="AE1291" s="66"/>
      <c r="AF1291" s="66"/>
      <c r="AG1291" s="66"/>
    </row>
    <row r="1292" s="6" customFormat="1" ht="27" spans="1:33">
      <c r="A1292" s="66"/>
      <c r="B1292" s="80" t="s">
        <v>1399</v>
      </c>
      <c r="C1292" s="147" t="s">
        <v>1973</v>
      </c>
      <c r="D1292" s="142" t="s">
        <v>1974</v>
      </c>
      <c r="E1292" s="126" t="s">
        <v>791</v>
      </c>
      <c r="F1292" s="126" t="s">
        <v>560</v>
      </c>
      <c r="G1292" s="138">
        <v>43739</v>
      </c>
      <c r="H1292" s="135">
        <v>30</v>
      </c>
      <c r="I1292" s="138">
        <v>43768</v>
      </c>
      <c r="J1292" s="69"/>
      <c r="K1292" s="69"/>
      <c r="L1292" s="69"/>
      <c r="M1292" s="69"/>
      <c r="N1292" s="69"/>
      <c r="O1292" s="69"/>
      <c r="P1292" s="69"/>
      <c r="Q1292" s="69"/>
      <c r="R1292" s="69"/>
      <c r="S1292" s="69"/>
      <c r="T1292" s="69"/>
      <c r="U1292" s="69"/>
      <c r="V1292" s="66"/>
      <c r="W1292" s="66"/>
      <c r="X1292" s="66"/>
      <c r="Y1292" s="66"/>
      <c r="Z1292" s="66"/>
      <c r="AA1292" s="66"/>
      <c r="AB1292" s="66"/>
      <c r="AC1292" s="66"/>
      <c r="AD1292" s="66"/>
      <c r="AE1292" s="66"/>
      <c r="AF1292" s="66"/>
      <c r="AG1292" s="66"/>
    </row>
    <row r="1293" s="6" customFormat="1" ht="27" spans="1:38">
      <c r="A1293" s="69"/>
      <c r="B1293" s="62" t="s">
        <v>1399</v>
      </c>
      <c r="C1293" s="147" t="s">
        <v>1975</v>
      </c>
      <c r="D1293" s="142" t="s">
        <v>1976</v>
      </c>
      <c r="E1293" s="126" t="s">
        <v>791</v>
      </c>
      <c r="F1293" s="126" t="s">
        <v>621</v>
      </c>
      <c r="G1293" s="202" t="s">
        <v>1977</v>
      </c>
      <c r="H1293" s="126">
        <v>15</v>
      </c>
      <c r="I1293" s="202">
        <v>43799</v>
      </c>
      <c r="J1293" s="69"/>
      <c r="K1293" s="69"/>
      <c r="L1293" s="69"/>
      <c r="M1293" s="69"/>
      <c r="N1293" s="69"/>
      <c r="O1293" s="69"/>
      <c r="P1293" s="69"/>
      <c r="Q1293" s="69"/>
      <c r="R1293" s="69"/>
      <c r="S1293" s="69"/>
      <c r="T1293" s="69"/>
      <c r="U1293" s="69"/>
      <c r="V1293" s="69"/>
      <c r="W1293" s="69"/>
      <c r="X1293" s="69"/>
      <c r="Y1293" s="69"/>
      <c r="Z1293" s="69"/>
      <c r="AA1293" s="69"/>
      <c r="AB1293" s="69"/>
      <c r="AC1293" s="69"/>
      <c r="AD1293" s="69"/>
      <c r="AE1293" s="69"/>
      <c r="AF1293" s="69"/>
      <c r="AG1293" s="69"/>
      <c r="AH1293" s="219"/>
      <c r="AI1293" s="219"/>
      <c r="AJ1293" s="219"/>
      <c r="AK1293" s="219"/>
      <c r="AL1293" s="219"/>
    </row>
    <row r="1294" s="17" customFormat="1" ht="40.5" spans="1:33">
      <c r="A1294" s="71"/>
      <c r="B1294" s="80" t="s">
        <v>683</v>
      </c>
      <c r="C1294" s="147" t="s">
        <v>1978</v>
      </c>
      <c r="D1294" s="142" t="s">
        <v>1979</v>
      </c>
      <c r="E1294" s="119" t="s">
        <v>1962</v>
      </c>
      <c r="F1294" s="62" t="s">
        <v>1965</v>
      </c>
      <c r="G1294" s="190">
        <f t="shared" ref="G1294" si="106">I1294-H1294</f>
        <v>43709</v>
      </c>
      <c r="H1294" s="116">
        <v>90</v>
      </c>
      <c r="I1294" s="190">
        <v>43799</v>
      </c>
      <c r="J1294" s="126"/>
      <c r="K1294" s="126"/>
      <c r="L1294" s="126"/>
      <c r="M1294" s="126"/>
      <c r="N1294" s="126"/>
      <c r="O1294" s="126"/>
      <c r="P1294" s="126"/>
      <c r="Q1294" s="126"/>
      <c r="R1294" s="126"/>
      <c r="S1294" s="126"/>
      <c r="T1294" s="126"/>
      <c r="U1294" s="126"/>
      <c r="V1294" s="71"/>
      <c r="W1294" s="71"/>
      <c r="X1294" s="71"/>
      <c r="Y1294" s="71"/>
      <c r="Z1294" s="71"/>
      <c r="AA1294" s="71"/>
      <c r="AB1294" s="71"/>
      <c r="AC1294" s="71"/>
      <c r="AD1294" s="71"/>
      <c r="AE1294" s="71"/>
      <c r="AF1294" s="71"/>
      <c r="AG1294" s="71"/>
    </row>
    <row r="1295" s="6" customFormat="1" ht="54" spans="1:33">
      <c r="A1295" s="66"/>
      <c r="B1295" s="80" t="s">
        <v>1399</v>
      </c>
      <c r="C1295" s="147" t="s">
        <v>1980</v>
      </c>
      <c r="D1295" s="142" t="s">
        <v>1981</v>
      </c>
      <c r="E1295" s="119" t="s">
        <v>1962</v>
      </c>
      <c r="F1295" s="126" t="s">
        <v>676</v>
      </c>
      <c r="G1295" s="190" t="s">
        <v>647</v>
      </c>
      <c r="H1295" s="116">
        <v>30</v>
      </c>
      <c r="I1295" s="190" t="s">
        <v>647</v>
      </c>
      <c r="J1295" s="69"/>
      <c r="K1295" s="69"/>
      <c r="L1295" s="69"/>
      <c r="M1295" s="69"/>
      <c r="N1295" s="69"/>
      <c r="O1295" s="69"/>
      <c r="P1295" s="69"/>
      <c r="Q1295" s="69"/>
      <c r="R1295" s="69"/>
      <c r="S1295" s="69"/>
      <c r="T1295" s="69"/>
      <c r="U1295" s="69"/>
      <c r="V1295" s="66"/>
      <c r="W1295" s="66"/>
      <c r="X1295" s="66"/>
      <c r="Y1295" s="66"/>
      <c r="Z1295" s="66"/>
      <c r="AA1295" s="66"/>
      <c r="AB1295" s="66"/>
      <c r="AC1295" s="66"/>
      <c r="AD1295" s="66"/>
      <c r="AE1295" s="66"/>
      <c r="AF1295" s="66"/>
      <c r="AG1295" s="66"/>
    </row>
    <row r="1296" s="6" customFormat="1" ht="27" spans="1:33">
      <c r="A1296" s="66"/>
      <c r="B1296" s="80" t="s">
        <v>1399</v>
      </c>
      <c r="C1296" s="147" t="s">
        <v>1982</v>
      </c>
      <c r="D1296" s="142" t="s">
        <v>1983</v>
      </c>
      <c r="E1296" s="119" t="s">
        <v>1962</v>
      </c>
      <c r="F1296" s="126" t="s">
        <v>1970</v>
      </c>
      <c r="G1296" s="95">
        <v>43800</v>
      </c>
      <c r="H1296" s="116">
        <v>60</v>
      </c>
      <c r="I1296" s="95">
        <v>43861</v>
      </c>
      <c r="J1296" s="69"/>
      <c r="K1296" s="69"/>
      <c r="L1296" s="69"/>
      <c r="M1296" s="69"/>
      <c r="N1296" s="69"/>
      <c r="O1296" s="69"/>
      <c r="P1296" s="69"/>
      <c r="Q1296" s="69"/>
      <c r="R1296" s="69"/>
      <c r="S1296" s="69"/>
      <c r="T1296" s="69"/>
      <c r="U1296" s="69"/>
      <c r="V1296" s="66"/>
      <c r="W1296" s="66"/>
      <c r="X1296" s="66"/>
      <c r="Y1296" s="66"/>
      <c r="Z1296" s="66"/>
      <c r="AA1296" s="66"/>
      <c r="AB1296" s="66"/>
      <c r="AC1296" s="66"/>
      <c r="AD1296" s="66"/>
      <c r="AE1296" s="66"/>
      <c r="AF1296" s="66"/>
      <c r="AG1296" s="66"/>
    </row>
    <row r="1297" s="6" customFormat="1" ht="40.5" spans="1:33">
      <c r="A1297" s="66"/>
      <c r="B1297" s="80" t="s">
        <v>1399</v>
      </c>
      <c r="C1297" s="147" t="s">
        <v>1984</v>
      </c>
      <c r="D1297" s="142" t="s">
        <v>1985</v>
      </c>
      <c r="E1297" s="119" t="s">
        <v>1962</v>
      </c>
      <c r="F1297" s="126" t="s">
        <v>1970</v>
      </c>
      <c r="G1297" s="95">
        <v>43800</v>
      </c>
      <c r="H1297" s="116">
        <v>60</v>
      </c>
      <c r="I1297" s="95">
        <v>43861</v>
      </c>
      <c r="J1297" s="69"/>
      <c r="K1297" s="69"/>
      <c r="L1297" s="69"/>
      <c r="M1297" s="69"/>
      <c r="N1297" s="69"/>
      <c r="O1297" s="69"/>
      <c r="P1297" s="69"/>
      <c r="Q1297" s="69"/>
      <c r="R1297" s="69"/>
      <c r="S1297" s="69"/>
      <c r="T1297" s="69"/>
      <c r="U1297" s="69"/>
      <c r="V1297" s="66"/>
      <c r="W1297" s="66"/>
      <c r="X1297" s="66"/>
      <c r="Y1297" s="66"/>
      <c r="Z1297" s="66"/>
      <c r="AA1297" s="66"/>
      <c r="AB1297" s="66"/>
      <c r="AC1297" s="66"/>
      <c r="AD1297" s="66"/>
      <c r="AE1297" s="66"/>
      <c r="AF1297" s="66"/>
      <c r="AG1297" s="66"/>
    </row>
    <row r="1298" s="6" customFormat="1" ht="27" spans="1:33">
      <c r="A1298" s="66"/>
      <c r="B1298" s="80" t="s">
        <v>1433</v>
      </c>
      <c r="C1298" s="147" t="s">
        <v>1986</v>
      </c>
      <c r="D1298" s="142" t="s">
        <v>1987</v>
      </c>
      <c r="E1298" s="126" t="s">
        <v>671</v>
      </c>
      <c r="F1298" s="126" t="s">
        <v>560</v>
      </c>
      <c r="G1298" s="138" t="s">
        <v>696</v>
      </c>
      <c r="H1298" s="135">
        <v>30</v>
      </c>
      <c r="I1298" s="138" t="s">
        <v>696</v>
      </c>
      <c r="J1298" s="69"/>
      <c r="K1298" s="69"/>
      <c r="L1298" s="69"/>
      <c r="M1298" s="69"/>
      <c r="N1298" s="69"/>
      <c r="O1298" s="69"/>
      <c r="P1298" s="69"/>
      <c r="Q1298" s="69"/>
      <c r="R1298" s="69"/>
      <c r="S1298" s="69"/>
      <c r="T1298" s="69"/>
      <c r="U1298" s="69"/>
      <c r="V1298" s="66"/>
      <c r="W1298" s="66"/>
      <c r="X1298" s="66"/>
      <c r="Y1298" s="66"/>
      <c r="Z1298" s="66"/>
      <c r="AA1298" s="66"/>
      <c r="AB1298" s="66"/>
      <c r="AC1298" s="66"/>
      <c r="AD1298" s="66"/>
      <c r="AE1298" s="66"/>
      <c r="AF1298" s="66"/>
      <c r="AG1298" s="66"/>
    </row>
    <row r="1299" s="6" customFormat="1" ht="27" spans="1:33">
      <c r="A1299" s="66"/>
      <c r="B1299" s="80" t="s">
        <v>1399</v>
      </c>
      <c r="C1299" s="147" t="s">
        <v>1988</v>
      </c>
      <c r="D1299" s="142" t="s">
        <v>1989</v>
      </c>
      <c r="E1299" s="126" t="s">
        <v>791</v>
      </c>
      <c r="F1299" s="126" t="s">
        <v>621</v>
      </c>
      <c r="G1299" s="202">
        <v>43739</v>
      </c>
      <c r="H1299" s="126">
        <v>30</v>
      </c>
      <c r="I1299" s="202">
        <v>43768</v>
      </c>
      <c r="J1299" s="69"/>
      <c r="K1299" s="69"/>
      <c r="L1299" s="69"/>
      <c r="M1299" s="69"/>
      <c r="N1299" s="69"/>
      <c r="O1299" s="69"/>
      <c r="P1299" s="69"/>
      <c r="Q1299" s="69"/>
      <c r="R1299" s="69"/>
      <c r="S1299" s="69"/>
      <c r="T1299" s="69"/>
      <c r="U1299" s="69"/>
      <c r="V1299" s="66"/>
      <c r="W1299" s="66"/>
      <c r="X1299" s="66"/>
      <c r="Y1299" s="66"/>
      <c r="Z1299" s="66"/>
      <c r="AA1299" s="66"/>
      <c r="AB1299" s="66"/>
      <c r="AC1299" s="66"/>
      <c r="AD1299" s="66"/>
      <c r="AE1299" s="66"/>
      <c r="AF1299" s="66"/>
      <c r="AG1299" s="66"/>
    </row>
    <row r="1300" s="6" customFormat="1" spans="1:38">
      <c r="A1300" s="69"/>
      <c r="B1300" s="62" t="s">
        <v>1399</v>
      </c>
      <c r="C1300" s="147" t="s">
        <v>1990</v>
      </c>
      <c r="D1300" s="142" t="s">
        <v>1976</v>
      </c>
      <c r="E1300" s="62" t="s">
        <v>1991</v>
      </c>
      <c r="F1300" s="126"/>
      <c r="G1300" s="202">
        <v>43784</v>
      </c>
      <c r="H1300" s="126">
        <v>15</v>
      </c>
      <c r="I1300" s="202">
        <v>43799</v>
      </c>
      <c r="J1300" s="69"/>
      <c r="K1300" s="69"/>
      <c r="L1300" s="69"/>
      <c r="M1300" s="69"/>
      <c r="N1300" s="69"/>
      <c r="O1300" s="69"/>
      <c r="P1300" s="69"/>
      <c r="Q1300" s="69"/>
      <c r="R1300" s="69"/>
      <c r="S1300" s="69"/>
      <c r="T1300" s="69"/>
      <c r="U1300" s="69"/>
      <c r="V1300" s="69"/>
      <c r="W1300" s="69"/>
      <c r="X1300" s="69"/>
      <c r="Y1300" s="69"/>
      <c r="Z1300" s="69"/>
      <c r="AA1300" s="69"/>
      <c r="AB1300" s="69"/>
      <c r="AC1300" s="69"/>
      <c r="AD1300" s="69"/>
      <c r="AE1300" s="69"/>
      <c r="AF1300" s="69"/>
      <c r="AG1300" s="69"/>
      <c r="AH1300" s="219"/>
      <c r="AI1300" s="219"/>
      <c r="AJ1300" s="219"/>
      <c r="AK1300" s="219"/>
      <c r="AL1300" s="219"/>
    </row>
    <row r="1301" s="17" customFormat="1" ht="40.5" spans="1:33">
      <c r="A1301" s="71"/>
      <c r="B1301" s="80" t="s">
        <v>683</v>
      </c>
      <c r="C1301" s="147" t="s">
        <v>1992</v>
      </c>
      <c r="D1301" s="142" t="s">
        <v>1993</v>
      </c>
      <c r="E1301" s="119" t="s">
        <v>1962</v>
      </c>
      <c r="F1301" s="62" t="s">
        <v>1965</v>
      </c>
      <c r="G1301" s="190">
        <f t="shared" ref="G1301" si="107">I1301-H1301</f>
        <v>43709</v>
      </c>
      <c r="H1301" s="116">
        <v>90</v>
      </c>
      <c r="I1301" s="190">
        <v>43799</v>
      </c>
      <c r="J1301" s="126"/>
      <c r="K1301" s="126"/>
      <c r="L1301" s="126"/>
      <c r="M1301" s="126"/>
      <c r="N1301" s="126"/>
      <c r="O1301" s="126"/>
      <c r="P1301" s="126"/>
      <c r="Q1301" s="126"/>
      <c r="R1301" s="126"/>
      <c r="S1301" s="126"/>
      <c r="T1301" s="126"/>
      <c r="U1301" s="126"/>
      <c r="V1301" s="71"/>
      <c r="W1301" s="71"/>
      <c r="X1301" s="71"/>
      <c r="Y1301" s="71"/>
      <c r="Z1301" s="71"/>
      <c r="AA1301" s="71"/>
      <c r="AB1301" s="71"/>
      <c r="AC1301" s="71"/>
      <c r="AD1301" s="71"/>
      <c r="AE1301" s="71"/>
      <c r="AF1301" s="71"/>
      <c r="AG1301" s="71"/>
    </row>
    <row r="1302" s="6" customFormat="1" spans="1:33">
      <c r="A1302" s="66"/>
      <c r="B1302" s="80" t="s">
        <v>1399</v>
      </c>
      <c r="C1302" s="147" t="s">
        <v>1994</v>
      </c>
      <c r="D1302" s="142" t="s">
        <v>1995</v>
      </c>
      <c r="E1302" s="119" t="s">
        <v>1962</v>
      </c>
      <c r="F1302" s="126" t="s">
        <v>676</v>
      </c>
      <c r="G1302" s="190" t="s">
        <v>696</v>
      </c>
      <c r="H1302" s="116">
        <v>30</v>
      </c>
      <c r="I1302" s="190" t="s">
        <v>696</v>
      </c>
      <c r="J1302" s="69"/>
      <c r="K1302" s="69"/>
      <c r="L1302" s="69"/>
      <c r="M1302" s="69"/>
      <c r="N1302" s="69"/>
      <c r="O1302" s="69"/>
      <c r="P1302" s="69"/>
      <c r="Q1302" s="69"/>
      <c r="R1302" s="69"/>
      <c r="S1302" s="69"/>
      <c r="T1302" s="69"/>
      <c r="U1302" s="69"/>
      <c r="V1302" s="66"/>
      <c r="W1302" s="66"/>
      <c r="X1302" s="66"/>
      <c r="Y1302" s="66"/>
      <c r="Z1302" s="66"/>
      <c r="AA1302" s="66"/>
      <c r="AB1302" s="66"/>
      <c r="AC1302" s="66"/>
      <c r="AD1302" s="66"/>
      <c r="AE1302" s="66"/>
      <c r="AF1302" s="66"/>
      <c r="AG1302" s="66"/>
    </row>
    <row r="1303" s="6" customFormat="1" ht="40.5" spans="1:33">
      <c r="A1303" s="66"/>
      <c r="B1303" s="80" t="s">
        <v>1399</v>
      </c>
      <c r="C1303" s="147" t="s">
        <v>1996</v>
      </c>
      <c r="D1303" s="142" t="s">
        <v>1997</v>
      </c>
      <c r="E1303" s="119" t="s">
        <v>1962</v>
      </c>
      <c r="F1303" s="126" t="s">
        <v>1970</v>
      </c>
      <c r="G1303" s="95">
        <v>43709</v>
      </c>
      <c r="H1303" s="116">
        <v>30</v>
      </c>
      <c r="I1303" s="95">
        <v>43738</v>
      </c>
      <c r="J1303" s="69"/>
      <c r="K1303" s="69"/>
      <c r="L1303" s="69"/>
      <c r="M1303" s="69"/>
      <c r="N1303" s="69"/>
      <c r="O1303" s="69"/>
      <c r="P1303" s="69"/>
      <c r="Q1303" s="69"/>
      <c r="R1303" s="69"/>
      <c r="S1303" s="69"/>
      <c r="T1303" s="69"/>
      <c r="U1303" s="69"/>
      <c r="V1303" s="66"/>
      <c r="W1303" s="66"/>
      <c r="X1303" s="66"/>
      <c r="Y1303" s="66"/>
      <c r="Z1303" s="66"/>
      <c r="AA1303" s="66"/>
      <c r="AB1303" s="66"/>
      <c r="AC1303" s="66"/>
      <c r="AD1303" s="66"/>
      <c r="AE1303" s="66"/>
      <c r="AF1303" s="66"/>
      <c r="AG1303" s="66"/>
    </row>
    <row r="1304" s="6" customFormat="1" ht="27" spans="1:33">
      <c r="A1304" s="66"/>
      <c r="B1304" s="80" t="s">
        <v>1399</v>
      </c>
      <c r="C1304" s="147" t="s">
        <v>1998</v>
      </c>
      <c r="D1304" s="142" t="s">
        <v>1999</v>
      </c>
      <c r="E1304" s="119" t="s">
        <v>1962</v>
      </c>
      <c r="F1304" s="126" t="s">
        <v>1970</v>
      </c>
      <c r="G1304" s="95" t="s">
        <v>696</v>
      </c>
      <c r="H1304" s="116">
        <v>30</v>
      </c>
      <c r="I1304" s="95" t="s">
        <v>696</v>
      </c>
      <c r="J1304" s="69"/>
      <c r="K1304" s="69"/>
      <c r="L1304" s="69"/>
      <c r="M1304" s="69"/>
      <c r="N1304" s="69"/>
      <c r="O1304" s="69"/>
      <c r="P1304" s="69"/>
      <c r="Q1304" s="69"/>
      <c r="R1304" s="69"/>
      <c r="S1304" s="69"/>
      <c r="T1304" s="69"/>
      <c r="U1304" s="69"/>
      <c r="V1304" s="66"/>
      <c r="W1304" s="66"/>
      <c r="X1304" s="66"/>
      <c r="Y1304" s="66"/>
      <c r="Z1304" s="66"/>
      <c r="AA1304" s="66"/>
      <c r="AB1304" s="66"/>
      <c r="AC1304" s="66"/>
      <c r="AD1304" s="66"/>
      <c r="AE1304" s="66"/>
      <c r="AF1304" s="66"/>
      <c r="AG1304" s="66"/>
    </row>
    <row r="1305" s="6" customFormat="1" spans="1:33">
      <c r="A1305" s="66"/>
      <c r="B1305" s="80" t="s">
        <v>1399</v>
      </c>
      <c r="C1305" s="147" t="s">
        <v>2000</v>
      </c>
      <c r="D1305" s="142" t="s">
        <v>2001</v>
      </c>
      <c r="E1305" s="119" t="s">
        <v>1962</v>
      </c>
      <c r="F1305" s="126"/>
      <c r="G1305" s="138">
        <v>43739</v>
      </c>
      <c r="H1305" s="135">
        <v>30</v>
      </c>
      <c r="I1305" s="138">
        <v>43768</v>
      </c>
      <c r="J1305" s="69"/>
      <c r="K1305" s="69"/>
      <c r="L1305" s="69"/>
      <c r="M1305" s="69"/>
      <c r="N1305" s="69"/>
      <c r="O1305" s="69"/>
      <c r="P1305" s="69"/>
      <c r="Q1305" s="69"/>
      <c r="R1305" s="69"/>
      <c r="S1305" s="69"/>
      <c r="T1305" s="69"/>
      <c r="U1305" s="69"/>
      <c r="V1305" s="66"/>
      <c r="W1305" s="66"/>
      <c r="X1305" s="66"/>
      <c r="Y1305" s="66"/>
      <c r="Z1305" s="66"/>
      <c r="AA1305" s="66"/>
      <c r="AB1305" s="66"/>
      <c r="AC1305" s="66"/>
      <c r="AD1305" s="66"/>
      <c r="AE1305" s="66"/>
      <c r="AF1305" s="66"/>
      <c r="AG1305" s="66"/>
    </row>
    <row r="1306" s="6" customFormat="1" ht="27" spans="1:33">
      <c r="A1306" s="66"/>
      <c r="B1306" s="80" t="s">
        <v>1399</v>
      </c>
      <c r="C1306" s="147" t="s">
        <v>2002</v>
      </c>
      <c r="D1306" s="142" t="s">
        <v>2003</v>
      </c>
      <c r="E1306" s="126" t="s">
        <v>791</v>
      </c>
      <c r="F1306" s="126" t="s">
        <v>621</v>
      </c>
      <c r="G1306" s="202">
        <v>43739</v>
      </c>
      <c r="H1306" s="126">
        <v>30</v>
      </c>
      <c r="I1306" s="202">
        <v>43768</v>
      </c>
      <c r="J1306" s="69"/>
      <c r="K1306" s="69"/>
      <c r="L1306" s="69"/>
      <c r="M1306" s="69"/>
      <c r="N1306" s="69"/>
      <c r="O1306" s="69"/>
      <c r="P1306" s="69"/>
      <c r="Q1306" s="69"/>
      <c r="R1306" s="69"/>
      <c r="S1306" s="69"/>
      <c r="T1306" s="69"/>
      <c r="U1306" s="69"/>
      <c r="V1306" s="66"/>
      <c r="W1306" s="66"/>
      <c r="X1306" s="66"/>
      <c r="Y1306" s="66"/>
      <c r="Z1306" s="66"/>
      <c r="AA1306" s="66"/>
      <c r="AB1306" s="66"/>
      <c r="AC1306" s="66"/>
      <c r="AD1306" s="66"/>
      <c r="AE1306" s="66"/>
      <c r="AF1306" s="66"/>
      <c r="AG1306" s="66"/>
    </row>
    <row r="1307" s="6" customFormat="1" spans="1:38">
      <c r="A1307" s="69"/>
      <c r="B1307" s="62" t="s">
        <v>1399</v>
      </c>
      <c r="C1307" s="147" t="s">
        <v>2004</v>
      </c>
      <c r="D1307" s="142" t="s">
        <v>1976</v>
      </c>
      <c r="E1307" s="126" t="s">
        <v>1991</v>
      </c>
      <c r="F1307" s="126" t="s">
        <v>676</v>
      </c>
      <c r="G1307" s="202">
        <v>43784</v>
      </c>
      <c r="H1307" s="126">
        <v>15</v>
      </c>
      <c r="I1307" s="202">
        <v>43799</v>
      </c>
      <c r="J1307" s="69"/>
      <c r="K1307" s="69"/>
      <c r="L1307" s="69"/>
      <c r="M1307" s="69"/>
      <c r="N1307" s="69"/>
      <c r="O1307" s="69"/>
      <c r="P1307" s="69"/>
      <c r="Q1307" s="69"/>
      <c r="R1307" s="69"/>
      <c r="S1307" s="69"/>
      <c r="T1307" s="69"/>
      <c r="U1307" s="69"/>
      <c r="V1307" s="69"/>
      <c r="W1307" s="69"/>
      <c r="X1307" s="69"/>
      <c r="Y1307" s="69"/>
      <c r="Z1307" s="69"/>
      <c r="AA1307" s="69"/>
      <c r="AB1307" s="69"/>
      <c r="AC1307" s="69"/>
      <c r="AD1307" s="69"/>
      <c r="AE1307" s="69"/>
      <c r="AF1307" s="69"/>
      <c r="AG1307" s="69"/>
      <c r="AH1307" s="219"/>
      <c r="AI1307" s="219"/>
      <c r="AJ1307" s="219"/>
      <c r="AK1307" s="219"/>
      <c r="AL1307" s="219"/>
    </row>
    <row r="1308" s="17" customFormat="1" ht="27" spans="1:38">
      <c r="A1308" s="126"/>
      <c r="B1308" s="62" t="s">
        <v>683</v>
      </c>
      <c r="C1308" s="147" t="s">
        <v>2005</v>
      </c>
      <c r="D1308" s="142" t="s">
        <v>2006</v>
      </c>
      <c r="E1308" s="126" t="s">
        <v>1202</v>
      </c>
      <c r="F1308" s="126" t="s">
        <v>560</v>
      </c>
      <c r="G1308" s="202">
        <v>43525</v>
      </c>
      <c r="H1308" s="126">
        <f>I1308-G1308</f>
        <v>305</v>
      </c>
      <c r="I1308" s="202">
        <v>43830</v>
      </c>
      <c r="J1308" s="126"/>
      <c r="K1308" s="126"/>
      <c r="L1308" s="126"/>
      <c r="M1308" s="126"/>
      <c r="N1308" s="126"/>
      <c r="O1308" s="126"/>
      <c r="P1308" s="126"/>
      <c r="Q1308" s="126"/>
      <c r="R1308" s="126"/>
      <c r="S1308" s="126"/>
      <c r="T1308" s="126"/>
      <c r="U1308" s="126"/>
      <c r="V1308" s="126"/>
      <c r="W1308" s="126"/>
      <c r="X1308" s="126"/>
      <c r="Y1308" s="126"/>
      <c r="Z1308" s="126"/>
      <c r="AA1308" s="126"/>
      <c r="AB1308" s="126"/>
      <c r="AC1308" s="126"/>
      <c r="AD1308" s="126"/>
      <c r="AE1308" s="126"/>
      <c r="AF1308" s="126"/>
      <c r="AG1308" s="126"/>
      <c r="AH1308" s="13"/>
      <c r="AI1308" s="13"/>
      <c r="AJ1308" s="13"/>
      <c r="AK1308" s="13"/>
      <c r="AL1308" s="13"/>
    </row>
    <row r="1309" s="6" customFormat="1" ht="54" spans="1:38">
      <c r="A1309" s="69"/>
      <c r="B1309" s="62" t="s">
        <v>1399</v>
      </c>
      <c r="C1309" s="147" t="s">
        <v>2007</v>
      </c>
      <c r="D1309" s="142" t="s">
        <v>2008</v>
      </c>
      <c r="E1309" s="126" t="s">
        <v>1202</v>
      </c>
      <c r="F1309" s="126" t="s">
        <v>668</v>
      </c>
      <c r="G1309" s="202">
        <f>G1308</f>
        <v>43525</v>
      </c>
      <c r="H1309" s="126">
        <v>60</v>
      </c>
      <c r="I1309" s="202">
        <f>G1309+H1309</f>
        <v>43585</v>
      </c>
      <c r="J1309" s="69"/>
      <c r="K1309" s="69"/>
      <c r="L1309" s="69"/>
      <c r="M1309" s="69"/>
      <c r="N1309" s="69"/>
      <c r="O1309" s="69"/>
      <c r="P1309" s="69"/>
      <c r="Q1309" s="69"/>
      <c r="R1309" s="69"/>
      <c r="S1309" s="69"/>
      <c r="T1309" s="69"/>
      <c r="U1309" s="69"/>
      <c r="V1309" s="69"/>
      <c r="W1309" s="69"/>
      <c r="X1309" s="69"/>
      <c r="Y1309" s="69"/>
      <c r="Z1309" s="69"/>
      <c r="AA1309" s="69"/>
      <c r="AB1309" s="69"/>
      <c r="AC1309" s="69"/>
      <c r="AD1309" s="69"/>
      <c r="AE1309" s="69"/>
      <c r="AF1309" s="69"/>
      <c r="AG1309" s="69"/>
      <c r="AH1309" s="219"/>
      <c r="AI1309" s="219"/>
      <c r="AJ1309" s="219"/>
      <c r="AK1309" s="219"/>
      <c r="AL1309" s="219"/>
    </row>
    <row r="1310" s="6" customFormat="1" ht="54" spans="1:38">
      <c r="A1310" s="69"/>
      <c r="B1310" s="62" t="s">
        <v>1399</v>
      </c>
      <c r="C1310" s="147" t="s">
        <v>2009</v>
      </c>
      <c r="D1310" s="142" t="s">
        <v>2010</v>
      </c>
      <c r="E1310" s="126" t="s">
        <v>1202</v>
      </c>
      <c r="F1310" s="62" t="s">
        <v>1965</v>
      </c>
      <c r="G1310" s="202">
        <f>I1309+1</f>
        <v>43586</v>
      </c>
      <c r="H1310" s="126">
        <v>30</v>
      </c>
      <c r="I1310" s="202">
        <f>G1310+H1310</f>
        <v>43616</v>
      </c>
      <c r="J1310" s="69"/>
      <c r="K1310" s="69"/>
      <c r="L1310" s="69"/>
      <c r="M1310" s="69"/>
      <c r="N1310" s="69"/>
      <c r="O1310" s="69"/>
      <c r="P1310" s="69"/>
      <c r="Q1310" s="69"/>
      <c r="R1310" s="69"/>
      <c r="S1310" s="69"/>
      <c r="T1310" s="69"/>
      <c r="U1310" s="69"/>
      <c r="V1310" s="69"/>
      <c r="W1310" s="69"/>
      <c r="X1310" s="69"/>
      <c r="Y1310" s="69"/>
      <c r="Z1310" s="69"/>
      <c r="AA1310" s="69"/>
      <c r="AB1310" s="69"/>
      <c r="AC1310" s="69"/>
      <c r="AD1310" s="69"/>
      <c r="AE1310" s="69"/>
      <c r="AF1310" s="69"/>
      <c r="AG1310" s="69"/>
      <c r="AH1310" s="219"/>
      <c r="AI1310" s="219"/>
      <c r="AJ1310" s="219"/>
      <c r="AK1310" s="219"/>
      <c r="AL1310" s="219"/>
    </row>
    <row r="1311" s="6" customFormat="1" spans="1:33">
      <c r="A1311" s="66"/>
      <c r="B1311" s="80" t="s">
        <v>1433</v>
      </c>
      <c r="C1311" s="147" t="s">
        <v>2011</v>
      </c>
      <c r="D1311" s="142" t="s">
        <v>2012</v>
      </c>
      <c r="E1311" s="126" t="s">
        <v>1202</v>
      </c>
      <c r="F1311" s="126" t="s">
        <v>671</v>
      </c>
      <c r="G1311" s="95">
        <v>43647</v>
      </c>
      <c r="H1311" s="71">
        <v>30</v>
      </c>
      <c r="I1311" s="95">
        <v>43676</v>
      </c>
      <c r="J1311" s="69"/>
      <c r="K1311" s="69"/>
      <c r="L1311" s="69"/>
      <c r="M1311" s="69"/>
      <c r="N1311" s="69"/>
      <c r="O1311" s="69"/>
      <c r="P1311" s="69"/>
      <c r="Q1311" s="69"/>
      <c r="R1311" s="69"/>
      <c r="S1311" s="69"/>
      <c r="T1311" s="69"/>
      <c r="U1311" s="69"/>
      <c r="V1311" s="66"/>
      <c r="W1311" s="66"/>
      <c r="X1311" s="66"/>
      <c r="Y1311" s="66"/>
      <c r="Z1311" s="66"/>
      <c r="AA1311" s="66"/>
      <c r="AB1311" s="66"/>
      <c r="AC1311" s="66"/>
      <c r="AD1311" s="66"/>
      <c r="AE1311" s="66"/>
      <c r="AF1311" s="66"/>
      <c r="AG1311" s="66"/>
    </row>
    <row r="1312" s="6" customFormat="1" spans="1:38">
      <c r="A1312" s="69"/>
      <c r="B1312" s="62" t="s">
        <v>1433</v>
      </c>
      <c r="C1312" s="147" t="s">
        <v>2013</v>
      </c>
      <c r="D1312" s="142"/>
      <c r="E1312" s="126" t="s">
        <v>1202</v>
      </c>
      <c r="F1312" s="126"/>
      <c r="G1312" s="202">
        <v>43617</v>
      </c>
      <c r="H1312" s="126">
        <v>15</v>
      </c>
      <c r="I1312" s="202">
        <v>43631</v>
      </c>
      <c r="J1312" s="69"/>
      <c r="K1312" s="69"/>
      <c r="L1312" s="69"/>
      <c r="M1312" s="69"/>
      <c r="N1312" s="69"/>
      <c r="O1312" s="69"/>
      <c r="P1312" s="69"/>
      <c r="Q1312" s="69"/>
      <c r="R1312" s="69"/>
      <c r="S1312" s="69"/>
      <c r="T1312" s="69"/>
      <c r="U1312" s="69"/>
      <c r="V1312" s="69"/>
      <c r="W1312" s="69"/>
      <c r="X1312" s="69"/>
      <c r="Y1312" s="69"/>
      <c r="Z1312" s="69"/>
      <c r="AA1312" s="69"/>
      <c r="AB1312" s="69"/>
      <c r="AC1312" s="69"/>
      <c r="AD1312" s="69"/>
      <c r="AE1312" s="69"/>
      <c r="AF1312" s="69"/>
      <c r="AG1312" s="69"/>
      <c r="AH1312" s="219"/>
      <c r="AI1312" s="219"/>
      <c r="AJ1312" s="219"/>
      <c r="AK1312" s="219"/>
      <c r="AL1312" s="219"/>
    </row>
    <row r="1313" s="6" customFormat="1" spans="1:38">
      <c r="A1313" s="69"/>
      <c r="B1313" s="62" t="s">
        <v>2014</v>
      </c>
      <c r="C1313" s="147" t="s">
        <v>2015</v>
      </c>
      <c r="D1313" s="142"/>
      <c r="E1313" s="126" t="s">
        <v>1202</v>
      </c>
      <c r="F1313" s="126"/>
      <c r="G1313" s="202">
        <v>43739</v>
      </c>
      <c r="H1313" s="126">
        <v>15</v>
      </c>
      <c r="I1313" s="202">
        <f>G1313+H1313</f>
        <v>43754</v>
      </c>
      <c r="J1313" s="69"/>
      <c r="K1313" s="69"/>
      <c r="L1313" s="69"/>
      <c r="M1313" s="69"/>
      <c r="N1313" s="69"/>
      <c r="O1313" s="69"/>
      <c r="P1313" s="69"/>
      <c r="Q1313" s="69"/>
      <c r="R1313" s="69"/>
      <c r="S1313" s="69"/>
      <c r="T1313" s="69"/>
      <c r="U1313" s="69"/>
      <c r="V1313" s="69"/>
      <c r="W1313" s="69"/>
      <c r="X1313" s="69"/>
      <c r="Y1313" s="69"/>
      <c r="Z1313" s="69"/>
      <c r="AA1313" s="69"/>
      <c r="AB1313" s="69"/>
      <c r="AC1313" s="69"/>
      <c r="AD1313" s="69"/>
      <c r="AE1313" s="69"/>
      <c r="AF1313" s="69"/>
      <c r="AG1313" s="69"/>
      <c r="AH1313" s="219"/>
      <c r="AI1313" s="219"/>
      <c r="AJ1313" s="219"/>
      <c r="AK1313" s="219"/>
      <c r="AL1313" s="219"/>
    </row>
    <row r="1314" s="6" customFormat="1" spans="1:38">
      <c r="A1314" s="69"/>
      <c r="B1314" s="62" t="s">
        <v>2014</v>
      </c>
      <c r="C1314" s="147" t="s">
        <v>2016</v>
      </c>
      <c r="D1314" s="142"/>
      <c r="E1314" s="126" t="s">
        <v>1202</v>
      </c>
      <c r="F1314" s="126"/>
      <c r="G1314" s="202">
        <v>43739</v>
      </c>
      <c r="H1314" s="126">
        <v>15</v>
      </c>
      <c r="I1314" s="202">
        <f>G1314+H1314</f>
        <v>43754</v>
      </c>
      <c r="J1314" s="69"/>
      <c r="K1314" s="69"/>
      <c r="L1314" s="69"/>
      <c r="M1314" s="69"/>
      <c r="N1314" s="69"/>
      <c r="O1314" s="69"/>
      <c r="P1314" s="69"/>
      <c r="Q1314" s="69"/>
      <c r="R1314" s="69"/>
      <c r="S1314" s="69"/>
      <c r="T1314" s="69"/>
      <c r="U1314" s="69"/>
      <c r="V1314" s="69"/>
      <c r="W1314" s="69"/>
      <c r="X1314" s="69"/>
      <c r="Y1314" s="69"/>
      <c r="Z1314" s="69"/>
      <c r="AA1314" s="69"/>
      <c r="AB1314" s="69"/>
      <c r="AC1314" s="69"/>
      <c r="AD1314" s="69"/>
      <c r="AE1314" s="69"/>
      <c r="AF1314" s="69"/>
      <c r="AG1314" s="69"/>
      <c r="AH1314" s="219"/>
      <c r="AI1314" s="219"/>
      <c r="AJ1314" s="219"/>
      <c r="AK1314" s="219"/>
      <c r="AL1314" s="219"/>
    </row>
    <row r="1315" s="6" customFormat="1" ht="27" spans="1:38">
      <c r="A1315" s="69"/>
      <c r="B1315" s="62" t="s">
        <v>1399</v>
      </c>
      <c r="C1315" s="147" t="s">
        <v>2017</v>
      </c>
      <c r="D1315" s="142" t="s">
        <v>2018</v>
      </c>
      <c r="E1315" s="62" t="s">
        <v>1202</v>
      </c>
      <c r="F1315" s="126"/>
      <c r="G1315" s="202">
        <f>I1310+1</f>
        <v>43617</v>
      </c>
      <c r="H1315" s="126">
        <v>90</v>
      </c>
      <c r="I1315" s="202">
        <f>G1315+H1315</f>
        <v>43707</v>
      </c>
      <c r="J1315" s="69"/>
      <c r="K1315" s="69"/>
      <c r="L1315" s="69"/>
      <c r="M1315" s="69"/>
      <c r="N1315" s="69"/>
      <c r="O1315" s="69"/>
      <c r="P1315" s="69"/>
      <c r="Q1315" s="69"/>
      <c r="R1315" s="69"/>
      <c r="S1315" s="69"/>
      <c r="T1315" s="69"/>
      <c r="U1315" s="69"/>
      <c r="V1315" s="69"/>
      <c r="W1315" s="69"/>
      <c r="X1315" s="69"/>
      <c r="Y1315" s="69"/>
      <c r="Z1315" s="69"/>
      <c r="AA1315" s="69"/>
      <c r="AB1315" s="69"/>
      <c r="AC1315" s="69"/>
      <c r="AD1315" s="69"/>
      <c r="AE1315" s="69"/>
      <c r="AF1315" s="69"/>
      <c r="AG1315" s="69"/>
      <c r="AH1315" s="219"/>
      <c r="AI1315" s="219"/>
      <c r="AJ1315" s="219"/>
      <c r="AK1315" s="219"/>
      <c r="AL1315" s="219"/>
    </row>
    <row r="1316" s="6" customFormat="1" ht="40.5" spans="1:38">
      <c r="A1316" s="69"/>
      <c r="B1316" s="62" t="s">
        <v>1399</v>
      </c>
      <c r="C1316" s="147" t="s">
        <v>2019</v>
      </c>
      <c r="D1316" s="142" t="s">
        <v>2020</v>
      </c>
      <c r="E1316" s="62" t="s">
        <v>1202</v>
      </c>
      <c r="F1316" s="126"/>
      <c r="G1316" s="202">
        <f>I1315+2</f>
        <v>43709</v>
      </c>
      <c r="H1316" s="126">
        <v>90</v>
      </c>
      <c r="I1316" s="202">
        <f>G1316+H1316</f>
        <v>43799</v>
      </c>
      <c r="J1316" s="69"/>
      <c r="K1316" s="69"/>
      <c r="L1316" s="69"/>
      <c r="M1316" s="69"/>
      <c r="N1316" s="69"/>
      <c r="O1316" s="69"/>
      <c r="P1316" s="69"/>
      <c r="Q1316" s="69"/>
      <c r="R1316" s="69"/>
      <c r="S1316" s="69"/>
      <c r="T1316" s="69"/>
      <c r="U1316" s="69"/>
      <c r="V1316" s="69"/>
      <c r="W1316" s="69"/>
      <c r="X1316" s="69"/>
      <c r="Y1316" s="69"/>
      <c r="Z1316" s="69"/>
      <c r="AA1316" s="69"/>
      <c r="AB1316" s="69"/>
      <c r="AC1316" s="69"/>
      <c r="AD1316" s="69"/>
      <c r="AE1316" s="69"/>
      <c r="AF1316" s="69"/>
      <c r="AG1316" s="69"/>
      <c r="AH1316" s="219"/>
      <c r="AI1316" s="219"/>
      <c r="AJ1316" s="219"/>
      <c r="AK1316" s="219"/>
      <c r="AL1316" s="219"/>
    </row>
    <row r="1317" s="6" customFormat="1" spans="1:38">
      <c r="A1317" s="69"/>
      <c r="B1317" s="62" t="s">
        <v>1399</v>
      </c>
      <c r="C1317" s="147" t="s">
        <v>2021</v>
      </c>
      <c r="D1317" s="142" t="s">
        <v>1976</v>
      </c>
      <c r="E1317" s="126" t="s">
        <v>1202</v>
      </c>
      <c r="F1317" s="126" t="s">
        <v>621</v>
      </c>
      <c r="G1317" s="202">
        <f>I1316+1</f>
        <v>43800</v>
      </c>
      <c r="H1317" s="126">
        <v>30</v>
      </c>
      <c r="I1317" s="202">
        <f>G1317+H1317</f>
        <v>43830</v>
      </c>
      <c r="J1317" s="69"/>
      <c r="K1317" s="69"/>
      <c r="L1317" s="69"/>
      <c r="M1317" s="69"/>
      <c r="N1317" s="69"/>
      <c r="O1317" s="69"/>
      <c r="P1317" s="69"/>
      <c r="Q1317" s="69"/>
      <c r="R1317" s="69"/>
      <c r="S1317" s="69"/>
      <c r="T1317" s="69"/>
      <c r="U1317" s="69"/>
      <c r="V1317" s="69"/>
      <c r="W1317" s="69"/>
      <c r="X1317" s="69"/>
      <c r="Y1317" s="69"/>
      <c r="Z1317" s="69"/>
      <c r="AA1317" s="69"/>
      <c r="AB1317" s="69"/>
      <c r="AC1317" s="69"/>
      <c r="AD1317" s="69"/>
      <c r="AE1317" s="69"/>
      <c r="AF1317" s="69"/>
      <c r="AG1317" s="69"/>
      <c r="AH1317" s="219"/>
      <c r="AI1317" s="219"/>
      <c r="AJ1317" s="219"/>
      <c r="AK1317" s="219"/>
      <c r="AL1317" s="219"/>
    </row>
    <row r="1318" s="17" customFormat="1" spans="1:33">
      <c r="A1318" s="71"/>
      <c r="B1318" s="80" t="s">
        <v>683</v>
      </c>
      <c r="C1318" s="147" t="s">
        <v>2022</v>
      </c>
      <c r="D1318" s="142" t="s">
        <v>2023</v>
      </c>
      <c r="E1318" s="119" t="s">
        <v>1962</v>
      </c>
      <c r="F1318" s="126" t="s">
        <v>560</v>
      </c>
      <c r="G1318" s="95">
        <f>G1320</f>
        <v>43585</v>
      </c>
      <c r="H1318" s="71">
        <f>I1318-G1318</f>
        <v>214</v>
      </c>
      <c r="I1318" s="95">
        <v>43799</v>
      </c>
      <c r="J1318" s="126"/>
      <c r="K1318" s="126"/>
      <c r="L1318" s="126"/>
      <c r="M1318" s="126"/>
      <c r="N1318" s="126"/>
      <c r="O1318" s="126"/>
      <c r="P1318" s="126"/>
      <c r="Q1318" s="126"/>
      <c r="R1318" s="126"/>
      <c r="S1318" s="126"/>
      <c r="T1318" s="126"/>
      <c r="U1318" s="126"/>
      <c r="V1318" s="71"/>
      <c r="W1318" s="71"/>
      <c r="X1318" s="71"/>
      <c r="Y1318" s="71"/>
      <c r="Z1318" s="71"/>
      <c r="AA1318" s="71"/>
      <c r="AB1318" s="71"/>
      <c r="AC1318" s="71"/>
      <c r="AD1318" s="71"/>
      <c r="AE1318" s="71"/>
      <c r="AF1318" s="71"/>
      <c r="AG1318" s="71"/>
    </row>
    <row r="1319" s="6" customFormat="1" ht="27" spans="1:33">
      <c r="A1319" s="66"/>
      <c r="B1319" s="80" t="s">
        <v>1399</v>
      </c>
      <c r="C1319" s="147" t="s">
        <v>2024</v>
      </c>
      <c r="D1319" s="142" t="s">
        <v>2025</v>
      </c>
      <c r="E1319" s="119" t="s">
        <v>1962</v>
      </c>
      <c r="F1319" s="126" t="s">
        <v>668</v>
      </c>
      <c r="G1319" s="95" t="s">
        <v>647</v>
      </c>
      <c r="H1319" s="71"/>
      <c r="I1319" s="95" t="s">
        <v>647</v>
      </c>
      <c r="J1319" s="69"/>
      <c r="K1319" s="69"/>
      <c r="L1319" s="69"/>
      <c r="M1319" s="69"/>
      <c r="N1319" s="69"/>
      <c r="O1319" s="69"/>
      <c r="P1319" s="69"/>
      <c r="Q1319" s="69"/>
      <c r="R1319" s="69"/>
      <c r="S1319" s="69"/>
      <c r="T1319" s="69"/>
      <c r="U1319" s="69"/>
      <c r="V1319" s="66"/>
      <c r="W1319" s="66"/>
      <c r="X1319" s="66"/>
      <c r="Y1319" s="66"/>
      <c r="Z1319" s="66"/>
      <c r="AA1319" s="66"/>
      <c r="AB1319" s="66"/>
      <c r="AC1319" s="66"/>
      <c r="AD1319" s="66"/>
      <c r="AE1319" s="66"/>
      <c r="AF1319" s="66"/>
      <c r="AG1319" s="66"/>
    </row>
    <row r="1320" s="6" customFormat="1" ht="27" spans="1:33">
      <c r="A1320" s="66"/>
      <c r="B1320" s="80" t="s">
        <v>1399</v>
      </c>
      <c r="C1320" s="147" t="s">
        <v>2026</v>
      </c>
      <c r="D1320" s="142" t="s">
        <v>2027</v>
      </c>
      <c r="E1320" s="126" t="s">
        <v>676</v>
      </c>
      <c r="F1320" s="126" t="s">
        <v>1970</v>
      </c>
      <c r="G1320" s="95">
        <v>43585</v>
      </c>
      <c r="H1320" s="71">
        <v>30</v>
      </c>
      <c r="I1320" s="95">
        <v>43615</v>
      </c>
      <c r="J1320" s="69"/>
      <c r="K1320" s="69"/>
      <c r="L1320" s="69"/>
      <c r="M1320" s="69"/>
      <c r="N1320" s="69"/>
      <c r="O1320" s="69"/>
      <c r="P1320" s="69"/>
      <c r="Q1320" s="69"/>
      <c r="R1320" s="69"/>
      <c r="S1320" s="69"/>
      <c r="T1320" s="69"/>
      <c r="U1320" s="69"/>
      <c r="V1320" s="66"/>
      <c r="W1320" s="66"/>
      <c r="X1320" s="66"/>
      <c r="Y1320" s="66"/>
      <c r="Z1320" s="66"/>
      <c r="AA1320" s="66"/>
      <c r="AB1320" s="66"/>
      <c r="AC1320" s="66"/>
      <c r="AD1320" s="66"/>
      <c r="AE1320" s="66"/>
      <c r="AF1320" s="66"/>
      <c r="AG1320" s="66"/>
    </row>
    <row r="1321" s="6" customFormat="1" ht="40.5" spans="1:33">
      <c r="A1321" s="66"/>
      <c r="B1321" s="80" t="s">
        <v>1399</v>
      </c>
      <c r="C1321" s="147" t="s">
        <v>2028</v>
      </c>
      <c r="D1321" s="142" t="s">
        <v>2029</v>
      </c>
      <c r="E1321" s="119" t="s">
        <v>1962</v>
      </c>
      <c r="F1321" s="126" t="s">
        <v>671</v>
      </c>
      <c r="G1321" s="95">
        <v>44105</v>
      </c>
      <c r="H1321" s="71">
        <v>30</v>
      </c>
      <c r="I1321" s="95">
        <v>44134</v>
      </c>
      <c r="J1321" s="69"/>
      <c r="K1321" s="69"/>
      <c r="L1321" s="69"/>
      <c r="M1321" s="69"/>
      <c r="N1321" s="69"/>
      <c r="O1321" s="69"/>
      <c r="P1321" s="69"/>
      <c r="Q1321" s="69"/>
      <c r="R1321" s="69"/>
      <c r="S1321" s="69"/>
      <c r="T1321" s="69"/>
      <c r="U1321" s="69"/>
      <c r="V1321" s="66"/>
      <c r="W1321" s="66"/>
      <c r="X1321" s="66"/>
      <c r="Y1321" s="66"/>
      <c r="Z1321" s="66"/>
      <c r="AA1321" s="66"/>
      <c r="AB1321" s="66"/>
      <c r="AC1321" s="66"/>
      <c r="AD1321" s="66"/>
      <c r="AE1321" s="66"/>
      <c r="AF1321" s="66"/>
      <c r="AG1321" s="66"/>
    </row>
    <row r="1322" s="17" customFormat="1" spans="1:33">
      <c r="A1322" s="71"/>
      <c r="B1322" s="80" t="s">
        <v>683</v>
      </c>
      <c r="C1322" s="147" t="s">
        <v>2030</v>
      </c>
      <c r="D1322" s="142" t="s">
        <v>2031</v>
      </c>
      <c r="E1322" s="119" t="s">
        <v>1962</v>
      </c>
      <c r="F1322" s="126" t="s">
        <v>676</v>
      </c>
      <c r="G1322" s="95">
        <v>43709</v>
      </c>
      <c r="H1322" s="71">
        <f>I1322-G1322</f>
        <v>90</v>
      </c>
      <c r="I1322" s="202">
        <v>43799</v>
      </c>
      <c r="J1322" s="126"/>
      <c r="K1322" s="126"/>
      <c r="L1322" s="126"/>
      <c r="M1322" s="126"/>
      <c r="N1322" s="126"/>
      <c r="O1322" s="126"/>
      <c r="P1322" s="126"/>
      <c r="Q1322" s="126"/>
      <c r="R1322" s="126"/>
      <c r="S1322" s="126"/>
      <c r="T1322" s="126"/>
      <c r="U1322" s="126"/>
      <c r="V1322" s="71"/>
      <c r="W1322" s="71"/>
      <c r="X1322" s="71"/>
      <c r="Y1322" s="71"/>
      <c r="Z1322" s="71"/>
      <c r="AA1322" s="71"/>
      <c r="AB1322" s="71"/>
      <c r="AC1322" s="71"/>
      <c r="AD1322" s="71"/>
      <c r="AE1322" s="71"/>
      <c r="AF1322" s="71"/>
      <c r="AG1322" s="71"/>
    </row>
    <row r="1323" s="6" customFormat="1" spans="1:33">
      <c r="A1323" s="66"/>
      <c r="B1323" s="80" t="s">
        <v>1399</v>
      </c>
      <c r="C1323" s="147" t="s">
        <v>2032</v>
      </c>
      <c r="D1323" s="142" t="s">
        <v>2033</v>
      </c>
      <c r="E1323" s="119" t="s">
        <v>1962</v>
      </c>
      <c r="F1323" s="126"/>
      <c r="G1323" s="95">
        <v>43709</v>
      </c>
      <c r="H1323" s="71">
        <v>30</v>
      </c>
      <c r="I1323" s="202">
        <v>43738</v>
      </c>
      <c r="J1323" s="69"/>
      <c r="K1323" s="69"/>
      <c r="L1323" s="69"/>
      <c r="M1323" s="69"/>
      <c r="N1323" s="69"/>
      <c r="O1323" s="69"/>
      <c r="P1323" s="69"/>
      <c r="Q1323" s="69"/>
      <c r="R1323" s="69"/>
      <c r="S1323" s="69"/>
      <c r="T1323" s="69"/>
      <c r="U1323" s="69"/>
      <c r="V1323" s="66"/>
      <c r="W1323" s="66"/>
      <c r="X1323" s="66"/>
      <c r="Y1323" s="66"/>
      <c r="Z1323" s="66"/>
      <c r="AA1323" s="66"/>
      <c r="AB1323" s="66"/>
      <c r="AC1323" s="66"/>
      <c r="AD1323" s="66"/>
      <c r="AE1323" s="66"/>
      <c r="AF1323" s="66"/>
      <c r="AG1323" s="66"/>
    </row>
    <row r="1324" s="6" customFormat="1" ht="40.5" spans="1:33">
      <c r="A1324" s="66"/>
      <c r="B1324" s="80" t="s">
        <v>1399</v>
      </c>
      <c r="C1324" s="147" t="s">
        <v>2034</v>
      </c>
      <c r="D1324" s="142" t="s">
        <v>2035</v>
      </c>
      <c r="E1324" s="126" t="s">
        <v>668</v>
      </c>
      <c r="F1324" s="62" t="s">
        <v>1965</v>
      </c>
      <c r="G1324" s="202">
        <v>43739</v>
      </c>
      <c r="H1324" s="126">
        <v>30</v>
      </c>
      <c r="I1324" s="202">
        <v>43768</v>
      </c>
      <c r="J1324" s="69"/>
      <c r="K1324" s="69"/>
      <c r="L1324" s="69"/>
      <c r="M1324" s="69"/>
      <c r="N1324" s="69"/>
      <c r="O1324" s="69"/>
      <c r="P1324" s="69"/>
      <c r="Q1324" s="69"/>
      <c r="R1324" s="69"/>
      <c r="S1324" s="69"/>
      <c r="T1324" s="69"/>
      <c r="U1324" s="69"/>
      <c r="V1324" s="66"/>
      <c r="W1324" s="66"/>
      <c r="X1324" s="66"/>
      <c r="Y1324" s="66"/>
      <c r="Z1324" s="66"/>
      <c r="AA1324" s="66"/>
      <c r="AB1324" s="66"/>
      <c r="AC1324" s="66"/>
      <c r="AD1324" s="66"/>
      <c r="AE1324" s="66"/>
      <c r="AF1324" s="66"/>
      <c r="AG1324" s="66"/>
    </row>
    <row r="1325" s="6" customFormat="1" spans="1:38">
      <c r="A1325" s="69"/>
      <c r="B1325" s="62" t="s">
        <v>1399</v>
      </c>
      <c r="C1325" s="147" t="s">
        <v>2036</v>
      </c>
      <c r="D1325" s="142" t="s">
        <v>1976</v>
      </c>
      <c r="E1325" s="126" t="s">
        <v>1991</v>
      </c>
      <c r="F1325" s="126" t="s">
        <v>676</v>
      </c>
      <c r="G1325" s="202">
        <v>43784</v>
      </c>
      <c r="H1325" s="126">
        <v>15</v>
      </c>
      <c r="I1325" s="202">
        <v>43799</v>
      </c>
      <c r="J1325" s="69"/>
      <c r="K1325" s="69"/>
      <c r="L1325" s="69"/>
      <c r="M1325" s="69"/>
      <c r="N1325" s="69"/>
      <c r="O1325" s="69"/>
      <c r="P1325" s="69"/>
      <c r="Q1325" s="69"/>
      <c r="R1325" s="69"/>
      <c r="S1325" s="69"/>
      <c r="T1325" s="69"/>
      <c r="U1325" s="69"/>
      <c r="V1325" s="69"/>
      <c r="W1325" s="69"/>
      <c r="X1325" s="69"/>
      <c r="Y1325" s="69"/>
      <c r="Z1325" s="69"/>
      <c r="AA1325" s="69"/>
      <c r="AB1325" s="69"/>
      <c r="AC1325" s="69"/>
      <c r="AD1325" s="69"/>
      <c r="AE1325" s="69"/>
      <c r="AF1325" s="69"/>
      <c r="AG1325" s="69"/>
      <c r="AH1325" s="219"/>
      <c r="AI1325" s="219"/>
      <c r="AJ1325" s="219"/>
      <c r="AK1325" s="219"/>
      <c r="AL1325" s="219"/>
    </row>
    <row r="1326" s="17" customFormat="1" spans="1:38">
      <c r="A1326" s="126"/>
      <c r="B1326" s="142" t="s">
        <v>549</v>
      </c>
      <c r="C1326" s="155" t="s">
        <v>2037</v>
      </c>
      <c r="D1326" s="142" t="s">
        <v>2038</v>
      </c>
      <c r="E1326" s="142" t="s">
        <v>709</v>
      </c>
      <c r="F1326" s="126"/>
      <c r="G1326" s="202">
        <v>43645</v>
      </c>
      <c r="H1326" s="126">
        <v>60</v>
      </c>
      <c r="I1326" s="202">
        <f>G1326+H1326</f>
        <v>43705</v>
      </c>
      <c r="J1326" s="126"/>
      <c r="K1326" s="126"/>
      <c r="L1326" s="126"/>
      <c r="M1326" s="126"/>
      <c r="N1326" s="126"/>
      <c r="O1326" s="126"/>
      <c r="P1326" s="126"/>
      <c r="Q1326" s="126"/>
      <c r="R1326" s="126"/>
      <c r="S1326" s="126"/>
      <c r="T1326" s="126"/>
      <c r="U1326" s="126"/>
      <c r="V1326" s="126"/>
      <c r="W1326" s="126"/>
      <c r="X1326" s="126"/>
      <c r="Y1326" s="126"/>
      <c r="Z1326" s="126"/>
      <c r="AA1326" s="126"/>
      <c r="AB1326" s="126"/>
      <c r="AC1326" s="126"/>
      <c r="AD1326" s="126"/>
      <c r="AE1326" s="126"/>
      <c r="AF1326" s="126"/>
      <c r="AG1326" s="126"/>
      <c r="AH1326" s="13"/>
      <c r="AI1326" s="13"/>
      <c r="AJ1326" s="13"/>
      <c r="AK1326" s="13"/>
      <c r="AL1326" s="13"/>
    </row>
    <row r="1327" s="17" customFormat="1" spans="1:38">
      <c r="A1327" s="126"/>
      <c r="B1327" s="142" t="s">
        <v>549</v>
      </c>
      <c r="C1327" s="155" t="s">
        <v>1715</v>
      </c>
      <c r="D1327" s="142" t="s">
        <v>2039</v>
      </c>
      <c r="E1327" s="142" t="s">
        <v>709</v>
      </c>
      <c r="F1327" s="126"/>
      <c r="G1327" s="202">
        <f>G1326+30</f>
        <v>43675</v>
      </c>
      <c r="H1327" s="126">
        <v>60</v>
      </c>
      <c r="I1327" s="202">
        <f t="shared" ref="I1327:I1328" si="108">G1327+H1327</f>
        <v>43735</v>
      </c>
      <c r="J1327" s="126"/>
      <c r="K1327" s="126"/>
      <c r="L1327" s="126"/>
      <c r="M1327" s="126"/>
      <c r="N1327" s="126"/>
      <c r="O1327" s="126"/>
      <c r="P1327" s="126"/>
      <c r="Q1327" s="126"/>
      <c r="R1327" s="126"/>
      <c r="S1327" s="126"/>
      <c r="T1327" s="126"/>
      <c r="U1327" s="126"/>
      <c r="V1327" s="126"/>
      <c r="W1327" s="126"/>
      <c r="X1327" s="126"/>
      <c r="Y1327" s="126"/>
      <c r="Z1327" s="126"/>
      <c r="AA1327" s="126"/>
      <c r="AB1327" s="126"/>
      <c r="AC1327" s="126"/>
      <c r="AD1327" s="126"/>
      <c r="AE1327" s="126"/>
      <c r="AF1327" s="126"/>
      <c r="AG1327" s="126"/>
      <c r="AH1327" s="13"/>
      <c r="AI1327" s="13"/>
      <c r="AJ1327" s="13"/>
      <c r="AK1327" s="13"/>
      <c r="AL1327" s="13"/>
    </row>
    <row r="1328" s="17" customFormat="1" spans="1:38">
      <c r="A1328" s="126"/>
      <c r="B1328" s="142" t="s">
        <v>549</v>
      </c>
      <c r="C1328" s="155" t="s">
        <v>2040</v>
      </c>
      <c r="D1328" s="142" t="s">
        <v>2041</v>
      </c>
      <c r="E1328" s="62" t="s">
        <v>709</v>
      </c>
      <c r="F1328" s="142"/>
      <c r="G1328" s="202">
        <f>G1327+30</f>
        <v>43705</v>
      </c>
      <c r="H1328" s="126">
        <v>60</v>
      </c>
      <c r="I1328" s="202">
        <f t="shared" si="108"/>
        <v>43765</v>
      </c>
      <c r="J1328" s="126"/>
      <c r="K1328" s="126"/>
      <c r="L1328" s="126"/>
      <c r="M1328" s="126"/>
      <c r="N1328" s="126"/>
      <c r="O1328" s="126"/>
      <c r="P1328" s="126"/>
      <c r="Q1328" s="126"/>
      <c r="R1328" s="126"/>
      <c r="S1328" s="126"/>
      <c r="T1328" s="126"/>
      <c r="U1328" s="126"/>
      <c r="V1328" s="126"/>
      <c r="W1328" s="126"/>
      <c r="X1328" s="126"/>
      <c r="Y1328" s="126"/>
      <c r="Z1328" s="126"/>
      <c r="AA1328" s="126"/>
      <c r="AB1328" s="126"/>
      <c r="AC1328" s="126"/>
      <c r="AD1328" s="126"/>
      <c r="AE1328" s="126"/>
      <c r="AF1328" s="126"/>
      <c r="AG1328" s="126"/>
      <c r="AH1328" s="13"/>
      <c r="AI1328" s="13"/>
      <c r="AJ1328" s="13"/>
      <c r="AK1328" s="13"/>
      <c r="AL1328" s="13"/>
    </row>
    <row r="1329" s="17" customFormat="1" spans="1:38">
      <c r="A1329" s="126"/>
      <c r="B1329" s="142" t="s">
        <v>549</v>
      </c>
      <c r="C1329" s="155" t="s">
        <v>2042</v>
      </c>
      <c r="D1329" s="142" t="s">
        <v>2043</v>
      </c>
      <c r="E1329" s="62" t="s">
        <v>709</v>
      </c>
      <c r="F1329" s="142"/>
      <c r="G1329" s="202">
        <v>43910</v>
      </c>
      <c r="H1329" s="126">
        <f>I1329-G1329</f>
        <v>41</v>
      </c>
      <c r="I1329" s="202">
        <v>43951</v>
      </c>
      <c r="J1329" s="126"/>
      <c r="K1329" s="126"/>
      <c r="L1329" s="126"/>
      <c r="M1329" s="126"/>
      <c r="N1329" s="126"/>
      <c r="O1329" s="126"/>
      <c r="P1329" s="126"/>
      <c r="Q1329" s="126"/>
      <c r="R1329" s="126"/>
      <c r="S1329" s="126"/>
      <c r="T1329" s="126"/>
      <c r="U1329" s="126"/>
      <c r="V1329" s="126"/>
      <c r="W1329" s="126"/>
      <c r="X1329" s="126"/>
      <c r="Y1329" s="126"/>
      <c r="Z1329" s="126"/>
      <c r="AA1329" s="126"/>
      <c r="AB1329" s="126"/>
      <c r="AC1329" s="126"/>
      <c r="AD1329" s="126"/>
      <c r="AE1329" s="126"/>
      <c r="AF1329" s="126"/>
      <c r="AG1329" s="126"/>
      <c r="AH1329" s="13"/>
      <c r="AI1329" s="13"/>
      <c r="AJ1329" s="13"/>
      <c r="AK1329" s="13"/>
      <c r="AL1329" s="13"/>
    </row>
    <row r="1330" s="20" customFormat="1" ht="27" spans="1:38">
      <c r="A1330" s="123"/>
      <c r="B1330" s="142" t="s">
        <v>549</v>
      </c>
      <c r="C1330" s="155" t="s">
        <v>2044</v>
      </c>
      <c r="D1330" s="142" t="s">
        <v>2045</v>
      </c>
      <c r="E1330" s="119" t="s">
        <v>1202</v>
      </c>
      <c r="F1330" s="211"/>
      <c r="G1330" s="254">
        <v>43952</v>
      </c>
      <c r="H1330" s="255">
        <v>60</v>
      </c>
      <c r="I1330" s="254">
        <f>G1330+H1330</f>
        <v>44012</v>
      </c>
      <c r="J1330" s="123"/>
      <c r="K1330" s="123"/>
      <c r="L1330" s="123"/>
      <c r="M1330" s="123"/>
      <c r="N1330" s="123"/>
      <c r="O1330" s="123"/>
      <c r="P1330" s="123"/>
      <c r="Q1330" s="123"/>
      <c r="R1330" s="123"/>
      <c r="S1330" s="123"/>
      <c r="T1330" s="123"/>
      <c r="U1330" s="123"/>
      <c r="V1330" s="123"/>
      <c r="W1330" s="123"/>
      <c r="X1330" s="123"/>
      <c r="Y1330" s="123"/>
      <c r="Z1330" s="123"/>
      <c r="AA1330" s="123"/>
      <c r="AB1330" s="123"/>
      <c r="AC1330" s="123"/>
      <c r="AD1330" s="123"/>
      <c r="AE1330" s="123"/>
      <c r="AF1330" s="235"/>
      <c r="AG1330" s="235"/>
      <c r="AH1330" s="235"/>
      <c r="AI1330" s="235"/>
      <c r="AJ1330" s="235"/>
      <c r="AK1330" s="235"/>
      <c r="AL1330" s="235"/>
    </row>
    <row r="1331" s="20" customFormat="1" ht="27" spans="1:38">
      <c r="A1331" s="123"/>
      <c r="B1331" s="123" t="s">
        <v>683</v>
      </c>
      <c r="C1331" s="140" t="s">
        <v>2046</v>
      </c>
      <c r="D1331" s="123" t="s">
        <v>2047</v>
      </c>
      <c r="E1331" s="119" t="s">
        <v>1202</v>
      </c>
      <c r="F1331" s="153"/>
      <c r="G1331" s="153">
        <f>G1330</f>
        <v>43952</v>
      </c>
      <c r="H1331" s="123">
        <v>60</v>
      </c>
      <c r="I1331" s="153">
        <v>43980</v>
      </c>
      <c r="J1331" s="123"/>
      <c r="K1331" s="123"/>
      <c r="L1331" s="123"/>
      <c r="M1331" s="123"/>
      <c r="N1331" s="123"/>
      <c r="O1331" s="123"/>
      <c r="P1331" s="123"/>
      <c r="Q1331" s="123"/>
      <c r="R1331" s="123"/>
      <c r="S1331" s="123"/>
      <c r="T1331" s="123"/>
      <c r="U1331" s="123"/>
      <c r="V1331" s="123"/>
      <c r="W1331" s="123"/>
      <c r="X1331" s="123"/>
      <c r="Y1331" s="123"/>
      <c r="Z1331" s="123"/>
      <c r="AA1331" s="123"/>
      <c r="AB1331" s="123"/>
      <c r="AC1331" s="123"/>
      <c r="AD1331" s="123"/>
      <c r="AE1331" s="123"/>
      <c r="AF1331" s="235"/>
      <c r="AG1331" s="235"/>
      <c r="AH1331" s="235"/>
      <c r="AI1331" s="235"/>
      <c r="AJ1331" s="235"/>
      <c r="AK1331" s="235"/>
      <c r="AL1331" s="235"/>
    </row>
    <row r="1332" s="20" customFormat="1" ht="27" spans="1:38">
      <c r="A1332" s="123"/>
      <c r="B1332" s="123" t="s">
        <v>683</v>
      </c>
      <c r="C1332" s="140" t="s">
        <v>2048</v>
      </c>
      <c r="D1332" s="123" t="s">
        <v>2047</v>
      </c>
      <c r="E1332" s="119" t="s">
        <v>1202</v>
      </c>
      <c r="F1332" s="153"/>
      <c r="G1332" s="153">
        <f>G1331</f>
        <v>43952</v>
      </c>
      <c r="H1332" s="123">
        <v>60</v>
      </c>
      <c r="I1332" s="153">
        <v>43980</v>
      </c>
      <c r="J1332" s="123"/>
      <c r="K1332" s="123"/>
      <c r="L1332" s="123"/>
      <c r="M1332" s="123"/>
      <c r="N1332" s="123"/>
      <c r="O1332" s="123"/>
      <c r="P1332" s="123"/>
      <c r="Q1332" s="123"/>
      <c r="R1332" s="123"/>
      <c r="S1332" s="123"/>
      <c r="T1332" s="123"/>
      <c r="U1332" s="123"/>
      <c r="V1332" s="123"/>
      <c r="W1332" s="123"/>
      <c r="X1332" s="123"/>
      <c r="Y1332" s="123"/>
      <c r="Z1332" s="123"/>
      <c r="AA1332" s="123"/>
      <c r="AB1332" s="123"/>
      <c r="AC1332" s="123"/>
      <c r="AD1332" s="123"/>
      <c r="AE1332" s="123"/>
      <c r="AF1332" s="235"/>
      <c r="AG1332" s="235"/>
      <c r="AH1332" s="235"/>
      <c r="AI1332" s="235"/>
      <c r="AJ1332" s="235"/>
      <c r="AK1332" s="235"/>
      <c r="AL1332" s="235"/>
    </row>
    <row r="1333" s="20" customFormat="1" ht="27" spans="1:38">
      <c r="A1333" s="123"/>
      <c r="B1333" s="123" t="s">
        <v>683</v>
      </c>
      <c r="C1333" s="140" t="s">
        <v>2049</v>
      </c>
      <c r="D1333" s="123" t="s">
        <v>2050</v>
      </c>
      <c r="E1333" s="119" t="s">
        <v>1202</v>
      </c>
      <c r="F1333" s="153"/>
      <c r="G1333" s="153">
        <f>I1332+3</f>
        <v>43983</v>
      </c>
      <c r="H1333" s="123">
        <v>29</v>
      </c>
      <c r="I1333" s="153">
        <f>G1333+H1333</f>
        <v>44012</v>
      </c>
      <c r="J1333" s="123"/>
      <c r="K1333" s="123"/>
      <c r="L1333" s="123"/>
      <c r="M1333" s="123"/>
      <c r="N1333" s="123"/>
      <c r="O1333" s="123"/>
      <c r="P1333" s="123"/>
      <c r="Q1333" s="123"/>
      <c r="R1333" s="123"/>
      <c r="S1333" s="123"/>
      <c r="T1333" s="123"/>
      <c r="U1333" s="123"/>
      <c r="V1333" s="123"/>
      <c r="W1333" s="123"/>
      <c r="X1333" s="123"/>
      <c r="Y1333" s="123"/>
      <c r="Z1333" s="123"/>
      <c r="AA1333" s="123"/>
      <c r="AB1333" s="123"/>
      <c r="AC1333" s="123"/>
      <c r="AD1333" s="123"/>
      <c r="AE1333" s="123"/>
      <c r="AF1333" s="235"/>
      <c r="AG1333" s="235"/>
      <c r="AH1333" s="235"/>
      <c r="AI1333" s="235"/>
      <c r="AJ1333" s="235"/>
      <c r="AK1333" s="235"/>
      <c r="AL1333" s="235"/>
    </row>
    <row r="1334" s="20" customFormat="1" ht="27" spans="1:38">
      <c r="A1334" s="123"/>
      <c r="B1334" s="123" t="s">
        <v>683</v>
      </c>
      <c r="C1334" s="140" t="s">
        <v>2051</v>
      </c>
      <c r="D1334" s="123" t="s">
        <v>2052</v>
      </c>
      <c r="E1334" s="119" t="s">
        <v>1202</v>
      </c>
      <c r="F1334" s="153"/>
      <c r="G1334" s="153">
        <v>43997</v>
      </c>
      <c r="H1334" s="123">
        <v>15</v>
      </c>
      <c r="I1334" s="153">
        <f>G1334+H1334</f>
        <v>44012</v>
      </c>
      <c r="J1334" s="123"/>
      <c r="K1334" s="123"/>
      <c r="L1334" s="123"/>
      <c r="M1334" s="123"/>
      <c r="N1334" s="123"/>
      <c r="O1334" s="123"/>
      <c r="P1334" s="123"/>
      <c r="Q1334" s="123"/>
      <c r="R1334" s="123"/>
      <c r="S1334" s="123"/>
      <c r="T1334" s="123"/>
      <c r="U1334" s="123"/>
      <c r="V1334" s="123"/>
      <c r="W1334" s="123"/>
      <c r="X1334" s="123"/>
      <c r="Y1334" s="123"/>
      <c r="Z1334" s="123"/>
      <c r="AA1334" s="123"/>
      <c r="AB1334" s="123"/>
      <c r="AC1334" s="123"/>
      <c r="AD1334" s="123"/>
      <c r="AE1334" s="123"/>
      <c r="AF1334" s="235"/>
      <c r="AG1334" s="235"/>
      <c r="AH1334" s="235"/>
      <c r="AI1334" s="235"/>
      <c r="AJ1334" s="235"/>
      <c r="AK1334" s="235"/>
      <c r="AL1334" s="235"/>
    </row>
    <row r="1335" s="20" customFormat="1" ht="27" spans="1:38">
      <c r="A1335" s="123"/>
      <c r="B1335" s="142" t="s">
        <v>549</v>
      </c>
      <c r="C1335" s="155" t="s">
        <v>2053</v>
      </c>
      <c r="D1335" s="126" t="s">
        <v>2054</v>
      </c>
      <c r="E1335" s="119" t="s">
        <v>1202</v>
      </c>
      <c r="F1335" s="153"/>
      <c r="G1335" s="254">
        <v>43983</v>
      </c>
      <c r="H1335" s="255">
        <v>60</v>
      </c>
      <c r="I1335" s="254">
        <f>G1335+H1335</f>
        <v>44043</v>
      </c>
      <c r="J1335" s="123"/>
      <c r="K1335" s="123"/>
      <c r="L1335" s="123"/>
      <c r="M1335" s="123"/>
      <c r="N1335" s="123"/>
      <c r="O1335" s="123"/>
      <c r="P1335" s="123"/>
      <c r="Q1335" s="123"/>
      <c r="R1335" s="123"/>
      <c r="S1335" s="123"/>
      <c r="T1335" s="123"/>
      <c r="U1335" s="123"/>
      <c r="V1335" s="123"/>
      <c r="W1335" s="123"/>
      <c r="X1335" s="123"/>
      <c r="Y1335" s="123"/>
      <c r="Z1335" s="123"/>
      <c r="AA1335" s="123"/>
      <c r="AB1335" s="123"/>
      <c r="AC1335" s="123"/>
      <c r="AD1335" s="123"/>
      <c r="AE1335" s="123"/>
      <c r="AF1335" s="235"/>
      <c r="AG1335" s="235"/>
      <c r="AH1335" s="235"/>
      <c r="AI1335" s="235"/>
      <c r="AJ1335" s="235"/>
      <c r="AK1335" s="235"/>
      <c r="AL1335" s="235"/>
    </row>
    <row r="1336" s="20" customFormat="1" ht="27" spans="1:38">
      <c r="A1336" s="123"/>
      <c r="B1336" s="123" t="s">
        <v>683</v>
      </c>
      <c r="C1336" s="140" t="s">
        <v>2055</v>
      </c>
      <c r="D1336" s="123" t="s">
        <v>2056</v>
      </c>
      <c r="E1336" s="119" t="s">
        <v>1202</v>
      </c>
      <c r="F1336" s="153"/>
      <c r="G1336" s="153">
        <f>G1335</f>
        <v>43983</v>
      </c>
      <c r="H1336" s="255">
        <f t="shared" ref="H1336:H1394" si="109">I1336-G1336</f>
        <v>4</v>
      </c>
      <c r="I1336" s="153">
        <v>43987</v>
      </c>
      <c r="J1336" s="123"/>
      <c r="K1336" s="123"/>
      <c r="L1336" s="123"/>
      <c r="M1336" s="123"/>
      <c r="N1336" s="123"/>
      <c r="O1336" s="123"/>
      <c r="P1336" s="123"/>
      <c r="Q1336" s="123"/>
      <c r="R1336" s="123"/>
      <c r="S1336" s="123"/>
      <c r="T1336" s="123"/>
      <c r="U1336" s="123"/>
      <c r="V1336" s="123"/>
      <c r="W1336" s="123"/>
      <c r="X1336" s="123"/>
      <c r="Y1336" s="123"/>
      <c r="Z1336" s="123"/>
      <c r="AA1336" s="123"/>
      <c r="AB1336" s="123"/>
      <c r="AC1336" s="123"/>
      <c r="AD1336" s="123"/>
      <c r="AE1336" s="123"/>
      <c r="AF1336" s="235"/>
      <c r="AG1336" s="235"/>
      <c r="AH1336" s="235"/>
      <c r="AI1336" s="235"/>
      <c r="AJ1336" s="235"/>
      <c r="AK1336" s="235"/>
      <c r="AL1336" s="235"/>
    </row>
    <row r="1337" s="20" customFormat="1" ht="27" spans="1:38">
      <c r="A1337" s="123"/>
      <c r="B1337" s="123" t="s">
        <v>683</v>
      </c>
      <c r="C1337" s="140" t="s">
        <v>2057</v>
      </c>
      <c r="D1337" s="123" t="s">
        <v>2058</v>
      </c>
      <c r="E1337" s="119" t="s">
        <v>1202</v>
      </c>
      <c r="F1337" s="153"/>
      <c r="G1337" s="153">
        <f>I1336</f>
        <v>43987</v>
      </c>
      <c r="H1337" s="255">
        <f t="shared" si="109"/>
        <v>56</v>
      </c>
      <c r="I1337" s="153">
        <f>I1335</f>
        <v>44043</v>
      </c>
      <c r="J1337" s="123"/>
      <c r="K1337" s="123"/>
      <c r="L1337" s="123"/>
      <c r="M1337" s="123"/>
      <c r="N1337" s="123"/>
      <c r="O1337" s="123"/>
      <c r="P1337" s="123"/>
      <c r="Q1337" s="123"/>
      <c r="R1337" s="123"/>
      <c r="S1337" s="123"/>
      <c r="T1337" s="123"/>
      <c r="U1337" s="123"/>
      <c r="V1337" s="123"/>
      <c r="W1337" s="123"/>
      <c r="X1337" s="123"/>
      <c r="Y1337" s="123"/>
      <c r="Z1337" s="123"/>
      <c r="AA1337" s="123"/>
      <c r="AB1337" s="123"/>
      <c r="AC1337" s="123"/>
      <c r="AD1337" s="123"/>
      <c r="AE1337" s="123"/>
      <c r="AF1337" s="235"/>
      <c r="AG1337" s="235"/>
      <c r="AH1337" s="235"/>
      <c r="AI1337" s="235"/>
      <c r="AJ1337" s="235"/>
      <c r="AK1337" s="235"/>
      <c r="AL1337" s="235"/>
    </row>
    <row r="1338" s="20" customFormat="1" ht="27" spans="1:38">
      <c r="A1338" s="123"/>
      <c r="B1338" s="123" t="s">
        <v>683</v>
      </c>
      <c r="C1338" s="140" t="s">
        <v>2059</v>
      </c>
      <c r="D1338" s="123" t="s">
        <v>2060</v>
      </c>
      <c r="E1338" s="119" t="s">
        <v>1202</v>
      </c>
      <c r="F1338" s="153"/>
      <c r="G1338" s="153">
        <v>44013</v>
      </c>
      <c r="H1338" s="255">
        <v>30</v>
      </c>
      <c r="I1338" s="153">
        <f>G1338+H1338</f>
        <v>44043</v>
      </c>
      <c r="J1338" s="123"/>
      <c r="K1338" s="123"/>
      <c r="L1338" s="123"/>
      <c r="M1338" s="123"/>
      <c r="N1338" s="123"/>
      <c r="O1338" s="123"/>
      <c r="P1338" s="123"/>
      <c r="Q1338" s="123"/>
      <c r="R1338" s="123"/>
      <c r="S1338" s="123"/>
      <c r="T1338" s="123"/>
      <c r="U1338" s="123"/>
      <c r="V1338" s="123"/>
      <c r="W1338" s="123"/>
      <c r="X1338" s="123"/>
      <c r="Y1338" s="123"/>
      <c r="Z1338" s="123"/>
      <c r="AA1338" s="123"/>
      <c r="AB1338" s="123"/>
      <c r="AC1338" s="123"/>
      <c r="AD1338" s="123"/>
      <c r="AE1338" s="123"/>
      <c r="AF1338" s="235"/>
      <c r="AG1338" s="235"/>
      <c r="AH1338" s="235"/>
      <c r="AI1338" s="235"/>
      <c r="AJ1338" s="235"/>
      <c r="AK1338" s="235"/>
      <c r="AL1338" s="235"/>
    </row>
    <row r="1339" s="20" customFormat="1" ht="27" spans="1:38">
      <c r="A1339" s="123"/>
      <c r="B1339" s="123" t="s">
        <v>683</v>
      </c>
      <c r="C1339" s="140" t="s">
        <v>2049</v>
      </c>
      <c r="D1339" s="123" t="s">
        <v>2060</v>
      </c>
      <c r="E1339" s="119" t="s">
        <v>1202</v>
      </c>
      <c r="F1339" s="153"/>
      <c r="G1339" s="153">
        <v>44013</v>
      </c>
      <c r="H1339" s="255">
        <v>30</v>
      </c>
      <c r="I1339" s="153">
        <v>43994</v>
      </c>
      <c r="J1339" s="123"/>
      <c r="K1339" s="123"/>
      <c r="L1339" s="123"/>
      <c r="M1339" s="123"/>
      <c r="N1339" s="123"/>
      <c r="O1339" s="123"/>
      <c r="P1339" s="123"/>
      <c r="Q1339" s="123"/>
      <c r="R1339" s="123"/>
      <c r="S1339" s="123"/>
      <c r="T1339" s="123"/>
      <c r="U1339" s="123"/>
      <c r="V1339" s="123"/>
      <c r="W1339" s="123"/>
      <c r="X1339" s="123"/>
      <c r="Y1339" s="123"/>
      <c r="Z1339" s="123"/>
      <c r="AA1339" s="123"/>
      <c r="AB1339" s="123"/>
      <c r="AC1339" s="123"/>
      <c r="AD1339" s="123"/>
      <c r="AE1339" s="123"/>
      <c r="AF1339" s="235"/>
      <c r="AG1339" s="235"/>
      <c r="AH1339" s="235"/>
      <c r="AI1339" s="235"/>
      <c r="AJ1339" s="235"/>
      <c r="AK1339" s="235"/>
      <c r="AL1339" s="235"/>
    </row>
    <row r="1340" s="20" customFormat="1" ht="27" spans="1:38">
      <c r="A1340" s="123"/>
      <c r="B1340" s="123" t="s">
        <v>683</v>
      </c>
      <c r="C1340" s="140" t="s">
        <v>1688</v>
      </c>
      <c r="D1340" s="123" t="s">
        <v>2061</v>
      </c>
      <c r="E1340" s="119" t="s">
        <v>1202</v>
      </c>
      <c r="F1340" s="153"/>
      <c r="G1340" s="153">
        <v>44027</v>
      </c>
      <c r="H1340" s="255">
        <v>16</v>
      </c>
      <c r="I1340" s="153">
        <f>G1340+H1340</f>
        <v>44043</v>
      </c>
      <c r="J1340" s="123"/>
      <c r="K1340" s="123"/>
      <c r="L1340" s="123"/>
      <c r="M1340" s="123"/>
      <c r="N1340" s="123"/>
      <c r="O1340" s="123"/>
      <c r="P1340" s="123"/>
      <c r="Q1340" s="123"/>
      <c r="R1340" s="123"/>
      <c r="S1340" s="123"/>
      <c r="T1340" s="123"/>
      <c r="U1340" s="123"/>
      <c r="V1340" s="123"/>
      <c r="W1340" s="123"/>
      <c r="X1340" s="123"/>
      <c r="Y1340" s="123"/>
      <c r="Z1340" s="123"/>
      <c r="AA1340" s="123"/>
      <c r="AB1340" s="123"/>
      <c r="AC1340" s="123"/>
      <c r="AD1340" s="123"/>
      <c r="AE1340" s="123"/>
      <c r="AF1340" s="235"/>
      <c r="AG1340" s="235"/>
      <c r="AH1340" s="235"/>
      <c r="AI1340" s="235"/>
      <c r="AJ1340" s="235"/>
      <c r="AK1340" s="235"/>
      <c r="AL1340" s="235"/>
    </row>
    <row r="1341" s="20" customFormat="1" ht="27" spans="1:38">
      <c r="A1341" s="123"/>
      <c r="B1341" s="142" t="s">
        <v>549</v>
      </c>
      <c r="C1341" s="155" t="s">
        <v>2062</v>
      </c>
      <c r="D1341" s="126" t="s">
        <v>2054</v>
      </c>
      <c r="E1341" s="119" t="s">
        <v>1202</v>
      </c>
      <c r="F1341" s="153"/>
      <c r="G1341" s="254">
        <v>43983</v>
      </c>
      <c r="H1341" s="255">
        <v>60</v>
      </c>
      <c r="I1341" s="254">
        <f>G1341+H1341</f>
        <v>44043</v>
      </c>
      <c r="J1341" s="123"/>
      <c r="K1341" s="123"/>
      <c r="L1341" s="123"/>
      <c r="M1341" s="123"/>
      <c r="N1341" s="123"/>
      <c r="O1341" s="123"/>
      <c r="P1341" s="123"/>
      <c r="Q1341" s="123"/>
      <c r="R1341" s="123"/>
      <c r="S1341" s="123"/>
      <c r="T1341" s="123"/>
      <c r="U1341" s="123"/>
      <c r="V1341" s="123"/>
      <c r="W1341" s="123"/>
      <c r="X1341" s="123"/>
      <c r="Y1341" s="123"/>
      <c r="Z1341" s="123"/>
      <c r="AA1341" s="123"/>
      <c r="AB1341" s="123"/>
      <c r="AC1341" s="123"/>
      <c r="AD1341" s="123"/>
      <c r="AE1341" s="123"/>
      <c r="AF1341" s="235"/>
      <c r="AG1341" s="235"/>
      <c r="AH1341" s="235"/>
      <c r="AI1341" s="235"/>
      <c r="AJ1341" s="235"/>
      <c r="AK1341" s="235"/>
      <c r="AL1341" s="235"/>
    </row>
    <row r="1342" s="20" customFormat="1" ht="27" spans="1:38">
      <c r="A1342" s="123"/>
      <c r="B1342" s="123" t="s">
        <v>683</v>
      </c>
      <c r="C1342" s="140" t="s">
        <v>2055</v>
      </c>
      <c r="D1342" s="123" t="s">
        <v>2056</v>
      </c>
      <c r="E1342" s="119" t="s">
        <v>1202</v>
      </c>
      <c r="F1342" s="153"/>
      <c r="G1342" s="153">
        <f>G1341</f>
        <v>43983</v>
      </c>
      <c r="H1342" s="255">
        <f t="shared" ref="H1342:H1343" si="110">I1342-G1342</f>
        <v>4</v>
      </c>
      <c r="I1342" s="153">
        <v>43987</v>
      </c>
      <c r="J1342" s="123"/>
      <c r="K1342" s="123"/>
      <c r="L1342" s="123"/>
      <c r="M1342" s="123"/>
      <c r="N1342" s="123"/>
      <c r="O1342" s="123"/>
      <c r="P1342" s="123"/>
      <c r="Q1342" s="123"/>
      <c r="R1342" s="123"/>
      <c r="S1342" s="123"/>
      <c r="T1342" s="123"/>
      <c r="U1342" s="123"/>
      <c r="V1342" s="123"/>
      <c r="W1342" s="123"/>
      <c r="X1342" s="123"/>
      <c r="Y1342" s="123"/>
      <c r="Z1342" s="123"/>
      <c r="AA1342" s="123"/>
      <c r="AB1342" s="123"/>
      <c r="AC1342" s="123"/>
      <c r="AD1342" s="123"/>
      <c r="AE1342" s="123"/>
      <c r="AF1342" s="235"/>
      <c r="AG1342" s="235"/>
      <c r="AH1342" s="235"/>
      <c r="AI1342" s="235"/>
      <c r="AJ1342" s="235"/>
      <c r="AK1342" s="235"/>
      <c r="AL1342" s="235"/>
    </row>
    <row r="1343" s="20" customFormat="1" ht="27" spans="1:38">
      <c r="A1343" s="123"/>
      <c r="B1343" s="123" t="s">
        <v>683</v>
      </c>
      <c r="C1343" s="140" t="s">
        <v>2057</v>
      </c>
      <c r="D1343" s="123" t="s">
        <v>2058</v>
      </c>
      <c r="E1343" s="119" t="s">
        <v>1202</v>
      </c>
      <c r="F1343" s="153"/>
      <c r="G1343" s="153">
        <f>I1342</f>
        <v>43987</v>
      </c>
      <c r="H1343" s="255">
        <f t="shared" si="110"/>
        <v>56</v>
      </c>
      <c r="I1343" s="153">
        <f>I1341</f>
        <v>44043</v>
      </c>
      <c r="J1343" s="123"/>
      <c r="K1343" s="123"/>
      <c r="L1343" s="123"/>
      <c r="M1343" s="123"/>
      <c r="N1343" s="123"/>
      <c r="O1343" s="123"/>
      <c r="P1343" s="123"/>
      <c r="Q1343" s="123"/>
      <c r="R1343" s="123"/>
      <c r="S1343" s="123"/>
      <c r="T1343" s="123"/>
      <c r="U1343" s="123"/>
      <c r="V1343" s="123"/>
      <c r="W1343" s="123"/>
      <c r="X1343" s="123"/>
      <c r="Y1343" s="123"/>
      <c r="Z1343" s="123"/>
      <c r="AA1343" s="123"/>
      <c r="AB1343" s="123"/>
      <c r="AC1343" s="123"/>
      <c r="AD1343" s="123"/>
      <c r="AE1343" s="123"/>
      <c r="AF1343" s="235"/>
      <c r="AG1343" s="235"/>
      <c r="AH1343" s="235"/>
      <c r="AI1343" s="235"/>
      <c r="AJ1343" s="235"/>
      <c r="AK1343" s="235"/>
      <c r="AL1343" s="235"/>
    </row>
    <row r="1344" s="20" customFormat="1" ht="27" spans="1:38">
      <c r="A1344" s="123"/>
      <c r="B1344" s="123" t="s">
        <v>683</v>
      </c>
      <c r="C1344" s="140" t="s">
        <v>2059</v>
      </c>
      <c r="D1344" s="123" t="s">
        <v>2060</v>
      </c>
      <c r="E1344" s="119" t="s">
        <v>1202</v>
      </c>
      <c r="F1344" s="153"/>
      <c r="G1344" s="153">
        <v>44013</v>
      </c>
      <c r="H1344" s="255">
        <v>30</v>
      </c>
      <c r="I1344" s="153">
        <f>G1344+H1344</f>
        <v>44043</v>
      </c>
      <c r="J1344" s="123"/>
      <c r="K1344" s="123"/>
      <c r="L1344" s="123"/>
      <c r="M1344" s="123"/>
      <c r="N1344" s="123"/>
      <c r="O1344" s="123"/>
      <c r="P1344" s="123"/>
      <c r="Q1344" s="123"/>
      <c r="R1344" s="123"/>
      <c r="S1344" s="123"/>
      <c r="T1344" s="123"/>
      <c r="U1344" s="123"/>
      <c r="V1344" s="123"/>
      <c r="W1344" s="123"/>
      <c r="X1344" s="123"/>
      <c r="Y1344" s="123"/>
      <c r="Z1344" s="123"/>
      <c r="AA1344" s="123"/>
      <c r="AB1344" s="123"/>
      <c r="AC1344" s="123"/>
      <c r="AD1344" s="123"/>
      <c r="AE1344" s="123"/>
      <c r="AF1344" s="235"/>
      <c r="AG1344" s="235"/>
      <c r="AH1344" s="235"/>
      <c r="AI1344" s="235"/>
      <c r="AJ1344" s="235"/>
      <c r="AK1344" s="235"/>
      <c r="AL1344" s="235"/>
    </row>
    <row r="1345" s="20" customFormat="1" ht="27" spans="1:38">
      <c r="A1345" s="123"/>
      <c r="B1345" s="123" t="s">
        <v>683</v>
      </c>
      <c r="C1345" s="140" t="s">
        <v>2049</v>
      </c>
      <c r="D1345" s="123" t="s">
        <v>2060</v>
      </c>
      <c r="E1345" s="119" t="s">
        <v>1202</v>
      </c>
      <c r="F1345" s="153"/>
      <c r="G1345" s="153">
        <v>44013</v>
      </c>
      <c r="H1345" s="255">
        <v>30</v>
      </c>
      <c r="I1345" s="153">
        <v>43994</v>
      </c>
      <c r="J1345" s="123"/>
      <c r="K1345" s="123"/>
      <c r="L1345" s="123"/>
      <c r="M1345" s="123"/>
      <c r="N1345" s="123"/>
      <c r="O1345" s="123"/>
      <c r="P1345" s="123"/>
      <c r="Q1345" s="123"/>
      <c r="R1345" s="123"/>
      <c r="S1345" s="123"/>
      <c r="T1345" s="123"/>
      <c r="U1345" s="123"/>
      <c r="V1345" s="123"/>
      <c r="W1345" s="123"/>
      <c r="X1345" s="123"/>
      <c r="Y1345" s="123"/>
      <c r="Z1345" s="123"/>
      <c r="AA1345" s="123"/>
      <c r="AB1345" s="123"/>
      <c r="AC1345" s="123"/>
      <c r="AD1345" s="123"/>
      <c r="AE1345" s="123"/>
      <c r="AF1345" s="235"/>
      <c r="AG1345" s="235"/>
      <c r="AH1345" s="235"/>
      <c r="AI1345" s="235"/>
      <c r="AJ1345" s="235"/>
      <c r="AK1345" s="235"/>
      <c r="AL1345" s="235"/>
    </row>
    <row r="1346" s="20" customFormat="1" ht="27" spans="1:38">
      <c r="A1346" s="123"/>
      <c r="B1346" s="123" t="s">
        <v>683</v>
      </c>
      <c r="C1346" s="140" t="s">
        <v>1688</v>
      </c>
      <c r="D1346" s="123" t="s">
        <v>2061</v>
      </c>
      <c r="E1346" s="119" t="s">
        <v>1202</v>
      </c>
      <c r="F1346" s="153"/>
      <c r="G1346" s="153">
        <v>44027</v>
      </c>
      <c r="H1346" s="255">
        <v>16</v>
      </c>
      <c r="I1346" s="153">
        <f>G1346+H1346</f>
        <v>44043</v>
      </c>
      <c r="J1346" s="123"/>
      <c r="K1346" s="123"/>
      <c r="L1346" s="123"/>
      <c r="M1346" s="123"/>
      <c r="N1346" s="123"/>
      <c r="O1346" s="123"/>
      <c r="P1346" s="123"/>
      <c r="Q1346" s="123"/>
      <c r="R1346" s="123"/>
      <c r="S1346" s="123"/>
      <c r="T1346" s="123"/>
      <c r="U1346" s="123"/>
      <c r="V1346" s="123"/>
      <c r="W1346" s="123"/>
      <c r="X1346" s="123"/>
      <c r="Y1346" s="123"/>
      <c r="Z1346" s="123"/>
      <c r="AA1346" s="123"/>
      <c r="AB1346" s="123"/>
      <c r="AC1346" s="123"/>
      <c r="AD1346" s="123"/>
      <c r="AE1346" s="123"/>
      <c r="AF1346" s="235"/>
      <c r="AG1346" s="235"/>
      <c r="AH1346" s="235"/>
      <c r="AI1346" s="235"/>
      <c r="AJ1346" s="235"/>
      <c r="AK1346" s="235"/>
      <c r="AL1346" s="235"/>
    </row>
    <row r="1347" s="20" customFormat="1" ht="27" spans="1:38">
      <c r="A1347" s="123"/>
      <c r="B1347" s="142" t="s">
        <v>549</v>
      </c>
      <c r="C1347" s="155" t="s">
        <v>2063</v>
      </c>
      <c r="D1347" s="126" t="s">
        <v>2064</v>
      </c>
      <c r="E1347" s="119" t="s">
        <v>1202</v>
      </c>
      <c r="F1347" s="153"/>
      <c r="G1347" s="254">
        <f>G1342+14</f>
        <v>43997</v>
      </c>
      <c r="H1347" s="255">
        <f>I1347-G1347</f>
        <v>92</v>
      </c>
      <c r="I1347" s="254">
        <f>I1350</f>
        <v>44089</v>
      </c>
      <c r="J1347" s="123"/>
      <c r="K1347" s="123"/>
      <c r="L1347" s="123"/>
      <c r="M1347" s="123"/>
      <c r="N1347" s="123"/>
      <c r="O1347" s="123"/>
      <c r="P1347" s="123"/>
      <c r="Q1347" s="123"/>
      <c r="R1347" s="123"/>
      <c r="S1347" s="123"/>
      <c r="T1347" s="123"/>
      <c r="U1347" s="123"/>
      <c r="V1347" s="123"/>
      <c r="W1347" s="123"/>
      <c r="X1347" s="123"/>
      <c r="Y1347" s="123"/>
      <c r="Z1347" s="123"/>
      <c r="AA1347" s="123"/>
      <c r="AB1347" s="123"/>
      <c r="AC1347" s="123"/>
      <c r="AD1347" s="123"/>
      <c r="AE1347" s="123"/>
      <c r="AF1347" s="235"/>
      <c r="AG1347" s="235"/>
      <c r="AH1347" s="235"/>
      <c r="AI1347" s="235"/>
      <c r="AJ1347" s="235"/>
      <c r="AK1347" s="235"/>
      <c r="AL1347" s="235"/>
    </row>
    <row r="1348" s="20" customFormat="1" ht="27" spans="1:38">
      <c r="A1348" s="123"/>
      <c r="B1348" s="123" t="s">
        <v>683</v>
      </c>
      <c r="C1348" s="140" t="s">
        <v>2065</v>
      </c>
      <c r="D1348" s="123" t="s">
        <v>2066</v>
      </c>
      <c r="E1348" s="119" t="s">
        <v>1202</v>
      </c>
      <c r="F1348" s="153"/>
      <c r="G1348" s="153">
        <f>G1347</f>
        <v>43997</v>
      </c>
      <c r="H1348" s="255">
        <v>30</v>
      </c>
      <c r="I1348" s="153">
        <f>G1348+H1348</f>
        <v>44027</v>
      </c>
      <c r="J1348" s="123"/>
      <c r="K1348" s="123"/>
      <c r="L1348" s="123"/>
      <c r="M1348" s="123"/>
      <c r="N1348" s="123"/>
      <c r="O1348" s="123"/>
      <c r="P1348" s="123"/>
      <c r="Q1348" s="123"/>
      <c r="R1348" s="123"/>
      <c r="S1348" s="123"/>
      <c r="T1348" s="123"/>
      <c r="U1348" s="123"/>
      <c r="V1348" s="123"/>
      <c r="W1348" s="123"/>
      <c r="X1348" s="123"/>
      <c r="Y1348" s="123"/>
      <c r="Z1348" s="123"/>
      <c r="AA1348" s="123"/>
      <c r="AB1348" s="123"/>
      <c r="AC1348" s="123"/>
      <c r="AD1348" s="123"/>
      <c r="AE1348" s="123"/>
      <c r="AF1348" s="235"/>
      <c r="AG1348" s="235"/>
      <c r="AH1348" s="235"/>
      <c r="AI1348" s="235"/>
      <c r="AJ1348" s="235"/>
      <c r="AK1348" s="235"/>
      <c r="AL1348" s="235"/>
    </row>
    <row r="1349" s="20" customFormat="1" ht="27" spans="1:38">
      <c r="A1349" s="123"/>
      <c r="B1349" s="123" t="s">
        <v>683</v>
      </c>
      <c r="C1349" s="140" t="s">
        <v>2067</v>
      </c>
      <c r="D1349" s="123" t="s">
        <v>2068</v>
      </c>
      <c r="E1349" s="119" t="s">
        <v>1202</v>
      </c>
      <c r="F1349" s="153"/>
      <c r="G1349" s="153">
        <v>44075</v>
      </c>
      <c r="H1349" s="255">
        <v>14</v>
      </c>
      <c r="I1349" s="153">
        <f>G1349+H1349</f>
        <v>44089</v>
      </c>
      <c r="J1349" s="123"/>
      <c r="K1349" s="123"/>
      <c r="L1349" s="123"/>
      <c r="M1349" s="123"/>
      <c r="N1349" s="123"/>
      <c r="O1349" s="123"/>
      <c r="P1349" s="123"/>
      <c r="Q1349" s="123"/>
      <c r="R1349" s="123"/>
      <c r="S1349" s="123"/>
      <c r="T1349" s="123"/>
      <c r="U1349" s="123"/>
      <c r="V1349" s="123"/>
      <c r="W1349" s="123"/>
      <c r="X1349" s="123"/>
      <c r="Y1349" s="123"/>
      <c r="Z1349" s="123"/>
      <c r="AA1349" s="123"/>
      <c r="AB1349" s="123"/>
      <c r="AC1349" s="123"/>
      <c r="AD1349" s="123"/>
      <c r="AE1349" s="123"/>
      <c r="AF1349" s="235"/>
      <c r="AG1349" s="235"/>
      <c r="AH1349" s="235"/>
      <c r="AI1349" s="235"/>
      <c r="AJ1349" s="235"/>
      <c r="AK1349" s="235"/>
      <c r="AL1349" s="235"/>
    </row>
    <row r="1350" s="20" customFormat="1" ht="27" spans="1:38">
      <c r="A1350" s="123"/>
      <c r="B1350" s="123" t="s">
        <v>683</v>
      </c>
      <c r="C1350" s="140" t="s">
        <v>2069</v>
      </c>
      <c r="D1350" s="123" t="s">
        <v>2068</v>
      </c>
      <c r="E1350" s="119" t="s">
        <v>1202</v>
      </c>
      <c r="F1350" s="153"/>
      <c r="G1350" s="153">
        <v>44075</v>
      </c>
      <c r="H1350" s="255">
        <v>14</v>
      </c>
      <c r="I1350" s="153">
        <f>G1350+H1350</f>
        <v>44089</v>
      </c>
      <c r="J1350" s="123"/>
      <c r="K1350" s="123"/>
      <c r="L1350" s="123"/>
      <c r="M1350" s="123"/>
      <c r="N1350" s="123"/>
      <c r="O1350" s="123"/>
      <c r="P1350" s="123"/>
      <c r="Q1350" s="123"/>
      <c r="R1350" s="123"/>
      <c r="S1350" s="123"/>
      <c r="T1350" s="123"/>
      <c r="U1350" s="123"/>
      <c r="V1350" s="123"/>
      <c r="W1350" s="123"/>
      <c r="X1350" s="123"/>
      <c r="Y1350" s="123"/>
      <c r="Z1350" s="123"/>
      <c r="AA1350" s="123"/>
      <c r="AB1350" s="123"/>
      <c r="AC1350" s="123"/>
      <c r="AD1350" s="123"/>
      <c r="AE1350" s="123"/>
      <c r="AF1350" s="235"/>
      <c r="AG1350" s="235"/>
      <c r="AH1350" s="235"/>
      <c r="AI1350" s="235"/>
      <c r="AJ1350" s="235"/>
      <c r="AK1350" s="235"/>
      <c r="AL1350" s="235"/>
    </row>
    <row r="1351" s="20" customFormat="1" ht="27" spans="1:38">
      <c r="A1351" s="123"/>
      <c r="B1351" s="123" t="s">
        <v>683</v>
      </c>
      <c r="C1351" s="140" t="s">
        <v>1688</v>
      </c>
      <c r="D1351" s="123" t="s">
        <v>2070</v>
      </c>
      <c r="E1351" s="119" t="s">
        <v>1202</v>
      </c>
      <c r="F1351" s="153"/>
      <c r="G1351" s="153">
        <v>44058</v>
      </c>
      <c r="H1351" s="255">
        <v>15</v>
      </c>
      <c r="I1351" s="153">
        <f>G1351+H1351</f>
        <v>44073</v>
      </c>
      <c r="J1351" s="123"/>
      <c r="K1351" s="123"/>
      <c r="L1351" s="123"/>
      <c r="M1351" s="123"/>
      <c r="N1351" s="123"/>
      <c r="O1351" s="123"/>
      <c r="P1351" s="123"/>
      <c r="Q1351" s="123"/>
      <c r="R1351" s="123"/>
      <c r="S1351" s="123"/>
      <c r="T1351" s="123"/>
      <c r="U1351" s="123"/>
      <c r="V1351" s="123"/>
      <c r="W1351" s="123"/>
      <c r="X1351" s="123"/>
      <c r="Y1351" s="123"/>
      <c r="Z1351" s="123"/>
      <c r="AA1351" s="123"/>
      <c r="AB1351" s="123"/>
      <c r="AC1351" s="123"/>
      <c r="AD1351" s="123"/>
      <c r="AE1351" s="123"/>
      <c r="AF1351" s="235"/>
      <c r="AG1351" s="235"/>
      <c r="AH1351" s="235"/>
      <c r="AI1351" s="235"/>
      <c r="AJ1351" s="235"/>
      <c r="AK1351" s="235"/>
      <c r="AL1351" s="235"/>
    </row>
    <row r="1352" s="20" customFormat="1" ht="27" spans="1:38">
      <c r="A1352" s="123"/>
      <c r="B1352" s="142" t="s">
        <v>549</v>
      </c>
      <c r="C1352" s="155" t="s">
        <v>2071</v>
      </c>
      <c r="D1352" s="126" t="s">
        <v>2054</v>
      </c>
      <c r="E1352" s="119" t="s">
        <v>1202</v>
      </c>
      <c r="F1352" s="153"/>
      <c r="G1352" s="254">
        <v>43983</v>
      </c>
      <c r="H1352" s="255">
        <v>60</v>
      </c>
      <c r="I1352" s="254">
        <f>G1352+H1352</f>
        <v>44043</v>
      </c>
      <c r="J1352" s="123"/>
      <c r="K1352" s="123"/>
      <c r="L1352" s="123"/>
      <c r="M1352" s="123"/>
      <c r="N1352" s="123"/>
      <c r="O1352" s="123"/>
      <c r="P1352" s="123"/>
      <c r="Q1352" s="123"/>
      <c r="R1352" s="123"/>
      <c r="S1352" s="123"/>
      <c r="T1352" s="123"/>
      <c r="U1352" s="123"/>
      <c r="V1352" s="123"/>
      <c r="W1352" s="123"/>
      <c r="X1352" s="123"/>
      <c r="Y1352" s="123"/>
      <c r="Z1352" s="123"/>
      <c r="AA1352" s="123"/>
      <c r="AB1352" s="123"/>
      <c r="AC1352" s="123"/>
      <c r="AD1352" s="123"/>
      <c r="AE1352" s="123"/>
      <c r="AF1352" s="235"/>
      <c r="AG1352" s="235"/>
      <c r="AH1352" s="235"/>
      <c r="AI1352" s="235"/>
      <c r="AJ1352" s="235"/>
      <c r="AK1352" s="235"/>
      <c r="AL1352" s="235"/>
    </row>
    <row r="1353" s="20" customFormat="1" ht="27" spans="1:38">
      <c r="A1353" s="123"/>
      <c r="B1353" s="123" t="s">
        <v>683</v>
      </c>
      <c r="C1353" s="140" t="s">
        <v>2055</v>
      </c>
      <c r="D1353" s="123" t="s">
        <v>2056</v>
      </c>
      <c r="E1353" s="119" t="s">
        <v>1202</v>
      </c>
      <c r="F1353" s="153"/>
      <c r="G1353" s="153">
        <f>G1352</f>
        <v>43983</v>
      </c>
      <c r="H1353" s="255">
        <f t="shared" ref="H1353:H1354" si="111">I1353-G1353</f>
        <v>4</v>
      </c>
      <c r="I1353" s="153">
        <v>43987</v>
      </c>
      <c r="J1353" s="123"/>
      <c r="K1353" s="123"/>
      <c r="L1353" s="123"/>
      <c r="M1353" s="123"/>
      <c r="N1353" s="123"/>
      <c r="O1353" s="123"/>
      <c r="P1353" s="123"/>
      <c r="Q1353" s="123"/>
      <c r="R1353" s="123"/>
      <c r="S1353" s="123"/>
      <c r="T1353" s="123"/>
      <c r="U1353" s="123"/>
      <c r="V1353" s="123"/>
      <c r="W1353" s="123"/>
      <c r="X1353" s="123"/>
      <c r="Y1353" s="123"/>
      <c r="Z1353" s="123"/>
      <c r="AA1353" s="123"/>
      <c r="AB1353" s="123"/>
      <c r="AC1353" s="123"/>
      <c r="AD1353" s="123"/>
      <c r="AE1353" s="123"/>
      <c r="AF1353" s="235"/>
      <c r="AG1353" s="235"/>
      <c r="AH1353" s="235"/>
      <c r="AI1353" s="235"/>
      <c r="AJ1353" s="235"/>
      <c r="AK1353" s="235"/>
      <c r="AL1353" s="235"/>
    </row>
    <row r="1354" s="20" customFormat="1" ht="27" spans="1:38">
      <c r="A1354" s="123"/>
      <c r="B1354" s="123" t="s">
        <v>683</v>
      </c>
      <c r="C1354" s="140" t="s">
        <v>2057</v>
      </c>
      <c r="D1354" s="123" t="s">
        <v>2058</v>
      </c>
      <c r="E1354" s="119" t="s">
        <v>1202</v>
      </c>
      <c r="F1354" s="153"/>
      <c r="G1354" s="153">
        <f>I1353</f>
        <v>43987</v>
      </c>
      <c r="H1354" s="255">
        <f t="shared" si="111"/>
        <v>56</v>
      </c>
      <c r="I1354" s="153">
        <f>I1352</f>
        <v>44043</v>
      </c>
      <c r="J1354" s="123"/>
      <c r="K1354" s="123"/>
      <c r="L1354" s="123"/>
      <c r="M1354" s="123"/>
      <c r="N1354" s="123"/>
      <c r="O1354" s="123"/>
      <c r="P1354" s="123"/>
      <c r="Q1354" s="123"/>
      <c r="R1354" s="123"/>
      <c r="S1354" s="123"/>
      <c r="T1354" s="123"/>
      <c r="U1354" s="123"/>
      <c r="V1354" s="123"/>
      <c r="W1354" s="123"/>
      <c r="X1354" s="123"/>
      <c r="Y1354" s="123"/>
      <c r="Z1354" s="123"/>
      <c r="AA1354" s="123"/>
      <c r="AB1354" s="123"/>
      <c r="AC1354" s="123"/>
      <c r="AD1354" s="123"/>
      <c r="AE1354" s="123"/>
      <c r="AF1354" s="235"/>
      <c r="AG1354" s="235"/>
      <c r="AH1354" s="235"/>
      <c r="AI1354" s="235"/>
      <c r="AJ1354" s="235"/>
      <c r="AK1354" s="235"/>
      <c r="AL1354" s="235"/>
    </row>
    <row r="1355" s="20" customFormat="1" ht="27" spans="1:38">
      <c r="A1355" s="123"/>
      <c r="B1355" s="123" t="s">
        <v>683</v>
      </c>
      <c r="C1355" s="140" t="s">
        <v>2059</v>
      </c>
      <c r="D1355" s="123" t="s">
        <v>2060</v>
      </c>
      <c r="E1355" s="119" t="s">
        <v>1202</v>
      </c>
      <c r="F1355" s="153"/>
      <c r="G1355" s="153">
        <v>44013</v>
      </c>
      <c r="H1355" s="255">
        <v>30</v>
      </c>
      <c r="I1355" s="153">
        <f>G1355+H1355</f>
        <v>44043</v>
      </c>
      <c r="J1355" s="123"/>
      <c r="K1355" s="123"/>
      <c r="L1355" s="123"/>
      <c r="M1355" s="123"/>
      <c r="N1355" s="123"/>
      <c r="O1355" s="123"/>
      <c r="P1355" s="123"/>
      <c r="Q1355" s="123"/>
      <c r="R1355" s="123"/>
      <c r="S1355" s="123"/>
      <c r="T1355" s="123"/>
      <c r="U1355" s="123"/>
      <c r="V1355" s="123"/>
      <c r="W1355" s="123"/>
      <c r="X1355" s="123"/>
      <c r="Y1355" s="123"/>
      <c r="Z1355" s="123"/>
      <c r="AA1355" s="123"/>
      <c r="AB1355" s="123"/>
      <c r="AC1355" s="123"/>
      <c r="AD1355" s="123"/>
      <c r="AE1355" s="123"/>
      <c r="AF1355" s="235"/>
      <c r="AG1355" s="235"/>
      <c r="AH1355" s="235"/>
      <c r="AI1355" s="235"/>
      <c r="AJ1355" s="235"/>
      <c r="AK1355" s="235"/>
      <c r="AL1355" s="235"/>
    </row>
    <row r="1356" s="20" customFormat="1" ht="27" spans="1:38">
      <c r="A1356" s="123"/>
      <c r="B1356" s="123" t="s">
        <v>683</v>
      </c>
      <c r="C1356" s="140" t="s">
        <v>2049</v>
      </c>
      <c r="D1356" s="123" t="s">
        <v>2060</v>
      </c>
      <c r="E1356" s="119" t="s">
        <v>1202</v>
      </c>
      <c r="F1356" s="153"/>
      <c r="G1356" s="153">
        <v>44013</v>
      </c>
      <c r="H1356" s="255">
        <v>30</v>
      </c>
      <c r="I1356" s="153">
        <v>43994</v>
      </c>
      <c r="J1356" s="123"/>
      <c r="K1356" s="123"/>
      <c r="L1356" s="123"/>
      <c r="M1356" s="123"/>
      <c r="N1356" s="123"/>
      <c r="O1356" s="123"/>
      <c r="P1356" s="123"/>
      <c r="Q1356" s="123"/>
      <c r="R1356" s="123"/>
      <c r="S1356" s="123"/>
      <c r="T1356" s="123"/>
      <c r="U1356" s="123"/>
      <c r="V1356" s="123"/>
      <c r="W1356" s="123"/>
      <c r="X1356" s="123"/>
      <c r="Y1356" s="123"/>
      <c r="Z1356" s="123"/>
      <c r="AA1356" s="123"/>
      <c r="AB1356" s="123"/>
      <c r="AC1356" s="123"/>
      <c r="AD1356" s="123"/>
      <c r="AE1356" s="123"/>
      <c r="AF1356" s="235"/>
      <c r="AG1356" s="235"/>
      <c r="AH1356" s="235"/>
      <c r="AI1356" s="235"/>
      <c r="AJ1356" s="235"/>
      <c r="AK1356" s="235"/>
      <c r="AL1356" s="235"/>
    </row>
    <row r="1357" s="20" customFormat="1" ht="27" spans="1:38">
      <c r="A1357" s="123"/>
      <c r="B1357" s="123" t="s">
        <v>683</v>
      </c>
      <c r="C1357" s="140" t="s">
        <v>1688</v>
      </c>
      <c r="D1357" s="123" t="s">
        <v>2061</v>
      </c>
      <c r="E1357" s="119" t="s">
        <v>1202</v>
      </c>
      <c r="F1357" s="153"/>
      <c r="G1357" s="153">
        <v>44027</v>
      </c>
      <c r="H1357" s="255">
        <v>16</v>
      </c>
      <c r="I1357" s="153">
        <f>G1357+H1357</f>
        <v>44043</v>
      </c>
      <c r="J1357" s="123"/>
      <c r="K1357" s="123"/>
      <c r="L1357" s="123"/>
      <c r="M1357" s="123"/>
      <c r="N1357" s="123"/>
      <c r="O1357" s="123"/>
      <c r="P1357" s="123"/>
      <c r="Q1357" s="123"/>
      <c r="R1357" s="123"/>
      <c r="S1357" s="123"/>
      <c r="T1357" s="123"/>
      <c r="U1357" s="123"/>
      <c r="V1357" s="123"/>
      <c r="W1357" s="123"/>
      <c r="X1357" s="123"/>
      <c r="Y1357" s="123"/>
      <c r="Z1357" s="123"/>
      <c r="AA1357" s="123"/>
      <c r="AB1357" s="123"/>
      <c r="AC1357" s="123"/>
      <c r="AD1357" s="123"/>
      <c r="AE1357" s="123"/>
      <c r="AF1357" s="235"/>
      <c r="AG1357" s="235"/>
      <c r="AH1357" s="235"/>
      <c r="AI1357" s="235"/>
      <c r="AJ1357" s="235"/>
      <c r="AK1357" s="235"/>
      <c r="AL1357" s="235"/>
    </row>
    <row r="1358" s="20" customFormat="1" ht="27" spans="1:38">
      <c r="A1358" s="123"/>
      <c r="B1358" s="142" t="s">
        <v>549</v>
      </c>
      <c r="C1358" s="155" t="s">
        <v>2072</v>
      </c>
      <c r="D1358" s="126" t="s">
        <v>2054</v>
      </c>
      <c r="E1358" s="119" t="s">
        <v>1202</v>
      </c>
      <c r="F1358" s="153"/>
      <c r="G1358" s="254">
        <v>43983</v>
      </c>
      <c r="H1358" s="255">
        <v>60</v>
      </c>
      <c r="I1358" s="254">
        <f>G1358+H1358</f>
        <v>44043</v>
      </c>
      <c r="J1358" s="123"/>
      <c r="K1358" s="123"/>
      <c r="L1358" s="123"/>
      <c r="M1358" s="123"/>
      <c r="N1358" s="123"/>
      <c r="O1358" s="123"/>
      <c r="P1358" s="123"/>
      <c r="Q1358" s="123"/>
      <c r="R1358" s="123"/>
      <c r="S1358" s="123"/>
      <c r="T1358" s="123"/>
      <c r="U1358" s="123"/>
      <c r="V1358" s="123"/>
      <c r="W1358" s="123"/>
      <c r="X1358" s="123"/>
      <c r="Y1358" s="123"/>
      <c r="Z1358" s="123"/>
      <c r="AA1358" s="123"/>
      <c r="AB1358" s="123"/>
      <c r="AC1358" s="123"/>
      <c r="AD1358" s="123"/>
      <c r="AE1358" s="123"/>
      <c r="AF1358" s="235"/>
      <c r="AG1358" s="235"/>
      <c r="AH1358" s="235"/>
      <c r="AI1358" s="235"/>
      <c r="AJ1358" s="235"/>
      <c r="AK1358" s="235"/>
      <c r="AL1358" s="235"/>
    </row>
    <row r="1359" s="20" customFormat="1" ht="27" spans="1:38">
      <c r="A1359" s="123"/>
      <c r="B1359" s="123" t="s">
        <v>683</v>
      </c>
      <c r="C1359" s="140" t="s">
        <v>2055</v>
      </c>
      <c r="D1359" s="123" t="s">
        <v>2056</v>
      </c>
      <c r="E1359" s="119" t="s">
        <v>1202</v>
      </c>
      <c r="F1359" s="153"/>
      <c r="G1359" s="153">
        <f>G1358</f>
        <v>43983</v>
      </c>
      <c r="H1359" s="255">
        <f t="shared" ref="H1359:H1360" si="112">I1359-G1359</f>
        <v>4</v>
      </c>
      <c r="I1359" s="153">
        <v>43987</v>
      </c>
      <c r="J1359" s="123"/>
      <c r="K1359" s="123"/>
      <c r="L1359" s="123"/>
      <c r="M1359" s="123"/>
      <c r="N1359" s="123"/>
      <c r="O1359" s="123"/>
      <c r="P1359" s="123"/>
      <c r="Q1359" s="123"/>
      <c r="R1359" s="123"/>
      <c r="S1359" s="123"/>
      <c r="T1359" s="123"/>
      <c r="U1359" s="123"/>
      <c r="V1359" s="123"/>
      <c r="W1359" s="123"/>
      <c r="X1359" s="123"/>
      <c r="Y1359" s="123"/>
      <c r="Z1359" s="123"/>
      <c r="AA1359" s="123"/>
      <c r="AB1359" s="123"/>
      <c r="AC1359" s="123"/>
      <c r="AD1359" s="123"/>
      <c r="AE1359" s="123"/>
      <c r="AF1359" s="235"/>
      <c r="AG1359" s="235"/>
      <c r="AH1359" s="235"/>
      <c r="AI1359" s="235"/>
      <c r="AJ1359" s="235"/>
      <c r="AK1359" s="235"/>
      <c r="AL1359" s="235"/>
    </row>
    <row r="1360" s="20" customFormat="1" ht="27" spans="1:38">
      <c r="A1360" s="123"/>
      <c r="B1360" s="123" t="s">
        <v>683</v>
      </c>
      <c r="C1360" s="140" t="s">
        <v>2057</v>
      </c>
      <c r="D1360" s="123" t="s">
        <v>2058</v>
      </c>
      <c r="E1360" s="119" t="s">
        <v>1202</v>
      </c>
      <c r="F1360" s="153"/>
      <c r="G1360" s="153">
        <f>I1359</f>
        <v>43987</v>
      </c>
      <c r="H1360" s="255">
        <f t="shared" si="112"/>
        <v>56</v>
      </c>
      <c r="I1360" s="153">
        <f>I1358</f>
        <v>44043</v>
      </c>
      <c r="J1360" s="123"/>
      <c r="K1360" s="123"/>
      <c r="L1360" s="123"/>
      <c r="M1360" s="123"/>
      <c r="N1360" s="123"/>
      <c r="O1360" s="123"/>
      <c r="P1360" s="123"/>
      <c r="Q1360" s="123"/>
      <c r="R1360" s="123"/>
      <c r="S1360" s="123"/>
      <c r="T1360" s="123"/>
      <c r="U1360" s="123"/>
      <c r="V1360" s="123"/>
      <c r="W1360" s="123"/>
      <c r="X1360" s="123"/>
      <c r="Y1360" s="123"/>
      <c r="Z1360" s="123"/>
      <c r="AA1360" s="123"/>
      <c r="AB1360" s="123"/>
      <c r="AC1360" s="123"/>
      <c r="AD1360" s="123"/>
      <c r="AE1360" s="123"/>
      <c r="AF1360" s="235"/>
      <c r="AG1360" s="235"/>
      <c r="AH1360" s="235"/>
      <c r="AI1360" s="235"/>
      <c r="AJ1360" s="235"/>
      <c r="AK1360" s="235"/>
      <c r="AL1360" s="235"/>
    </row>
    <row r="1361" s="20" customFormat="1" ht="27" spans="1:38">
      <c r="A1361" s="123"/>
      <c r="B1361" s="123" t="s">
        <v>683</v>
      </c>
      <c r="C1361" s="140" t="s">
        <v>2059</v>
      </c>
      <c r="D1361" s="123" t="s">
        <v>2060</v>
      </c>
      <c r="E1361" s="119" t="s">
        <v>1202</v>
      </c>
      <c r="F1361" s="153"/>
      <c r="G1361" s="153">
        <v>44013</v>
      </c>
      <c r="H1361" s="255">
        <v>30</v>
      </c>
      <c r="I1361" s="153">
        <f>G1361+H1361</f>
        <v>44043</v>
      </c>
      <c r="J1361" s="123"/>
      <c r="K1361" s="123"/>
      <c r="L1361" s="123"/>
      <c r="M1361" s="123"/>
      <c r="N1361" s="123"/>
      <c r="O1361" s="123"/>
      <c r="P1361" s="123"/>
      <c r="Q1361" s="123"/>
      <c r="R1361" s="123"/>
      <c r="S1361" s="123"/>
      <c r="T1361" s="123"/>
      <c r="U1361" s="123"/>
      <c r="V1361" s="123"/>
      <c r="W1361" s="123"/>
      <c r="X1361" s="123"/>
      <c r="Y1361" s="123"/>
      <c r="Z1361" s="123"/>
      <c r="AA1361" s="123"/>
      <c r="AB1361" s="123"/>
      <c r="AC1361" s="123"/>
      <c r="AD1361" s="123"/>
      <c r="AE1361" s="123"/>
      <c r="AF1361" s="235"/>
      <c r="AG1361" s="235"/>
      <c r="AH1361" s="235"/>
      <c r="AI1361" s="235"/>
      <c r="AJ1361" s="235"/>
      <c r="AK1361" s="235"/>
      <c r="AL1361" s="235"/>
    </row>
    <row r="1362" s="20" customFormat="1" ht="27" spans="1:38">
      <c r="A1362" s="123"/>
      <c r="B1362" s="123" t="s">
        <v>683</v>
      </c>
      <c r="C1362" s="140" t="s">
        <v>2049</v>
      </c>
      <c r="D1362" s="123" t="s">
        <v>2060</v>
      </c>
      <c r="E1362" s="119" t="s">
        <v>1202</v>
      </c>
      <c r="F1362" s="153"/>
      <c r="G1362" s="153">
        <v>44013</v>
      </c>
      <c r="H1362" s="255">
        <v>30</v>
      </c>
      <c r="I1362" s="153">
        <v>43994</v>
      </c>
      <c r="J1362" s="123"/>
      <c r="K1362" s="123"/>
      <c r="L1362" s="123"/>
      <c r="M1362" s="123"/>
      <c r="N1362" s="123"/>
      <c r="O1362" s="123"/>
      <c r="P1362" s="123"/>
      <c r="Q1362" s="123"/>
      <c r="R1362" s="123"/>
      <c r="S1362" s="123"/>
      <c r="T1362" s="123"/>
      <c r="U1362" s="123"/>
      <c r="V1362" s="123"/>
      <c r="W1362" s="123"/>
      <c r="X1362" s="123"/>
      <c r="Y1362" s="123"/>
      <c r="Z1362" s="123"/>
      <c r="AA1362" s="123"/>
      <c r="AB1362" s="123"/>
      <c r="AC1362" s="123"/>
      <c r="AD1362" s="123"/>
      <c r="AE1362" s="123"/>
      <c r="AF1362" s="235"/>
      <c r="AG1362" s="235"/>
      <c r="AH1362" s="235"/>
      <c r="AI1362" s="235"/>
      <c r="AJ1362" s="235"/>
      <c r="AK1362" s="235"/>
      <c r="AL1362" s="235"/>
    </row>
    <row r="1363" s="20" customFormat="1" ht="27" spans="1:38">
      <c r="A1363" s="123"/>
      <c r="B1363" s="123" t="s">
        <v>683</v>
      </c>
      <c r="C1363" s="140" t="s">
        <v>1688</v>
      </c>
      <c r="D1363" s="123" t="s">
        <v>2061</v>
      </c>
      <c r="E1363" s="119" t="s">
        <v>1202</v>
      </c>
      <c r="F1363" s="153"/>
      <c r="G1363" s="153">
        <v>44027</v>
      </c>
      <c r="H1363" s="255">
        <v>16</v>
      </c>
      <c r="I1363" s="153">
        <f>G1363+H1363</f>
        <v>44043</v>
      </c>
      <c r="J1363" s="123"/>
      <c r="K1363" s="123"/>
      <c r="L1363" s="123"/>
      <c r="M1363" s="123"/>
      <c r="N1363" s="123"/>
      <c r="O1363" s="123"/>
      <c r="P1363" s="123"/>
      <c r="Q1363" s="123"/>
      <c r="R1363" s="123"/>
      <c r="S1363" s="123"/>
      <c r="T1363" s="123"/>
      <c r="U1363" s="123"/>
      <c r="V1363" s="123"/>
      <c r="W1363" s="123"/>
      <c r="X1363" s="123"/>
      <c r="Y1363" s="123"/>
      <c r="Z1363" s="123"/>
      <c r="AA1363" s="123"/>
      <c r="AB1363" s="123"/>
      <c r="AC1363" s="123"/>
      <c r="AD1363" s="123"/>
      <c r="AE1363" s="123"/>
      <c r="AF1363" s="235"/>
      <c r="AG1363" s="235"/>
      <c r="AH1363" s="235"/>
      <c r="AI1363" s="235"/>
      <c r="AJ1363" s="235"/>
      <c r="AK1363" s="235"/>
      <c r="AL1363" s="235"/>
    </row>
    <row r="1364" s="20" customFormat="1" ht="27" spans="1:38">
      <c r="A1364" s="123"/>
      <c r="B1364" s="142" t="s">
        <v>549</v>
      </c>
      <c r="C1364" s="155" t="s">
        <v>2073</v>
      </c>
      <c r="D1364" s="126" t="s">
        <v>2074</v>
      </c>
      <c r="E1364" s="119" t="s">
        <v>1202</v>
      </c>
      <c r="F1364" s="153"/>
      <c r="G1364" s="254">
        <v>43525</v>
      </c>
      <c r="H1364" s="255">
        <f t="shared" si="109"/>
        <v>608</v>
      </c>
      <c r="I1364" s="254">
        <v>44133</v>
      </c>
      <c r="J1364" s="123"/>
      <c r="K1364" s="123"/>
      <c r="L1364" s="123"/>
      <c r="M1364" s="123"/>
      <c r="N1364" s="123"/>
      <c r="O1364" s="123"/>
      <c r="P1364" s="123"/>
      <c r="Q1364" s="123"/>
      <c r="R1364" s="123"/>
      <c r="S1364" s="123"/>
      <c r="T1364" s="123"/>
      <c r="U1364" s="123"/>
      <c r="V1364" s="123"/>
      <c r="W1364" s="123"/>
      <c r="X1364" s="123"/>
      <c r="Y1364" s="123"/>
      <c r="Z1364" s="123"/>
      <c r="AA1364" s="123"/>
      <c r="AB1364" s="123"/>
      <c r="AC1364" s="123"/>
      <c r="AD1364" s="123"/>
      <c r="AE1364" s="123"/>
      <c r="AF1364" s="235"/>
      <c r="AG1364" s="235"/>
      <c r="AH1364" s="235"/>
      <c r="AI1364" s="235"/>
      <c r="AJ1364" s="235"/>
      <c r="AK1364" s="235"/>
      <c r="AL1364" s="235"/>
    </row>
    <row r="1365" s="20" customFormat="1" ht="27" spans="1:38">
      <c r="A1365" s="123"/>
      <c r="B1365" s="123" t="s">
        <v>683</v>
      </c>
      <c r="C1365" s="140" t="s">
        <v>2075</v>
      </c>
      <c r="D1365" s="123" t="s">
        <v>2076</v>
      </c>
      <c r="E1365" s="119" t="s">
        <v>1202</v>
      </c>
      <c r="F1365" s="153"/>
      <c r="G1365" s="212">
        <v>43525</v>
      </c>
      <c r="H1365" s="255">
        <v>45</v>
      </c>
      <c r="I1365" s="212">
        <f>G1365+H1365</f>
        <v>43570</v>
      </c>
      <c r="J1365" s="123"/>
      <c r="K1365" s="123"/>
      <c r="L1365" s="123"/>
      <c r="M1365" s="123"/>
      <c r="N1365" s="123"/>
      <c r="O1365" s="123"/>
      <c r="P1365" s="123"/>
      <c r="Q1365" s="123"/>
      <c r="R1365" s="123"/>
      <c r="S1365" s="123"/>
      <c r="T1365" s="123"/>
      <c r="U1365" s="123"/>
      <c r="V1365" s="123"/>
      <c r="W1365" s="123"/>
      <c r="X1365" s="123"/>
      <c r="Y1365" s="123"/>
      <c r="Z1365" s="123"/>
      <c r="AA1365" s="123"/>
      <c r="AB1365" s="123"/>
      <c r="AC1365" s="123"/>
      <c r="AD1365" s="123"/>
      <c r="AE1365" s="123"/>
      <c r="AF1365" s="235"/>
      <c r="AG1365" s="235"/>
      <c r="AH1365" s="235"/>
      <c r="AI1365" s="235"/>
      <c r="AJ1365" s="235"/>
      <c r="AK1365" s="235"/>
      <c r="AL1365" s="235"/>
    </row>
    <row r="1366" s="20" customFormat="1" ht="27" spans="1:38">
      <c r="A1366" s="123"/>
      <c r="B1366" s="123" t="s">
        <v>683</v>
      </c>
      <c r="C1366" s="140" t="s">
        <v>2077</v>
      </c>
      <c r="D1366" s="123" t="s">
        <v>2078</v>
      </c>
      <c r="E1366" s="119" t="s">
        <v>1202</v>
      </c>
      <c r="F1366" s="153"/>
      <c r="G1366" s="153">
        <f>I1365</f>
        <v>43570</v>
      </c>
      <c r="H1366" s="255">
        <v>30</v>
      </c>
      <c r="I1366" s="212">
        <f>G1366+H1366</f>
        <v>43600</v>
      </c>
      <c r="J1366" s="123"/>
      <c r="K1366" s="123"/>
      <c r="L1366" s="123"/>
      <c r="M1366" s="123"/>
      <c r="N1366" s="123"/>
      <c r="O1366" s="123"/>
      <c r="P1366" s="123"/>
      <c r="Q1366" s="123"/>
      <c r="R1366" s="123"/>
      <c r="S1366" s="123"/>
      <c r="T1366" s="123"/>
      <c r="U1366" s="123"/>
      <c r="V1366" s="123"/>
      <c r="W1366" s="123"/>
      <c r="X1366" s="123"/>
      <c r="Y1366" s="123"/>
      <c r="Z1366" s="123"/>
      <c r="AA1366" s="123"/>
      <c r="AB1366" s="123"/>
      <c r="AC1366" s="123"/>
      <c r="AD1366" s="123"/>
      <c r="AE1366" s="123"/>
      <c r="AF1366" s="235"/>
      <c r="AG1366" s="235"/>
      <c r="AH1366" s="235"/>
      <c r="AI1366" s="235"/>
      <c r="AJ1366" s="235"/>
      <c r="AK1366" s="235"/>
      <c r="AL1366" s="235"/>
    </row>
    <row r="1367" s="20" customFormat="1" ht="27" spans="1:38">
      <c r="A1367" s="123"/>
      <c r="B1367" s="123" t="s">
        <v>683</v>
      </c>
      <c r="C1367" s="140" t="s">
        <v>2079</v>
      </c>
      <c r="D1367" s="123" t="s">
        <v>2080</v>
      </c>
      <c r="E1367" s="119" t="s">
        <v>1202</v>
      </c>
      <c r="F1367" s="153"/>
      <c r="G1367" s="153">
        <f>I1366</f>
        <v>43600</v>
      </c>
      <c r="H1367" s="255">
        <v>92</v>
      </c>
      <c r="I1367" s="212">
        <f>G1367+H1367</f>
        <v>43692</v>
      </c>
      <c r="J1367" s="123"/>
      <c r="K1367" s="123"/>
      <c r="L1367" s="123"/>
      <c r="M1367" s="123"/>
      <c r="N1367" s="123"/>
      <c r="O1367" s="123"/>
      <c r="P1367" s="123"/>
      <c r="Q1367" s="123"/>
      <c r="R1367" s="123"/>
      <c r="S1367" s="123"/>
      <c r="T1367" s="123"/>
      <c r="U1367" s="123"/>
      <c r="V1367" s="123"/>
      <c r="W1367" s="123"/>
      <c r="X1367" s="123"/>
      <c r="Y1367" s="123"/>
      <c r="Z1367" s="123"/>
      <c r="AA1367" s="123"/>
      <c r="AB1367" s="123"/>
      <c r="AC1367" s="123"/>
      <c r="AD1367" s="123"/>
      <c r="AE1367" s="123"/>
      <c r="AF1367" s="235"/>
      <c r="AG1367" s="235"/>
      <c r="AH1367" s="235"/>
      <c r="AI1367" s="235"/>
      <c r="AJ1367" s="235"/>
      <c r="AK1367" s="235"/>
      <c r="AL1367" s="235"/>
    </row>
    <row r="1368" s="20" customFormat="1" ht="27" spans="1:38">
      <c r="A1368" s="123"/>
      <c r="B1368" s="123" t="s">
        <v>683</v>
      </c>
      <c r="C1368" s="140" t="s">
        <v>2081</v>
      </c>
      <c r="D1368" s="123" t="s">
        <v>2082</v>
      </c>
      <c r="E1368" s="119" t="s">
        <v>1202</v>
      </c>
      <c r="F1368" s="153"/>
      <c r="G1368" s="153">
        <v>44044</v>
      </c>
      <c r="H1368" s="255">
        <f>I1368-G1368</f>
        <v>45</v>
      </c>
      <c r="I1368" s="153">
        <v>44089</v>
      </c>
      <c r="J1368" s="123"/>
      <c r="K1368" s="123"/>
      <c r="L1368" s="123"/>
      <c r="M1368" s="123"/>
      <c r="N1368" s="123"/>
      <c r="O1368" s="123"/>
      <c r="P1368" s="123"/>
      <c r="Q1368" s="123"/>
      <c r="R1368" s="123"/>
      <c r="S1368" s="123"/>
      <c r="T1368" s="123"/>
      <c r="U1368" s="123"/>
      <c r="V1368" s="123"/>
      <c r="W1368" s="123"/>
      <c r="X1368" s="123"/>
      <c r="Y1368" s="123"/>
      <c r="Z1368" s="123"/>
      <c r="AA1368" s="123"/>
      <c r="AB1368" s="123"/>
      <c r="AC1368" s="123"/>
      <c r="AD1368" s="123"/>
      <c r="AE1368" s="123"/>
      <c r="AF1368" s="235"/>
      <c r="AG1368" s="235"/>
      <c r="AH1368" s="235"/>
      <c r="AI1368" s="235"/>
      <c r="AJ1368" s="235"/>
      <c r="AK1368" s="235"/>
      <c r="AL1368" s="235"/>
    </row>
    <row r="1369" s="20" customFormat="1" ht="27" spans="1:38">
      <c r="A1369" s="123"/>
      <c r="B1369" s="123" t="s">
        <v>683</v>
      </c>
      <c r="C1369" s="140" t="s">
        <v>1764</v>
      </c>
      <c r="D1369" s="123" t="s">
        <v>2082</v>
      </c>
      <c r="E1369" s="119" t="s">
        <v>1202</v>
      </c>
      <c r="F1369" s="153"/>
      <c r="G1369" s="153">
        <v>44044</v>
      </c>
      <c r="H1369" s="255">
        <f>I1369-G1369</f>
        <v>45</v>
      </c>
      <c r="I1369" s="153">
        <v>44089</v>
      </c>
      <c r="J1369" s="123"/>
      <c r="K1369" s="123"/>
      <c r="L1369" s="123"/>
      <c r="M1369" s="123"/>
      <c r="N1369" s="123"/>
      <c r="O1369" s="123"/>
      <c r="P1369" s="123"/>
      <c r="Q1369" s="123"/>
      <c r="R1369" s="123"/>
      <c r="S1369" s="123"/>
      <c r="T1369" s="123"/>
      <c r="U1369" s="123"/>
      <c r="V1369" s="123"/>
      <c r="W1369" s="123"/>
      <c r="X1369" s="123"/>
      <c r="Y1369" s="123"/>
      <c r="Z1369" s="123"/>
      <c r="AA1369" s="123"/>
      <c r="AB1369" s="123"/>
      <c r="AC1369" s="123"/>
      <c r="AD1369" s="123"/>
      <c r="AE1369" s="123"/>
      <c r="AF1369" s="235"/>
      <c r="AG1369" s="235"/>
      <c r="AH1369" s="235"/>
      <c r="AI1369" s="235"/>
      <c r="AJ1369" s="235"/>
      <c r="AK1369" s="235"/>
      <c r="AL1369" s="235"/>
    </row>
    <row r="1370" s="20" customFormat="1" ht="27" spans="1:38">
      <c r="A1370" s="123"/>
      <c r="B1370" s="123" t="s">
        <v>683</v>
      </c>
      <c r="C1370" s="140" t="s">
        <v>2083</v>
      </c>
      <c r="D1370" s="123" t="s">
        <v>2084</v>
      </c>
      <c r="E1370" s="119" t="s">
        <v>1202</v>
      </c>
      <c r="F1370" s="153"/>
      <c r="G1370" s="153">
        <v>44058</v>
      </c>
      <c r="H1370" s="255">
        <v>30</v>
      </c>
      <c r="I1370" s="153">
        <f>G1370+H1370</f>
        <v>44088</v>
      </c>
      <c r="J1370" s="123"/>
      <c r="K1370" s="123"/>
      <c r="L1370" s="123"/>
      <c r="M1370" s="123"/>
      <c r="N1370" s="123"/>
      <c r="O1370" s="123"/>
      <c r="P1370" s="123"/>
      <c r="Q1370" s="123"/>
      <c r="R1370" s="123"/>
      <c r="S1370" s="123"/>
      <c r="T1370" s="123"/>
      <c r="U1370" s="123"/>
      <c r="V1370" s="123"/>
      <c r="W1370" s="123"/>
      <c r="X1370" s="123"/>
      <c r="Y1370" s="123"/>
      <c r="Z1370" s="123"/>
      <c r="AA1370" s="123"/>
      <c r="AB1370" s="123"/>
      <c r="AC1370" s="123"/>
      <c r="AD1370" s="123"/>
      <c r="AE1370" s="123"/>
      <c r="AF1370" s="235"/>
      <c r="AG1370" s="235"/>
      <c r="AH1370" s="235"/>
      <c r="AI1370" s="235"/>
      <c r="AJ1370" s="235"/>
      <c r="AK1370" s="235"/>
      <c r="AL1370" s="235"/>
    </row>
    <row r="1371" s="20" customFormat="1" ht="27" spans="1:38">
      <c r="A1371" s="123"/>
      <c r="B1371" s="123" t="s">
        <v>683</v>
      </c>
      <c r="C1371" s="140" t="s">
        <v>2085</v>
      </c>
      <c r="D1371" s="123" t="s">
        <v>2086</v>
      </c>
      <c r="E1371" s="119" t="s">
        <v>1202</v>
      </c>
      <c r="F1371" s="153"/>
      <c r="G1371" s="153">
        <v>44075</v>
      </c>
      <c r="H1371" s="255">
        <v>10</v>
      </c>
      <c r="I1371" s="153">
        <f>G1371+H1371</f>
        <v>44085</v>
      </c>
      <c r="J1371" s="123"/>
      <c r="K1371" s="123"/>
      <c r="L1371" s="123"/>
      <c r="M1371" s="123"/>
      <c r="N1371" s="123"/>
      <c r="O1371" s="123"/>
      <c r="P1371" s="123"/>
      <c r="Q1371" s="123"/>
      <c r="R1371" s="123"/>
      <c r="S1371" s="123"/>
      <c r="T1371" s="123"/>
      <c r="U1371" s="123"/>
      <c r="V1371" s="123"/>
      <c r="W1371" s="123"/>
      <c r="X1371" s="123"/>
      <c r="Y1371" s="123"/>
      <c r="Z1371" s="123"/>
      <c r="AA1371" s="123"/>
      <c r="AB1371" s="123"/>
      <c r="AC1371" s="123"/>
      <c r="AD1371" s="123"/>
      <c r="AE1371" s="123"/>
      <c r="AF1371" s="235"/>
      <c r="AG1371" s="235"/>
      <c r="AH1371" s="235"/>
      <c r="AI1371" s="235"/>
      <c r="AJ1371" s="235"/>
      <c r="AK1371" s="235"/>
      <c r="AL1371" s="235"/>
    </row>
    <row r="1372" s="20" customFormat="1" ht="27" spans="1:38">
      <c r="A1372" s="123"/>
      <c r="B1372" s="123" t="s">
        <v>683</v>
      </c>
      <c r="C1372" s="140" t="s">
        <v>2087</v>
      </c>
      <c r="D1372" s="123" t="s">
        <v>2088</v>
      </c>
      <c r="E1372" s="119" t="s">
        <v>1202</v>
      </c>
      <c r="F1372" s="153"/>
      <c r="G1372" s="153">
        <v>44075</v>
      </c>
      <c r="H1372" s="255">
        <v>29</v>
      </c>
      <c r="I1372" s="153">
        <f>G1372+H1372</f>
        <v>44104</v>
      </c>
      <c r="J1372" s="123"/>
      <c r="K1372" s="123"/>
      <c r="L1372" s="123"/>
      <c r="M1372" s="123"/>
      <c r="N1372" s="123"/>
      <c r="O1372" s="123"/>
      <c r="P1372" s="123"/>
      <c r="Q1372" s="123"/>
      <c r="R1372" s="123"/>
      <c r="S1372" s="123"/>
      <c r="T1372" s="123"/>
      <c r="U1372" s="123"/>
      <c r="V1372" s="123"/>
      <c r="W1372" s="123"/>
      <c r="X1372" s="123"/>
      <c r="Y1372" s="123"/>
      <c r="Z1372" s="123"/>
      <c r="AA1372" s="123"/>
      <c r="AB1372" s="123"/>
      <c r="AC1372" s="123"/>
      <c r="AD1372" s="123"/>
      <c r="AE1372" s="123"/>
      <c r="AF1372" s="235"/>
      <c r="AG1372" s="235"/>
      <c r="AH1372" s="235"/>
      <c r="AI1372" s="235"/>
      <c r="AJ1372" s="235"/>
      <c r="AK1372" s="235"/>
      <c r="AL1372" s="235"/>
    </row>
    <row r="1373" s="20" customFormat="1" ht="27" spans="1:38">
      <c r="A1373" s="123"/>
      <c r="B1373" s="142" t="s">
        <v>549</v>
      </c>
      <c r="C1373" s="155" t="s">
        <v>2089</v>
      </c>
      <c r="D1373" s="126" t="s">
        <v>2090</v>
      </c>
      <c r="E1373" s="119" t="s">
        <v>1202</v>
      </c>
      <c r="F1373" s="153"/>
      <c r="G1373" s="254">
        <v>44027</v>
      </c>
      <c r="H1373" s="255">
        <v>31</v>
      </c>
      <c r="I1373" s="254">
        <f>G1373+H1373</f>
        <v>44058</v>
      </c>
      <c r="J1373" s="123"/>
      <c r="K1373" s="123"/>
      <c r="L1373" s="123"/>
      <c r="M1373" s="123"/>
      <c r="N1373" s="123"/>
      <c r="O1373" s="123"/>
      <c r="P1373" s="123"/>
      <c r="Q1373" s="123"/>
      <c r="R1373" s="123"/>
      <c r="S1373" s="123"/>
      <c r="T1373" s="123"/>
      <c r="U1373" s="123"/>
      <c r="V1373" s="123"/>
      <c r="W1373" s="123"/>
      <c r="X1373" s="123"/>
      <c r="Y1373" s="123"/>
      <c r="Z1373" s="123"/>
      <c r="AA1373" s="123"/>
      <c r="AB1373" s="123"/>
      <c r="AC1373" s="123"/>
      <c r="AD1373" s="123"/>
      <c r="AE1373" s="123"/>
      <c r="AF1373" s="235"/>
      <c r="AG1373" s="235"/>
      <c r="AH1373" s="235"/>
      <c r="AI1373" s="235"/>
      <c r="AJ1373" s="235"/>
      <c r="AK1373" s="235"/>
      <c r="AL1373" s="235"/>
    </row>
    <row r="1374" s="20" customFormat="1" ht="27" spans="1:38">
      <c r="A1374" s="123"/>
      <c r="B1374" s="123" t="s">
        <v>683</v>
      </c>
      <c r="C1374" s="140" t="s">
        <v>2055</v>
      </c>
      <c r="D1374" s="123" t="s">
        <v>2091</v>
      </c>
      <c r="E1374" s="119" t="s">
        <v>1202</v>
      </c>
      <c r="F1374" s="153"/>
      <c r="G1374" s="153">
        <f>G1373</f>
        <v>44027</v>
      </c>
      <c r="H1374" s="255">
        <v>4</v>
      </c>
      <c r="I1374" s="153">
        <f>G1374+H1374</f>
        <v>44031</v>
      </c>
      <c r="J1374" s="123"/>
      <c r="K1374" s="123"/>
      <c r="L1374" s="123"/>
      <c r="M1374" s="123"/>
      <c r="N1374" s="123"/>
      <c r="O1374" s="123"/>
      <c r="P1374" s="123"/>
      <c r="Q1374" s="123"/>
      <c r="R1374" s="123"/>
      <c r="S1374" s="123"/>
      <c r="T1374" s="123"/>
      <c r="U1374" s="123"/>
      <c r="V1374" s="123"/>
      <c r="W1374" s="123"/>
      <c r="X1374" s="123"/>
      <c r="Y1374" s="123"/>
      <c r="Z1374" s="123"/>
      <c r="AA1374" s="123"/>
      <c r="AB1374" s="123"/>
      <c r="AC1374" s="123"/>
      <c r="AD1374" s="123"/>
      <c r="AE1374" s="123"/>
      <c r="AF1374" s="235"/>
      <c r="AG1374" s="235"/>
      <c r="AH1374" s="235"/>
      <c r="AI1374" s="235"/>
      <c r="AJ1374" s="235"/>
      <c r="AK1374" s="235"/>
      <c r="AL1374" s="235"/>
    </row>
    <row r="1375" s="20" customFormat="1" ht="27" spans="1:38">
      <c r="A1375" s="123"/>
      <c r="B1375" s="123" t="s">
        <v>683</v>
      </c>
      <c r="C1375" s="140" t="s">
        <v>2092</v>
      </c>
      <c r="D1375" s="123" t="s">
        <v>2093</v>
      </c>
      <c r="E1375" s="119" t="s">
        <v>1202</v>
      </c>
      <c r="F1375" s="153"/>
      <c r="G1375" s="153">
        <f>I1374</f>
        <v>44031</v>
      </c>
      <c r="H1375" s="255">
        <f t="shared" si="109"/>
        <v>27</v>
      </c>
      <c r="I1375" s="153">
        <f>I1373</f>
        <v>44058</v>
      </c>
      <c r="J1375" s="123"/>
      <c r="K1375" s="123"/>
      <c r="L1375" s="123"/>
      <c r="M1375" s="123"/>
      <c r="N1375" s="123"/>
      <c r="O1375" s="123"/>
      <c r="P1375" s="123"/>
      <c r="Q1375" s="123"/>
      <c r="R1375" s="123"/>
      <c r="S1375" s="123"/>
      <c r="T1375" s="123"/>
      <c r="U1375" s="123"/>
      <c r="V1375" s="123"/>
      <c r="W1375" s="123"/>
      <c r="X1375" s="123"/>
      <c r="Y1375" s="123"/>
      <c r="Z1375" s="123"/>
      <c r="AA1375" s="123"/>
      <c r="AB1375" s="123"/>
      <c r="AC1375" s="123"/>
      <c r="AD1375" s="123"/>
      <c r="AE1375" s="123"/>
      <c r="AF1375" s="235"/>
      <c r="AG1375" s="235"/>
      <c r="AH1375" s="235"/>
      <c r="AI1375" s="235"/>
      <c r="AJ1375" s="235"/>
      <c r="AK1375" s="235"/>
      <c r="AL1375" s="235"/>
    </row>
    <row r="1376" s="20" customFormat="1" ht="27" spans="1:38">
      <c r="A1376" s="123"/>
      <c r="B1376" s="123" t="s">
        <v>683</v>
      </c>
      <c r="C1376" s="140" t="s">
        <v>2094</v>
      </c>
      <c r="D1376" s="123" t="s">
        <v>2093</v>
      </c>
      <c r="E1376" s="119" t="s">
        <v>1202</v>
      </c>
      <c r="F1376" s="153"/>
      <c r="G1376" s="153">
        <f>G1375</f>
        <v>44031</v>
      </c>
      <c r="H1376" s="255">
        <f t="shared" si="109"/>
        <v>27</v>
      </c>
      <c r="I1376" s="153">
        <f>I1375</f>
        <v>44058</v>
      </c>
      <c r="J1376" s="123"/>
      <c r="K1376" s="123"/>
      <c r="L1376" s="123"/>
      <c r="M1376" s="123"/>
      <c r="N1376" s="123"/>
      <c r="O1376" s="123"/>
      <c r="P1376" s="123"/>
      <c r="Q1376" s="123"/>
      <c r="R1376" s="123"/>
      <c r="S1376" s="123"/>
      <c r="T1376" s="123"/>
      <c r="U1376" s="123"/>
      <c r="V1376" s="123"/>
      <c r="W1376" s="123"/>
      <c r="X1376" s="123"/>
      <c r="Y1376" s="123"/>
      <c r="Z1376" s="123"/>
      <c r="AA1376" s="123"/>
      <c r="AB1376" s="123"/>
      <c r="AC1376" s="123"/>
      <c r="AD1376" s="123"/>
      <c r="AE1376" s="123"/>
      <c r="AF1376" s="235"/>
      <c r="AG1376" s="235"/>
      <c r="AH1376" s="235"/>
      <c r="AI1376" s="235"/>
      <c r="AJ1376" s="235"/>
      <c r="AK1376" s="235"/>
      <c r="AL1376" s="235"/>
    </row>
    <row r="1377" s="20" customFormat="1" ht="27" spans="1:38">
      <c r="A1377" s="123"/>
      <c r="B1377" s="123" t="s">
        <v>683</v>
      </c>
      <c r="C1377" s="140" t="s">
        <v>2095</v>
      </c>
      <c r="D1377" s="123" t="s">
        <v>2068</v>
      </c>
      <c r="E1377" s="119" t="s">
        <v>1202</v>
      </c>
      <c r="F1377" s="153"/>
      <c r="G1377" s="153">
        <v>44075</v>
      </c>
      <c r="H1377" s="255">
        <v>14</v>
      </c>
      <c r="I1377" s="153">
        <f>G1377+H1377</f>
        <v>44089</v>
      </c>
      <c r="J1377" s="123"/>
      <c r="K1377" s="123"/>
      <c r="L1377" s="123"/>
      <c r="M1377" s="123"/>
      <c r="N1377" s="123"/>
      <c r="O1377" s="123"/>
      <c r="P1377" s="123"/>
      <c r="Q1377" s="123"/>
      <c r="R1377" s="123"/>
      <c r="S1377" s="123"/>
      <c r="T1377" s="123"/>
      <c r="U1377" s="123"/>
      <c r="V1377" s="123"/>
      <c r="W1377" s="123"/>
      <c r="X1377" s="123"/>
      <c r="Y1377" s="123"/>
      <c r="Z1377" s="123"/>
      <c r="AA1377" s="123"/>
      <c r="AB1377" s="123"/>
      <c r="AC1377" s="123"/>
      <c r="AD1377" s="123"/>
      <c r="AE1377" s="123"/>
      <c r="AF1377" s="235"/>
      <c r="AG1377" s="235"/>
      <c r="AH1377" s="235"/>
      <c r="AI1377" s="235"/>
      <c r="AJ1377" s="235"/>
      <c r="AK1377" s="235"/>
      <c r="AL1377" s="235"/>
    </row>
    <row r="1378" s="20" customFormat="1" ht="27" spans="1:38">
      <c r="A1378" s="123"/>
      <c r="B1378" s="142" t="s">
        <v>549</v>
      </c>
      <c r="C1378" s="155" t="s">
        <v>2096</v>
      </c>
      <c r="D1378" s="126" t="s">
        <v>2082</v>
      </c>
      <c r="E1378" s="119" t="s">
        <v>1202</v>
      </c>
      <c r="F1378" s="153"/>
      <c r="G1378" s="254">
        <v>44044</v>
      </c>
      <c r="H1378" s="255">
        <v>45</v>
      </c>
      <c r="I1378" s="254">
        <f>G1378+H1378</f>
        <v>44089</v>
      </c>
      <c r="J1378" s="123"/>
      <c r="K1378" s="123"/>
      <c r="L1378" s="123"/>
      <c r="M1378" s="123"/>
      <c r="N1378" s="123"/>
      <c r="O1378" s="123"/>
      <c r="P1378" s="123"/>
      <c r="Q1378" s="123"/>
      <c r="R1378" s="123"/>
      <c r="S1378" s="123"/>
      <c r="T1378" s="123"/>
      <c r="U1378" s="123"/>
      <c r="V1378" s="123"/>
      <c r="W1378" s="123"/>
      <c r="X1378" s="123"/>
      <c r="Y1378" s="123"/>
      <c r="Z1378" s="123"/>
      <c r="AA1378" s="123"/>
      <c r="AB1378" s="123"/>
      <c r="AC1378" s="123"/>
      <c r="AD1378" s="123"/>
      <c r="AE1378" s="123"/>
      <c r="AF1378" s="235"/>
      <c r="AG1378" s="235"/>
      <c r="AH1378" s="235"/>
      <c r="AI1378" s="235"/>
      <c r="AJ1378" s="235"/>
      <c r="AK1378" s="235"/>
      <c r="AL1378" s="235"/>
    </row>
    <row r="1379" s="20" customFormat="1" ht="27" spans="1:38">
      <c r="A1379" s="123"/>
      <c r="B1379" s="123" t="s">
        <v>683</v>
      </c>
      <c r="C1379" s="140" t="s">
        <v>2055</v>
      </c>
      <c r="D1379" s="123" t="s">
        <v>2097</v>
      </c>
      <c r="E1379" s="119" t="s">
        <v>1202</v>
      </c>
      <c r="F1379" s="153"/>
      <c r="G1379" s="212">
        <f>G1378</f>
        <v>44044</v>
      </c>
      <c r="H1379" s="255">
        <v>4</v>
      </c>
      <c r="I1379" s="212">
        <f>G1379+H1379</f>
        <v>44048</v>
      </c>
      <c r="J1379" s="123"/>
      <c r="K1379" s="123"/>
      <c r="L1379" s="123"/>
      <c r="M1379" s="123"/>
      <c r="N1379" s="123"/>
      <c r="O1379" s="123"/>
      <c r="P1379" s="123"/>
      <c r="Q1379" s="123"/>
      <c r="R1379" s="123"/>
      <c r="S1379" s="123"/>
      <c r="T1379" s="123"/>
      <c r="U1379" s="123"/>
      <c r="V1379" s="123"/>
      <c r="W1379" s="123"/>
      <c r="X1379" s="123"/>
      <c r="Y1379" s="123"/>
      <c r="Z1379" s="123"/>
      <c r="AA1379" s="123"/>
      <c r="AB1379" s="123"/>
      <c r="AC1379" s="123"/>
      <c r="AD1379" s="123"/>
      <c r="AE1379" s="123"/>
      <c r="AF1379" s="235"/>
      <c r="AG1379" s="235"/>
      <c r="AH1379" s="235"/>
      <c r="AI1379" s="235"/>
      <c r="AJ1379" s="235"/>
      <c r="AK1379" s="235"/>
      <c r="AL1379" s="235"/>
    </row>
    <row r="1380" s="20" customFormat="1" ht="27" spans="1:38">
      <c r="A1380" s="123"/>
      <c r="B1380" s="123" t="s">
        <v>683</v>
      </c>
      <c r="C1380" s="140" t="s">
        <v>2098</v>
      </c>
      <c r="D1380" s="123" t="s">
        <v>2099</v>
      </c>
      <c r="E1380" s="119" t="s">
        <v>1202</v>
      </c>
      <c r="F1380" s="153"/>
      <c r="G1380" s="212">
        <f>I1379</f>
        <v>44048</v>
      </c>
      <c r="H1380" s="255">
        <f>I1380-G1380</f>
        <v>41</v>
      </c>
      <c r="I1380" s="212">
        <v>44089</v>
      </c>
      <c r="J1380" s="123"/>
      <c r="K1380" s="123"/>
      <c r="L1380" s="123"/>
      <c r="M1380" s="123"/>
      <c r="N1380" s="123"/>
      <c r="O1380" s="123"/>
      <c r="P1380" s="123"/>
      <c r="Q1380" s="123"/>
      <c r="R1380" s="123"/>
      <c r="S1380" s="123"/>
      <c r="T1380" s="123"/>
      <c r="U1380" s="123"/>
      <c r="V1380" s="123"/>
      <c r="W1380" s="123"/>
      <c r="X1380" s="123"/>
      <c r="Y1380" s="123"/>
      <c r="Z1380" s="123"/>
      <c r="AA1380" s="123"/>
      <c r="AB1380" s="123"/>
      <c r="AC1380" s="123"/>
      <c r="AD1380" s="123"/>
      <c r="AE1380" s="123"/>
      <c r="AF1380" s="235"/>
      <c r="AG1380" s="235"/>
      <c r="AH1380" s="235"/>
      <c r="AI1380" s="235"/>
      <c r="AJ1380" s="235"/>
      <c r="AK1380" s="235"/>
      <c r="AL1380" s="235"/>
    </row>
    <row r="1381" s="20" customFormat="1" ht="27" spans="1:38">
      <c r="A1381" s="123"/>
      <c r="B1381" s="123" t="s">
        <v>683</v>
      </c>
      <c r="C1381" s="140" t="s">
        <v>2100</v>
      </c>
      <c r="D1381" s="123" t="s">
        <v>2099</v>
      </c>
      <c r="E1381" s="119" t="s">
        <v>1202</v>
      </c>
      <c r="F1381" s="153"/>
      <c r="G1381" s="212">
        <f>G1380</f>
        <v>44048</v>
      </c>
      <c r="H1381" s="255">
        <f>I1381-G1381</f>
        <v>41</v>
      </c>
      <c r="I1381" s="212">
        <v>44089</v>
      </c>
      <c r="J1381" s="123"/>
      <c r="K1381" s="123"/>
      <c r="L1381" s="123"/>
      <c r="M1381" s="123"/>
      <c r="N1381" s="123"/>
      <c r="O1381" s="123"/>
      <c r="P1381" s="123"/>
      <c r="Q1381" s="123"/>
      <c r="R1381" s="123"/>
      <c r="S1381" s="123"/>
      <c r="T1381" s="123"/>
      <c r="U1381" s="123"/>
      <c r="V1381" s="123"/>
      <c r="W1381" s="123"/>
      <c r="X1381" s="123"/>
      <c r="Y1381" s="123"/>
      <c r="Z1381" s="123"/>
      <c r="AA1381" s="123"/>
      <c r="AB1381" s="123"/>
      <c r="AC1381" s="123"/>
      <c r="AD1381" s="123"/>
      <c r="AE1381" s="123"/>
      <c r="AF1381" s="235"/>
      <c r="AG1381" s="235"/>
      <c r="AH1381" s="235"/>
      <c r="AI1381" s="235"/>
      <c r="AJ1381" s="235"/>
      <c r="AK1381" s="235"/>
      <c r="AL1381" s="235"/>
    </row>
    <row r="1382" s="20" customFormat="1" ht="27" spans="1:38">
      <c r="A1382" s="123"/>
      <c r="B1382" s="123" t="s">
        <v>683</v>
      </c>
      <c r="C1382" s="140" t="s">
        <v>2101</v>
      </c>
      <c r="D1382" s="123" t="s">
        <v>2099</v>
      </c>
      <c r="E1382" s="119" t="s">
        <v>1202</v>
      </c>
      <c r="F1382" s="153"/>
      <c r="G1382" s="212">
        <f>G1381</f>
        <v>44048</v>
      </c>
      <c r="H1382" s="255">
        <f>I1382-G1382</f>
        <v>41</v>
      </c>
      <c r="I1382" s="212">
        <v>44089</v>
      </c>
      <c r="J1382" s="123"/>
      <c r="K1382" s="123"/>
      <c r="L1382" s="123"/>
      <c r="M1382" s="123"/>
      <c r="N1382" s="123"/>
      <c r="O1382" s="123"/>
      <c r="P1382" s="123"/>
      <c r="Q1382" s="123"/>
      <c r="R1382" s="123"/>
      <c r="S1382" s="123"/>
      <c r="T1382" s="123"/>
      <c r="U1382" s="123"/>
      <c r="V1382" s="123"/>
      <c r="W1382" s="123"/>
      <c r="X1382" s="123"/>
      <c r="Y1382" s="123"/>
      <c r="Z1382" s="123"/>
      <c r="AA1382" s="123"/>
      <c r="AB1382" s="123"/>
      <c r="AC1382" s="123"/>
      <c r="AD1382" s="123"/>
      <c r="AE1382" s="123"/>
      <c r="AF1382" s="235"/>
      <c r="AG1382" s="235"/>
      <c r="AH1382" s="235"/>
      <c r="AI1382" s="235"/>
      <c r="AJ1382" s="235"/>
      <c r="AK1382" s="235"/>
      <c r="AL1382" s="235"/>
    </row>
    <row r="1383" s="20" customFormat="1" ht="27" spans="1:38">
      <c r="A1383" s="123"/>
      <c r="B1383" s="123" t="s">
        <v>683</v>
      </c>
      <c r="C1383" s="140" t="s">
        <v>2102</v>
      </c>
      <c r="D1383" s="123" t="s">
        <v>2099</v>
      </c>
      <c r="E1383" s="119" t="s">
        <v>1202</v>
      </c>
      <c r="F1383" s="153"/>
      <c r="G1383" s="212">
        <f>G1382</f>
        <v>44048</v>
      </c>
      <c r="H1383" s="255">
        <v>41</v>
      </c>
      <c r="I1383" s="212">
        <f>G1383+H1383</f>
        <v>44089</v>
      </c>
      <c r="J1383" s="123"/>
      <c r="K1383" s="123"/>
      <c r="L1383" s="123"/>
      <c r="M1383" s="123"/>
      <c r="N1383" s="123"/>
      <c r="O1383" s="123"/>
      <c r="P1383" s="123"/>
      <c r="Q1383" s="123"/>
      <c r="R1383" s="123"/>
      <c r="S1383" s="123"/>
      <c r="T1383" s="123"/>
      <c r="U1383" s="123"/>
      <c r="V1383" s="123"/>
      <c r="W1383" s="123"/>
      <c r="X1383" s="123"/>
      <c r="Y1383" s="123"/>
      <c r="Z1383" s="123"/>
      <c r="AA1383" s="123"/>
      <c r="AB1383" s="123"/>
      <c r="AC1383" s="123"/>
      <c r="AD1383" s="123"/>
      <c r="AE1383" s="123"/>
      <c r="AF1383" s="235"/>
      <c r="AG1383" s="235"/>
      <c r="AH1383" s="235"/>
      <c r="AI1383" s="235"/>
      <c r="AJ1383" s="235"/>
      <c r="AK1383" s="235"/>
      <c r="AL1383" s="235"/>
    </row>
    <row r="1384" s="20" customFormat="1" ht="27" spans="1:38">
      <c r="A1384" s="123"/>
      <c r="B1384" s="142" t="s">
        <v>549</v>
      </c>
      <c r="C1384" s="155" t="s">
        <v>2103</v>
      </c>
      <c r="D1384" s="126" t="s">
        <v>2104</v>
      </c>
      <c r="E1384" s="119" t="s">
        <v>682</v>
      </c>
      <c r="F1384" s="153"/>
      <c r="G1384" s="256">
        <v>44044</v>
      </c>
      <c r="H1384" s="257">
        <v>90</v>
      </c>
      <c r="I1384" s="256">
        <f>G1384+H1384</f>
        <v>44134</v>
      </c>
      <c r="J1384" s="123"/>
      <c r="K1384" s="123"/>
      <c r="L1384" s="123"/>
      <c r="M1384" s="123"/>
      <c r="N1384" s="123"/>
      <c r="O1384" s="123"/>
      <c r="P1384" s="123"/>
      <c r="Q1384" s="123"/>
      <c r="R1384" s="123"/>
      <c r="S1384" s="123"/>
      <c r="T1384" s="123"/>
      <c r="U1384" s="123"/>
      <c r="V1384" s="123"/>
      <c r="W1384" s="123"/>
      <c r="X1384" s="123"/>
      <c r="Y1384" s="123"/>
      <c r="Z1384" s="123"/>
      <c r="AA1384" s="123"/>
      <c r="AB1384" s="123"/>
      <c r="AC1384" s="123"/>
      <c r="AD1384" s="123"/>
      <c r="AE1384" s="123"/>
      <c r="AF1384" s="235"/>
      <c r="AG1384" s="235"/>
      <c r="AH1384" s="235"/>
      <c r="AI1384" s="235"/>
      <c r="AJ1384" s="235"/>
      <c r="AK1384" s="235"/>
      <c r="AL1384" s="235"/>
    </row>
    <row r="1385" s="20" customFormat="1" ht="27" spans="1:38">
      <c r="A1385" s="123"/>
      <c r="B1385" s="123" t="s">
        <v>683</v>
      </c>
      <c r="C1385" s="140" t="s">
        <v>2105</v>
      </c>
      <c r="D1385" s="123" t="s">
        <v>2104</v>
      </c>
      <c r="E1385" s="119" t="s">
        <v>682</v>
      </c>
      <c r="F1385" s="153"/>
      <c r="G1385" s="212">
        <v>44044</v>
      </c>
      <c r="H1385" s="257">
        <v>40</v>
      </c>
      <c r="I1385" s="212">
        <f>G1385+H1385</f>
        <v>44084</v>
      </c>
      <c r="J1385" s="123"/>
      <c r="K1385" s="123"/>
      <c r="L1385" s="123"/>
      <c r="M1385" s="123"/>
      <c r="N1385" s="123"/>
      <c r="O1385" s="123"/>
      <c r="P1385" s="123"/>
      <c r="Q1385" s="123"/>
      <c r="R1385" s="123"/>
      <c r="S1385" s="123"/>
      <c r="T1385" s="123"/>
      <c r="U1385" s="123"/>
      <c r="V1385" s="123"/>
      <c r="W1385" s="123"/>
      <c r="X1385" s="123"/>
      <c r="Y1385" s="123"/>
      <c r="Z1385" s="123"/>
      <c r="AA1385" s="123"/>
      <c r="AB1385" s="123"/>
      <c r="AC1385" s="123"/>
      <c r="AD1385" s="123"/>
      <c r="AE1385" s="123"/>
      <c r="AF1385" s="235"/>
      <c r="AG1385" s="235"/>
      <c r="AH1385" s="235"/>
      <c r="AI1385" s="235"/>
      <c r="AJ1385" s="235"/>
      <c r="AK1385" s="235"/>
      <c r="AL1385" s="235"/>
    </row>
    <row r="1386" s="20" customFormat="1" ht="27" spans="1:38">
      <c r="A1386" s="123"/>
      <c r="B1386" s="123" t="s">
        <v>683</v>
      </c>
      <c r="C1386" s="140" t="s">
        <v>2106</v>
      </c>
      <c r="D1386" s="123" t="s">
        <v>2107</v>
      </c>
      <c r="E1386" s="119" t="s">
        <v>682</v>
      </c>
      <c r="F1386" s="153"/>
      <c r="G1386" s="153">
        <v>44053</v>
      </c>
      <c r="H1386" s="257">
        <f t="shared" si="109"/>
        <v>40</v>
      </c>
      <c r="I1386" s="153">
        <v>44093</v>
      </c>
      <c r="J1386" s="123"/>
      <c r="K1386" s="123"/>
      <c r="L1386" s="123"/>
      <c r="M1386" s="123"/>
      <c r="N1386" s="123"/>
      <c r="O1386" s="123"/>
      <c r="P1386" s="123"/>
      <c r="Q1386" s="123"/>
      <c r="R1386" s="123"/>
      <c r="S1386" s="123"/>
      <c r="T1386" s="123"/>
      <c r="U1386" s="123"/>
      <c r="V1386" s="123"/>
      <c r="W1386" s="123"/>
      <c r="X1386" s="123"/>
      <c r="Y1386" s="123"/>
      <c r="Z1386" s="123"/>
      <c r="AA1386" s="123"/>
      <c r="AB1386" s="123"/>
      <c r="AC1386" s="123"/>
      <c r="AD1386" s="123"/>
      <c r="AE1386" s="123"/>
      <c r="AF1386" s="235"/>
      <c r="AG1386" s="235"/>
      <c r="AH1386" s="235"/>
      <c r="AI1386" s="235"/>
      <c r="AJ1386" s="235"/>
      <c r="AK1386" s="235"/>
      <c r="AL1386" s="235"/>
    </row>
    <row r="1387" s="20" customFormat="1" ht="27" spans="1:38">
      <c r="A1387" s="123"/>
      <c r="B1387" s="123" t="s">
        <v>683</v>
      </c>
      <c r="C1387" s="140" t="s">
        <v>2108</v>
      </c>
      <c r="D1387" s="123" t="s">
        <v>2109</v>
      </c>
      <c r="E1387" s="119" t="s">
        <v>682</v>
      </c>
      <c r="F1387" s="153"/>
      <c r="G1387" s="153">
        <v>44063</v>
      </c>
      <c r="H1387" s="257">
        <v>40</v>
      </c>
      <c r="I1387" s="153">
        <f t="shared" ref="I1387:I1393" si="113">G1387+H1387</f>
        <v>44103</v>
      </c>
      <c r="J1387" s="123"/>
      <c r="K1387" s="123"/>
      <c r="L1387" s="123"/>
      <c r="M1387" s="123"/>
      <c r="N1387" s="123"/>
      <c r="O1387" s="123"/>
      <c r="P1387" s="123"/>
      <c r="Q1387" s="123"/>
      <c r="R1387" s="123"/>
      <c r="S1387" s="123"/>
      <c r="T1387" s="123"/>
      <c r="U1387" s="123"/>
      <c r="V1387" s="123"/>
      <c r="W1387" s="123"/>
      <c r="X1387" s="123"/>
      <c r="Y1387" s="123"/>
      <c r="Z1387" s="123"/>
      <c r="AA1387" s="123"/>
      <c r="AB1387" s="123"/>
      <c r="AC1387" s="123"/>
      <c r="AD1387" s="123"/>
      <c r="AE1387" s="123"/>
      <c r="AF1387" s="235"/>
      <c r="AG1387" s="235"/>
      <c r="AH1387" s="235"/>
      <c r="AI1387" s="235"/>
      <c r="AJ1387" s="235"/>
      <c r="AK1387" s="235"/>
      <c r="AL1387" s="235"/>
    </row>
    <row r="1388" s="20" customFormat="1" ht="27" spans="1:38">
      <c r="A1388" s="123"/>
      <c r="B1388" s="123" t="s">
        <v>683</v>
      </c>
      <c r="C1388" s="140" t="s">
        <v>2110</v>
      </c>
      <c r="D1388" s="123" t="s">
        <v>2109</v>
      </c>
      <c r="E1388" s="119" t="s">
        <v>682</v>
      </c>
      <c r="F1388" s="153"/>
      <c r="G1388" s="153">
        <v>44073</v>
      </c>
      <c r="H1388" s="257">
        <v>55</v>
      </c>
      <c r="I1388" s="153">
        <f t="shared" si="113"/>
        <v>44128</v>
      </c>
      <c r="J1388" s="123"/>
      <c r="K1388" s="123"/>
      <c r="L1388" s="123"/>
      <c r="M1388" s="123"/>
      <c r="N1388" s="123"/>
      <c r="O1388" s="123"/>
      <c r="P1388" s="123"/>
      <c r="Q1388" s="123"/>
      <c r="R1388" s="123"/>
      <c r="S1388" s="123"/>
      <c r="T1388" s="123"/>
      <c r="U1388" s="123"/>
      <c r="V1388" s="123"/>
      <c r="W1388" s="123"/>
      <c r="X1388" s="123"/>
      <c r="Y1388" s="123"/>
      <c r="Z1388" s="123"/>
      <c r="AA1388" s="123"/>
      <c r="AB1388" s="123"/>
      <c r="AC1388" s="123"/>
      <c r="AD1388" s="123"/>
      <c r="AE1388" s="123"/>
      <c r="AF1388" s="235"/>
      <c r="AG1388" s="235"/>
      <c r="AH1388" s="235"/>
      <c r="AI1388" s="235"/>
      <c r="AJ1388" s="235"/>
      <c r="AK1388" s="235"/>
      <c r="AL1388" s="235"/>
    </row>
    <row r="1389" s="20" customFormat="1" ht="27" spans="1:38">
      <c r="A1389" s="123"/>
      <c r="B1389" s="123" t="s">
        <v>683</v>
      </c>
      <c r="C1389" s="140" t="s">
        <v>2111</v>
      </c>
      <c r="D1389" s="123" t="s">
        <v>2112</v>
      </c>
      <c r="E1389" s="119" t="s">
        <v>682</v>
      </c>
      <c r="F1389" s="153"/>
      <c r="G1389" s="153">
        <v>44063</v>
      </c>
      <c r="H1389" s="257">
        <v>30</v>
      </c>
      <c r="I1389" s="153">
        <f t="shared" si="113"/>
        <v>44093</v>
      </c>
      <c r="J1389" s="123"/>
      <c r="K1389" s="123"/>
      <c r="L1389" s="123"/>
      <c r="M1389" s="123"/>
      <c r="N1389" s="123"/>
      <c r="O1389" s="123"/>
      <c r="P1389" s="123"/>
      <c r="Q1389" s="123"/>
      <c r="R1389" s="123"/>
      <c r="S1389" s="123"/>
      <c r="T1389" s="123"/>
      <c r="U1389" s="123"/>
      <c r="V1389" s="123"/>
      <c r="W1389" s="123"/>
      <c r="X1389" s="123"/>
      <c r="Y1389" s="123"/>
      <c r="Z1389" s="123"/>
      <c r="AA1389" s="123"/>
      <c r="AB1389" s="123"/>
      <c r="AC1389" s="123"/>
      <c r="AD1389" s="123"/>
      <c r="AE1389" s="123"/>
      <c r="AF1389" s="235"/>
      <c r="AG1389" s="235"/>
      <c r="AH1389" s="235"/>
      <c r="AI1389" s="235"/>
      <c r="AJ1389" s="235"/>
      <c r="AK1389" s="235"/>
      <c r="AL1389" s="235"/>
    </row>
    <row r="1390" s="20" customFormat="1" ht="27" spans="1:38">
      <c r="A1390" s="123"/>
      <c r="B1390" s="123" t="s">
        <v>683</v>
      </c>
      <c r="C1390" s="140" t="s">
        <v>2113</v>
      </c>
      <c r="D1390" s="123" t="s">
        <v>2114</v>
      </c>
      <c r="E1390" s="119" t="s">
        <v>682</v>
      </c>
      <c r="F1390" s="153"/>
      <c r="G1390" s="153">
        <v>44109</v>
      </c>
      <c r="H1390" s="257">
        <v>15</v>
      </c>
      <c r="I1390" s="153">
        <f t="shared" si="113"/>
        <v>44124</v>
      </c>
      <c r="J1390" s="123"/>
      <c r="K1390" s="123"/>
      <c r="L1390" s="123"/>
      <c r="M1390" s="123"/>
      <c r="N1390" s="123"/>
      <c r="O1390" s="123"/>
      <c r="P1390" s="123"/>
      <c r="Q1390" s="123"/>
      <c r="R1390" s="123"/>
      <c r="S1390" s="123"/>
      <c r="T1390" s="123"/>
      <c r="U1390" s="123"/>
      <c r="V1390" s="123"/>
      <c r="W1390" s="123"/>
      <c r="X1390" s="123"/>
      <c r="Y1390" s="123"/>
      <c r="Z1390" s="123"/>
      <c r="AA1390" s="123"/>
      <c r="AB1390" s="123"/>
      <c r="AC1390" s="123"/>
      <c r="AD1390" s="123"/>
      <c r="AE1390" s="123"/>
      <c r="AF1390" s="235"/>
      <c r="AG1390" s="235"/>
      <c r="AH1390" s="235"/>
      <c r="AI1390" s="235"/>
      <c r="AJ1390" s="235"/>
      <c r="AK1390" s="235"/>
      <c r="AL1390" s="235"/>
    </row>
    <row r="1391" s="20" customFormat="1" ht="27" spans="1:38">
      <c r="A1391" s="123"/>
      <c r="B1391" s="123" t="s">
        <v>683</v>
      </c>
      <c r="C1391" s="140" t="s">
        <v>2115</v>
      </c>
      <c r="D1391" s="123" t="s">
        <v>2116</v>
      </c>
      <c r="E1391" s="119" t="s">
        <v>682</v>
      </c>
      <c r="F1391" s="153"/>
      <c r="G1391" s="153">
        <v>44089</v>
      </c>
      <c r="H1391" s="257">
        <v>40</v>
      </c>
      <c r="I1391" s="153">
        <f t="shared" si="113"/>
        <v>44129</v>
      </c>
      <c r="J1391" s="123"/>
      <c r="K1391" s="123"/>
      <c r="L1391" s="123"/>
      <c r="M1391" s="123"/>
      <c r="N1391" s="123"/>
      <c r="O1391" s="123"/>
      <c r="P1391" s="123"/>
      <c r="Q1391" s="123"/>
      <c r="R1391" s="123"/>
      <c r="S1391" s="123"/>
      <c r="T1391" s="123"/>
      <c r="U1391" s="123"/>
      <c r="V1391" s="123"/>
      <c r="W1391" s="123"/>
      <c r="X1391" s="123"/>
      <c r="Y1391" s="123"/>
      <c r="Z1391" s="123"/>
      <c r="AA1391" s="123"/>
      <c r="AB1391" s="123"/>
      <c r="AC1391" s="123"/>
      <c r="AD1391" s="123"/>
      <c r="AE1391" s="123"/>
      <c r="AF1391" s="235"/>
      <c r="AG1391" s="235"/>
      <c r="AH1391" s="235"/>
      <c r="AI1391" s="235"/>
      <c r="AJ1391" s="235"/>
      <c r="AK1391" s="235"/>
      <c r="AL1391" s="235"/>
    </row>
    <row r="1392" s="20" customFormat="1" ht="27" spans="1:38">
      <c r="A1392" s="123"/>
      <c r="B1392" s="123" t="s">
        <v>683</v>
      </c>
      <c r="C1392" s="140" t="s">
        <v>2117</v>
      </c>
      <c r="D1392" s="123" t="s">
        <v>2118</v>
      </c>
      <c r="E1392" s="119" t="s">
        <v>682</v>
      </c>
      <c r="F1392" s="153"/>
      <c r="G1392" s="153">
        <v>44124</v>
      </c>
      <c r="H1392" s="257">
        <v>10</v>
      </c>
      <c r="I1392" s="153">
        <f t="shared" si="113"/>
        <v>44134</v>
      </c>
      <c r="J1392" s="123"/>
      <c r="K1392" s="123"/>
      <c r="L1392" s="123"/>
      <c r="M1392" s="123"/>
      <c r="N1392" s="123"/>
      <c r="O1392" s="123"/>
      <c r="P1392" s="123"/>
      <c r="Q1392" s="123"/>
      <c r="R1392" s="123"/>
      <c r="S1392" s="123"/>
      <c r="T1392" s="123"/>
      <c r="U1392" s="123"/>
      <c r="V1392" s="123"/>
      <c r="W1392" s="123"/>
      <c r="X1392" s="123"/>
      <c r="Y1392" s="123"/>
      <c r="Z1392" s="123"/>
      <c r="AA1392" s="123"/>
      <c r="AB1392" s="123"/>
      <c r="AC1392" s="123"/>
      <c r="AD1392" s="123"/>
      <c r="AE1392" s="123"/>
      <c r="AF1392" s="235"/>
      <c r="AG1392" s="235"/>
      <c r="AH1392" s="235"/>
      <c r="AI1392" s="235"/>
      <c r="AJ1392" s="235"/>
      <c r="AK1392" s="235"/>
      <c r="AL1392" s="235"/>
    </row>
    <row r="1393" s="20" customFormat="1" ht="27" spans="1:38">
      <c r="A1393" s="123">
        <v>5</v>
      </c>
      <c r="B1393" s="123" t="s">
        <v>683</v>
      </c>
      <c r="C1393" s="140" t="s">
        <v>2119</v>
      </c>
      <c r="D1393" s="123" t="s">
        <v>2120</v>
      </c>
      <c r="E1393" s="119" t="s">
        <v>682</v>
      </c>
      <c r="F1393" s="153"/>
      <c r="G1393" s="153">
        <v>44124</v>
      </c>
      <c r="H1393" s="257">
        <v>5</v>
      </c>
      <c r="I1393" s="153">
        <f t="shared" si="113"/>
        <v>44129</v>
      </c>
      <c r="J1393" s="123"/>
      <c r="K1393" s="123"/>
      <c r="L1393" s="123"/>
      <c r="M1393" s="123"/>
      <c r="N1393" s="123"/>
      <c r="O1393" s="123"/>
      <c r="P1393" s="123"/>
      <c r="Q1393" s="123"/>
      <c r="R1393" s="123"/>
      <c r="S1393" s="123"/>
      <c r="T1393" s="123"/>
      <c r="U1393" s="123"/>
      <c r="V1393" s="123"/>
      <c r="W1393" s="123"/>
      <c r="X1393" s="123"/>
      <c r="Y1393" s="123"/>
      <c r="Z1393" s="123"/>
      <c r="AA1393" s="123"/>
      <c r="AB1393" s="123"/>
      <c r="AC1393" s="123"/>
      <c r="AD1393" s="123"/>
      <c r="AE1393" s="123"/>
      <c r="AF1393" s="235"/>
      <c r="AG1393" s="235"/>
      <c r="AH1393" s="235"/>
      <c r="AI1393" s="235"/>
      <c r="AJ1393" s="235"/>
      <c r="AK1393" s="235"/>
      <c r="AL1393" s="235"/>
    </row>
    <row r="1394" s="20" customFormat="1" ht="27" spans="1:38">
      <c r="A1394" s="123"/>
      <c r="B1394" s="123" t="s">
        <v>683</v>
      </c>
      <c r="C1394" s="140" t="s">
        <v>2121</v>
      </c>
      <c r="D1394" s="123" t="s">
        <v>2122</v>
      </c>
      <c r="E1394" s="119" t="s">
        <v>682</v>
      </c>
      <c r="F1394" s="153"/>
      <c r="G1394" s="153">
        <v>44129</v>
      </c>
      <c r="H1394" s="257">
        <f t="shared" si="109"/>
        <v>4</v>
      </c>
      <c r="I1394" s="153">
        <v>44133</v>
      </c>
      <c r="J1394" s="123"/>
      <c r="K1394" s="123"/>
      <c r="L1394" s="123"/>
      <c r="M1394" s="123"/>
      <c r="N1394" s="123"/>
      <c r="O1394" s="123"/>
      <c r="P1394" s="123"/>
      <c r="Q1394" s="123"/>
      <c r="R1394" s="123"/>
      <c r="S1394" s="123"/>
      <c r="T1394" s="123"/>
      <c r="U1394" s="123"/>
      <c r="V1394" s="123"/>
      <c r="W1394" s="123"/>
      <c r="X1394" s="123"/>
      <c r="Y1394" s="123"/>
      <c r="Z1394" s="123"/>
      <c r="AA1394" s="123"/>
      <c r="AB1394" s="123"/>
      <c r="AC1394" s="123"/>
      <c r="AD1394" s="123"/>
      <c r="AE1394" s="123"/>
      <c r="AF1394" s="235"/>
      <c r="AG1394" s="235"/>
      <c r="AH1394" s="235"/>
      <c r="AI1394" s="235"/>
      <c r="AJ1394" s="235"/>
      <c r="AK1394" s="235"/>
      <c r="AL1394" s="235"/>
    </row>
    <row r="1395" s="20" customFormat="1" ht="27" spans="1:38">
      <c r="A1395" s="123">
        <v>70</v>
      </c>
      <c r="B1395" s="123" t="s">
        <v>683</v>
      </c>
      <c r="C1395" s="140" t="s">
        <v>2123</v>
      </c>
      <c r="D1395" s="123" t="s">
        <v>2122</v>
      </c>
      <c r="E1395" s="119" t="s">
        <v>682</v>
      </c>
      <c r="F1395" s="153"/>
      <c r="G1395" s="153">
        <v>44044</v>
      </c>
      <c r="H1395" s="257">
        <v>70</v>
      </c>
      <c r="I1395" s="153">
        <f>G1395+H1395</f>
        <v>44114</v>
      </c>
      <c r="J1395" s="123"/>
      <c r="K1395" s="123"/>
      <c r="L1395" s="123"/>
      <c r="M1395" s="123"/>
      <c r="N1395" s="123"/>
      <c r="O1395" s="123"/>
      <c r="P1395" s="123"/>
      <c r="Q1395" s="123"/>
      <c r="R1395" s="123"/>
      <c r="S1395" s="123"/>
      <c r="T1395" s="123"/>
      <c r="U1395" s="123"/>
      <c r="V1395" s="123"/>
      <c r="W1395" s="123"/>
      <c r="X1395" s="123"/>
      <c r="Y1395" s="123"/>
      <c r="Z1395" s="123"/>
      <c r="AA1395" s="123"/>
      <c r="AB1395" s="123"/>
      <c r="AC1395" s="123"/>
      <c r="AD1395" s="123"/>
      <c r="AE1395" s="123"/>
      <c r="AF1395" s="235"/>
      <c r="AG1395" s="235"/>
      <c r="AH1395" s="235"/>
      <c r="AI1395" s="235"/>
      <c r="AJ1395" s="235"/>
      <c r="AK1395" s="235"/>
      <c r="AL1395" s="235"/>
    </row>
    <row r="1396" s="20" customFormat="1" ht="27" spans="1:38">
      <c r="A1396" s="123"/>
      <c r="B1396" s="123" t="s">
        <v>683</v>
      </c>
      <c r="C1396" s="140" t="s">
        <v>2124</v>
      </c>
      <c r="D1396" s="123" t="s">
        <v>2104</v>
      </c>
      <c r="E1396" s="119" t="s">
        <v>682</v>
      </c>
      <c r="F1396" s="153"/>
      <c r="G1396" s="153">
        <v>44063</v>
      </c>
      <c r="H1396" s="257">
        <v>30</v>
      </c>
      <c r="I1396" s="153">
        <f>G1396+H1396</f>
        <v>44093</v>
      </c>
      <c r="J1396" s="123"/>
      <c r="K1396" s="123"/>
      <c r="L1396" s="123"/>
      <c r="M1396" s="123"/>
      <c r="N1396" s="123"/>
      <c r="O1396" s="123"/>
      <c r="P1396" s="123"/>
      <c r="Q1396" s="123"/>
      <c r="R1396" s="123"/>
      <c r="S1396" s="123"/>
      <c r="T1396" s="123"/>
      <c r="U1396" s="123"/>
      <c r="V1396" s="123"/>
      <c r="W1396" s="123"/>
      <c r="X1396" s="123"/>
      <c r="Y1396" s="123"/>
      <c r="Z1396" s="123"/>
      <c r="AA1396" s="123"/>
      <c r="AB1396" s="123"/>
      <c r="AC1396" s="123"/>
      <c r="AD1396" s="123"/>
      <c r="AE1396" s="123"/>
      <c r="AF1396" s="235"/>
      <c r="AG1396" s="235"/>
      <c r="AH1396" s="235"/>
      <c r="AI1396" s="235"/>
      <c r="AJ1396" s="235"/>
      <c r="AK1396" s="235"/>
      <c r="AL1396" s="235"/>
    </row>
    <row r="1397" s="20" customFormat="1" ht="27" spans="1:38">
      <c r="A1397" s="123"/>
      <c r="B1397" s="123" t="s">
        <v>683</v>
      </c>
      <c r="C1397" s="140" t="s">
        <v>2125</v>
      </c>
      <c r="D1397" s="123" t="s">
        <v>2109</v>
      </c>
      <c r="E1397" s="119" t="s">
        <v>682</v>
      </c>
      <c r="F1397" s="153"/>
      <c r="G1397" s="153">
        <v>44053</v>
      </c>
      <c r="H1397" s="257">
        <v>60</v>
      </c>
      <c r="I1397" s="153">
        <f>G1397+H1397</f>
        <v>44113</v>
      </c>
      <c r="J1397" s="123"/>
      <c r="K1397" s="123"/>
      <c r="L1397" s="123"/>
      <c r="M1397" s="123"/>
      <c r="N1397" s="123"/>
      <c r="O1397" s="123"/>
      <c r="P1397" s="123"/>
      <c r="Q1397" s="123"/>
      <c r="R1397" s="123"/>
      <c r="S1397" s="123"/>
      <c r="T1397" s="123"/>
      <c r="U1397" s="123"/>
      <c r="V1397" s="123"/>
      <c r="W1397" s="123"/>
      <c r="X1397" s="123"/>
      <c r="Y1397" s="123"/>
      <c r="Z1397" s="123"/>
      <c r="AA1397" s="123"/>
      <c r="AB1397" s="123"/>
      <c r="AC1397" s="123"/>
      <c r="AD1397" s="123"/>
      <c r="AE1397" s="123"/>
      <c r="AF1397" s="235"/>
      <c r="AG1397" s="235"/>
      <c r="AH1397" s="235"/>
      <c r="AI1397" s="235"/>
      <c r="AJ1397" s="235"/>
      <c r="AK1397" s="235"/>
      <c r="AL1397" s="235"/>
    </row>
    <row r="1398" s="20" customFormat="1" ht="27" spans="1:38">
      <c r="A1398" s="123"/>
      <c r="B1398" s="123" t="s">
        <v>683</v>
      </c>
      <c r="C1398" s="140" t="s">
        <v>2126</v>
      </c>
      <c r="D1398" s="123" t="s">
        <v>2127</v>
      </c>
      <c r="E1398" s="119" t="s">
        <v>682</v>
      </c>
      <c r="F1398" s="153"/>
      <c r="G1398" s="153">
        <v>44094</v>
      </c>
      <c r="H1398" s="257">
        <v>30</v>
      </c>
      <c r="I1398" s="153">
        <f>G1398+H1398</f>
        <v>44124</v>
      </c>
      <c r="J1398" s="123"/>
      <c r="K1398" s="123"/>
      <c r="L1398" s="123"/>
      <c r="M1398" s="123"/>
      <c r="N1398" s="123"/>
      <c r="O1398" s="123"/>
      <c r="P1398" s="123"/>
      <c r="Q1398" s="123"/>
      <c r="R1398" s="123"/>
      <c r="S1398" s="123"/>
      <c r="T1398" s="123"/>
      <c r="U1398" s="123"/>
      <c r="V1398" s="123"/>
      <c r="W1398" s="123"/>
      <c r="X1398" s="123"/>
      <c r="Y1398" s="123"/>
      <c r="Z1398" s="123"/>
      <c r="AA1398" s="123"/>
      <c r="AB1398" s="123"/>
      <c r="AC1398" s="123"/>
      <c r="AD1398" s="123"/>
      <c r="AE1398" s="123"/>
      <c r="AF1398" s="235"/>
      <c r="AG1398" s="235"/>
      <c r="AH1398" s="235"/>
      <c r="AI1398" s="235"/>
      <c r="AJ1398" s="235"/>
      <c r="AK1398" s="235"/>
      <c r="AL1398" s="235"/>
    </row>
    <row r="1399" s="20" customFormat="1" ht="27" spans="1:38">
      <c r="A1399" s="123"/>
      <c r="B1399" s="142" t="s">
        <v>549</v>
      </c>
      <c r="C1399" s="155" t="s">
        <v>2128</v>
      </c>
      <c r="D1399" s="126" t="s">
        <v>2129</v>
      </c>
      <c r="E1399" s="119" t="s">
        <v>2130</v>
      </c>
      <c r="F1399" s="153"/>
      <c r="G1399" s="153">
        <f>I1399-H1399</f>
        <v>44089</v>
      </c>
      <c r="H1399" s="257">
        <v>15</v>
      </c>
      <c r="I1399" s="153">
        <v>44104</v>
      </c>
      <c r="J1399" s="123"/>
      <c r="K1399" s="123"/>
      <c r="L1399" s="123"/>
      <c r="M1399" s="123"/>
      <c r="N1399" s="123"/>
      <c r="O1399" s="123"/>
      <c r="P1399" s="123"/>
      <c r="Q1399" s="123"/>
      <c r="R1399" s="123"/>
      <c r="S1399" s="123"/>
      <c r="T1399" s="123"/>
      <c r="U1399" s="123"/>
      <c r="V1399" s="123"/>
      <c r="W1399" s="123"/>
      <c r="X1399" s="123"/>
      <c r="Y1399" s="123"/>
      <c r="Z1399" s="123"/>
      <c r="AA1399" s="123"/>
      <c r="AB1399" s="123"/>
      <c r="AC1399" s="123"/>
      <c r="AD1399" s="123"/>
      <c r="AE1399" s="123"/>
      <c r="AF1399" s="235"/>
      <c r="AG1399" s="235"/>
      <c r="AH1399" s="235"/>
      <c r="AI1399" s="235"/>
      <c r="AJ1399" s="235"/>
      <c r="AK1399" s="235"/>
      <c r="AL1399" s="235"/>
    </row>
    <row r="1400" s="20" customFormat="1" ht="27" spans="1:38">
      <c r="A1400" s="123"/>
      <c r="B1400" s="142" t="s">
        <v>549</v>
      </c>
      <c r="C1400" s="155" t="s">
        <v>2131</v>
      </c>
      <c r="D1400" s="126" t="s">
        <v>2132</v>
      </c>
      <c r="E1400" s="119" t="s">
        <v>709</v>
      </c>
      <c r="F1400" s="153" t="s">
        <v>560</v>
      </c>
      <c r="G1400" s="153">
        <f>I1400-H1400</f>
        <v>44119</v>
      </c>
      <c r="H1400" s="257">
        <v>15</v>
      </c>
      <c r="I1400" s="153">
        <v>44134</v>
      </c>
      <c r="J1400" s="123"/>
      <c r="K1400" s="123"/>
      <c r="L1400" s="123"/>
      <c r="M1400" s="123"/>
      <c r="N1400" s="123"/>
      <c r="O1400" s="123"/>
      <c r="P1400" s="123"/>
      <c r="Q1400" s="123"/>
      <c r="R1400" s="123"/>
      <c r="S1400" s="123"/>
      <c r="T1400" s="123"/>
      <c r="U1400" s="123"/>
      <c r="V1400" s="123"/>
      <c r="W1400" s="123"/>
      <c r="X1400" s="123"/>
      <c r="Y1400" s="123"/>
      <c r="Z1400" s="123"/>
      <c r="AA1400" s="123"/>
      <c r="AB1400" s="123"/>
      <c r="AC1400" s="123"/>
      <c r="AD1400" s="123"/>
      <c r="AE1400" s="123"/>
      <c r="AF1400" s="235"/>
      <c r="AG1400" s="235"/>
      <c r="AH1400" s="235"/>
      <c r="AI1400" s="235"/>
      <c r="AJ1400" s="235"/>
      <c r="AK1400" s="235"/>
      <c r="AL1400" s="235"/>
    </row>
    <row r="1401" s="10" customFormat="1" ht="27" spans="1:33">
      <c r="A1401" s="103"/>
      <c r="B1401" s="104" t="s">
        <v>538</v>
      </c>
      <c r="C1401" s="105" t="s">
        <v>2133</v>
      </c>
      <c r="D1401" s="106" t="s">
        <v>2134</v>
      </c>
      <c r="E1401" s="106" t="s">
        <v>709</v>
      </c>
      <c r="F1401" s="106"/>
      <c r="G1401" s="107">
        <f>G1402</f>
        <v>43596</v>
      </c>
      <c r="H1401" s="104">
        <f t="shared" ref="H1401" si="114">I1401-G1401</f>
        <v>538</v>
      </c>
      <c r="I1401" s="107">
        <f>I803</f>
        <v>44134</v>
      </c>
      <c r="J1401" s="112"/>
      <c r="K1401" s="112"/>
      <c r="L1401" s="112"/>
      <c r="M1401" s="112"/>
      <c r="N1401" s="112"/>
      <c r="O1401" s="112"/>
      <c r="P1401" s="112"/>
      <c r="Q1401" s="112"/>
      <c r="R1401" s="112"/>
      <c r="S1401" s="112"/>
      <c r="T1401" s="112"/>
      <c r="U1401" s="112"/>
      <c r="V1401" s="129"/>
      <c r="W1401" s="129"/>
      <c r="X1401" s="129"/>
      <c r="Y1401" s="129"/>
      <c r="Z1401" s="129"/>
      <c r="AA1401" s="129"/>
      <c r="AB1401" s="129"/>
      <c r="AC1401" s="129"/>
      <c r="AD1401" s="129"/>
      <c r="AE1401" s="129"/>
      <c r="AF1401" s="129"/>
      <c r="AG1401" s="129"/>
    </row>
    <row r="1402" s="17" customFormat="1" ht="27" spans="1:38">
      <c r="A1402" s="126"/>
      <c r="B1402" s="142" t="s">
        <v>549</v>
      </c>
      <c r="C1402" s="155" t="s">
        <v>2135</v>
      </c>
      <c r="D1402" s="142" t="s">
        <v>2136</v>
      </c>
      <c r="E1402" s="62" t="s">
        <v>709</v>
      </c>
      <c r="F1402" s="213"/>
      <c r="G1402" s="202">
        <f>I1402-H1402</f>
        <v>43596</v>
      </c>
      <c r="H1402" s="126">
        <v>50</v>
      </c>
      <c r="I1402" s="202">
        <v>43646</v>
      </c>
      <c r="J1402" s="126"/>
      <c r="K1402" s="126"/>
      <c r="L1402" s="126"/>
      <c r="M1402" s="126"/>
      <c r="N1402" s="126"/>
      <c r="O1402" s="126"/>
      <c r="P1402" s="126"/>
      <c r="Q1402" s="126"/>
      <c r="R1402" s="126"/>
      <c r="S1402" s="126"/>
      <c r="T1402" s="126"/>
      <c r="U1402" s="126"/>
      <c r="V1402" s="126"/>
      <c r="W1402" s="126"/>
      <c r="X1402" s="126"/>
      <c r="Y1402" s="126"/>
      <c r="Z1402" s="126"/>
      <c r="AA1402" s="126"/>
      <c r="AB1402" s="126"/>
      <c r="AC1402" s="126"/>
      <c r="AD1402" s="126"/>
      <c r="AE1402" s="126"/>
      <c r="AF1402" s="126"/>
      <c r="AG1402" s="126"/>
      <c r="AH1402" s="13"/>
      <c r="AI1402" s="13"/>
      <c r="AJ1402" s="13"/>
      <c r="AK1402" s="13"/>
      <c r="AL1402" s="13"/>
    </row>
    <row r="1403" s="20" customFormat="1" ht="27" spans="1:38">
      <c r="A1403" s="123"/>
      <c r="B1403" s="142" t="s">
        <v>549</v>
      </c>
      <c r="C1403" s="155" t="s">
        <v>2137</v>
      </c>
      <c r="D1403" s="142" t="s">
        <v>2138</v>
      </c>
      <c r="E1403" s="62" t="s">
        <v>709</v>
      </c>
      <c r="F1403" s="211"/>
      <c r="G1403" s="153">
        <f>I1403-H1403</f>
        <v>43931</v>
      </c>
      <c r="H1403" s="123">
        <v>20</v>
      </c>
      <c r="I1403" s="153">
        <v>43951</v>
      </c>
      <c r="J1403" s="123"/>
      <c r="K1403" s="123"/>
      <c r="L1403" s="123"/>
      <c r="M1403" s="123"/>
      <c r="N1403" s="123"/>
      <c r="O1403" s="123"/>
      <c r="P1403" s="123"/>
      <c r="Q1403" s="123"/>
      <c r="R1403" s="123"/>
      <c r="S1403" s="123"/>
      <c r="T1403" s="123"/>
      <c r="U1403" s="123"/>
      <c r="V1403" s="123"/>
      <c r="W1403" s="123"/>
      <c r="X1403" s="123"/>
      <c r="Y1403" s="123"/>
      <c r="Z1403" s="123"/>
      <c r="AA1403" s="123"/>
      <c r="AB1403" s="123"/>
      <c r="AC1403" s="123"/>
      <c r="AD1403" s="123"/>
      <c r="AE1403" s="123"/>
      <c r="AF1403" s="123"/>
      <c r="AG1403" s="123"/>
      <c r="AH1403" s="235"/>
      <c r="AI1403" s="235"/>
      <c r="AJ1403" s="235"/>
      <c r="AK1403" s="235"/>
      <c r="AL1403" s="235"/>
    </row>
    <row r="1404" s="17" customFormat="1" ht="27" spans="1:38">
      <c r="A1404" s="126"/>
      <c r="B1404" s="142" t="s">
        <v>549</v>
      </c>
      <c r="C1404" s="155" t="s">
        <v>2139</v>
      </c>
      <c r="D1404" s="142" t="s">
        <v>2140</v>
      </c>
      <c r="E1404" s="62" t="s">
        <v>709</v>
      </c>
      <c r="F1404" s="213"/>
      <c r="G1404" s="202">
        <v>43615</v>
      </c>
      <c r="H1404" s="126">
        <v>60</v>
      </c>
      <c r="I1404" s="202">
        <v>43676</v>
      </c>
      <c r="J1404" s="126"/>
      <c r="K1404" s="126"/>
      <c r="L1404" s="126"/>
      <c r="M1404" s="126"/>
      <c r="N1404" s="126"/>
      <c r="O1404" s="126"/>
      <c r="P1404" s="126"/>
      <c r="Q1404" s="126"/>
      <c r="R1404" s="126"/>
      <c r="S1404" s="126"/>
      <c r="T1404" s="126"/>
      <c r="U1404" s="126"/>
      <c r="V1404" s="126"/>
      <c r="W1404" s="126"/>
      <c r="X1404" s="126"/>
      <c r="Y1404" s="126"/>
      <c r="Z1404" s="126"/>
      <c r="AA1404" s="126"/>
      <c r="AB1404" s="126"/>
      <c r="AC1404" s="126"/>
      <c r="AD1404" s="126"/>
      <c r="AE1404" s="126"/>
      <c r="AF1404" s="126"/>
      <c r="AG1404" s="126"/>
      <c r="AH1404" s="13"/>
      <c r="AI1404" s="13"/>
      <c r="AJ1404" s="13"/>
      <c r="AK1404" s="13"/>
      <c r="AL1404" s="13"/>
    </row>
    <row r="1405" s="17" customFormat="1" ht="27" spans="1:38">
      <c r="A1405" s="126"/>
      <c r="B1405" s="142" t="s">
        <v>549</v>
      </c>
      <c r="C1405" s="155" t="s">
        <v>2141</v>
      </c>
      <c r="D1405" s="142" t="s">
        <v>2142</v>
      </c>
      <c r="E1405" s="62" t="s">
        <v>709</v>
      </c>
      <c r="F1405" s="213"/>
      <c r="G1405" s="202">
        <v>43746</v>
      </c>
      <c r="H1405" s="126">
        <v>15</v>
      </c>
      <c r="I1405" s="202">
        <f>G1405+H1405</f>
        <v>43761</v>
      </c>
      <c r="J1405" s="126"/>
      <c r="K1405" s="126"/>
      <c r="L1405" s="126"/>
      <c r="M1405" s="126"/>
      <c r="N1405" s="126"/>
      <c r="O1405" s="126"/>
      <c r="P1405" s="126"/>
      <c r="Q1405" s="126"/>
      <c r="R1405" s="126"/>
      <c r="S1405" s="126"/>
      <c r="T1405" s="126"/>
      <c r="U1405" s="126"/>
      <c r="V1405" s="126"/>
      <c r="W1405" s="126"/>
      <c r="X1405" s="126"/>
      <c r="Y1405" s="126"/>
      <c r="Z1405" s="126"/>
      <c r="AA1405" s="126"/>
      <c r="AB1405" s="126"/>
      <c r="AC1405" s="126"/>
      <c r="AD1405" s="126"/>
      <c r="AE1405" s="126"/>
      <c r="AF1405" s="126"/>
      <c r="AG1405" s="126"/>
      <c r="AH1405" s="13"/>
      <c r="AI1405" s="13"/>
      <c r="AJ1405" s="13"/>
      <c r="AK1405" s="13"/>
      <c r="AL1405" s="13"/>
    </row>
    <row r="1406" s="9" customFormat="1" ht="27" spans="1:38">
      <c r="A1406" s="86"/>
      <c r="B1406" s="86" t="s">
        <v>549</v>
      </c>
      <c r="C1406" s="223" t="s">
        <v>2143</v>
      </c>
      <c r="D1406" s="86" t="s">
        <v>2144</v>
      </c>
      <c r="E1406" s="62" t="s">
        <v>709</v>
      </c>
      <c r="F1406" s="224"/>
      <c r="G1406" s="224">
        <f>I1402+60</f>
        <v>43706</v>
      </c>
      <c r="H1406" s="86">
        <f>I1406-G1406</f>
        <v>73</v>
      </c>
      <c r="I1406" s="224">
        <v>43779</v>
      </c>
      <c r="J1406" s="86"/>
      <c r="K1406" s="86"/>
      <c r="L1406" s="86"/>
      <c r="M1406" s="86"/>
      <c r="N1406" s="86"/>
      <c r="O1406" s="86"/>
      <c r="P1406" s="86"/>
      <c r="Q1406" s="86"/>
      <c r="R1406" s="86"/>
      <c r="S1406" s="86"/>
      <c r="T1406" s="86"/>
      <c r="U1406" s="86"/>
      <c r="V1406" s="86"/>
      <c r="W1406" s="86"/>
      <c r="X1406" s="86"/>
      <c r="Y1406" s="86"/>
      <c r="Z1406" s="86"/>
      <c r="AA1406" s="86"/>
      <c r="AB1406" s="86"/>
      <c r="AC1406" s="86"/>
      <c r="AD1406" s="86"/>
      <c r="AE1406" s="86"/>
      <c r="AF1406" s="86"/>
      <c r="AG1406" s="86"/>
      <c r="AH1406" s="158"/>
      <c r="AI1406" s="158"/>
      <c r="AJ1406" s="158"/>
      <c r="AK1406" s="158"/>
      <c r="AL1406" s="158"/>
    </row>
    <row r="1407" s="9" customFormat="1" ht="27" spans="1:38">
      <c r="A1407" s="86"/>
      <c r="B1407" s="142" t="s">
        <v>549</v>
      </c>
      <c r="C1407" s="155" t="s">
        <v>2145</v>
      </c>
      <c r="D1407" s="142" t="s">
        <v>2146</v>
      </c>
      <c r="E1407" s="62" t="s">
        <v>709</v>
      </c>
      <c r="F1407" s="213"/>
      <c r="G1407" s="202">
        <f>I1406+2</f>
        <v>43781</v>
      </c>
      <c r="H1407" s="126">
        <v>29</v>
      </c>
      <c r="I1407" s="202">
        <f>G1407+H1407</f>
        <v>43810</v>
      </c>
      <c r="J1407" s="86"/>
      <c r="K1407" s="86"/>
      <c r="L1407" s="86"/>
      <c r="M1407" s="86"/>
      <c r="N1407" s="86"/>
      <c r="O1407" s="86"/>
      <c r="P1407" s="86"/>
      <c r="Q1407" s="86"/>
      <c r="R1407" s="86"/>
      <c r="S1407" s="86"/>
      <c r="T1407" s="86"/>
      <c r="U1407" s="86"/>
      <c r="V1407" s="86"/>
      <c r="W1407" s="86"/>
      <c r="X1407" s="86"/>
      <c r="Y1407" s="86"/>
      <c r="Z1407" s="86"/>
      <c r="AA1407" s="86"/>
      <c r="AB1407" s="86"/>
      <c r="AC1407" s="86"/>
      <c r="AD1407" s="86"/>
      <c r="AE1407" s="86"/>
      <c r="AF1407" s="86"/>
      <c r="AG1407" s="86"/>
      <c r="AH1407" s="158"/>
      <c r="AI1407" s="158"/>
      <c r="AJ1407" s="158"/>
      <c r="AK1407" s="158"/>
      <c r="AL1407" s="158"/>
    </row>
    <row r="1408" s="17" customFormat="1" ht="27" spans="1:38">
      <c r="A1408" s="126"/>
      <c r="B1408" s="142" t="s">
        <v>549</v>
      </c>
      <c r="C1408" s="155" t="s">
        <v>2147</v>
      </c>
      <c r="D1408" s="142" t="s">
        <v>2148</v>
      </c>
      <c r="E1408" s="62" t="s">
        <v>709</v>
      </c>
      <c r="F1408" s="213"/>
      <c r="G1408" s="202">
        <f>I1408-H1408+1</f>
        <v>43812</v>
      </c>
      <c r="H1408" s="126">
        <v>29</v>
      </c>
      <c r="I1408" s="202">
        <f>I1407+30</f>
        <v>43840</v>
      </c>
      <c r="J1408" s="126"/>
      <c r="K1408" s="126"/>
      <c r="L1408" s="126"/>
      <c r="M1408" s="126"/>
      <c r="N1408" s="126"/>
      <c r="O1408" s="126"/>
      <c r="P1408" s="126"/>
      <c r="Q1408" s="126"/>
      <c r="R1408" s="126"/>
      <c r="S1408" s="126"/>
      <c r="T1408" s="126"/>
      <c r="U1408" s="126"/>
      <c r="V1408" s="126"/>
      <c r="W1408" s="126"/>
      <c r="X1408" s="126"/>
      <c r="Y1408" s="126"/>
      <c r="Z1408" s="126"/>
      <c r="AA1408" s="126"/>
      <c r="AB1408" s="126"/>
      <c r="AC1408" s="126"/>
      <c r="AD1408" s="126"/>
      <c r="AE1408" s="126"/>
      <c r="AF1408" s="126"/>
      <c r="AG1408" s="126"/>
      <c r="AH1408" s="13"/>
      <c r="AI1408" s="13"/>
      <c r="AJ1408" s="13"/>
      <c r="AK1408" s="13"/>
      <c r="AL1408" s="13"/>
    </row>
    <row r="1409" s="17" customFormat="1" ht="27" spans="1:38">
      <c r="A1409" s="126"/>
      <c r="B1409" s="142" t="s">
        <v>549</v>
      </c>
      <c r="C1409" s="155" t="s">
        <v>1746</v>
      </c>
      <c r="D1409" s="142" t="s">
        <v>2149</v>
      </c>
      <c r="E1409" s="62" t="s">
        <v>1202</v>
      </c>
      <c r="F1409" s="213"/>
      <c r="G1409" s="202">
        <v>43709</v>
      </c>
      <c r="H1409" s="126">
        <f t="shared" ref="H1409:H1432" si="115">I1409-G1409</f>
        <v>395</v>
      </c>
      <c r="I1409" s="202">
        <v>44104</v>
      </c>
      <c r="J1409" s="126"/>
      <c r="K1409" s="126"/>
      <c r="L1409" s="126"/>
      <c r="M1409" s="126"/>
      <c r="N1409" s="126"/>
      <c r="O1409" s="126"/>
      <c r="P1409" s="126"/>
      <c r="Q1409" s="126"/>
      <c r="R1409" s="126"/>
      <c r="S1409" s="126"/>
      <c r="T1409" s="126"/>
      <c r="U1409" s="126"/>
      <c r="V1409" s="126"/>
      <c r="W1409" s="126"/>
      <c r="X1409" s="126"/>
      <c r="Y1409" s="126"/>
      <c r="Z1409" s="126"/>
      <c r="AA1409" s="126"/>
      <c r="AB1409" s="126"/>
      <c r="AC1409" s="126"/>
      <c r="AD1409" s="126"/>
      <c r="AE1409" s="126"/>
      <c r="AF1409" s="126"/>
      <c r="AG1409" s="126"/>
      <c r="AH1409" s="13"/>
      <c r="AI1409" s="13"/>
      <c r="AJ1409" s="13"/>
      <c r="AK1409" s="13"/>
      <c r="AL1409" s="13"/>
    </row>
    <row r="1410" s="17" customFormat="1" ht="27" spans="1:38">
      <c r="A1410" s="126"/>
      <c r="B1410" s="126" t="s">
        <v>683</v>
      </c>
      <c r="C1410" s="141" t="s">
        <v>2150</v>
      </c>
      <c r="D1410" s="142" t="s">
        <v>2151</v>
      </c>
      <c r="E1410" s="62" t="s">
        <v>1202</v>
      </c>
      <c r="F1410" s="213"/>
      <c r="G1410" s="202">
        <v>43586</v>
      </c>
      <c r="H1410" s="126">
        <v>30</v>
      </c>
      <c r="I1410" s="202">
        <f t="shared" ref="I1410:I1417" si="116">G1410+H1410</f>
        <v>43616</v>
      </c>
      <c r="J1410" s="126"/>
      <c r="K1410" s="126"/>
      <c r="L1410" s="126"/>
      <c r="M1410" s="126"/>
      <c r="N1410" s="126"/>
      <c r="O1410" s="126"/>
      <c r="P1410" s="126"/>
      <c r="Q1410" s="126"/>
      <c r="R1410" s="126"/>
      <c r="S1410" s="126"/>
      <c r="T1410" s="126"/>
      <c r="U1410" s="126"/>
      <c r="V1410" s="126"/>
      <c r="W1410" s="126"/>
      <c r="X1410" s="126"/>
      <c r="Y1410" s="126"/>
      <c r="Z1410" s="126"/>
      <c r="AA1410" s="126"/>
      <c r="AB1410" s="126"/>
      <c r="AC1410" s="126"/>
      <c r="AD1410" s="126"/>
      <c r="AE1410" s="126"/>
      <c r="AF1410" s="126"/>
      <c r="AG1410" s="126"/>
      <c r="AH1410" s="13"/>
      <c r="AI1410" s="13"/>
      <c r="AJ1410" s="13"/>
      <c r="AK1410" s="13"/>
      <c r="AL1410" s="13"/>
    </row>
    <row r="1411" s="17" customFormat="1" ht="27" spans="1:38">
      <c r="A1411" s="126"/>
      <c r="B1411" s="126" t="s">
        <v>683</v>
      </c>
      <c r="C1411" s="141" t="s">
        <v>2152</v>
      </c>
      <c r="D1411" s="142" t="s">
        <v>2153</v>
      </c>
      <c r="E1411" s="62" t="s">
        <v>1202</v>
      </c>
      <c r="F1411" s="213"/>
      <c r="G1411" s="202">
        <f>I1406+2</f>
        <v>43781</v>
      </c>
      <c r="H1411" s="126">
        <v>15</v>
      </c>
      <c r="I1411" s="202">
        <f t="shared" si="116"/>
        <v>43796</v>
      </c>
      <c r="J1411" s="126"/>
      <c r="K1411" s="126"/>
      <c r="L1411" s="126"/>
      <c r="M1411" s="126"/>
      <c r="N1411" s="126"/>
      <c r="O1411" s="126"/>
      <c r="P1411" s="126"/>
      <c r="Q1411" s="126"/>
      <c r="R1411" s="126"/>
      <c r="S1411" s="126"/>
      <c r="T1411" s="126"/>
      <c r="U1411" s="126"/>
      <c r="V1411" s="126"/>
      <c r="W1411" s="126"/>
      <c r="X1411" s="126"/>
      <c r="Y1411" s="126"/>
      <c r="Z1411" s="126"/>
      <c r="AA1411" s="126"/>
      <c r="AB1411" s="126"/>
      <c r="AC1411" s="126"/>
      <c r="AD1411" s="126"/>
      <c r="AE1411" s="126"/>
      <c r="AF1411" s="126"/>
      <c r="AG1411" s="126"/>
      <c r="AH1411" s="13"/>
      <c r="AI1411" s="13"/>
      <c r="AJ1411" s="13"/>
      <c r="AK1411" s="13"/>
      <c r="AL1411" s="13"/>
    </row>
    <row r="1412" s="17" customFormat="1" ht="27" spans="1:38">
      <c r="A1412" s="126"/>
      <c r="B1412" s="126" t="s">
        <v>683</v>
      </c>
      <c r="C1412" s="141" t="s">
        <v>2154</v>
      </c>
      <c r="D1412" s="142" t="s">
        <v>2155</v>
      </c>
      <c r="E1412" s="62" t="s">
        <v>1202</v>
      </c>
      <c r="F1412" s="213"/>
      <c r="G1412" s="202">
        <f>I1411</f>
        <v>43796</v>
      </c>
      <c r="H1412" s="126">
        <v>60</v>
      </c>
      <c r="I1412" s="202">
        <f t="shared" si="116"/>
        <v>43856</v>
      </c>
      <c r="J1412" s="126"/>
      <c r="K1412" s="126"/>
      <c r="L1412" s="126"/>
      <c r="M1412" s="126"/>
      <c r="N1412" s="126"/>
      <c r="O1412" s="126"/>
      <c r="P1412" s="126"/>
      <c r="Q1412" s="126"/>
      <c r="R1412" s="126"/>
      <c r="S1412" s="126"/>
      <c r="T1412" s="126"/>
      <c r="U1412" s="126"/>
      <c r="V1412" s="126"/>
      <c r="W1412" s="126"/>
      <c r="X1412" s="126"/>
      <c r="Y1412" s="126"/>
      <c r="Z1412" s="126"/>
      <c r="AA1412" s="126"/>
      <c r="AB1412" s="126"/>
      <c r="AC1412" s="126"/>
      <c r="AD1412" s="126"/>
      <c r="AE1412" s="126"/>
      <c r="AF1412" s="126"/>
      <c r="AG1412" s="126"/>
      <c r="AH1412" s="13"/>
      <c r="AI1412" s="13"/>
      <c r="AJ1412" s="13"/>
      <c r="AK1412" s="13"/>
      <c r="AL1412" s="13"/>
    </row>
    <row r="1413" s="17" customFormat="1" ht="27" spans="1:38">
      <c r="A1413" s="126"/>
      <c r="B1413" s="126" t="s">
        <v>683</v>
      </c>
      <c r="C1413" s="141" t="s">
        <v>2156</v>
      </c>
      <c r="D1413" s="142" t="s">
        <v>2155</v>
      </c>
      <c r="E1413" s="62" t="s">
        <v>1202</v>
      </c>
      <c r="F1413" s="213"/>
      <c r="G1413" s="202">
        <f>G1412</f>
        <v>43796</v>
      </c>
      <c r="H1413" s="126">
        <v>60</v>
      </c>
      <c r="I1413" s="202">
        <f t="shared" si="116"/>
        <v>43856</v>
      </c>
      <c r="J1413" s="126"/>
      <c r="K1413" s="126"/>
      <c r="L1413" s="126"/>
      <c r="M1413" s="126"/>
      <c r="N1413" s="126"/>
      <c r="O1413" s="126"/>
      <c r="P1413" s="126"/>
      <c r="Q1413" s="126"/>
      <c r="R1413" s="126"/>
      <c r="S1413" s="126"/>
      <c r="T1413" s="126"/>
      <c r="U1413" s="126"/>
      <c r="V1413" s="126"/>
      <c r="W1413" s="126"/>
      <c r="X1413" s="126"/>
      <c r="Y1413" s="126"/>
      <c r="Z1413" s="126"/>
      <c r="AA1413" s="126"/>
      <c r="AB1413" s="126"/>
      <c r="AC1413" s="126"/>
      <c r="AD1413" s="126"/>
      <c r="AE1413" s="126"/>
      <c r="AF1413" s="126"/>
      <c r="AG1413" s="126"/>
      <c r="AH1413" s="13"/>
      <c r="AI1413" s="13"/>
      <c r="AJ1413" s="13"/>
      <c r="AK1413" s="13"/>
      <c r="AL1413" s="13"/>
    </row>
    <row r="1414" s="9" customFormat="1" ht="27" spans="1:38">
      <c r="A1414" s="86"/>
      <c r="B1414" s="86" t="s">
        <v>683</v>
      </c>
      <c r="C1414" s="223" t="s">
        <v>2157</v>
      </c>
      <c r="D1414" s="86" t="s">
        <v>2158</v>
      </c>
      <c r="E1414" s="62" t="s">
        <v>1202</v>
      </c>
      <c r="F1414" s="224"/>
      <c r="G1414" s="224">
        <v>43922</v>
      </c>
      <c r="H1414" s="86">
        <v>29</v>
      </c>
      <c r="I1414" s="224">
        <f t="shared" si="116"/>
        <v>43951</v>
      </c>
      <c r="J1414" s="86"/>
      <c r="K1414" s="86"/>
      <c r="L1414" s="86"/>
      <c r="M1414" s="86"/>
      <c r="N1414" s="86"/>
      <c r="O1414" s="86"/>
      <c r="P1414" s="86"/>
      <c r="Q1414" s="86"/>
      <c r="R1414" s="86"/>
      <c r="S1414" s="86"/>
      <c r="T1414" s="86"/>
      <c r="U1414" s="86"/>
      <c r="V1414" s="86"/>
      <c r="W1414" s="86"/>
      <c r="X1414" s="86"/>
      <c r="Y1414" s="86"/>
      <c r="Z1414" s="86"/>
      <c r="AA1414" s="86"/>
      <c r="AB1414" s="86"/>
      <c r="AC1414" s="86"/>
      <c r="AD1414" s="86"/>
      <c r="AE1414" s="86"/>
      <c r="AF1414" s="86"/>
      <c r="AG1414" s="86"/>
      <c r="AH1414" s="158"/>
      <c r="AI1414" s="158"/>
      <c r="AJ1414" s="158"/>
      <c r="AK1414" s="158"/>
      <c r="AL1414" s="158"/>
    </row>
    <row r="1415" s="17" customFormat="1" ht="27" spans="1:38">
      <c r="A1415" s="126"/>
      <c r="B1415" s="126" t="s">
        <v>683</v>
      </c>
      <c r="C1415" s="141" t="s">
        <v>2159</v>
      </c>
      <c r="D1415" s="142" t="s">
        <v>2155</v>
      </c>
      <c r="E1415" s="62" t="s">
        <v>1202</v>
      </c>
      <c r="F1415" s="213"/>
      <c r="G1415" s="202">
        <f>G1413</f>
        <v>43796</v>
      </c>
      <c r="H1415" s="126">
        <v>60</v>
      </c>
      <c r="I1415" s="202">
        <f t="shared" si="116"/>
        <v>43856</v>
      </c>
      <c r="J1415" s="126"/>
      <c r="K1415" s="126"/>
      <c r="L1415" s="126"/>
      <c r="M1415" s="126"/>
      <c r="N1415" s="126"/>
      <c r="O1415" s="126"/>
      <c r="P1415" s="126"/>
      <c r="Q1415" s="126"/>
      <c r="R1415" s="126"/>
      <c r="S1415" s="126"/>
      <c r="T1415" s="126"/>
      <c r="U1415" s="126"/>
      <c r="V1415" s="126"/>
      <c r="W1415" s="126"/>
      <c r="X1415" s="126"/>
      <c r="Y1415" s="126"/>
      <c r="Z1415" s="126"/>
      <c r="AA1415" s="126"/>
      <c r="AB1415" s="126"/>
      <c r="AC1415" s="126"/>
      <c r="AD1415" s="126"/>
      <c r="AE1415" s="126"/>
      <c r="AF1415" s="126"/>
      <c r="AG1415" s="126"/>
      <c r="AH1415" s="13"/>
      <c r="AI1415" s="13"/>
      <c r="AJ1415" s="13"/>
      <c r="AK1415" s="13"/>
      <c r="AL1415" s="13"/>
    </row>
    <row r="1416" s="17" customFormat="1" ht="27" spans="1:38">
      <c r="A1416" s="126"/>
      <c r="B1416" s="126" t="s">
        <v>683</v>
      </c>
      <c r="C1416" s="141" t="s">
        <v>2160</v>
      </c>
      <c r="D1416" s="142" t="s">
        <v>2155</v>
      </c>
      <c r="E1416" s="62" t="s">
        <v>1202</v>
      </c>
      <c r="F1416" s="213"/>
      <c r="G1416" s="202">
        <f>G1415</f>
        <v>43796</v>
      </c>
      <c r="H1416" s="126">
        <v>60</v>
      </c>
      <c r="I1416" s="202">
        <f t="shared" si="116"/>
        <v>43856</v>
      </c>
      <c r="J1416" s="126"/>
      <c r="K1416" s="126"/>
      <c r="L1416" s="126"/>
      <c r="M1416" s="126"/>
      <c r="N1416" s="126"/>
      <c r="O1416" s="126"/>
      <c r="P1416" s="126"/>
      <c r="Q1416" s="126"/>
      <c r="R1416" s="126"/>
      <c r="S1416" s="126"/>
      <c r="T1416" s="126"/>
      <c r="U1416" s="126"/>
      <c r="V1416" s="126"/>
      <c r="W1416" s="126"/>
      <c r="X1416" s="126"/>
      <c r="Y1416" s="126"/>
      <c r="Z1416" s="126"/>
      <c r="AA1416" s="126"/>
      <c r="AB1416" s="126"/>
      <c r="AC1416" s="126"/>
      <c r="AD1416" s="126"/>
      <c r="AE1416" s="126"/>
      <c r="AF1416" s="126"/>
      <c r="AG1416" s="126"/>
      <c r="AH1416" s="13"/>
      <c r="AI1416" s="13"/>
      <c r="AJ1416" s="13"/>
      <c r="AK1416" s="13"/>
      <c r="AL1416" s="13"/>
    </row>
    <row r="1417" s="17" customFormat="1" ht="27" spans="1:38">
      <c r="A1417" s="126"/>
      <c r="B1417" s="126" t="s">
        <v>683</v>
      </c>
      <c r="C1417" s="141" t="s">
        <v>2161</v>
      </c>
      <c r="D1417" s="142" t="s">
        <v>2155</v>
      </c>
      <c r="E1417" s="62" t="s">
        <v>1202</v>
      </c>
      <c r="F1417" s="213"/>
      <c r="G1417" s="202">
        <f>G1416</f>
        <v>43796</v>
      </c>
      <c r="H1417" s="126">
        <v>60</v>
      </c>
      <c r="I1417" s="202">
        <f t="shared" si="116"/>
        <v>43856</v>
      </c>
      <c r="J1417" s="126"/>
      <c r="K1417" s="126"/>
      <c r="L1417" s="126"/>
      <c r="M1417" s="126"/>
      <c r="N1417" s="126"/>
      <c r="O1417" s="126"/>
      <c r="P1417" s="126"/>
      <c r="Q1417" s="126"/>
      <c r="R1417" s="126"/>
      <c r="S1417" s="126"/>
      <c r="T1417" s="126"/>
      <c r="U1417" s="126"/>
      <c r="V1417" s="126"/>
      <c r="W1417" s="126"/>
      <c r="X1417" s="126"/>
      <c r="Y1417" s="126"/>
      <c r="Z1417" s="126"/>
      <c r="AA1417" s="126"/>
      <c r="AB1417" s="126"/>
      <c r="AC1417" s="126"/>
      <c r="AD1417" s="126"/>
      <c r="AE1417" s="126"/>
      <c r="AF1417" s="126"/>
      <c r="AG1417" s="126"/>
      <c r="AH1417" s="13"/>
      <c r="AI1417" s="13"/>
      <c r="AJ1417" s="13"/>
      <c r="AK1417" s="13"/>
      <c r="AL1417" s="13"/>
    </row>
    <row r="1418" s="17" customFormat="1" ht="27" spans="1:38">
      <c r="A1418" s="126"/>
      <c r="B1418" s="126" t="s">
        <v>683</v>
      </c>
      <c r="C1418" s="141" t="s">
        <v>2162</v>
      </c>
      <c r="D1418" s="142" t="s">
        <v>2163</v>
      </c>
      <c r="E1418" s="62" t="s">
        <v>1202</v>
      </c>
      <c r="F1418" s="213"/>
      <c r="G1418" s="202">
        <v>43891</v>
      </c>
      <c r="H1418" s="126">
        <f t="shared" si="115"/>
        <v>29</v>
      </c>
      <c r="I1418" s="202">
        <v>43920</v>
      </c>
      <c r="J1418" s="126"/>
      <c r="K1418" s="126"/>
      <c r="L1418" s="126"/>
      <c r="M1418" s="126"/>
      <c r="N1418" s="126"/>
      <c r="O1418" s="126"/>
      <c r="P1418" s="126"/>
      <c r="Q1418" s="126"/>
      <c r="R1418" s="126"/>
      <c r="S1418" s="126"/>
      <c r="T1418" s="126"/>
      <c r="U1418" s="126"/>
      <c r="V1418" s="126"/>
      <c r="W1418" s="126"/>
      <c r="X1418" s="126"/>
      <c r="Y1418" s="126"/>
      <c r="Z1418" s="126"/>
      <c r="AA1418" s="126"/>
      <c r="AB1418" s="126"/>
      <c r="AC1418" s="126"/>
      <c r="AD1418" s="126"/>
      <c r="AE1418" s="126"/>
      <c r="AF1418" s="126"/>
      <c r="AG1418" s="126"/>
      <c r="AH1418" s="13"/>
      <c r="AI1418" s="13"/>
      <c r="AJ1418" s="13"/>
      <c r="AK1418" s="13"/>
      <c r="AL1418" s="13"/>
    </row>
    <row r="1419" s="17" customFormat="1" ht="27" spans="1:38">
      <c r="A1419" s="126"/>
      <c r="B1419" s="126" t="s">
        <v>683</v>
      </c>
      <c r="C1419" s="141" t="s">
        <v>2164</v>
      </c>
      <c r="D1419" s="142" t="s">
        <v>2165</v>
      </c>
      <c r="E1419" s="62" t="s">
        <v>1202</v>
      </c>
      <c r="F1419" s="213"/>
      <c r="G1419" s="202">
        <f>I1419-H1419</f>
        <v>44028</v>
      </c>
      <c r="H1419" s="126">
        <v>45</v>
      </c>
      <c r="I1419" s="202">
        <v>44073</v>
      </c>
      <c r="J1419" s="126"/>
      <c r="K1419" s="126"/>
      <c r="L1419" s="126"/>
      <c r="M1419" s="126"/>
      <c r="N1419" s="126"/>
      <c r="O1419" s="126"/>
      <c r="P1419" s="126"/>
      <c r="Q1419" s="126"/>
      <c r="R1419" s="126"/>
      <c r="S1419" s="126"/>
      <c r="T1419" s="126"/>
      <c r="U1419" s="126"/>
      <c r="V1419" s="126"/>
      <c r="W1419" s="126"/>
      <c r="X1419" s="126"/>
      <c r="Y1419" s="126"/>
      <c r="Z1419" s="126"/>
      <c r="AA1419" s="126"/>
      <c r="AB1419" s="126"/>
      <c r="AC1419" s="126"/>
      <c r="AD1419" s="126"/>
      <c r="AE1419" s="126"/>
      <c r="AF1419" s="126"/>
      <c r="AG1419" s="126"/>
      <c r="AH1419" s="13"/>
      <c r="AI1419" s="13"/>
      <c r="AJ1419" s="13"/>
      <c r="AK1419" s="13"/>
      <c r="AL1419" s="13"/>
    </row>
    <row r="1420" s="17" customFormat="1" ht="27" spans="1:38">
      <c r="A1420" s="126"/>
      <c r="B1420" s="126" t="s">
        <v>683</v>
      </c>
      <c r="C1420" s="141" t="s">
        <v>2166</v>
      </c>
      <c r="D1420" s="142" t="s">
        <v>2167</v>
      </c>
      <c r="E1420" s="62" t="s">
        <v>1202</v>
      </c>
      <c r="F1420" s="213"/>
      <c r="G1420" s="202">
        <f>I1420-H1420</f>
        <v>44012</v>
      </c>
      <c r="H1420" s="126">
        <v>30</v>
      </c>
      <c r="I1420" s="202">
        <v>44042</v>
      </c>
      <c r="J1420" s="126"/>
      <c r="K1420" s="126"/>
      <c r="L1420" s="126"/>
      <c r="M1420" s="126"/>
      <c r="N1420" s="126"/>
      <c r="O1420" s="126"/>
      <c r="P1420" s="126"/>
      <c r="Q1420" s="126"/>
      <c r="R1420" s="126"/>
      <c r="S1420" s="126"/>
      <c r="T1420" s="126"/>
      <c r="U1420" s="126"/>
      <c r="V1420" s="126"/>
      <c r="W1420" s="126"/>
      <c r="X1420" s="126"/>
      <c r="Y1420" s="126"/>
      <c r="Z1420" s="126"/>
      <c r="AA1420" s="126"/>
      <c r="AB1420" s="126"/>
      <c r="AC1420" s="126"/>
      <c r="AD1420" s="126"/>
      <c r="AE1420" s="126"/>
      <c r="AF1420" s="126"/>
      <c r="AG1420" s="126"/>
      <c r="AH1420" s="13"/>
      <c r="AI1420" s="13"/>
      <c r="AJ1420" s="13"/>
      <c r="AK1420" s="13"/>
      <c r="AL1420" s="13"/>
    </row>
    <row r="1421" s="17" customFormat="1" ht="27" spans="1:38">
      <c r="A1421" s="126"/>
      <c r="B1421" s="126" t="s">
        <v>683</v>
      </c>
      <c r="C1421" s="141" t="s">
        <v>2168</v>
      </c>
      <c r="D1421" s="142" t="s">
        <v>1630</v>
      </c>
      <c r="E1421" s="62" t="s">
        <v>1202</v>
      </c>
      <c r="F1421" s="213"/>
      <c r="G1421" s="202">
        <v>44013</v>
      </c>
      <c r="H1421" s="126">
        <v>30</v>
      </c>
      <c r="I1421" s="202">
        <v>44042</v>
      </c>
      <c r="J1421" s="126"/>
      <c r="K1421" s="126"/>
      <c r="L1421" s="126"/>
      <c r="M1421" s="126"/>
      <c r="N1421" s="126"/>
      <c r="O1421" s="126"/>
      <c r="P1421" s="126"/>
      <c r="Q1421" s="126"/>
      <c r="R1421" s="126"/>
      <c r="S1421" s="126"/>
      <c r="T1421" s="126"/>
      <c r="U1421" s="126"/>
      <c r="V1421" s="126"/>
      <c r="W1421" s="126"/>
      <c r="X1421" s="126"/>
      <c r="Y1421" s="126"/>
      <c r="Z1421" s="126"/>
      <c r="AA1421" s="126"/>
      <c r="AB1421" s="126"/>
      <c r="AC1421" s="126"/>
      <c r="AD1421" s="126"/>
      <c r="AE1421" s="126"/>
      <c r="AF1421" s="126"/>
      <c r="AG1421" s="126"/>
      <c r="AH1421" s="13"/>
      <c r="AI1421" s="13"/>
      <c r="AJ1421" s="13"/>
      <c r="AK1421" s="13"/>
      <c r="AL1421" s="13"/>
    </row>
    <row r="1422" s="20" customFormat="1" ht="27" spans="1:38">
      <c r="A1422" s="123"/>
      <c r="B1422" s="123" t="s">
        <v>683</v>
      </c>
      <c r="C1422" s="140" t="s">
        <v>1688</v>
      </c>
      <c r="D1422" s="108" t="s">
        <v>2169</v>
      </c>
      <c r="E1422" s="62" t="s">
        <v>1202</v>
      </c>
      <c r="F1422" s="211"/>
      <c r="G1422" s="153">
        <v>43952</v>
      </c>
      <c r="H1422" s="123">
        <f t="shared" si="115"/>
        <v>6</v>
      </c>
      <c r="I1422" s="153">
        <v>43958</v>
      </c>
      <c r="J1422" s="123"/>
      <c r="K1422" s="123"/>
      <c r="L1422" s="123"/>
      <c r="M1422" s="123"/>
      <c r="N1422" s="123"/>
      <c r="O1422" s="123"/>
      <c r="P1422" s="123"/>
      <c r="Q1422" s="123"/>
      <c r="R1422" s="123"/>
      <c r="S1422" s="123"/>
      <c r="T1422" s="123"/>
      <c r="U1422" s="123"/>
      <c r="V1422" s="123"/>
      <c r="W1422" s="123"/>
      <c r="X1422" s="123"/>
      <c r="Y1422" s="123"/>
      <c r="Z1422" s="123"/>
      <c r="AA1422" s="123"/>
      <c r="AB1422" s="123"/>
      <c r="AC1422" s="123"/>
      <c r="AD1422" s="123"/>
      <c r="AE1422" s="123"/>
      <c r="AF1422" s="123"/>
      <c r="AG1422" s="123"/>
      <c r="AH1422" s="235"/>
      <c r="AI1422" s="235"/>
      <c r="AJ1422" s="235"/>
      <c r="AK1422" s="235"/>
      <c r="AL1422" s="235"/>
    </row>
    <row r="1423" s="17" customFormat="1" ht="27" spans="1:38">
      <c r="A1423" s="126"/>
      <c r="B1423" s="126" t="s">
        <v>683</v>
      </c>
      <c r="C1423" s="141" t="s">
        <v>2170</v>
      </c>
      <c r="D1423" s="142" t="s">
        <v>2086</v>
      </c>
      <c r="E1423" s="62" t="s">
        <v>1202</v>
      </c>
      <c r="F1423" s="213"/>
      <c r="G1423" s="202">
        <f>I1419+2</f>
        <v>44075</v>
      </c>
      <c r="H1423" s="126">
        <v>10</v>
      </c>
      <c r="I1423" s="202">
        <f>G1423+H1423</f>
        <v>44085</v>
      </c>
      <c r="J1423" s="126"/>
      <c r="K1423" s="126"/>
      <c r="L1423" s="126"/>
      <c r="M1423" s="126"/>
      <c r="N1423" s="126"/>
      <c r="O1423" s="126"/>
      <c r="P1423" s="126"/>
      <c r="Q1423" s="126"/>
      <c r="R1423" s="126"/>
      <c r="S1423" s="126"/>
      <c r="T1423" s="126"/>
      <c r="U1423" s="126"/>
      <c r="V1423" s="126"/>
      <c r="W1423" s="126"/>
      <c r="X1423" s="126"/>
      <c r="Y1423" s="126"/>
      <c r="Z1423" s="126"/>
      <c r="AA1423" s="126"/>
      <c r="AB1423" s="126"/>
      <c r="AC1423" s="126"/>
      <c r="AD1423" s="126"/>
      <c r="AE1423" s="126"/>
      <c r="AF1423" s="126"/>
      <c r="AG1423" s="126"/>
      <c r="AH1423" s="13"/>
      <c r="AI1423" s="13"/>
      <c r="AJ1423" s="13"/>
      <c r="AK1423" s="13"/>
      <c r="AL1423" s="13"/>
    </row>
    <row r="1424" s="20" customFormat="1" ht="27" spans="1:38">
      <c r="A1424" s="123"/>
      <c r="B1424" s="123" t="s">
        <v>683</v>
      </c>
      <c r="C1424" s="140" t="s">
        <v>2171</v>
      </c>
      <c r="D1424" s="108" t="s">
        <v>2172</v>
      </c>
      <c r="E1424" s="62" t="s">
        <v>1202</v>
      </c>
      <c r="F1424" s="211"/>
      <c r="G1424" s="153">
        <v>43952</v>
      </c>
      <c r="H1424" s="123">
        <f t="shared" si="115"/>
        <v>14</v>
      </c>
      <c r="I1424" s="153">
        <v>43966</v>
      </c>
      <c r="J1424" s="123"/>
      <c r="K1424" s="123"/>
      <c r="L1424" s="123"/>
      <c r="M1424" s="123"/>
      <c r="N1424" s="123"/>
      <c r="O1424" s="123"/>
      <c r="P1424" s="123"/>
      <c r="Q1424" s="123"/>
      <c r="R1424" s="123"/>
      <c r="S1424" s="123"/>
      <c r="T1424" s="123"/>
      <c r="U1424" s="123"/>
      <c r="V1424" s="123"/>
      <c r="W1424" s="123"/>
      <c r="X1424" s="123"/>
      <c r="Y1424" s="123"/>
      <c r="Z1424" s="123"/>
      <c r="AA1424" s="123"/>
      <c r="AB1424" s="123"/>
      <c r="AC1424" s="123"/>
      <c r="AD1424" s="123"/>
      <c r="AE1424" s="123"/>
      <c r="AF1424" s="123"/>
      <c r="AG1424" s="123"/>
      <c r="AH1424" s="235"/>
      <c r="AI1424" s="235"/>
      <c r="AJ1424" s="235"/>
      <c r="AK1424" s="235"/>
      <c r="AL1424" s="235"/>
    </row>
    <row r="1425" s="17" customFormat="1" ht="27" spans="1:38">
      <c r="A1425" s="126"/>
      <c r="B1425" s="126" t="s">
        <v>683</v>
      </c>
      <c r="C1425" s="141" t="s">
        <v>2173</v>
      </c>
      <c r="D1425" s="142" t="s">
        <v>2174</v>
      </c>
      <c r="E1425" s="62" t="s">
        <v>709</v>
      </c>
      <c r="F1425" s="213"/>
      <c r="G1425" s="202">
        <v>43967</v>
      </c>
      <c r="H1425" s="126">
        <f t="shared" si="115"/>
        <v>45</v>
      </c>
      <c r="I1425" s="202">
        <v>44012</v>
      </c>
      <c r="J1425" s="126"/>
      <c r="K1425" s="126"/>
      <c r="L1425" s="126"/>
      <c r="M1425" s="126"/>
      <c r="N1425" s="126"/>
      <c r="O1425" s="126"/>
      <c r="P1425" s="126"/>
      <c r="Q1425" s="126"/>
      <c r="R1425" s="126"/>
      <c r="S1425" s="126"/>
      <c r="T1425" s="126"/>
      <c r="U1425" s="126"/>
      <c r="V1425" s="126"/>
      <c r="W1425" s="126"/>
      <c r="X1425" s="126"/>
      <c r="Y1425" s="126"/>
      <c r="Z1425" s="126"/>
      <c r="AA1425" s="126"/>
      <c r="AB1425" s="126"/>
      <c r="AC1425" s="126"/>
      <c r="AD1425" s="126"/>
      <c r="AE1425" s="126"/>
      <c r="AF1425" s="126"/>
      <c r="AG1425" s="126"/>
      <c r="AH1425" s="13"/>
      <c r="AI1425" s="13"/>
      <c r="AJ1425" s="13"/>
      <c r="AK1425" s="13"/>
      <c r="AL1425" s="13"/>
    </row>
    <row r="1426" s="17" customFormat="1" ht="27" spans="1:38">
      <c r="A1426" s="126"/>
      <c r="B1426" s="126" t="s">
        <v>683</v>
      </c>
      <c r="C1426" s="141" t="s">
        <v>2175</v>
      </c>
      <c r="D1426" s="142" t="s">
        <v>2176</v>
      </c>
      <c r="E1426" s="62" t="s">
        <v>1202</v>
      </c>
      <c r="F1426" s="213"/>
      <c r="G1426" s="202">
        <v>44013</v>
      </c>
      <c r="H1426" s="126">
        <f t="shared" si="115"/>
        <v>6</v>
      </c>
      <c r="I1426" s="202">
        <v>44019</v>
      </c>
      <c r="J1426" s="126"/>
      <c r="K1426" s="126"/>
      <c r="L1426" s="126"/>
      <c r="M1426" s="126"/>
      <c r="N1426" s="126"/>
      <c r="O1426" s="126"/>
      <c r="P1426" s="126"/>
      <c r="Q1426" s="126"/>
      <c r="R1426" s="126"/>
      <c r="S1426" s="126"/>
      <c r="T1426" s="126"/>
      <c r="U1426" s="126"/>
      <c r="V1426" s="126"/>
      <c r="W1426" s="126"/>
      <c r="X1426" s="126"/>
      <c r="Y1426" s="126"/>
      <c r="Z1426" s="126"/>
      <c r="AA1426" s="126"/>
      <c r="AB1426" s="126"/>
      <c r="AC1426" s="126"/>
      <c r="AD1426" s="126"/>
      <c r="AE1426" s="126"/>
      <c r="AF1426" s="126"/>
      <c r="AG1426" s="126"/>
      <c r="AH1426" s="13"/>
      <c r="AI1426" s="13"/>
      <c r="AJ1426" s="13"/>
      <c r="AK1426" s="13"/>
      <c r="AL1426" s="13"/>
    </row>
    <row r="1427" s="17" customFormat="1" ht="27" spans="1:38">
      <c r="A1427" s="126"/>
      <c r="B1427" s="126" t="s">
        <v>683</v>
      </c>
      <c r="C1427" s="141" t="s">
        <v>2177</v>
      </c>
      <c r="D1427" s="142" t="s">
        <v>2178</v>
      </c>
      <c r="E1427" s="62" t="s">
        <v>1202</v>
      </c>
      <c r="F1427" s="213"/>
      <c r="G1427" s="202">
        <v>44020</v>
      </c>
      <c r="H1427" s="126">
        <f t="shared" si="115"/>
        <v>31</v>
      </c>
      <c r="I1427" s="202">
        <v>44051</v>
      </c>
      <c r="J1427" s="126"/>
      <c r="K1427" s="126"/>
      <c r="L1427" s="126"/>
      <c r="M1427" s="126"/>
      <c r="N1427" s="126"/>
      <c r="O1427" s="126"/>
      <c r="P1427" s="126"/>
      <c r="Q1427" s="126"/>
      <c r="R1427" s="126"/>
      <c r="S1427" s="126"/>
      <c r="T1427" s="126"/>
      <c r="U1427" s="126"/>
      <c r="V1427" s="126"/>
      <c r="W1427" s="126"/>
      <c r="X1427" s="126"/>
      <c r="Y1427" s="126"/>
      <c r="Z1427" s="126"/>
      <c r="AA1427" s="126"/>
      <c r="AB1427" s="126"/>
      <c r="AC1427" s="126"/>
      <c r="AD1427" s="126"/>
      <c r="AE1427" s="126"/>
      <c r="AF1427" s="126"/>
      <c r="AG1427" s="126"/>
      <c r="AH1427" s="13"/>
      <c r="AI1427" s="13"/>
      <c r="AJ1427" s="13"/>
      <c r="AK1427" s="13"/>
      <c r="AL1427" s="13"/>
    </row>
    <row r="1428" s="17" customFormat="1" ht="27" spans="1:38">
      <c r="A1428" s="126"/>
      <c r="B1428" s="126" t="s">
        <v>683</v>
      </c>
      <c r="C1428" s="141" t="s">
        <v>2179</v>
      </c>
      <c r="D1428" s="142" t="s">
        <v>2180</v>
      </c>
      <c r="E1428" s="62" t="s">
        <v>1202</v>
      </c>
      <c r="F1428" s="213"/>
      <c r="G1428" s="202">
        <v>44052</v>
      </c>
      <c r="H1428" s="126">
        <f t="shared" si="115"/>
        <v>6</v>
      </c>
      <c r="I1428" s="202">
        <v>44058</v>
      </c>
      <c r="J1428" s="126"/>
      <c r="K1428" s="126"/>
      <c r="L1428" s="126"/>
      <c r="M1428" s="126"/>
      <c r="N1428" s="126"/>
      <c r="O1428" s="126"/>
      <c r="P1428" s="126"/>
      <c r="Q1428" s="126"/>
      <c r="R1428" s="126"/>
      <c r="S1428" s="126"/>
      <c r="T1428" s="126"/>
      <c r="U1428" s="126"/>
      <c r="V1428" s="126"/>
      <c r="W1428" s="126"/>
      <c r="X1428" s="126"/>
      <c r="Y1428" s="126"/>
      <c r="Z1428" s="126"/>
      <c r="AA1428" s="126"/>
      <c r="AB1428" s="126"/>
      <c r="AC1428" s="126"/>
      <c r="AD1428" s="126"/>
      <c r="AE1428" s="126"/>
      <c r="AF1428" s="126"/>
      <c r="AG1428" s="126"/>
      <c r="AH1428" s="13"/>
      <c r="AI1428" s="13"/>
      <c r="AJ1428" s="13"/>
      <c r="AK1428" s="13"/>
      <c r="AL1428" s="13"/>
    </row>
    <row r="1429" s="17" customFormat="1" ht="27" spans="1:38">
      <c r="A1429" s="126"/>
      <c r="B1429" s="126" t="s">
        <v>683</v>
      </c>
      <c r="C1429" s="141" t="s">
        <v>2181</v>
      </c>
      <c r="D1429" s="142" t="s">
        <v>2174</v>
      </c>
      <c r="E1429" s="62" t="s">
        <v>709</v>
      </c>
      <c r="F1429" s="213"/>
      <c r="G1429" s="202">
        <v>43967</v>
      </c>
      <c r="H1429" s="126">
        <f t="shared" si="115"/>
        <v>45</v>
      </c>
      <c r="I1429" s="202">
        <v>44012</v>
      </c>
      <c r="J1429" s="126"/>
      <c r="K1429" s="126"/>
      <c r="L1429" s="126"/>
      <c r="M1429" s="126"/>
      <c r="N1429" s="126"/>
      <c r="O1429" s="126"/>
      <c r="P1429" s="126"/>
      <c r="Q1429" s="126"/>
      <c r="R1429" s="126"/>
      <c r="S1429" s="126"/>
      <c r="T1429" s="126"/>
      <c r="U1429" s="126"/>
      <c r="V1429" s="126"/>
      <c r="W1429" s="126"/>
      <c r="X1429" s="126"/>
      <c r="Y1429" s="126"/>
      <c r="Z1429" s="126"/>
      <c r="AA1429" s="126"/>
      <c r="AB1429" s="126"/>
      <c r="AC1429" s="126"/>
      <c r="AD1429" s="126"/>
      <c r="AE1429" s="126"/>
      <c r="AF1429" s="126"/>
      <c r="AG1429" s="126"/>
      <c r="AH1429" s="13"/>
      <c r="AI1429" s="13"/>
      <c r="AJ1429" s="13"/>
      <c r="AK1429" s="13"/>
      <c r="AL1429" s="13"/>
    </row>
    <row r="1430" s="17" customFormat="1" ht="27" spans="1:38">
      <c r="A1430" s="126"/>
      <c r="B1430" s="126" t="s">
        <v>683</v>
      </c>
      <c r="C1430" s="141" t="s">
        <v>2182</v>
      </c>
      <c r="D1430" s="142" t="s">
        <v>2176</v>
      </c>
      <c r="E1430" s="62" t="s">
        <v>1202</v>
      </c>
      <c r="F1430" s="213"/>
      <c r="G1430" s="202">
        <v>44013</v>
      </c>
      <c r="H1430" s="126">
        <f t="shared" si="115"/>
        <v>6</v>
      </c>
      <c r="I1430" s="202">
        <v>44019</v>
      </c>
      <c r="J1430" s="126"/>
      <c r="K1430" s="126"/>
      <c r="L1430" s="126"/>
      <c r="M1430" s="126"/>
      <c r="N1430" s="126"/>
      <c r="O1430" s="126"/>
      <c r="P1430" s="126"/>
      <c r="Q1430" s="126"/>
      <c r="R1430" s="126"/>
      <c r="S1430" s="126"/>
      <c r="T1430" s="126"/>
      <c r="U1430" s="126"/>
      <c r="V1430" s="126"/>
      <c r="W1430" s="126"/>
      <c r="X1430" s="126"/>
      <c r="Y1430" s="126"/>
      <c r="Z1430" s="126"/>
      <c r="AA1430" s="126"/>
      <c r="AB1430" s="126"/>
      <c r="AC1430" s="126"/>
      <c r="AD1430" s="126"/>
      <c r="AE1430" s="126"/>
      <c r="AF1430" s="126"/>
      <c r="AG1430" s="126"/>
      <c r="AH1430" s="13"/>
      <c r="AI1430" s="13"/>
      <c r="AJ1430" s="13"/>
      <c r="AK1430" s="13"/>
      <c r="AL1430" s="13"/>
    </row>
    <row r="1431" s="17" customFormat="1" ht="27" spans="1:38">
      <c r="A1431" s="126"/>
      <c r="B1431" s="126" t="s">
        <v>683</v>
      </c>
      <c r="C1431" s="141" t="s">
        <v>2183</v>
      </c>
      <c r="D1431" s="142" t="s">
        <v>2178</v>
      </c>
      <c r="E1431" s="62" t="s">
        <v>1202</v>
      </c>
      <c r="F1431" s="213"/>
      <c r="G1431" s="202">
        <v>44020</v>
      </c>
      <c r="H1431" s="126">
        <f t="shared" si="115"/>
        <v>31</v>
      </c>
      <c r="I1431" s="202">
        <v>44051</v>
      </c>
      <c r="J1431" s="126"/>
      <c r="K1431" s="126"/>
      <c r="L1431" s="126"/>
      <c r="M1431" s="126"/>
      <c r="N1431" s="126"/>
      <c r="O1431" s="126"/>
      <c r="P1431" s="126"/>
      <c r="Q1431" s="126"/>
      <c r="R1431" s="126"/>
      <c r="S1431" s="126"/>
      <c r="T1431" s="126"/>
      <c r="U1431" s="126"/>
      <c r="V1431" s="126"/>
      <c r="W1431" s="126"/>
      <c r="X1431" s="126"/>
      <c r="Y1431" s="126"/>
      <c r="Z1431" s="126"/>
      <c r="AA1431" s="126"/>
      <c r="AB1431" s="126"/>
      <c r="AC1431" s="126"/>
      <c r="AD1431" s="126"/>
      <c r="AE1431" s="126"/>
      <c r="AF1431" s="126"/>
      <c r="AG1431" s="126"/>
      <c r="AH1431" s="13"/>
      <c r="AI1431" s="13"/>
      <c r="AJ1431" s="13"/>
      <c r="AK1431" s="13"/>
      <c r="AL1431" s="13"/>
    </row>
    <row r="1432" s="17" customFormat="1" ht="27" spans="1:38">
      <c r="A1432" s="126"/>
      <c r="B1432" s="126" t="s">
        <v>683</v>
      </c>
      <c r="C1432" s="141" t="s">
        <v>2179</v>
      </c>
      <c r="D1432" s="142" t="s">
        <v>2180</v>
      </c>
      <c r="E1432" s="62" t="s">
        <v>1202</v>
      </c>
      <c r="F1432" s="213"/>
      <c r="G1432" s="202">
        <v>44052</v>
      </c>
      <c r="H1432" s="126">
        <f t="shared" si="115"/>
        <v>6</v>
      </c>
      <c r="I1432" s="202">
        <v>44058</v>
      </c>
      <c r="J1432" s="126"/>
      <c r="K1432" s="126"/>
      <c r="L1432" s="126"/>
      <c r="M1432" s="126"/>
      <c r="N1432" s="126"/>
      <c r="O1432" s="126"/>
      <c r="P1432" s="126"/>
      <c r="Q1432" s="126"/>
      <c r="R1432" s="126"/>
      <c r="S1432" s="126"/>
      <c r="T1432" s="126"/>
      <c r="U1432" s="126"/>
      <c r="V1432" s="126"/>
      <c r="W1432" s="126"/>
      <c r="X1432" s="126"/>
      <c r="Y1432" s="126"/>
      <c r="Z1432" s="126"/>
      <c r="AA1432" s="126"/>
      <c r="AB1432" s="126"/>
      <c r="AC1432" s="126"/>
      <c r="AD1432" s="126"/>
      <c r="AE1432" s="126"/>
      <c r="AF1432" s="126"/>
      <c r="AG1432" s="126"/>
      <c r="AH1432" s="13"/>
      <c r="AI1432" s="13"/>
      <c r="AJ1432" s="13"/>
      <c r="AK1432" s="13"/>
      <c r="AL1432" s="13"/>
    </row>
    <row r="1433" s="17" customFormat="1" ht="27" spans="1:38">
      <c r="A1433" s="126"/>
      <c r="B1433" s="126" t="s">
        <v>683</v>
      </c>
      <c r="C1433" s="141" t="s">
        <v>2184</v>
      </c>
      <c r="D1433" s="142" t="s">
        <v>2185</v>
      </c>
      <c r="E1433" s="62" t="s">
        <v>709</v>
      </c>
      <c r="F1433" s="213"/>
      <c r="G1433" s="202">
        <f t="shared" ref="G1433:G1440" si="117">I1433-H1433</f>
        <v>43984</v>
      </c>
      <c r="H1433" s="126">
        <v>30</v>
      </c>
      <c r="I1433" s="202">
        <f>G1434</f>
        <v>44014</v>
      </c>
      <c r="J1433" s="126"/>
      <c r="K1433" s="126"/>
      <c r="L1433" s="126"/>
      <c r="M1433" s="126"/>
      <c r="N1433" s="126"/>
      <c r="O1433" s="126"/>
      <c r="P1433" s="126"/>
      <c r="Q1433" s="126"/>
      <c r="R1433" s="126"/>
      <c r="S1433" s="126"/>
      <c r="T1433" s="126"/>
      <c r="U1433" s="126"/>
      <c r="V1433" s="126"/>
      <c r="W1433" s="126"/>
      <c r="X1433" s="126"/>
      <c r="Y1433" s="126"/>
      <c r="Z1433" s="126"/>
      <c r="AA1433" s="126"/>
      <c r="AB1433" s="126"/>
      <c r="AC1433" s="126"/>
      <c r="AD1433" s="126"/>
      <c r="AE1433" s="126"/>
      <c r="AF1433" s="126"/>
      <c r="AG1433" s="126"/>
      <c r="AH1433" s="13"/>
      <c r="AI1433" s="13"/>
      <c r="AJ1433" s="13"/>
      <c r="AK1433" s="13"/>
      <c r="AL1433" s="13"/>
    </row>
    <row r="1434" s="17" customFormat="1" ht="27" spans="1:38">
      <c r="A1434" s="126"/>
      <c r="B1434" s="126" t="s">
        <v>683</v>
      </c>
      <c r="C1434" s="141" t="s">
        <v>2186</v>
      </c>
      <c r="D1434" s="142" t="s">
        <v>2187</v>
      </c>
      <c r="E1434" s="62" t="s">
        <v>1202</v>
      </c>
      <c r="F1434" s="213"/>
      <c r="G1434" s="202">
        <f t="shared" si="117"/>
        <v>44014</v>
      </c>
      <c r="H1434" s="126">
        <v>30</v>
      </c>
      <c r="I1434" s="202">
        <f>G1435</f>
        <v>44044</v>
      </c>
      <c r="J1434" s="126"/>
      <c r="K1434" s="126"/>
      <c r="L1434" s="126"/>
      <c r="M1434" s="126"/>
      <c r="N1434" s="126"/>
      <c r="O1434" s="126"/>
      <c r="P1434" s="126"/>
      <c r="Q1434" s="126"/>
      <c r="R1434" s="126"/>
      <c r="S1434" s="126"/>
      <c r="T1434" s="126"/>
      <c r="U1434" s="126"/>
      <c r="V1434" s="126"/>
      <c r="W1434" s="126"/>
      <c r="X1434" s="126"/>
      <c r="Y1434" s="126"/>
      <c r="Z1434" s="126"/>
      <c r="AA1434" s="126"/>
      <c r="AB1434" s="126"/>
      <c r="AC1434" s="126"/>
      <c r="AD1434" s="126"/>
      <c r="AE1434" s="126"/>
      <c r="AF1434" s="126"/>
      <c r="AG1434" s="126"/>
      <c r="AH1434" s="13"/>
      <c r="AI1434" s="13"/>
      <c r="AJ1434" s="13"/>
      <c r="AK1434" s="13"/>
      <c r="AL1434" s="13"/>
    </row>
    <row r="1435" s="17" customFormat="1" ht="27" spans="1:38">
      <c r="A1435" s="126"/>
      <c r="B1435" s="126" t="s">
        <v>683</v>
      </c>
      <c r="C1435" s="141" t="s">
        <v>2188</v>
      </c>
      <c r="D1435" s="142" t="s">
        <v>1847</v>
      </c>
      <c r="E1435" s="62" t="s">
        <v>1202</v>
      </c>
      <c r="F1435" s="213"/>
      <c r="G1435" s="202">
        <f t="shared" si="117"/>
        <v>44044</v>
      </c>
      <c r="H1435" s="126">
        <v>30</v>
      </c>
      <c r="I1435" s="202">
        <f>G1436</f>
        <v>44074</v>
      </c>
      <c r="J1435" s="126"/>
      <c r="K1435" s="126"/>
      <c r="L1435" s="126"/>
      <c r="M1435" s="126"/>
      <c r="N1435" s="126"/>
      <c r="O1435" s="126"/>
      <c r="P1435" s="126"/>
      <c r="Q1435" s="126"/>
      <c r="R1435" s="126"/>
      <c r="S1435" s="126"/>
      <c r="T1435" s="126"/>
      <c r="U1435" s="126"/>
      <c r="V1435" s="126"/>
      <c r="W1435" s="126"/>
      <c r="X1435" s="126"/>
      <c r="Y1435" s="126"/>
      <c r="Z1435" s="126"/>
      <c r="AA1435" s="126"/>
      <c r="AB1435" s="126"/>
      <c r="AC1435" s="126"/>
      <c r="AD1435" s="126"/>
      <c r="AE1435" s="126"/>
      <c r="AF1435" s="126"/>
      <c r="AG1435" s="126"/>
      <c r="AH1435" s="13"/>
      <c r="AI1435" s="13"/>
      <c r="AJ1435" s="13"/>
      <c r="AK1435" s="13"/>
      <c r="AL1435" s="13"/>
    </row>
    <row r="1436" s="17" customFormat="1" ht="27" spans="1:38">
      <c r="A1436" s="126"/>
      <c r="B1436" s="126" t="s">
        <v>683</v>
      </c>
      <c r="C1436" s="141" t="s">
        <v>2179</v>
      </c>
      <c r="D1436" s="142" t="s">
        <v>2189</v>
      </c>
      <c r="E1436" s="62" t="s">
        <v>1202</v>
      </c>
      <c r="F1436" s="213"/>
      <c r="G1436" s="202">
        <f t="shared" si="117"/>
        <v>44074</v>
      </c>
      <c r="H1436" s="126">
        <v>30</v>
      </c>
      <c r="I1436" s="202">
        <v>44104</v>
      </c>
      <c r="J1436" s="126"/>
      <c r="K1436" s="126"/>
      <c r="L1436" s="126"/>
      <c r="M1436" s="126"/>
      <c r="N1436" s="126"/>
      <c r="O1436" s="126"/>
      <c r="P1436" s="126"/>
      <c r="Q1436" s="126"/>
      <c r="R1436" s="126"/>
      <c r="S1436" s="126"/>
      <c r="T1436" s="126"/>
      <c r="U1436" s="126"/>
      <c r="V1436" s="126"/>
      <c r="W1436" s="126"/>
      <c r="X1436" s="126"/>
      <c r="Y1436" s="126"/>
      <c r="Z1436" s="126"/>
      <c r="AA1436" s="126"/>
      <c r="AB1436" s="126"/>
      <c r="AC1436" s="126"/>
      <c r="AD1436" s="126"/>
      <c r="AE1436" s="126"/>
      <c r="AF1436" s="126"/>
      <c r="AG1436" s="126"/>
      <c r="AH1436" s="13"/>
      <c r="AI1436" s="13"/>
      <c r="AJ1436" s="13"/>
      <c r="AK1436" s="13"/>
      <c r="AL1436" s="13"/>
    </row>
    <row r="1437" s="9" customFormat="1" ht="27" spans="1:38">
      <c r="A1437" s="86"/>
      <c r="B1437" s="142" t="s">
        <v>549</v>
      </c>
      <c r="C1437" s="155" t="s">
        <v>2190</v>
      </c>
      <c r="D1437" s="142" t="s">
        <v>2191</v>
      </c>
      <c r="E1437" s="62" t="s">
        <v>709</v>
      </c>
      <c r="F1437" s="213"/>
      <c r="G1437" s="202">
        <f t="shared" si="117"/>
        <v>43779</v>
      </c>
      <c r="H1437" s="126">
        <v>30</v>
      </c>
      <c r="I1437" s="202">
        <f>I1406+30</f>
        <v>43809</v>
      </c>
      <c r="J1437" s="86"/>
      <c r="K1437" s="86"/>
      <c r="L1437" s="86"/>
      <c r="M1437" s="86"/>
      <c r="N1437" s="86"/>
      <c r="O1437" s="86"/>
      <c r="P1437" s="86"/>
      <c r="Q1437" s="86"/>
      <c r="R1437" s="86"/>
      <c r="S1437" s="86"/>
      <c r="T1437" s="86"/>
      <c r="U1437" s="86"/>
      <c r="V1437" s="86"/>
      <c r="W1437" s="86"/>
      <c r="X1437" s="86"/>
      <c r="Y1437" s="86"/>
      <c r="Z1437" s="86"/>
      <c r="AA1437" s="86"/>
      <c r="AB1437" s="86"/>
      <c r="AC1437" s="86"/>
      <c r="AD1437" s="86"/>
      <c r="AE1437" s="86"/>
      <c r="AF1437" s="86"/>
      <c r="AG1437" s="86"/>
      <c r="AH1437" s="158"/>
      <c r="AI1437" s="158"/>
      <c r="AJ1437" s="158"/>
      <c r="AK1437" s="158"/>
      <c r="AL1437" s="158"/>
    </row>
    <row r="1438" s="9" customFormat="1" ht="27" spans="1:38">
      <c r="A1438" s="86"/>
      <c r="B1438" s="142" t="s">
        <v>549</v>
      </c>
      <c r="C1438" s="155" t="s">
        <v>2192</v>
      </c>
      <c r="D1438" s="142" t="s">
        <v>2193</v>
      </c>
      <c r="E1438" s="62" t="s">
        <v>709</v>
      </c>
      <c r="F1438" s="213"/>
      <c r="G1438" s="202">
        <f t="shared" si="117"/>
        <v>43951</v>
      </c>
      <c r="H1438" s="126">
        <v>30</v>
      </c>
      <c r="I1438" s="202">
        <v>43981</v>
      </c>
      <c r="J1438" s="86"/>
      <c r="K1438" s="86"/>
      <c r="L1438" s="86"/>
      <c r="M1438" s="86"/>
      <c r="N1438" s="86"/>
      <c r="O1438" s="86"/>
      <c r="P1438" s="86"/>
      <c r="Q1438" s="86"/>
      <c r="R1438" s="86"/>
      <c r="S1438" s="86"/>
      <c r="T1438" s="86"/>
      <c r="U1438" s="86"/>
      <c r="V1438" s="86"/>
      <c r="W1438" s="86"/>
      <c r="X1438" s="86"/>
      <c r="Y1438" s="86"/>
      <c r="Z1438" s="86"/>
      <c r="AA1438" s="86"/>
      <c r="AB1438" s="86"/>
      <c r="AC1438" s="86"/>
      <c r="AD1438" s="86"/>
      <c r="AE1438" s="86"/>
      <c r="AF1438" s="86"/>
      <c r="AG1438" s="86"/>
      <c r="AH1438" s="158"/>
      <c r="AI1438" s="158"/>
      <c r="AJ1438" s="158"/>
      <c r="AK1438" s="158"/>
      <c r="AL1438" s="158"/>
    </row>
    <row r="1439" s="17" customFormat="1" ht="27" spans="1:38">
      <c r="A1439" s="126"/>
      <c r="B1439" s="142" t="s">
        <v>549</v>
      </c>
      <c r="C1439" s="155" t="s">
        <v>2194</v>
      </c>
      <c r="D1439" s="142" t="s">
        <v>2189</v>
      </c>
      <c r="E1439" s="62" t="s">
        <v>709</v>
      </c>
      <c r="F1439" s="213"/>
      <c r="G1439" s="202">
        <f t="shared" si="117"/>
        <v>43982</v>
      </c>
      <c r="H1439" s="126">
        <v>30</v>
      </c>
      <c r="I1439" s="202">
        <v>44012</v>
      </c>
      <c r="J1439" s="126"/>
      <c r="K1439" s="126"/>
      <c r="L1439" s="126"/>
      <c r="M1439" s="126"/>
      <c r="N1439" s="126"/>
      <c r="O1439" s="126"/>
      <c r="P1439" s="126"/>
      <c r="Q1439" s="126"/>
      <c r="R1439" s="126"/>
      <c r="S1439" s="126"/>
      <c r="T1439" s="126"/>
      <c r="U1439" s="126"/>
      <c r="V1439" s="126"/>
      <c r="W1439" s="126"/>
      <c r="X1439" s="126"/>
      <c r="Y1439" s="126"/>
      <c r="Z1439" s="126"/>
      <c r="AA1439" s="126"/>
      <c r="AB1439" s="126"/>
      <c r="AC1439" s="126"/>
      <c r="AD1439" s="126"/>
      <c r="AE1439" s="126"/>
      <c r="AF1439" s="126"/>
      <c r="AG1439" s="126"/>
      <c r="AH1439" s="13"/>
      <c r="AI1439" s="13"/>
      <c r="AJ1439" s="13"/>
      <c r="AK1439" s="13"/>
      <c r="AL1439" s="13"/>
    </row>
    <row r="1440" s="17" customFormat="1" ht="27" spans="1:38">
      <c r="A1440" s="126"/>
      <c r="B1440" s="142" t="s">
        <v>549</v>
      </c>
      <c r="C1440" s="155" t="s">
        <v>2195</v>
      </c>
      <c r="D1440" s="142" t="s">
        <v>2196</v>
      </c>
      <c r="E1440" s="62" t="s">
        <v>709</v>
      </c>
      <c r="F1440" s="213"/>
      <c r="G1440" s="202">
        <f t="shared" si="117"/>
        <v>44124</v>
      </c>
      <c r="H1440" s="126">
        <v>10</v>
      </c>
      <c r="I1440" s="202">
        <v>44134</v>
      </c>
      <c r="J1440" s="126"/>
      <c r="K1440" s="126"/>
      <c r="L1440" s="126"/>
      <c r="M1440" s="126"/>
      <c r="N1440" s="126"/>
      <c r="O1440" s="126"/>
      <c r="P1440" s="126"/>
      <c r="Q1440" s="126"/>
      <c r="R1440" s="126"/>
      <c r="S1440" s="126"/>
      <c r="T1440" s="126"/>
      <c r="U1440" s="126"/>
      <c r="V1440" s="126"/>
      <c r="W1440" s="126"/>
      <c r="X1440" s="126"/>
      <c r="Y1440" s="126"/>
      <c r="Z1440" s="126"/>
      <c r="AA1440" s="126"/>
      <c r="AB1440" s="126"/>
      <c r="AC1440" s="126"/>
      <c r="AD1440" s="126"/>
      <c r="AE1440" s="126"/>
      <c r="AF1440" s="126"/>
      <c r="AG1440" s="126"/>
      <c r="AH1440" s="13"/>
      <c r="AI1440" s="13"/>
      <c r="AJ1440" s="13"/>
      <c r="AK1440" s="13"/>
      <c r="AL1440" s="13"/>
    </row>
    <row r="1441" s="10" customFormat="1" ht="27" spans="1:33">
      <c r="A1441" s="103"/>
      <c r="B1441" s="104" t="s">
        <v>538</v>
      </c>
      <c r="C1441" s="105" t="s">
        <v>2197</v>
      </c>
      <c r="D1441" s="106" t="s">
        <v>2198</v>
      </c>
      <c r="E1441" s="106" t="s">
        <v>709</v>
      </c>
      <c r="F1441" s="106"/>
      <c r="G1441" s="107">
        <v>43554</v>
      </c>
      <c r="H1441" s="104">
        <f>I1441-G1441</f>
        <v>580</v>
      </c>
      <c r="I1441" s="107">
        <f>I803</f>
        <v>44134</v>
      </c>
      <c r="J1441" s="112"/>
      <c r="K1441" s="112"/>
      <c r="L1441" s="112"/>
      <c r="M1441" s="112"/>
      <c r="N1441" s="112"/>
      <c r="O1441" s="112"/>
      <c r="P1441" s="112"/>
      <c r="Q1441" s="112"/>
      <c r="R1441" s="112"/>
      <c r="S1441" s="112"/>
      <c r="T1441" s="112"/>
      <c r="U1441" s="112"/>
      <c r="V1441" s="129"/>
      <c r="W1441" s="129"/>
      <c r="X1441" s="129"/>
      <c r="Y1441" s="129"/>
      <c r="Z1441" s="129"/>
      <c r="AA1441" s="129"/>
      <c r="AB1441" s="129"/>
      <c r="AC1441" s="129"/>
      <c r="AD1441" s="129"/>
      <c r="AE1441" s="129"/>
      <c r="AF1441" s="129"/>
      <c r="AG1441" s="129"/>
    </row>
    <row r="1442" s="4" customFormat="1" ht="40.5" spans="1:33">
      <c r="A1442" s="54"/>
      <c r="B1442" s="54" t="s">
        <v>533</v>
      </c>
      <c r="C1442" s="55" t="s">
        <v>2199</v>
      </c>
      <c r="D1442" s="56" t="s">
        <v>2200</v>
      </c>
      <c r="E1442" s="56" t="s">
        <v>576</v>
      </c>
      <c r="F1442" s="56"/>
      <c r="G1442" s="100">
        <v>44134</v>
      </c>
      <c r="H1442" s="54">
        <f>I1442-G1442</f>
        <v>16</v>
      </c>
      <c r="I1442" s="264">
        <f>I1446-45</f>
        <v>44150</v>
      </c>
      <c r="J1442" s="87"/>
      <c r="K1442" s="87"/>
      <c r="L1442" s="87"/>
      <c r="M1442" s="87"/>
      <c r="N1442" s="87"/>
      <c r="O1442" s="87"/>
      <c r="P1442" s="87"/>
      <c r="Q1442" s="87"/>
      <c r="R1442" s="87"/>
      <c r="S1442" s="87"/>
      <c r="T1442" s="87"/>
      <c r="U1442" s="87"/>
      <c r="V1442" s="93"/>
      <c r="W1442" s="93"/>
      <c r="X1442" s="93"/>
      <c r="Y1442" s="93"/>
      <c r="Z1442" s="93"/>
      <c r="AA1442" s="93"/>
      <c r="AB1442" s="93"/>
      <c r="AC1442" s="93"/>
      <c r="AD1442" s="93"/>
      <c r="AE1442" s="93"/>
      <c r="AF1442" s="93"/>
      <c r="AG1442" s="93"/>
    </row>
    <row r="1443" s="10" customFormat="1" ht="27" spans="1:33">
      <c r="A1443" s="103"/>
      <c r="B1443" s="104" t="s">
        <v>538</v>
      </c>
      <c r="C1443" s="105" t="s">
        <v>2201</v>
      </c>
      <c r="D1443" s="106" t="s">
        <v>2202</v>
      </c>
      <c r="E1443" s="113" t="s">
        <v>1124</v>
      </c>
      <c r="F1443" s="113" t="s">
        <v>709</v>
      </c>
      <c r="G1443" s="107">
        <f>G1442</f>
        <v>44134</v>
      </c>
      <c r="H1443" s="104">
        <f t="shared" ref="H1443:H1447" si="118">I1443-G1443</f>
        <v>10</v>
      </c>
      <c r="I1443" s="107">
        <f>I1444-3</f>
        <v>44144</v>
      </c>
      <c r="J1443" s="112"/>
      <c r="K1443" s="112"/>
      <c r="L1443" s="112"/>
      <c r="M1443" s="112"/>
      <c r="N1443" s="112"/>
      <c r="O1443" s="112"/>
      <c r="P1443" s="112"/>
      <c r="Q1443" s="112"/>
      <c r="R1443" s="112"/>
      <c r="S1443" s="112"/>
      <c r="T1443" s="112"/>
      <c r="U1443" s="112"/>
      <c r="V1443" s="129"/>
      <c r="W1443" s="129"/>
      <c r="X1443" s="129"/>
      <c r="Y1443" s="129"/>
      <c r="Z1443" s="129"/>
      <c r="AA1443" s="129"/>
      <c r="AB1443" s="129"/>
      <c r="AC1443" s="129"/>
      <c r="AD1443" s="129"/>
      <c r="AE1443" s="129"/>
      <c r="AF1443" s="129"/>
      <c r="AG1443" s="129"/>
    </row>
    <row r="1444" s="10" customFormat="1" ht="27" spans="1:38">
      <c r="A1444" s="112"/>
      <c r="B1444" s="113" t="s">
        <v>538</v>
      </c>
      <c r="C1444" s="114" t="s">
        <v>2203</v>
      </c>
      <c r="D1444" s="113" t="s">
        <v>2204</v>
      </c>
      <c r="E1444" s="113" t="s">
        <v>709</v>
      </c>
      <c r="F1444" s="113" t="s">
        <v>560</v>
      </c>
      <c r="G1444" s="258">
        <f>I1443</f>
        <v>44144</v>
      </c>
      <c r="H1444" s="259">
        <f t="shared" si="118"/>
        <v>3</v>
      </c>
      <c r="I1444" s="258">
        <f>I1445-3</f>
        <v>44147</v>
      </c>
      <c r="J1444" s="112"/>
      <c r="K1444" s="112"/>
      <c r="L1444" s="112"/>
      <c r="M1444" s="112"/>
      <c r="N1444" s="112"/>
      <c r="O1444" s="112"/>
      <c r="P1444" s="112"/>
      <c r="Q1444" s="112"/>
      <c r="R1444" s="112"/>
      <c r="S1444" s="112"/>
      <c r="T1444" s="112"/>
      <c r="U1444" s="112"/>
      <c r="V1444" s="112"/>
      <c r="W1444" s="112"/>
      <c r="X1444" s="112"/>
      <c r="Y1444" s="112"/>
      <c r="Z1444" s="112"/>
      <c r="AA1444" s="112"/>
      <c r="AB1444" s="112"/>
      <c r="AC1444" s="112"/>
      <c r="AD1444" s="112"/>
      <c r="AE1444" s="112"/>
      <c r="AF1444" s="112"/>
      <c r="AG1444" s="112"/>
      <c r="AH1444" s="133"/>
      <c r="AI1444" s="133"/>
      <c r="AJ1444" s="133"/>
      <c r="AK1444" s="133"/>
      <c r="AL1444" s="133"/>
    </row>
    <row r="1445" s="10" customFormat="1" ht="27" spans="1:33">
      <c r="A1445" s="103"/>
      <c r="B1445" s="104" t="s">
        <v>538</v>
      </c>
      <c r="C1445" s="105" t="s">
        <v>2205</v>
      </c>
      <c r="D1445" s="106" t="s">
        <v>2206</v>
      </c>
      <c r="E1445" s="106" t="s">
        <v>709</v>
      </c>
      <c r="F1445" s="106" t="s">
        <v>2207</v>
      </c>
      <c r="G1445" s="107">
        <f>I1444</f>
        <v>44147</v>
      </c>
      <c r="H1445" s="104">
        <f t="shared" si="118"/>
        <v>3</v>
      </c>
      <c r="I1445" s="107">
        <f>I1442</f>
        <v>44150</v>
      </c>
      <c r="J1445" s="112"/>
      <c r="K1445" s="112"/>
      <c r="L1445" s="112"/>
      <c r="M1445" s="112"/>
      <c r="N1445" s="112"/>
      <c r="O1445" s="112"/>
      <c r="P1445" s="112"/>
      <c r="Q1445" s="112"/>
      <c r="R1445" s="112"/>
      <c r="S1445" s="112"/>
      <c r="T1445" s="112"/>
      <c r="U1445" s="112"/>
      <c r="V1445" s="129"/>
      <c r="W1445" s="129"/>
      <c r="X1445" s="129"/>
      <c r="Y1445" s="129"/>
      <c r="Z1445" s="129"/>
      <c r="AA1445" s="129"/>
      <c r="AB1445" s="129"/>
      <c r="AC1445" s="129"/>
      <c r="AD1445" s="129"/>
      <c r="AE1445" s="129"/>
      <c r="AF1445" s="129"/>
      <c r="AG1445" s="129"/>
    </row>
    <row r="1446" s="8" customFormat="1" ht="54" spans="1:33">
      <c r="A1446" s="97"/>
      <c r="B1446" s="97" t="s">
        <v>526</v>
      </c>
      <c r="C1446" s="98" t="s">
        <v>2208</v>
      </c>
      <c r="D1446" s="99" t="s">
        <v>2209</v>
      </c>
      <c r="E1446" s="99" t="s">
        <v>555</v>
      </c>
      <c r="F1446" s="99" t="s">
        <v>555</v>
      </c>
      <c r="G1446" s="260">
        <v>44134</v>
      </c>
      <c r="H1446" s="261">
        <f t="shared" si="118"/>
        <v>61</v>
      </c>
      <c r="I1446" s="260">
        <v>44195</v>
      </c>
      <c r="J1446" s="99"/>
      <c r="K1446" s="99"/>
      <c r="L1446" s="99"/>
      <c r="M1446" s="99"/>
      <c r="N1446" s="99"/>
      <c r="O1446" s="99"/>
      <c r="P1446" s="99"/>
      <c r="Q1446" s="99"/>
      <c r="R1446" s="99"/>
      <c r="S1446" s="99"/>
      <c r="T1446" s="99"/>
      <c r="U1446" s="99"/>
      <c r="V1446" s="97"/>
      <c r="W1446" s="97"/>
      <c r="X1446" s="97"/>
      <c r="Y1446" s="97"/>
      <c r="Z1446" s="97"/>
      <c r="AA1446" s="97"/>
      <c r="AB1446" s="97"/>
      <c r="AC1446" s="97"/>
      <c r="AD1446" s="97"/>
      <c r="AE1446" s="97"/>
      <c r="AF1446" s="97"/>
      <c r="AG1446" s="97"/>
    </row>
    <row r="1447" s="4" customFormat="1" spans="1:33">
      <c r="A1447" s="54"/>
      <c r="B1447" s="54" t="s">
        <v>533</v>
      </c>
      <c r="C1447" s="55" t="s">
        <v>2210</v>
      </c>
      <c r="D1447" s="56" t="s">
        <v>2211</v>
      </c>
      <c r="E1447" s="56" t="s">
        <v>576</v>
      </c>
      <c r="F1447" s="56"/>
      <c r="G1447" s="100">
        <v>43920</v>
      </c>
      <c r="H1447" s="54">
        <f t="shared" si="118"/>
        <v>230</v>
      </c>
      <c r="I1447" s="264">
        <f>I1446-45</f>
        <v>44150</v>
      </c>
      <c r="J1447" s="87"/>
      <c r="K1447" s="87"/>
      <c r="L1447" s="87"/>
      <c r="M1447" s="87"/>
      <c r="N1447" s="87"/>
      <c r="O1447" s="87"/>
      <c r="P1447" s="87"/>
      <c r="Q1447" s="87"/>
      <c r="R1447" s="87"/>
      <c r="S1447" s="87"/>
      <c r="T1447" s="87"/>
      <c r="U1447" s="87"/>
      <c r="V1447" s="93"/>
      <c r="W1447" s="93"/>
      <c r="X1447" s="93"/>
      <c r="Y1447" s="93"/>
      <c r="Z1447" s="93"/>
      <c r="AA1447" s="93"/>
      <c r="AB1447" s="93"/>
      <c r="AC1447" s="93"/>
      <c r="AD1447" s="93"/>
      <c r="AE1447" s="93"/>
      <c r="AF1447" s="93"/>
      <c r="AG1447" s="93"/>
    </row>
    <row r="1448" s="10" customFormat="1" spans="1:38">
      <c r="A1448" s="112"/>
      <c r="B1448" s="113" t="s">
        <v>538</v>
      </c>
      <c r="C1448" s="114" t="s">
        <v>2212</v>
      </c>
      <c r="D1448" s="113" t="s">
        <v>2213</v>
      </c>
      <c r="E1448" s="113" t="s">
        <v>709</v>
      </c>
      <c r="F1448" s="113" t="s">
        <v>555</v>
      </c>
      <c r="G1448" s="258">
        <f>I1448-H1448</f>
        <v>44055</v>
      </c>
      <c r="H1448" s="259">
        <v>90</v>
      </c>
      <c r="I1448" s="258">
        <f>I1446-50</f>
        <v>44145</v>
      </c>
      <c r="J1448" s="112"/>
      <c r="K1448" s="112"/>
      <c r="L1448" s="112"/>
      <c r="M1448" s="112"/>
      <c r="N1448" s="112"/>
      <c r="O1448" s="112"/>
      <c r="P1448" s="112"/>
      <c r="Q1448" s="112"/>
      <c r="R1448" s="112"/>
      <c r="S1448" s="112"/>
      <c r="T1448" s="112"/>
      <c r="U1448" s="112"/>
      <c r="V1448" s="112"/>
      <c r="W1448" s="112"/>
      <c r="X1448" s="112"/>
      <c r="Y1448" s="112"/>
      <c r="Z1448" s="112"/>
      <c r="AA1448" s="112"/>
      <c r="AB1448" s="112"/>
      <c r="AC1448" s="112"/>
      <c r="AD1448" s="112"/>
      <c r="AE1448" s="112"/>
      <c r="AF1448" s="112"/>
      <c r="AG1448" s="112"/>
      <c r="AH1448" s="133"/>
      <c r="AI1448" s="133"/>
      <c r="AJ1448" s="133"/>
      <c r="AK1448" s="133"/>
      <c r="AL1448" s="133"/>
    </row>
    <row r="1449" s="4" customFormat="1" spans="1:38">
      <c r="A1449" s="126"/>
      <c r="B1449" s="142" t="s">
        <v>549</v>
      </c>
      <c r="C1449" s="155" t="s">
        <v>2214</v>
      </c>
      <c r="D1449" s="113" t="s">
        <v>2213</v>
      </c>
      <c r="E1449" s="62" t="s">
        <v>709</v>
      </c>
      <c r="F1449" s="86"/>
      <c r="G1449" s="202">
        <f>I1449-H1449</f>
        <v>44100</v>
      </c>
      <c r="H1449" s="126">
        <v>15</v>
      </c>
      <c r="I1449" s="202">
        <f>I1450-30</f>
        <v>44115</v>
      </c>
      <c r="J1449" s="126"/>
      <c r="K1449" s="126"/>
      <c r="L1449" s="126"/>
      <c r="M1449" s="126"/>
      <c r="N1449" s="126"/>
      <c r="O1449" s="126"/>
      <c r="P1449" s="87"/>
      <c r="Q1449" s="87"/>
      <c r="R1449" s="87"/>
      <c r="S1449" s="87"/>
      <c r="T1449" s="87"/>
      <c r="U1449" s="87"/>
      <c r="V1449" s="87"/>
      <c r="W1449" s="87"/>
      <c r="X1449" s="87"/>
      <c r="Y1449" s="87"/>
      <c r="Z1449" s="87"/>
      <c r="AA1449" s="87"/>
      <c r="AB1449" s="87"/>
      <c r="AC1449" s="87"/>
      <c r="AD1449" s="87"/>
      <c r="AE1449" s="87"/>
      <c r="AF1449" s="87"/>
      <c r="AG1449" s="87"/>
      <c r="AH1449" s="151"/>
      <c r="AI1449" s="151"/>
      <c r="AJ1449" s="151"/>
      <c r="AK1449" s="151"/>
      <c r="AL1449" s="151"/>
    </row>
    <row r="1450" s="4" customFormat="1" spans="1:38">
      <c r="A1450" s="126"/>
      <c r="B1450" s="142" t="s">
        <v>549</v>
      </c>
      <c r="C1450" s="155" t="s">
        <v>2215</v>
      </c>
      <c r="D1450" s="113" t="s">
        <v>2213</v>
      </c>
      <c r="E1450" s="62" t="s">
        <v>709</v>
      </c>
      <c r="F1450" s="113"/>
      <c r="G1450" s="202">
        <f>I1449</f>
        <v>44115</v>
      </c>
      <c r="H1450" s="126">
        <f>I1450-G1450</f>
        <v>30</v>
      </c>
      <c r="I1450" s="202">
        <f>I1448</f>
        <v>44145</v>
      </c>
      <c r="J1450" s="126"/>
      <c r="K1450" s="126"/>
      <c r="L1450" s="126"/>
      <c r="M1450" s="126"/>
      <c r="N1450" s="126"/>
      <c r="O1450" s="126"/>
      <c r="P1450" s="87"/>
      <c r="Q1450" s="87"/>
      <c r="R1450" s="87"/>
      <c r="S1450" s="87"/>
      <c r="T1450" s="87"/>
      <c r="U1450" s="87"/>
      <c r="V1450" s="87"/>
      <c r="W1450" s="87"/>
      <c r="X1450" s="87"/>
      <c r="Y1450" s="87"/>
      <c r="Z1450" s="87"/>
      <c r="AA1450" s="87"/>
      <c r="AB1450" s="87"/>
      <c r="AC1450" s="87"/>
      <c r="AD1450" s="87"/>
      <c r="AE1450" s="87"/>
      <c r="AF1450" s="87"/>
      <c r="AG1450" s="87"/>
      <c r="AH1450" s="151"/>
      <c r="AI1450" s="151"/>
      <c r="AJ1450" s="151"/>
      <c r="AK1450" s="151"/>
      <c r="AL1450" s="151"/>
    </row>
    <row r="1451" s="10" customFormat="1" spans="1:38">
      <c r="A1451" s="112"/>
      <c r="B1451" s="113" t="s">
        <v>538</v>
      </c>
      <c r="C1451" s="114" t="s">
        <v>2216</v>
      </c>
      <c r="D1451" s="113" t="s">
        <v>2217</v>
      </c>
      <c r="E1451" s="113" t="s">
        <v>709</v>
      </c>
      <c r="F1451" s="113" t="s">
        <v>560</v>
      </c>
      <c r="G1451" s="258">
        <f>G1452</f>
        <v>44004</v>
      </c>
      <c r="H1451" s="259">
        <v>30</v>
      </c>
      <c r="I1451" s="258">
        <f>I1455</f>
        <v>44134</v>
      </c>
      <c r="J1451" s="112"/>
      <c r="K1451" s="112"/>
      <c r="L1451" s="112"/>
      <c r="M1451" s="112"/>
      <c r="N1451" s="112"/>
      <c r="O1451" s="112"/>
      <c r="P1451" s="112"/>
      <c r="Q1451" s="112"/>
      <c r="R1451" s="112"/>
      <c r="S1451" s="112"/>
      <c r="T1451" s="112"/>
      <c r="U1451" s="112"/>
      <c r="V1451" s="112"/>
      <c r="W1451" s="112"/>
      <c r="X1451" s="112"/>
      <c r="Y1451" s="112"/>
      <c r="Z1451" s="112"/>
      <c r="AA1451" s="112"/>
      <c r="AB1451" s="112"/>
      <c r="AC1451" s="112"/>
      <c r="AD1451" s="112"/>
      <c r="AE1451" s="112"/>
      <c r="AF1451" s="112"/>
      <c r="AG1451" s="112"/>
      <c r="AH1451" s="133"/>
      <c r="AI1451" s="133"/>
      <c r="AJ1451" s="133"/>
      <c r="AK1451" s="133"/>
      <c r="AL1451" s="133"/>
    </row>
    <row r="1452" s="4" customFormat="1" spans="1:38">
      <c r="A1452" s="126"/>
      <c r="B1452" s="142" t="s">
        <v>549</v>
      </c>
      <c r="C1452" s="155" t="s">
        <v>2218</v>
      </c>
      <c r="D1452" s="142" t="s">
        <v>2219</v>
      </c>
      <c r="E1452" s="62" t="s">
        <v>709</v>
      </c>
      <c r="F1452" s="142"/>
      <c r="G1452" s="234">
        <f>I1452-H1452</f>
        <v>44004</v>
      </c>
      <c r="H1452" s="262">
        <v>90</v>
      </c>
      <c r="I1452" s="234">
        <v>44094</v>
      </c>
      <c r="J1452" s="126"/>
      <c r="K1452" s="126"/>
      <c r="L1452" s="126"/>
      <c r="M1452" s="126"/>
      <c r="N1452" s="126"/>
      <c r="O1452" s="126"/>
      <c r="P1452" s="87"/>
      <c r="Q1452" s="87"/>
      <c r="R1452" s="87"/>
      <c r="S1452" s="87"/>
      <c r="T1452" s="87"/>
      <c r="U1452" s="87"/>
      <c r="V1452" s="87"/>
      <c r="W1452" s="87"/>
      <c r="X1452" s="87"/>
      <c r="Y1452" s="87"/>
      <c r="Z1452" s="87"/>
      <c r="AA1452" s="87"/>
      <c r="AB1452" s="87"/>
      <c r="AC1452" s="87"/>
      <c r="AD1452" s="87"/>
      <c r="AE1452" s="87"/>
      <c r="AF1452" s="87"/>
      <c r="AG1452" s="87"/>
      <c r="AH1452" s="151"/>
      <c r="AI1452" s="151"/>
      <c r="AJ1452" s="151"/>
      <c r="AK1452" s="151"/>
      <c r="AL1452" s="151"/>
    </row>
    <row r="1453" s="4" customFormat="1" spans="1:38">
      <c r="A1453" s="126"/>
      <c r="B1453" s="142" t="s">
        <v>549</v>
      </c>
      <c r="C1453" s="155" t="s">
        <v>2220</v>
      </c>
      <c r="D1453" s="142" t="s">
        <v>2221</v>
      </c>
      <c r="E1453" s="62" t="s">
        <v>709</v>
      </c>
      <c r="F1453" s="113"/>
      <c r="G1453" s="234">
        <v>44094</v>
      </c>
      <c r="H1453" s="262">
        <v>20</v>
      </c>
      <c r="I1453" s="234">
        <f>G1453+H1453</f>
        <v>44114</v>
      </c>
      <c r="J1453" s="126"/>
      <c r="K1453" s="126"/>
      <c r="L1453" s="126"/>
      <c r="M1453" s="126"/>
      <c r="N1453" s="126"/>
      <c r="O1453" s="126"/>
      <c r="P1453" s="87"/>
      <c r="Q1453" s="87"/>
      <c r="R1453" s="87"/>
      <c r="S1453" s="87"/>
      <c r="T1453" s="87"/>
      <c r="U1453" s="87"/>
      <c r="V1453" s="87"/>
      <c r="W1453" s="87"/>
      <c r="X1453" s="87"/>
      <c r="Y1453" s="87"/>
      <c r="Z1453" s="87"/>
      <c r="AA1453" s="87"/>
      <c r="AB1453" s="87"/>
      <c r="AC1453" s="87"/>
      <c r="AD1453" s="87"/>
      <c r="AE1453" s="87"/>
      <c r="AF1453" s="87"/>
      <c r="AG1453" s="87"/>
      <c r="AH1453" s="151"/>
      <c r="AI1453" s="151"/>
      <c r="AJ1453" s="151"/>
      <c r="AK1453" s="151"/>
      <c r="AL1453" s="151"/>
    </row>
    <row r="1454" s="4" customFormat="1" spans="1:38">
      <c r="A1454" s="126"/>
      <c r="B1454" s="142" t="s">
        <v>549</v>
      </c>
      <c r="C1454" s="155" t="s">
        <v>2222</v>
      </c>
      <c r="D1454" s="142" t="s">
        <v>2223</v>
      </c>
      <c r="E1454" s="62" t="s">
        <v>709</v>
      </c>
      <c r="F1454" s="142"/>
      <c r="G1454" s="234">
        <f>I1453</f>
        <v>44114</v>
      </c>
      <c r="H1454" s="262">
        <v>10</v>
      </c>
      <c r="I1454" s="234">
        <f>G1454+H1454</f>
        <v>44124</v>
      </c>
      <c r="J1454" s="126"/>
      <c r="K1454" s="126"/>
      <c r="L1454" s="126"/>
      <c r="M1454" s="126"/>
      <c r="N1454" s="126"/>
      <c r="O1454" s="126"/>
      <c r="P1454" s="87"/>
      <c r="Q1454" s="87"/>
      <c r="R1454" s="87"/>
      <c r="S1454" s="87"/>
      <c r="T1454" s="87"/>
      <c r="U1454" s="87"/>
      <c r="V1454" s="87"/>
      <c r="W1454" s="87"/>
      <c r="X1454" s="87"/>
      <c r="Y1454" s="87"/>
      <c r="Z1454" s="87"/>
      <c r="AA1454" s="87"/>
      <c r="AB1454" s="87"/>
      <c r="AC1454" s="87"/>
      <c r="AD1454" s="87"/>
      <c r="AE1454" s="87"/>
      <c r="AF1454" s="87"/>
      <c r="AG1454" s="87"/>
      <c r="AH1454" s="151"/>
      <c r="AI1454" s="151"/>
      <c r="AJ1454" s="151"/>
      <c r="AK1454" s="151"/>
      <c r="AL1454" s="151"/>
    </row>
    <row r="1455" s="4" customFormat="1" spans="1:38">
      <c r="A1455" s="126"/>
      <c r="B1455" s="142" t="s">
        <v>549</v>
      </c>
      <c r="C1455" s="155" t="s">
        <v>2224</v>
      </c>
      <c r="D1455" s="142" t="s">
        <v>2225</v>
      </c>
      <c r="E1455" s="62" t="s">
        <v>709</v>
      </c>
      <c r="F1455" s="142"/>
      <c r="G1455" s="234">
        <f>I1455-H1455</f>
        <v>44124</v>
      </c>
      <c r="H1455" s="262">
        <v>10</v>
      </c>
      <c r="I1455" s="234">
        <v>44134</v>
      </c>
      <c r="J1455" s="126"/>
      <c r="K1455" s="126"/>
      <c r="L1455" s="126"/>
      <c r="M1455" s="126"/>
      <c r="N1455" s="126"/>
      <c r="O1455" s="126"/>
      <c r="P1455" s="87"/>
      <c r="Q1455" s="87"/>
      <c r="R1455" s="87"/>
      <c r="S1455" s="87"/>
      <c r="T1455" s="87"/>
      <c r="U1455" s="87"/>
      <c r="V1455" s="87"/>
      <c r="W1455" s="87"/>
      <c r="X1455" s="87"/>
      <c r="Y1455" s="87"/>
      <c r="Z1455" s="87"/>
      <c r="AA1455" s="87"/>
      <c r="AB1455" s="87"/>
      <c r="AC1455" s="87"/>
      <c r="AD1455" s="87"/>
      <c r="AE1455" s="87"/>
      <c r="AF1455" s="87"/>
      <c r="AG1455" s="87"/>
      <c r="AH1455" s="151"/>
      <c r="AI1455" s="151"/>
      <c r="AJ1455" s="151"/>
      <c r="AK1455" s="151"/>
      <c r="AL1455" s="151"/>
    </row>
    <row r="1456" s="10" customFormat="1" spans="1:33">
      <c r="A1456" s="103"/>
      <c r="B1456" s="104" t="s">
        <v>538</v>
      </c>
      <c r="C1456" s="105" t="s">
        <v>2226</v>
      </c>
      <c r="D1456" s="106" t="s">
        <v>2227</v>
      </c>
      <c r="E1456" s="106" t="s">
        <v>709</v>
      </c>
      <c r="F1456" s="106"/>
      <c r="G1456" s="107">
        <f>I1456-H1456</f>
        <v>43921</v>
      </c>
      <c r="H1456" s="104">
        <v>30</v>
      </c>
      <c r="I1456" s="107">
        <v>43951</v>
      </c>
      <c r="J1456" s="112"/>
      <c r="K1456" s="112"/>
      <c r="L1456" s="112"/>
      <c r="M1456" s="112"/>
      <c r="N1456" s="112"/>
      <c r="O1456" s="112"/>
      <c r="P1456" s="112"/>
      <c r="Q1456" s="112"/>
      <c r="R1456" s="112"/>
      <c r="S1456" s="112"/>
      <c r="T1456" s="112"/>
      <c r="U1456" s="112"/>
      <c r="V1456" s="129"/>
      <c r="W1456" s="129"/>
      <c r="X1456" s="129"/>
      <c r="Y1456" s="129"/>
      <c r="Z1456" s="129"/>
      <c r="AA1456" s="129"/>
      <c r="AB1456" s="129"/>
      <c r="AC1456" s="129"/>
      <c r="AD1456" s="129"/>
      <c r="AE1456" s="129"/>
      <c r="AF1456" s="129"/>
      <c r="AG1456" s="129"/>
    </row>
    <row r="1457" s="4" customFormat="1" spans="1:38">
      <c r="A1457" s="126"/>
      <c r="B1457" s="142" t="s">
        <v>549</v>
      </c>
      <c r="C1457" s="155" t="s">
        <v>2218</v>
      </c>
      <c r="D1457" s="142" t="s">
        <v>2228</v>
      </c>
      <c r="E1457" s="62" t="s">
        <v>709</v>
      </c>
      <c r="F1457" s="213"/>
      <c r="G1457" s="202">
        <v>43895</v>
      </c>
      <c r="H1457" s="126">
        <v>10</v>
      </c>
      <c r="I1457" s="202">
        <v>43906</v>
      </c>
      <c r="J1457" s="126"/>
      <c r="K1457" s="126"/>
      <c r="L1457" s="126"/>
      <c r="M1457" s="126"/>
      <c r="N1457" s="126"/>
      <c r="O1457" s="126"/>
      <c r="P1457" s="87"/>
      <c r="Q1457" s="87"/>
      <c r="R1457" s="87"/>
      <c r="S1457" s="87"/>
      <c r="T1457" s="87"/>
      <c r="U1457" s="87"/>
      <c r="V1457" s="87"/>
      <c r="W1457" s="87"/>
      <c r="X1457" s="87"/>
      <c r="Y1457" s="87"/>
      <c r="Z1457" s="87"/>
      <c r="AA1457" s="87"/>
      <c r="AB1457" s="87"/>
      <c r="AC1457" s="87"/>
      <c r="AD1457" s="87"/>
      <c r="AE1457" s="87"/>
      <c r="AF1457" s="87"/>
      <c r="AG1457" s="87"/>
      <c r="AH1457" s="151"/>
      <c r="AI1457" s="151"/>
      <c r="AJ1457" s="151"/>
      <c r="AK1457" s="151"/>
      <c r="AL1457" s="151"/>
    </row>
    <row r="1458" s="4" customFormat="1" spans="1:38">
      <c r="A1458" s="126"/>
      <c r="B1458" s="142" t="s">
        <v>549</v>
      </c>
      <c r="C1458" s="155" t="s">
        <v>2220</v>
      </c>
      <c r="D1458" s="142" t="s">
        <v>2229</v>
      </c>
      <c r="E1458" s="62" t="s">
        <v>709</v>
      </c>
      <c r="F1458" s="213"/>
      <c r="G1458" s="202">
        <f t="shared" ref="G1458:G1463" si="119">I1458-H1458</f>
        <v>43906</v>
      </c>
      <c r="H1458" s="126">
        <v>15</v>
      </c>
      <c r="I1458" s="202">
        <f>I1459-10</f>
        <v>43921</v>
      </c>
      <c r="J1458" s="126"/>
      <c r="K1458" s="126"/>
      <c r="L1458" s="126"/>
      <c r="M1458" s="126"/>
      <c r="N1458" s="126"/>
      <c r="O1458" s="126"/>
      <c r="P1458" s="87"/>
      <c r="Q1458" s="87"/>
      <c r="R1458" s="87"/>
      <c r="S1458" s="87"/>
      <c r="T1458" s="87"/>
      <c r="U1458" s="87"/>
      <c r="V1458" s="87"/>
      <c r="W1458" s="87"/>
      <c r="X1458" s="87"/>
      <c r="Y1458" s="87"/>
      <c r="Z1458" s="87"/>
      <c r="AA1458" s="87"/>
      <c r="AB1458" s="87"/>
      <c r="AC1458" s="87"/>
      <c r="AD1458" s="87"/>
      <c r="AE1458" s="87"/>
      <c r="AF1458" s="87"/>
      <c r="AG1458" s="87"/>
      <c r="AH1458" s="151"/>
      <c r="AI1458" s="151"/>
      <c r="AJ1458" s="151"/>
      <c r="AK1458" s="151"/>
      <c r="AL1458" s="151"/>
    </row>
    <row r="1459" s="4" customFormat="1" spans="1:38">
      <c r="A1459" s="126"/>
      <c r="B1459" s="142" t="s">
        <v>549</v>
      </c>
      <c r="C1459" s="155" t="s">
        <v>2230</v>
      </c>
      <c r="D1459" s="142" t="s">
        <v>2231</v>
      </c>
      <c r="E1459" s="62" t="s">
        <v>709</v>
      </c>
      <c r="F1459" s="213"/>
      <c r="G1459" s="202">
        <f t="shared" si="119"/>
        <v>43916</v>
      </c>
      <c r="H1459" s="126">
        <v>15</v>
      </c>
      <c r="I1459" s="202">
        <f>I1460-10</f>
        <v>43931</v>
      </c>
      <c r="J1459" s="126"/>
      <c r="K1459" s="126"/>
      <c r="L1459" s="126"/>
      <c r="M1459" s="126"/>
      <c r="N1459" s="126"/>
      <c r="O1459" s="126"/>
      <c r="P1459" s="87"/>
      <c r="Q1459" s="87"/>
      <c r="R1459" s="87"/>
      <c r="S1459" s="87"/>
      <c r="T1459" s="87"/>
      <c r="U1459" s="87"/>
      <c r="V1459" s="87"/>
      <c r="W1459" s="87"/>
      <c r="X1459" s="87"/>
      <c r="Y1459" s="87"/>
      <c r="Z1459" s="87"/>
      <c r="AA1459" s="87"/>
      <c r="AB1459" s="87"/>
      <c r="AC1459" s="87"/>
      <c r="AD1459" s="87"/>
      <c r="AE1459" s="87"/>
      <c r="AF1459" s="87"/>
      <c r="AG1459" s="87"/>
      <c r="AH1459" s="151"/>
      <c r="AI1459" s="151"/>
      <c r="AJ1459" s="151"/>
      <c r="AK1459" s="151"/>
      <c r="AL1459" s="151"/>
    </row>
    <row r="1460" s="4" customFormat="1" spans="1:38">
      <c r="A1460" s="126"/>
      <c r="B1460" s="142" t="s">
        <v>549</v>
      </c>
      <c r="C1460" s="155" t="s">
        <v>2232</v>
      </c>
      <c r="D1460" s="142" t="s">
        <v>2233</v>
      </c>
      <c r="E1460" s="62" t="s">
        <v>709</v>
      </c>
      <c r="F1460" s="213"/>
      <c r="G1460" s="202">
        <f t="shared" si="119"/>
        <v>43926</v>
      </c>
      <c r="H1460" s="126">
        <v>15</v>
      </c>
      <c r="I1460" s="202">
        <f>I1461-10</f>
        <v>43941</v>
      </c>
      <c r="J1460" s="126"/>
      <c r="K1460" s="126"/>
      <c r="L1460" s="126"/>
      <c r="M1460" s="126"/>
      <c r="N1460" s="126"/>
      <c r="O1460" s="126"/>
      <c r="P1460" s="87"/>
      <c r="Q1460" s="87"/>
      <c r="R1460" s="87"/>
      <c r="S1460" s="87"/>
      <c r="T1460" s="87"/>
      <c r="U1460" s="87"/>
      <c r="V1460" s="87"/>
      <c r="W1460" s="87"/>
      <c r="X1460" s="87"/>
      <c r="Y1460" s="87"/>
      <c r="Z1460" s="87"/>
      <c r="AA1460" s="87"/>
      <c r="AB1460" s="87"/>
      <c r="AC1460" s="87"/>
      <c r="AD1460" s="87"/>
      <c r="AE1460" s="87"/>
      <c r="AF1460" s="87"/>
      <c r="AG1460" s="87"/>
      <c r="AH1460" s="151"/>
      <c r="AI1460" s="151"/>
      <c r="AJ1460" s="151"/>
      <c r="AK1460" s="151"/>
      <c r="AL1460" s="151"/>
    </row>
    <row r="1461" s="4" customFormat="1" spans="1:38">
      <c r="A1461" s="126"/>
      <c r="B1461" s="142" t="s">
        <v>549</v>
      </c>
      <c r="C1461" s="155" t="s">
        <v>2234</v>
      </c>
      <c r="D1461" s="142" t="s">
        <v>2235</v>
      </c>
      <c r="E1461" s="62" t="s">
        <v>709</v>
      </c>
      <c r="F1461" s="213"/>
      <c r="G1461" s="202">
        <f t="shared" si="119"/>
        <v>43936</v>
      </c>
      <c r="H1461" s="126">
        <v>15</v>
      </c>
      <c r="I1461" s="202">
        <f>I1456</f>
        <v>43951</v>
      </c>
      <c r="J1461" s="126"/>
      <c r="K1461" s="126"/>
      <c r="L1461" s="126"/>
      <c r="M1461" s="126"/>
      <c r="N1461" s="126"/>
      <c r="O1461" s="126"/>
      <c r="P1461" s="87"/>
      <c r="Q1461" s="87"/>
      <c r="R1461" s="87"/>
      <c r="S1461" s="87"/>
      <c r="T1461" s="87"/>
      <c r="U1461" s="87"/>
      <c r="V1461" s="87"/>
      <c r="W1461" s="87"/>
      <c r="X1461" s="87"/>
      <c r="Y1461" s="87"/>
      <c r="Z1461" s="87"/>
      <c r="AA1461" s="87"/>
      <c r="AB1461" s="87"/>
      <c r="AC1461" s="87"/>
      <c r="AD1461" s="87"/>
      <c r="AE1461" s="87"/>
      <c r="AF1461" s="87"/>
      <c r="AG1461" s="87"/>
      <c r="AH1461" s="151"/>
      <c r="AI1461" s="151"/>
      <c r="AJ1461" s="151"/>
      <c r="AK1461" s="151"/>
      <c r="AL1461" s="151"/>
    </row>
    <row r="1462" s="4" customFormat="1" spans="1:38">
      <c r="A1462" s="126"/>
      <c r="B1462" s="142" t="s">
        <v>549</v>
      </c>
      <c r="C1462" s="155" t="s">
        <v>2236</v>
      </c>
      <c r="D1462" s="142" t="s">
        <v>2235</v>
      </c>
      <c r="E1462" s="62" t="s">
        <v>709</v>
      </c>
      <c r="F1462" s="213"/>
      <c r="G1462" s="202">
        <f t="shared" si="119"/>
        <v>43936</v>
      </c>
      <c r="H1462" s="126">
        <v>15</v>
      </c>
      <c r="I1462" s="202">
        <f>I1456</f>
        <v>43951</v>
      </c>
      <c r="J1462" s="126"/>
      <c r="K1462" s="126"/>
      <c r="L1462" s="126"/>
      <c r="M1462" s="126"/>
      <c r="N1462" s="126"/>
      <c r="O1462" s="126"/>
      <c r="P1462" s="87"/>
      <c r="Q1462" s="87"/>
      <c r="R1462" s="87"/>
      <c r="S1462" s="87"/>
      <c r="T1462" s="87"/>
      <c r="U1462" s="87"/>
      <c r="V1462" s="87"/>
      <c r="W1462" s="87"/>
      <c r="X1462" s="87"/>
      <c r="Y1462" s="87"/>
      <c r="Z1462" s="87"/>
      <c r="AA1462" s="87"/>
      <c r="AB1462" s="87"/>
      <c r="AC1462" s="87"/>
      <c r="AD1462" s="87"/>
      <c r="AE1462" s="87"/>
      <c r="AF1462" s="87"/>
      <c r="AG1462" s="87"/>
      <c r="AH1462" s="151"/>
      <c r="AI1462" s="151"/>
      <c r="AJ1462" s="151"/>
      <c r="AK1462" s="151"/>
      <c r="AL1462" s="151"/>
    </row>
    <row r="1463" s="10" customFormat="1" spans="1:33">
      <c r="A1463" s="103"/>
      <c r="B1463" s="104" t="s">
        <v>538</v>
      </c>
      <c r="C1463" s="105" t="s">
        <v>2237</v>
      </c>
      <c r="D1463" s="106" t="s">
        <v>2238</v>
      </c>
      <c r="E1463" s="106" t="s">
        <v>564</v>
      </c>
      <c r="F1463" s="106"/>
      <c r="G1463" s="107">
        <f t="shared" si="119"/>
        <v>44075</v>
      </c>
      <c r="H1463" s="104">
        <v>60</v>
      </c>
      <c r="I1463" s="107">
        <f>I1446-60</f>
        <v>44135</v>
      </c>
      <c r="J1463" s="112"/>
      <c r="K1463" s="112"/>
      <c r="L1463" s="112"/>
      <c r="M1463" s="112"/>
      <c r="N1463" s="112"/>
      <c r="O1463" s="112"/>
      <c r="P1463" s="112"/>
      <c r="Q1463" s="112"/>
      <c r="R1463" s="112"/>
      <c r="S1463" s="112"/>
      <c r="T1463" s="112"/>
      <c r="U1463" s="112"/>
      <c r="V1463" s="129"/>
      <c r="W1463" s="129"/>
      <c r="X1463" s="129"/>
      <c r="Y1463" s="129"/>
      <c r="Z1463" s="129"/>
      <c r="AA1463" s="129"/>
      <c r="AB1463" s="129"/>
      <c r="AC1463" s="129"/>
      <c r="AD1463" s="129"/>
      <c r="AE1463" s="129"/>
      <c r="AF1463" s="129"/>
      <c r="AG1463" s="129"/>
    </row>
    <row r="1464" s="4" customFormat="1" spans="1:33">
      <c r="A1464" s="93"/>
      <c r="B1464" s="25" t="s">
        <v>549</v>
      </c>
      <c r="C1464" s="189" t="s">
        <v>2239</v>
      </c>
      <c r="D1464" s="142" t="s">
        <v>2240</v>
      </c>
      <c r="E1464" s="106" t="s">
        <v>564</v>
      </c>
      <c r="F1464" s="142"/>
      <c r="G1464" s="138">
        <v>44073</v>
      </c>
      <c r="H1464" s="93">
        <f>I1464-G1464</f>
        <v>31</v>
      </c>
      <c r="I1464" s="138">
        <v>44104</v>
      </c>
      <c r="J1464" s="87"/>
      <c r="K1464" s="87"/>
      <c r="L1464" s="87"/>
      <c r="M1464" s="87"/>
      <c r="N1464" s="87"/>
      <c r="O1464" s="87"/>
      <c r="P1464" s="87"/>
      <c r="Q1464" s="87"/>
      <c r="R1464" s="87"/>
      <c r="S1464" s="87"/>
      <c r="T1464" s="87"/>
      <c r="U1464" s="87"/>
      <c r="V1464" s="93"/>
      <c r="W1464" s="93"/>
      <c r="X1464" s="93"/>
      <c r="Y1464" s="93"/>
      <c r="Z1464" s="93"/>
      <c r="AA1464" s="93"/>
      <c r="AB1464" s="93"/>
      <c r="AC1464" s="93"/>
      <c r="AD1464" s="93"/>
      <c r="AE1464" s="93"/>
      <c r="AF1464" s="93"/>
      <c r="AG1464" s="93"/>
    </row>
    <row r="1465" s="4" customFormat="1" spans="1:33">
      <c r="A1465" s="93"/>
      <c r="B1465" s="25" t="s">
        <v>549</v>
      </c>
      <c r="C1465" s="189" t="s">
        <v>2241</v>
      </c>
      <c r="D1465" s="142" t="s">
        <v>2242</v>
      </c>
      <c r="E1465" s="106" t="s">
        <v>564</v>
      </c>
      <c r="F1465" s="113" t="s">
        <v>671</v>
      </c>
      <c r="G1465" s="138">
        <v>44073</v>
      </c>
      <c r="H1465" s="93">
        <f t="shared" ref="H1465:H1468" si="120">I1465-G1465</f>
        <v>16</v>
      </c>
      <c r="I1465" s="138">
        <v>44089</v>
      </c>
      <c r="J1465" s="87"/>
      <c r="K1465" s="87"/>
      <c r="L1465" s="87"/>
      <c r="M1465" s="87"/>
      <c r="N1465" s="87"/>
      <c r="O1465" s="87"/>
      <c r="P1465" s="87"/>
      <c r="Q1465" s="87"/>
      <c r="R1465" s="87"/>
      <c r="S1465" s="87"/>
      <c r="T1465" s="87"/>
      <c r="U1465" s="87"/>
      <c r="V1465" s="93"/>
      <c r="W1465" s="93"/>
      <c r="X1465" s="93"/>
      <c r="Y1465" s="93"/>
      <c r="Z1465" s="93"/>
      <c r="AA1465" s="93"/>
      <c r="AB1465" s="93"/>
      <c r="AC1465" s="93"/>
      <c r="AD1465" s="93"/>
      <c r="AE1465" s="93"/>
      <c r="AF1465" s="93"/>
      <c r="AG1465" s="93"/>
    </row>
    <row r="1466" s="4" customFormat="1" ht="27" spans="1:33">
      <c r="A1466" s="93"/>
      <c r="B1466" s="25" t="s">
        <v>549</v>
      </c>
      <c r="C1466" s="189" t="s">
        <v>2243</v>
      </c>
      <c r="D1466" s="142" t="s">
        <v>2244</v>
      </c>
      <c r="E1466" s="106" t="s">
        <v>564</v>
      </c>
      <c r="F1466" s="142"/>
      <c r="G1466" s="138">
        <v>44091</v>
      </c>
      <c r="H1466" s="93">
        <f t="shared" si="120"/>
        <v>2</v>
      </c>
      <c r="I1466" s="138">
        <v>44093</v>
      </c>
      <c r="J1466" s="87"/>
      <c r="K1466" s="87"/>
      <c r="L1466" s="87"/>
      <c r="M1466" s="87"/>
      <c r="N1466" s="87"/>
      <c r="O1466" s="87"/>
      <c r="P1466" s="87"/>
      <c r="Q1466" s="87"/>
      <c r="R1466" s="87"/>
      <c r="S1466" s="87"/>
      <c r="T1466" s="87"/>
      <c r="U1466" s="87"/>
      <c r="V1466" s="93"/>
      <c r="W1466" s="93"/>
      <c r="X1466" s="93"/>
      <c r="Y1466" s="93"/>
      <c r="Z1466" s="93"/>
      <c r="AA1466" s="93"/>
      <c r="AB1466" s="93"/>
      <c r="AC1466" s="93"/>
      <c r="AD1466" s="93"/>
      <c r="AE1466" s="93"/>
      <c r="AF1466" s="93"/>
      <c r="AG1466" s="93"/>
    </row>
    <row r="1467" s="4" customFormat="1" ht="27" spans="1:33">
      <c r="A1467" s="93"/>
      <c r="B1467" s="25" t="s">
        <v>549</v>
      </c>
      <c r="C1467" s="189" t="s">
        <v>2245</v>
      </c>
      <c r="D1467" s="142" t="s">
        <v>2246</v>
      </c>
      <c r="E1467" s="106" t="s">
        <v>564</v>
      </c>
      <c r="F1467" s="142" t="s">
        <v>671</v>
      </c>
      <c r="G1467" s="138">
        <v>44094</v>
      </c>
      <c r="H1467" s="93">
        <f t="shared" si="120"/>
        <v>20</v>
      </c>
      <c r="I1467" s="138">
        <v>44114</v>
      </c>
      <c r="J1467" s="87"/>
      <c r="K1467" s="87"/>
      <c r="L1467" s="87"/>
      <c r="M1467" s="87"/>
      <c r="N1467" s="87"/>
      <c r="O1467" s="87"/>
      <c r="P1467" s="87"/>
      <c r="Q1467" s="87"/>
      <c r="R1467" s="87"/>
      <c r="S1467" s="87"/>
      <c r="T1467" s="87"/>
      <c r="U1467" s="87"/>
      <c r="V1467" s="93"/>
      <c r="W1467" s="93"/>
      <c r="X1467" s="93"/>
      <c r="Y1467" s="93"/>
      <c r="Z1467" s="93"/>
      <c r="AA1467" s="93"/>
      <c r="AB1467" s="93"/>
      <c r="AC1467" s="93"/>
      <c r="AD1467" s="93"/>
      <c r="AE1467" s="93"/>
      <c r="AF1467" s="93"/>
      <c r="AG1467" s="93"/>
    </row>
    <row r="1468" s="4" customFormat="1" ht="27" spans="1:33">
      <c r="A1468" s="93"/>
      <c r="B1468" s="25" t="s">
        <v>549</v>
      </c>
      <c r="C1468" s="189" t="s">
        <v>2247</v>
      </c>
      <c r="D1468" s="142" t="s">
        <v>2248</v>
      </c>
      <c r="E1468" s="106" t="s">
        <v>564</v>
      </c>
      <c r="F1468" s="142"/>
      <c r="G1468" s="138">
        <v>44114</v>
      </c>
      <c r="H1468" s="93">
        <f t="shared" si="120"/>
        <v>15</v>
      </c>
      <c r="I1468" s="138">
        <v>44129</v>
      </c>
      <c r="J1468" s="87"/>
      <c r="K1468" s="87"/>
      <c r="L1468" s="87"/>
      <c r="M1468" s="87"/>
      <c r="N1468" s="87"/>
      <c r="O1468" s="87"/>
      <c r="P1468" s="87"/>
      <c r="Q1468" s="87"/>
      <c r="R1468" s="87"/>
      <c r="S1468" s="87"/>
      <c r="T1468" s="87"/>
      <c r="U1468" s="87"/>
      <c r="V1468" s="93"/>
      <c r="W1468" s="93"/>
      <c r="X1468" s="93"/>
      <c r="Y1468" s="93"/>
      <c r="Z1468" s="93"/>
      <c r="AA1468" s="93"/>
      <c r="AB1468" s="93"/>
      <c r="AC1468" s="93"/>
      <c r="AD1468" s="93"/>
      <c r="AE1468" s="93"/>
      <c r="AF1468" s="93"/>
      <c r="AG1468" s="93"/>
    </row>
    <row r="1469" s="10" customFormat="1" spans="1:33">
      <c r="A1469" s="103"/>
      <c r="B1469" s="104" t="s">
        <v>538</v>
      </c>
      <c r="C1469" s="105" t="s">
        <v>2249</v>
      </c>
      <c r="D1469" s="106" t="s">
        <v>2250</v>
      </c>
      <c r="E1469" s="106" t="s">
        <v>709</v>
      </c>
      <c r="F1469" s="106" t="s">
        <v>560</v>
      </c>
      <c r="G1469" s="107">
        <f>I1469-H1469</f>
        <v>44110</v>
      </c>
      <c r="H1469" s="104">
        <v>30</v>
      </c>
      <c r="I1469" s="107">
        <f>I1446-55</f>
        <v>44140</v>
      </c>
      <c r="J1469" s="112"/>
      <c r="K1469" s="112"/>
      <c r="L1469" s="112"/>
      <c r="M1469" s="112"/>
      <c r="N1469" s="112"/>
      <c r="O1469" s="112"/>
      <c r="P1469" s="112"/>
      <c r="Q1469" s="112"/>
      <c r="R1469" s="112"/>
      <c r="S1469" s="112"/>
      <c r="T1469" s="112"/>
      <c r="U1469" s="112"/>
      <c r="V1469" s="129"/>
      <c r="W1469" s="129"/>
      <c r="X1469" s="129"/>
      <c r="Y1469" s="129"/>
      <c r="Z1469" s="129"/>
      <c r="AA1469" s="129"/>
      <c r="AB1469" s="129"/>
      <c r="AC1469" s="129"/>
      <c r="AD1469" s="129"/>
      <c r="AE1469" s="129"/>
      <c r="AF1469" s="129"/>
      <c r="AG1469" s="129"/>
    </row>
    <row r="1470" s="25" customFormat="1" spans="1:38">
      <c r="A1470" s="142"/>
      <c r="B1470" s="142" t="s">
        <v>549</v>
      </c>
      <c r="C1470" s="155" t="s">
        <v>2251</v>
      </c>
      <c r="D1470" s="263" t="s">
        <v>2213</v>
      </c>
      <c r="E1470" s="62" t="s">
        <v>1202</v>
      </c>
      <c r="F1470" s="142"/>
      <c r="G1470" s="202">
        <f>G1469</f>
        <v>44110</v>
      </c>
      <c r="H1470" s="142">
        <v>9</v>
      </c>
      <c r="I1470" s="202">
        <f>G1470+H1470</f>
        <v>44119</v>
      </c>
      <c r="J1470" s="142"/>
      <c r="K1470" s="142"/>
      <c r="L1470" s="142"/>
      <c r="M1470" s="142"/>
      <c r="N1470" s="142"/>
      <c r="O1470" s="142"/>
      <c r="P1470" s="142"/>
      <c r="Q1470" s="142"/>
      <c r="R1470" s="142"/>
      <c r="S1470" s="142"/>
      <c r="T1470" s="142"/>
      <c r="U1470" s="142"/>
      <c r="V1470" s="142"/>
      <c r="W1470" s="142"/>
      <c r="X1470" s="142"/>
      <c r="Y1470" s="142"/>
      <c r="Z1470" s="142"/>
      <c r="AA1470" s="142"/>
      <c r="AB1470" s="142"/>
      <c r="AC1470" s="142"/>
      <c r="AD1470" s="142"/>
      <c r="AE1470" s="142"/>
      <c r="AF1470" s="142"/>
      <c r="AG1470" s="142"/>
      <c r="AH1470" s="265"/>
      <c r="AI1470" s="142"/>
      <c r="AJ1470" s="142"/>
      <c r="AK1470" s="142"/>
      <c r="AL1470" s="142"/>
    </row>
    <row r="1471" s="25" customFormat="1" spans="1:38">
      <c r="A1471" s="142"/>
      <c r="B1471" s="142" t="s">
        <v>549</v>
      </c>
      <c r="C1471" s="155" t="s">
        <v>2252</v>
      </c>
      <c r="D1471" s="263" t="s">
        <v>2253</v>
      </c>
      <c r="E1471" s="62" t="s">
        <v>1202</v>
      </c>
      <c r="F1471" s="112"/>
      <c r="G1471" s="202">
        <f>I1470</f>
        <v>44119</v>
      </c>
      <c r="H1471" s="142">
        <v>2</v>
      </c>
      <c r="I1471" s="202">
        <f t="shared" ref="I1471:I1475" si="121">G1471+H1471</f>
        <v>44121</v>
      </c>
      <c r="J1471" s="142"/>
      <c r="K1471" s="142"/>
      <c r="L1471" s="142"/>
      <c r="M1471" s="142"/>
      <c r="N1471" s="142"/>
      <c r="O1471" s="142"/>
      <c r="P1471" s="142"/>
      <c r="Q1471" s="142"/>
      <c r="R1471" s="142"/>
      <c r="S1471" s="142"/>
      <c r="T1471" s="142"/>
      <c r="U1471" s="142"/>
      <c r="V1471" s="142"/>
      <c r="W1471" s="142"/>
      <c r="X1471" s="142"/>
      <c r="Y1471" s="142"/>
      <c r="Z1471" s="142"/>
      <c r="AA1471" s="142"/>
      <c r="AB1471" s="142"/>
      <c r="AC1471" s="142"/>
      <c r="AD1471" s="142"/>
      <c r="AE1471" s="142"/>
      <c r="AF1471" s="142"/>
      <c r="AG1471" s="142"/>
      <c r="AH1471" s="265"/>
      <c r="AI1471" s="142"/>
      <c r="AJ1471" s="142"/>
      <c r="AK1471" s="142"/>
      <c r="AL1471" s="142"/>
    </row>
    <row r="1472" s="25" customFormat="1" spans="1:38">
      <c r="A1472" s="142"/>
      <c r="B1472" s="142" t="s">
        <v>549</v>
      </c>
      <c r="C1472" s="155" t="s">
        <v>2254</v>
      </c>
      <c r="D1472" s="263" t="s">
        <v>2255</v>
      </c>
      <c r="E1472" s="62" t="s">
        <v>1202</v>
      </c>
      <c r="F1472" s="142"/>
      <c r="G1472" s="202">
        <f t="shared" ref="G1472:G1475" si="122">I1471</f>
        <v>44121</v>
      </c>
      <c r="H1472" s="142">
        <v>5</v>
      </c>
      <c r="I1472" s="202">
        <f t="shared" si="121"/>
        <v>44126</v>
      </c>
      <c r="J1472" s="142"/>
      <c r="K1472" s="142"/>
      <c r="L1472" s="142"/>
      <c r="M1472" s="142"/>
      <c r="N1472" s="142"/>
      <c r="O1472" s="142"/>
      <c r="P1472" s="142"/>
      <c r="Q1472" s="142"/>
      <c r="R1472" s="142"/>
      <c r="S1472" s="142"/>
      <c r="T1472" s="142"/>
      <c r="U1472" s="142"/>
      <c r="V1472" s="142"/>
      <c r="W1472" s="142"/>
      <c r="X1472" s="142"/>
      <c r="Y1472" s="142"/>
      <c r="Z1472" s="142"/>
      <c r="AA1472" s="142"/>
      <c r="AB1472" s="142"/>
      <c r="AC1472" s="142"/>
      <c r="AD1472" s="142"/>
      <c r="AE1472" s="142"/>
      <c r="AF1472" s="142"/>
      <c r="AG1472" s="142"/>
      <c r="AH1472" s="265"/>
      <c r="AI1472" s="142"/>
      <c r="AJ1472" s="142"/>
      <c r="AK1472" s="142"/>
      <c r="AL1472" s="142"/>
    </row>
    <row r="1473" s="25" customFormat="1" spans="1:38">
      <c r="A1473" s="142"/>
      <c r="B1473" s="142" t="s">
        <v>549</v>
      </c>
      <c r="C1473" s="155" t="s">
        <v>2256</v>
      </c>
      <c r="D1473" s="263" t="s">
        <v>2257</v>
      </c>
      <c r="E1473" s="62" t="s">
        <v>1202</v>
      </c>
      <c r="F1473" s="213" t="s">
        <v>560</v>
      </c>
      <c r="G1473" s="202">
        <f t="shared" si="122"/>
        <v>44126</v>
      </c>
      <c r="H1473" s="142">
        <v>2</v>
      </c>
      <c r="I1473" s="202">
        <f t="shared" si="121"/>
        <v>44128</v>
      </c>
      <c r="J1473" s="142"/>
      <c r="K1473" s="142"/>
      <c r="L1473" s="142"/>
      <c r="M1473" s="142"/>
      <c r="N1473" s="142"/>
      <c r="O1473" s="142"/>
      <c r="P1473" s="142"/>
      <c r="Q1473" s="142"/>
      <c r="R1473" s="142"/>
      <c r="S1473" s="142"/>
      <c r="T1473" s="142"/>
      <c r="U1473" s="142"/>
      <c r="V1473" s="142"/>
      <c r="W1473" s="142"/>
      <c r="X1473" s="142"/>
      <c r="Y1473" s="142"/>
      <c r="Z1473" s="142"/>
      <c r="AA1473" s="142"/>
      <c r="AB1473" s="142"/>
      <c r="AC1473" s="142"/>
      <c r="AD1473" s="142"/>
      <c r="AE1473" s="142"/>
      <c r="AF1473" s="142"/>
      <c r="AG1473" s="142"/>
      <c r="AH1473" s="265"/>
      <c r="AI1473" s="142"/>
      <c r="AJ1473" s="142"/>
      <c r="AK1473" s="142"/>
      <c r="AL1473" s="142"/>
    </row>
    <row r="1474" s="25" customFormat="1" spans="1:38">
      <c r="A1474" s="142"/>
      <c r="B1474" s="142" t="s">
        <v>549</v>
      </c>
      <c r="C1474" s="155" t="s">
        <v>2222</v>
      </c>
      <c r="D1474" s="263" t="s">
        <v>2258</v>
      </c>
      <c r="E1474" s="62" t="s">
        <v>1202</v>
      </c>
      <c r="F1474" s="142"/>
      <c r="G1474" s="202">
        <f t="shared" si="122"/>
        <v>44128</v>
      </c>
      <c r="H1474" s="142">
        <v>10</v>
      </c>
      <c r="I1474" s="202">
        <f t="shared" si="121"/>
        <v>44138</v>
      </c>
      <c r="J1474" s="142"/>
      <c r="K1474" s="142"/>
      <c r="L1474" s="142"/>
      <c r="M1474" s="142"/>
      <c r="N1474" s="142"/>
      <c r="O1474" s="142"/>
      <c r="P1474" s="142"/>
      <c r="Q1474" s="142"/>
      <c r="R1474" s="142"/>
      <c r="S1474" s="142"/>
      <c r="T1474" s="142"/>
      <c r="U1474" s="142"/>
      <c r="V1474" s="142"/>
      <c r="W1474" s="142"/>
      <c r="X1474" s="142"/>
      <c r="Y1474" s="142"/>
      <c r="Z1474" s="142"/>
      <c r="AA1474" s="142"/>
      <c r="AB1474" s="142"/>
      <c r="AC1474" s="142"/>
      <c r="AD1474" s="142"/>
      <c r="AE1474" s="142"/>
      <c r="AF1474" s="142"/>
      <c r="AG1474" s="142"/>
      <c r="AH1474" s="265"/>
      <c r="AI1474" s="142"/>
      <c r="AJ1474" s="142"/>
      <c r="AK1474" s="142"/>
      <c r="AL1474" s="142"/>
    </row>
    <row r="1475" s="26" customFormat="1" spans="1:38">
      <c r="A1475" s="263"/>
      <c r="B1475" s="142" t="s">
        <v>549</v>
      </c>
      <c r="C1475" s="266" t="s">
        <v>2259</v>
      </c>
      <c r="D1475" s="263" t="s">
        <v>2213</v>
      </c>
      <c r="E1475" s="62" t="s">
        <v>1202</v>
      </c>
      <c r="F1475" s="142"/>
      <c r="G1475" s="202">
        <f t="shared" si="122"/>
        <v>44138</v>
      </c>
      <c r="H1475" s="142">
        <v>2</v>
      </c>
      <c r="I1475" s="202">
        <f t="shared" si="121"/>
        <v>44140</v>
      </c>
      <c r="J1475" s="142"/>
      <c r="K1475" s="142"/>
      <c r="L1475" s="142"/>
      <c r="M1475" s="142"/>
      <c r="N1475" s="142"/>
      <c r="O1475" s="142"/>
      <c r="P1475" s="142"/>
      <c r="Q1475" s="142"/>
      <c r="R1475" s="142"/>
      <c r="S1475" s="142"/>
      <c r="T1475" s="142"/>
      <c r="U1475" s="142"/>
      <c r="V1475" s="142"/>
      <c r="W1475" s="142"/>
      <c r="X1475" s="142"/>
      <c r="Y1475" s="142"/>
      <c r="Z1475" s="142"/>
      <c r="AA1475" s="142"/>
      <c r="AB1475" s="142"/>
      <c r="AC1475" s="142"/>
      <c r="AD1475" s="142"/>
      <c r="AE1475" s="142"/>
      <c r="AF1475" s="142"/>
      <c r="AG1475" s="142"/>
      <c r="AH1475" s="281"/>
      <c r="AI1475" s="281"/>
      <c r="AJ1475" s="281"/>
      <c r="AK1475" s="281"/>
      <c r="AL1475" s="281"/>
    </row>
    <row r="1476" s="10" customFormat="1" ht="27" spans="1:33">
      <c r="A1476" s="103"/>
      <c r="B1476" s="104" t="s">
        <v>538</v>
      </c>
      <c r="C1476" s="105" t="s">
        <v>2260</v>
      </c>
      <c r="D1476" s="106" t="s">
        <v>2261</v>
      </c>
      <c r="E1476" s="106" t="s">
        <v>709</v>
      </c>
      <c r="F1476" s="106"/>
      <c r="G1476" s="107">
        <f>I1476-H1476</f>
        <v>44115</v>
      </c>
      <c r="H1476" s="104">
        <v>30</v>
      </c>
      <c r="I1476" s="107">
        <f>I1446-50</f>
        <v>44145</v>
      </c>
      <c r="J1476" s="112"/>
      <c r="K1476" s="112"/>
      <c r="L1476" s="112"/>
      <c r="M1476" s="112"/>
      <c r="N1476" s="112"/>
      <c r="O1476" s="112"/>
      <c r="P1476" s="112"/>
      <c r="Q1476" s="112"/>
      <c r="R1476" s="112"/>
      <c r="S1476" s="112"/>
      <c r="T1476" s="112"/>
      <c r="U1476" s="112"/>
      <c r="V1476" s="129"/>
      <c r="W1476" s="129"/>
      <c r="X1476" s="129"/>
      <c r="Y1476" s="129"/>
      <c r="Z1476" s="129"/>
      <c r="AA1476" s="129"/>
      <c r="AB1476" s="129"/>
      <c r="AC1476" s="129"/>
      <c r="AD1476" s="129"/>
      <c r="AE1476" s="129"/>
      <c r="AF1476" s="129"/>
      <c r="AG1476" s="129"/>
    </row>
    <row r="1477" s="27" customFormat="1" ht="27" spans="1:38">
      <c r="A1477" s="263"/>
      <c r="B1477" s="263" t="s">
        <v>549</v>
      </c>
      <c r="C1477" s="266" t="s">
        <v>2262</v>
      </c>
      <c r="D1477" s="263" t="s">
        <v>2263</v>
      </c>
      <c r="E1477" s="62" t="s">
        <v>2264</v>
      </c>
      <c r="F1477" s="263"/>
      <c r="G1477" s="202">
        <f>G1476</f>
        <v>44115</v>
      </c>
      <c r="H1477" s="142">
        <v>18</v>
      </c>
      <c r="I1477" s="202">
        <f>G1477+H1477</f>
        <v>44133</v>
      </c>
      <c r="J1477" s="142"/>
      <c r="K1477" s="142"/>
      <c r="L1477" s="142"/>
      <c r="M1477" s="142"/>
      <c r="N1477" s="142"/>
      <c r="O1477" s="142"/>
      <c r="P1477" s="142"/>
      <c r="Q1477" s="142"/>
      <c r="R1477" s="142"/>
      <c r="S1477" s="142"/>
      <c r="T1477" s="142"/>
      <c r="U1477" s="142"/>
      <c r="V1477" s="142"/>
      <c r="W1477" s="142"/>
      <c r="X1477" s="142"/>
      <c r="Y1477" s="142"/>
      <c r="Z1477" s="142"/>
      <c r="AA1477" s="142"/>
      <c r="AB1477" s="142"/>
      <c r="AC1477" s="142"/>
      <c r="AD1477" s="142"/>
      <c r="AE1477" s="142"/>
      <c r="AF1477" s="142"/>
      <c r="AG1477" s="142"/>
      <c r="AH1477" s="282"/>
      <c r="AI1477" s="282"/>
      <c r="AJ1477" s="282"/>
      <c r="AK1477" s="282"/>
      <c r="AL1477" s="282"/>
    </row>
    <row r="1478" s="27" customFormat="1" ht="27" spans="1:38">
      <c r="A1478" s="263"/>
      <c r="B1478" s="263" t="s">
        <v>549</v>
      </c>
      <c r="C1478" s="266" t="s">
        <v>2265</v>
      </c>
      <c r="D1478" s="263" t="s">
        <v>2213</v>
      </c>
      <c r="E1478" s="62" t="s">
        <v>2264</v>
      </c>
      <c r="F1478" s="112"/>
      <c r="G1478" s="213">
        <f>I1477</f>
        <v>44133</v>
      </c>
      <c r="H1478" s="142">
        <v>5</v>
      </c>
      <c r="I1478" s="202">
        <f t="shared" ref="I1478:I1480" si="123">G1478+H1478</f>
        <v>44138</v>
      </c>
      <c r="J1478" s="142"/>
      <c r="K1478" s="142"/>
      <c r="L1478" s="142"/>
      <c r="M1478" s="142"/>
      <c r="N1478" s="142"/>
      <c r="O1478" s="142"/>
      <c r="P1478" s="142"/>
      <c r="Q1478" s="142"/>
      <c r="R1478" s="142"/>
      <c r="S1478" s="142"/>
      <c r="T1478" s="142"/>
      <c r="U1478" s="142"/>
      <c r="V1478" s="142"/>
      <c r="W1478" s="142"/>
      <c r="X1478" s="142"/>
      <c r="Y1478" s="142"/>
      <c r="Z1478" s="142"/>
      <c r="AA1478" s="142"/>
      <c r="AB1478" s="142"/>
      <c r="AC1478" s="142"/>
      <c r="AD1478" s="142"/>
      <c r="AE1478" s="142"/>
      <c r="AF1478" s="142"/>
      <c r="AG1478" s="142"/>
      <c r="AH1478" s="282"/>
      <c r="AI1478" s="282"/>
      <c r="AJ1478" s="282"/>
      <c r="AK1478" s="282"/>
      <c r="AL1478" s="282"/>
    </row>
    <row r="1479" s="27" customFormat="1" ht="27" spans="1:38">
      <c r="A1479" s="263"/>
      <c r="B1479" s="263" t="s">
        <v>549</v>
      </c>
      <c r="C1479" s="266" t="s">
        <v>2266</v>
      </c>
      <c r="D1479" s="263" t="s">
        <v>2267</v>
      </c>
      <c r="E1479" s="62" t="s">
        <v>2264</v>
      </c>
      <c r="F1479" s="263"/>
      <c r="G1479" s="213">
        <f t="shared" ref="G1479:G1480" si="124">I1478</f>
        <v>44138</v>
      </c>
      <c r="H1479" s="142">
        <v>5</v>
      </c>
      <c r="I1479" s="202">
        <f t="shared" si="123"/>
        <v>44143</v>
      </c>
      <c r="J1479" s="142"/>
      <c r="K1479" s="142"/>
      <c r="L1479" s="142"/>
      <c r="M1479" s="142"/>
      <c r="N1479" s="142"/>
      <c r="O1479" s="142"/>
      <c r="P1479" s="142"/>
      <c r="Q1479" s="142"/>
      <c r="R1479" s="142"/>
      <c r="S1479" s="142"/>
      <c r="T1479" s="142"/>
      <c r="U1479" s="142"/>
      <c r="V1479" s="142"/>
      <c r="W1479" s="142"/>
      <c r="X1479" s="142"/>
      <c r="Y1479" s="142"/>
      <c r="Z1479" s="142"/>
      <c r="AA1479" s="142"/>
      <c r="AB1479" s="142"/>
      <c r="AC1479" s="142"/>
      <c r="AD1479" s="142"/>
      <c r="AE1479" s="142"/>
      <c r="AF1479" s="142"/>
      <c r="AG1479" s="142"/>
      <c r="AH1479" s="282"/>
      <c r="AI1479" s="282"/>
      <c r="AJ1479" s="282"/>
      <c r="AK1479" s="282"/>
      <c r="AL1479" s="282"/>
    </row>
    <row r="1480" s="27" customFormat="1" ht="27" spans="1:38">
      <c r="A1480" s="263"/>
      <c r="B1480" s="263" t="s">
        <v>549</v>
      </c>
      <c r="C1480" s="266" t="s">
        <v>2268</v>
      </c>
      <c r="D1480" s="263" t="s">
        <v>2269</v>
      </c>
      <c r="E1480" s="62" t="s">
        <v>2264</v>
      </c>
      <c r="F1480" s="263"/>
      <c r="G1480" s="213">
        <f t="shared" si="124"/>
        <v>44143</v>
      </c>
      <c r="H1480" s="142">
        <v>2</v>
      </c>
      <c r="I1480" s="202">
        <f t="shared" si="123"/>
        <v>44145</v>
      </c>
      <c r="J1480" s="142"/>
      <c r="K1480" s="142"/>
      <c r="L1480" s="142"/>
      <c r="M1480" s="142"/>
      <c r="N1480" s="142"/>
      <c r="O1480" s="142"/>
      <c r="P1480" s="142"/>
      <c r="Q1480" s="142"/>
      <c r="R1480" s="142"/>
      <c r="S1480" s="142"/>
      <c r="T1480" s="142"/>
      <c r="U1480" s="142"/>
      <c r="V1480" s="142"/>
      <c r="W1480" s="142"/>
      <c r="X1480" s="142"/>
      <c r="Y1480" s="142"/>
      <c r="Z1480" s="142"/>
      <c r="AA1480" s="142"/>
      <c r="AB1480" s="142"/>
      <c r="AC1480" s="142"/>
      <c r="AD1480" s="142"/>
      <c r="AE1480" s="142"/>
      <c r="AF1480" s="142"/>
      <c r="AG1480" s="142"/>
      <c r="AH1480" s="282"/>
      <c r="AI1480" s="282"/>
      <c r="AJ1480" s="282"/>
      <c r="AK1480" s="282"/>
      <c r="AL1480" s="282"/>
    </row>
    <row r="1481" s="10" customFormat="1" spans="1:33">
      <c r="A1481" s="103"/>
      <c r="B1481" s="104" t="s">
        <v>538</v>
      </c>
      <c r="C1481" s="105" t="s">
        <v>2270</v>
      </c>
      <c r="D1481" s="106" t="s">
        <v>2271</v>
      </c>
      <c r="E1481" s="106" t="s">
        <v>709</v>
      </c>
      <c r="F1481" s="106"/>
      <c r="G1481" s="107">
        <f>G1482</f>
        <v>44003</v>
      </c>
      <c r="H1481" s="104">
        <f>I1481-G1481</f>
        <v>132</v>
      </c>
      <c r="I1481" s="107">
        <f>I1446-60</f>
        <v>44135</v>
      </c>
      <c r="J1481" s="112"/>
      <c r="K1481" s="112"/>
      <c r="L1481" s="112"/>
      <c r="M1481" s="112"/>
      <c r="N1481" s="112"/>
      <c r="O1481" s="112"/>
      <c r="P1481" s="112"/>
      <c r="Q1481" s="112"/>
      <c r="R1481" s="112"/>
      <c r="S1481" s="112"/>
      <c r="T1481" s="112"/>
      <c r="U1481" s="112"/>
      <c r="V1481" s="129"/>
      <c r="W1481" s="129"/>
      <c r="X1481" s="129"/>
      <c r="Y1481" s="129"/>
      <c r="Z1481" s="129"/>
      <c r="AA1481" s="129"/>
      <c r="AB1481" s="129"/>
      <c r="AC1481" s="129"/>
      <c r="AD1481" s="129"/>
      <c r="AE1481" s="129"/>
      <c r="AF1481" s="129"/>
      <c r="AG1481" s="129"/>
    </row>
    <row r="1482" s="28" customFormat="1" spans="1:38">
      <c r="A1482" s="267"/>
      <c r="B1482" s="268" t="s">
        <v>549</v>
      </c>
      <c r="C1482" s="269" t="s">
        <v>2272</v>
      </c>
      <c r="D1482" s="119" t="s">
        <v>2273</v>
      </c>
      <c r="E1482" s="62" t="s">
        <v>1202</v>
      </c>
      <c r="F1482" s="268"/>
      <c r="G1482" s="234">
        <f>I1482-H1482</f>
        <v>44003</v>
      </c>
      <c r="H1482" s="267">
        <v>30</v>
      </c>
      <c r="I1482" s="234">
        <f>G1483</f>
        <v>44033</v>
      </c>
      <c r="J1482" s="267"/>
      <c r="K1482" s="267"/>
      <c r="L1482" s="267"/>
      <c r="M1482" s="267"/>
      <c r="N1482" s="267"/>
      <c r="O1482" s="267"/>
      <c r="P1482" s="267"/>
      <c r="Q1482" s="267"/>
      <c r="R1482" s="267"/>
      <c r="S1482" s="267"/>
      <c r="T1482" s="267"/>
      <c r="U1482" s="267"/>
      <c r="V1482" s="267"/>
      <c r="W1482" s="267"/>
      <c r="X1482" s="267"/>
      <c r="Y1482" s="267"/>
      <c r="Z1482" s="267"/>
      <c r="AA1482" s="267"/>
      <c r="AB1482" s="267"/>
      <c r="AC1482" s="267"/>
      <c r="AD1482" s="267"/>
      <c r="AE1482" s="267"/>
      <c r="AF1482" s="267"/>
      <c r="AG1482" s="267"/>
      <c r="AH1482" s="283"/>
      <c r="AI1482" s="283"/>
      <c r="AJ1482" s="283"/>
      <c r="AK1482" s="283"/>
      <c r="AL1482" s="283"/>
    </row>
    <row r="1483" s="28" customFormat="1" spans="1:38">
      <c r="A1483" s="267"/>
      <c r="B1483" s="268" t="s">
        <v>549</v>
      </c>
      <c r="C1483" s="269" t="s">
        <v>2274</v>
      </c>
      <c r="D1483" s="119" t="s">
        <v>2275</v>
      </c>
      <c r="E1483" s="62" t="s">
        <v>1202</v>
      </c>
      <c r="F1483" s="267"/>
      <c r="G1483" s="234">
        <f>I1483-H1483</f>
        <v>44033</v>
      </c>
      <c r="H1483" s="62">
        <v>7</v>
      </c>
      <c r="I1483" s="234">
        <f>G1484</f>
        <v>44040</v>
      </c>
      <c r="J1483" s="267"/>
      <c r="K1483" s="267"/>
      <c r="L1483" s="267"/>
      <c r="M1483" s="267"/>
      <c r="N1483" s="267"/>
      <c r="O1483" s="267"/>
      <c r="P1483" s="267"/>
      <c r="Q1483" s="267"/>
      <c r="R1483" s="267"/>
      <c r="S1483" s="267"/>
      <c r="T1483" s="267"/>
      <c r="U1483" s="267"/>
      <c r="V1483" s="267"/>
      <c r="W1483" s="267"/>
      <c r="X1483" s="267"/>
      <c r="Y1483" s="267"/>
      <c r="Z1483" s="267"/>
      <c r="AA1483" s="267"/>
      <c r="AB1483" s="267"/>
      <c r="AC1483" s="267"/>
      <c r="AD1483" s="267"/>
      <c r="AE1483" s="267"/>
      <c r="AF1483" s="267"/>
      <c r="AG1483" s="267"/>
      <c r="AH1483" s="283"/>
      <c r="AI1483" s="283"/>
      <c r="AJ1483" s="283"/>
      <c r="AK1483" s="283"/>
      <c r="AL1483" s="283"/>
    </row>
    <row r="1484" s="28" customFormat="1" spans="1:38">
      <c r="A1484" s="267"/>
      <c r="B1484" s="268" t="s">
        <v>549</v>
      </c>
      <c r="C1484" s="269" t="s">
        <v>2276</v>
      </c>
      <c r="D1484" s="119" t="s">
        <v>2271</v>
      </c>
      <c r="E1484" s="62" t="s">
        <v>1202</v>
      </c>
      <c r="F1484" s="62"/>
      <c r="G1484" s="234">
        <f>I1484-H1484</f>
        <v>44040</v>
      </c>
      <c r="H1484" s="267">
        <v>15</v>
      </c>
      <c r="I1484" s="138">
        <f>I1449-60</f>
        <v>44055</v>
      </c>
      <c r="J1484" s="267"/>
      <c r="K1484" s="267"/>
      <c r="L1484" s="267"/>
      <c r="M1484" s="267"/>
      <c r="N1484" s="267"/>
      <c r="O1484" s="267"/>
      <c r="P1484" s="267"/>
      <c r="Q1484" s="267"/>
      <c r="R1484" s="267"/>
      <c r="S1484" s="267"/>
      <c r="T1484" s="267"/>
      <c r="U1484" s="267"/>
      <c r="V1484" s="267"/>
      <c r="W1484" s="267"/>
      <c r="X1484" s="267"/>
      <c r="Y1484" s="267"/>
      <c r="Z1484" s="267"/>
      <c r="AA1484" s="267"/>
      <c r="AB1484" s="267"/>
      <c r="AC1484" s="267"/>
      <c r="AD1484" s="267"/>
      <c r="AE1484" s="267"/>
      <c r="AF1484" s="267"/>
      <c r="AG1484" s="267"/>
      <c r="AH1484" s="283"/>
      <c r="AI1484" s="283"/>
      <c r="AJ1484" s="283"/>
      <c r="AK1484" s="283"/>
      <c r="AL1484" s="283"/>
    </row>
    <row r="1485" s="10" customFormat="1" spans="1:33">
      <c r="A1485" s="103"/>
      <c r="B1485" s="104" t="s">
        <v>538</v>
      </c>
      <c r="C1485" s="105" t="s">
        <v>2277</v>
      </c>
      <c r="D1485" s="106" t="s">
        <v>2278</v>
      </c>
      <c r="E1485" s="106" t="s">
        <v>709</v>
      </c>
      <c r="F1485" s="106"/>
      <c r="G1485" s="107">
        <f>G1486</f>
        <v>43706</v>
      </c>
      <c r="H1485" s="104">
        <f>I1485-G1485</f>
        <v>439</v>
      </c>
      <c r="I1485" s="107">
        <f>I1446-50</f>
        <v>44145</v>
      </c>
      <c r="J1485" s="112"/>
      <c r="K1485" s="112"/>
      <c r="L1485" s="112"/>
      <c r="M1485" s="112"/>
      <c r="N1485" s="112"/>
      <c r="O1485" s="112"/>
      <c r="P1485" s="112"/>
      <c r="Q1485" s="112"/>
      <c r="R1485" s="112"/>
      <c r="S1485" s="112"/>
      <c r="T1485" s="112"/>
      <c r="U1485" s="112"/>
      <c r="V1485" s="129"/>
      <c r="W1485" s="129"/>
      <c r="X1485" s="129"/>
      <c r="Y1485" s="129"/>
      <c r="Z1485" s="129"/>
      <c r="AA1485" s="129"/>
      <c r="AB1485" s="129"/>
      <c r="AC1485" s="129"/>
      <c r="AD1485" s="129"/>
      <c r="AE1485" s="129"/>
      <c r="AF1485" s="129"/>
      <c r="AG1485" s="129"/>
    </row>
    <row r="1486" s="4" customFormat="1" spans="1:38">
      <c r="A1486" s="87"/>
      <c r="B1486" s="263" t="s">
        <v>549</v>
      </c>
      <c r="C1486" s="266" t="s">
        <v>2143</v>
      </c>
      <c r="D1486" s="119" t="s">
        <v>2275</v>
      </c>
      <c r="E1486" s="62" t="s">
        <v>709</v>
      </c>
      <c r="F1486" s="142"/>
      <c r="G1486" s="234">
        <v>43706</v>
      </c>
      <c r="H1486" s="62">
        <f>I1486-G1486</f>
        <v>73</v>
      </c>
      <c r="I1486" s="234">
        <v>43779</v>
      </c>
      <c r="J1486" s="87"/>
      <c r="K1486" s="87"/>
      <c r="L1486" s="87"/>
      <c r="M1486" s="87"/>
      <c r="N1486" s="87"/>
      <c r="O1486" s="87"/>
      <c r="P1486" s="87"/>
      <c r="Q1486" s="87"/>
      <c r="R1486" s="87"/>
      <c r="S1486" s="87"/>
      <c r="T1486" s="87"/>
      <c r="U1486" s="87"/>
      <c r="V1486" s="87"/>
      <c r="W1486" s="87"/>
      <c r="X1486" s="87"/>
      <c r="Y1486" s="87"/>
      <c r="Z1486" s="87"/>
      <c r="AA1486" s="87"/>
      <c r="AB1486" s="87"/>
      <c r="AC1486" s="87"/>
      <c r="AD1486" s="87"/>
      <c r="AE1486" s="87"/>
      <c r="AF1486" s="87"/>
      <c r="AG1486" s="87"/>
      <c r="AH1486" s="151"/>
      <c r="AI1486" s="151"/>
      <c r="AJ1486" s="151"/>
      <c r="AK1486" s="151"/>
      <c r="AL1486" s="151"/>
    </row>
    <row r="1487" s="4" customFormat="1" spans="1:38">
      <c r="A1487" s="87"/>
      <c r="B1487" s="263" t="s">
        <v>549</v>
      </c>
      <c r="C1487" s="266" t="s">
        <v>2279</v>
      </c>
      <c r="D1487" s="119" t="s">
        <v>2280</v>
      </c>
      <c r="E1487" s="62" t="s">
        <v>709</v>
      </c>
      <c r="F1487" s="112"/>
      <c r="G1487" s="95">
        <f t="shared" ref="G1487:G1494" si="125">I1487-H1487</f>
        <v>44110</v>
      </c>
      <c r="H1487" s="62">
        <v>2</v>
      </c>
      <c r="I1487" s="234">
        <f t="shared" ref="I1487:I1492" si="126">G1488</f>
        <v>44112</v>
      </c>
      <c r="J1487" s="87"/>
      <c r="K1487" s="87"/>
      <c r="L1487" s="87"/>
      <c r="M1487" s="87"/>
      <c r="N1487" s="87"/>
      <c r="O1487" s="87"/>
      <c r="P1487" s="87"/>
      <c r="Q1487" s="87"/>
      <c r="R1487" s="87"/>
      <c r="S1487" s="87"/>
      <c r="T1487" s="87"/>
      <c r="U1487" s="87"/>
      <c r="V1487" s="87"/>
      <c r="W1487" s="87"/>
      <c r="X1487" s="87"/>
      <c r="Y1487" s="87"/>
      <c r="Z1487" s="87"/>
      <c r="AA1487" s="87"/>
      <c r="AB1487" s="87"/>
      <c r="AC1487" s="87"/>
      <c r="AD1487" s="87"/>
      <c r="AE1487" s="87"/>
      <c r="AF1487" s="87"/>
      <c r="AG1487" s="87"/>
      <c r="AH1487" s="151"/>
      <c r="AI1487" s="151"/>
      <c r="AJ1487" s="151"/>
      <c r="AK1487" s="151"/>
      <c r="AL1487" s="151"/>
    </row>
    <row r="1488" s="4" customFormat="1" spans="1:38">
      <c r="A1488" s="87"/>
      <c r="B1488" s="263" t="s">
        <v>549</v>
      </c>
      <c r="C1488" s="266" t="s">
        <v>2281</v>
      </c>
      <c r="D1488" s="119" t="s">
        <v>2282</v>
      </c>
      <c r="E1488" s="62" t="s">
        <v>709</v>
      </c>
      <c r="F1488" s="142"/>
      <c r="G1488" s="95">
        <f t="shared" si="125"/>
        <v>44112</v>
      </c>
      <c r="H1488" s="62">
        <v>2</v>
      </c>
      <c r="I1488" s="234">
        <f t="shared" si="126"/>
        <v>44114</v>
      </c>
      <c r="J1488" s="87"/>
      <c r="K1488" s="87"/>
      <c r="L1488" s="87"/>
      <c r="M1488" s="87"/>
      <c r="N1488" s="87"/>
      <c r="O1488" s="87"/>
      <c r="P1488" s="87"/>
      <c r="Q1488" s="87"/>
      <c r="R1488" s="87"/>
      <c r="S1488" s="87"/>
      <c r="T1488" s="87"/>
      <c r="U1488" s="87"/>
      <c r="V1488" s="87"/>
      <c r="W1488" s="87"/>
      <c r="X1488" s="87"/>
      <c r="Y1488" s="87"/>
      <c r="Z1488" s="87"/>
      <c r="AA1488" s="87"/>
      <c r="AB1488" s="87"/>
      <c r="AC1488" s="87"/>
      <c r="AD1488" s="87"/>
      <c r="AE1488" s="87"/>
      <c r="AF1488" s="87"/>
      <c r="AG1488" s="87"/>
      <c r="AH1488" s="151"/>
      <c r="AI1488" s="151"/>
      <c r="AJ1488" s="151"/>
      <c r="AK1488" s="151"/>
      <c r="AL1488" s="151"/>
    </row>
    <row r="1489" s="4" customFormat="1" spans="1:38">
      <c r="A1489" s="87"/>
      <c r="B1489" s="263" t="s">
        <v>549</v>
      </c>
      <c r="C1489" s="266" t="s">
        <v>2274</v>
      </c>
      <c r="D1489" s="119" t="s">
        <v>2283</v>
      </c>
      <c r="E1489" s="62" t="s">
        <v>709</v>
      </c>
      <c r="F1489" s="142"/>
      <c r="G1489" s="95">
        <f t="shared" si="125"/>
        <v>44114</v>
      </c>
      <c r="H1489" s="62">
        <v>1</v>
      </c>
      <c r="I1489" s="234">
        <f t="shared" si="126"/>
        <v>44115</v>
      </c>
      <c r="J1489" s="87"/>
      <c r="K1489" s="87"/>
      <c r="L1489" s="87"/>
      <c r="M1489" s="87"/>
      <c r="N1489" s="87"/>
      <c r="O1489" s="87"/>
      <c r="P1489" s="87"/>
      <c r="Q1489" s="87"/>
      <c r="R1489" s="87"/>
      <c r="S1489" s="87"/>
      <c r="T1489" s="87"/>
      <c r="U1489" s="87"/>
      <c r="V1489" s="87"/>
      <c r="W1489" s="87"/>
      <c r="X1489" s="87"/>
      <c r="Y1489" s="87"/>
      <c r="Z1489" s="87"/>
      <c r="AA1489" s="87"/>
      <c r="AB1489" s="87"/>
      <c r="AC1489" s="87"/>
      <c r="AD1489" s="87"/>
      <c r="AE1489" s="87"/>
      <c r="AF1489" s="87"/>
      <c r="AG1489" s="87"/>
      <c r="AH1489" s="151"/>
      <c r="AI1489" s="151"/>
      <c r="AJ1489" s="151"/>
      <c r="AK1489" s="151"/>
      <c r="AL1489" s="151"/>
    </row>
    <row r="1490" s="4" customFormat="1" spans="1:38">
      <c r="A1490" s="87"/>
      <c r="B1490" s="263" t="s">
        <v>549</v>
      </c>
      <c r="C1490" s="266" t="s">
        <v>2284</v>
      </c>
      <c r="D1490" s="119" t="s">
        <v>2271</v>
      </c>
      <c r="E1490" s="62" t="s">
        <v>709</v>
      </c>
      <c r="F1490" s="142"/>
      <c r="G1490" s="95">
        <f t="shared" si="125"/>
        <v>44115</v>
      </c>
      <c r="H1490" s="62">
        <v>10</v>
      </c>
      <c r="I1490" s="234">
        <f t="shared" si="126"/>
        <v>44125</v>
      </c>
      <c r="J1490" s="87"/>
      <c r="K1490" s="87"/>
      <c r="L1490" s="87"/>
      <c r="M1490" s="87"/>
      <c r="N1490" s="87"/>
      <c r="O1490" s="87"/>
      <c r="P1490" s="87"/>
      <c r="Q1490" s="87"/>
      <c r="R1490" s="87"/>
      <c r="S1490" s="87"/>
      <c r="T1490" s="87"/>
      <c r="U1490" s="87"/>
      <c r="V1490" s="87"/>
      <c r="W1490" s="87"/>
      <c r="X1490" s="87"/>
      <c r="Y1490" s="87"/>
      <c r="Z1490" s="87"/>
      <c r="AA1490" s="87"/>
      <c r="AB1490" s="87"/>
      <c r="AC1490" s="87"/>
      <c r="AD1490" s="87"/>
      <c r="AE1490" s="87"/>
      <c r="AF1490" s="87"/>
      <c r="AG1490" s="87"/>
      <c r="AH1490" s="151"/>
      <c r="AI1490" s="151"/>
      <c r="AJ1490" s="151"/>
      <c r="AK1490" s="151"/>
      <c r="AL1490" s="151"/>
    </row>
    <row r="1491" s="4" customFormat="1" spans="1:38">
      <c r="A1491" s="87"/>
      <c r="B1491" s="263" t="s">
        <v>549</v>
      </c>
      <c r="C1491" s="266" t="s">
        <v>2285</v>
      </c>
      <c r="D1491" s="119" t="s">
        <v>2286</v>
      </c>
      <c r="E1491" s="62" t="s">
        <v>709</v>
      </c>
      <c r="F1491" s="142"/>
      <c r="G1491" s="95">
        <f t="shared" si="125"/>
        <v>44125</v>
      </c>
      <c r="H1491" s="62">
        <v>5</v>
      </c>
      <c r="I1491" s="234">
        <f t="shared" si="126"/>
        <v>44130</v>
      </c>
      <c r="J1491" s="87"/>
      <c r="K1491" s="87"/>
      <c r="L1491" s="87"/>
      <c r="M1491" s="87"/>
      <c r="N1491" s="87"/>
      <c r="O1491" s="87"/>
      <c r="P1491" s="87"/>
      <c r="Q1491" s="87"/>
      <c r="R1491" s="87"/>
      <c r="S1491" s="87"/>
      <c r="T1491" s="87"/>
      <c r="U1491" s="87"/>
      <c r="V1491" s="87"/>
      <c r="W1491" s="87"/>
      <c r="X1491" s="87"/>
      <c r="Y1491" s="87"/>
      <c r="Z1491" s="87"/>
      <c r="AA1491" s="87"/>
      <c r="AB1491" s="87"/>
      <c r="AC1491" s="87"/>
      <c r="AD1491" s="87"/>
      <c r="AE1491" s="87"/>
      <c r="AF1491" s="87"/>
      <c r="AG1491" s="87"/>
      <c r="AH1491" s="151"/>
      <c r="AI1491" s="151"/>
      <c r="AJ1491" s="151"/>
      <c r="AK1491" s="151"/>
      <c r="AL1491" s="151"/>
    </row>
    <row r="1492" s="4" customFormat="1" spans="1:38">
      <c r="A1492" s="87"/>
      <c r="B1492" s="263" t="s">
        <v>549</v>
      </c>
      <c r="C1492" s="266" t="s">
        <v>2287</v>
      </c>
      <c r="D1492" s="119" t="s">
        <v>2288</v>
      </c>
      <c r="E1492" s="62" t="s">
        <v>709</v>
      </c>
      <c r="F1492" s="142"/>
      <c r="G1492" s="95">
        <f t="shared" si="125"/>
        <v>44130</v>
      </c>
      <c r="H1492" s="62">
        <v>5</v>
      </c>
      <c r="I1492" s="234">
        <f t="shared" si="126"/>
        <v>44135</v>
      </c>
      <c r="J1492" s="87"/>
      <c r="K1492" s="87"/>
      <c r="L1492" s="87"/>
      <c r="M1492" s="87"/>
      <c r="N1492" s="87"/>
      <c r="O1492" s="87"/>
      <c r="P1492" s="87"/>
      <c r="Q1492" s="87"/>
      <c r="R1492" s="87"/>
      <c r="S1492" s="87"/>
      <c r="T1492" s="87"/>
      <c r="U1492" s="87"/>
      <c r="V1492" s="87"/>
      <c r="W1492" s="87"/>
      <c r="X1492" s="87"/>
      <c r="Y1492" s="87"/>
      <c r="Z1492" s="87"/>
      <c r="AA1492" s="87"/>
      <c r="AB1492" s="87"/>
      <c r="AC1492" s="87"/>
      <c r="AD1492" s="87"/>
      <c r="AE1492" s="87"/>
      <c r="AF1492" s="87"/>
      <c r="AG1492" s="87"/>
      <c r="AH1492" s="151"/>
      <c r="AI1492" s="151"/>
      <c r="AJ1492" s="151"/>
      <c r="AK1492" s="151"/>
      <c r="AL1492" s="151"/>
    </row>
    <row r="1493" s="4" customFormat="1" spans="1:38">
      <c r="A1493" s="87"/>
      <c r="B1493" s="263" t="s">
        <v>549</v>
      </c>
      <c r="C1493" s="266" t="s">
        <v>2289</v>
      </c>
      <c r="D1493" s="119" t="s">
        <v>2250</v>
      </c>
      <c r="E1493" s="62" t="s">
        <v>709</v>
      </c>
      <c r="F1493" s="142"/>
      <c r="G1493" s="270">
        <f t="shared" si="125"/>
        <v>44135</v>
      </c>
      <c r="H1493" s="62">
        <v>10</v>
      </c>
      <c r="I1493" s="234">
        <f>I1485</f>
        <v>44145</v>
      </c>
      <c r="J1493" s="87"/>
      <c r="K1493" s="87"/>
      <c r="L1493" s="87"/>
      <c r="M1493" s="87"/>
      <c r="N1493" s="87"/>
      <c r="O1493" s="87"/>
      <c r="P1493" s="87"/>
      <c r="Q1493" s="87"/>
      <c r="R1493" s="87"/>
      <c r="S1493" s="87"/>
      <c r="T1493" s="87"/>
      <c r="U1493" s="87"/>
      <c r="V1493" s="87"/>
      <c r="W1493" s="87"/>
      <c r="X1493" s="87"/>
      <c r="Y1493" s="87"/>
      <c r="Z1493" s="87"/>
      <c r="AA1493" s="87"/>
      <c r="AB1493" s="87"/>
      <c r="AC1493" s="87"/>
      <c r="AD1493" s="87"/>
      <c r="AE1493" s="87"/>
      <c r="AF1493" s="87"/>
      <c r="AG1493" s="87"/>
      <c r="AH1493" s="151"/>
      <c r="AI1493" s="151"/>
      <c r="AJ1493" s="151"/>
      <c r="AK1493" s="151"/>
      <c r="AL1493" s="151"/>
    </row>
    <row r="1494" s="10" customFormat="1" spans="1:33">
      <c r="A1494" s="103"/>
      <c r="B1494" s="104" t="s">
        <v>538</v>
      </c>
      <c r="C1494" s="105" t="s">
        <v>2290</v>
      </c>
      <c r="D1494" s="106" t="s">
        <v>2288</v>
      </c>
      <c r="E1494" s="106" t="s">
        <v>1962</v>
      </c>
      <c r="F1494" s="106"/>
      <c r="G1494" s="107">
        <f t="shared" si="125"/>
        <v>44105</v>
      </c>
      <c r="H1494" s="104">
        <v>30</v>
      </c>
      <c r="I1494" s="107">
        <f>I1446-60</f>
        <v>44135</v>
      </c>
      <c r="J1494" s="112"/>
      <c r="K1494" s="112"/>
      <c r="L1494" s="112"/>
      <c r="M1494" s="112"/>
      <c r="N1494" s="112"/>
      <c r="O1494" s="112"/>
      <c r="P1494" s="112"/>
      <c r="Q1494" s="112"/>
      <c r="R1494" s="112"/>
      <c r="S1494" s="112"/>
      <c r="T1494" s="112"/>
      <c r="U1494" s="112"/>
      <c r="V1494" s="129"/>
      <c r="W1494" s="129"/>
      <c r="X1494" s="129"/>
      <c r="Y1494" s="129"/>
      <c r="Z1494" s="129"/>
      <c r="AA1494" s="129"/>
      <c r="AB1494" s="129"/>
      <c r="AC1494" s="129"/>
      <c r="AD1494" s="129"/>
      <c r="AE1494" s="129"/>
      <c r="AF1494" s="129"/>
      <c r="AG1494" s="129"/>
    </row>
    <row r="1495" s="19" customFormat="1" ht="27" spans="1:33">
      <c r="A1495" s="135"/>
      <c r="B1495" s="268" t="s">
        <v>549</v>
      </c>
      <c r="C1495" s="271" t="s">
        <v>2291</v>
      </c>
      <c r="D1495" s="271" t="s">
        <v>2292</v>
      </c>
      <c r="E1495" s="119" t="s">
        <v>2293</v>
      </c>
      <c r="F1495" s="119"/>
      <c r="G1495" s="234">
        <v>44075</v>
      </c>
      <c r="H1495" s="62">
        <v>30</v>
      </c>
      <c r="I1495" s="234">
        <v>44104</v>
      </c>
      <c r="J1495" s="62"/>
      <c r="K1495" s="62"/>
      <c r="L1495" s="62"/>
      <c r="M1495" s="62"/>
      <c r="N1495" s="62"/>
      <c r="O1495" s="62"/>
      <c r="P1495" s="62"/>
      <c r="Q1495" s="62"/>
      <c r="R1495" s="62"/>
      <c r="S1495" s="62"/>
      <c r="T1495" s="62"/>
      <c r="U1495" s="62"/>
      <c r="V1495" s="80"/>
      <c r="W1495" s="80"/>
      <c r="X1495" s="80"/>
      <c r="Y1495" s="80"/>
      <c r="Z1495" s="80"/>
      <c r="AA1495" s="80"/>
      <c r="AB1495" s="80"/>
      <c r="AC1495" s="80"/>
      <c r="AD1495" s="80"/>
      <c r="AE1495" s="80"/>
      <c r="AF1495" s="80"/>
      <c r="AG1495" s="80"/>
    </row>
    <row r="1496" s="19" customFormat="1" ht="28.5" customHeight="1" spans="1:33">
      <c r="A1496" s="135"/>
      <c r="B1496" s="268" t="s">
        <v>549</v>
      </c>
      <c r="C1496" s="271" t="s">
        <v>2294</v>
      </c>
      <c r="D1496" s="272"/>
      <c r="E1496" s="119" t="s">
        <v>709</v>
      </c>
      <c r="F1496" s="119"/>
      <c r="G1496" s="234">
        <v>44075</v>
      </c>
      <c r="H1496" s="62">
        <v>30</v>
      </c>
      <c r="I1496" s="234">
        <v>44104</v>
      </c>
      <c r="J1496" s="62"/>
      <c r="K1496" s="62"/>
      <c r="L1496" s="62"/>
      <c r="M1496" s="62"/>
      <c r="N1496" s="62"/>
      <c r="O1496" s="62"/>
      <c r="P1496" s="62"/>
      <c r="Q1496" s="62"/>
      <c r="R1496" s="62"/>
      <c r="S1496" s="62"/>
      <c r="T1496" s="62"/>
      <c r="U1496" s="62"/>
      <c r="V1496" s="80"/>
      <c r="W1496" s="80"/>
      <c r="X1496" s="80"/>
      <c r="Y1496" s="80"/>
      <c r="Z1496" s="80"/>
      <c r="AA1496" s="80"/>
      <c r="AB1496" s="80"/>
      <c r="AC1496" s="80"/>
      <c r="AD1496" s="80"/>
      <c r="AE1496" s="80"/>
      <c r="AF1496" s="80"/>
      <c r="AG1496" s="80"/>
    </row>
    <row r="1497" s="19" customFormat="1" ht="27" spans="1:38">
      <c r="A1497" s="62"/>
      <c r="B1497" s="268" t="s">
        <v>549</v>
      </c>
      <c r="C1497" s="147" t="s">
        <v>2295</v>
      </c>
      <c r="E1497" s="62" t="s">
        <v>1202</v>
      </c>
      <c r="F1497" s="62"/>
      <c r="G1497" s="234">
        <v>44075</v>
      </c>
      <c r="H1497" s="62">
        <v>30</v>
      </c>
      <c r="I1497" s="234">
        <v>44104</v>
      </c>
      <c r="J1497" s="62"/>
      <c r="K1497" s="62"/>
      <c r="L1497" s="62"/>
      <c r="M1497" s="62"/>
      <c r="N1497" s="62"/>
      <c r="O1497" s="62"/>
      <c r="P1497" s="62"/>
      <c r="Q1497" s="62"/>
      <c r="R1497" s="62"/>
      <c r="S1497" s="62"/>
      <c r="T1497" s="62"/>
      <c r="U1497" s="62"/>
      <c r="V1497" s="62"/>
      <c r="W1497" s="62"/>
      <c r="X1497" s="62"/>
      <c r="Y1497" s="62"/>
      <c r="Z1497" s="62"/>
      <c r="AA1497" s="62"/>
      <c r="AB1497" s="62"/>
      <c r="AC1497" s="62"/>
      <c r="AD1497" s="62"/>
      <c r="AE1497" s="62"/>
      <c r="AF1497" s="62"/>
      <c r="AG1497" s="62"/>
      <c r="AH1497" s="218"/>
      <c r="AI1497" s="218"/>
      <c r="AJ1497" s="218"/>
      <c r="AK1497" s="218"/>
      <c r="AL1497" s="218"/>
    </row>
    <row r="1498" s="19" customFormat="1" spans="1:38">
      <c r="A1498" s="62"/>
      <c r="B1498" s="268" t="s">
        <v>549</v>
      </c>
      <c r="C1498" s="147" t="s">
        <v>2296</v>
      </c>
      <c r="D1498" s="268"/>
      <c r="E1498" s="62" t="s">
        <v>1202</v>
      </c>
      <c r="F1498" s="62"/>
      <c r="G1498" s="234">
        <v>44075</v>
      </c>
      <c r="H1498" s="62">
        <v>30</v>
      </c>
      <c r="I1498" s="234">
        <v>44104</v>
      </c>
      <c r="J1498" s="62"/>
      <c r="K1498" s="62"/>
      <c r="L1498" s="62"/>
      <c r="M1498" s="62"/>
      <c r="N1498" s="62"/>
      <c r="O1498" s="62"/>
      <c r="P1498" s="62"/>
      <c r="Q1498" s="62"/>
      <c r="R1498" s="62"/>
      <c r="S1498" s="62"/>
      <c r="T1498" s="62"/>
      <c r="U1498" s="62"/>
      <c r="V1498" s="62"/>
      <c r="W1498" s="62"/>
      <c r="X1498" s="62"/>
      <c r="Y1498" s="62"/>
      <c r="Z1498" s="62"/>
      <c r="AA1498" s="62"/>
      <c r="AB1498" s="62"/>
      <c r="AC1498" s="62"/>
      <c r="AD1498" s="62"/>
      <c r="AE1498" s="62"/>
      <c r="AF1498" s="62"/>
      <c r="AG1498" s="62"/>
      <c r="AH1498" s="218"/>
      <c r="AI1498" s="218"/>
      <c r="AJ1498" s="218"/>
      <c r="AK1498" s="218"/>
      <c r="AL1498" s="218"/>
    </row>
    <row r="1499" s="19" customFormat="1" spans="1:33">
      <c r="A1499" s="80"/>
      <c r="B1499" s="273" t="s">
        <v>549</v>
      </c>
      <c r="C1499" s="152" t="s">
        <v>2297</v>
      </c>
      <c r="D1499" s="268"/>
      <c r="E1499" s="62" t="s">
        <v>560</v>
      </c>
      <c r="F1499" s="62"/>
      <c r="G1499" s="270">
        <v>44105</v>
      </c>
      <c r="H1499" s="80">
        <v>30</v>
      </c>
      <c r="I1499" s="270">
        <f>I1494</f>
        <v>44135</v>
      </c>
      <c r="J1499" s="62"/>
      <c r="K1499" s="62"/>
      <c r="L1499" s="62"/>
      <c r="M1499" s="62"/>
      <c r="N1499" s="62"/>
      <c r="O1499" s="62"/>
      <c r="P1499" s="62"/>
      <c r="Q1499" s="62"/>
      <c r="R1499" s="62"/>
      <c r="S1499" s="62"/>
      <c r="T1499" s="62"/>
      <c r="U1499" s="62"/>
      <c r="V1499" s="80"/>
      <c r="W1499" s="80"/>
      <c r="X1499" s="80"/>
      <c r="Y1499" s="80"/>
      <c r="Z1499" s="80"/>
      <c r="AA1499" s="80"/>
      <c r="AB1499" s="80"/>
      <c r="AC1499" s="80"/>
      <c r="AD1499" s="80"/>
      <c r="AE1499" s="80"/>
      <c r="AF1499" s="80"/>
      <c r="AG1499" s="80"/>
    </row>
    <row r="1500" s="19" customFormat="1" ht="30.75" customHeight="1" spans="1:33">
      <c r="A1500" s="80"/>
      <c r="B1500" s="273" t="s">
        <v>549</v>
      </c>
      <c r="C1500" s="152" t="s">
        <v>2298</v>
      </c>
      <c r="D1500" s="268"/>
      <c r="E1500" s="62" t="s">
        <v>560</v>
      </c>
      <c r="F1500" s="62"/>
      <c r="G1500" s="80"/>
      <c r="H1500" s="80">
        <v>17</v>
      </c>
      <c r="I1500" s="80"/>
      <c r="J1500" s="62"/>
      <c r="K1500" s="62"/>
      <c r="L1500" s="62"/>
      <c r="M1500" s="62"/>
      <c r="N1500" s="62"/>
      <c r="O1500" s="62"/>
      <c r="P1500" s="62"/>
      <c r="Q1500" s="62"/>
      <c r="R1500" s="62"/>
      <c r="S1500" s="62"/>
      <c r="T1500" s="62"/>
      <c r="U1500" s="62"/>
      <c r="V1500" s="80"/>
      <c r="W1500" s="80"/>
      <c r="X1500" s="80"/>
      <c r="Y1500" s="80"/>
      <c r="Z1500" s="80"/>
      <c r="AA1500" s="80"/>
      <c r="AB1500" s="80"/>
      <c r="AC1500" s="80"/>
      <c r="AD1500" s="80"/>
      <c r="AE1500" s="80"/>
      <c r="AF1500" s="80"/>
      <c r="AG1500" s="80"/>
    </row>
    <row r="1501" s="9" customFormat="1" spans="1:33">
      <c r="A1501" s="101"/>
      <c r="B1501" s="274" t="s">
        <v>549</v>
      </c>
      <c r="C1501" s="189" t="s">
        <v>2299</v>
      </c>
      <c r="D1501" s="263"/>
      <c r="E1501" s="62" t="s">
        <v>560</v>
      </c>
      <c r="F1501" s="142"/>
      <c r="G1501" s="101" t="s">
        <v>696</v>
      </c>
      <c r="H1501" s="101"/>
      <c r="I1501" s="101" t="s">
        <v>696</v>
      </c>
      <c r="J1501" s="86"/>
      <c r="K1501" s="86"/>
      <c r="L1501" s="86"/>
      <c r="M1501" s="86"/>
      <c r="N1501" s="86"/>
      <c r="O1501" s="86"/>
      <c r="P1501" s="86"/>
      <c r="Q1501" s="86"/>
      <c r="R1501" s="86"/>
      <c r="S1501" s="86"/>
      <c r="T1501" s="86"/>
      <c r="U1501" s="86"/>
      <c r="V1501" s="101"/>
      <c r="W1501" s="101"/>
      <c r="X1501" s="101"/>
      <c r="Y1501" s="101"/>
      <c r="Z1501" s="101"/>
      <c r="AA1501" s="101"/>
      <c r="AB1501" s="101"/>
      <c r="AC1501" s="101"/>
      <c r="AD1501" s="101"/>
      <c r="AE1501" s="101"/>
      <c r="AF1501" s="101"/>
      <c r="AG1501" s="101"/>
    </row>
    <row r="1502" s="10" customFormat="1" spans="1:33">
      <c r="A1502" s="103"/>
      <c r="B1502" s="104" t="s">
        <v>538</v>
      </c>
      <c r="C1502" s="105" t="s">
        <v>2300</v>
      </c>
      <c r="D1502" s="106" t="s">
        <v>2301</v>
      </c>
      <c r="E1502" s="106" t="s">
        <v>1962</v>
      </c>
      <c r="F1502" s="106"/>
      <c r="G1502" s="107">
        <v>44105</v>
      </c>
      <c r="H1502" s="104">
        <f>I1502-G1502</f>
        <v>30</v>
      </c>
      <c r="I1502" s="107">
        <f>I1446-60</f>
        <v>44135</v>
      </c>
      <c r="J1502" s="112"/>
      <c r="K1502" s="112"/>
      <c r="L1502" s="112"/>
      <c r="M1502" s="112"/>
      <c r="N1502" s="112"/>
      <c r="O1502" s="112"/>
      <c r="P1502" s="112"/>
      <c r="Q1502" s="112"/>
      <c r="R1502" s="112"/>
      <c r="S1502" s="112"/>
      <c r="T1502" s="112"/>
      <c r="U1502" s="112"/>
      <c r="V1502" s="129"/>
      <c r="W1502" s="129"/>
      <c r="X1502" s="129"/>
      <c r="Y1502" s="129"/>
      <c r="Z1502" s="129"/>
      <c r="AA1502" s="129"/>
      <c r="AB1502" s="129"/>
      <c r="AC1502" s="129"/>
      <c r="AD1502" s="129"/>
      <c r="AE1502" s="129"/>
      <c r="AF1502" s="129"/>
      <c r="AG1502" s="129"/>
    </row>
    <row r="1503" s="28" customFormat="1" ht="24" customHeight="1" spans="1:33">
      <c r="A1503" s="275"/>
      <c r="B1503" s="273" t="s">
        <v>549</v>
      </c>
      <c r="C1503" s="145" t="s">
        <v>2302</v>
      </c>
      <c r="D1503" s="272"/>
      <c r="E1503" s="119" t="s">
        <v>1202</v>
      </c>
      <c r="F1503" s="119"/>
      <c r="G1503" s="138">
        <f>I1503-H1503</f>
        <v>44089</v>
      </c>
      <c r="H1503" s="135">
        <v>15</v>
      </c>
      <c r="I1503" s="138">
        <v>44104</v>
      </c>
      <c r="J1503" s="267"/>
      <c r="K1503" s="267"/>
      <c r="L1503" s="267"/>
      <c r="M1503" s="267"/>
      <c r="N1503" s="267"/>
      <c r="O1503" s="267"/>
      <c r="P1503" s="267"/>
      <c r="Q1503" s="267"/>
      <c r="R1503" s="267"/>
      <c r="S1503" s="267"/>
      <c r="T1503" s="267"/>
      <c r="U1503" s="267"/>
      <c r="V1503" s="276"/>
      <c r="W1503" s="276"/>
      <c r="X1503" s="276"/>
      <c r="Y1503" s="276"/>
      <c r="Z1503" s="276"/>
      <c r="AA1503" s="276"/>
      <c r="AB1503" s="276"/>
      <c r="AC1503" s="276"/>
      <c r="AD1503" s="276"/>
      <c r="AE1503" s="276"/>
      <c r="AF1503" s="276"/>
      <c r="AG1503" s="276"/>
    </row>
    <row r="1504" s="28" customFormat="1" ht="22.5" customHeight="1" spans="1:33">
      <c r="A1504" s="276"/>
      <c r="B1504" s="273" t="s">
        <v>549</v>
      </c>
      <c r="C1504" s="152" t="s">
        <v>2303</v>
      </c>
      <c r="D1504" s="268" t="s">
        <v>2304</v>
      </c>
      <c r="E1504" s="119" t="s">
        <v>1962</v>
      </c>
      <c r="F1504" s="62"/>
      <c r="G1504" s="277">
        <f>I1504-H1504</f>
        <v>44119</v>
      </c>
      <c r="H1504" s="276">
        <v>1</v>
      </c>
      <c r="I1504" s="277">
        <f>G1505</f>
        <v>44120</v>
      </c>
      <c r="J1504" s="267"/>
      <c r="K1504" s="267"/>
      <c r="L1504" s="267"/>
      <c r="M1504" s="267"/>
      <c r="N1504" s="267"/>
      <c r="O1504" s="267"/>
      <c r="P1504" s="267"/>
      <c r="Q1504" s="267"/>
      <c r="R1504" s="267"/>
      <c r="S1504" s="267"/>
      <c r="T1504" s="267"/>
      <c r="U1504" s="267"/>
      <c r="V1504" s="276"/>
      <c r="W1504" s="276"/>
      <c r="X1504" s="276"/>
      <c r="Y1504" s="276"/>
      <c r="Z1504" s="276"/>
      <c r="AA1504" s="276"/>
      <c r="AB1504" s="276"/>
      <c r="AC1504" s="276"/>
      <c r="AD1504" s="276"/>
      <c r="AE1504" s="276"/>
      <c r="AF1504" s="276"/>
      <c r="AG1504" s="276"/>
    </row>
    <row r="1505" s="28" customFormat="1" ht="30.75" customHeight="1" spans="1:33">
      <c r="A1505" s="276"/>
      <c r="B1505" s="273" t="s">
        <v>549</v>
      </c>
      <c r="C1505" s="152" t="s">
        <v>2305</v>
      </c>
      <c r="D1505" s="268" t="s">
        <v>2306</v>
      </c>
      <c r="E1505" s="119" t="s">
        <v>1962</v>
      </c>
      <c r="F1505" s="267"/>
      <c r="G1505" s="277">
        <f>I1505-H1505</f>
        <v>44120</v>
      </c>
      <c r="H1505" s="276">
        <v>15</v>
      </c>
      <c r="I1505" s="277">
        <f>I1502</f>
        <v>44135</v>
      </c>
      <c r="J1505" s="267"/>
      <c r="K1505" s="267"/>
      <c r="L1505" s="267"/>
      <c r="M1505" s="267"/>
      <c r="N1505" s="267"/>
      <c r="O1505" s="267"/>
      <c r="P1505" s="267"/>
      <c r="Q1505" s="267"/>
      <c r="R1505" s="267"/>
      <c r="S1505" s="267"/>
      <c r="T1505" s="267"/>
      <c r="U1505" s="267"/>
      <c r="V1505" s="276"/>
      <c r="W1505" s="276"/>
      <c r="X1505" s="276"/>
      <c r="Y1505" s="276"/>
      <c r="Z1505" s="276"/>
      <c r="AA1505" s="276"/>
      <c r="AB1505" s="276"/>
      <c r="AC1505" s="276"/>
      <c r="AD1505" s="276"/>
      <c r="AE1505" s="276"/>
      <c r="AF1505" s="276"/>
      <c r="AG1505" s="276"/>
    </row>
    <row r="1506" s="10" customFormat="1" spans="1:33">
      <c r="A1506" s="103"/>
      <c r="B1506" s="104" t="s">
        <v>538</v>
      </c>
      <c r="C1506" s="105" t="s">
        <v>2307</v>
      </c>
      <c r="D1506" s="106" t="s">
        <v>2308</v>
      </c>
      <c r="E1506" s="106" t="s">
        <v>709</v>
      </c>
      <c r="F1506" s="106"/>
      <c r="G1506" s="107">
        <v>44104</v>
      </c>
      <c r="H1506" s="104">
        <v>30</v>
      </c>
      <c r="I1506" s="107">
        <v>44134</v>
      </c>
      <c r="J1506" s="112"/>
      <c r="K1506" s="112"/>
      <c r="L1506" s="112"/>
      <c r="M1506" s="112"/>
      <c r="N1506" s="112"/>
      <c r="O1506" s="112"/>
      <c r="P1506" s="112"/>
      <c r="Q1506" s="112"/>
      <c r="R1506" s="112"/>
      <c r="S1506" s="112"/>
      <c r="T1506" s="112"/>
      <c r="U1506" s="112"/>
      <c r="V1506" s="129"/>
      <c r="W1506" s="129"/>
      <c r="X1506" s="129"/>
      <c r="Y1506" s="129"/>
      <c r="Z1506" s="129"/>
      <c r="AA1506" s="129"/>
      <c r="AB1506" s="129"/>
      <c r="AC1506" s="129"/>
      <c r="AD1506" s="129"/>
      <c r="AE1506" s="129"/>
      <c r="AF1506" s="129"/>
      <c r="AG1506" s="129"/>
    </row>
    <row r="1507" s="28" customFormat="1" spans="1:38">
      <c r="A1507" s="267"/>
      <c r="B1507" s="268" t="s">
        <v>549</v>
      </c>
      <c r="C1507" s="147" t="s">
        <v>2303</v>
      </c>
      <c r="D1507" s="62" t="s">
        <v>2309</v>
      </c>
      <c r="E1507" s="62" t="s">
        <v>709</v>
      </c>
      <c r="F1507" s="62"/>
      <c r="G1507" s="278">
        <f>G1506</f>
        <v>44104</v>
      </c>
      <c r="H1507" s="267">
        <v>5</v>
      </c>
      <c r="I1507" s="278">
        <f>G1507+H1507</f>
        <v>44109</v>
      </c>
      <c r="J1507" s="267"/>
      <c r="K1507" s="267"/>
      <c r="L1507" s="267"/>
      <c r="M1507" s="267"/>
      <c r="N1507" s="267"/>
      <c r="O1507" s="267"/>
      <c r="P1507" s="267"/>
      <c r="Q1507" s="267"/>
      <c r="R1507" s="267"/>
      <c r="S1507" s="267"/>
      <c r="T1507" s="267"/>
      <c r="U1507" s="267"/>
      <c r="V1507" s="267"/>
      <c r="W1507" s="267"/>
      <c r="X1507" s="267"/>
      <c r="Y1507" s="267"/>
      <c r="Z1507" s="267"/>
      <c r="AA1507" s="267"/>
      <c r="AB1507" s="267"/>
      <c r="AC1507" s="267"/>
      <c r="AD1507" s="267"/>
      <c r="AE1507" s="267"/>
      <c r="AF1507" s="267"/>
      <c r="AG1507" s="267"/>
      <c r="AH1507" s="283"/>
      <c r="AI1507" s="283"/>
      <c r="AJ1507" s="283"/>
      <c r="AK1507" s="283"/>
      <c r="AL1507" s="283"/>
    </row>
    <row r="1508" s="28" customFormat="1" spans="1:38">
      <c r="A1508" s="267"/>
      <c r="B1508" s="268" t="s">
        <v>549</v>
      </c>
      <c r="C1508" s="147" t="s">
        <v>2305</v>
      </c>
      <c r="D1508" s="62" t="s">
        <v>2310</v>
      </c>
      <c r="E1508" s="62" t="s">
        <v>709</v>
      </c>
      <c r="F1508" s="267"/>
      <c r="G1508" s="278">
        <f>I1507</f>
        <v>44109</v>
      </c>
      <c r="H1508" s="267">
        <v>5</v>
      </c>
      <c r="I1508" s="278">
        <f>G1508+H1508</f>
        <v>44114</v>
      </c>
      <c r="J1508" s="267"/>
      <c r="K1508" s="267"/>
      <c r="L1508" s="267"/>
      <c r="M1508" s="267"/>
      <c r="N1508" s="267"/>
      <c r="O1508" s="267"/>
      <c r="P1508" s="267"/>
      <c r="Q1508" s="267"/>
      <c r="R1508" s="267"/>
      <c r="S1508" s="267"/>
      <c r="T1508" s="267"/>
      <c r="U1508" s="267"/>
      <c r="V1508" s="267"/>
      <c r="W1508" s="267"/>
      <c r="X1508" s="267"/>
      <c r="Y1508" s="267"/>
      <c r="Z1508" s="267"/>
      <c r="AA1508" s="267"/>
      <c r="AB1508" s="267"/>
      <c r="AC1508" s="267"/>
      <c r="AD1508" s="267"/>
      <c r="AE1508" s="267"/>
      <c r="AF1508" s="267"/>
      <c r="AG1508" s="267"/>
      <c r="AH1508" s="283"/>
      <c r="AI1508" s="283"/>
      <c r="AJ1508" s="283"/>
      <c r="AK1508" s="283"/>
      <c r="AL1508" s="283"/>
    </row>
    <row r="1509" s="10" customFormat="1" spans="1:33">
      <c r="A1509" s="103"/>
      <c r="B1509" s="104" t="s">
        <v>538</v>
      </c>
      <c r="C1509" s="105" t="s">
        <v>2311</v>
      </c>
      <c r="D1509" s="106" t="s">
        <v>2312</v>
      </c>
      <c r="E1509" s="119" t="s">
        <v>1962</v>
      </c>
      <c r="F1509" s="106"/>
      <c r="G1509" s="107">
        <f>I1509-H1509</f>
        <v>44135</v>
      </c>
      <c r="H1509" s="104">
        <v>30</v>
      </c>
      <c r="I1509" s="107">
        <v>44165</v>
      </c>
      <c r="J1509" s="112"/>
      <c r="K1509" s="112"/>
      <c r="L1509" s="112"/>
      <c r="M1509" s="112"/>
      <c r="N1509" s="112"/>
      <c r="O1509" s="112"/>
      <c r="P1509" s="112"/>
      <c r="Q1509" s="112"/>
      <c r="R1509" s="112"/>
      <c r="S1509" s="112"/>
      <c r="T1509" s="112"/>
      <c r="U1509" s="112"/>
      <c r="V1509" s="129"/>
      <c r="W1509" s="129"/>
      <c r="X1509" s="129"/>
      <c r="Y1509" s="129"/>
      <c r="Z1509" s="129"/>
      <c r="AA1509" s="129"/>
      <c r="AB1509" s="129"/>
      <c r="AC1509" s="129"/>
      <c r="AD1509" s="129"/>
      <c r="AE1509" s="129"/>
      <c r="AF1509" s="129"/>
      <c r="AG1509" s="129"/>
    </row>
    <row r="1510" s="4" customFormat="1" spans="1:33">
      <c r="A1510" s="93"/>
      <c r="B1510" s="25" t="s">
        <v>549</v>
      </c>
      <c r="C1510" s="189" t="s">
        <v>2313</v>
      </c>
      <c r="D1510" s="142"/>
      <c r="E1510" s="119" t="s">
        <v>1962</v>
      </c>
      <c r="F1510" s="142"/>
      <c r="G1510" s="157">
        <v>44136</v>
      </c>
      <c r="H1510" s="93">
        <v>15</v>
      </c>
      <c r="I1510" s="157">
        <v>44150</v>
      </c>
      <c r="J1510" s="87"/>
      <c r="K1510" s="87"/>
      <c r="L1510" s="87"/>
      <c r="M1510" s="87"/>
      <c r="N1510" s="87"/>
      <c r="O1510" s="87"/>
      <c r="P1510" s="87"/>
      <c r="Q1510" s="87"/>
      <c r="R1510" s="87"/>
      <c r="S1510" s="87"/>
      <c r="T1510" s="87"/>
      <c r="U1510" s="87"/>
      <c r="V1510" s="93"/>
      <c r="W1510" s="93"/>
      <c r="X1510" s="93"/>
      <c r="Y1510" s="93"/>
      <c r="Z1510" s="93"/>
      <c r="AA1510" s="93"/>
      <c r="AB1510" s="93"/>
      <c r="AC1510" s="93"/>
      <c r="AD1510" s="93"/>
      <c r="AE1510" s="93"/>
      <c r="AF1510" s="93"/>
      <c r="AG1510" s="93"/>
    </row>
    <row r="1511" s="28" customFormat="1" spans="1:33">
      <c r="A1511" s="276"/>
      <c r="B1511" s="80" t="s">
        <v>549</v>
      </c>
      <c r="C1511" s="152" t="s">
        <v>2314</v>
      </c>
      <c r="D1511" s="62"/>
      <c r="E1511" s="119" t="s">
        <v>1962</v>
      </c>
      <c r="F1511" s="267" t="s">
        <v>671</v>
      </c>
      <c r="G1511" s="277" t="s">
        <v>696</v>
      </c>
      <c r="H1511" s="276"/>
      <c r="I1511" s="277" t="s">
        <v>696</v>
      </c>
      <c r="J1511" s="267"/>
      <c r="K1511" s="267"/>
      <c r="L1511" s="267"/>
      <c r="M1511" s="267"/>
      <c r="N1511" s="267"/>
      <c r="O1511" s="267"/>
      <c r="P1511" s="267"/>
      <c r="Q1511" s="267"/>
      <c r="R1511" s="267"/>
      <c r="S1511" s="267"/>
      <c r="T1511" s="267"/>
      <c r="U1511" s="267"/>
      <c r="V1511" s="276"/>
      <c r="W1511" s="276"/>
      <c r="X1511" s="276"/>
      <c r="Y1511" s="276"/>
      <c r="Z1511" s="276"/>
      <c r="AA1511" s="276"/>
      <c r="AB1511" s="276"/>
      <c r="AC1511" s="276"/>
      <c r="AD1511" s="276"/>
      <c r="AE1511" s="276"/>
      <c r="AF1511" s="276"/>
      <c r="AG1511" s="276"/>
    </row>
    <row r="1512" s="28" customFormat="1" spans="1:38">
      <c r="A1512" s="267"/>
      <c r="B1512" s="62" t="s">
        <v>549</v>
      </c>
      <c r="C1512" s="147" t="s">
        <v>2315</v>
      </c>
      <c r="D1512" s="142"/>
      <c r="E1512" s="62" t="s">
        <v>709</v>
      </c>
      <c r="F1512" s="62" t="s">
        <v>671</v>
      </c>
      <c r="G1512" s="278">
        <v>44129</v>
      </c>
      <c r="H1512" s="267">
        <v>5</v>
      </c>
      <c r="I1512" s="278">
        <v>44134</v>
      </c>
      <c r="J1512" s="267"/>
      <c r="K1512" s="267"/>
      <c r="L1512" s="267"/>
      <c r="M1512" s="267"/>
      <c r="N1512" s="267"/>
      <c r="O1512" s="267"/>
      <c r="P1512" s="267"/>
      <c r="Q1512" s="267"/>
      <c r="R1512" s="267"/>
      <c r="S1512" s="267"/>
      <c r="T1512" s="267"/>
      <c r="U1512" s="267"/>
      <c r="V1512" s="267"/>
      <c r="W1512" s="267"/>
      <c r="X1512" s="267"/>
      <c r="Y1512" s="267"/>
      <c r="Z1512" s="267"/>
      <c r="AA1512" s="267"/>
      <c r="AB1512" s="267"/>
      <c r="AC1512" s="267"/>
      <c r="AD1512" s="267"/>
      <c r="AE1512" s="267"/>
      <c r="AF1512" s="267"/>
      <c r="AG1512" s="267"/>
      <c r="AH1512" s="283"/>
      <c r="AI1512" s="283"/>
      <c r="AJ1512" s="283"/>
      <c r="AK1512" s="283"/>
      <c r="AL1512" s="283"/>
    </row>
    <row r="1513" s="28" customFormat="1" spans="1:38">
      <c r="A1513" s="267"/>
      <c r="B1513" s="62" t="s">
        <v>549</v>
      </c>
      <c r="C1513" s="147" t="s">
        <v>2316</v>
      </c>
      <c r="D1513" s="142"/>
      <c r="E1513" s="62" t="s">
        <v>2317</v>
      </c>
      <c r="F1513" s="62" t="s">
        <v>671</v>
      </c>
      <c r="G1513" s="278">
        <v>44129</v>
      </c>
      <c r="H1513" s="267">
        <v>5</v>
      </c>
      <c r="I1513" s="278">
        <v>44134</v>
      </c>
      <c r="J1513" s="267"/>
      <c r="K1513" s="267"/>
      <c r="L1513" s="267"/>
      <c r="M1513" s="267"/>
      <c r="N1513" s="267"/>
      <c r="O1513" s="267"/>
      <c r="P1513" s="267"/>
      <c r="Q1513" s="267"/>
      <c r="R1513" s="267"/>
      <c r="S1513" s="267"/>
      <c r="T1513" s="267"/>
      <c r="U1513" s="267"/>
      <c r="V1513" s="267"/>
      <c r="W1513" s="267"/>
      <c r="X1513" s="267"/>
      <c r="Y1513" s="267"/>
      <c r="Z1513" s="267"/>
      <c r="AA1513" s="267"/>
      <c r="AB1513" s="267"/>
      <c r="AC1513" s="267"/>
      <c r="AD1513" s="267"/>
      <c r="AE1513" s="267"/>
      <c r="AF1513" s="267"/>
      <c r="AG1513" s="267"/>
      <c r="AH1513" s="283"/>
      <c r="AI1513" s="283"/>
      <c r="AJ1513" s="283"/>
      <c r="AK1513" s="283"/>
      <c r="AL1513" s="283"/>
    </row>
    <row r="1514" s="4" customFormat="1" spans="1:33">
      <c r="A1514" s="93"/>
      <c r="B1514" s="25" t="s">
        <v>549</v>
      </c>
      <c r="C1514" s="189" t="s">
        <v>2318</v>
      </c>
      <c r="D1514" s="142"/>
      <c r="E1514" s="119" t="s">
        <v>1962</v>
      </c>
      <c r="F1514" s="142"/>
      <c r="G1514" s="278">
        <v>44129</v>
      </c>
      <c r="H1514" s="267">
        <v>5</v>
      </c>
      <c r="I1514" s="278">
        <v>44134</v>
      </c>
      <c r="J1514" s="87"/>
      <c r="K1514" s="87"/>
      <c r="L1514" s="87"/>
      <c r="M1514" s="87"/>
      <c r="N1514" s="87"/>
      <c r="O1514" s="87"/>
      <c r="P1514" s="87"/>
      <c r="Q1514" s="87"/>
      <c r="R1514" s="87"/>
      <c r="S1514" s="87"/>
      <c r="T1514" s="87"/>
      <c r="U1514" s="87"/>
      <c r="V1514" s="93"/>
      <c r="W1514" s="93"/>
      <c r="X1514" s="93"/>
      <c r="Y1514" s="93"/>
      <c r="Z1514" s="93"/>
      <c r="AA1514" s="93"/>
      <c r="AB1514" s="93"/>
      <c r="AC1514" s="93"/>
      <c r="AD1514" s="93"/>
      <c r="AE1514" s="93"/>
      <c r="AF1514" s="93"/>
      <c r="AG1514" s="93"/>
    </row>
    <row r="1515" s="4" customFormat="1" spans="1:33">
      <c r="A1515" s="93"/>
      <c r="B1515" s="25" t="s">
        <v>549</v>
      </c>
      <c r="C1515" s="189" t="s">
        <v>2319</v>
      </c>
      <c r="D1515" s="142"/>
      <c r="E1515" s="119" t="s">
        <v>1962</v>
      </c>
      <c r="F1515" s="142"/>
      <c r="G1515" s="157">
        <v>44151</v>
      </c>
      <c r="H1515" s="93">
        <f t="shared" ref="H1515" si="127">I1515-G1515</f>
        <v>3</v>
      </c>
      <c r="I1515" s="157">
        <v>44154</v>
      </c>
      <c r="J1515" s="87"/>
      <c r="K1515" s="87"/>
      <c r="L1515" s="87"/>
      <c r="M1515" s="87"/>
      <c r="N1515" s="87"/>
      <c r="O1515" s="87"/>
      <c r="P1515" s="87"/>
      <c r="Q1515" s="87"/>
      <c r="R1515" s="87"/>
      <c r="S1515" s="87"/>
      <c r="T1515" s="87"/>
      <c r="U1515" s="87"/>
      <c r="V1515" s="93"/>
      <c r="W1515" s="93"/>
      <c r="X1515" s="93"/>
      <c r="Y1515" s="93"/>
      <c r="Z1515" s="93"/>
      <c r="AA1515" s="93"/>
      <c r="AB1515" s="93"/>
      <c r="AC1515" s="93"/>
      <c r="AD1515" s="93"/>
      <c r="AE1515" s="93"/>
      <c r="AF1515" s="93"/>
      <c r="AG1515" s="93"/>
    </row>
    <row r="1516" s="4" customFormat="1" spans="1:33">
      <c r="A1516" s="93"/>
      <c r="B1516" s="25" t="s">
        <v>549</v>
      </c>
      <c r="C1516" s="189" t="s">
        <v>2320</v>
      </c>
      <c r="D1516" s="142"/>
      <c r="E1516" s="119" t="s">
        <v>1962</v>
      </c>
      <c r="F1516" s="142"/>
      <c r="G1516" s="157">
        <f>I1515+1</f>
        <v>44155</v>
      </c>
      <c r="H1516" s="93">
        <v>4</v>
      </c>
      <c r="I1516" s="157">
        <f>G1516+H1516</f>
        <v>44159</v>
      </c>
      <c r="J1516" s="87"/>
      <c r="K1516" s="87"/>
      <c r="L1516" s="87"/>
      <c r="M1516" s="87"/>
      <c r="N1516" s="87"/>
      <c r="O1516" s="87"/>
      <c r="P1516" s="87"/>
      <c r="Q1516" s="87"/>
      <c r="R1516" s="87"/>
      <c r="S1516" s="87"/>
      <c r="T1516" s="87"/>
      <c r="U1516" s="87"/>
      <c r="V1516" s="93"/>
      <c r="W1516" s="93"/>
      <c r="X1516" s="93"/>
      <c r="Y1516" s="93"/>
      <c r="Z1516" s="93"/>
      <c r="AA1516" s="93"/>
      <c r="AB1516" s="93"/>
      <c r="AC1516" s="93"/>
      <c r="AD1516" s="93"/>
      <c r="AE1516" s="93"/>
      <c r="AF1516" s="93"/>
      <c r="AG1516" s="93"/>
    </row>
    <row r="1517" s="4" customFormat="1" spans="1:38">
      <c r="A1517" s="87"/>
      <c r="B1517" s="142" t="s">
        <v>549</v>
      </c>
      <c r="C1517" s="155" t="s">
        <v>2321</v>
      </c>
      <c r="D1517" s="142"/>
      <c r="E1517" s="62" t="s">
        <v>709</v>
      </c>
      <c r="F1517" s="142" t="s">
        <v>671</v>
      </c>
      <c r="G1517" s="213">
        <f>I1516</f>
        <v>44159</v>
      </c>
      <c r="H1517" s="87">
        <v>6</v>
      </c>
      <c r="I1517" s="213">
        <f>G1517+H1517</f>
        <v>44165</v>
      </c>
      <c r="J1517" s="87"/>
      <c r="K1517" s="87"/>
      <c r="L1517" s="87"/>
      <c r="M1517" s="87"/>
      <c r="N1517" s="87"/>
      <c r="O1517" s="87"/>
      <c r="P1517" s="87"/>
      <c r="Q1517" s="87"/>
      <c r="R1517" s="87"/>
      <c r="S1517" s="87"/>
      <c r="T1517" s="87"/>
      <c r="U1517" s="87"/>
      <c r="V1517" s="87"/>
      <c r="W1517" s="87"/>
      <c r="X1517" s="87"/>
      <c r="Y1517" s="87"/>
      <c r="Z1517" s="87"/>
      <c r="AA1517" s="87"/>
      <c r="AB1517" s="87"/>
      <c r="AC1517" s="87"/>
      <c r="AD1517" s="87"/>
      <c r="AE1517" s="87"/>
      <c r="AF1517" s="87"/>
      <c r="AG1517" s="87"/>
      <c r="AH1517" s="151"/>
      <c r="AI1517" s="151"/>
      <c r="AJ1517" s="151"/>
      <c r="AK1517" s="151"/>
      <c r="AL1517" s="151"/>
    </row>
    <row r="1518" s="4" customFormat="1" spans="1:33">
      <c r="A1518" s="93"/>
      <c r="B1518" s="25" t="s">
        <v>549</v>
      </c>
      <c r="C1518" s="189" t="s">
        <v>2322</v>
      </c>
      <c r="D1518" s="142"/>
      <c r="E1518" s="119" t="s">
        <v>1962</v>
      </c>
      <c r="F1518" s="142" t="s">
        <v>671</v>
      </c>
      <c r="G1518" s="279">
        <f>I1518-H1518</f>
        <v>44161</v>
      </c>
      <c r="H1518" s="93">
        <v>4</v>
      </c>
      <c r="I1518" s="279">
        <v>44165</v>
      </c>
      <c r="J1518" s="87"/>
      <c r="K1518" s="87"/>
      <c r="L1518" s="87"/>
      <c r="M1518" s="87"/>
      <c r="N1518" s="87"/>
      <c r="O1518" s="87"/>
      <c r="P1518" s="87"/>
      <c r="Q1518" s="87"/>
      <c r="R1518" s="87"/>
      <c r="S1518" s="87"/>
      <c r="T1518" s="87"/>
      <c r="U1518" s="87"/>
      <c r="V1518" s="93"/>
      <c r="W1518" s="93"/>
      <c r="X1518" s="93"/>
      <c r="Y1518" s="93"/>
      <c r="Z1518" s="93"/>
      <c r="AA1518" s="93"/>
      <c r="AB1518" s="93"/>
      <c r="AC1518" s="93"/>
      <c r="AD1518" s="93"/>
      <c r="AE1518" s="93"/>
      <c r="AF1518" s="93"/>
      <c r="AG1518" s="93"/>
    </row>
    <row r="1519" s="4" customFormat="1" ht="40.5" spans="1:33">
      <c r="A1519" s="54"/>
      <c r="B1519" s="54" t="s">
        <v>533</v>
      </c>
      <c r="C1519" s="55" t="s">
        <v>2323</v>
      </c>
      <c r="D1519" s="56" t="s">
        <v>2324</v>
      </c>
      <c r="E1519" s="56" t="s">
        <v>2325</v>
      </c>
      <c r="F1519" s="56" t="s">
        <v>671</v>
      </c>
      <c r="G1519" s="100">
        <f>I1519-H1519</f>
        <v>44170</v>
      </c>
      <c r="H1519" s="54">
        <v>10</v>
      </c>
      <c r="I1519" s="264">
        <v>44180</v>
      </c>
      <c r="J1519" s="87"/>
      <c r="K1519" s="87"/>
      <c r="L1519" s="87"/>
      <c r="M1519" s="87"/>
      <c r="N1519" s="87"/>
      <c r="O1519" s="87"/>
      <c r="P1519" s="87"/>
      <c r="Q1519" s="87"/>
      <c r="R1519" s="87"/>
      <c r="S1519" s="87"/>
      <c r="T1519" s="87"/>
      <c r="U1519" s="87"/>
      <c r="V1519" s="93"/>
      <c r="W1519" s="93"/>
      <c r="X1519" s="93"/>
      <c r="Y1519" s="93"/>
      <c r="Z1519" s="93"/>
      <c r="AA1519" s="93"/>
      <c r="AB1519" s="93"/>
      <c r="AC1519" s="93"/>
      <c r="AD1519" s="93"/>
      <c r="AE1519" s="93"/>
      <c r="AF1519" s="93"/>
      <c r="AG1519" s="93"/>
    </row>
    <row r="1520" s="10" customFormat="1" spans="1:33">
      <c r="A1520" s="103"/>
      <c r="B1520" s="104" t="s">
        <v>538</v>
      </c>
      <c r="C1520" s="105" t="s">
        <v>2326</v>
      </c>
      <c r="D1520" s="106" t="s">
        <v>2327</v>
      </c>
      <c r="E1520" s="106" t="s">
        <v>2325</v>
      </c>
      <c r="F1520" s="106" t="s">
        <v>671</v>
      </c>
      <c r="G1520" s="107">
        <f>G1519</f>
        <v>44170</v>
      </c>
      <c r="H1520" s="104">
        <v>3</v>
      </c>
      <c r="I1520" s="107">
        <f>G1520+H1520</f>
        <v>44173</v>
      </c>
      <c r="J1520" s="112"/>
      <c r="K1520" s="112"/>
      <c r="L1520" s="112"/>
      <c r="M1520" s="112"/>
      <c r="N1520" s="112"/>
      <c r="O1520" s="112"/>
      <c r="P1520" s="112"/>
      <c r="Q1520" s="112"/>
      <c r="R1520" s="112"/>
      <c r="S1520" s="112"/>
      <c r="T1520" s="112"/>
      <c r="U1520" s="112"/>
      <c r="V1520" s="129"/>
      <c r="W1520" s="129"/>
      <c r="X1520" s="129"/>
      <c r="Y1520" s="129"/>
      <c r="Z1520" s="129"/>
      <c r="AA1520" s="129"/>
      <c r="AB1520" s="129"/>
      <c r="AC1520" s="129"/>
      <c r="AD1520" s="129"/>
      <c r="AE1520" s="129"/>
      <c r="AF1520" s="129"/>
      <c r="AG1520" s="129"/>
    </row>
    <row r="1521" s="10" customFormat="1" spans="1:33">
      <c r="A1521" s="103"/>
      <c r="B1521" s="104" t="s">
        <v>538</v>
      </c>
      <c r="C1521" s="105" t="s">
        <v>2328</v>
      </c>
      <c r="D1521" s="106" t="s">
        <v>2329</v>
      </c>
      <c r="E1521" s="106" t="s">
        <v>2325</v>
      </c>
      <c r="F1521" s="106"/>
      <c r="G1521" s="107">
        <f>I1520</f>
        <v>44173</v>
      </c>
      <c r="H1521" s="104">
        <v>7</v>
      </c>
      <c r="I1521" s="107">
        <f>G1521+H1521</f>
        <v>44180</v>
      </c>
      <c r="J1521" s="112"/>
      <c r="K1521" s="112"/>
      <c r="L1521" s="112"/>
      <c r="M1521" s="112"/>
      <c r="N1521" s="112"/>
      <c r="O1521" s="112"/>
      <c r="P1521" s="112"/>
      <c r="Q1521" s="112"/>
      <c r="R1521" s="112"/>
      <c r="S1521" s="112"/>
      <c r="T1521" s="112"/>
      <c r="U1521" s="112"/>
      <c r="V1521" s="129"/>
      <c r="W1521" s="129"/>
      <c r="X1521" s="129"/>
      <c r="Y1521" s="129"/>
      <c r="Z1521" s="129"/>
      <c r="AA1521" s="129"/>
      <c r="AB1521" s="129"/>
      <c r="AC1521" s="129"/>
      <c r="AD1521" s="129"/>
      <c r="AE1521" s="129"/>
      <c r="AF1521" s="129"/>
      <c r="AG1521" s="129"/>
    </row>
    <row r="1522" s="4" customFormat="1" spans="1:38">
      <c r="A1522" s="87"/>
      <c r="B1522" s="142" t="s">
        <v>549</v>
      </c>
      <c r="C1522" s="155" t="s">
        <v>2330</v>
      </c>
      <c r="D1522" s="142" t="s">
        <v>2331</v>
      </c>
      <c r="E1522" s="62" t="s">
        <v>2325</v>
      </c>
      <c r="F1522" s="112"/>
      <c r="G1522" s="278">
        <f>G1521</f>
        <v>44173</v>
      </c>
      <c r="H1522" s="280">
        <v>7</v>
      </c>
      <c r="I1522" s="278">
        <f>I1521</f>
        <v>44180</v>
      </c>
      <c r="J1522" s="87"/>
      <c r="K1522" s="87"/>
      <c r="L1522" s="87"/>
      <c r="M1522" s="87"/>
      <c r="N1522" s="87"/>
      <c r="O1522" s="87"/>
      <c r="P1522" s="87"/>
      <c r="Q1522" s="87"/>
      <c r="R1522" s="87"/>
      <c r="S1522" s="87"/>
      <c r="T1522" s="87"/>
      <c r="U1522" s="87"/>
      <c r="V1522" s="87"/>
      <c r="W1522" s="87"/>
      <c r="X1522" s="87"/>
      <c r="Y1522" s="87"/>
      <c r="Z1522" s="87"/>
      <c r="AA1522" s="87"/>
      <c r="AB1522" s="87"/>
      <c r="AC1522" s="87"/>
      <c r="AD1522" s="87"/>
      <c r="AE1522" s="87"/>
      <c r="AF1522" s="87"/>
      <c r="AG1522" s="87"/>
      <c r="AH1522" s="151"/>
      <c r="AI1522" s="151"/>
      <c r="AJ1522" s="151"/>
      <c r="AK1522" s="151"/>
      <c r="AL1522" s="151"/>
    </row>
    <row r="1523" s="4" customFormat="1" spans="1:38">
      <c r="A1523" s="87"/>
      <c r="B1523" s="142" t="s">
        <v>549</v>
      </c>
      <c r="C1523" s="155" t="s">
        <v>2332</v>
      </c>
      <c r="D1523" s="142" t="s">
        <v>2331</v>
      </c>
      <c r="E1523" s="62" t="s">
        <v>2325</v>
      </c>
      <c r="F1523" s="112"/>
      <c r="G1523" s="278">
        <f t="shared" ref="G1523:G1529" si="128">G1522</f>
        <v>44173</v>
      </c>
      <c r="H1523" s="280">
        <v>7</v>
      </c>
      <c r="I1523" s="278">
        <f t="shared" ref="I1523:I1529" si="129">I1522</f>
        <v>44180</v>
      </c>
      <c r="J1523" s="87"/>
      <c r="K1523" s="87"/>
      <c r="L1523" s="87"/>
      <c r="M1523" s="87"/>
      <c r="N1523" s="87"/>
      <c r="O1523" s="87"/>
      <c r="P1523" s="87"/>
      <c r="Q1523" s="87"/>
      <c r="R1523" s="87"/>
      <c r="S1523" s="87"/>
      <c r="T1523" s="87"/>
      <c r="U1523" s="87"/>
      <c r="V1523" s="87"/>
      <c r="W1523" s="87"/>
      <c r="X1523" s="87"/>
      <c r="Y1523" s="87"/>
      <c r="Z1523" s="87"/>
      <c r="AA1523" s="87"/>
      <c r="AB1523" s="87"/>
      <c r="AC1523" s="87"/>
      <c r="AD1523" s="87"/>
      <c r="AE1523" s="87"/>
      <c r="AF1523" s="87"/>
      <c r="AG1523" s="87"/>
      <c r="AH1523" s="151"/>
      <c r="AI1523" s="151"/>
      <c r="AJ1523" s="151"/>
      <c r="AK1523" s="151"/>
      <c r="AL1523" s="151"/>
    </row>
    <row r="1524" s="4" customFormat="1" spans="1:38">
      <c r="A1524" s="87"/>
      <c r="B1524" s="142" t="s">
        <v>549</v>
      </c>
      <c r="C1524" s="155" t="s">
        <v>2333</v>
      </c>
      <c r="D1524" s="142" t="s">
        <v>2331</v>
      </c>
      <c r="E1524" s="62" t="s">
        <v>2325</v>
      </c>
      <c r="F1524" s="142"/>
      <c r="G1524" s="278">
        <f t="shared" si="128"/>
        <v>44173</v>
      </c>
      <c r="H1524" s="280">
        <v>7</v>
      </c>
      <c r="I1524" s="278">
        <f t="shared" si="129"/>
        <v>44180</v>
      </c>
      <c r="J1524" s="87"/>
      <c r="K1524" s="87"/>
      <c r="L1524" s="87"/>
      <c r="M1524" s="87"/>
      <c r="N1524" s="87"/>
      <c r="O1524" s="87"/>
      <c r="P1524" s="87"/>
      <c r="Q1524" s="87"/>
      <c r="R1524" s="87"/>
      <c r="S1524" s="87"/>
      <c r="T1524" s="87"/>
      <c r="U1524" s="87"/>
      <c r="V1524" s="87"/>
      <c r="W1524" s="87"/>
      <c r="X1524" s="87"/>
      <c r="Y1524" s="87"/>
      <c r="Z1524" s="87"/>
      <c r="AA1524" s="87"/>
      <c r="AB1524" s="87"/>
      <c r="AC1524" s="87"/>
      <c r="AD1524" s="87"/>
      <c r="AE1524" s="87"/>
      <c r="AF1524" s="87"/>
      <c r="AG1524" s="87"/>
      <c r="AH1524" s="151"/>
      <c r="AI1524" s="151"/>
      <c r="AJ1524" s="151"/>
      <c r="AK1524" s="151"/>
      <c r="AL1524" s="151"/>
    </row>
    <row r="1525" s="4" customFormat="1" spans="1:38">
      <c r="A1525" s="87"/>
      <c r="B1525" s="142" t="s">
        <v>549</v>
      </c>
      <c r="C1525" s="155" t="s">
        <v>2334</v>
      </c>
      <c r="D1525" s="142" t="s">
        <v>2331</v>
      </c>
      <c r="E1525" s="62" t="s">
        <v>2325</v>
      </c>
      <c r="F1525" s="142"/>
      <c r="G1525" s="278">
        <f t="shared" si="128"/>
        <v>44173</v>
      </c>
      <c r="H1525" s="280">
        <v>7</v>
      </c>
      <c r="I1525" s="278">
        <f t="shared" si="129"/>
        <v>44180</v>
      </c>
      <c r="J1525" s="87"/>
      <c r="K1525" s="87"/>
      <c r="L1525" s="87"/>
      <c r="M1525" s="87"/>
      <c r="N1525" s="87"/>
      <c r="O1525" s="87"/>
      <c r="P1525" s="87"/>
      <c r="Q1525" s="87"/>
      <c r="R1525" s="87"/>
      <c r="S1525" s="87"/>
      <c r="T1525" s="87"/>
      <c r="U1525" s="87"/>
      <c r="V1525" s="87"/>
      <c r="W1525" s="87"/>
      <c r="X1525" s="87"/>
      <c r="Y1525" s="87"/>
      <c r="Z1525" s="87"/>
      <c r="AA1525" s="87"/>
      <c r="AB1525" s="87"/>
      <c r="AC1525" s="87"/>
      <c r="AD1525" s="87"/>
      <c r="AE1525" s="87"/>
      <c r="AF1525" s="87"/>
      <c r="AG1525" s="87"/>
      <c r="AH1525" s="151"/>
      <c r="AI1525" s="151"/>
      <c r="AJ1525" s="151"/>
      <c r="AK1525" s="151"/>
      <c r="AL1525" s="151"/>
    </row>
    <row r="1526" s="4" customFormat="1" spans="1:38">
      <c r="A1526" s="87"/>
      <c r="B1526" s="142" t="s">
        <v>549</v>
      </c>
      <c r="C1526" s="155" t="s">
        <v>2335</v>
      </c>
      <c r="D1526" s="142" t="s">
        <v>2331</v>
      </c>
      <c r="E1526" s="62" t="s">
        <v>2325</v>
      </c>
      <c r="F1526" s="142"/>
      <c r="G1526" s="278">
        <f t="shared" si="128"/>
        <v>44173</v>
      </c>
      <c r="H1526" s="280">
        <v>7</v>
      </c>
      <c r="I1526" s="278">
        <f t="shared" si="129"/>
        <v>44180</v>
      </c>
      <c r="J1526" s="87"/>
      <c r="K1526" s="87"/>
      <c r="L1526" s="87"/>
      <c r="M1526" s="87"/>
      <c r="N1526" s="87"/>
      <c r="O1526" s="87"/>
      <c r="P1526" s="87"/>
      <c r="Q1526" s="87"/>
      <c r="R1526" s="87"/>
      <c r="S1526" s="87"/>
      <c r="T1526" s="87"/>
      <c r="U1526" s="87"/>
      <c r="V1526" s="87"/>
      <c r="W1526" s="87"/>
      <c r="X1526" s="87"/>
      <c r="Y1526" s="87"/>
      <c r="Z1526" s="87"/>
      <c r="AA1526" s="87"/>
      <c r="AB1526" s="87"/>
      <c r="AC1526" s="87"/>
      <c r="AD1526" s="87"/>
      <c r="AE1526" s="87"/>
      <c r="AF1526" s="87"/>
      <c r="AG1526" s="87"/>
      <c r="AH1526" s="151"/>
      <c r="AI1526" s="151"/>
      <c r="AJ1526" s="151"/>
      <c r="AK1526" s="151"/>
      <c r="AL1526" s="151"/>
    </row>
    <row r="1527" s="4" customFormat="1" spans="1:38">
      <c r="A1527" s="87"/>
      <c r="B1527" s="142" t="s">
        <v>549</v>
      </c>
      <c r="C1527" s="155" t="s">
        <v>2336</v>
      </c>
      <c r="D1527" s="142" t="s">
        <v>2331</v>
      </c>
      <c r="E1527" s="62" t="s">
        <v>2325</v>
      </c>
      <c r="F1527" s="142"/>
      <c r="G1527" s="278">
        <f t="shared" si="128"/>
        <v>44173</v>
      </c>
      <c r="H1527" s="280">
        <v>7</v>
      </c>
      <c r="I1527" s="278">
        <f t="shared" si="129"/>
        <v>44180</v>
      </c>
      <c r="J1527" s="87"/>
      <c r="K1527" s="87"/>
      <c r="L1527" s="87"/>
      <c r="M1527" s="87"/>
      <c r="N1527" s="87"/>
      <c r="O1527" s="87"/>
      <c r="P1527" s="87"/>
      <c r="Q1527" s="87"/>
      <c r="R1527" s="87"/>
      <c r="S1527" s="87"/>
      <c r="T1527" s="87"/>
      <c r="U1527" s="87"/>
      <c r="V1527" s="87"/>
      <c r="W1527" s="87"/>
      <c r="X1527" s="87"/>
      <c r="Y1527" s="87"/>
      <c r="Z1527" s="87"/>
      <c r="AA1527" s="87"/>
      <c r="AB1527" s="87"/>
      <c r="AC1527" s="87"/>
      <c r="AD1527" s="87"/>
      <c r="AE1527" s="87"/>
      <c r="AF1527" s="87"/>
      <c r="AG1527" s="87"/>
      <c r="AH1527" s="151"/>
      <c r="AI1527" s="151"/>
      <c r="AJ1527" s="151"/>
      <c r="AK1527" s="151"/>
      <c r="AL1527" s="151"/>
    </row>
    <row r="1528" s="4" customFormat="1" spans="1:38">
      <c r="A1528" s="87"/>
      <c r="B1528" s="142" t="s">
        <v>549</v>
      </c>
      <c r="C1528" s="155" t="s">
        <v>2337</v>
      </c>
      <c r="D1528" s="142" t="s">
        <v>2331</v>
      </c>
      <c r="E1528" s="62" t="s">
        <v>2325</v>
      </c>
      <c r="F1528" s="142"/>
      <c r="G1528" s="278">
        <f t="shared" si="128"/>
        <v>44173</v>
      </c>
      <c r="H1528" s="280">
        <v>7</v>
      </c>
      <c r="I1528" s="278">
        <f t="shared" si="129"/>
        <v>44180</v>
      </c>
      <c r="J1528" s="87"/>
      <c r="K1528" s="87"/>
      <c r="L1528" s="87"/>
      <c r="M1528" s="87"/>
      <c r="N1528" s="87"/>
      <c r="O1528" s="87"/>
      <c r="P1528" s="87"/>
      <c r="Q1528" s="87"/>
      <c r="R1528" s="87"/>
      <c r="S1528" s="87"/>
      <c r="T1528" s="87"/>
      <c r="U1528" s="87"/>
      <c r="V1528" s="87"/>
      <c r="W1528" s="87"/>
      <c r="X1528" s="87"/>
      <c r="Y1528" s="87"/>
      <c r="Z1528" s="87"/>
      <c r="AA1528" s="87"/>
      <c r="AB1528" s="87"/>
      <c r="AC1528" s="87"/>
      <c r="AD1528" s="87"/>
      <c r="AE1528" s="87"/>
      <c r="AF1528" s="87"/>
      <c r="AG1528" s="87"/>
      <c r="AH1528" s="151"/>
      <c r="AI1528" s="151"/>
      <c r="AJ1528" s="151"/>
      <c r="AK1528" s="151"/>
      <c r="AL1528" s="151"/>
    </row>
    <row r="1529" s="4" customFormat="1" spans="1:38">
      <c r="A1529" s="87"/>
      <c r="B1529" s="142" t="s">
        <v>549</v>
      </c>
      <c r="C1529" s="155" t="s">
        <v>2338</v>
      </c>
      <c r="D1529" s="142" t="s">
        <v>2331</v>
      </c>
      <c r="E1529" s="62" t="s">
        <v>2325</v>
      </c>
      <c r="F1529" s="142"/>
      <c r="G1529" s="278">
        <f t="shared" si="128"/>
        <v>44173</v>
      </c>
      <c r="H1529" s="280">
        <v>7</v>
      </c>
      <c r="I1529" s="278">
        <f t="shared" si="129"/>
        <v>44180</v>
      </c>
      <c r="J1529" s="87"/>
      <c r="K1529" s="87"/>
      <c r="L1529" s="87"/>
      <c r="M1529" s="87"/>
      <c r="N1529" s="87"/>
      <c r="O1529" s="87"/>
      <c r="P1529" s="87"/>
      <c r="Q1529" s="87"/>
      <c r="R1529" s="87"/>
      <c r="S1529" s="87"/>
      <c r="T1529" s="87"/>
      <c r="U1529" s="87"/>
      <c r="V1529" s="87"/>
      <c r="W1529" s="87"/>
      <c r="X1529" s="87"/>
      <c r="Y1529" s="87"/>
      <c r="Z1529" s="87"/>
      <c r="AA1529" s="87"/>
      <c r="AB1529" s="87"/>
      <c r="AC1529" s="87"/>
      <c r="AD1529" s="87"/>
      <c r="AE1529" s="87"/>
      <c r="AF1529" s="87"/>
      <c r="AG1529" s="87"/>
      <c r="AH1529" s="151"/>
      <c r="AI1529" s="151"/>
      <c r="AJ1529" s="151"/>
      <c r="AK1529" s="151"/>
      <c r="AL1529" s="151"/>
    </row>
    <row r="1530" s="4" customFormat="1" ht="27" spans="1:33">
      <c r="A1530" s="54"/>
      <c r="B1530" s="54" t="s">
        <v>533</v>
      </c>
      <c r="C1530" s="55" t="s">
        <v>2339</v>
      </c>
      <c r="D1530" s="56" t="s">
        <v>2340</v>
      </c>
      <c r="E1530" s="56" t="s">
        <v>576</v>
      </c>
      <c r="F1530" s="56"/>
      <c r="G1530" s="100">
        <f>I1530-H1530</f>
        <v>44140</v>
      </c>
      <c r="H1530" s="54">
        <v>5</v>
      </c>
      <c r="I1530" s="264">
        <f>I1446-50</f>
        <v>44145</v>
      </c>
      <c r="J1530" s="87"/>
      <c r="K1530" s="87"/>
      <c r="L1530" s="87"/>
      <c r="M1530" s="87"/>
      <c r="N1530" s="87"/>
      <c r="O1530" s="87"/>
      <c r="P1530" s="87"/>
      <c r="Q1530" s="87"/>
      <c r="R1530" s="87"/>
      <c r="S1530" s="87"/>
      <c r="T1530" s="87"/>
      <c r="U1530" s="87"/>
      <c r="V1530" s="93"/>
      <c r="W1530" s="93"/>
      <c r="X1530" s="93"/>
      <c r="Y1530" s="93"/>
      <c r="Z1530" s="93"/>
      <c r="AA1530" s="93"/>
      <c r="AB1530" s="93"/>
      <c r="AC1530" s="93"/>
      <c r="AD1530" s="93"/>
      <c r="AE1530" s="93"/>
      <c r="AF1530" s="93"/>
      <c r="AG1530" s="93"/>
    </row>
    <row r="1531" s="10" customFormat="1" spans="1:33">
      <c r="A1531" s="103"/>
      <c r="B1531" s="104" t="s">
        <v>538</v>
      </c>
      <c r="C1531" s="105" t="s">
        <v>2341</v>
      </c>
      <c r="D1531" s="106" t="s">
        <v>2342</v>
      </c>
      <c r="E1531" s="106" t="s">
        <v>709</v>
      </c>
      <c r="F1531" s="106"/>
      <c r="G1531" s="107">
        <f t="shared" ref="G1531:G1540" si="130">G1530</f>
        <v>44140</v>
      </c>
      <c r="H1531" s="104">
        <v>5</v>
      </c>
      <c r="I1531" s="107">
        <f t="shared" ref="I1531:I1541" si="131">G1531+H1531</f>
        <v>44145</v>
      </c>
      <c r="J1531" s="112"/>
      <c r="K1531" s="112"/>
      <c r="L1531" s="112"/>
      <c r="M1531" s="112"/>
      <c r="N1531" s="112"/>
      <c r="O1531" s="112"/>
      <c r="P1531" s="112"/>
      <c r="Q1531" s="112"/>
      <c r="R1531" s="112"/>
      <c r="S1531" s="112"/>
      <c r="T1531" s="112"/>
      <c r="U1531" s="112"/>
      <c r="V1531" s="129"/>
      <c r="W1531" s="129"/>
      <c r="X1531" s="129"/>
      <c r="Y1531" s="129"/>
      <c r="Z1531" s="129"/>
      <c r="AA1531" s="129"/>
      <c r="AB1531" s="129"/>
      <c r="AC1531" s="129"/>
      <c r="AD1531" s="129"/>
      <c r="AE1531" s="129"/>
      <c r="AF1531" s="129"/>
      <c r="AG1531" s="129"/>
    </row>
    <row r="1532" s="10" customFormat="1" spans="1:33">
      <c r="A1532" s="103"/>
      <c r="B1532" s="104" t="s">
        <v>538</v>
      </c>
      <c r="C1532" s="105" t="s">
        <v>2343</v>
      </c>
      <c r="D1532" s="106" t="s">
        <v>2342</v>
      </c>
      <c r="E1532" s="106" t="s">
        <v>1202</v>
      </c>
      <c r="F1532" s="106"/>
      <c r="G1532" s="107">
        <f t="shared" si="130"/>
        <v>44140</v>
      </c>
      <c r="H1532" s="104">
        <v>5</v>
      </c>
      <c r="I1532" s="107">
        <f t="shared" ref="I1532" si="132">G1532+H1532</f>
        <v>44145</v>
      </c>
      <c r="J1532" s="112"/>
      <c r="K1532" s="112"/>
      <c r="L1532" s="112"/>
      <c r="M1532" s="112"/>
      <c r="N1532" s="112"/>
      <c r="O1532" s="112"/>
      <c r="P1532" s="112"/>
      <c r="Q1532" s="112"/>
      <c r="R1532" s="112"/>
      <c r="S1532" s="112"/>
      <c r="T1532" s="112"/>
      <c r="U1532" s="112"/>
      <c r="V1532" s="129"/>
      <c r="W1532" s="129"/>
      <c r="X1532" s="129"/>
      <c r="Y1532" s="129"/>
      <c r="Z1532" s="129"/>
      <c r="AA1532" s="129"/>
      <c r="AB1532" s="129"/>
      <c r="AC1532" s="129"/>
      <c r="AD1532" s="129"/>
      <c r="AE1532" s="129"/>
      <c r="AF1532" s="129"/>
      <c r="AG1532" s="129"/>
    </row>
    <row r="1533" s="10" customFormat="1" spans="1:33">
      <c r="A1533" s="103"/>
      <c r="B1533" s="104" t="s">
        <v>538</v>
      </c>
      <c r="C1533" s="105" t="s">
        <v>2344</v>
      </c>
      <c r="D1533" s="106" t="s">
        <v>2223</v>
      </c>
      <c r="E1533" s="106" t="s">
        <v>1202</v>
      </c>
      <c r="F1533" s="106"/>
      <c r="G1533" s="107">
        <f t="shared" si="130"/>
        <v>44140</v>
      </c>
      <c r="H1533" s="104">
        <v>5</v>
      </c>
      <c r="I1533" s="107">
        <f t="shared" ref="I1533:I1535" si="133">G1533+H1533</f>
        <v>44145</v>
      </c>
      <c r="J1533" s="112"/>
      <c r="K1533" s="112"/>
      <c r="L1533" s="112"/>
      <c r="M1533" s="112"/>
      <c r="N1533" s="112"/>
      <c r="O1533" s="112"/>
      <c r="P1533" s="112"/>
      <c r="Q1533" s="112"/>
      <c r="R1533" s="112"/>
      <c r="S1533" s="112"/>
      <c r="T1533" s="112"/>
      <c r="U1533" s="112"/>
      <c r="V1533" s="129"/>
      <c r="W1533" s="129"/>
      <c r="X1533" s="129"/>
      <c r="Y1533" s="129"/>
      <c r="Z1533" s="129"/>
      <c r="AA1533" s="129"/>
      <c r="AB1533" s="129"/>
      <c r="AC1533" s="129"/>
      <c r="AD1533" s="129"/>
      <c r="AE1533" s="129"/>
      <c r="AF1533" s="129"/>
      <c r="AG1533" s="129"/>
    </row>
    <row r="1534" s="10" customFormat="1" spans="1:33">
      <c r="A1534" s="103"/>
      <c r="B1534" s="104" t="s">
        <v>538</v>
      </c>
      <c r="C1534" s="105" t="s">
        <v>2345</v>
      </c>
      <c r="D1534" s="106" t="s">
        <v>2346</v>
      </c>
      <c r="E1534" s="106" t="s">
        <v>709</v>
      </c>
      <c r="F1534" s="106"/>
      <c r="G1534" s="107">
        <f t="shared" si="130"/>
        <v>44140</v>
      </c>
      <c r="H1534" s="104">
        <v>5</v>
      </c>
      <c r="I1534" s="107">
        <f t="shared" si="133"/>
        <v>44145</v>
      </c>
      <c r="J1534" s="112"/>
      <c r="K1534" s="112"/>
      <c r="L1534" s="112"/>
      <c r="M1534" s="112"/>
      <c r="N1534" s="112"/>
      <c r="O1534" s="112"/>
      <c r="P1534" s="112"/>
      <c r="Q1534" s="112"/>
      <c r="R1534" s="112"/>
      <c r="S1534" s="112"/>
      <c r="T1534" s="112"/>
      <c r="U1534" s="112"/>
      <c r="V1534" s="129"/>
      <c r="W1534" s="129"/>
      <c r="X1534" s="129"/>
      <c r="Y1534" s="129"/>
      <c r="Z1534" s="129"/>
      <c r="AA1534" s="129"/>
      <c r="AB1534" s="129"/>
      <c r="AC1534" s="129"/>
      <c r="AD1534" s="129"/>
      <c r="AE1534" s="129"/>
      <c r="AF1534" s="129"/>
      <c r="AG1534" s="129"/>
    </row>
    <row r="1535" s="10" customFormat="1" ht="27" spans="1:33">
      <c r="A1535" s="103"/>
      <c r="B1535" s="104" t="s">
        <v>538</v>
      </c>
      <c r="C1535" s="105" t="s">
        <v>2347</v>
      </c>
      <c r="D1535" s="106" t="s">
        <v>2213</v>
      </c>
      <c r="E1535" s="106" t="s">
        <v>2348</v>
      </c>
      <c r="F1535" s="106"/>
      <c r="G1535" s="107">
        <f t="shared" si="130"/>
        <v>44140</v>
      </c>
      <c r="H1535" s="104">
        <v>5</v>
      </c>
      <c r="I1535" s="107">
        <f t="shared" si="133"/>
        <v>44145</v>
      </c>
      <c r="J1535" s="112"/>
      <c r="K1535" s="112"/>
      <c r="L1535" s="112"/>
      <c r="M1535" s="112"/>
      <c r="N1535" s="112"/>
      <c r="O1535" s="112"/>
      <c r="P1535" s="112"/>
      <c r="Q1535" s="112"/>
      <c r="R1535" s="112"/>
      <c r="S1535" s="112"/>
      <c r="T1535" s="112"/>
      <c r="U1535" s="112"/>
      <c r="V1535" s="129"/>
      <c r="W1535" s="129"/>
      <c r="X1535" s="129"/>
      <c r="Y1535" s="129"/>
      <c r="Z1535" s="129"/>
      <c r="AA1535" s="129"/>
      <c r="AB1535" s="129"/>
      <c r="AC1535" s="129"/>
      <c r="AD1535" s="129"/>
      <c r="AE1535" s="129"/>
      <c r="AF1535" s="129"/>
      <c r="AG1535" s="129"/>
    </row>
    <row r="1536" s="28" customFormat="1" ht="27" spans="1:38">
      <c r="A1536" s="267"/>
      <c r="B1536" s="62" t="s">
        <v>549</v>
      </c>
      <c r="C1536" s="147" t="s">
        <v>2349</v>
      </c>
      <c r="D1536" s="62" t="s">
        <v>2257</v>
      </c>
      <c r="E1536" s="62" t="s">
        <v>2348</v>
      </c>
      <c r="F1536" s="267"/>
      <c r="G1536" s="107">
        <f t="shared" si="130"/>
        <v>44140</v>
      </c>
      <c r="H1536" s="104">
        <v>5</v>
      </c>
      <c r="I1536" s="107">
        <f t="shared" ref="I1536:I1540" si="134">G1536+H1536</f>
        <v>44145</v>
      </c>
      <c r="J1536" s="267"/>
      <c r="K1536" s="267"/>
      <c r="L1536" s="267"/>
      <c r="M1536" s="267"/>
      <c r="N1536" s="267"/>
      <c r="O1536" s="267"/>
      <c r="P1536" s="267"/>
      <c r="Q1536" s="267"/>
      <c r="R1536" s="267"/>
      <c r="S1536" s="267"/>
      <c r="T1536" s="267"/>
      <c r="U1536" s="267"/>
      <c r="V1536" s="267"/>
      <c r="W1536" s="267"/>
      <c r="X1536" s="267"/>
      <c r="Y1536" s="267"/>
      <c r="Z1536" s="267"/>
      <c r="AA1536" s="267"/>
      <c r="AB1536" s="267"/>
      <c r="AC1536" s="267"/>
      <c r="AD1536" s="267"/>
      <c r="AE1536" s="267"/>
      <c r="AF1536" s="267"/>
      <c r="AG1536" s="267"/>
      <c r="AH1536" s="283"/>
      <c r="AI1536" s="283"/>
      <c r="AJ1536" s="283"/>
      <c r="AK1536" s="283"/>
      <c r="AL1536" s="283"/>
    </row>
    <row r="1537" s="28" customFormat="1" ht="27" spans="1:38">
      <c r="A1537" s="267"/>
      <c r="B1537" s="62" t="s">
        <v>549</v>
      </c>
      <c r="C1537" s="147" t="s">
        <v>2350</v>
      </c>
      <c r="D1537" s="62" t="s">
        <v>2351</v>
      </c>
      <c r="E1537" s="62" t="s">
        <v>2348</v>
      </c>
      <c r="F1537" s="267"/>
      <c r="G1537" s="107">
        <f t="shared" si="130"/>
        <v>44140</v>
      </c>
      <c r="H1537" s="104">
        <v>5</v>
      </c>
      <c r="I1537" s="107">
        <f t="shared" si="134"/>
        <v>44145</v>
      </c>
      <c r="J1537" s="267"/>
      <c r="K1537" s="267"/>
      <c r="L1537" s="267"/>
      <c r="M1537" s="267"/>
      <c r="N1537" s="267"/>
      <c r="O1537" s="267"/>
      <c r="P1537" s="267"/>
      <c r="Q1537" s="267"/>
      <c r="R1537" s="267"/>
      <c r="S1537" s="267"/>
      <c r="T1537" s="267"/>
      <c r="U1537" s="267"/>
      <c r="V1537" s="267"/>
      <c r="W1537" s="267"/>
      <c r="X1537" s="267"/>
      <c r="Y1537" s="267"/>
      <c r="Z1537" s="267"/>
      <c r="AA1537" s="267"/>
      <c r="AB1537" s="267"/>
      <c r="AC1537" s="267"/>
      <c r="AD1537" s="267"/>
      <c r="AE1537" s="267"/>
      <c r="AF1537" s="267"/>
      <c r="AG1537" s="267"/>
      <c r="AH1537" s="283"/>
      <c r="AI1537" s="283"/>
      <c r="AJ1537" s="283"/>
      <c r="AK1537" s="283"/>
      <c r="AL1537" s="283"/>
    </row>
    <row r="1538" s="28" customFormat="1" ht="27" spans="1:38">
      <c r="A1538" s="267"/>
      <c r="B1538" s="62" t="s">
        <v>549</v>
      </c>
      <c r="C1538" s="147" t="s">
        <v>2352</v>
      </c>
      <c r="D1538" s="62" t="s">
        <v>2353</v>
      </c>
      <c r="E1538" s="62" t="s">
        <v>2348</v>
      </c>
      <c r="F1538" s="62"/>
      <c r="G1538" s="107">
        <f t="shared" si="130"/>
        <v>44140</v>
      </c>
      <c r="H1538" s="104">
        <v>5</v>
      </c>
      <c r="I1538" s="107">
        <f t="shared" si="134"/>
        <v>44145</v>
      </c>
      <c r="J1538" s="267"/>
      <c r="K1538" s="267"/>
      <c r="L1538" s="267"/>
      <c r="M1538" s="267"/>
      <c r="N1538" s="267"/>
      <c r="O1538" s="267"/>
      <c r="P1538" s="267"/>
      <c r="Q1538" s="267"/>
      <c r="R1538" s="267"/>
      <c r="S1538" s="267"/>
      <c r="T1538" s="267"/>
      <c r="U1538" s="267"/>
      <c r="V1538" s="267"/>
      <c r="W1538" s="267"/>
      <c r="X1538" s="267"/>
      <c r="Y1538" s="267"/>
      <c r="Z1538" s="267"/>
      <c r="AA1538" s="267"/>
      <c r="AB1538" s="267"/>
      <c r="AC1538" s="267"/>
      <c r="AD1538" s="267"/>
      <c r="AE1538" s="267"/>
      <c r="AF1538" s="267"/>
      <c r="AG1538" s="267"/>
      <c r="AH1538" s="283"/>
      <c r="AI1538" s="283"/>
      <c r="AJ1538" s="283"/>
      <c r="AK1538" s="283"/>
      <c r="AL1538" s="283"/>
    </row>
    <row r="1539" s="28" customFormat="1" ht="27" spans="1:38">
      <c r="A1539" s="267"/>
      <c r="B1539" s="62" t="s">
        <v>549</v>
      </c>
      <c r="C1539" s="147" t="s">
        <v>2354</v>
      </c>
      <c r="D1539" s="62" t="s">
        <v>2355</v>
      </c>
      <c r="E1539" s="62" t="s">
        <v>2348</v>
      </c>
      <c r="F1539" s="62"/>
      <c r="G1539" s="107">
        <f t="shared" si="130"/>
        <v>44140</v>
      </c>
      <c r="H1539" s="104">
        <v>5</v>
      </c>
      <c r="I1539" s="107">
        <f t="shared" si="134"/>
        <v>44145</v>
      </c>
      <c r="J1539" s="267"/>
      <c r="K1539" s="267"/>
      <c r="L1539" s="267"/>
      <c r="M1539" s="267"/>
      <c r="N1539" s="267"/>
      <c r="O1539" s="267"/>
      <c r="P1539" s="267"/>
      <c r="Q1539" s="267"/>
      <c r="R1539" s="267"/>
      <c r="S1539" s="267"/>
      <c r="T1539" s="267"/>
      <c r="U1539" s="267"/>
      <c r="V1539" s="267"/>
      <c r="W1539" s="267"/>
      <c r="X1539" s="267"/>
      <c r="Y1539" s="267"/>
      <c r="Z1539" s="267"/>
      <c r="AA1539" s="267"/>
      <c r="AB1539" s="267"/>
      <c r="AC1539" s="267"/>
      <c r="AD1539" s="267"/>
      <c r="AE1539" s="267"/>
      <c r="AF1539" s="267"/>
      <c r="AG1539" s="267"/>
      <c r="AH1539" s="283"/>
      <c r="AI1539" s="283"/>
      <c r="AJ1539" s="283"/>
      <c r="AK1539" s="283"/>
      <c r="AL1539" s="283"/>
    </row>
    <row r="1540" s="28" customFormat="1" ht="27" spans="1:38">
      <c r="A1540" s="267"/>
      <c r="B1540" s="62" t="s">
        <v>549</v>
      </c>
      <c r="C1540" s="147" t="s">
        <v>2336</v>
      </c>
      <c r="D1540" s="62" t="s">
        <v>2213</v>
      </c>
      <c r="E1540" s="62" t="s">
        <v>2356</v>
      </c>
      <c r="F1540" s="62"/>
      <c r="G1540" s="107">
        <f t="shared" si="130"/>
        <v>44140</v>
      </c>
      <c r="H1540" s="104">
        <v>5</v>
      </c>
      <c r="I1540" s="107">
        <f t="shared" si="134"/>
        <v>44145</v>
      </c>
      <c r="J1540" s="267"/>
      <c r="K1540" s="267"/>
      <c r="L1540" s="267"/>
      <c r="M1540" s="267"/>
      <c r="N1540" s="267"/>
      <c r="O1540" s="267"/>
      <c r="P1540" s="267"/>
      <c r="Q1540" s="267"/>
      <c r="R1540" s="267"/>
      <c r="S1540" s="267"/>
      <c r="T1540" s="267"/>
      <c r="U1540" s="267"/>
      <c r="V1540" s="267"/>
      <c r="W1540" s="267"/>
      <c r="X1540" s="267"/>
      <c r="Y1540" s="267"/>
      <c r="Z1540" s="267"/>
      <c r="AA1540" s="267"/>
      <c r="AB1540" s="267"/>
      <c r="AC1540" s="267"/>
      <c r="AD1540" s="267"/>
      <c r="AE1540" s="267"/>
      <c r="AF1540" s="267"/>
      <c r="AG1540" s="267"/>
      <c r="AH1540" s="283"/>
      <c r="AI1540" s="283"/>
      <c r="AJ1540" s="283"/>
      <c r="AK1540" s="283"/>
      <c r="AL1540" s="283"/>
    </row>
    <row r="1541" s="10" customFormat="1" spans="1:33">
      <c r="A1541" s="103"/>
      <c r="B1541" s="104" t="s">
        <v>538</v>
      </c>
      <c r="C1541" s="105" t="s">
        <v>2357</v>
      </c>
      <c r="D1541" s="106" t="s">
        <v>2358</v>
      </c>
      <c r="E1541" s="106" t="s">
        <v>709</v>
      </c>
      <c r="F1541" s="106"/>
      <c r="G1541" s="107">
        <f>I1535</f>
        <v>44145</v>
      </c>
      <c r="H1541" s="104">
        <v>15</v>
      </c>
      <c r="I1541" s="107">
        <f t="shared" si="131"/>
        <v>44160</v>
      </c>
      <c r="J1541" s="112"/>
      <c r="K1541" s="112"/>
      <c r="L1541" s="112"/>
      <c r="M1541" s="112"/>
      <c r="N1541" s="112"/>
      <c r="O1541" s="112"/>
      <c r="P1541" s="112"/>
      <c r="Q1541" s="112"/>
      <c r="R1541" s="112"/>
      <c r="S1541" s="112"/>
      <c r="T1541" s="112"/>
      <c r="U1541" s="112"/>
      <c r="V1541" s="129"/>
      <c r="W1541" s="129"/>
      <c r="X1541" s="129"/>
      <c r="Y1541" s="129"/>
      <c r="Z1541" s="129"/>
      <c r="AA1541" s="129"/>
      <c r="AB1541" s="129"/>
      <c r="AC1541" s="129"/>
      <c r="AD1541" s="129"/>
      <c r="AE1541" s="129"/>
      <c r="AF1541" s="129"/>
      <c r="AG1541" s="129"/>
    </row>
    <row r="1542" s="4" customFormat="1" ht="27" spans="1:33">
      <c r="A1542" s="54"/>
      <c r="B1542" s="54" t="s">
        <v>533</v>
      </c>
      <c r="C1542" s="55" t="s">
        <v>2359</v>
      </c>
      <c r="D1542" s="56" t="s">
        <v>2360</v>
      </c>
      <c r="E1542" s="56" t="s">
        <v>671</v>
      </c>
      <c r="F1542" s="56"/>
      <c r="G1542" s="100">
        <f>I1542-H1542</f>
        <v>44164</v>
      </c>
      <c r="H1542" s="54">
        <v>1</v>
      </c>
      <c r="I1542" s="264">
        <f>I1446-30</f>
        <v>44165</v>
      </c>
      <c r="J1542" s="87"/>
      <c r="K1542" s="87"/>
      <c r="L1542" s="87"/>
      <c r="M1542" s="87"/>
      <c r="N1542" s="87"/>
      <c r="O1542" s="87"/>
      <c r="P1542" s="87"/>
      <c r="Q1542" s="87"/>
      <c r="R1542" s="87"/>
      <c r="S1542" s="87"/>
      <c r="T1542" s="87"/>
      <c r="U1542" s="87"/>
      <c r="V1542" s="93"/>
      <c r="W1542" s="93"/>
      <c r="X1542" s="93"/>
      <c r="Y1542" s="93"/>
      <c r="Z1542" s="93"/>
      <c r="AA1542" s="93"/>
      <c r="AB1542" s="93"/>
      <c r="AC1542" s="93"/>
      <c r="AD1542" s="93"/>
      <c r="AE1542" s="93"/>
      <c r="AF1542" s="93"/>
      <c r="AG1542" s="93"/>
    </row>
    <row r="1543" s="10" customFormat="1" spans="1:33">
      <c r="A1543" s="103"/>
      <c r="B1543" s="104" t="s">
        <v>538</v>
      </c>
      <c r="C1543" s="105" t="s">
        <v>2349</v>
      </c>
      <c r="D1543" s="106" t="s">
        <v>1872</v>
      </c>
      <c r="E1543" s="106" t="s">
        <v>910</v>
      </c>
      <c r="F1543" s="106"/>
      <c r="G1543" s="284">
        <f t="shared" ref="G1543:G1548" si="135">G1542</f>
        <v>44164</v>
      </c>
      <c r="H1543" s="103">
        <v>1</v>
      </c>
      <c r="I1543" s="289">
        <f t="shared" ref="I1543:I1548" si="136">I1542</f>
        <v>44165</v>
      </c>
      <c r="J1543" s="112"/>
      <c r="K1543" s="112"/>
      <c r="L1543" s="112"/>
      <c r="M1543" s="112"/>
      <c r="N1543" s="112"/>
      <c r="O1543" s="112"/>
      <c r="P1543" s="112"/>
      <c r="Q1543" s="112"/>
      <c r="R1543" s="112"/>
      <c r="S1543" s="112"/>
      <c r="T1543" s="112"/>
      <c r="U1543" s="112"/>
      <c r="V1543" s="129"/>
      <c r="W1543" s="129"/>
      <c r="X1543" s="129"/>
      <c r="Y1543" s="129"/>
      <c r="Z1543" s="129"/>
      <c r="AA1543" s="129"/>
      <c r="AB1543" s="129"/>
      <c r="AC1543" s="129"/>
      <c r="AD1543" s="129"/>
      <c r="AE1543" s="129"/>
      <c r="AF1543" s="129"/>
      <c r="AG1543" s="129"/>
    </row>
    <row r="1544" s="10" customFormat="1" spans="1:33">
      <c r="A1544" s="103"/>
      <c r="B1544" s="104" t="s">
        <v>538</v>
      </c>
      <c r="C1544" s="105" t="s">
        <v>2350</v>
      </c>
      <c r="D1544" s="106" t="s">
        <v>1872</v>
      </c>
      <c r="E1544" s="106" t="s">
        <v>709</v>
      </c>
      <c r="F1544" s="106"/>
      <c r="G1544" s="284">
        <f t="shared" si="135"/>
        <v>44164</v>
      </c>
      <c r="H1544" s="103">
        <v>1</v>
      </c>
      <c r="I1544" s="289">
        <f t="shared" si="136"/>
        <v>44165</v>
      </c>
      <c r="J1544" s="112"/>
      <c r="K1544" s="112"/>
      <c r="L1544" s="112"/>
      <c r="M1544" s="112"/>
      <c r="N1544" s="112"/>
      <c r="O1544" s="112"/>
      <c r="P1544" s="112"/>
      <c r="Q1544" s="112"/>
      <c r="R1544" s="112"/>
      <c r="S1544" s="112"/>
      <c r="T1544" s="112"/>
      <c r="U1544" s="112"/>
      <c r="V1544" s="129"/>
      <c r="W1544" s="129"/>
      <c r="X1544" s="129"/>
      <c r="Y1544" s="129"/>
      <c r="Z1544" s="129"/>
      <c r="AA1544" s="129"/>
      <c r="AB1544" s="129"/>
      <c r="AC1544" s="129"/>
      <c r="AD1544" s="129"/>
      <c r="AE1544" s="129"/>
      <c r="AF1544" s="129"/>
      <c r="AG1544" s="129"/>
    </row>
    <row r="1545" s="10" customFormat="1" spans="1:33">
      <c r="A1545" s="103"/>
      <c r="B1545" s="104" t="s">
        <v>538</v>
      </c>
      <c r="C1545" s="105" t="s">
        <v>2352</v>
      </c>
      <c r="D1545" s="106" t="s">
        <v>1872</v>
      </c>
      <c r="E1545" s="106" t="s">
        <v>709</v>
      </c>
      <c r="F1545" s="106"/>
      <c r="G1545" s="284">
        <f t="shared" si="135"/>
        <v>44164</v>
      </c>
      <c r="H1545" s="103">
        <v>1</v>
      </c>
      <c r="I1545" s="289">
        <f t="shared" si="136"/>
        <v>44165</v>
      </c>
      <c r="J1545" s="112"/>
      <c r="K1545" s="112"/>
      <c r="L1545" s="112"/>
      <c r="M1545" s="112"/>
      <c r="N1545" s="112"/>
      <c r="O1545" s="112"/>
      <c r="P1545" s="112"/>
      <c r="Q1545" s="112"/>
      <c r="R1545" s="112"/>
      <c r="S1545" s="112"/>
      <c r="T1545" s="112"/>
      <c r="U1545" s="112"/>
      <c r="V1545" s="129"/>
      <c r="W1545" s="129"/>
      <c r="X1545" s="129"/>
      <c r="Y1545" s="129"/>
      <c r="Z1545" s="129"/>
      <c r="AA1545" s="129"/>
      <c r="AB1545" s="129"/>
      <c r="AC1545" s="129"/>
      <c r="AD1545" s="129"/>
      <c r="AE1545" s="129"/>
      <c r="AF1545" s="129"/>
      <c r="AG1545" s="129"/>
    </row>
    <row r="1546" s="10" customFormat="1" spans="1:33">
      <c r="A1546" s="103"/>
      <c r="B1546" s="104" t="s">
        <v>538</v>
      </c>
      <c r="C1546" s="105" t="s">
        <v>2354</v>
      </c>
      <c r="D1546" s="106" t="s">
        <v>1872</v>
      </c>
      <c r="E1546" s="106" t="s">
        <v>1202</v>
      </c>
      <c r="F1546" s="106"/>
      <c r="G1546" s="284">
        <f t="shared" si="135"/>
        <v>44164</v>
      </c>
      <c r="H1546" s="103">
        <v>1</v>
      </c>
      <c r="I1546" s="289">
        <f t="shared" si="136"/>
        <v>44165</v>
      </c>
      <c r="J1546" s="112"/>
      <c r="K1546" s="112"/>
      <c r="L1546" s="112"/>
      <c r="M1546" s="112"/>
      <c r="N1546" s="112"/>
      <c r="O1546" s="112"/>
      <c r="P1546" s="112"/>
      <c r="Q1546" s="112"/>
      <c r="R1546" s="112"/>
      <c r="S1546" s="112"/>
      <c r="T1546" s="112"/>
      <c r="U1546" s="112"/>
      <c r="V1546" s="129"/>
      <c r="W1546" s="129"/>
      <c r="X1546" s="129"/>
      <c r="Y1546" s="129"/>
      <c r="Z1546" s="129"/>
      <c r="AA1546" s="129"/>
      <c r="AB1546" s="129"/>
      <c r="AC1546" s="129"/>
      <c r="AD1546" s="129"/>
      <c r="AE1546" s="129"/>
      <c r="AF1546" s="129"/>
      <c r="AG1546" s="129"/>
    </row>
    <row r="1547" s="10" customFormat="1" spans="1:33">
      <c r="A1547" s="103"/>
      <c r="B1547" s="104" t="s">
        <v>538</v>
      </c>
      <c r="C1547" s="105" t="s">
        <v>2336</v>
      </c>
      <c r="D1547" s="106" t="s">
        <v>1872</v>
      </c>
      <c r="E1547" s="106" t="s">
        <v>682</v>
      </c>
      <c r="F1547" s="106"/>
      <c r="G1547" s="284">
        <f t="shared" si="135"/>
        <v>44164</v>
      </c>
      <c r="H1547" s="103">
        <v>1</v>
      </c>
      <c r="I1547" s="289">
        <f t="shared" si="136"/>
        <v>44165</v>
      </c>
      <c r="J1547" s="112"/>
      <c r="K1547" s="112"/>
      <c r="L1547" s="112"/>
      <c r="M1547" s="112"/>
      <c r="N1547" s="112"/>
      <c r="O1547" s="112"/>
      <c r="P1547" s="112"/>
      <c r="Q1547" s="112"/>
      <c r="R1547" s="112"/>
      <c r="S1547" s="112"/>
      <c r="T1547" s="112"/>
      <c r="U1547" s="112"/>
      <c r="V1547" s="129"/>
      <c r="W1547" s="129"/>
      <c r="X1547" s="129"/>
      <c r="Y1547" s="129"/>
      <c r="Z1547" s="129"/>
      <c r="AA1547" s="129"/>
      <c r="AB1547" s="129"/>
      <c r="AC1547" s="129"/>
      <c r="AD1547" s="129"/>
      <c r="AE1547" s="129"/>
      <c r="AF1547" s="129"/>
      <c r="AG1547" s="129"/>
    </row>
    <row r="1548" s="10" customFormat="1" spans="1:33">
      <c r="A1548" s="103"/>
      <c r="B1548" s="104" t="s">
        <v>538</v>
      </c>
      <c r="C1548" s="105" t="s">
        <v>2361</v>
      </c>
      <c r="D1548" s="106" t="s">
        <v>1872</v>
      </c>
      <c r="E1548" s="106" t="s">
        <v>709</v>
      </c>
      <c r="F1548" s="106"/>
      <c r="G1548" s="284">
        <f t="shared" si="135"/>
        <v>44164</v>
      </c>
      <c r="H1548" s="103">
        <v>1</v>
      </c>
      <c r="I1548" s="289">
        <f t="shared" si="136"/>
        <v>44165</v>
      </c>
      <c r="J1548" s="112"/>
      <c r="K1548" s="112"/>
      <c r="L1548" s="112"/>
      <c r="M1548" s="112"/>
      <c r="N1548" s="112"/>
      <c r="O1548" s="112"/>
      <c r="P1548" s="112"/>
      <c r="Q1548" s="112"/>
      <c r="R1548" s="112"/>
      <c r="S1548" s="112"/>
      <c r="T1548" s="112"/>
      <c r="U1548" s="112"/>
      <c r="V1548" s="129"/>
      <c r="W1548" s="129"/>
      <c r="X1548" s="129"/>
      <c r="Y1548" s="129"/>
      <c r="Z1548" s="129"/>
      <c r="AA1548" s="129"/>
      <c r="AB1548" s="129"/>
      <c r="AC1548" s="129"/>
      <c r="AD1548" s="129"/>
      <c r="AE1548" s="129"/>
      <c r="AF1548" s="129"/>
      <c r="AG1548" s="129"/>
    </row>
    <row r="1549" s="4" customFormat="1" ht="27" spans="1:33">
      <c r="A1549" s="54"/>
      <c r="B1549" s="54" t="s">
        <v>533</v>
      </c>
      <c r="C1549" s="55" t="s">
        <v>2362</v>
      </c>
      <c r="D1549" s="56" t="s">
        <v>2363</v>
      </c>
      <c r="E1549" s="56" t="s">
        <v>2364</v>
      </c>
      <c r="F1549" s="56"/>
      <c r="G1549" s="100">
        <f>I1549-H1549</f>
        <v>44135</v>
      </c>
      <c r="H1549" s="54">
        <v>30</v>
      </c>
      <c r="I1549" s="264">
        <f>I1446-30</f>
        <v>44165</v>
      </c>
      <c r="J1549" s="87"/>
      <c r="K1549" s="87"/>
      <c r="L1549" s="87"/>
      <c r="M1549" s="87"/>
      <c r="N1549" s="87"/>
      <c r="O1549" s="87"/>
      <c r="P1549" s="87"/>
      <c r="Q1549" s="87"/>
      <c r="R1549" s="87"/>
      <c r="S1549" s="87"/>
      <c r="T1549" s="87"/>
      <c r="U1549" s="87"/>
      <c r="V1549" s="93"/>
      <c r="W1549" s="93"/>
      <c r="X1549" s="93"/>
      <c r="Y1549" s="93"/>
      <c r="Z1549" s="93"/>
      <c r="AA1549" s="93"/>
      <c r="AB1549" s="93"/>
      <c r="AC1549" s="93"/>
      <c r="AD1549" s="93"/>
      <c r="AE1549" s="93"/>
      <c r="AF1549" s="93"/>
      <c r="AG1549" s="93"/>
    </row>
    <row r="1550" s="10" customFormat="1" spans="1:33">
      <c r="A1550" s="103"/>
      <c r="B1550" s="104" t="s">
        <v>538</v>
      </c>
      <c r="C1550" s="105" t="s">
        <v>2365</v>
      </c>
      <c r="D1550" s="106"/>
      <c r="E1550" s="106" t="s">
        <v>720</v>
      </c>
      <c r="F1550" s="106"/>
      <c r="G1550" s="107">
        <v>44154</v>
      </c>
      <c r="H1550" s="104">
        <v>10</v>
      </c>
      <c r="I1550" s="107">
        <f>G1551</f>
        <v>44164</v>
      </c>
      <c r="J1550" s="112"/>
      <c r="K1550" s="112"/>
      <c r="L1550" s="112"/>
      <c r="M1550" s="112"/>
      <c r="N1550" s="112"/>
      <c r="O1550" s="112"/>
      <c r="P1550" s="112"/>
      <c r="Q1550" s="112"/>
      <c r="R1550" s="112"/>
      <c r="S1550" s="112"/>
      <c r="T1550" s="112"/>
      <c r="U1550" s="112"/>
      <c r="V1550" s="129"/>
      <c r="W1550" s="129"/>
      <c r="X1550" s="129"/>
      <c r="Y1550" s="129"/>
      <c r="Z1550" s="129"/>
      <c r="AA1550" s="129"/>
      <c r="AB1550" s="129"/>
      <c r="AC1550" s="129"/>
      <c r="AD1550" s="129"/>
      <c r="AE1550" s="129"/>
      <c r="AF1550" s="129"/>
      <c r="AG1550" s="129"/>
    </row>
    <row r="1551" s="10" customFormat="1" spans="1:33">
      <c r="A1551" s="103"/>
      <c r="B1551" s="104" t="s">
        <v>538</v>
      </c>
      <c r="C1551" s="105" t="s">
        <v>2366</v>
      </c>
      <c r="D1551" s="106"/>
      <c r="E1551" s="106" t="s">
        <v>720</v>
      </c>
      <c r="F1551" s="106" t="s">
        <v>2367</v>
      </c>
      <c r="G1551" s="107">
        <v>44164</v>
      </c>
      <c r="H1551" s="104">
        <v>1</v>
      </c>
      <c r="I1551" s="107">
        <f>G1552</f>
        <v>44165</v>
      </c>
      <c r="J1551" s="112"/>
      <c r="K1551" s="112"/>
      <c r="L1551" s="112"/>
      <c r="M1551" s="112"/>
      <c r="N1551" s="112"/>
      <c r="O1551" s="112"/>
      <c r="P1551" s="112"/>
      <c r="Q1551" s="112"/>
      <c r="R1551" s="112"/>
      <c r="S1551" s="112"/>
      <c r="T1551" s="112"/>
      <c r="U1551" s="112"/>
      <c r="V1551" s="129"/>
      <c r="W1551" s="129"/>
      <c r="X1551" s="129"/>
      <c r="Y1551" s="129"/>
      <c r="Z1551" s="129"/>
      <c r="AA1551" s="129"/>
      <c r="AB1551" s="129"/>
      <c r="AC1551" s="129"/>
      <c r="AD1551" s="129"/>
      <c r="AE1551" s="129"/>
      <c r="AF1551" s="129"/>
      <c r="AG1551" s="129"/>
    </row>
    <row r="1552" s="10" customFormat="1" ht="27" spans="1:33">
      <c r="A1552" s="103"/>
      <c r="B1552" s="104" t="s">
        <v>538</v>
      </c>
      <c r="C1552" s="105" t="s">
        <v>2368</v>
      </c>
      <c r="D1552" s="106" t="s">
        <v>1872</v>
      </c>
      <c r="E1552" s="106" t="s">
        <v>2364</v>
      </c>
      <c r="F1552" s="106"/>
      <c r="G1552" s="107">
        <v>44165</v>
      </c>
      <c r="H1552" s="104">
        <v>10</v>
      </c>
      <c r="I1552" s="107">
        <f>I1549</f>
        <v>44165</v>
      </c>
      <c r="J1552" s="112"/>
      <c r="K1552" s="112"/>
      <c r="L1552" s="112"/>
      <c r="M1552" s="112"/>
      <c r="N1552" s="112"/>
      <c r="O1552" s="112"/>
      <c r="P1552" s="112"/>
      <c r="Q1552" s="112"/>
      <c r="R1552" s="112"/>
      <c r="S1552" s="112"/>
      <c r="T1552" s="112"/>
      <c r="U1552" s="112"/>
      <c r="V1552" s="129"/>
      <c r="W1552" s="129"/>
      <c r="X1552" s="129"/>
      <c r="Y1552" s="129"/>
      <c r="Z1552" s="129"/>
      <c r="AA1552" s="129"/>
      <c r="AB1552" s="129"/>
      <c r="AC1552" s="129"/>
      <c r="AD1552" s="129"/>
      <c r="AE1552" s="129"/>
      <c r="AF1552" s="129"/>
      <c r="AG1552" s="129"/>
    </row>
    <row r="1553" s="4" customFormat="1" spans="1:33">
      <c r="A1553" s="54"/>
      <c r="B1553" s="54" t="s">
        <v>533</v>
      </c>
      <c r="C1553" s="55" t="s">
        <v>2369</v>
      </c>
      <c r="D1553" s="56" t="s">
        <v>2370</v>
      </c>
      <c r="E1553" s="56" t="s">
        <v>671</v>
      </c>
      <c r="F1553" s="56"/>
      <c r="G1553" s="100">
        <v>44136</v>
      </c>
      <c r="H1553" s="54">
        <v>30</v>
      </c>
      <c r="I1553" s="264">
        <f>I1446-30</f>
        <v>44165</v>
      </c>
      <c r="J1553" s="87"/>
      <c r="K1553" s="87"/>
      <c r="L1553" s="87"/>
      <c r="M1553" s="87"/>
      <c r="N1553" s="87"/>
      <c r="O1553" s="87"/>
      <c r="P1553" s="87"/>
      <c r="Q1553" s="87"/>
      <c r="R1553" s="87"/>
      <c r="S1553" s="87"/>
      <c r="T1553" s="87"/>
      <c r="U1553" s="87"/>
      <c r="V1553" s="93"/>
      <c r="W1553" s="93"/>
      <c r="X1553" s="93"/>
      <c r="Y1553" s="93"/>
      <c r="Z1553" s="93"/>
      <c r="AA1553" s="93"/>
      <c r="AB1553" s="93"/>
      <c r="AC1553" s="93"/>
      <c r="AD1553" s="93"/>
      <c r="AE1553" s="93"/>
      <c r="AF1553" s="93"/>
      <c r="AG1553" s="93"/>
    </row>
    <row r="1554" s="10" customFormat="1" ht="27" spans="1:33">
      <c r="A1554" s="103"/>
      <c r="B1554" s="104" t="s">
        <v>538</v>
      </c>
      <c r="C1554" s="105" t="s">
        <v>2371</v>
      </c>
      <c r="D1554" s="106" t="s">
        <v>2372</v>
      </c>
      <c r="E1554" s="106" t="s">
        <v>720</v>
      </c>
      <c r="F1554" s="106"/>
      <c r="G1554" s="107">
        <f>G1553</f>
        <v>44136</v>
      </c>
      <c r="H1554" s="104">
        <v>10</v>
      </c>
      <c r="I1554" s="107">
        <f>G1554+H1554</f>
        <v>44146</v>
      </c>
      <c r="J1554" s="112"/>
      <c r="K1554" s="112"/>
      <c r="L1554" s="112"/>
      <c r="M1554" s="112"/>
      <c r="N1554" s="112"/>
      <c r="O1554" s="112"/>
      <c r="P1554" s="112"/>
      <c r="Q1554" s="112"/>
      <c r="R1554" s="112"/>
      <c r="S1554" s="112"/>
      <c r="T1554" s="112"/>
      <c r="U1554" s="112"/>
      <c r="V1554" s="129"/>
      <c r="W1554" s="129"/>
      <c r="X1554" s="129"/>
      <c r="Y1554" s="129"/>
      <c r="Z1554" s="129"/>
      <c r="AA1554" s="129"/>
      <c r="AB1554" s="129"/>
      <c r="AC1554" s="129"/>
      <c r="AD1554" s="129"/>
      <c r="AE1554" s="129"/>
      <c r="AF1554" s="129"/>
      <c r="AG1554" s="129"/>
    </row>
    <row r="1555" s="10" customFormat="1" ht="27" spans="1:33">
      <c r="A1555" s="103"/>
      <c r="B1555" s="104" t="s">
        <v>538</v>
      </c>
      <c r="C1555" s="105" t="s">
        <v>2373</v>
      </c>
      <c r="D1555" s="106" t="s">
        <v>2372</v>
      </c>
      <c r="E1555" s="106" t="s">
        <v>720</v>
      </c>
      <c r="F1555" s="106"/>
      <c r="G1555" s="107">
        <f>G1554</f>
        <v>44136</v>
      </c>
      <c r="H1555" s="104">
        <v>10</v>
      </c>
      <c r="I1555" s="107">
        <f>G1555+H1555</f>
        <v>44146</v>
      </c>
      <c r="J1555" s="112"/>
      <c r="K1555" s="112"/>
      <c r="L1555" s="112"/>
      <c r="M1555" s="112"/>
      <c r="N1555" s="112"/>
      <c r="O1555" s="112"/>
      <c r="P1555" s="112"/>
      <c r="Q1555" s="112"/>
      <c r="R1555" s="112"/>
      <c r="S1555" s="112"/>
      <c r="T1555" s="112"/>
      <c r="U1555" s="112"/>
      <c r="V1555" s="129"/>
      <c r="W1555" s="129"/>
      <c r="X1555" s="129"/>
      <c r="Y1555" s="129"/>
      <c r="Z1555" s="129"/>
      <c r="AA1555" s="129"/>
      <c r="AB1555" s="129"/>
      <c r="AC1555" s="129"/>
      <c r="AD1555" s="129"/>
      <c r="AE1555" s="129"/>
      <c r="AF1555" s="129"/>
      <c r="AG1555" s="129"/>
    </row>
    <row r="1556" s="10" customFormat="1" spans="1:33">
      <c r="A1556" s="103"/>
      <c r="B1556" s="104" t="s">
        <v>538</v>
      </c>
      <c r="C1556" s="105" t="s">
        <v>2374</v>
      </c>
      <c r="D1556" s="106" t="s">
        <v>2375</v>
      </c>
      <c r="E1556" s="106" t="s">
        <v>709</v>
      </c>
      <c r="F1556" s="106"/>
      <c r="G1556" s="107">
        <f>G1555</f>
        <v>44136</v>
      </c>
      <c r="H1556" s="104">
        <v>10</v>
      </c>
      <c r="I1556" s="107">
        <f>G1556+H1556</f>
        <v>44146</v>
      </c>
      <c r="J1556" s="112"/>
      <c r="K1556" s="112"/>
      <c r="L1556" s="112"/>
      <c r="M1556" s="112"/>
      <c r="N1556" s="112"/>
      <c r="O1556" s="112"/>
      <c r="P1556" s="112"/>
      <c r="Q1556" s="112"/>
      <c r="R1556" s="112"/>
      <c r="S1556" s="112"/>
      <c r="T1556" s="112"/>
      <c r="U1556" s="112"/>
      <c r="V1556" s="129"/>
      <c r="W1556" s="129"/>
      <c r="X1556" s="129"/>
      <c r="Y1556" s="129"/>
      <c r="Z1556" s="129"/>
      <c r="AA1556" s="129"/>
      <c r="AB1556" s="129"/>
      <c r="AC1556" s="129"/>
      <c r="AD1556" s="129"/>
      <c r="AE1556" s="129"/>
      <c r="AF1556" s="129"/>
      <c r="AG1556" s="129"/>
    </row>
    <row r="1557" s="10" customFormat="1" spans="1:33">
      <c r="A1557" s="103"/>
      <c r="B1557" s="104" t="s">
        <v>538</v>
      </c>
      <c r="C1557" s="105" t="s">
        <v>2376</v>
      </c>
      <c r="D1557" s="106" t="s">
        <v>2377</v>
      </c>
      <c r="E1557" s="106" t="s">
        <v>709</v>
      </c>
      <c r="F1557" s="106"/>
      <c r="G1557" s="107">
        <f>I1556</f>
        <v>44146</v>
      </c>
      <c r="H1557" s="104">
        <v>15</v>
      </c>
      <c r="I1557" s="107">
        <f>G1557+H1557</f>
        <v>44161</v>
      </c>
      <c r="J1557" s="112"/>
      <c r="K1557" s="112"/>
      <c r="L1557" s="112"/>
      <c r="M1557" s="112"/>
      <c r="N1557" s="112"/>
      <c r="O1557" s="112"/>
      <c r="P1557" s="112"/>
      <c r="Q1557" s="112"/>
      <c r="R1557" s="112"/>
      <c r="S1557" s="112"/>
      <c r="T1557" s="112"/>
      <c r="U1557" s="112"/>
      <c r="V1557" s="129"/>
      <c r="W1557" s="129"/>
      <c r="X1557" s="129"/>
      <c r="Y1557" s="129"/>
      <c r="Z1557" s="129"/>
      <c r="AA1557" s="129"/>
      <c r="AB1557" s="129"/>
      <c r="AC1557" s="129"/>
      <c r="AD1557" s="129"/>
      <c r="AE1557" s="129"/>
      <c r="AF1557" s="129"/>
      <c r="AG1557" s="129"/>
    </row>
    <row r="1558" s="10" customFormat="1" spans="1:33">
      <c r="A1558" s="103"/>
      <c r="B1558" s="104" t="s">
        <v>538</v>
      </c>
      <c r="C1558" s="105" t="s">
        <v>2378</v>
      </c>
      <c r="D1558" s="106" t="s">
        <v>2379</v>
      </c>
      <c r="E1558" s="106" t="s">
        <v>709</v>
      </c>
      <c r="F1558" s="106"/>
      <c r="G1558" s="107">
        <f>I1558-H1558</f>
        <v>44104</v>
      </c>
      <c r="H1558" s="104">
        <v>30</v>
      </c>
      <c r="I1558" s="107">
        <v>44134</v>
      </c>
      <c r="J1558" s="112"/>
      <c r="K1558" s="112"/>
      <c r="L1558" s="112"/>
      <c r="M1558" s="112"/>
      <c r="N1558" s="112"/>
      <c r="O1558" s="112"/>
      <c r="P1558" s="112"/>
      <c r="Q1558" s="112"/>
      <c r="R1558" s="112"/>
      <c r="S1558" s="112"/>
      <c r="T1558" s="112"/>
      <c r="U1558" s="112"/>
      <c r="V1558" s="129"/>
      <c r="W1558" s="129"/>
      <c r="X1558" s="129"/>
      <c r="Y1558" s="129"/>
      <c r="Z1558" s="129"/>
      <c r="AA1558" s="129"/>
      <c r="AB1558" s="129"/>
      <c r="AC1558" s="129"/>
      <c r="AD1558" s="129"/>
      <c r="AE1558" s="129"/>
      <c r="AF1558" s="129"/>
      <c r="AG1558" s="129"/>
    </row>
    <row r="1559" s="4" customFormat="1" ht="27" spans="1:38">
      <c r="A1559" s="86"/>
      <c r="B1559" s="142" t="s">
        <v>549</v>
      </c>
      <c r="C1559" s="155" t="s">
        <v>2380</v>
      </c>
      <c r="D1559" s="142" t="s">
        <v>2379</v>
      </c>
      <c r="E1559" s="62" t="s">
        <v>709</v>
      </c>
      <c r="F1559" s="112"/>
      <c r="G1559" s="278">
        <v>44104</v>
      </c>
      <c r="H1559" s="267">
        <v>30</v>
      </c>
      <c r="I1559" s="278">
        <f>G1559+H1559</f>
        <v>44134</v>
      </c>
      <c r="J1559" s="87"/>
      <c r="K1559" s="87"/>
      <c r="L1559" s="87"/>
      <c r="M1559" s="87"/>
      <c r="N1559" s="87"/>
      <c r="O1559" s="87"/>
      <c r="P1559" s="87"/>
      <c r="Q1559" s="87"/>
      <c r="R1559" s="87"/>
      <c r="S1559" s="87"/>
      <c r="T1559" s="87"/>
      <c r="U1559" s="87"/>
      <c r="V1559" s="87"/>
      <c r="W1559" s="87"/>
      <c r="X1559" s="87"/>
      <c r="Y1559" s="87"/>
      <c r="Z1559" s="87"/>
      <c r="AA1559" s="87"/>
      <c r="AB1559" s="87"/>
      <c r="AC1559" s="87"/>
      <c r="AD1559" s="87"/>
      <c r="AE1559" s="87"/>
      <c r="AF1559" s="87"/>
      <c r="AG1559" s="87"/>
      <c r="AH1559" s="151"/>
      <c r="AI1559" s="151"/>
      <c r="AJ1559" s="151"/>
      <c r="AK1559" s="151"/>
      <c r="AL1559" s="151"/>
    </row>
    <row r="1560" s="4" customFormat="1" ht="27" spans="1:38">
      <c r="A1560" s="86"/>
      <c r="B1560" s="142" t="s">
        <v>549</v>
      </c>
      <c r="C1560" s="155" t="s">
        <v>2381</v>
      </c>
      <c r="D1560" s="142" t="s">
        <v>2379</v>
      </c>
      <c r="E1560" s="62" t="s">
        <v>709</v>
      </c>
      <c r="F1560" s="112"/>
      <c r="G1560" s="278">
        <v>44104</v>
      </c>
      <c r="H1560" s="267">
        <v>30</v>
      </c>
      <c r="I1560" s="278">
        <v>44134</v>
      </c>
      <c r="J1560" s="87"/>
      <c r="K1560" s="87"/>
      <c r="L1560" s="87"/>
      <c r="M1560" s="87"/>
      <c r="N1560" s="87"/>
      <c r="O1560" s="87"/>
      <c r="P1560" s="87"/>
      <c r="Q1560" s="87"/>
      <c r="R1560" s="87"/>
      <c r="S1560" s="87"/>
      <c r="T1560" s="87"/>
      <c r="U1560" s="87"/>
      <c r="V1560" s="87"/>
      <c r="W1560" s="87"/>
      <c r="X1560" s="87"/>
      <c r="Y1560" s="87"/>
      <c r="Z1560" s="87"/>
      <c r="AA1560" s="87"/>
      <c r="AB1560" s="87"/>
      <c r="AC1560" s="87"/>
      <c r="AD1560" s="87"/>
      <c r="AE1560" s="87"/>
      <c r="AF1560" s="87"/>
      <c r="AG1560" s="87"/>
      <c r="AH1560" s="151"/>
      <c r="AI1560" s="151"/>
      <c r="AJ1560" s="151"/>
      <c r="AK1560" s="151"/>
      <c r="AL1560" s="151"/>
    </row>
    <row r="1561" s="4" customFormat="1" ht="27" spans="1:38">
      <c r="A1561" s="86"/>
      <c r="B1561" s="142" t="s">
        <v>549</v>
      </c>
      <c r="C1561" s="155" t="s">
        <v>2382</v>
      </c>
      <c r="D1561" s="142" t="s">
        <v>2379</v>
      </c>
      <c r="E1561" s="62" t="s">
        <v>709</v>
      </c>
      <c r="F1561" s="142"/>
      <c r="G1561" s="278">
        <v>44104</v>
      </c>
      <c r="H1561" s="267">
        <v>30</v>
      </c>
      <c r="I1561" s="278">
        <v>44134</v>
      </c>
      <c r="J1561" s="87"/>
      <c r="K1561" s="87"/>
      <c r="L1561" s="87"/>
      <c r="M1561" s="87"/>
      <c r="N1561" s="87"/>
      <c r="O1561" s="87"/>
      <c r="P1561" s="87"/>
      <c r="Q1561" s="87"/>
      <c r="R1561" s="87"/>
      <c r="S1561" s="87"/>
      <c r="T1561" s="87"/>
      <c r="U1561" s="87"/>
      <c r="V1561" s="87"/>
      <c r="W1561" s="87"/>
      <c r="X1561" s="87"/>
      <c r="Y1561" s="87"/>
      <c r="Z1561" s="87"/>
      <c r="AA1561" s="87"/>
      <c r="AB1561" s="87"/>
      <c r="AC1561" s="87"/>
      <c r="AD1561" s="87"/>
      <c r="AE1561" s="87"/>
      <c r="AF1561" s="87"/>
      <c r="AG1561" s="87"/>
      <c r="AH1561" s="151"/>
      <c r="AI1561" s="151"/>
      <c r="AJ1561" s="151"/>
      <c r="AK1561" s="151"/>
      <c r="AL1561" s="151"/>
    </row>
    <row r="1562" s="4" customFormat="1" spans="1:38">
      <c r="A1562" s="86"/>
      <c r="B1562" s="142" t="s">
        <v>549</v>
      </c>
      <c r="C1562" s="155" t="s">
        <v>2383</v>
      </c>
      <c r="D1562" s="142" t="s">
        <v>2379</v>
      </c>
      <c r="E1562" s="62" t="s">
        <v>709</v>
      </c>
      <c r="F1562" s="142"/>
      <c r="G1562" s="278">
        <v>44104</v>
      </c>
      <c r="H1562" s="267">
        <v>30</v>
      </c>
      <c r="I1562" s="278">
        <v>44134</v>
      </c>
      <c r="J1562" s="87"/>
      <c r="K1562" s="87"/>
      <c r="L1562" s="87"/>
      <c r="M1562" s="87"/>
      <c r="N1562" s="87"/>
      <c r="O1562" s="87"/>
      <c r="P1562" s="87"/>
      <c r="Q1562" s="87"/>
      <c r="R1562" s="87"/>
      <c r="S1562" s="87"/>
      <c r="T1562" s="87"/>
      <c r="U1562" s="87"/>
      <c r="V1562" s="87"/>
      <c r="W1562" s="87"/>
      <c r="X1562" s="87"/>
      <c r="Y1562" s="87"/>
      <c r="Z1562" s="87"/>
      <c r="AA1562" s="87"/>
      <c r="AB1562" s="87"/>
      <c r="AC1562" s="87"/>
      <c r="AD1562" s="87"/>
      <c r="AE1562" s="87"/>
      <c r="AF1562" s="87"/>
      <c r="AG1562" s="87"/>
      <c r="AH1562" s="151"/>
      <c r="AI1562" s="151"/>
      <c r="AJ1562" s="151"/>
      <c r="AK1562" s="151"/>
      <c r="AL1562" s="151"/>
    </row>
    <row r="1563" s="4" customFormat="1" spans="1:38">
      <c r="A1563" s="86"/>
      <c r="B1563" s="142" t="s">
        <v>549</v>
      </c>
      <c r="C1563" s="155" t="s">
        <v>2384</v>
      </c>
      <c r="D1563" s="142" t="s">
        <v>2379</v>
      </c>
      <c r="E1563" s="62" t="s">
        <v>709</v>
      </c>
      <c r="F1563" s="142"/>
      <c r="G1563" s="278">
        <v>44104</v>
      </c>
      <c r="H1563" s="267">
        <v>30</v>
      </c>
      <c r="I1563" s="278">
        <v>44134</v>
      </c>
      <c r="J1563" s="87"/>
      <c r="K1563" s="87"/>
      <c r="L1563" s="87"/>
      <c r="M1563" s="87"/>
      <c r="N1563" s="87"/>
      <c r="O1563" s="87"/>
      <c r="P1563" s="87"/>
      <c r="Q1563" s="87"/>
      <c r="R1563" s="87"/>
      <c r="S1563" s="87"/>
      <c r="T1563" s="87"/>
      <c r="U1563" s="87"/>
      <c r="V1563" s="87"/>
      <c r="W1563" s="87"/>
      <c r="X1563" s="87"/>
      <c r="Y1563" s="87"/>
      <c r="Z1563" s="87"/>
      <c r="AA1563" s="87"/>
      <c r="AB1563" s="87"/>
      <c r="AC1563" s="87"/>
      <c r="AD1563" s="87"/>
      <c r="AE1563" s="87"/>
      <c r="AF1563" s="87"/>
      <c r="AG1563" s="87"/>
      <c r="AH1563" s="151"/>
      <c r="AI1563" s="151"/>
      <c r="AJ1563" s="151"/>
      <c r="AK1563" s="151"/>
      <c r="AL1563" s="151"/>
    </row>
    <row r="1564" s="4" customFormat="1" spans="1:38">
      <c r="A1564" s="86"/>
      <c r="B1564" s="142" t="s">
        <v>549</v>
      </c>
      <c r="C1564" s="155" t="s">
        <v>2385</v>
      </c>
      <c r="D1564" s="142" t="s">
        <v>2379</v>
      </c>
      <c r="E1564" s="62" t="s">
        <v>709</v>
      </c>
      <c r="F1564" s="142"/>
      <c r="G1564" s="278">
        <v>44104</v>
      </c>
      <c r="H1564" s="267">
        <v>30</v>
      </c>
      <c r="I1564" s="278">
        <v>44134</v>
      </c>
      <c r="J1564" s="87"/>
      <c r="K1564" s="87"/>
      <c r="L1564" s="87"/>
      <c r="M1564" s="87"/>
      <c r="N1564" s="87"/>
      <c r="O1564" s="87"/>
      <c r="P1564" s="87"/>
      <c r="Q1564" s="87"/>
      <c r="R1564" s="87"/>
      <c r="S1564" s="87"/>
      <c r="T1564" s="87"/>
      <c r="U1564" s="87"/>
      <c r="V1564" s="87"/>
      <c r="W1564" s="87"/>
      <c r="X1564" s="87"/>
      <c r="Y1564" s="87"/>
      <c r="Z1564" s="87"/>
      <c r="AA1564" s="87"/>
      <c r="AB1564" s="87"/>
      <c r="AC1564" s="87"/>
      <c r="AD1564" s="87"/>
      <c r="AE1564" s="87"/>
      <c r="AF1564" s="87"/>
      <c r="AG1564" s="87"/>
      <c r="AH1564" s="151"/>
      <c r="AI1564" s="151"/>
      <c r="AJ1564" s="151"/>
      <c r="AK1564" s="151"/>
      <c r="AL1564" s="151"/>
    </row>
    <row r="1565" s="4" customFormat="1" ht="27" spans="1:33">
      <c r="A1565" s="54"/>
      <c r="B1565" s="54" t="s">
        <v>533</v>
      </c>
      <c r="C1565" s="55" t="s">
        <v>2386</v>
      </c>
      <c r="D1565" s="56" t="s">
        <v>2387</v>
      </c>
      <c r="E1565" s="56" t="s">
        <v>576</v>
      </c>
      <c r="F1565" s="56" t="s">
        <v>829</v>
      </c>
      <c r="G1565" s="100">
        <f>G1566</f>
        <v>44075</v>
      </c>
      <c r="H1565" s="54">
        <f>I1565-G1565</f>
        <v>105</v>
      </c>
      <c r="I1565" s="264">
        <f>I1446-15</f>
        <v>44180</v>
      </c>
      <c r="J1565" s="87"/>
      <c r="K1565" s="87"/>
      <c r="L1565" s="87"/>
      <c r="M1565" s="87"/>
      <c r="N1565" s="87"/>
      <c r="O1565" s="87"/>
      <c r="P1565" s="87"/>
      <c r="Q1565" s="87"/>
      <c r="R1565" s="87"/>
      <c r="S1565" s="87"/>
      <c r="T1565" s="87"/>
      <c r="U1565" s="87"/>
      <c r="V1565" s="93"/>
      <c r="W1565" s="93"/>
      <c r="X1565" s="93"/>
      <c r="Y1565" s="93"/>
      <c r="Z1565" s="93"/>
      <c r="AA1565" s="93"/>
      <c r="AB1565" s="93"/>
      <c r="AC1565" s="93"/>
      <c r="AD1565" s="93"/>
      <c r="AE1565" s="93"/>
      <c r="AF1565" s="93"/>
      <c r="AG1565" s="93"/>
    </row>
    <row r="1566" s="10" customFormat="1" spans="1:33">
      <c r="A1566" s="103"/>
      <c r="B1566" s="104" t="s">
        <v>538</v>
      </c>
      <c r="C1566" s="105" t="s">
        <v>2388</v>
      </c>
      <c r="D1566" s="106" t="s">
        <v>2389</v>
      </c>
      <c r="E1566" s="106" t="s">
        <v>872</v>
      </c>
      <c r="F1566" s="106"/>
      <c r="G1566" s="107">
        <v>44075</v>
      </c>
      <c r="H1566" s="104">
        <v>30</v>
      </c>
      <c r="I1566" s="107">
        <v>44104</v>
      </c>
      <c r="J1566" s="112"/>
      <c r="K1566" s="112"/>
      <c r="L1566" s="112"/>
      <c r="M1566" s="112"/>
      <c r="N1566" s="112"/>
      <c r="O1566" s="112"/>
      <c r="P1566" s="112"/>
      <c r="Q1566" s="112"/>
      <c r="R1566" s="112"/>
      <c r="S1566" s="112"/>
      <c r="T1566" s="112"/>
      <c r="U1566" s="112"/>
      <c r="V1566" s="129"/>
      <c r="W1566" s="129"/>
      <c r="X1566" s="129"/>
      <c r="Y1566" s="129"/>
      <c r="Z1566" s="129"/>
      <c r="AA1566" s="129"/>
      <c r="AB1566" s="129"/>
      <c r="AC1566" s="129"/>
      <c r="AD1566" s="129"/>
      <c r="AE1566" s="129"/>
      <c r="AF1566" s="129"/>
      <c r="AG1566" s="129"/>
    </row>
    <row r="1567" s="4" customFormat="1" ht="27" spans="1:33">
      <c r="A1567" s="93"/>
      <c r="B1567" s="25" t="s">
        <v>549</v>
      </c>
      <c r="C1567" s="189" t="s">
        <v>2390</v>
      </c>
      <c r="D1567" s="142" t="s">
        <v>2391</v>
      </c>
      <c r="E1567" s="62" t="s">
        <v>2392</v>
      </c>
      <c r="F1567" s="25"/>
      <c r="G1567" s="277">
        <v>44075</v>
      </c>
      <c r="H1567" s="276">
        <v>10</v>
      </c>
      <c r="I1567" s="277">
        <f>G1567+H1567</f>
        <v>44085</v>
      </c>
      <c r="J1567" s="87"/>
      <c r="K1567" s="87"/>
      <c r="L1567" s="87"/>
      <c r="M1567" s="87"/>
      <c r="N1567" s="87"/>
      <c r="O1567" s="87"/>
      <c r="P1567" s="87"/>
      <c r="Q1567" s="87"/>
      <c r="R1567" s="87"/>
      <c r="S1567" s="87"/>
      <c r="T1567" s="87"/>
      <c r="U1567" s="87"/>
      <c r="V1567" s="93"/>
      <c r="W1567" s="93"/>
      <c r="X1567" s="93"/>
      <c r="Y1567" s="93"/>
      <c r="Z1567" s="93"/>
      <c r="AA1567" s="93"/>
      <c r="AB1567" s="93"/>
      <c r="AC1567" s="93"/>
      <c r="AD1567" s="93"/>
      <c r="AE1567" s="93"/>
      <c r="AF1567" s="93"/>
      <c r="AG1567" s="93"/>
    </row>
    <row r="1568" s="4" customFormat="1" ht="27" spans="1:38">
      <c r="A1568" s="87"/>
      <c r="B1568" s="142" t="s">
        <v>549</v>
      </c>
      <c r="C1568" s="155" t="s">
        <v>2274</v>
      </c>
      <c r="D1568" s="142" t="s">
        <v>2393</v>
      </c>
      <c r="E1568" s="62" t="s">
        <v>2392</v>
      </c>
      <c r="F1568" s="142"/>
      <c r="G1568" s="278">
        <f>I1567</f>
        <v>44085</v>
      </c>
      <c r="H1568" s="267">
        <v>10</v>
      </c>
      <c r="I1568" s="278">
        <f>G1568+H1568</f>
        <v>44095</v>
      </c>
      <c r="J1568" s="87"/>
      <c r="K1568" s="87"/>
      <c r="L1568" s="87"/>
      <c r="M1568" s="87"/>
      <c r="N1568" s="87"/>
      <c r="O1568" s="87"/>
      <c r="P1568" s="87"/>
      <c r="Q1568" s="87"/>
      <c r="R1568" s="87"/>
      <c r="S1568" s="87"/>
      <c r="T1568" s="87"/>
      <c r="U1568" s="87"/>
      <c r="V1568" s="87"/>
      <c r="W1568" s="87"/>
      <c r="X1568" s="87"/>
      <c r="Y1568" s="87"/>
      <c r="Z1568" s="87"/>
      <c r="AA1568" s="87"/>
      <c r="AB1568" s="87"/>
      <c r="AC1568" s="87"/>
      <c r="AD1568" s="87"/>
      <c r="AE1568" s="87"/>
      <c r="AF1568" s="87"/>
      <c r="AG1568" s="87"/>
      <c r="AH1568" s="151"/>
      <c r="AI1568" s="151"/>
      <c r="AJ1568" s="151"/>
      <c r="AK1568" s="151"/>
      <c r="AL1568" s="151"/>
    </row>
    <row r="1569" s="4" customFormat="1" ht="27" spans="1:38">
      <c r="A1569" s="87"/>
      <c r="B1569" s="142" t="s">
        <v>549</v>
      </c>
      <c r="C1569" s="155" t="s">
        <v>2394</v>
      </c>
      <c r="D1569" s="142" t="s">
        <v>2395</v>
      </c>
      <c r="E1569" s="62" t="s">
        <v>2392</v>
      </c>
      <c r="F1569" s="142"/>
      <c r="G1569" s="285">
        <f>I1568</f>
        <v>44095</v>
      </c>
      <c r="H1569" s="87">
        <v>10</v>
      </c>
      <c r="I1569" s="278">
        <f>G1569+H1569</f>
        <v>44105</v>
      </c>
      <c r="J1569" s="87"/>
      <c r="K1569" s="87"/>
      <c r="L1569" s="87"/>
      <c r="M1569" s="87"/>
      <c r="N1569" s="87"/>
      <c r="O1569" s="87"/>
      <c r="P1569" s="87"/>
      <c r="Q1569" s="87"/>
      <c r="R1569" s="87"/>
      <c r="S1569" s="87"/>
      <c r="T1569" s="87"/>
      <c r="U1569" s="87"/>
      <c r="V1569" s="87"/>
      <c r="W1569" s="87"/>
      <c r="X1569" s="87"/>
      <c r="Y1569" s="87"/>
      <c r="Z1569" s="87"/>
      <c r="AA1569" s="87"/>
      <c r="AB1569" s="87"/>
      <c r="AC1569" s="87"/>
      <c r="AD1569" s="87"/>
      <c r="AE1569" s="87"/>
      <c r="AF1569" s="87"/>
      <c r="AG1569" s="87"/>
      <c r="AH1569" s="151"/>
      <c r="AI1569" s="151"/>
      <c r="AJ1569" s="151"/>
      <c r="AK1569" s="151"/>
      <c r="AL1569" s="151"/>
    </row>
    <row r="1570" s="10" customFormat="1" spans="1:33">
      <c r="A1570" s="103"/>
      <c r="B1570" s="104" t="s">
        <v>538</v>
      </c>
      <c r="C1570" s="105" t="s">
        <v>2396</v>
      </c>
      <c r="D1570" s="106" t="s">
        <v>2389</v>
      </c>
      <c r="E1570" s="106" t="s">
        <v>872</v>
      </c>
      <c r="F1570" s="106"/>
      <c r="G1570" s="107">
        <v>44075</v>
      </c>
      <c r="H1570" s="104">
        <v>30</v>
      </c>
      <c r="I1570" s="107">
        <v>44104</v>
      </c>
      <c r="J1570" s="112"/>
      <c r="K1570" s="112"/>
      <c r="L1570" s="112"/>
      <c r="M1570" s="112"/>
      <c r="N1570" s="112"/>
      <c r="O1570" s="112"/>
      <c r="P1570" s="112"/>
      <c r="Q1570" s="112"/>
      <c r="R1570" s="112"/>
      <c r="S1570" s="112"/>
      <c r="T1570" s="112"/>
      <c r="U1570" s="112"/>
      <c r="V1570" s="129"/>
      <c r="W1570" s="129"/>
      <c r="X1570" s="129"/>
      <c r="Y1570" s="129"/>
      <c r="Z1570" s="129"/>
      <c r="AA1570" s="129"/>
      <c r="AB1570" s="129"/>
      <c r="AC1570" s="129"/>
      <c r="AD1570" s="129"/>
      <c r="AE1570" s="129"/>
      <c r="AF1570" s="129"/>
      <c r="AG1570" s="129"/>
    </row>
    <row r="1571" s="4" customFormat="1" ht="27" spans="1:38">
      <c r="A1571" s="87"/>
      <c r="B1571" s="142" t="s">
        <v>549</v>
      </c>
      <c r="C1571" s="155" t="s">
        <v>2397</v>
      </c>
      <c r="D1571" s="142" t="s">
        <v>696</v>
      </c>
      <c r="E1571" s="62" t="s">
        <v>2392</v>
      </c>
      <c r="F1571" s="142"/>
      <c r="G1571" s="278">
        <f>G1570</f>
        <v>44075</v>
      </c>
      <c r="H1571" s="267">
        <v>10</v>
      </c>
      <c r="I1571" s="278">
        <f>G1571+H1571</f>
        <v>44085</v>
      </c>
      <c r="J1571" s="87"/>
      <c r="K1571" s="87"/>
      <c r="L1571" s="87"/>
      <c r="M1571" s="87"/>
      <c r="N1571" s="87"/>
      <c r="O1571" s="87"/>
      <c r="P1571" s="87"/>
      <c r="Q1571" s="87"/>
      <c r="R1571" s="87"/>
      <c r="S1571" s="87"/>
      <c r="T1571" s="87"/>
      <c r="U1571" s="87"/>
      <c r="V1571" s="87"/>
      <c r="W1571" s="87"/>
      <c r="X1571" s="87"/>
      <c r="Y1571" s="87"/>
      <c r="Z1571" s="87"/>
      <c r="AA1571" s="87"/>
      <c r="AB1571" s="87"/>
      <c r="AC1571" s="87"/>
      <c r="AD1571" s="87"/>
      <c r="AE1571" s="87"/>
      <c r="AF1571" s="87"/>
      <c r="AG1571" s="87"/>
      <c r="AH1571" s="151"/>
      <c r="AI1571" s="151"/>
      <c r="AJ1571" s="151"/>
      <c r="AK1571" s="151"/>
      <c r="AL1571" s="151"/>
    </row>
    <row r="1572" s="4" customFormat="1" ht="27" spans="1:38">
      <c r="A1572" s="87"/>
      <c r="B1572" s="142" t="s">
        <v>549</v>
      </c>
      <c r="C1572" s="155" t="s">
        <v>2398</v>
      </c>
      <c r="D1572" s="142" t="s">
        <v>2393</v>
      </c>
      <c r="E1572" s="62" t="s">
        <v>2392</v>
      </c>
      <c r="F1572" s="142"/>
      <c r="G1572" s="278">
        <f>I1571</f>
        <v>44085</v>
      </c>
      <c r="H1572" s="267">
        <v>10</v>
      </c>
      <c r="I1572" s="278">
        <f>G1572+H1572</f>
        <v>44095</v>
      </c>
      <c r="J1572" s="87"/>
      <c r="K1572" s="87"/>
      <c r="L1572" s="87"/>
      <c r="M1572" s="87"/>
      <c r="N1572" s="87"/>
      <c r="O1572" s="87"/>
      <c r="P1572" s="87"/>
      <c r="Q1572" s="87"/>
      <c r="R1572" s="87"/>
      <c r="S1572" s="87"/>
      <c r="T1572" s="87"/>
      <c r="U1572" s="87"/>
      <c r="V1572" s="87"/>
      <c r="W1572" s="87"/>
      <c r="X1572" s="87"/>
      <c r="Y1572" s="87"/>
      <c r="Z1572" s="87"/>
      <c r="AA1572" s="87"/>
      <c r="AB1572" s="87"/>
      <c r="AC1572" s="87"/>
      <c r="AD1572" s="87"/>
      <c r="AE1572" s="87"/>
      <c r="AF1572" s="87"/>
      <c r="AG1572" s="87"/>
      <c r="AH1572" s="151"/>
      <c r="AI1572" s="151"/>
      <c r="AJ1572" s="151"/>
      <c r="AK1572" s="151"/>
      <c r="AL1572" s="151"/>
    </row>
    <row r="1573" s="4" customFormat="1" ht="27" spans="1:38">
      <c r="A1573" s="87"/>
      <c r="B1573" s="142" t="s">
        <v>549</v>
      </c>
      <c r="C1573" s="155" t="s">
        <v>2399</v>
      </c>
      <c r="D1573" s="142" t="s">
        <v>2395</v>
      </c>
      <c r="E1573" s="62" t="s">
        <v>2392</v>
      </c>
      <c r="F1573" s="142"/>
      <c r="G1573" s="278">
        <f>I1572</f>
        <v>44095</v>
      </c>
      <c r="H1573" s="267">
        <v>9</v>
      </c>
      <c r="I1573" s="278">
        <f>G1573+H1573</f>
        <v>44104</v>
      </c>
      <c r="J1573" s="87"/>
      <c r="K1573" s="87"/>
      <c r="L1573" s="87"/>
      <c r="M1573" s="87"/>
      <c r="N1573" s="87"/>
      <c r="O1573" s="87"/>
      <c r="P1573" s="87"/>
      <c r="Q1573" s="87"/>
      <c r="R1573" s="87"/>
      <c r="S1573" s="87"/>
      <c r="T1573" s="87"/>
      <c r="U1573" s="87"/>
      <c r="V1573" s="87"/>
      <c r="W1573" s="87"/>
      <c r="X1573" s="87"/>
      <c r="Y1573" s="87"/>
      <c r="Z1573" s="87"/>
      <c r="AA1573" s="87"/>
      <c r="AB1573" s="87"/>
      <c r="AC1573" s="87"/>
      <c r="AD1573" s="87"/>
      <c r="AE1573" s="87"/>
      <c r="AF1573" s="87"/>
      <c r="AG1573" s="87"/>
      <c r="AH1573" s="151"/>
      <c r="AI1573" s="151"/>
      <c r="AJ1573" s="151"/>
      <c r="AK1573" s="151"/>
      <c r="AL1573" s="151"/>
    </row>
    <row r="1574" s="10" customFormat="1" spans="1:33">
      <c r="A1574" s="103"/>
      <c r="B1574" s="104" t="s">
        <v>538</v>
      </c>
      <c r="C1574" s="105" t="s">
        <v>2400</v>
      </c>
      <c r="D1574" s="106" t="s">
        <v>2401</v>
      </c>
      <c r="E1574" s="106" t="s">
        <v>872</v>
      </c>
      <c r="F1574" s="106"/>
      <c r="G1574" s="107">
        <v>44075</v>
      </c>
      <c r="H1574" s="104">
        <v>30</v>
      </c>
      <c r="I1574" s="107">
        <v>44104</v>
      </c>
      <c r="J1574" s="112"/>
      <c r="K1574" s="112"/>
      <c r="L1574" s="112"/>
      <c r="M1574" s="112"/>
      <c r="N1574" s="112"/>
      <c r="O1574" s="112"/>
      <c r="P1574" s="112"/>
      <c r="Q1574" s="112"/>
      <c r="R1574" s="112"/>
      <c r="S1574" s="112"/>
      <c r="T1574" s="112"/>
      <c r="U1574" s="112"/>
      <c r="V1574" s="129"/>
      <c r="W1574" s="129"/>
      <c r="X1574" s="129"/>
      <c r="Y1574" s="129"/>
      <c r="Z1574" s="129"/>
      <c r="AA1574" s="129"/>
      <c r="AB1574" s="129"/>
      <c r="AC1574" s="129"/>
      <c r="AD1574" s="129"/>
      <c r="AE1574" s="129"/>
      <c r="AF1574" s="129"/>
      <c r="AG1574" s="129"/>
    </row>
    <row r="1575" s="4" customFormat="1" ht="27" spans="1:33">
      <c r="A1575" s="93"/>
      <c r="B1575" s="25" t="s">
        <v>549</v>
      </c>
      <c r="C1575" s="189" t="s">
        <v>2402</v>
      </c>
      <c r="D1575" s="142" t="s">
        <v>2403</v>
      </c>
      <c r="E1575" s="62" t="s">
        <v>2392</v>
      </c>
      <c r="F1575" s="25"/>
      <c r="G1575" s="277">
        <f>G1574</f>
        <v>44075</v>
      </c>
      <c r="H1575" s="276">
        <v>15</v>
      </c>
      <c r="I1575" s="277">
        <f>G1575+H1575</f>
        <v>44090</v>
      </c>
      <c r="J1575" s="87"/>
      <c r="K1575" s="87"/>
      <c r="L1575" s="87"/>
      <c r="M1575" s="87"/>
      <c r="N1575" s="87"/>
      <c r="O1575" s="87"/>
      <c r="P1575" s="87"/>
      <c r="Q1575" s="87"/>
      <c r="R1575" s="87"/>
      <c r="S1575" s="87"/>
      <c r="T1575" s="87"/>
      <c r="U1575" s="87"/>
      <c r="V1575" s="93"/>
      <c r="W1575" s="93"/>
      <c r="X1575" s="93"/>
      <c r="Y1575" s="93"/>
      <c r="Z1575" s="93"/>
      <c r="AA1575" s="93"/>
      <c r="AB1575" s="93"/>
      <c r="AC1575" s="93"/>
      <c r="AD1575" s="93"/>
      <c r="AE1575" s="93"/>
      <c r="AF1575" s="93"/>
      <c r="AG1575" s="93"/>
    </row>
    <row r="1576" s="4" customFormat="1" ht="27" spans="1:38">
      <c r="A1576" s="87"/>
      <c r="B1576" s="142" t="s">
        <v>549</v>
      </c>
      <c r="C1576" s="155" t="s">
        <v>2404</v>
      </c>
      <c r="D1576" s="142"/>
      <c r="E1576" s="62" t="s">
        <v>2392</v>
      </c>
      <c r="F1576" s="142"/>
      <c r="G1576" s="278">
        <f>I1575</f>
        <v>44090</v>
      </c>
      <c r="H1576" s="267">
        <v>14</v>
      </c>
      <c r="I1576" s="278">
        <f>G1576+H1576</f>
        <v>44104</v>
      </c>
      <c r="J1576" s="87"/>
      <c r="K1576" s="87"/>
      <c r="L1576" s="87"/>
      <c r="M1576" s="87"/>
      <c r="N1576" s="87"/>
      <c r="O1576" s="87"/>
      <c r="P1576" s="87"/>
      <c r="Q1576" s="87"/>
      <c r="R1576" s="87"/>
      <c r="S1576" s="87"/>
      <c r="T1576" s="87"/>
      <c r="U1576" s="87"/>
      <c r="V1576" s="87"/>
      <c r="W1576" s="87"/>
      <c r="X1576" s="87"/>
      <c r="Y1576" s="87"/>
      <c r="Z1576" s="87"/>
      <c r="AA1576" s="87"/>
      <c r="AB1576" s="87"/>
      <c r="AC1576" s="87"/>
      <c r="AD1576" s="87"/>
      <c r="AE1576" s="87"/>
      <c r="AF1576" s="87"/>
      <c r="AG1576" s="87"/>
      <c r="AH1576" s="151"/>
      <c r="AI1576" s="151"/>
      <c r="AJ1576" s="151"/>
      <c r="AK1576" s="151"/>
      <c r="AL1576" s="151"/>
    </row>
    <row r="1577" s="29" customFormat="1" ht="27" spans="1:33">
      <c r="A1577" s="54"/>
      <c r="B1577" s="117" t="s">
        <v>549</v>
      </c>
      <c r="C1577" s="118" t="s">
        <v>2405</v>
      </c>
      <c r="D1577" s="108" t="s">
        <v>2406</v>
      </c>
      <c r="E1577" s="62" t="s">
        <v>2392</v>
      </c>
      <c r="F1577" s="117"/>
      <c r="G1577" s="286">
        <v>44075</v>
      </c>
      <c r="H1577" s="275">
        <v>30</v>
      </c>
      <c r="I1577" s="286">
        <v>44104</v>
      </c>
      <c r="J1577" s="136"/>
      <c r="K1577" s="136"/>
      <c r="L1577" s="136"/>
      <c r="M1577" s="136"/>
      <c r="N1577" s="136"/>
      <c r="O1577" s="136"/>
      <c r="P1577" s="136"/>
      <c r="Q1577" s="136"/>
      <c r="R1577" s="136"/>
      <c r="S1577" s="136"/>
      <c r="T1577" s="136"/>
      <c r="U1577" s="136"/>
      <c r="V1577" s="54"/>
      <c r="W1577" s="54"/>
      <c r="X1577" s="54"/>
      <c r="Y1577" s="54"/>
      <c r="Z1577" s="54"/>
      <c r="AA1577" s="54"/>
      <c r="AB1577" s="54"/>
      <c r="AC1577" s="54"/>
      <c r="AD1577" s="54"/>
      <c r="AE1577" s="54"/>
      <c r="AF1577" s="54"/>
      <c r="AG1577" s="54"/>
    </row>
    <row r="1578" s="10" customFormat="1" spans="1:33">
      <c r="A1578" s="103"/>
      <c r="B1578" s="104" t="s">
        <v>538</v>
      </c>
      <c r="C1578" s="105" t="s">
        <v>2407</v>
      </c>
      <c r="D1578" s="106" t="s">
        <v>2401</v>
      </c>
      <c r="E1578" s="106" t="s">
        <v>709</v>
      </c>
      <c r="F1578" s="106"/>
      <c r="G1578" s="107">
        <v>44105</v>
      </c>
      <c r="H1578" s="104">
        <f>I1578-G1578</f>
        <v>29</v>
      </c>
      <c r="I1578" s="107">
        <v>44134</v>
      </c>
      <c r="J1578" s="112"/>
      <c r="K1578" s="112"/>
      <c r="L1578" s="112"/>
      <c r="M1578" s="112"/>
      <c r="N1578" s="112"/>
      <c r="O1578" s="112"/>
      <c r="P1578" s="112"/>
      <c r="Q1578" s="112"/>
      <c r="R1578" s="112"/>
      <c r="S1578" s="112"/>
      <c r="T1578" s="112"/>
      <c r="U1578" s="112"/>
      <c r="V1578" s="129"/>
      <c r="W1578" s="129"/>
      <c r="X1578" s="129"/>
      <c r="Y1578" s="129"/>
      <c r="Z1578" s="129"/>
      <c r="AA1578" s="129"/>
      <c r="AB1578" s="129"/>
      <c r="AC1578" s="129"/>
      <c r="AD1578" s="129"/>
      <c r="AE1578" s="129"/>
      <c r="AF1578" s="129"/>
      <c r="AG1578" s="129"/>
    </row>
    <row r="1579" s="4" customFormat="1" ht="27" spans="1:38">
      <c r="A1579" s="87"/>
      <c r="B1579" s="142" t="s">
        <v>549</v>
      </c>
      <c r="C1579" s="155" t="s">
        <v>2408</v>
      </c>
      <c r="D1579" s="62" t="s">
        <v>2409</v>
      </c>
      <c r="E1579" s="62" t="s">
        <v>2392</v>
      </c>
      <c r="F1579" s="142"/>
      <c r="G1579" s="278">
        <f>G1578</f>
        <v>44105</v>
      </c>
      <c r="H1579" s="267">
        <v>15</v>
      </c>
      <c r="I1579" s="278">
        <f>G1579+H1579</f>
        <v>44120</v>
      </c>
      <c r="J1579" s="87"/>
      <c r="K1579" s="87"/>
      <c r="L1579" s="87"/>
      <c r="M1579" s="87"/>
      <c r="N1579" s="87"/>
      <c r="O1579" s="87"/>
      <c r="P1579" s="87"/>
      <c r="Q1579" s="87"/>
      <c r="R1579" s="87"/>
      <c r="S1579" s="87"/>
      <c r="T1579" s="87"/>
      <c r="U1579" s="87"/>
      <c r="V1579" s="87"/>
      <c r="W1579" s="87"/>
      <c r="X1579" s="87"/>
      <c r="Y1579" s="87"/>
      <c r="Z1579" s="87"/>
      <c r="AA1579" s="87"/>
      <c r="AB1579" s="87"/>
      <c r="AC1579" s="87"/>
      <c r="AD1579" s="87"/>
      <c r="AE1579" s="87"/>
      <c r="AF1579" s="87"/>
      <c r="AG1579" s="87"/>
      <c r="AH1579" s="151"/>
      <c r="AI1579" s="151"/>
      <c r="AJ1579" s="151"/>
      <c r="AK1579" s="151"/>
      <c r="AL1579" s="151"/>
    </row>
    <row r="1580" s="4" customFormat="1" ht="27" spans="1:38">
      <c r="A1580" s="87"/>
      <c r="B1580" s="142" t="s">
        <v>549</v>
      </c>
      <c r="C1580" s="155" t="s">
        <v>2410</v>
      </c>
      <c r="D1580" s="62" t="s">
        <v>2411</v>
      </c>
      <c r="E1580" s="62" t="s">
        <v>2392</v>
      </c>
      <c r="F1580" s="112"/>
      <c r="G1580" s="278">
        <f>I1579</f>
        <v>44120</v>
      </c>
      <c r="H1580" s="267">
        <v>8</v>
      </c>
      <c r="I1580" s="278">
        <f t="shared" ref="I1580:I1581" si="137">G1580+H1580</f>
        <v>44128</v>
      </c>
      <c r="J1580" s="87"/>
      <c r="K1580" s="87"/>
      <c r="L1580" s="87"/>
      <c r="M1580" s="87"/>
      <c r="N1580" s="87"/>
      <c r="O1580" s="87"/>
      <c r="P1580" s="87"/>
      <c r="Q1580" s="87"/>
      <c r="R1580" s="87"/>
      <c r="S1580" s="87"/>
      <c r="T1580" s="87"/>
      <c r="U1580" s="87"/>
      <c r="V1580" s="87"/>
      <c r="W1580" s="87"/>
      <c r="X1580" s="87"/>
      <c r="Y1580" s="87"/>
      <c r="Z1580" s="87"/>
      <c r="AA1580" s="87"/>
      <c r="AB1580" s="87"/>
      <c r="AC1580" s="87"/>
      <c r="AD1580" s="87"/>
      <c r="AE1580" s="87"/>
      <c r="AF1580" s="87"/>
      <c r="AG1580" s="87"/>
      <c r="AH1580" s="151"/>
      <c r="AI1580" s="151"/>
      <c r="AJ1580" s="151"/>
      <c r="AK1580" s="151"/>
      <c r="AL1580" s="151"/>
    </row>
    <row r="1581" s="4" customFormat="1" ht="27" spans="1:38">
      <c r="A1581" s="87"/>
      <c r="B1581" s="142" t="s">
        <v>549</v>
      </c>
      <c r="C1581" s="155" t="s">
        <v>2412</v>
      </c>
      <c r="D1581" s="62" t="s">
        <v>2401</v>
      </c>
      <c r="E1581" s="62" t="s">
        <v>2392</v>
      </c>
      <c r="F1581" s="142"/>
      <c r="G1581" s="278">
        <f>I1580</f>
        <v>44128</v>
      </c>
      <c r="H1581" s="267">
        <v>6</v>
      </c>
      <c r="I1581" s="278">
        <f t="shared" si="137"/>
        <v>44134</v>
      </c>
      <c r="J1581" s="87"/>
      <c r="K1581" s="87"/>
      <c r="L1581" s="87"/>
      <c r="M1581" s="87"/>
      <c r="N1581" s="87"/>
      <c r="O1581" s="87"/>
      <c r="P1581" s="87"/>
      <c r="Q1581" s="87"/>
      <c r="R1581" s="87"/>
      <c r="S1581" s="87"/>
      <c r="T1581" s="87"/>
      <c r="U1581" s="87"/>
      <c r="V1581" s="87"/>
      <c r="W1581" s="87"/>
      <c r="X1581" s="87"/>
      <c r="Y1581" s="87"/>
      <c r="Z1581" s="87"/>
      <c r="AA1581" s="87"/>
      <c r="AB1581" s="87"/>
      <c r="AC1581" s="87"/>
      <c r="AD1581" s="87"/>
      <c r="AE1581" s="87"/>
      <c r="AF1581" s="87"/>
      <c r="AG1581" s="87"/>
      <c r="AH1581" s="151"/>
      <c r="AI1581" s="151"/>
      <c r="AJ1581" s="151"/>
      <c r="AK1581" s="151"/>
      <c r="AL1581" s="151"/>
    </row>
    <row r="1582" s="10" customFormat="1" spans="1:33">
      <c r="A1582" s="103"/>
      <c r="B1582" s="104" t="s">
        <v>538</v>
      </c>
      <c r="C1582" s="105" t="s">
        <v>2413</v>
      </c>
      <c r="D1582" s="106" t="s">
        <v>2401</v>
      </c>
      <c r="E1582" s="106" t="s">
        <v>671</v>
      </c>
      <c r="F1582" s="106"/>
      <c r="G1582" s="107">
        <v>44105</v>
      </c>
      <c r="H1582" s="104">
        <f>I1582-G1582</f>
        <v>29</v>
      </c>
      <c r="I1582" s="107">
        <v>44134</v>
      </c>
      <c r="J1582" s="112"/>
      <c r="K1582" s="112"/>
      <c r="L1582" s="112"/>
      <c r="M1582" s="112"/>
      <c r="N1582" s="112"/>
      <c r="O1582" s="112"/>
      <c r="P1582" s="112"/>
      <c r="Q1582" s="112"/>
      <c r="R1582" s="112"/>
      <c r="S1582" s="112"/>
      <c r="T1582" s="112"/>
      <c r="U1582" s="112"/>
      <c r="V1582" s="129"/>
      <c r="W1582" s="129"/>
      <c r="X1582" s="129"/>
      <c r="Y1582" s="129"/>
      <c r="Z1582" s="129"/>
      <c r="AA1582" s="129"/>
      <c r="AB1582" s="129"/>
      <c r="AC1582" s="129"/>
      <c r="AD1582" s="129"/>
      <c r="AE1582" s="129"/>
      <c r="AF1582" s="129"/>
      <c r="AG1582" s="129"/>
    </row>
    <row r="1583" s="4" customFormat="1" ht="27" spans="1:38">
      <c r="A1583" s="87"/>
      <c r="B1583" s="142" t="s">
        <v>549</v>
      </c>
      <c r="C1583" s="155" t="s">
        <v>2414</v>
      </c>
      <c r="D1583" s="142"/>
      <c r="E1583" s="62" t="s">
        <v>2392</v>
      </c>
      <c r="F1583" s="142"/>
      <c r="G1583" s="287"/>
      <c r="H1583" s="87"/>
      <c r="I1583" s="287"/>
      <c r="J1583" s="87"/>
      <c r="K1583" s="87"/>
      <c r="L1583" s="87"/>
      <c r="M1583" s="87"/>
      <c r="N1583" s="87"/>
      <c r="O1583" s="87"/>
      <c r="P1583" s="87"/>
      <c r="Q1583" s="87"/>
      <c r="R1583" s="87"/>
      <c r="S1583" s="87"/>
      <c r="T1583" s="87"/>
      <c r="U1583" s="87"/>
      <c r="V1583" s="87"/>
      <c r="W1583" s="87"/>
      <c r="X1583" s="87"/>
      <c r="Y1583" s="87"/>
      <c r="Z1583" s="87"/>
      <c r="AA1583" s="87"/>
      <c r="AB1583" s="87"/>
      <c r="AC1583" s="87"/>
      <c r="AD1583" s="87"/>
      <c r="AE1583" s="87"/>
      <c r="AF1583" s="87"/>
      <c r="AG1583" s="87"/>
      <c r="AH1583" s="151"/>
      <c r="AI1583" s="151"/>
      <c r="AJ1583" s="151"/>
      <c r="AK1583" s="151"/>
      <c r="AL1583" s="151"/>
    </row>
    <row r="1584" s="4" customFormat="1" ht="27" spans="1:38">
      <c r="A1584" s="87"/>
      <c r="B1584" s="142" t="s">
        <v>549</v>
      </c>
      <c r="C1584" s="155" t="s">
        <v>2415</v>
      </c>
      <c r="D1584" s="142"/>
      <c r="E1584" s="62" t="s">
        <v>2392</v>
      </c>
      <c r="F1584" s="112"/>
      <c r="G1584" s="287"/>
      <c r="H1584" s="87"/>
      <c r="I1584" s="287"/>
      <c r="J1584" s="87"/>
      <c r="K1584" s="87"/>
      <c r="L1584" s="87"/>
      <c r="M1584" s="87"/>
      <c r="N1584" s="87"/>
      <c r="O1584" s="87"/>
      <c r="P1584" s="87"/>
      <c r="Q1584" s="87"/>
      <c r="R1584" s="87"/>
      <c r="S1584" s="87"/>
      <c r="T1584" s="87"/>
      <c r="U1584" s="87"/>
      <c r="V1584" s="87"/>
      <c r="W1584" s="87"/>
      <c r="X1584" s="87"/>
      <c r="Y1584" s="87"/>
      <c r="Z1584" s="87"/>
      <c r="AA1584" s="87"/>
      <c r="AB1584" s="87"/>
      <c r="AC1584" s="87"/>
      <c r="AD1584" s="87"/>
      <c r="AE1584" s="87"/>
      <c r="AF1584" s="87"/>
      <c r="AG1584" s="87"/>
      <c r="AH1584" s="151"/>
      <c r="AI1584" s="151"/>
      <c r="AJ1584" s="151"/>
      <c r="AK1584" s="151"/>
      <c r="AL1584" s="151"/>
    </row>
    <row r="1585" s="4" customFormat="1" ht="27" spans="1:38">
      <c r="A1585" s="87"/>
      <c r="B1585" s="142" t="s">
        <v>549</v>
      </c>
      <c r="C1585" s="155" t="s">
        <v>2416</v>
      </c>
      <c r="D1585" s="142"/>
      <c r="E1585" s="62" t="s">
        <v>2392</v>
      </c>
      <c r="F1585" s="142"/>
      <c r="G1585" s="287" t="s">
        <v>696</v>
      </c>
      <c r="H1585" s="87"/>
      <c r="I1585" s="287"/>
      <c r="J1585" s="87"/>
      <c r="K1585" s="87"/>
      <c r="L1585" s="87"/>
      <c r="M1585" s="87"/>
      <c r="N1585" s="87"/>
      <c r="O1585" s="87"/>
      <c r="P1585" s="87"/>
      <c r="Q1585" s="87"/>
      <c r="R1585" s="87"/>
      <c r="S1585" s="87"/>
      <c r="T1585" s="87"/>
      <c r="U1585" s="87"/>
      <c r="V1585" s="87"/>
      <c r="W1585" s="87"/>
      <c r="X1585" s="87"/>
      <c r="Y1585" s="87"/>
      <c r="Z1585" s="87"/>
      <c r="AA1585" s="87"/>
      <c r="AB1585" s="87"/>
      <c r="AC1585" s="87"/>
      <c r="AD1585" s="87"/>
      <c r="AE1585" s="87"/>
      <c r="AF1585" s="87"/>
      <c r="AG1585" s="87"/>
      <c r="AH1585" s="151"/>
      <c r="AI1585" s="151"/>
      <c r="AJ1585" s="151"/>
      <c r="AK1585" s="151"/>
      <c r="AL1585" s="151"/>
    </row>
    <row r="1586" s="10" customFormat="1" spans="1:33">
      <c r="A1586" s="103"/>
      <c r="B1586" s="104" t="s">
        <v>538</v>
      </c>
      <c r="C1586" s="105" t="s">
        <v>2417</v>
      </c>
      <c r="D1586" s="106" t="s">
        <v>2401</v>
      </c>
      <c r="E1586" s="106" t="s">
        <v>709</v>
      </c>
      <c r="F1586" s="106"/>
      <c r="G1586" s="107">
        <v>44044</v>
      </c>
      <c r="H1586" s="104">
        <f>I1586-G1586</f>
        <v>29</v>
      </c>
      <c r="I1586" s="107">
        <v>44073</v>
      </c>
      <c r="J1586" s="112"/>
      <c r="K1586" s="112"/>
      <c r="L1586" s="112"/>
      <c r="M1586" s="112"/>
      <c r="N1586" s="112"/>
      <c r="O1586" s="112"/>
      <c r="P1586" s="112"/>
      <c r="Q1586" s="112"/>
      <c r="R1586" s="112"/>
      <c r="S1586" s="112"/>
      <c r="T1586" s="112"/>
      <c r="U1586" s="112"/>
      <c r="V1586" s="129"/>
      <c r="W1586" s="129"/>
      <c r="X1586" s="129"/>
      <c r="Y1586" s="129"/>
      <c r="Z1586" s="129"/>
      <c r="AA1586" s="129"/>
      <c r="AB1586" s="129"/>
      <c r="AC1586" s="129"/>
      <c r="AD1586" s="129"/>
      <c r="AE1586" s="129"/>
      <c r="AF1586" s="129"/>
      <c r="AG1586" s="129"/>
    </row>
    <row r="1587" s="4" customFormat="1" ht="27" spans="1:33">
      <c r="A1587" s="93"/>
      <c r="B1587" s="25" t="s">
        <v>549</v>
      </c>
      <c r="C1587" s="189" t="s">
        <v>2390</v>
      </c>
      <c r="D1587" s="142" t="s">
        <v>2223</v>
      </c>
      <c r="E1587" s="62" t="s">
        <v>2392</v>
      </c>
      <c r="F1587" s="142"/>
      <c r="G1587" s="286">
        <v>44044</v>
      </c>
      <c r="H1587" s="54">
        <f>I1587-G1587</f>
        <v>8</v>
      </c>
      <c r="I1587" s="286">
        <v>44052</v>
      </c>
      <c r="J1587" s="87"/>
      <c r="K1587" s="87"/>
      <c r="L1587" s="87"/>
      <c r="M1587" s="87"/>
      <c r="N1587" s="87"/>
      <c r="O1587" s="87"/>
      <c r="P1587" s="87"/>
      <c r="Q1587" s="87"/>
      <c r="R1587" s="87"/>
      <c r="S1587" s="87"/>
      <c r="T1587" s="87"/>
      <c r="U1587" s="87"/>
      <c r="V1587" s="93"/>
      <c r="W1587" s="93"/>
      <c r="X1587" s="93"/>
      <c r="Y1587" s="93"/>
      <c r="Z1587" s="93"/>
      <c r="AA1587" s="93"/>
      <c r="AB1587" s="93"/>
      <c r="AC1587" s="93"/>
      <c r="AD1587" s="93"/>
      <c r="AE1587" s="93"/>
      <c r="AF1587" s="93"/>
      <c r="AG1587" s="93"/>
    </row>
    <row r="1588" s="4" customFormat="1" ht="27" spans="1:33">
      <c r="A1588" s="93"/>
      <c r="B1588" s="25" t="s">
        <v>549</v>
      </c>
      <c r="C1588" s="189" t="s">
        <v>2274</v>
      </c>
      <c r="D1588" s="142" t="s">
        <v>2418</v>
      </c>
      <c r="E1588" s="62" t="s">
        <v>2392</v>
      </c>
      <c r="F1588" s="142"/>
      <c r="G1588" s="286">
        <v>44052</v>
      </c>
      <c r="H1588" s="54">
        <f t="shared" ref="H1588:H1590" si="138">I1588-G1588</f>
        <v>6</v>
      </c>
      <c r="I1588" s="286">
        <v>44058</v>
      </c>
      <c r="J1588" s="87"/>
      <c r="K1588" s="87"/>
      <c r="L1588" s="87"/>
      <c r="M1588" s="87"/>
      <c r="N1588" s="87"/>
      <c r="O1588" s="87"/>
      <c r="P1588" s="87"/>
      <c r="Q1588" s="87"/>
      <c r="R1588" s="87"/>
      <c r="S1588" s="87"/>
      <c r="T1588" s="87"/>
      <c r="U1588" s="87"/>
      <c r="V1588" s="93"/>
      <c r="W1588" s="93"/>
      <c r="X1588" s="93"/>
      <c r="Y1588" s="93"/>
      <c r="Z1588" s="93"/>
      <c r="AA1588" s="93"/>
      <c r="AB1588" s="93"/>
      <c r="AC1588" s="93"/>
      <c r="AD1588" s="93"/>
      <c r="AE1588" s="93"/>
      <c r="AF1588" s="93"/>
      <c r="AG1588" s="93"/>
    </row>
    <row r="1589" s="4" customFormat="1" ht="27" spans="1:33">
      <c r="A1589" s="93"/>
      <c r="B1589" s="25" t="s">
        <v>549</v>
      </c>
      <c r="C1589" s="189" t="s">
        <v>2416</v>
      </c>
      <c r="D1589" s="142" t="s">
        <v>2419</v>
      </c>
      <c r="E1589" s="62" t="s">
        <v>2392</v>
      </c>
      <c r="F1589" s="142"/>
      <c r="G1589" s="286">
        <v>44058</v>
      </c>
      <c r="H1589" s="54">
        <f t="shared" si="138"/>
        <v>15</v>
      </c>
      <c r="I1589" s="286">
        <v>44073</v>
      </c>
      <c r="J1589" s="87"/>
      <c r="K1589" s="87"/>
      <c r="L1589" s="87"/>
      <c r="M1589" s="87"/>
      <c r="N1589" s="87"/>
      <c r="O1589" s="87"/>
      <c r="P1589" s="87"/>
      <c r="Q1589" s="87"/>
      <c r="R1589" s="87"/>
      <c r="S1589" s="87"/>
      <c r="T1589" s="87"/>
      <c r="U1589" s="87"/>
      <c r="V1589" s="93"/>
      <c r="W1589" s="93"/>
      <c r="X1589" s="93"/>
      <c r="Y1589" s="93"/>
      <c r="Z1589" s="93"/>
      <c r="AA1589" s="93"/>
      <c r="AB1589" s="93"/>
      <c r="AC1589" s="93"/>
      <c r="AD1589" s="93"/>
      <c r="AE1589" s="93"/>
      <c r="AF1589" s="93"/>
      <c r="AG1589" s="93"/>
    </row>
    <row r="1590" s="10" customFormat="1" spans="1:33">
      <c r="A1590" s="103"/>
      <c r="B1590" s="104" t="s">
        <v>538</v>
      </c>
      <c r="C1590" s="105" t="s">
        <v>2420</v>
      </c>
      <c r="D1590" s="106" t="s">
        <v>2401</v>
      </c>
      <c r="E1590" s="62" t="s">
        <v>1962</v>
      </c>
      <c r="F1590" s="106"/>
      <c r="G1590" s="107">
        <f>G1591</f>
        <v>44145</v>
      </c>
      <c r="H1590" s="104">
        <f t="shared" si="138"/>
        <v>30</v>
      </c>
      <c r="I1590" s="107">
        <v>44175</v>
      </c>
      <c r="J1590" s="112"/>
      <c r="K1590" s="112"/>
      <c r="L1590" s="112"/>
      <c r="M1590" s="112"/>
      <c r="N1590" s="112"/>
      <c r="O1590" s="112"/>
      <c r="P1590" s="112"/>
      <c r="Q1590" s="112"/>
      <c r="R1590" s="112"/>
      <c r="S1590" s="112"/>
      <c r="T1590" s="112"/>
      <c r="U1590" s="112"/>
      <c r="V1590" s="129"/>
      <c r="W1590" s="129"/>
      <c r="X1590" s="129"/>
      <c r="Y1590" s="129"/>
      <c r="Z1590" s="129"/>
      <c r="AA1590" s="129"/>
      <c r="AB1590" s="129"/>
      <c r="AC1590" s="129"/>
      <c r="AD1590" s="129"/>
      <c r="AE1590" s="129"/>
      <c r="AF1590" s="129"/>
      <c r="AG1590" s="129"/>
    </row>
    <row r="1591" s="4" customFormat="1" spans="1:33">
      <c r="A1591" s="93"/>
      <c r="B1591" s="25" t="s">
        <v>549</v>
      </c>
      <c r="C1591" s="189" t="s">
        <v>2421</v>
      </c>
      <c r="D1591" s="142" t="s">
        <v>2422</v>
      </c>
      <c r="E1591" s="62" t="s">
        <v>1962</v>
      </c>
      <c r="F1591" s="142"/>
      <c r="G1591" s="286">
        <v>44145</v>
      </c>
      <c r="H1591" s="93">
        <v>2</v>
      </c>
      <c r="I1591" s="286">
        <f>G1591+H1591</f>
        <v>44147</v>
      </c>
      <c r="J1591" s="87"/>
      <c r="K1591" s="87"/>
      <c r="L1591" s="87"/>
      <c r="M1591" s="87"/>
      <c r="N1591" s="87"/>
      <c r="O1591" s="87"/>
      <c r="P1591" s="87"/>
      <c r="Q1591" s="87"/>
      <c r="R1591" s="87"/>
      <c r="S1591" s="87"/>
      <c r="T1591" s="87"/>
      <c r="U1591" s="87"/>
      <c r="V1591" s="93"/>
      <c r="W1591" s="93"/>
      <c r="X1591" s="93"/>
      <c r="Y1591" s="93"/>
      <c r="Z1591" s="93"/>
      <c r="AA1591" s="93"/>
      <c r="AB1591" s="93"/>
      <c r="AC1591" s="93"/>
      <c r="AD1591" s="93"/>
      <c r="AE1591" s="93"/>
      <c r="AF1591" s="93"/>
      <c r="AG1591" s="93"/>
    </row>
    <row r="1592" s="4" customFormat="1" ht="27.75" customHeight="1" spans="1:33">
      <c r="A1592" s="93"/>
      <c r="B1592" s="25" t="s">
        <v>549</v>
      </c>
      <c r="C1592" s="189" t="s">
        <v>2321</v>
      </c>
      <c r="D1592" s="142"/>
      <c r="E1592" s="62" t="s">
        <v>709</v>
      </c>
      <c r="F1592" s="142"/>
      <c r="G1592" s="286">
        <v>44148</v>
      </c>
      <c r="H1592" s="93">
        <v>7</v>
      </c>
      <c r="I1592" s="286">
        <f>G1592+H1592</f>
        <v>44155</v>
      </c>
      <c r="J1592" s="87"/>
      <c r="K1592" s="87"/>
      <c r="L1592" s="87"/>
      <c r="M1592" s="87"/>
      <c r="N1592" s="87"/>
      <c r="O1592" s="87"/>
      <c r="P1592" s="87"/>
      <c r="Q1592" s="87"/>
      <c r="R1592" s="87"/>
      <c r="S1592" s="87"/>
      <c r="T1592" s="87"/>
      <c r="U1592" s="87"/>
      <c r="V1592" s="93"/>
      <c r="W1592" s="93"/>
      <c r="X1592" s="93"/>
      <c r="Y1592" s="93"/>
      <c r="Z1592" s="93"/>
      <c r="AA1592" s="93"/>
      <c r="AB1592" s="93"/>
      <c r="AC1592" s="93"/>
      <c r="AD1592" s="93"/>
      <c r="AE1592" s="93"/>
      <c r="AF1592" s="93"/>
      <c r="AG1592" s="93"/>
    </row>
    <row r="1593" s="4" customFormat="1" ht="27" spans="1:38">
      <c r="A1593" s="87"/>
      <c r="B1593" s="142" t="s">
        <v>549</v>
      </c>
      <c r="C1593" s="155" t="s">
        <v>2423</v>
      </c>
      <c r="D1593" s="142" t="s">
        <v>2424</v>
      </c>
      <c r="E1593" s="62" t="s">
        <v>1962</v>
      </c>
      <c r="F1593" s="142"/>
      <c r="G1593" s="288">
        <f>I1592</f>
        <v>44155</v>
      </c>
      <c r="H1593" s="87">
        <f t="shared" ref="H1593" si="139">I1593-G1593</f>
        <v>15</v>
      </c>
      <c r="I1593" s="288">
        <v>44170</v>
      </c>
      <c r="J1593" s="87"/>
      <c r="K1593" s="87"/>
      <c r="L1593" s="87"/>
      <c r="M1593" s="87"/>
      <c r="N1593" s="87"/>
      <c r="O1593" s="87"/>
      <c r="P1593" s="87"/>
      <c r="Q1593" s="87"/>
      <c r="R1593" s="87"/>
      <c r="S1593" s="87"/>
      <c r="T1593" s="87"/>
      <c r="U1593" s="87"/>
      <c r="V1593" s="87"/>
      <c r="W1593" s="87"/>
      <c r="X1593" s="87"/>
      <c r="Y1593" s="87"/>
      <c r="Z1593" s="87"/>
      <c r="AA1593" s="87"/>
      <c r="AB1593" s="87"/>
      <c r="AC1593" s="87"/>
      <c r="AD1593" s="87"/>
      <c r="AE1593" s="87"/>
      <c r="AF1593" s="87"/>
      <c r="AG1593" s="87"/>
      <c r="AH1593" s="151"/>
      <c r="AI1593" s="151"/>
      <c r="AJ1593" s="151"/>
      <c r="AK1593" s="151"/>
      <c r="AL1593" s="151"/>
    </row>
    <row r="1594" s="4" customFormat="1" ht="27" spans="1:33">
      <c r="A1594" s="93"/>
      <c r="B1594" s="25" t="s">
        <v>549</v>
      </c>
      <c r="C1594" s="189" t="s">
        <v>2425</v>
      </c>
      <c r="D1594" s="142" t="s">
        <v>2426</v>
      </c>
      <c r="E1594" s="62" t="s">
        <v>1962</v>
      </c>
      <c r="F1594" s="142"/>
      <c r="G1594" s="286">
        <f>I1593</f>
        <v>44170</v>
      </c>
      <c r="H1594" s="93">
        <v>5</v>
      </c>
      <c r="I1594" s="288">
        <v>44175</v>
      </c>
      <c r="J1594" s="87"/>
      <c r="K1594" s="87"/>
      <c r="L1594" s="87"/>
      <c r="M1594" s="87"/>
      <c r="N1594" s="87"/>
      <c r="O1594" s="87"/>
      <c r="P1594" s="87"/>
      <c r="Q1594" s="87"/>
      <c r="R1594" s="87"/>
      <c r="S1594" s="87"/>
      <c r="T1594" s="87"/>
      <c r="U1594" s="87"/>
      <c r="V1594" s="93"/>
      <c r="W1594" s="93"/>
      <c r="X1594" s="93"/>
      <c r="Y1594" s="93"/>
      <c r="Z1594" s="93"/>
      <c r="AA1594" s="93"/>
      <c r="AB1594" s="93"/>
      <c r="AC1594" s="93"/>
      <c r="AD1594" s="93"/>
      <c r="AE1594" s="93"/>
      <c r="AF1594" s="93"/>
      <c r="AG1594" s="93"/>
    </row>
    <row r="1595" s="10" customFormat="1" ht="24" customHeight="1" spans="1:33">
      <c r="A1595" s="103"/>
      <c r="B1595" s="104" t="s">
        <v>538</v>
      </c>
      <c r="C1595" s="105" t="s">
        <v>2427</v>
      </c>
      <c r="D1595" s="106" t="s">
        <v>2401</v>
      </c>
      <c r="E1595" s="113" t="s">
        <v>1962</v>
      </c>
      <c r="F1595" s="106"/>
      <c r="G1595" s="107">
        <f>I1595-H1595</f>
        <v>44166</v>
      </c>
      <c r="H1595" s="104">
        <v>9</v>
      </c>
      <c r="I1595" s="107">
        <v>44175</v>
      </c>
      <c r="J1595" s="112"/>
      <c r="K1595" s="112"/>
      <c r="L1595" s="112"/>
      <c r="M1595" s="112"/>
      <c r="N1595" s="112"/>
      <c r="O1595" s="112"/>
      <c r="P1595" s="112"/>
      <c r="Q1595" s="112"/>
      <c r="R1595" s="112"/>
      <c r="S1595" s="112"/>
      <c r="T1595" s="112"/>
      <c r="U1595" s="112"/>
      <c r="V1595" s="129"/>
      <c r="W1595" s="129"/>
      <c r="X1595" s="129"/>
      <c r="Y1595" s="129"/>
      <c r="Z1595" s="129"/>
      <c r="AA1595" s="129"/>
      <c r="AB1595" s="129"/>
      <c r="AC1595" s="129"/>
      <c r="AD1595" s="129"/>
      <c r="AE1595" s="129"/>
      <c r="AF1595" s="129"/>
      <c r="AG1595" s="129"/>
    </row>
    <row r="1596" s="28" customFormat="1" ht="24" customHeight="1" spans="1:33">
      <c r="A1596" s="275"/>
      <c r="B1596" s="80" t="s">
        <v>549</v>
      </c>
      <c r="C1596" s="145" t="s">
        <v>2428</v>
      </c>
      <c r="D1596" s="119"/>
      <c r="E1596" s="62" t="s">
        <v>1202</v>
      </c>
      <c r="F1596" s="119"/>
      <c r="G1596" s="107">
        <v>44150</v>
      </c>
      <c r="H1596" s="135">
        <v>15</v>
      </c>
      <c r="I1596" s="138">
        <f>G1596+H1596</f>
        <v>44165</v>
      </c>
      <c r="J1596" s="267"/>
      <c r="K1596" s="267"/>
      <c r="L1596" s="267"/>
      <c r="M1596" s="267"/>
      <c r="N1596" s="267"/>
      <c r="O1596" s="267"/>
      <c r="P1596" s="267"/>
      <c r="Q1596" s="267"/>
      <c r="R1596" s="267"/>
      <c r="S1596" s="267"/>
      <c r="T1596" s="267"/>
      <c r="U1596" s="267"/>
      <c r="V1596" s="276"/>
      <c r="W1596" s="276"/>
      <c r="X1596" s="276"/>
      <c r="Y1596" s="276"/>
      <c r="Z1596" s="276"/>
      <c r="AA1596" s="276"/>
      <c r="AB1596" s="276"/>
      <c r="AC1596" s="276"/>
      <c r="AD1596" s="276"/>
      <c r="AE1596" s="276"/>
      <c r="AF1596" s="276"/>
      <c r="AG1596" s="276"/>
    </row>
    <row r="1597" s="4" customFormat="1" spans="1:33">
      <c r="A1597" s="93"/>
      <c r="B1597" s="25" t="s">
        <v>549</v>
      </c>
      <c r="C1597" s="189" t="s">
        <v>2429</v>
      </c>
      <c r="D1597" s="142" t="s">
        <v>2430</v>
      </c>
      <c r="E1597" s="62" t="s">
        <v>870</v>
      </c>
      <c r="F1597" s="142"/>
      <c r="G1597" s="107">
        <v>44150</v>
      </c>
      <c r="H1597" s="135">
        <v>15</v>
      </c>
      <c r="I1597" s="138">
        <f>G1597+H1597</f>
        <v>44165</v>
      </c>
      <c r="J1597" s="87"/>
      <c r="K1597" s="87"/>
      <c r="L1597" s="87"/>
      <c r="M1597" s="87"/>
      <c r="N1597" s="87"/>
      <c r="O1597" s="87"/>
      <c r="P1597" s="87"/>
      <c r="Q1597" s="87"/>
      <c r="R1597" s="87"/>
      <c r="S1597" s="87"/>
      <c r="T1597" s="87"/>
      <c r="U1597" s="87"/>
      <c r="V1597" s="93"/>
      <c r="W1597" s="93"/>
      <c r="X1597" s="93"/>
      <c r="Y1597" s="93"/>
      <c r="Z1597" s="93"/>
      <c r="AA1597" s="93"/>
      <c r="AB1597" s="93"/>
      <c r="AC1597" s="93"/>
      <c r="AD1597" s="93"/>
      <c r="AE1597" s="93"/>
      <c r="AF1597" s="93"/>
      <c r="AG1597" s="93"/>
    </row>
    <row r="1598" s="10" customFormat="1" ht="33" customHeight="1" spans="1:33">
      <c r="A1598" s="103"/>
      <c r="B1598" s="104" t="s">
        <v>538</v>
      </c>
      <c r="C1598" s="105" t="s">
        <v>2431</v>
      </c>
      <c r="D1598" s="106" t="s">
        <v>2432</v>
      </c>
      <c r="E1598" s="106" t="s">
        <v>709</v>
      </c>
      <c r="F1598" s="106"/>
      <c r="G1598" s="107">
        <f>I1598-H1598</f>
        <v>44165</v>
      </c>
      <c r="H1598" s="104">
        <v>10</v>
      </c>
      <c r="I1598" s="107">
        <v>44175</v>
      </c>
      <c r="J1598" s="112"/>
      <c r="K1598" s="112"/>
      <c r="L1598" s="112"/>
      <c r="M1598" s="112"/>
      <c r="N1598" s="112"/>
      <c r="O1598" s="112"/>
      <c r="P1598" s="112"/>
      <c r="Q1598" s="112"/>
      <c r="R1598" s="112"/>
      <c r="S1598" s="112"/>
      <c r="T1598" s="112"/>
      <c r="U1598" s="112"/>
      <c r="V1598" s="129"/>
      <c r="W1598" s="129"/>
      <c r="X1598" s="129"/>
      <c r="Y1598" s="129"/>
      <c r="Z1598" s="129"/>
      <c r="AA1598" s="129"/>
      <c r="AB1598" s="129"/>
      <c r="AC1598" s="129"/>
      <c r="AD1598" s="129"/>
      <c r="AE1598" s="129"/>
      <c r="AF1598" s="129"/>
      <c r="AG1598" s="129"/>
    </row>
    <row r="1599" s="4" customFormat="1" ht="40.5" spans="1:33">
      <c r="A1599" s="54"/>
      <c r="B1599" s="54" t="s">
        <v>533</v>
      </c>
      <c r="C1599" s="55" t="s">
        <v>2433</v>
      </c>
      <c r="D1599" s="56" t="s">
        <v>2434</v>
      </c>
      <c r="E1599" s="56" t="s">
        <v>720</v>
      </c>
      <c r="F1599" s="56"/>
      <c r="G1599" s="100">
        <v>44134</v>
      </c>
      <c r="H1599" s="54">
        <f>I1599-G1599</f>
        <v>61</v>
      </c>
      <c r="I1599" s="264">
        <f>I1446</f>
        <v>44195</v>
      </c>
      <c r="J1599" s="87"/>
      <c r="K1599" s="87"/>
      <c r="L1599" s="87"/>
      <c r="M1599" s="87"/>
      <c r="N1599" s="87"/>
      <c r="O1599" s="87"/>
      <c r="P1599" s="87"/>
      <c r="Q1599" s="87"/>
      <c r="R1599" s="87"/>
      <c r="S1599" s="87"/>
      <c r="T1599" s="87"/>
      <c r="U1599" s="87"/>
      <c r="V1599" s="93"/>
      <c r="W1599" s="93"/>
      <c r="X1599" s="93"/>
      <c r="Y1599" s="93"/>
      <c r="Z1599" s="93"/>
      <c r="AA1599" s="93"/>
      <c r="AB1599" s="93"/>
      <c r="AC1599" s="93"/>
      <c r="AD1599" s="93"/>
      <c r="AE1599" s="93"/>
      <c r="AF1599" s="93"/>
      <c r="AG1599" s="93"/>
    </row>
    <row r="1600" s="10" customFormat="1" ht="27" spans="1:33">
      <c r="A1600" s="103"/>
      <c r="B1600" s="104" t="s">
        <v>538</v>
      </c>
      <c r="C1600" s="105" t="s">
        <v>2435</v>
      </c>
      <c r="D1600" s="106" t="s">
        <v>2436</v>
      </c>
      <c r="E1600" s="106" t="s">
        <v>720</v>
      </c>
      <c r="F1600" s="106"/>
      <c r="G1600" s="107">
        <f>G1599</f>
        <v>44134</v>
      </c>
      <c r="H1600" s="104">
        <v>30</v>
      </c>
      <c r="I1600" s="107">
        <f>G1600+H1600</f>
        <v>44164</v>
      </c>
      <c r="J1600" s="112"/>
      <c r="K1600" s="112"/>
      <c r="L1600" s="112"/>
      <c r="M1600" s="112"/>
      <c r="N1600" s="112"/>
      <c r="O1600" s="112"/>
      <c r="P1600" s="112"/>
      <c r="Q1600" s="112"/>
      <c r="R1600" s="112"/>
      <c r="S1600" s="112"/>
      <c r="T1600" s="112"/>
      <c r="U1600" s="112"/>
      <c r="V1600" s="129"/>
      <c r="W1600" s="129"/>
      <c r="X1600" s="129"/>
      <c r="Y1600" s="129"/>
      <c r="Z1600" s="129"/>
      <c r="AA1600" s="129"/>
      <c r="AB1600" s="129"/>
      <c r="AC1600" s="129"/>
      <c r="AD1600" s="129"/>
      <c r="AE1600" s="129"/>
      <c r="AF1600" s="129"/>
      <c r="AG1600" s="129"/>
    </row>
    <row r="1601" s="4" customFormat="1" ht="27" spans="1:33">
      <c r="A1601" s="93"/>
      <c r="B1601" s="25" t="s">
        <v>549</v>
      </c>
      <c r="C1601" s="189" t="s">
        <v>2437</v>
      </c>
      <c r="D1601" s="142" t="s">
        <v>2438</v>
      </c>
      <c r="E1601" s="142" t="s">
        <v>720</v>
      </c>
      <c r="F1601" s="86" t="s">
        <v>555</v>
      </c>
      <c r="G1601" s="93"/>
      <c r="H1601" s="93"/>
      <c r="I1601" s="93"/>
      <c r="J1601" s="87"/>
      <c r="K1601" s="87"/>
      <c r="L1601" s="87"/>
      <c r="M1601" s="87"/>
      <c r="N1601" s="87"/>
      <c r="O1601" s="87"/>
      <c r="P1601" s="87"/>
      <c r="Q1601" s="87"/>
      <c r="R1601" s="87"/>
      <c r="S1601" s="87"/>
      <c r="T1601" s="87"/>
      <c r="U1601" s="87"/>
      <c r="V1601" s="93"/>
      <c r="W1601" s="93"/>
      <c r="X1601" s="93"/>
      <c r="Y1601" s="93"/>
      <c r="Z1601" s="93"/>
      <c r="AA1601" s="93"/>
      <c r="AB1601" s="93"/>
      <c r="AC1601" s="93"/>
      <c r="AD1601" s="93"/>
      <c r="AE1601" s="93"/>
      <c r="AF1601" s="93"/>
      <c r="AG1601" s="93"/>
    </row>
    <row r="1602" s="4" customFormat="1" spans="1:33">
      <c r="A1602" s="93"/>
      <c r="B1602" s="25" t="s">
        <v>549</v>
      </c>
      <c r="C1602" s="189" t="s">
        <v>2439</v>
      </c>
      <c r="D1602" s="142" t="s">
        <v>2440</v>
      </c>
      <c r="E1602" s="142" t="s">
        <v>720</v>
      </c>
      <c r="F1602" s="113" t="s">
        <v>555</v>
      </c>
      <c r="G1602" s="93"/>
      <c r="H1602" s="93"/>
      <c r="I1602" s="93"/>
      <c r="J1602" s="87"/>
      <c r="K1602" s="87"/>
      <c r="L1602" s="87"/>
      <c r="M1602" s="87"/>
      <c r="N1602" s="87"/>
      <c r="O1602" s="87"/>
      <c r="P1602" s="87"/>
      <c r="Q1602" s="87"/>
      <c r="R1602" s="87"/>
      <c r="S1602" s="87"/>
      <c r="T1602" s="87"/>
      <c r="U1602" s="87"/>
      <c r="V1602" s="93"/>
      <c r="W1602" s="93"/>
      <c r="X1602" s="93"/>
      <c r="Y1602" s="93"/>
      <c r="Z1602" s="93"/>
      <c r="AA1602" s="93"/>
      <c r="AB1602" s="93"/>
      <c r="AC1602" s="93"/>
      <c r="AD1602" s="93"/>
      <c r="AE1602" s="93"/>
      <c r="AF1602" s="93"/>
      <c r="AG1602" s="93"/>
    </row>
    <row r="1603" s="10" customFormat="1" ht="27" spans="1:33">
      <c r="A1603" s="103"/>
      <c r="B1603" s="104" t="s">
        <v>538</v>
      </c>
      <c r="C1603" s="105" t="s">
        <v>2441</v>
      </c>
      <c r="D1603" s="106" t="s">
        <v>2442</v>
      </c>
      <c r="E1603" s="106" t="s">
        <v>720</v>
      </c>
      <c r="F1603" s="106"/>
      <c r="G1603" s="107">
        <f>I1603-H1603</f>
        <v>44140</v>
      </c>
      <c r="H1603" s="104">
        <v>10</v>
      </c>
      <c r="I1603" s="107">
        <v>44150</v>
      </c>
      <c r="J1603" s="112"/>
      <c r="K1603" s="112"/>
      <c r="L1603" s="112"/>
      <c r="M1603" s="112"/>
      <c r="N1603" s="112"/>
      <c r="O1603" s="112"/>
      <c r="P1603" s="112"/>
      <c r="Q1603" s="112"/>
      <c r="R1603" s="112"/>
      <c r="S1603" s="112"/>
      <c r="T1603" s="112"/>
      <c r="U1603" s="112"/>
      <c r="V1603" s="129"/>
      <c r="W1603" s="129"/>
      <c r="X1603" s="129"/>
      <c r="Y1603" s="129"/>
      <c r="Z1603" s="129"/>
      <c r="AA1603" s="129"/>
      <c r="AB1603" s="129"/>
      <c r="AC1603" s="129"/>
      <c r="AD1603" s="129"/>
      <c r="AE1603" s="129"/>
      <c r="AF1603" s="129"/>
      <c r="AG1603" s="129"/>
    </row>
    <row r="1604" s="10" customFormat="1" spans="1:33">
      <c r="A1604" s="103"/>
      <c r="B1604" s="104" t="s">
        <v>538</v>
      </c>
      <c r="C1604" s="105" t="s">
        <v>2443</v>
      </c>
      <c r="D1604" s="106" t="s">
        <v>2444</v>
      </c>
      <c r="E1604" s="106" t="s">
        <v>560</v>
      </c>
      <c r="F1604" s="106"/>
      <c r="G1604" s="107">
        <f>I1604-H1604</f>
        <v>44165</v>
      </c>
      <c r="H1604" s="104">
        <v>15</v>
      </c>
      <c r="I1604" s="107">
        <v>44180</v>
      </c>
      <c r="J1604" s="112"/>
      <c r="K1604" s="112"/>
      <c r="L1604" s="112"/>
      <c r="M1604" s="112"/>
      <c r="N1604" s="112"/>
      <c r="O1604" s="112"/>
      <c r="P1604" s="112"/>
      <c r="Q1604" s="112"/>
      <c r="R1604" s="112"/>
      <c r="S1604" s="112"/>
      <c r="T1604" s="112"/>
      <c r="U1604" s="112"/>
      <c r="V1604" s="129"/>
      <c r="W1604" s="129"/>
      <c r="X1604" s="129"/>
      <c r="Y1604" s="129"/>
      <c r="Z1604" s="129"/>
      <c r="AA1604" s="129"/>
      <c r="AB1604" s="129"/>
      <c r="AC1604" s="129"/>
      <c r="AD1604" s="129"/>
      <c r="AE1604" s="129"/>
      <c r="AF1604" s="129"/>
      <c r="AG1604" s="129"/>
    </row>
    <row r="1605" s="4" customFormat="1" spans="1:33">
      <c r="A1605" s="93"/>
      <c r="B1605" s="25" t="s">
        <v>549</v>
      </c>
      <c r="C1605" s="189" t="s">
        <v>2445</v>
      </c>
      <c r="D1605" s="142" t="s">
        <v>2446</v>
      </c>
      <c r="E1605" s="62" t="s">
        <v>2447</v>
      </c>
      <c r="F1605" s="112"/>
      <c r="G1605" s="143">
        <f>I1604</f>
        <v>44180</v>
      </c>
      <c r="H1605" s="144">
        <v>2</v>
      </c>
      <c r="I1605" s="143">
        <f>G1605+H1605</f>
        <v>44182</v>
      </c>
      <c r="J1605" s="87"/>
      <c r="K1605" s="87"/>
      <c r="L1605" s="87"/>
      <c r="M1605" s="87"/>
      <c r="N1605" s="87"/>
      <c r="O1605" s="62"/>
      <c r="P1605" s="87"/>
      <c r="Q1605" s="87"/>
      <c r="R1605" s="87"/>
      <c r="S1605" s="87"/>
      <c r="T1605" s="87"/>
      <c r="U1605" s="87"/>
      <c r="V1605" s="93"/>
      <c r="W1605" s="93"/>
      <c r="X1605" s="93"/>
      <c r="Y1605" s="93"/>
      <c r="Z1605" s="93"/>
      <c r="AA1605" s="93"/>
      <c r="AB1605" s="93"/>
      <c r="AC1605" s="93"/>
      <c r="AD1605" s="93"/>
      <c r="AE1605" s="93"/>
      <c r="AF1605" s="93"/>
      <c r="AG1605" s="93"/>
    </row>
    <row r="1606" s="4" customFormat="1" spans="1:33">
      <c r="A1606" s="93"/>
      <c r="B1606" s="25" t="s">
        <v>549</v>
      </c>
      <c r="C1606" s="189" t="s">
        <v>2448</v>
      </c>
      <c r="D1606" s="142" t="s">
        <v>2449</v>
      </c>
      <c r="E1606" s="62" t="s">
        <v>2447</v>
      </c>
      <c r="F1606" s="112"/>
      <c r="G1606" s="143">
        <f>I1605</f>
        <v>44182</v>
      </c>
      <c r="H1606" s="144">
        <f>I1606-G1606</f>
        <v>6</v>
      </c>
      <c r="I1606" s="143">
        <f>G1616-7</f>
        <v>44188</v>
      </c>
      <c r="J1606" s="87"/>
      <c r="K1606" s="87"/>
      <c r="L1606" s="87"/>
      <c r="M1606" s="87"/>
      <c r="N1606" s="87"/>
      <c r="O1606" s="62"/>
      <c r="P1606" s="87"/>
      <c r="Q1606" s="87"/>
      <c r="R1606" s="87"/>
      <c r="S1606" s="87"/>
      <c r="T1606" s="87"/>
      <c r="U1606" s="87"/>
      <c r="V1606" s="93"/>
      <c r="W1606" s="93"/>
      <c r="X1606" s="93"/>
      <c r="Y1606" s="93"/>
      <c r="Z1606" s="93"/>
      <c r="AA1606" s="93"/>
      <c r="AB1606" s="93"/>
      <c r="AC1606" s="93"/>
      <c r="AD1606" s="93"/>
      <c r="AE1606" s="93"/>
      <c r="AF1606" s="93"/>
      <c r="AG1606" s="93"/>
    </row>
    <row r="1607" s="10" customFormat="1" ht="40.5" spans="1:33">
      <c r="A1607" s="103"/>
      <c r="B1607" s="104" t="s">
        <v>538</v>
      </c>
      <c r="C1607" s="105" t="s">
        <v>2450</v>
      </c>
      <c r="D1607" s="106" t="s">
        <v>2451</v>
      </c>
      <c r="E1607" s="106" t="s">
        <v>709</v>
      </c>
      <c r="F1607" s="106"/>
      <c r="G1607" s="107">
        <f>I1607-H1607</f>
        <v>44183</v>
      </c>
      <c r="H1607" s="104">
        <v>5</v>
      </c>
      <c r="I1607" s="107">
        <v>44188</v>
      </c>
      <c r="J1607" s="112"/>
      <c r="K1607" s="112"/>
      <c r="L1607" s="112"/>
      <c r="M1607" s="112"/>
      <c r="N1607" s="112"/>
      <c r="O1607" s="112"/>
      <c r="P1607" s="112"/>
      <c r="Q1607" s="112"/>
      <c r="R1607" s="112"/>
      <c r="S1607" s="112"/>
      <c r="T1607" s="112"/>
      <c r="U1607" s="112"/>
      <c r="V1607" s="129"/>
      <c r="W1607" s="129"/>
      <c r="X1607" s="129"/>
      <c r="Y1607" s="129"/>
      <c r="Z1607" s="129"/>
      <c r="AA1607" s="129"/>
      <c r="AB1607" s="129"/>
      <c r="AC1607" s="129"/>
      <c r="AD1607" s="129"/>
      <c r="AE1607" s="129"/>
      <c r="AF1607" s="129"/>
      <c r="AG1607" s="129"/>
    </row>
    <row r="1608" s="4" customFormat="1" ht="27" spans="1:38">
      <c r="A1608" s="87"/>
      <c r="B1608" s="142" t="s">
        <v>549</v>
      </c>
      <c r="C1608" s="155" t="s">
        <v>2452</v>
      </c>
      <c r="D1608" s="142" t="s">
        <v>2453</v>
      </c>
      <c r="E1608" s="106" t="s">
        <v>709</v>
      </c>
      <c r="F1608" s="142"/>
      <c r="G1608" s="287">
        <f>G1607</f>
        <v>44183</v>
      </c>
      <c r="H1608" s="87">
        <v>4</v>
      </c>
      <c r="I1608" s="287">
        <f>G1608+H1608</f>
        <v>44187</v>
      </c>
      <c r="J1608" s="87"/>
      <c r="K1608" s="87"/>
      <c r="L1608" s="87"/>
      <c r="M1608" s="87"/>
      <c r="N1608" s="87"/>
      <c r="O1608" s="87"/>
      <c r="P1608" s="87"/>
      <c r="Q1608" s="87"/>
      <c r="R1608" s="87"/>
      <c r="S1608" s="87"/>
      <c r="T1608" s="87"/>
      <c r="U1608" s="87"/>
      <c r="V1608" s="87"/>
      <c r="W1608" s="87"/>
      <c r="X1608" s="87"/>
      <c r="Y1608" s="87"/>
      <c r="Z1608" s="87"/>
      <c r="AA1608" s="87"/>
      <c r="AB1608" s="87"/>
      <c r="AC1608" s="87"/>
      <c r="AD1608" s="87"/>
      <c r="AE1608" s="87"/>
      <c r="AF1608" s="87"/>
      <c r="AG1608" s="87"/>
      <c r="AH1608" s="151"/>
      <c r="AI1608" s="151"/>
      <c r="AJ1608" s="151"/>
      <c r="AK1608" s="151"/>
      <c r="AL1608" s="151"/>
    </row>
    <row r="1609" s="4" customFormat="1" ht="27" spans="1:38">
      <c r="A1609" s="87"/>
      <c r="B1609" s="142" t="s">
        <v>549</v>
      </c>
      <c r="C1609" s="155" t="s">
        <v>2454</v>
      </c>
      <c r="D1609" s="142" t="s">
        <v>2455</v>
      </c>
      <c r="E1609" s="106" t="s">
        <v>709</v>
      </c>
      <c r="F1609" s="112"/>
      <c r="G1609" s="287">
        <f>I1608</f>
        <v>44187</v>
      </c>
      <c r="H1609" s="87">
        <v>1</v>
      </c>
      <c r="I1609" s="287">
        <f>G1609+H1609</f>
        <v>44188</v>
      </c>
      <c r="J1609" s="87"/>
      <c r="K1609" s="87"/>
      <c r="L1609" s="87"/>
      <c r="M1609" s="87"/>
      <c r="N1609" s="87"/>
      <c r="O1609" s="87"/>
      <c r="P1609" s="87"/>
      <c r="Q1609" s="87"/>
      <c r="R1609" s="87"/>
      <c r="S1609" s="87"/>
      <c r="T1609" s="87"/>
      <c r="U1609" s="87"/>
      <c r="V1609" s="87"/>
      <c r="W1609" s="87"/>
      <c r="X1609" s="87"/>
      <c r="Y1609" s="87"/>
      <c r="Z1609" s="87"/>
      <c r="AA1609" s="87"/>
      <c r="AB1609" s="87"/>
      <c r="AC1609" s="87"/>
      <c r="AD1609" s="87"/>
      <c r="AE1609" s="87"/>
      <c r="AF1609" s="87"/>
      <c r="AG1609" s="87"/>
      <c r="AH1609" s="151"/>
      <c r="AI1609" s="151"/>
      <c r="AJ1609" s="151"/>
      <c r="AK1609" s="151"/>
      <c r="AL1609" s="151"/>
    </row>
    <row r="1610" s="10" customFormat="1" ht="40.5" spans="1:33">
      <c r="A1610" s="103"/>
      <c r="B1610" s="104" t="s">
        <v>538</v>
      </c>
      <c r="C1610" s="105" t="s">
        <v>2456</v>
      </c>
      <c r="D1610" s="106" t="s">
        <v>2457</v>
      </c>
      <c r="E1610" s="106"/>
      <c r="F1610" s="106"/>
      <c r="G1610" s="107">
        <f>I1610-H1610</f>
        <v>44175</v>
      </c>
      <c r="H1610" s="104">
        <v>5</v>
      </c>
      <c r="I1610" s="107">
        <v>44180</v>
      </c>
      <c r="J1610" s="112"/>
      <c r="K1610" s="112"/>
      <c r="L1610" s="112"/>
      <c r="M1610" s="112"/>
      <c r="N1610" s="112"/>
      <c r="O1610" s="112"/>
      <c r="P1610" s="112"/>
      <c r="Q1610" s="112"/>
      <c r="R1610" s="112"/>
      <c r="S1610" s="112"/>
      <c r="T1610" s="112"/>
      <c r="U1610" s="112"/>
      <c r="V1610" s="129"/>
      <c r="W1610" s="129"/>
      <c r="X1610" s="129"/>
      <c r="Y1610" s="129"/>
      <c r="Z1610" s="129"/>
      <c r="AA1610" s="129"/>
      <c r="AB1610" s="129"/>
      <c r="AC1610" s="129"/>
      <c r="AD1610" s="129"/>
      <c r="AE1610" s="129"/>
      <c r="AF1610" s="129"/>
      <c r="AG1610" s="129"/>
    </row>
    <row r="1611" s="4" customFormat="1" spans="1:33">
      <c r="A1611" s="93"/>
      <c r="B1611" s="25" t="s">
        <v>549</v>
      </c>
      <c r="C1611" s="189" t="s">
        <v>2458</v>
      </c>
      <c r="D1611" s="142" t="s">
        <v>2459</v>
      </c>
      <c r="E1611" s="62" t="s">
        <v>720</v>
      </c>
      <c r="F1611" s="142"/>
      <c r="G1611" s="290">
        <f t="shared" ref="G1611:G1613" si="140">I1611-H1611</f>
        <v>44175</v>
      </c>
      <c r="H1611" s="291">
        <v>5</v>
      </c>
      <c r="I1611" s="290">
        <v>44180</v>
      </c>
      <c r="J1611" s="87"/>
      <c r="K1611" s="87"/>
      <c r="L1611" s="87"/>
      <c r="M1611" s="87"/>
      <c r="N1611" s="87"/>
      <c r="O1611" s="87"/>
      <c r="P1611" s="87"/>
      <c r="Q1611" s="87"/>
      <c r="R1611" s="87"/>
      <c r="S1611" s="87"/>
      <c r="T1611" s="87"/>
      <c r="U1611" s="87"/>
      <c r="V1611" s="93"/>
      <c r="W1611" s="93"/>
      <c r="X1611" s="93"/>
      <c r="Y1611" s="93"/>
      <c r="Z1611" s="93"/>
      <c r="AA1611" s="93"/>
      <c r="AB1611" s="93"/>
      <c r="AC1611" s="93"/>
      <c r="AD1611" s="93"/>
      <c r="AE1611" s="93"/>
      <c r="AF1611" s="93"/>
      <c r="AG1611" s="93"/>
    </row>
    <row r="1612" s="4" customFormat="1" spans="1:33">
      <c r="A1612" s="93"/>
      <c r="B1612" s="25" t="s">
        <v>549</v>
      </c>
      <c r="C1612" s="189" t="s">
        <v>2460</v>
      </c>
      <c r="D1612" s="142"/>
      <c r="E1612" s="62" t="s">
        <v>731</v>
      </c>
      <c r="F1612" s="112"/>
      <c r="G1612" s="290">
        <f t="shared" si="140"/>
        <v>44175</v>
      </c>
      <c r="H1612" s="291">
        <v>5</v>
      </c>
      <c r="I1612" s="290">
        <v>44180</v>
      </c>
      <c r="J1612" s="87"/>
      <c r="K1612" s="87"/>
      <c r="L1612" s="87"/>
      <c r="M1612" s="87"/>
      <c r="N1612" s="87"/>
      <c r="O1612" s="87"/>
      <c r="P1612" s="87"/>
      <c r="Q1612" s="87"/>
      <c r="R1612" s="87"/>
      <c r="S1612" s="87"/>
      <c r="T1612" s="87"/>
      <c r="U1612" s="87"/>
      <c r="V1612" s="93"/>
      <c r="W1612" s="93"/>
      <c r="X1612" s="93"/>
      <c r="Y1612" s="93"/>
      <c r="Z1612" s="93"/>
      <c r="AA1612" s="93"/>
      <c r="AB1612" s="93"/>
      <c r="AC1612" s="93"/>
      <c r="AD1612" s="93"/>
      <c r="AE1612" s="93"/>
      <c r="AF1612" s="93"/>
      <c r="AG1612" s="93"/>
    </row>
    <row r="1613" s="4" customFormat="1" ht="27" spans="1:33">
      <c r="A1613" s="71"/>
      <c r="B1613" s="25" t="s">
        <v>549</v>
      </c>
      <c r="C1613" s="189" t="s">
        <v>2461</v>
      </c>
      <c r="D1613" s="142" t="s">
        <v>2462</v>
      </c>
      <c r="E1613" s="62" t="s">
        <v>2447</v>
      </c>
      <c r="F1613" s="142"/>
      <c r="G1613" s="290">
        <f t="shared" si="140"/>
        <v>44175</v>
      </c>
      <c r="H1613" s="291">
        <v>5</v>
      </c>
      <c r="I1613" s="290">
        <v>44180</v>
      </c>
      <c r="J1613" s="126"/>
      <c r="K1613" s="126"/>
      <c r="L1613" s="126"/>
      <c r="M1613" s="126"/>
      <c r="N1613" s="126"/>
      <c r="O1613" s="62"/>
      <c r="P1613" s="87"/>
      <c r="Q1613" s="87"/>
      <c r="R1613" s="87"/>
      <c r="S1613" s="87"/>
      <c r="T1613" s="87"/>
      <c r="U1613" s="87"/>
      <c r="V1613" s="93"/>
      <c r="W1613" s="93"/>
      <c r="X1613" s="93"/>
      <c r="Y1613" s="93"/>
      <c r="Z1613" s="93"/>
      <c r="AA1613" s="93"/>
      <c r="AB1613" s="93"/>
      <c r="AC1613" s="93"/>
      <c r="AD1613" s="93"/>
      <c r="AE1613" s="93"/>
      <c r="AF1613" s="93"/>
      <c r="AG1613" s="93"/>
    </row>
    <row r="1614" s="10" customFormat="1" ht="27" spans="1:33">
      <c r="A1614" s="103"/>
      <c r="B1614" s="104" t="s">
        <v>538</v>
      </c>
      <c r="C1614" s="105" t="s">
        <v>2463</v>
      </c>
      <c r="D1614" s="106" t="s">
        <v>2464</v>
      </c>
      <c r="E1614" s="106" t="s">
        <v>720</v>
      </c>
      <c r="F1614" s="106"/>
      <c r="G1614" s="107">
        <v>44188</v>
      </c>
      <c r="H1614" s="104">
        <v>2</v>
      </c>
      <c r="I1614" s="107">
        <f>G1614+H1614</f>
        <v>44190</v>
      </c>
      <c r="J1614" s="112"/>
      <c r="K1614" s="112"/>
      <c r="L1614" s="112"/>
      <c r="M1614" s="112"/>
      <c r="N1614" s="112"/>
      <c r="O1614" s="112"/>
      <c r="P1614" s="112"/>
      <c r="Q1614" s="112"/>
      <c r="R1614" s="112"/>
      <c r="S1614" s="112"/>
      <c r="T1614" s="112"/>
      <c r="U1614" s="112"/>
      <c r="V1614" s="129"/>
      <c r="W1614" s="129"/>
      <c r="X1614" s="129"/>
      <c r="Y1614" s="129"/>
      <c r="Z1614" s="129"/>
      <c r="AA1614" s="129"/>
      <c r="AB1614" s="129"/>
      <c r="AC1614" s="129"/>
      <c r="AD1614" s="129"/>
      <c r="AE1614" s="129"/>
      <c r="AF1614" s="129"/>
      <c r="AG1614" s="129"/>
    </row>
    <row r="1615" s="10" customFormat="1" ht="27" spans="1:33">
      <c r="A1615" s="103"/>
      <c r="B1615" s="104" t="s">
        <v>538</v>
      </c>
      <c r="C1615" s="105" t="s">
        <v>2366</v>
      </c>
      <c r="D1615" s="106" t="s">
        <v>2465</v>
      </c>
      <c r="E1615" s="106" t="s">
        <v>720</v>
      </c>
      <c r="F1615" s="106"/>
      <c r="G1615" s="107">
        <f>I1615-H1615</f>
        <v>44190</v>
      </c>
      <c r="H1615" s="104">
        <v>3</v>
      </c>
      <c r="I1615" s="107">
        <f>I1599-2</f>
        <v>44193</v>
      </c>
      <c r="J1615" s="112"/>
      <c r="K1615" s="112"/>
      <c r="L1615" s="112"/>
      <c r="M1615" s="112"/>
      <c r="N1615" s="112"/>
      <c r="O1615" s="112"/>
      <c r="P1615" s="112"/>
      <c r="Q1615" s="112"/>
      <c r="R1615" s="112"/>
      <c r="S1615" s="112"/>
      <c r="T1615" s="112"/>
      <c r="U1615" s="112"/>
      <c r="V1615" s="129"/>
      <c r="W1615" s="129"/>
      <c r="X1615" s="129"/>
      <c r="Y1615" s="129"/>
      <c r="Z1615" s="129"/>
      <c r="AA1615" s="129"/>
      <c r="AB1615" s="129"/>
      <c r="AC1615" s="129"/>
      <c r="AD1615" s="129"/>
      <c r="AE1615" s="129"/>
      <c r="AF1615" s="129"/>
      <c r="AG1615" s="129"/>
    </row>
    <row r="1616" s="4" customFormat="1" spans="1:33">
      <c r="A1616" s="54"/>
      <c r="B1616" s="54" t="s">
        <v>533</v>
      </c>
      <c r="C1616" s="55" t="s">
        <v>2466</v>
      </c>
      <c r="D1616" s="56" t="s">
        <v>2467</v>
      </c>
      <c r="E1616" s="56" t="s">
        <v>576</v>
      </c>
      <c r="F1616" s="56"/>
      <c r="G1616" s="100">
        <v>44195</v>
      </c>
      <c r="H1616" s="54">
        <f>I1616-G1616</f>
        <v>90</v>
      </c>
      <c r="I1616" s="264">
        <v>44285</v>
      </c>
      <c r="J1616" s="87"/>
      <c r="K1616" s="87"/>
      <c r="L1616" s="87"/>
      <c r="M1616" s="87"/>
      <c r="N1616" s="87"/>
      <c r="O1616" s="87"/>
      <c r="P1616" s="87"/>
      <c r="Q1616" s="87"/>
      <c r="R1616" s="87"/>
      <c r="S1616" s="87"/>
      <c r="T1616" s="87"/>
      <c r="U1616" s="87"/>
      <c r="V1616" s="93"/>
      <c r="W1616" s="93"/>
      <c r="X1616" s="93"/>
      <c r="Y1616" s="93"/>
      <c r="Z1616" s="93"/>
      <c r="AA1616" s="93"/>
      <c r="AB1616" s="93"/>
      <c r="AC1616" s="93"/>
      <c r="AD1616" s="93"/>
      <c r="AE1616" s="93"/>
      <c r="AF1616" s="93"/>
      <c r="AG1616" s="93"/>
    </row>
    <row r="1617" s="10" customFormat="1" spans="1:33">
      <c r="A1617" s="103"/>
      <c r="B1617" s="104" t="s">
        <v>538</v>
      </c>
      <c r="C1617" s="105" t="s">
        <v>2468</v>
      </c>
      <c r="D1617" s="106" t="s">
        <v>2469</v>
      </c>
      <c r="E1617" s="106" t="s">
        <v>564</v>
      </c>
      <c r="F1617" s="106"/>
      <c r="G1617" s="107">
        <v>44195</v>
      </c>
      <c r="H1617" s="104">
        <v>60</v>
      </c>
      <c r="I1617" s="107" t="s">
        <v>2470</v>
      </c>
      <c r="J1617" s="112"/>
      <c r="K1617" s="112"/>
      <c r="L1617" s="112"/>
      <c r="M1617" s="112"/>
      <c r="N1617" s="112"/>
      <c r="O1617" s="112"/>
      <c r="P1617" s="112"/>
      <c r="Q1617" s="112"/>
      <c r="R1617" s="112"/>
      <c r="S1617" s="112"/>
      <c r="T1617" s="112"/>
      <c r="U1617" s="112"/>
      <c r="V1617" s="129"/>
      <c r="W1617" s="129"/>
      <c r="X1617" s="129"/>
      <c r="Y1617" s="129"/>
      <c r="Z1617" s="129"/>
      <c r="AA1617" s="129"/>
      <c r="AB1617" s="129"/>
      <c r="AC1617" s="129"/>
      <c r="AD1617" s="129"/>
      <c r="AE1617" s="129"/>
      <c r="AF1617" s="129"/>
      <c r="AG1617" s="129"/>
    </row>
    <row r="1618" s="4" customFormat="1" ht="27" spans="1:33">
      <c r="A1618" s="93"/>
      <c r="B1618" s="25" t="s">
        <v>549</v>
      </c>
      <c r="C1618" s="189" t="s">
        <v>868</v>
      </c>
      <c r="D1618" s="142" t="s">
        <v>2471</v>
      </c>
      <c r="E1618" s="142" t="s">
        <v>560</v>
      </c>
      <c r="F1618" s="86" t="s">
        <v>731</v>
      </c>
      <c r="G1618" s="286">
        <v>44180</v>
      </c>
      <c r="H1618" s="93">
        <f t="shared" ref="H1618:H1619" si="141">I1618-G1618</f>
        <v>15</v>
      </c>
      <c r="I1618" s="286">
        <v>44195</v>
      </c>
      <c r="J1618" s="87"/>
      <c r="K1618" s="87"/>
      <c r="L1618" s="87"/>
      <c r="M1618" s="87"/>
      <c r="N1618" s="87"/>
      <c r="O1618" s="87"/>
      <c r="P1618" s="87"/>
      <c r="Q1618" s="87"/>
      <c r="R1618" s="87"/>
      <c r="S1618" s="87"/>
      <c r="T1618" s="87"/>
      <c r="U1618" s="87"/>
      <c r="V1618" s="93"/>
      <c r="W1618" s="93"/>
      <c r="X1618" s="93"/>
      <c r="Y1618" s="93"/>
      <c r="Z1618" s="93"/>
      <c r="AA1618" s="93"/>
      <c r="AB1618" s="93"/>
      <c r="AC1618" s="93"/>
      <c r="AD1618" s="93"/>
      <c r="AE1618" s="93"/>
      <c r="AF1618" s="93"/>
      <c r="AG1618" s="93"/>
    </row>
    <row r="1619" s="4" customFormat="1" spans="1:33">
      <c r="A1619" s="93"/>
      <c r="B1619" s="25" t="s">
        <v>549</v>
      </c>
      <c r="C1619" s="189" t="s">
        <v>2472</v>
      </c>
      <c r="D1619" s="142" t="s">
        <v>2473</v>
      </c>
      <c r="E1619" s="142" t="s">
        <v>560</v>
      </c>
      <c r="F1619" s="112" t="s">
        <v>731</v>
      </c>
      <c r="G1619" s="286">
        <v>44195</v>
      </c>
      <c r="H1619" s="93">
        <f t="shared" si="141"/>
        <v>21</v>
      </c>
      <c r="I1619" s="286">
        <v>44216</v>
      </c>
      <c r="J1619" s="87"/>
      <c r="K1619" s="87"/>
      <c r="L1619" s="87"/>
      <c r="M1619" s="87"/>
      <c r="N1619" s="87"/>
      <c r="O1619" s="87"/>
      <c r="P1619" s="87"/>
      <c r="Q1619" s="87"/>
      <c r="R1619" s="87"/>
      <c r="S1619" s="87"/>
      <c r="T1619" s="87"/>
      <c r="U1619" s="87"/>
      <c r="V1619" s="93"/>
      <c r="W1619" s="93"/>
      <c r="X1619" s="93"/>
      <c r="Y1619" s="93"/>
      <c r="Z1619" s="93"/>
      <c r="AA1619" s="93"/>
      <c r="AB1619" s="93"/>
      <c r="AC1619" s="93"/>
      <c r="AD1619" s="93"/>
      <c r="AE1619" s="93"/>
      <c r="AF1619" s="93"/>
      <c r="AG1619" s="93"/>
    </row>
    <row r="1620" s="4" customFormat="1" spans="1:33">
      <c r="A1620" s="93"/>
      <c r="B1620" s="25" t="s">
        <v>549</v>
      </c>
      <c r="C1620" s="189" t="s">
        <v>2474</v>
      </c>
      <c r="D1620" s="142" t="s">
        <v>2475</v>
      </c>
      <c r="E1620" s="142" t="s">
        <v>560</v>
      </c>
      <c r="F1620" s="142" t="s">
        <v>731</v>
      </c>
      <c r="G1620" s="286">
        <v>44211</v>
      </c>
      <c r="H1620" s="93">
        <v>45</v>
      </c>
      <c r="I1620" s="286" t="s">
        <v>2470</v>
      </c>
      <c r="J1620" s="87"/>
      <c r="K1620" s="87"/>
      <c r="L1620" s="87"/>
      <c r="M1620" s="87"/>
      <c r="N1620" s="87"/>
      <c r="O1620" s="87"/>
      <c r="P1620" s="87"/>
      <c r="Q1620" s="87"/>
      <c r="R1620" s="87"/>
      <c r="S1620" s="87"/>
      <c r="T1620" s="87"/>
      <c r="U1620" s="87"/>
      <c r="V1620" s="93"/>
      <c r="W1620" s="93"/>
      <c r="X1620" s="93"/>
      <c r="Y1620" s="93"/>
      <c r="Z1620" s="93"/>
      <c r="AA1620" s="93"/>
      <c r="AB1620" s="93"/>
      <c r="AC1620" s="93"/>
      <c r="AD1620" s="93"/>
      <c r="AE1620" s="93"/>
      <c r="AF1620" s="93"/>
      <c r="AG1620" s="93"/>
    </row>
    <row r="1621" s="10" customFormat="1" spans="1:33">
      <c r="A1621" s="103"/>
      <c r="B1621" s="104" t="s">
        <v>538</v>
      </c>
      <c r="C1621" s="105" t="s">
        <v>2476</v>
      </c>
      <c r="D1621" s="106" t="s">
        <v>2477</v>
      </c>
      <c r="E1621" s="106" t="s">
        <v>720</v>
      </c>
      <c r="F1621" s="106" t="s">
        <v>560</v>
      </c>
      <c r="G1621" s="107"/>
      <c r="H1621" s="104"/>
      <c r="I1621" s="107"/>
      <c r="J1621" s="112"/>
      <c r="K1621" s="112"/>
      <c r="L1621" s="112"/>
      <c r="M1621" s="112"/>
      <c r="N1621" s="112"/>
      <c r="O1621" s="112"/>
      <c r="P1621" s="112"/>
      <c r="Q1621" s="112"/>
      <c r="R1621" s="112"/>
      <c r="S1621" s="112"/>
      <c r="T1621" s="112"/>
      <c r="U1621" s="112"/>
      <c r="V1621" s="129"/>
      <c r="W1621" s="129"/>
      <c r="X1621" s="129"/>
      <c r="Y1621" s="129"/>
      <c r="Z1621" s="129"/>
      <c r="AA1621" s="129"/>
      <c r="AB1621" s="129"/>
      <c r="AC1621" s="129"/>
      <c r="AD1621" s="129"/>
      <c r="AE1621" s="129"/>
      <c r="AF1621" s="129"/>
      <c r="AG1621" s="129"/>
    </row>
    <row r="1622" s="10" customFormat="1" ht="27" spans="1:33">
      <c r="A1622" s="103"/>
      <c r="B1622" s="104" t="s">
        <v>538</v>
      </c>
      <c r="C1622" s="105" t="s">
        <v>2478</v>
      </c>
      <c r="D1622" s="106" t="s">
        <v>2479</v>
      </c>
      <c r="E1622" s="106" t="s">
        <v>720</v>
      </c>
      <c r="F1622" s="106" t="s">
        <v>560</v>
      </c>
      <c r="G1622" s="107"/>
      <c r="H1622" s="104"/>
      <c r="I1622" s="107"/>
      <c r="J1622" s="112"/>
      <c r="K1622" s="112"/>
      <c r="L1622" s="112"/>
      <c r="M1622" s="112"/>
      <c r="N1622" s="112"/>
      <c r="O1622" s="112"/>
      <c r="P1622" s="112"/>
      <c r="Q1622" s="112"/>
      <c r="R1622" s="112"/>
      <c r="S1622" s="112"/>
      <c r="T1622" s="112"/>
      <c r="U1622" s="112"/>
      <c r="V1622" s="129"/>
      <c r="W1622" s="129"/>
      <c r="X1622" s="129"/>
      <c r="Y1622" s="129"/>
      <c r="Z1622" s="129"/>
      <c r="AA1622" s="129"/>
      <c r="AB1622" s="129"/>
      <c r="AC1622" s="129"/>
      <c r="AD1622" s="129"/>
      <c r="AE1622" s="129"/>
      <c r="AF1622" s="129"/>
      <c r="AG1622" s="129"/>
    </row>
    <row r="1623" s="10" customFormat="1" spans="1:33">
      <c r="A1623" s="103"/>
      <c r="B1623" s="104" t="s">
        <v>538</v>
      </c>
      <c r="C1623" s="105" t="s">
        <v>2480</v>
      </c>
      <c r="D1623" s="106" t="s">
        <v>2481</v>
      </c>
      <c r="E1623" s="106" t="s">
        <v>720</v>
      </c>
      <c r="F1623" s="106" t="s">
        <v>560</v>
      </c>
      <c r="G1623" s="107"/>
      <c r="H1623" s="104"/>
      <c r="I1623" s="107"/>
      <c r="J1623" s="112"/>
      <c r="K1623" s="112"/>
      <c r="L1623" s="112"/>
      <c r="M1623" s="112"/>
      <c r="N1623" s="112"/>
      <c r="O1623" s="112"/>
      <c r="P1623" s="112"/>
      <c r="Q1623" s="112"/>
      <c r="R1623" s="112"/>
      <c r="S1623" s="112"/>
      <c r="T1623" s="112"/>
      <c r="U1623" s="112"/>
      <c r="V1623" s="129"/>
      <c r="W1623" s="129"/>
      <c r="X1623" s="129"/>
      <c r="Y1623" s="129"/>
      <c r="Z1623" s="129"/>
      <c r="AA1623" s="129"/>
      <c r="AB1623" s="129"/>
      <c r="AC1623" s="129"/>
      <c r="AD1623" s="129"/>
      <c r="AE1623" s="129"/>
      <c r="AF1623" s="129"/>
      <c r="AG1623" s="129"/>
    </row>
    <row r="1624" s="10" customFormat="1" ht="27" spans="1:33">
      <c r="A1624" s="103"/>
      <c r="B1624" s="104" t="s">
        <v>538</v>
      </c>
      <c r="C1624" s="105" t="s">
        <v>2390</v>
      </c>
      <c r="D1624" s="106" t="s">
        <v>2482</v>
      </c>
      <c r="E1624" s="106" t="s">
        <v>720</v>
      </c>
      <c r="F1624" s="106"/>
      <c r="G1624" s="107"/>
      <c r="H1624" s="104"/>
      <c r="I1624" s="107"/>
      <c r="J1624" s="112"/>
      <c r="K1624" s="112"/>
      <c r="L1624" s="112"/>
      <c r="M1624" s="112"/>
      <c r="N1624" s="112"/>
      <c r="O1624" s="112"/>
      <c r="P1624" s="112"/>
      <c r="Q1624" s="112"/>
      <c r="R1624" s="112"/>
      <c r="S1624" s="112"/>
      <c r="T1624" s="112"/>
      <c r="U1624" s="112"/>
      <c r="V1624" s="129"/>
      <c r="W1624" s="129"/>
      <c r="X1624" s="129"/>
      <c r="Y1624" s="129"/>
      <c r="Z1624" s="129"/>
      <c r="AA1624" s="129"/>
      <c r="AB1624" s="129"/>
      <c r="AC1624" s="129"/>
      <c r="AD1624" s="129"/>
      <c r="AE1624" s="129"/>
      <c r="AF1624" s="129"/>
      <c r="AG1624" s="129"/>
    </row>
    <row r="1625" s="10" customFormat="1" ht="27" spans="1:33">
      <c r="A1625" s="103"/>
      <c r="B1625" s="104" t="s">
        <v>538</v>
      </c>
      <c r="C1625" s="105" t="s">
        <v>2483</v>
      </c>
      <c r="D1625" s="106" t="s">
        <v>2484</v>
      </c>
      <c r="E1625" s="106" t="s">
        <v>720</v>
      </c>
      <c r="F1625" s="106"/>
      <c r="G1625" s="107"/>
      <c r="H1625" s="104"/>
      <c r="I1625" s="107"/>
      <c r="J1625" s="112"/>
      <c r="K1625" s="112"/>
      <c r="L1625" s="112"/>
      <c r="M1625" s="112"/>
      <c r="N1625" s="112"/>
      <c r="O1625" s="112"/>
      <c r="P1625" s="112"/>
      <c r="Q1625" s="112"/>
      <c r="R1625" s="112"/>
      <c r="S1625" s="112"/>
      <c r="T1625" s="112"/>
      <c r="U1625" s="112"/>
      <c r="V1625" s="129"/>
      <c r="W1625" s="129"/>
      <c r="X1625" s="129"/>
      <c r="Y1625" s="129"/>
      <c r="Z1625" s="129"/>
      <c r="AA1625" s="129"/>
      <c r="AB1625" s="129"/>
      <c r="AC1625" s="129"/>
      <c r="AD1625" s="129"/>
      <c r="AE1625" s="129"/>
      <c r="AF1625" s="129"/>
      <c r="AG1625" s="129"/>
    </row>
    <row r="1626" s="8" customFormat="1" ht="67.5" spans="1:38">
      <c r="A1626" s="99"/>
      <c r="B1626" s="99" t="s">
        <v>526</v>
      </c>
      <c r="C1626" s="98" t="s">
        <v>2485</v>
      </c>
      <c r="D1626" s="99" t="s">
        <v>2486</v>
      </c>
      <c r="E1626" s="99" t="s">
        <v>2487</v>
      </c>
      <c r="F1626" s="99" t="s">
        <v>2367</v>
      </c>
      <c r="G1626" s="292"/>
      <c r="H1626" s="293"/>
      <c r="I1626" s="292"/>
      <c r="J1626" s="99"/>
      <c r="K1626" s="99"/>
      <c r="L1626" s="99"/>
      <c r="M1626" s="99"/>
      <c r="N1626" s="99"/>
      <c r="O1626" s="99"/>
      <c r="P1626" s="99"/>
      <c r="Q1626" s="99"/>
      <c r="R1626" s="99"/>
      <c r="S1626" s="99"/>
      <c r="T1626" s="99"/>
      <c r="U1626" s="99"/>
      <c r="V1626" s="99"/>
      <c r="W1626" s="99"/>
      <c r="X1626" s="99"/>
      <c r="Y1626" s="99"/>
      <c r="Z1626" s="99"/>
      <c r="AA1626" s="99"/>
      <c r="AB1626" s="99"/>
      <c r="AC1626" s="99"/>
      <c r="AD1626" s="99"/>
      <c r="AE1626" s="99"/>
      <c r="AF1626" s="99"/>
      <c r="AG1626" s="99"/>
      <c r="AH1626" s="296"/>
      <c r="AI1626" s="296"/>
      <c r="AJ1626" s="296"/>
      <c r="AK1626" s="296"/>
      <c r="AL1626" s="296"/>
    </row>
    <row r="1627" s="4" customFormat="1" ht="27" spans="1:33">
      <c r="A1627" s="54"/>
      <c r="B1627" s="54" t="s">
        <v>533</v>
      </c>
      <c r="C1627" s="55" t="s">
        <v>2488</v>
      </c>
      <c r="D1627" s="56" t="s">
        <v>2489</v>
      </c>
      <c r="E1627" s="56" t="s">
        <v>720</v>
      </c>
      <c r="F1627" s="56"/>
      <c r="G1627" s="100"/>
      <c r="H1627" s="54"/>
      <c r="I1627" s="264"/>
      <c r="J1627" s="87"/>
      <c r="K1627" s="87"/>
      <c r="L1627" s="87"/>
      <c r="M1627" s="87"/>
      <c r="N1627" s="87"/>
      <c r="O1627" s="87"/>
      <c r="P1627" s="87"/>
      <c r="Q1627" s="87"/>
      <c r="R1627" s="87"/>
      <c r="S1627" s="87"/>
      <c r="T1627" s="87"/>
      <c r="U1627" s="87"/>
      <c r="V1627" s="93"/>
      <c r="W1627" s="93"/>
      <c r="X1627" s="93"/>
      <c r="Y1627" s="93"/>
      <c r="Z1627" s="93"/>
      <c r="AA1627" s="93"/>
      <c r="AB1627" s="93"/>
      <c r="AC1627" s="93"/>
      <c r="AD1627" s="93"/>
      <c r="AE1627" s="93"/>
      <c r="AF1627" s="93"/>
      <c r="AG1627" s="93"/>
    </row>
    <row r="1628" s="10" customFormat="1" ht="67.5" spans="1:38">
      <c r="A1628" s="112"/>
      <c r="B1628" s="113" t="s">
        <v>538</v>
      </c>
      <c r="C1628" s="114" t="s">
        <v>2490</v>
      </c>
      <c r="D1628" s="113" t="s">
        <v>2491</v>
      </c>
      <c r="E1628" s="113" t="s">
        <v>671</v>
      </c>
      <c r="F1628" s="113" t="s">
        <v>2367</v>
      </c>
      <c r="G1628" s="258"/>
      <c r="H1628" s="259"/>
      <c r="I1628" s="258"/>
      <c r="J1628" s="112"/>
      <c r="K1628" s="112"/>
      <c r="L1628" s="112"/>
      <c r="M1628" s="112"/>
      <c r="N1628" s="112"/>
      <c r="O1628" s="112"/>
      <c r="P1628" s="112"/>
      <c r="Q1628" s="112"/>
      <c r="R1628" s="112"/>
      <c r="S1628" s="112"/>
      <c r="T1628" s="112"/>
      <c r="U1628" s="112"/>
      <c r="V1628" s="112"/>
      <c r="W1628" s="112"/>
      <c r="X1628" s="112"/>
      <c r="Y1628" s="112"/>
      <c r="Z1628" s="112"/>
      <c r="AA1628" s="112"/>
      <c r="AB1628" s="112"/>
      <c r="AC1628" s="112"/>
      <c r="AD1628" s="112"/>
      <c r="AE1628" s="112"/>
      <c r="AF1628" s="112"/>
      <c r="AG1628" s="112"/>
      <c r="AH1628" s="133"/>
      <c r="AI1628" s="133"/>
      <c r="AJ1628" s="133"/>
      <c r="AK1628" s="133"/>
      <c r="AL1628" s="133"/>
    </row>
    <row r="1629" s="4" customFormat="1" ht="40.5" spans="1:33">
      <c r="A1629" s="93"/>
      <c r="B1629" s="25" t="s">
        <v>549</v>
      </c>
      <c r="C1629" s="189" t="s">
        <v>2492</v>
      </c>
      <c r="D1629" s="142" t="s">
        <v>2493</v>
      </c>
      <c r="E1629" s="113"/>
      <c r="F1629" s="86" t="s">
        <v>671</v>
      </c>
      <c r="G1629" s="93"/>
      <c r="H1629" s="93"/>
      <c r="I1629" s="93"/>
      <c r="J1629" s="87"/>
      <c r="K1629" s="87"/>
      <c r="L1629" s="87"/>
      <c r="M1629" s="87"/>
      <c r="N1629" s="87"/>
      <c r="O1629" s="87"/>
      <c r="P1629" s="87"/>
      <c r="Q1629" s="87"/>
      <c r="R1629" s="87"/>
      <c r="S1629" s="87"/>
      <c r="T1629" s="87"/>
      <c r="U1629" s="87"/>
      <c r="V1629" s="93"/>
      <c r="W1629" s="93"/>
      <c r="X1629" s="93"/>
      <c r="Y1629" s="93"/>
      <c r="Z1629" s="93"/>
      <c r="AA1629" s="93"/>
      <c r="AB1629" s="93"/>
      <c r="AC1629" s="93"/>
      <c r="AD1629" s="93"/>
      <c r="AE1629" s="93"/>
      <c r="AF1629" s="93"/>
      <c r="AG1629" s="93"/>
    </row>
    <row r="1630" s="4" customFormat="1" ht="40.5" spans="1:33">
      <c r="A1630" s="93"/>
      <c r="B1630" s="25" t="s">
        <v>683</v>
      </c>
      <c r="C1630" s="155" t="s">
        <v>2494</v>
      </c>
      <c r="D1630" s="142" t="s">
        <v>2495</v>
      </c>
      <c r="E1630" s="142" t="s">
        <v>720</v>
      </c>
      <c r="F1630" s="86" t="s">
        <v>668</v>
      </c>
      <c r="G1630" s="93"/>
      <c r="H1630" s="93"/>
      <c r="I1630" s="93"/>
      <c r="J1630" s="87"/>
      <c r="K1630" s="87"/>
      <c r="L1630" s="87"/>
      <c r="M1630" s="87"/>
      <c r="N1630" s="87"/>
      <c r="O1630" s="87"/>
      <c r="P1630" s="87"/>
      <c r="Q1630" s="87"/>
      <c r="R1630" s="87"/>
      <c r="S1630" s="87"/>
      <c r="T1630" s="87"/>
      <c r="U1630" s="87"/>
      <c r="V1630" s="93"/>
      <c r="W1630" s="93"/>
      <c r="X1630" s="93"/>
      <c r="Y1630" s="93"/>
      <c r="Z1630" s="93"/>
      <c r="AA1630" s="93"/>
      <c r="AB1630" s="93"/>
      <c r="AC1630" s="93"/>
      <c r="AD1630" s="93"/>
      <c r="AE1630" s="93"/>
      <c r="AF1630" s="93"/>
      <c r="AG1630" s="93"/>
    </row>
    <row r="1631" s="12" customFormat="1" spans="1:33">
      <c r="A1631" s="132"/>
      <c r="B1631" s="25" t="s">
        <v>1399</v>
      </c>
      <c r="C1631" s="155" t="s">
        <v>2496</v>
      </c>
      <c r="D1631" s="126"/>
      <c r="E1631" s="62"/>
      <c r="F1631" s="112"/>
      <c r="G1631" s="93"/>
      <c r="H1631" s="93"/>
      <c r="I1631" s="93"/>
      <c r="J1631" s="131"/>
      <c r="K1631" s="131"/>
      <c r="L1631" s="131"/>
      <c r="M1631" s="131"/>
      <c r="N1631" s="131"/>
      <c r="O1631" s="131"/>
      <c r="P1631" s="131"/>
      <c r="Q1631" s="131"/>
      <c r="R1631" s="131"/>
      <c r="S1631" s="131"/>
      <c r="T1631" s="131"/>
      <c r="U1631" s="131"/>
      <c r="V1631" s="132"/>
      <c r="W1631" s="132"/>
      <c r="X1631" s="132"/>
      <c r="Y1631" s="132"/>
      <c r="Z1631" s="132"/>
      <c r="AA1631" s="132"/>
      <c r="AB1631" s="132"/>
      <c r="AC1631" s="132"/>
      <c r="AD1631" s="132"/>
      <c r="AE1631" s="132"/>
      <c r="AF1631" s="132"/>
      <c r="AG1631" s="132"/>
    </row>
    <row r="1632" s="12" customFormat="1" spans="1:38">
      <c r="A1632" s="131"/>
      <c r="B1632" s="142" t="s">
        <v>1399</v>
      </c>
      <c r="C1632" s="155" t="s">
        <v>2497</v>
      </c>
      <c r="D1632" s="126" t="s">
        <v>2498</v>
      </c>
      <c r="E1632" s="62" t="s">
        <v>671</v>
      </c>
      <c r="F1632" s="142"/>
      <c r="G1632" s="87"/>
      <c r="H1632" s="87"/>
      <c r="I1632" s="87"/>
      <c r="J1632" s="131"/>
      <c r="K1632" s="131"/>
      <c r="L1632" s="131"/>
      <c r="M1632" s="131"/>
      <c r="N1632" s="131"/>
      <c r="O1632" s="131"/>
      <c r="P1632" s="131"/>
      <c r="Q1632" s="131"/>
      <c r="R1632" s="131"/>
      <c r="S1632" s="131"/>
      <c r="T1632" s="131"/>
      <c r="U1632" s="131"/>
      <c r="V1632" s="131"/>
      <c r="W1632" s="131"/>
      <c r="X1632" s="131"/>
      <c r="Y1632" s="131"/>
      <c r="Z1632" s="131"/>
      <c r="AA1632" s="131"/>
      <c r="AB1632" s="131"/>
      <c r="AC1632" s="131"/>
      <c r="AD1632" s="131"/>
      <c r="AE1632" s="131"/>
      <c r="AF1632" s="131"/>
      <c r="AG1632" s="131"/>
      <c r="AH1632" s="297"/>
      <c r="AI1632" s="297"/>
      <c r="AJ1632" s="297"/>
      <c r="AK1632" s="297"/>
      <c r="AL1632" s="297"/>
    </row>
    <row r="1633" s="4" customFormat="1" spans="1:33">
      <c r="A1633" s="93"/>
      <c r="B1633" s="25" t="s">
        <v>683</v>
      </c>
      <c r="C1633" s="155" t="s">
        <v>2499</v>
      </c>
      <c r="D1633" s="142"/>
      <c r="E1633" s="62" t="s">
        <v>720</v>
      </c>
      <c r="F1633" s="87"/>
      <c r="G1633" s="93"/>
      <c r="H1633" s="93"/>
      <c r="I1633" s="93"/>
      <c r="J1633" s="87"/>
      <c r="K1633" s="87"/>
      <c r="L1633" s="87"/>
      <c r="M1633" s="87"/>
      <c r="N1633" s="87"/>
      <c r="O1633" s="87"/>
      <c r="P1633" s="87"/>
      <c r="Q1633" s="87"/>
      <c r="R1633" s="87"/>
      <c r="S1633" s="87"/>
      <c r="T1633" s="87"/>
      <c r="U1633" s="87"/>
      <c r="V1633" s="93"/>
      <c r="W1633" s="93"/>
      <c r="X1633" s="93"/>
      <c r="Y1633" s="93"/>
      <c r="Z1633" s="93"/>
      <c r="AA1633" s="93"/>
      <c r="AB1633" s="93"/>
      <c r="AC1633" s="93"/>
      <c r="AD1633" s="93"/>
      <c r="AE1633" s="93"/>
      <c r="AF1633" s="93"/>
      <c r="AG1633" s="93"/>
    </row>
    <row r="1634" s="4" customFormat="1" ht="27" spans="1:33">
      <c r="A1634" s="93"/>
      <c r="B1634" s="25" t="s">
        <v>683</v>
      </c>
      <c r="C1634" s="155" t="s">
        <v>2500</v>
      </c>
      <c r="D1634" s="142" t="s">
        <v>2501</v>
      </c>
      <c r="E1634" s="62"/>
      <c r="F1634" s="87"/>
      <c r="G1634" s="93"/>
      <c r="H1634" s="93"/>
      <c r="I1634" s="93"/>
      <c r="J1634" s="87"/>
      <c r="K1634" s="87"/>
      <c r="L1634" s="87"/>
      <c r="M1634" s="87"/>
      <c r="N1634" s="87"/>
      <c r="O1634" s="87"/>
      <c r="P1634" s="87"/>
      <c r="Q1634" s="87"/>
      <c r="R1634" s="87"/>
      <c r="S1634" s="87"/>
      <c r="T1634" s="87"/>
      <c r="U1634" s="87"/>
      <c r="V1634" s="93"/>
      <c r="W1634" s="93"/>
      <c r="X1634" s="93"/>
      <c r="Y1634" s="93"/>
      <c r="Z1634" s="93"/>
      <c r="AA1634" s="93"/>
      <c r="AB1634" s="93"/>
      <c r="AC1634" s="93"/>
      <c r="AD1634" s="93"/>
      <c r="AE1634" s="93"/>
      <c r="AF1634" s="93"/>
      <c r="AG1634" s="93"/>
    </row>
    <row r="1635" s="12" customFormat="1" ht="27" spans="1:33">
      <c r="A1635" s="132"/>
      <c r="B1635" s="25" t="s">
        <v>1399</v>
      </c>
      <c r="C1635" s="155" t="s">
        <v>2502</v>
      </c>
      <c r="D1635" s="126" t="s">
        <v>2503</v>
      </c>
      <c r="E1635" s="62"/>
      <c r="F1635" s="142"/>
      <c r="G1635" s="93"/>
      <c r="H1635" s="93"/>
      <c r="I1635" s="93"/>
      <c r="J1635" s="131"/>
      <c r="K1635" s="131"/>
      <c r="L1635" s="131"/>
      <c r="M1635" s="131"/>
      <c r="N1635" s="131"/>
      <c r="O1635" s="131"/>
      <c r="P1635" s="131"/>
      <c r="Q1635" s="131"/>
      <c r="R1635" s="131"/>
      <c r="S1635" s="131"/>
      <c r="T1635" s="131"/>
      <c r="U1635" s="131"/>
      <c r="V1635" s="132"/>
      <c r="W1635" s="132"/>
      <c r="X1635" s="132"/>
      <c r="Y1635" s="132"/>
      <c r="Z1635" s="132"/>
      <c r="AA1635" s="132"/>
      <c r="AB1635" s="132"/>
      <c r="AC1635" s="132"/>
      <c r="AD1635" s="132"/>
      <c r="AE1635" s="132"/>
      <c r="AF1635" s="132"/>
      <c r="AG1635" s="132"/>
    </row>
    <row r="1636" s="12" customFormat="1" ht="27" spans="1:33">
      <c r="A1636" s="132"/>
      <c r="B1636" s="25" t="s">
        <v>1399</v>
      </c>
      <c r="C1636" s="155" t="s">
        <v>2504</v>
      </c>
      <c r="D1636" s="126" t="s">
        <v>2505</v>
      </c>
      <c r="E1636" s="62"/>
      <c r="F1636" s="142"/>
      <c r="G1636" s="93"/>
      <c r="H1636" s="93"/>
      <c r="I1636" s="93"/>
      <c r="J1636" s="131"/>
      <c r="K1636" s="131"/>
      <c r="L1636" s="131"/>
      <c r="M1636" s="131"/>
      <c r="N1636" s="131"/>
      <c r="O1636" s="131"/>
      <c r="P1636" s="131"/>
      <c r="Q1636" s="131"/>
      <c r="R1636" s="131"/>
      <c r="S1636" s="131"/>
      <c r="T1636" s="131"/>
      <c r="U1636" s="131"/>
      <c r="V1636" s="132"/>
      <c r="W1636" s="132"/>
      <c r="X1636" s="132"/>
      <c r="Y1636" s="132"/>
      <c r="Z1636" s="132"/>
      <c r="AA1636" s="132"/>
      <c r="AB1636" s="132"/>
      <c r="AC1636" s="132"/>
      <c r="AD1636" s="132"/>
      <c r="AE1636" s="132"/>
      <c r="AF1636" s="132"/>
      <c r="AG1636" s="132"/>
    </row>
    <row r="1637" s="12" customFormat="1" spans="1:33">
      <c r="A1637" s="132"/>
      <c r="B1637" s="25" t="s">
        <v>1399</v>
      </c>
      <c r="C1637" s="155" t="s">
        <v>2506</v>
      </c>
      <c r="D1637" s="126" t="s">
        <v>2507</v>
      </c>
      <c r="E1637" s="62"/>
      <c r="F1637" s="87"/>
      <c r="G1637" s="93"/>
      <c r="H1637" s="93"/>
      <c r="I1637" s="93"/>
      <c r="J1637" s="131"/>
      <c r="K1637" s="131"/>
      <c r="L1637" s="131"/>
      <c r="M1637" s="131"/>
      <c r="N1637" s="131"/>
      <c r="O1637" s="131"/>
      <c r="P1637" s="131"/>
      <c r="Q1637" s="131"/>
      <c r="R1637" s="131"/>
      <c r="S1637" s="131"/>
      <c r="T1637" s="131"/>
      <c r="U1637" s="131"/>
      <c r="V1637" s="132"/>
      <c r="W1637" s="132"/>
      <c r="X1637" s="132"/>
      <c r="Y1637" s="132"/>
      <c r="Z1637" s="132"/>
      <c r="AA1637" s="132"/>
      <c r="AB1637" s="132"/>
      <c r="AC1637" s="132"/>
      <c r="AD1637" s="132"/>
      <c r="AE1637" s="132"/>
      <c r="AF1637" s="132"/>
      <c r="AG1637" s="132"/>
    </row>
    <row r="1638" s="12" customFormat="1" ht="40.5" spans="1:33">
      <c r="A1638" s="132"/>
      <c r="B1638" s="25" t="s">
        <v>1399</v>
      </c>
      <c r="C1638" s="155" t="s">
        <v>2508</v>
      </c>
      <c r="D1638" s="126" t="s">
        <v>2509</v>
      </c>
      <c r="E1638" s="62"/>
      <c r="F1638" s="87"/>
      <c r="G1638" s="93"/>
      <c r="H1638" s="93"/>
      <c r="I1638" s="93"/>
      <c r="J1638" s="131"/>
      <c r="K1638" s="131"/>
      <c r="L1638" s="131"/>
      <c r="M1638" s="131"/>
      <c r="N1638" s="131"/>
      <c r="O1638" s="131"/>
      <c r="P1638" s="131"/>
      <c r="Q1638" s="131"/>
      <c r="R1638" s="131"/>
      <c r="S1638" s="131"/>
      <c r="T1638" s="131"/>
      <c r="U1638" s="131"/>
      <c r="V1638" s="132"/>
      <c r="W1638" s="132"/>
      <c r="X1638" s="132"/>
      <c r="Y1638" s="132"/>
      <c r="Z1638" s="132"/>
      <c r="AA1638" s="132"/>
      <c r="AB1638" s="132"/>
      <c r="AC1638" s="132"/>
      <c r="AD1638" s="132"/>
      <c r="AE1638" s="132"/>
      <c r="AF1638" s="132"/>
      <c r="AG1638" s="132"/>
    </row>
    <row r="1639" s="4" customFormat="1" ht="27" spans="1:33">
      <c r="A1639" s="93"/>
      <c r="B1639" s="25" t="s">
        <v>683</v>
      </c>
      <c r="C1639" s="155" t="s">
        <v>2510</v>
      </c>
      <c r="D1639" s="142" t="s">
        <v>2511</v>
      </c>
      <c r="E1639" s="62"/>
      <c r="F1639" s="87"/>
      <c r="G1639" s="93"/>
      <c r="H1639" s="93"/>
      <c r="I1639" s="93"/>
      <c r="J1639" s="87"/>
      <c r="K1639" s="87"/>
      <c r="L1639" s="87"/>
      <c r="M1639" s="87"/>
      <c r="N1639" s="87"/>
      <c r="O1639" s="87"/>
      <c r="P1639" s="87"/>
      <c r="Q1639" s="87"/>
      <c r="R1639" s="87"/>
      <c r="S1639" s="87"/>
      <c r="T1639" s="87"/>
      <c r="U1639" s="87"/>
      <c r="V1639" s="93"/>
      <c r="W1639" s="93"/>
      <c r="X1639" s="93"/>
      <c r="Y1639" s="93"/>
      <c r="Z1639" s="93"/>
      <c r="AA1639" s="93"/>
      <c r="AB1639" s="93"/>
      <c r="AC1639" s="93"/>
      <c r="AD1639" s="93"/>
      <c r="AE1639" s="93"/>
      <c r="AF1639" s="93"/>
      <c r="AG1639" s="93"/>
    </row>
    <row r="1640" s="4" customFormat="1" ht="27" spans="1:33">
      <c r="A1640" s="93"/>
      <c r="B1640" s="67" t="s">
        <v>549</v>
      </c>
      <c r="C1640" s="294" t="s">
        <v>2512</v>
      </c>
      <c r="D1640" s="113" t="s">
        <v>2513</v>
      </c>
      <c r="E1640" s="62"/>
      <c r="F1640" s="87"/>
      <c r="G1640" s="93"/>
      <c r="H1640" s="93"/>
      <c r="I1640" s="93"/>
      <c r="J1640" s="87"/>
      <c r="K1640" s="87"/>
      <c r="L1640" s="87"/>
      <c r="M1640" s="87"/>
      <c r="N1640" s="87"/>
      <c r="O1640" s="87"/>
      <c r="P1640" s="87"/>
      <c r="Q1640" s="87"/>
      <c r="R1640" s="87"/>
      <c r="S1640" s="87"/>
      <c r="T1640" s="87"/>
      <c r="U1640" s="87"/>
      <c r="V1640" s="93"/>
      <c r="W1640" s="93"/>
      <c r="X1640" s="93"/>
      <c r="Y1640" s="93"/>
      <c r="Z1640" s="93"/>
      <c r="AA1640" s="93"/>
      <c r="AB1640" s="93"/>
      <c r="AC1640" s="93"/>
      <c r="AD1640" s="93"/>
      <c r="AE1640" s="93"/>
      <c r="AF1640" s="93"/>
      <c r="AG1640" s="93"/>
    </row>
    <row r="1641" s="4" customFormat="1" spans="1:33">
      <c r="A1641" s="93"/>
      <c r="B1641" s="25" t="s">
        <v>683</v>
      </c>
      <c r="C1641" s="155" t="s">
        <v>2514</v>
      </c>
      <c r="D1641" s="142" t="s">
        <v>2515</v>
      </c>
      <c r="E1641" s="62"/>
      <c r="F1641" s="142"/>
      <c r="G1641" s="93"/>
      <c r="H1641" s="93"/>
      <c r="I1641" s="93"/>
      <c r="J1641" s="87"/>
      <c r="K1641" s="87"/>
      <c r="L1641" s="87"/>
      <c r="M1641" s="87"/>
      <c r="N1641" s="87"/>
      <c r="O1641" s="87"/>
      <c r="P1641" s="87"/>
      <c r="Q1641" s="87"/>
      <c r="R1641" s="87"/>
      <c r="S1641" s="87"/>
      <c r="T1641" s="87"/>
      <c r="U1641" s="87"/>
      <c r="V1641" s="93"/>
      <c r="W1641" s="93"/>
      <c r="X1641" s="93"/>
      <c r="Y1641" s="93"/>
      <c r="Z1641" s="93"/>
      <c r="AA1641" s="93"/>
      <c r="AB1641" s="93"/>
      <c r="AC1641" s="93"/>
      <c r="AD1641" s="93"/>
      <c r="AE1641" s="93"/>
      <c r="AF1641" s="93"/>
      <c r="AG1641" s="93"/>
    </row>
    <row r="1642" s="4" customFormat="1" spans="1:33">
      <c r="A1642" s="93"/>
      <c r="B1642" s="25" t="s">
        <v>683</v>
      </c>
      <c r="C1642" s="155" t="s">
        <v>2516</v>
      </c>
      <c r="D1642" s="142" t="s">
        <v>2517</v>
      </c>
      <c r="E1642" s="62"/>
      <c r="F1642" s="112"/>
      <c r="G1642" s="93"/>
      <c r="H1642" s="93"/>
      <c r="I1642" s="93"/>
      <c r="J1642" s="87"/>
      <c r="K1642" s="87"/>
      <c r="L1642" s="87"/>
      <c r="M1642" s="87"/>
      <c r="N1642" s="87"/>
      <c r="O1642" s="87"/>
      <c r="P1642" s="87"/>
      <c r="Q1642" s="87"/>
      <c r="R1642" s="87"/>
      <c r="S1642" s="87"/>
      <c r="T1642" s="87"/>
      <c r="U1642" s="87"/>
      <c r="V1642" s="93"/>
      <c r="W1642" s="93"/>
      <c r="X1642" s="93"/>
      <c r="Y1642" s="93"/>
      <c r="Z1642" s="93"/>
      <c r="AA1642" s="93"/>
      <c r="AB1642" s="93"/>
      <c r="AC1642" s="93"/>
      <c r="AD1642" s="93"/>
      <c r="AE1642" s="93"/>
      <c r="AF1642" s="93"/>
      <c r="AG1642" s="93"/>
    </row>
    <row r="1643" s="4" customFormat="1" spans="1:33">
      <c r="A1643" s="93"/>
      <c r="B1643" s="25" t="s">
        <v>683</v>
      </c>
      <c r="C1643" s="155" t="s">
        <v>2518</v>
      </c>
      <c r="D1643" s="142" t="s">
        <v>2519</v>
      </c>
      <c r="E1643" s="62"/>
      <c r="F1643" s="142"/>
      <c r="G1643" s="93"/>
      <c r="H1643" s="93"/>
      <c r="I1643" s="93"/>
      <c r="J1643" s="87"/>
      <c r="K1643" s="87"/>
      <c r="L1643" s="87"/>
      <c r="M1643" s="87"/>
      <c r="N1643" s="87"/>
      <c r="O1643" s="87"/>
      <c r="P1643" s="87"/>
      <c r="Q1643" s="87"/>
      <c r="R1643" s="87"/>
      <c r="S1643" s="87"/>
      <c r="T1643" s="87"/>
      <c r="U1643" s="87"/>
      <c r="V1643" s="93"/>
      <c r="W1643" s="93"/>
      <c r="X1643" s="93"/>
      <c r="Y1643" s="93"/>
      <c r="Z1643" s="93"/>
      <c r="AA1643" s="93"/>
      <c r="AB1643" s="93"/>
      <c r="AC1643" s="93"/>
      <c r="AD1643" s="93"/>
      <c r="AE1643" s="93"/>
      <c r="AF1643" s="93"/>
      <c r="AG1643" s="93"/>
    </row>
    <row r="1644" s="4" customFormat="1" spans="1:33">
      <c r="A1644" s="93"/>
      <c r="B1644" s="25" t="s">
        <v>683</v>
      </c>
      <c r="C1644" s="155" t="s">
        <v>2520</v>
      </c>
      <c r="D1644" s="142" t="s">
        <v>2521</v>
      </c>
      <c r="E1644" s="62"/>
      <c r="F1644" s="142"/>
      <c r="G1644" s="93"/>
      <c r="H1644" s="93"/>
      <c r="I1644" s="93"/>
      <c r="J1644" s="87"/>
      <c r="K1644" s="87"/>
      <c r="L1644" s="87"/>
      <c r="M1644" s="87"/>
      <c r="N1644" s="87"/>
      <c r="O1644" s="87"/>
      <c r="P1644" s="87"/>
      <c r="Q1644" s="87"/>
      <c r="R1644" s="87"/>
      <c r="S1644" s="87"/>
      <c r="T1644" s="87"/>
      <c r="U1644" s="87"/>
      <c r="V1644" s="93"/>
      <c r="W1644" s="93"/>
      <c r="X1644" s="93"/>
      <c r="Y1644" s="93"/>
      <c r="Z1644" s="93"/>
      <c r="AA1644" s="93"/>
      <c r="AB1644" s="93"/>
      <c r="AC1644" s="93"/>
      <c r="AD1644" s="93"/>
      <c r="AE1644" s="93"/>
      <c r="AF1644" s="93"/>
      <c r="AG1644" s="93"/>
    </row>
    <row r="1645" s="4" customFormat="1" ht="27" spans="1:33">
      <c r="A1645" s="93"/>
      <c r="B1645" s="25" t="s">
        <v>683</v>
      </c>
      <c r="C1645" s="155" t="s">
        <v>2522</v>
      </c>
      <c r="D1645" s="142" t="s">
        <v>2523</v>
      </c>
      <c r="E1645" s="62"/>
      <c r="F1645" s="142"/>
      <c r="G1645" s="93"/>
      <c r="H1645" s="93"/>
      <c r="I1645" s="93"/>
      <c r="J1645" s="87"/>
      <c r="K1645" s="87"/>
      <c r="L1645" s="87"/>
      <c r="M1645" s="87"/>
      <c r="N1645" s="87"/>
      <c r="O1645" s="87"/>
      <c r="P1645" s="87"/>
      <c r="Q1645" s="87"/>
      <c r="R1645" s="87"/>
      <c r="S1645" s="87"/>
      <c r="T1645" s="87"/>
      <c r="U1645" s="87"/>
      <c r="V1645" s="93"/>
      <c r="W1645" s="93"/>
      <c r="X1645" s="93"/>
      <c r="Y1645" s="93"/>
      <c r="Z1645" s="93"/>
      <c r="AA1645" s="93"/>
      <c r="AB1645" s="93"/>
      <c r="AC1645" s="93"/>
      <c r="AD1645" s="93"/>
      <c r="AE1645" s="93"/>
      <c r="AF1645" s="93"/>
      <c r="AG1645" s="93"/>
    </row>
    <row r="1646" s="4" customFormat="1" spans="1:33">
      <c r="A1646" s="93"/>
      <c r="B1646" s="67" t="s">
        <v>549</v>
      </c>
      <c r="C1646" s="294" t="s">
        <v>2524</v>
      </c>
      <c r="D1646" s="113" t="s">
        <v>2525</v>
      </c>
      <c r="E1646" s="62"/>
      <c r="F1646" s="142"/>
      <c r="G1646" s="93"/>
      <c r="H1646" s="93"/>
      <c r="I1646" s="93"/>
      <c r="J1646" s="87"/>
      <c r="K1646" s="87"/>
      <c r="L1646" s="87"/>
      <c r="M1646" s="87"/>
      <c r="N1646" s="87"/>
      <c r="O1646" s="87"/>
      <c r="P1646" s="87"/>
      <c r="Q1646" s="87"/>
      <c r="R1646" s="87"/>
      <c r="S1646" s="87"/>
      <c r="T1646" s="87"/>
      <c r="U1646" s="87"/>
      <c r="V1646" s="93"/>
      <c r="W1646" s="93"/>
      <c r="X1646" s="93"/>
      <c r="Y1646" s="93"/>
      <c r="Z1646" s="93"/>
      <c r="AA1646" s="93"/>
      <c r="AB1646" s="93"/>
      <c r="AC1646" s="93"/>
      <c r="AD1646" s="93"/>
      <c r="AE1646" s="93"/>
      <c r="AF1646" s="93"/>
      <c r="AG1646" s="93"/>
    </row>
    <row r="1647" s="4" customFormat="1" ht="27" spans="1:33">
      <c r="A1647" s="93"/>
      <c r="B1647" s="25" t="s">
        <v>683</v>
      </c>
      <c r="C1647" s="155" t="s">
        <v>2526</v>
      </c>
      <c r="D1647" s="142" t="s">
        <v>2527</v>
      </c>
      <c r="E1647" s="62"/>
      <c r="F1647" s="142"/>
      <c r="G1647" s="93"/>
      <c r="H1647" s="93"/>
      <c r="I1647" s="93"/>
      <c r="J1647" s="87"/>
      <c r="K1647" s="87"/>
      <c r="L1647" s="87"/>
      <c r="M1647" s="87"/>
      <c r="N1647" s="87"/>
      <c r="O1647" s="87"/>
      <c r="P1647" s="87"/>
      <c r="Q1647" s="87"/>
      <c r="R1647" s="87"/>
      <c r="S1647" s="87"/>
      <c r="T1647" s="87"/>
      <c r="U1647" s="87"/>
      <c r="V1647" s="93"/>
      <c r="W1647" s="93"/>
      <c r="X1647" s="93"/>
      <c r="Y1647" s="93"/>
      <c r="Z1647" s="93"/>
      <c r="AA1647" s="93"/>
      <c r="AB1647" s="93"/>
      <c r="AC1647" s="93"/>
      <c r="AD1647" s="93"/>
      <c r="AE1647" s="93"/>
      <c r="AF1647" s="93"/>
      <c r="AG1647" s="93"/>
    </row>
    <row r="1648" s="12" customFormat="1" ht="67.5" spans="1:33">
      <c r="A1648" s="132"/>
      <c r="B1648" s="71" t="s">
        <v>1399</v>
      </c>
      <c r="C1648" s="141" t="s">
        <v>2528</v>
      </c>
      <c r="D1648" s="126" t="s">
        <v>2529</v>
      </c>
      <c r="E1648" s="62"/>
      <c r="F1648" s="112"/>
      <c r="G1648" s="93"/>
      <c r="H1648" s="93"/>
      <c r="I1648" s="93"/>
      <c r="J1648" s="131"/>
      <c r="K1648" s="131"/>
      <c r="L1648" s="131"/>
      <c r="M1648" s="131"/>
      <c r="N1648" s="131"/>
      <c r="O1648" s="131"/>
      <c r="P1648" s="131"/>
      <c r="Q1648" s="131"/>
      <c r="R1648" s="131"/>
      <c r="S1648" s="131"/>
      <c r="T1648" s="131"/>
      <c r="U1648" s="131"/>
      <c r="V1648" s="132"/>
      <c r="W1648" s="132"/>
      <c r="X1648" s="132"/>
      <c r="Y1648" s="132"/>
      <c r="Z1648" s="132"/>
      <c r="AA1648" s="132"/>
      <c r="AB1648" s="132"/>
      <c r="AC1648" s="132"/>
      <c r="AD1648" s="132"/>
      <c r="AE1648" s="132"/>
      <c r="AF1648" s="132"/>
      <c r="AG1648" s="132"/>
    </row>
    <row r="1649" s="4" customFormat="1" ht="54" spans="1:33">
      <c r="A1649" s="93"/>
      <c r="B1649" s="25" t="s">
        <v>683</v>
      </c>
      <c r="C1649" s="155" t="s">
        <v>2530</v>
      </c>
      <c r="D1649" s="142" t="s">
        <v>2531</v>
      </c>
      <c r="E1649" s="62"/>
      <c r="F1649" s="142"/>
      <c r="G1649" s="93"/>
      <c r="H1649" s="93"/>
      <c r="I1649" s="93"/>
      <c r="J1649" s="87"/>
      <c r="K1649" s="87"/>
      <c r="L1649" s="87"/>
      <c r="M1649" s="87"/>
      <c r="N1649" s="87"/>
      <c r="O1649" s="87"/>
      <c r="P1649" s="87"/>
      <c r="Q1649" s="87"/>
      <c r="R1649" s="87"/>
      <c r="S1649" s="87"/>
      <c r="T1649" s="87"/>
      <c r="U1649" s="87"/>
      <c r="V1649" s="93"/>
      <c r="W1649" s="93"/>
      <c r="X1649" s="93"/>
      <c r="Y1649" s="93"/>
      <c r="Z1649" s="93"/>
      <c r="AA1649" s="93"/>
      <c r="AB1649" s="93"/>
      <c r="AC1649" s="93"/>
      <c r="AD1649" s="93"/>
      <c r="AE1649" s="93"/>
      <c r="AF1649" s="93"/>
      <c r="AG1649" s="93"/>
    </row>
    <row r="1650" s="4" customFormat="1" ht="27" spans="1:33">
      <c r="A1650" s="93"/>
      <c r="B1650" s="25" t="s">
        <v>683</v>
      </c>
      <c r="C1650" s="155" t="s">
        <v>2532</v>
      </c>
      <c r="D1650" s="142" t="s">
        <v>2533</v>
      </c>
      <c r="E1650" s="62"/>
      <c r="F1650" s="87"/>
      <c r="G1650" s="93"/>
      <c r="H1650" s="93"/>
      <c r="I1650" s="93"/>
      <c r="J1650" s="87"/>
      <c r="K1650" s="87"/>
      <c r="L1650" s="87"/>
      <c r="M1650" s="87"/>
      <c r="N1650" s="87"/>
      <c r="O1650" s="87"/>
      <c r="P1650" s="87"/>
      <c r="Q1650" s="87"/>
      <c r="R1650" s="87"/>
      <c r="S1650" s="87"/>
      <c r="T1650" s="87"/>
      <c r="U1650" s="87"/>
      <c r="V1650" s="93"/>
      <c r="W1650" s="93"/>
      <c r="X1650" s="93"/>
      <c r="Y1650" s="93"/>
      <c r="Z1650" s="93"/>
      <c r="AA1650" s="93"/>
      <c r="AB1650" s="93"/>
      <c r="AC1650" s="93"/>
      <c r="AD1650" s="93"/>
      <c r="AE1650" s="93"/>
      <c r="AF1650" s="93"/>
      <c r="AG1650" s="93"/>
    </row>
    <row r="1651" s="12" customFormat="1" spans="1:33">
      <c r="A1651" s="132"/>
      <c r="B1651" s="71" t="s">
        <v>1399</v>
      </c>
      <c r="C1651" s="141" t="s">
        <v>2534</v>
      </c>
      <c r="D1651" s="126" t="s">
        <v>2535</v>
      </c>
      <c r="E1651" s="62"/>
      <c r="F1651" s="142"/>
      <c r="G1651" s="93"/>
      <c r="H1651" s="93"/>
      <c r="I1651" s="93"/>
      <c r="J1651" s="131"/>
      <c r="K1651" s="131"/>
      <c r="L1651" s="131"/>
      <c r="M1651" s="131"/>
      <c r="N1651" s="131"/>
      <c r="O1651" s="131"/>
      <c r="P1651" s="131"/>
      <c r="Q1651" s="131"/>
      <c r="R1651" s="131"/>
      <c r="S1651" s="131"/>
      <c r="T1651" s="131"/>
      <c r="U1651" s="131"/>
      <c r="V1651" s="132"/>
      <c r="W1651" s="132"/>
      <c r="X1651" s="132"/>
      <c r="Y1651" s="132"/>
      <c r="Z1651" s="132"/>
      <c r="AA1651" s="132"/>
      <c r="AB1651" s="132"/>
      <c r="AC1651" s="132"/>
      <c r="AD1651" s="132"/>
      <c r="AE1651" s="132"/>
      <c r="AF1651" s="132"/>
      <c r="AG1651" s="132"/>
    </row>
    <row r="1652" s="12" customFormat="1" ht="27" spans="1:33">
      <c r="A1652" s="132"/>
      <c r="B1652" s="71" t="s">
        <v>1399</v>
      </c>
      <c r="C1652" s="141" t="s">
        <v>2536</v>
      </c>
      <c r="D1652" s="126" t="s">
        <v>2537</v>
      </c>
      <c r="E1652" s="62"/>
      <c r="F1652" s="142"/>
      <c r="G1652" s="93"/>
      <c r="H1652" s="93"/>
      <c r="I1652" s="93"/>
      <c r="J1652" s="131"/>
      <c r="K1652" s="131"/>
      <c r="L1652" s="131"/>
      <c r="M1652" s="131"/>
      <c r="N1652" s="131"/>
      <c r="O1652" s="131"/>
      <c r="P1652" s="131"/>
      <c r="Q1652" s="131"/>
      <c r="R1652" s="131"/>
      <c r="S1652" s="131"/>
      <c r="T1652" s="131"/>
      <c r="U1652" s="131"/>
      <c r="V1652" s="132"/>
      <c r="W1652" s="132"/>
      <c r="X1652" s="132"/>
      <c r="Y1652" s="132"/>
      <c r="Z1652" s="132"/>
      <c r="AA1652" s="132"/>
      <c r="AB1652" s="132"/>
      <c r="AC1652" s="132"/>
      <c r="AD1652" s="132"/>
      <c r="AE1652" s="132"/>
      <c r="AF1652" s="132"/>
      <c r="AG1652" s="132"/>
    </row>
    <row r="1653" s="12" customFormat="1" ht="27" spans="1:33">
      <c r="A1653" s="132"/>
      <c r="B1653" s="71" t="s">
        <v>1399</v>
      </c>
      <c r="C1653" s="141" t="s">
        <v>2538</v>
      </c>
      <c r="D1653" s="126" t="s">
        <v>2539</v>
      </c>
      <c r="E1653" s="62"/>
      <c r="F1653" s="87"/>
      <c r="G1653" s="93"/>
      <c r="H1653" s="93"/>
      <c r="I1653" s="93"/>
      <c r="J1653" s="131"/>
      <c r="K1653" s="131"/>
      <c r="L1653" s="131"/>
      <c r="M1653" s="131"/>
      <c r="N1653" s="131"/>
      <c r="O1653" s="131"/>
      <c r="P1653" s="131"/>
      <c r="Q1653" s="131"/>
      <c r="R1653" s="131"/>
      <c r="S1653" s="131"/>
      <c r="T1653" s="131"/>
      <c r="U1653" s="131"/>
      <c r="V1653" s="132"/>
      <c r="W1653" s="132"/>
      <c r="X1653" s="132"/>
      <c r="Y1653" s="132"/>
      <c r="Z1653" s="132"/>
      <c r="AA1653" s="132"/>
      <c r="AB1653" s="132"/>
      <c r="AC1653" s="132"/>
      <c r="AD1653" s="132"/>
      <c r="AE1653" s="132"/>
      <c r="AF1653" s="132"/>
      <c r="AG1653" s="132"/>
    </row>
    <row r="1654" s="4" customFormat="1" spans="1:33">
      <c r="A1654" s="93"/>
      <c r="B1654" s="25" t="s">
        <v>683</v>
      </c>
      <c r="C1654" s="155" t="s">
        <v>2540</v>
      </c>
      <c r="D1654" s="142" t="s">
        <v>2541</v>
      </c>
      <c r="E1654" s="62"/>
      <c r="F1654" s="87"/>
      <c r="G1654" s="93"/>
      <c r="H1654" s="93"/>
      <c r="I1654" s="93"/>
      <c r="J1654" s="87"/>
      <c r="K1654" s="87"/>
      <c r="L1654" s="87"/>
      <c r="M1654" s="87"/>
      <c r="N1654" s="87"/>
      <c r="O1654" s="87"/>
      <c r="P1654" s="87"/>
      <c r="Q1654" s="87"/>
      <c r="R1654" s="87"/>
      <c r="S1654" s="87"/>
      <c r="T1654" s="87"/>
      <c r="U1654" s="87"/>
      <c r="V1654" s="93"/>
      <c r="W1654" s="93"/>
      <c r="X1654" s="93"/>
      <c r="Y1654" s="93"/>
      <c r="Z1654" s="93"/>
      <c r="AA1654" s="93"/>
      <c r="AB1654" s="93"/>
      <c r="AC1654" s="93"/>
      <c r="AD1654" s="93"/>
      <c r="AE1654" s="93"/>
      <c r="AF1654" s="93"/>
      <c r="AG1654" s="93"/>
    </row>
    <row r="1655" s="4" customFormat="1" spans="1:33">
      <c r="A1655" s="93"/>
      <c r="B1655" s="67" t="s">
        <v>549</v>
      </c>
      <c r="C1655" s="294" t="s">
        <v>2542</v>
      </c>
      <c r="D1655" s="113" t="s">
        <v>2543</v>
      </c>
      <c r="E1655" s="62"/>
      <c r="F1655" s="87"/>
      <c r="G1655" s="93"/>
      <c r="H1655" s="93"/>
      <c r="I1655" s="93"/>
      <c r="J1655" s="87"/>
      <c r="K1655" s="87"/>
      <c r="L1655" s="87"/>
      <c r="M1655" s="87"/>
      <c r="N1655" s="87"/>
      <c r="O1655" s="87"/>
      <c r="P1655" s="87"/>
      <c r="Q1655" s="87"/>
      <c r="R1655" s="87"/>
      <c r="S1655" s="87"/>
      <c r="T1655" s="87"/>
      <c r="U1655" s="87"/>
      <c r="V1655" s="93"/>
      <c r="W1655" s="93"/>
      <c r="X1655" s="93"/>
      <c r="Y1655" s="93"/>
      <c r="Z1655" s="93"/>
      <c r="AA1655" s="93"/>
      <c r="AB1655" s="93"/>
      <c r="AC1655" s="93"/>
      <c r="AD1655" s="93"/>
      <c r="AE1655" s="93"/>
      <c r="AF1655" s="93"/>
      <c r="AG1655" s="93"/>
    </row>
    <row r="1656" s="4" customFormat="1" ht="27" spans="1:33">
      <c r="A1656" s="93"/>
      <c r="B1656" s="67" t="s">
        <v>538</v>
      </c>
      <c r="C1656" s="114" t="s">
        <v>2544</v>
      </c>
      <c r="D1656" s="113" t="s">
        <v>2489</v>
      </c>
      <c r="E1656" s="62"/>
      <c r="F1656" s="142"/>
      <c r="G1656" s="261"/>
      <c r="H1656" s="295"/>
      <c r="I1656" s="261"/>
      <c r="J1656" s="87"/>
      <c r="K1656" s="87"/>
      <c r="L1656" s="87"/>
      <c r="M1656" s="87"/>
      <c r="N1656" s="87"/>
      <c r="O1656" s="87"/>
      <c r="P1656" s="87"/>
      <c r="Q1656" s="87"/>
      <c r="R1656" s="87"/>
      <c r="S1656" s="87"/>
      <c r="T1656" s="87"/>
      <c r="U1656" s="87"/>
      <c r="V1656" s="93"/>
      <c r="W1656" s="93"/>
      <c r="X1656" s="93"/>
      <c r="Y1656" s="93"/>
      <c r="Z1656" s="93"/>
      <c r="AA1656" s="93"/>
      <c r="AB1656" s="93"/>
      <c r="AC1656" s="93"/>
      <c r="AD1656" s="93"/>
      <c r="AE1656" s="93"/>
      <c r="AF1656" s="93"/>
      <c r="AG1656" s="93"/>
    </row>
    <row r="1657" s="4" customFormat="1" spans="1:33">
      <c r="A1657" s="93"/>
      <c r="B1657" s="25" t="s">
        <v>549</v>
      </c>
      <c r="C1657" s="189" t="s">
        <v>2545</v>
      </c>
      <c r="D1657" s="142" t="s">
        <v>2546</v>
      </c>
      <c r="E1657" s="62"/>
      <c r="F1657" s="112"/>
      <c r="G1657" s="93"/>
      <c r="H1657" s="25"/>
      <c r="I1657" s="93"/>
      <c r="J1657" s="87"/>
      <c r="K1657" s="87"/>
      <c r="L1657" s="87"/>
      <c r="M1657" s="87"/>
      <c r="N1657" s="87"/>
      <c r="O1657" s="87"/>
      <c r="P1657" s="87"/>
      <c r="Q1657" s="87"/>
      <c r="R1657" s="87"/>
      <c r="S1657" s="87"/>
      <c r="T1657" s="87"/>
      <c r="U1657" s="87"/>
      <c r="V1657" s="93"/>
      <c r="W1657" s="93"/>
      <c r="X1657" s="93"/>
      <c r="Y1657" s="93"/>
      <c r="Z1657" s="93"/>
      <c r="AA1657" s="93"/>
      <c r="AB1657" s="93"/>
      <c r="AC1657" s="93"/>
      <c r="AD1657" s="93"/>
      <c r="AE1657" s="93"/>
      <c r="AF1657" s="93"/>
      <c r="AG1657" s="93"/>
    </row>
    <row r="1658" s="4" customFormat="1" ht="27" spans="1:33">
      <c r="A1658" s="93"/>
      <c r="B1658" s="25" t="s">
        <v>549</v>
      </c>
      <c r="C1658" s="189" t="s">
        <v>2547</v>
      </c>
      <c r="D1658" s="142" t="s">
        <v>2548</v>
      </c>
      <c r="E1658" s="62"/>
      <c r="F1658" s="112"/>
      <c r="G1658" s="93"/>
      <c r="H1658" s="25"/>
      <c r="I1658" s="93"/>
      <c r="J1658" s="87"/>
      <c r="K1658" s="87"/>
      <c r="L1658" s="87"/>
      <c r="M1658" s="87"/>
      <c r="N1658" s="87"/>
      <c r="O1658" s="87"/>
      <c r="P1658" s="87"/>
      <c r="Q1658" s="87"/>
      <c r="R1658" s="87"/>
      <c r="S1658" s="87"/>
      <c r="T1658" s="87"/>
      <c r="U1658" s="87"/>
      <c r="V1658" s="93"/>
      <c r="W1658" s="93"/>
      <c r="X1658" s="93"/>
      <c r="Y1658" s="93"/>
      <c r="Z1658" s="93"/>
      <c r="AA1658" s="93"/>
      <c r="AB1658" s="93"/>
      <c r="AC1658" s="93"/>
      <c r="AD1658" s="93"/>
      <c r="AE1658" s="93"/>
      <c r="AF1658" s="93"/>
      <c r="AG1658" s="93"/>
    </row>
    <row r="1659" s="4" customFormat="1" spans="1:33">
      <c r="A1659" s="93"/>
      <c r="B1659" s="25" t="s">
        <v>549</v>
      </c>
      <c r="C1659" s="189" t="s">
        <v>2549</v>
      </c>
      <c r="D1659" s="142" t="s">
        <v>2550</v>
      </c>
      <c r="E1659" s="62"/>
      <c r="F1659" s="142"/>
      <c r="G1659" s="93"/>
      <c r="H1659" s="25"/>
      <c r="I1659" s="93"/>
      <c r="J1659" s="87"/>
      <c r="K1659" s="87"/>
      <c r="L1659" s="87"/>
      <c r="M1659" s="87"/>
      <c r="N1659" s="87"/>
      <c r="O1659" s="87"/>
      <c r="P1659" s="87"/>
      <c r="Q1659" s="87"/>
      <c r="R1659" s="87"/>
      <c r="S1659" s="87"/>
      <c r="T1659" s="87"/>
      <c r="U1659" s="87"/>
      <c r="V1659" s="93"/>
      <c r="W1659" s="93"/>
      <c r="X1659" s="93"/>
      <c r="Y1659" s="93"/>
      <c r="Z1659" s="93"/>
      <c r="AA1659" s="93"/>
      <c r="AB1659" s="93"/>
      <c r="AC1659" s="93"/>
      <c r="AD1659" s="93"/>
      <c r="AE1659" s="93"/>
      <c r="AF1659" s="93"/>
      <c r="AG1659" s="93"/>
    </row>
    <row r="1660" s="4" customFormat="1" spans="1:33">
      <c r="A1660" s="93"/>
      <c r="B1660" s="25" t="s">
        <v>549</v>
      </c>
      <c r="C1660" s="189" t="s">
        <v>2551</v>
      </c>
      <c r="D1660" s="142" t="s">
        <v>2550</v>
      </c>
      <c r="E1660" s="62"/>
      <c r="F1660" s="142"/>
      <c r="G1660" s="93"/>
      <c r="H1660" s="25"/>
      <c r="I1660" s="93"/>
      <c r="J1660" s="87"/>
      <c r="K1660" s="87"/>
      <c r="L1660" s="87"/>
      <c r="M1660" s="87"/>
      <c r="N1660" s="87"/>
      <c r="O1660" s="87"/>
      <c r="P1660" s="87"/>
      <c r="Q1660" s="87"/>
      <c r="R1660" s="87"/>
      <c r="S1660" s="87"/>
      <c r="T1660" s="87"/>
      <c r="U1660" s="87"/>
      <c r="V1660" s="93"/>
      <c r="W1660" s="93"/>
      <c r="X1660" s="93"/>
      <c r="Y1660" s="93"/>
      <c r="Z1660" s="93"/>
      <c r="AA1660" s="93"/>
      <c r="AB1660" s="93"/>
      <c r="AC1660" s="93"/>
      <c r="AD1660" s="93"/>
      <c r="AE1660" s="93"/>
      <c r="AF1660" s="93"/>
      <c r="AG1660" s="93"/>
    </row>
    <row r="1661" s="4" customFormat="1" ht="27" spans="1:33">
      <c r="A1661" s="93"/>
      <c r="B1661" s="67" t="s">
        <v>538</v>
      </c>
      <c r="C1661" s="114" t="s">
        <v>2552</v>
      </c>
      <c r="D1661" s="113" t="s">
        <v>2489</v>
      </c>
      <c r="E1661" s="62"/>
      <c r="F1661" s="142"/>
      <c r="G1661" s="261"/>
      <c r="H1661" s="295"/>
      <c r="I1661" s="261"/>
      <c r="J1661" s="87"/>
      <c r="K1661" s="87"/>
      <c r="L1661" s="87"/>
      <c r="M1661" s="87"/>
      <c r="N1661" s="87"/>
      <c r="O1661" s="87"/>
      <c r="P1661" s="87"/>
      <c r="Q1661" s="87"/>
      <c r="R1661" s="87"/>
      <c r="S1661" s="87"/>
      <c r="T1661" s="87"/>
      <c r="U1661" s="87"/>
      <c r="V1661" s="93"/>
      <c r="W1661" s="93"/>
      <c r="X1661" s="93"/>
      <c r="Y1661" s="93"/>
      <c r="Z1661" s="93"/>
      <c r="AA1661" s="93"/>
      <c r="AB1661" s="93"/>
      <c r="AC1661" s="93"/>
      <c r="AD1661" s="93"/>
      <c r="AE1661" s="93"/>
      <c r="AF1661" s="93"/>
      <c r="AG1661" s="93"/>
    </row>
    <row r="1662" s="4" customFormat="1" spans="1:33">
      <c r="A1662" s="93"/>
      <c r="B1662" s="25" t="s">
        <v>549</v>
      </c>
      <c r="C1662" s="189" t="s">
        <v>2545</v>
      </c>
      <c r="D1662" s="142" t="s">
        <v>2546</v>
      </c>
      <c r="E1662" s="62"/>
      <c r="F1662" s="142"/>
      <c r="G1662" s="93"/>
      <c r="H1662" s="25"/>
      <c r="I1662" s="93"/>
      <c r="J1662" s="87"/>
      <c r="K1662" s="87"/>
      <c r="L1662" s="87"/>
      <c r="M1662" s="87"/>
      <c r="N1662" s="87"/>
      <c r="O1662" s="87"/>
      <c r="P1662" s="87"/>
      <c r="Q1662" s="87"/>
      <c r="R1662" s="87"/>
      <c r="S1662" s="87"/>
      <c r="T1662" s="87"/>
      <c r="U1662" s="87"/>
      <c r="V1662" s="93"/>
      <c r="W1662" s="93"/>
      <c r="X1662" s="93"/>
      <c r="Y1662" s="93"/>
      <c r="Z1662" s="93"/>
      <c r="AA1662" s="93"/>
      <c r="AB1662" s="93"/>
      <c r="AC1662" s="93"/>
      <c r="AD1662" s="93"/>
      <c r="AE1662" s="93"/>
      <c r="AF1662" s="93"/>
      <c r="AG1662" s="93"/>
    </row>
    <row r="1663" s="4" customFormat="1" ht="27" spans="1:33">
      <c r="A1663" s="93"/>
      <c r="B1663" s="25" t="s">
        <v>549</v>
      </c>
      <c r="C1663" s="189" t="s">
        <v>2547</v>
      </c>
      <c r="D1663" s="142" t="s">
        <v>2548</v>
      </c>
      <c r="E1663" s="62"/>
      <c r="F1663" s="112"/>
      <c r="G1663" s="93"/>
      <c r="H1663" s="25"/>
      <c r="I1663" s="93"/>
      <c r="J1663" s="87"/>
      <c r="K1663" s="87"/>
      <c r="L1663" s="87"/>
      <c r="M1663" s="87"/>
      <c r="N1663" s="87"/>
      <c r="O1663" s="87"/>
      <c r="P1663" s="87"/>
      <c r="Q1663" s="87"/>
      <c r="R1663" s="87"/>
      <c r="S1663" s="87"/>
      <c r="T1663" s="87"/>
      <c r="U1663" s="87"/>
      <c r="V1663" s="93"/>
      <c r="W1663" s="93"/>
      <c r="X1663" s="93"/>
      <c r="Y1663" s="93"/>
      <c r="Z1663" s="93"/>
      <c r="AA1663" s="93"/>
      <c r="AB1663" s="93"/>
      <c r="AC1663" s="93"/>
      <c r="AD1663" s="93"/>
      <c r="AE1663" s="93"/>
      <c r="AF1663" s="93"/>
      <c r="AG1663" s="93"/>
    </row>
    <row r="1664" s="4" customFormat="1" spans="1:33">
      <c r="A1664" s="93"/>
      <c r="B1664" s="25" t="s">
        <v>549</v>
      </c>
      <c r="C1664" s="189" t="s">
        <v>2549</v>
      </c>
      <c r="D1664" s="142" t="s">
        <v>2553</v>
      </c>
      <c r="E1664" s="62"/>
      <c r="F1664" s="142"/>
      <c r="G1664" s="93"/>
      <c r="H1664" s="25"/>
      <c r="I1664" s="93"/>
      <c r="J1664" s="87"/>
      <c r="K1664" s="87"/>
      <c r="L1664" s="87"/>
      <c r="M1664" s="87"/>
      <c r="N1664" s="87"/>
      <c r="O1664" s="87"/>
      <c r="P1664" s="87"/>
      <c r="Q1664" s="87"/>
      <c r="R1664" s="87"/>
      <c r="S1664" s="87"/>
      <c r="T1664" s="87"/>
      <c r="U1664" s="87"/>
      <c r="V1664" s="93"/>
      <c r="W1664" s="93"/>
      <c r="X1664" s="93"/>
      <c r="Y1664" s="93"/>
      <c r="Z1664" s="93"/>
      <c r="AA1664" s="93"/>
      <c r="AB1664" s="93"/>
      <c r="AC1664" s="93"/>
      <c r="AD1664" s="93"/>
      <c r="AE1664" s="93"/>
      <c r="AF1664" s="93"/>
      <c r="AG1664" s="93"/>
    </row>
    <row r="1665" s="4" customFormat="1" spans="1:33">
      <c r="A1665" s="93"/>
      <c r="B1665" s="25" t="s">
        <v>549</v>
      </c>
      <c r="C1665" s="189" t="s">
        <v>2551</v>
      </c>
      <c r="D1665" s="142" t="s">
        <v>2553</v>
      </c>
      <c r="E1665" s="62"/>
      <c r="F1665" s="142"/>
      <c r="G1665" s="93"/>
      <c r="H1665" s="25"/>
      <c r="I1665" s="93"/>
      <c r="J1665" s="87"/>
      <c r="K1665" s="87"/>
      <c r="L1665" s="87"/>
      <c r="M1665" s="87"/>
      <c r="N1665" s="87"/>
      <c r="O1665" s="87"/>
      <c r="P1665" s="87"/>
      <c r="Q1665" s="87"/>
      <c r="R1665" s="87"/>
      <c r="S1665" s="87"/>
      <c r="T1665" s="87"/>
      <c r="U1665" s="87"/>
      <c r="V1665" s="93"/>
      <c r="W1665" s="93"/>
      <c r="X1665" s="93"/>
      <c r="Y1665" s="93"/>
      <c r="Z1665" s="93"/>
      <c r="AA1665" s="93"/>
      <c r="AB1665" s="93"/>
      <c r="AC1665" s="93"/>
      <c r="AD1665" s="93"/>
      <c r="AE1665" s="93"/>
      <c r="AF1665" s="93"/>
      <c r="AG1665" s="93"/>
    </row>
    <row r="1666" s="4" customFormat="1" ht="27" spans="1:33">
      <c r="A1666" s="93"/>
      <c r="B1666" s="67" t="s">
        <v>538</v>
      </c>
      <c r="C1666" s="114" t="s">
        <v>2554</v>
      </c>
      <c r="D1666" s="113" t="s">
        <v>2489</v>
      </c>
      <c r="E1666" s="62"/>
      <c r="F1666" s="142"/>
      <c r="G1666" s="261"/>
      <c r="H1666" s="295"/>
      <c r="I1666" s="261"/>
      <c r="J1666" s="87"/>
      <c r="K1666" s="87"/>
      <c r="L1666" s="87"/>
      <c r="M1666" s="87"/>
      <c r="N1666" s="87"/>
      <c r="O1666" s="87"/>
      <c r="P1666" s="87"/>
      <c r="Q1666" s="87"/>
      <c r="R1666" s="87"/>
      <c r="S1666" s="87"/>
      <c r="T1666" s="87"/>
      <c r="U1666" s="87"/>
      <c r="V1666" s="93"/>
      <c r="W1666" s="93"/>
      <c r="X1666" s="93"/>
      <c r="Y1666" s="93"/>
      <c r="Z1666" s="93"/>
      <c r="AA1666" s="93"/>
      <c r="AB1666" s="93"/>
      <c r="AC1666" s="93"/>
      <c r="AD1666" s="93"/>
      <c r="AE1666" s="93"/>
      <c r="AF1666" s="93"/>
      <c r="AG1666" s="93"/>
    </row>
    <row r="1667" s="4" customFormat="1" spans="1:33">
      <c r="A1667" s="53"/>
      <c r="B1667" s="54" t="s">
        <v>533</v>
      </c>
      <c r="C1667" s="55" t="s">
        <v>2555</v>
      </c>
      <c r="D1667" s="56" t="s">
        <v>2556</v>
      </c>
      <c r="E1667" s="56" t="s">
        <v>668</v>
      </c>
      <c r="F1667" s="56"/>
      <c r="G1667" s="57">
        <f>G1670</f>
        <v>44287</v>
      </c>
      <c r="H1667" s="53">
        <f>I1667-G1667</f>
        <v>270</v>
      </c>
      <c r="I1667" s="57">
        <f>I1672</f>
        <v>44557</v>
      </c>
      <c r="J1667" s="86"/>
      <c r="K1667" s="86"/>
      <c r="L1667" s="86"/>
      <c r="M1667" s="86"/>
      <c r="N1667" s="86"/>
      <c r="O1667" s="86"/>
      <c r="P1667" s="87"/>
      <c r="Q1667" s="87"/>
      <c r="R1667" s="87"/>
      <c r="S1667" s="87"/>
      <c r="T1667" s="87"/>
      <c r="U1667" s="87"/>
      <c r="V1667" s="93"/>
      <c r="W1667" s="93"/>
      <c r="X1667" s="93"/>
      <c r="Y1667" s="93"/>
      <c r="Z1667" s="93"/>
      <c r="AA1667" s="93"/>
      <c r="AB1667" s="93"/>
      <c r="AC1667" s="93"/>
      <c r="AD1667" s="93"/>
      <c r="AE1667" s="93"/>
      <c r="AF1667" s="93"/>
      <c r="AG1667" s="93"/>
    </row>
    <row r="1668" s="10" customFormat="1" spans="1:33">
      <c r="A1668" s="103"/>
      <c r="B1668" s="104" t="s">
        <v>538</v>
      </c>
      <c r="C1668" s="105" t="s">
        <v>2557</v>
      </c>
      <c r="D1668" s="106" t="s">
        <v>2558</v>
      </c>
      <c r="E1668" s="106" t="s">
        <v>765</v>
      </c>
      <c r="F1668" s="106"/>
      <c r="G1668" s="107">
        <f>G1669</f>
        <v>44197</v>
      </c>
      <c r="H1668" s="104">
        <f>I1668-G1668</f>
        <v>360</v>
      </c>
      <c r="I1668" s="107">
        <f>I1672</f>
        <v>44557</v>
      </c>
      <c r="J1668" s="112"/>
      <c r="K1668" s="112"/>
      <c r="L1668" s="112"/>
      <c r="M1668" s="112"/>
      <c r="N1668" s="112"/>
      <c r="O1668" s="112"/>
      <c r="P1668" s="112"/>
      <c r="Q1668" s="112"/>
      <c r="R1668" s="112"/>
      <c r="S1668" s="112"/>
      <c r="T1668" s="112"/>
      <c r="U1668" s="112"/>
      <c r="V1668" s="129"/>
      <c r="W1668" s="129"/>
      <c r="X1668" s="129"/>
      <c r="Y1668" s="129"/>
      <c r="Z1668" s="129"/>
      <c r="AA1668" s="129"/>
      <c r="AB1668" s="129"/>
      <c r="AC1668" s="129"/>
      <c r="AD1668" s="129"/>
      <c r="AE1668" s="129"/>
      <c r="AF1668" s="129"/>
      <c r="AG1668" s="129"/>
    </row>
    <row r="1669" s="30" customFormat="1" ht="81" spans="1:45">
      <c r="A1669" s="298"/>
      <c r="B1669" s="62" t="s">
        <v>549</v>
      </c>
      <c r="C1669" s="147" t="s">
        <v>2559</v>
      </c>
      <c r="D1669" s="126" t="s">
        <v>2560</v>
      </c>
      <c r="E1669" s="62" t="s">
        <v>2561</v>
      </c>
      <c r="F1669" s="62" t="s">
        <v>770</v>
      </c>
      <c r="G1669" s="234">
        <v>44197</v>
      </c>
      <c r="H1669" s="299">
        <v>90</v>
      </c>
      <c r="I1669" s="234">
        <f>G1669+H1669</f>
        <v>44287</v>
      </c>
      <c r="J1669" s="301"/>
      <c r="K1669" s="301"/>
      <c r="L1669" s="301"/>
      <c r="M1669" s="301"/>
      <c r="N1669" s="301"/>
      <c r="O1669" s="301"/>
      <c r="P1669" s="301"/>
      <c r="Q1669" s="301"/>
      <c r="R1669" s="301"/>
      <c r="S1669" s="301"/>
      <c r="T1669" s="301"/>
      <c r="U1669" s="301"/>
      <c r="V1669" s="301"/>
      <c r="W1669" s="301"/>
      <c r="X1669" s="301"/>
      <c r="Y1669" s="301"/>
      <c r="Z1669" s="301"/>
      <c r="AA1669" s="301"/>
      <c r="AB1669" s="301"/>
      <c r="AC1669" s="301"/>
      <c r="AD1669" s="301"/>
      <c r="AE1669" s="301"/>
      <c r="AF1669" s="301"/>
      <c r="AG1669" s="301"/>
      <c r="AH1669" s="301"/>
      <c r="AI1669" s="301"/>
      <c r="AJ1669" s="301">
        <v>44275</v>
      </c>
      <c r="AK1669" s="301"/>
      <c r="AL1669" s="301"/>
      <c r="AM1669" s="301"/>
      <c r="AN1669" s="301"/>
      <c r="AO1669" s="301"/>
      <c r="AP1669" s="301"/>
      <c r="AQ1669" s="301"/>
      <c r="AR1669" s="301"/>
      <c r="AS1669" s="301"/>
    </row>
    <row r="1670" s="30" customFormat="1" ht="54" spans="1:45">
      <c r="A1670" s="298"/>
      <c r="B1670" s="62" t="s">
        <v>549</v>
      </c>
      <c r="C1670" s="152" t="s">
        <v>2562</v>
      </c>
      <c r="D1670" s="126" t="s">
        <v>2563</v>
      </c>
      <c r="E1670" s="62" t="s">
        <v>770</v>
      </c>
      <c r="F1670" s="62" t="s">
        <v>709</v>
      </c>
      <c r="G1670" s="149">
        <f>I1669</f>
        <v>44287</v>
      </c>
      <c r="H1670" s="300">
        <v>90</v>
      </c>
      <c r="I1670" s="302">
        <f t="shared" ref="I1670:I1672" si="142">G1670+H1670</f>
        <v>44377</v>
      </c>
      <c r="J1670" s="301"/>
      <c r="K1670" s="301"/>
      <c r="L1670" s="301"/>
      <c r="M1670" s="301"/>
      <c r="N1670" s="301"/>
      <c r="O1670" s="301"/>
      <c r="P1670" s="301"/>
      <c r="Q1670" s="301"/>
      <c r="R1670" s="301"/>
      <c r="S1670" s="301"/>
      <c r="T1670" s="301"/>
      <c r="U1670" s="301"/>
      <c r="V1670" s="301"/>
      <c r="W1670" s="301"/>
      <c r="X1670" s="301"/>
      <c r="Y1670" s="301"/>
      <c r="Z1670" s="301"/>
      <c r="AA1670" s="301"/>
      <c r="AB1670" s="301"/>
      <c r="AC1670" s="301"/>
      <c r="AD1670" s="301"/>
      <c r="AE1670" s="301"/>
      <c r="AF1670" s="301"/>
      <c r="AG1670" s="301"/>
      <c r="AH1670" s="301"/>
      <c r="AI1670" s="301"/>
      <c r="AJ1670" s="301"/>
      <c r="AK1670" s="301">
        <f>AJ1669+30</f>
        <v>44305</v>
      </c>
      <c r="AL1670" s="301"/>
      <c r="AM1670" s="301"/>
      <c r="AN1670" s="301"/>
      <c r="AO1670" s="301"/>
      <c r="AP1670" s="301"/>
      <c r="AQ1670" s="301"/>
      <c r="AR1670" s="301"/>
      <c r="AS1670" s="301"/>
    </row>
    <row r="1671" s="30" customFormat="1" ht="40.5" spans="1:45">
      <c r="A1671" s="298"/>
      <c r="B1671" s="62" t="s">
        <v>549</v>
      </c>
      <c r="C1671" s="152" t="s">
        <v>2564</v>
      </c>
      <c r="D1671" s="126" t="s">
        <v>2565</v>
      </c>
      <c r="E1671" s="62" t="s">
        <v>770</v>
      </c>
      <c r="F1671" s="62" t="s">
        <v>709</v>
      </c>
      <c r="G1671" s="149">
        <f>I1670</f>
        <v>44377</v>
      </c>
      <c r="H1671" s="300">
        <v>90</v>
      </c>
      <c r="I1671" s="302">
        <f t="shared" si="142"/>
        <v>44467</v>
      </c>
      <c r="J1671" s="301"/>
      <c r="K1671" s="301"/>
      <c r="L1671" s="301"/>
      <c r="M1671" s="301"/>
      <c r="N1671" s="301"/>
      <c r="O1671" s="301"/>
      <c r="P1671" s="301"/>
      <c r="Q1671" s="301"/>
      <c r="R1671" s="301"/>
      <c r="S1671" s="301"/>
      <c r="T1671" s="301"/>
      <c r="U1671" s="301"/>
      <c r="V1671" s="301"/>
      <c r="W1671" s="301"/>
      <c r="X1671" s="301"/>
      <c r="Y1671" s="301"/>
      <c r="Z1671" s="301"/>
      <c r="AA1671" s="301"/>
      <c r="AB1671" s="301"/>
      <c r="AC1671" s="301"/>
      <c r="AD1671" s="301"/>
      <c r="AE1671" s="301"/>
      <c r="AF1671" s="301"/>
      <c r="AG1671" s="301"/>
      <c r="AH1671" s="301"/>
      <c r="AI1671" s="301"/>
      <c r="AJ1671" s="301"/>
      <c r="AK1671" s="301"/>
      <c r="AL1671" s="301">
        <f>AK1670+30</f>
        <v>44335</v>
      </c>
      <c r="AM1671" s="301"/>
      <c r="AN1671" s="301"/>
      <c r="AO1671" s="301"/>
      <c r="AP1671" s="301"/>
      <c r="AQ1671" s="301"/>
      <c r="AR1671" s="301"/>
      <c r="AS1671" s="301"/>
    </row>
    <row r="1672" s="30" customFormat="1" ht="67.5" spans="1:45">
      <c r="A1672" s="298"/>
      <c r="B1672" s="62" t="s">
        <v>549</v>
      </c>
      <c r="C1672" s="152" t="s">
        <v>2566</v>
      </c>
      <c r="D1672" s="126" t="s">
        <v>2567</v>
      </c>
      <c r="E1672" s="62" t="s">
        <v>770</v>
      </c>
      <c r="F1672" s="62" t="s">
        <v>709</v>
      </c>
      <c r="G1672" s="149">
        <f>I1671</f>
        <v>44467</v>
      </c>
      <c r="H1672" s="300">
        <v>90</v>
      </c>
      <c r="I1672" s="302">
        <f t="shared" si="142"/>
        <v>44557</v>
      </c>
      <c r="J1672" s="301"/>
      <c r="K1672" s="301"/>
      <c r="L1672" s="301"/>
      <c r="M1672" s="301"/>
      <c r="N1672" s="301"/>
      <c r="O1672" s="301"/>
      <c r="P1672" s="301"/>
      <c r="Q1672" s="301"/>
      <c r="R1672" s="301"/>
      <c r="S1672" s="301"/>
      <c r="T1672" s="301"/>
      <c r="U1672" s="301"/>
      <c r="V1672" s="301"/>
      <c r="W1672" s="301"/>
      <c r="X1672" s="301"/>
      <c r="Y1672" s="301"/>
      <c r="Z1672" s="301"/>
      <c r="AA1672" s="301"/>
      <c r="AB1672" s="301"/>
      <c r="AC1672" s="301"/>
      <c r="AD1672" s="301"/>
      <c r="AE1672" s="301"/>
      <c r="AF1672" s="301"/>
      <c r="AG1672" s="301"/>
      <c r="AH1672" s="301"/>
      <c r="AI1672" s="301"/>
      <c r="AJ1672" s="301"/>
      <c r="AK1672" s="301"/>
      <c r="AL1672" s="301">
        <f>AL1671+10</f>
        <v>44345</v>
      </c>
      <c r="AM1672" s="301"/>
      <c r="AN1672" s="301"/>
      <c r="AO1672" s="301"/>
      <c r="AP1672" s="301"/>
      <c r="AQ1672" s="301"/>
      <c r="AR1672" s="301"/>
      <c r="AS1672" s="301"/>
    </row>
    <row r="1673" s="10" customFormat="1" spans="1:33">
      <c r="A1673" s="103"/>
      <c r="B1673" s="104" t="s">
        <v>538</v>
      </c>
      <c r="C1673" s="105" t="s">
        <v>1407</v>
      </c>
      <c r="D1673" s="106" t="s">
        <v>2568</v>
      </c>
      <c r="E1673" s="106" t="s">
        <v>765</v>
      </c>
      <c r="F1673" s="106"/>
      <c r="G1673" s="107">
        <f>G1674</f>
        <v>44197</v>
      </c>
      <c r="H1673" s="104">
        <f>I1673-G1673</f>
        <v>180</v>
      </c>
      <c r="I1673" s="107">
        <f>I1677</f>
        <v>44377</v>
      </c>
      <c r="J1673" s="112"/>
      <c r="K1673" s="112"/>
      <c r="L1673" s="112"/>
      <c r="M1673" s="112"/>
      <c r="N1673" s="112"/>
      <c r="O1673" s="112"/>
      <c r="P1673" s="112"/>
      <c r="Q1673" s="112"/>
      <c r="R1673" s="112"/>
      <c r="S1673" s="112"/>
      <c r="T1673" s="112"/>
      <c r="U1673" s="112"/>
      <c r="V1673" s="129"/>
      <c r="W1673" s="129"/>
      <c r="X1673" s="129"/>
      <c r="Y1673" s="129"/>
      <c r="Z1673" s="129"/>
      <c r="AA1673" s="129"/>
      <c r="AB1673" s="129"/>
      <c r="AC1673" s="129"/>
      <c r="AD1673" s="129"/>
      <c r="AE1673" s="129"/>
      <c r="AF1673" s="129"/>
      <c r="AG1673" s="129"/>
    </row>
    <row r="1674" s="30" customFormat="1" ht="81" spans="1:45">
      <c r="A1674" s="298"/>
      <c r="B1674" s="62" t="s">
        <v>549</v>
      </c>
      <c r="C1674" s="147" t="s">
        <v>2559</v>
      </c>
      <c r="D1674" s="126" t="s">
        <v>2569</v>
      </c>
      <c r="E1674" s="62" t="s">
        <v>2561</v>
      </c>
      <c r="F1674" s="62" t="s">
        <v>770</v>
      </c>
      <c r="G1674" s="234">
        <v>44197</v>
      </c>
      <c r="H1674" s="299">
        <v>60</v>
      </c>
      <c r="I1674" s="234">
        <f>G1674+H1674</f>
        <v>44257</v>
      </c>
      <c r="J1674" s="301"/>
      <c r="K1674" s="301"/>
      <c r="L1674" s="301"/>
      <c r="M1674" s="301"/>
      <c r="N1674" s="301"/>
      <c r="O1674" s="301"/>
      <c r="P1674" s="301"/>
      <c r="Q1674" s="301"/>
      <c r="R1674" s="301"/>
      <c r="S1674" s="301"/>
      <c r="T1674" s="301"/>
      <c r="U1674" s="301"/>
      <c r="V1674" s="301"/>
      <c r="W1674" s="301"/>
      <c r="X1674" s="301"/>
      <c r="Y1674" s="301"/>
      <c r="Z1674" s="301"/>
      <c r="AA1674" s="301"/>
      <c r="AB1674" s="301"/>
      <c r="AC1674" s="301"/>
      <c r="AD1674" s="301"/>
      <c r="AE1674" s="301"/>
      <c r="AF1674" s="301"/>
      <c r="AG1674" s="301"/>
      <c r="AH1674" s="301">
        <v>44216</v>
      </c>
      <c r="AI1674" s="301"/>
      <c r="AJ1674" s="301"/>
      <c r="AK1674" s="301"/>
      <c r="AL1674" s="301"/>
      <c r="AM1674" s="301"/>
      <c r="AN1674" s="301"/>
      <c r="AO1674" s="301"/>
      <c r="AP1674" s="301"/>
      <c r="AQ1674" s="301"/>
      <c r="AR1674" s="301"/>
      <c r="AS1674" s="301"/>
    </row>
    <row r="1675" s="30" customFormat="1" ht="54" spans="1:45">
      <c r="A1675" s="298"/>
      <c r="B1675" s="62" t="s">
        <v>549</v>
      </c>
      <c r="C1675" s="152" t="s">
        <v>2562</v>
      </c>
      <c r="D1675" s="126" t="s">
        <v>2570</v>
      </c>
      <c r="E1675" s="62" t="s">
        <v>770</v>
      </c>
      <c r="F1675" s="62" t="s">
        <v>709</v>
      </c>
      <c r="G1675" s="149">
        <f>I1674</f>
        <v>44257</v>
      </c>
      <c r="H1675" s="300">
        <v>60</v>
      </c>
      <c r="I1675" s="302">
        <f t="shared" ref="I1675:I1677" si="143">G1675+H1675</f>
        <v>44317</v>
      </c>
      <c r="J1675" s="301"/>
      <c r="K1675" s="301"/>
      <c r="L1675" s="301"/>
      <c r="M1675" s="301"/>
      <c r="N1675" s="301"/>
      <c r="O1675" s="301"/>
      <c r="P1675" s="301"/>
      <c r="Q1675" s="301"/>
      <c r="R1675" s="301"/>
      <c r="S1675" s="301"/>
      <c r="T1675" s="301"/>
      <c r="U1675" s="301"/>
      <c r="V1675" s="301"/>
      <c r="W1675" s="301"/>
      <c r="X1675" s="301"/>
      <c r="Y1675" s="301"/>
      <c r="Z1675" s="301"/>
      <c r="AA1675" s="301"/>
      <c r="AB1675" s="301"/>
      <c r="AC1675" s="301"/>
      <c r="AD1675" s="301"/>
      <c r="AE1675" s="301"/>
      <c r="AF1675" s="301"/>
      <c r="AG1675" s="301"/>
      <c r="AH1675" s="301"/>
      <c r="AI1675" s="301">
        <f>AH1674+20</f>
        <v>44236</v>
      </c>
      <c r="AJ1675" s="301"/>
      <c r="AK1675" s="301"/>
      <c r="AL1675" s="301"/>
      <c r="AM1675" s="301"/>
      <c r="AN1675" s="301"/>
      <c r="AO1675" s="301"/>
      <c r="AP1675" s="301"/>
      <c r="AQ1675" s="301"/>
      <c r="AR1675" s="301"/>
      <c r="AS1675" s="301"/>
    </row>
    <row r="1676" s="30" customFormat="1" ht="40.5" spans="1:45">
      <c r="A1676" s="298"/>
      <c r="B1676" s="62" t="s">
        <v>549</v>
      </c>
      <c r="C1676" s="152" t="s">
        <v>2564</v>
      </c>
      <c r="D1676" s="126" t="s">
        <v>2571</v>
      </c>
      <c r="E1676" s="62" t="s">
        <v>770</v>
      </c>
      <c r="F1676" s="62" t="s">
        <v>709</v>
      </c>
      <c r="G1676" s="149">
        <f>I1675</f>
        <v>44317</v>
      </c>
      <c r="H1676" s="300">
        <v>30</v>
      </c>
      <c r="I1676" s="302">
        <f t="shared" si="143"/>
        <v>44347</v>
      </c>
      <c r="J1676" s="301"/>
      <c r="K1676" s="301"/>
      <c r="L1676" s="301"/>
      <c r="M1676" s="301"/>
      <c r="N1676" s="301"/>
      <c r="O1676" s="301"/>
      <c r="P1676" s="301"/>
      <c r="Q1676" s="301"/>
      <c r="R1676" s="301"/>
      <c r="S1676" s="301"/>
      <c r="T1676" s="301"/>
      <c r="U1676" s="301"/>
      <c r="V1676" s="301"/>
      <c r="W1676" s="301"/>
      <c r="X1676" s="301"/>
      <c r="Y1676" s="301"/>
      <c r="Z1676" s="301"/>
      <c r="AA1676" s="301"/>
      <c r="AB1676" s="301"/>
      <c r="AC1676" s="301"/>
      <c r="AD1676" s="301"/>
      <c r="AE1676" s="301"/>
      <c r="AF1676" s="301"/>
      <c r="AG1676" s="301"/>
      <c r="AH1676" s="301"/>
      <c r="AI1676" s="301"/>
      <c r="AJ1676" s="301">
        <f>AI1675+30</f>
        <v>44266</v>
      </c>
      <c r="AK1676" s="301"/>
      <c r="AL1676" s="301"/>
      <c r="AM1676" s="301"/>
      <c r="AN1676" s="301"/>
      <c r="AO1676" s="301"/>
      <c r="AP1676" s="301"/>
      <c r="AQ1676" s="301"/>
      <c r="AR1676" s="301"/>
      <c r="AS1676" s="301"/>
    </row>
    <row r="1677" s="30" customFormat="1" ht="67.5" spans="1:45">
      <c r="A1677" s="298"/>
      <c r="B1677" s="62" t="s">
        <v>549</v>
      </c>
      <c r="C1677" s="152" t="s">
        <v>2566</v>
      </c>
      <c r="D1677" s="126" t="s">
        <v>2572</v>
      </c>
      <c r="E1677" s="62" t="s">
        <v>770</v>
      </c>
      <c r="F1677" s="62" t="s">
        <v>709</v>
      </c>
      <c r="G1677" s="149">
        <f>I1676</f>
        <v>44347</v>
      </c>
      <c r="H1677" s="300">
        <v>30</v>
      </c>
      <c r="I1677" s="302">
        <f t="shared" si="143"/>
        <v>44377</v>
      </c>
      <c r="J1677" s="301"/>
      <c r="K1677" s="301"/>
      <c r="L1677" s="301"/>
      <c r="M1677" s="301"/>
      <c r="N1677" s="301"/>
      <c r="O1677" s="301"/>
      <c r="P1677" s="301"/>
      <c r="Q1677" s="301"/>
      <c r="R1677" s="301"/>
      <c r="S1677" s="301"/>
      <c r="T1677" s="301"/>
      <c r="U1677" s="301"/>
      <c r="V1677" s="301"/>
      <c r="W1677" s="301"/>
      <c r="X1677" s="301"/>
      <c r="Y1677" s="301"/>
      <c r="Z1677" s="301"/>
      <c r="AA1677" s="301"/>
      <c r="AB1677" s="301"/>
      <c r="AC1677" s="301"/>
      <c r="AD1677" s="301"/>
      <c r="AE1677" s="301"/>
      <c r="AF1677" s="301"/>
      <c r="AG1677" s="301"/>
      <c r="AH1677" s="301"/>
      <c r="AI1677" s="301"/>
      <c r="AJ1677" s="301">
        <f>AJ1676+10</f>
        <v>44276</v>
      </c>
      <c r="AK1677" s="301"/>
      <c r="AL1677" s="301"/>
      <c r="AM1677" s="301"/>
      <c r="AN1677" s="301"/>
      <c r="AO1677" s="301"/>
      <c r="AP1677" s="301"/>
      <c r="AQ1677" s="301"/>
      <c r="AR1677" s="301"/>
      <c r="AS1677" s="301"/>
    </row>
    <row r="1678" s="10" customFormat="1" spans="1:33">
      <c r="A1678" s="103"/>
      <c r="B1678" s="104" t="s">
        <v>538</v>
      </c>
      <c r="C1678" s="105" t="s">
        <v>2573</v>
      </c>
      <c r="D1678" s="106" t="s">
        <v>2568</v>
      </c>
      <c r="E1678" s="106" t="s">
        <v>2574</v>
      </c>
      <c r="F1678" s="106"/>
      <c r="G1678" s="107">
        <f>G1679</f>
        <v>44197</v>
      </c>
      <c r="H1678" s="104">
        <f>I1678-G1678</f>
        <v>180</v>
      </c>
      <c r="I1678" s="107">
        <f>I1682</f>
        <v>44377</v>
      </c>
      <c r="J1678" s="112"/>
      <c r="K1678" s="112"/>
      <c r="L1678" s="112"/>
      <c r="M1678" s="112"/>
      <c r="N1678" s="112"/>
      <c r="O1678" s="112"/>
      <c r="P1678" s="112"/>
      <c r="Q1678" s="112"/>
      <c r="R1678" s="112"/>
      <c r="S1678" s="112"/>
      <c r="T1678" s="112"/>
      <c r="U1678" s="112"/>
      <c r="V1678" s="129"/>
      <c r="W1678" s="129"/>
      <c r="X1678" s="129"/>
      <c r="Y1678" s="129"/>
      <c r="Z1678" s="129"/>
      <c r="AA1678" s="129"/>
      <c r="AB1678" s="129"/>
      <c r="AC1678" s="129"/>
      <c r="AD1678" s="129"/>
      <c r="AE1678" s="129"/>
      <c r="AF1678" s="129"/>
      <c r="AG1678" s="129"/>
    </row>
    <row r="1679" s="30" customFormat="1" ht="81" spans="1:45">
      <c r="A1679" s="298"/>
      <c r="B1679" s="62" t="s">
        <v>549</v>
      </c>
      <c r="C1679" s="147" t="s">
        <v>2559</v>
      </c>
      <c r="D1679" s="126" t="s">
        <v>2569</v>
      </c>
      <c r="E1679" s="62" t="s">
        <v>2561</v>
      </c>
      <c r="F1679" s="62" t="s">
        <v>765</v>
      </c>
      <c r="G1679" s="234">
        <v>44197</v>
      </c>
      <c r="H1679" s="299">
        <v>60</v>
      </c>
      <c r="I1679" s="234">
        <f>G1679+H1679</f>
        <v>44257</v>
      </c>
      <c r="J1679" s="301"/>
      <c r="K1679" s="301"/>
      <c r="L1679" s="301"/>
      <c r="M1679" s="301"/>
      <c r="N1679" s="301"/>
      <c r="O1679" s="301"/>
      <c r="P1679" s="301"/>
      <c r="Q1679" s="301"/>
      <c r="R1679" s="301"/>
      <c r="S1679" s="301"/>
      <c r="T1679" s="301"/>
      <c r="U1679" s="301"/>
      <c r="V1679" s="301"/>
      <c r="W1679" s="301"/>
      <c r="X1679" s="301"/>
      <c r="Y1679" s="301"/>
      <c r="Z1679" s="301"/>
      <c r="AA1679" s="301"/>
      <c r="AB1679" s="301"/>
      <c r="AC1679" s="301"/>
      <c r="AD1679" s="301"/>
      <c r="AE1679" s="301"/>
      <c r="AF1679" s="301"/>
      <c r="AG1679" s="301"/>
      <c r="AH1679" s="301"/>
      <c r="AI1679" s="301">
        <v>44232</v>
      </c>
      <c r="AJ1679" s="301"/>
      <c r="AK1679" s="301"/>
      <c r="AL1679" s="301"/>
      <c r="AM1679" s="301"/>
      <c r="AN1679" s="301"/>
      <c r="AO1679" s="301"/>
      <c r="AP1679" s="301"/>
      <c r="AQ1679" s="301"/>
      <c r="AR1679" s="301"/>
      <c r="AS1679" s="301"/>
    </row>
    <row r="1680" s="30" customFormat="1" ht="54" spans="1:45">
      <c r="A1680" s="298"/>
      <c r="B1680" s="62" t="s">
        <v>549</v>
      </c>
      <c r="C1680" s="152" t="s">
        <v>2562</v>
      </c>
      <c r="D1680" s="126" t="s">
        <v>2570</v>
      </c>
      <c r="E1680" s="62" t="s">
        <v>765</v>
      </c>
      <c r="F1680" s="62" t="s">
        <v>709</v>
      </c>
      <c r="G1680" s="149">
        <f>I1679</f>
        <v>44257</v>
      </c>
      <c r="H1680" s="300">
        <v>60</v>
      </c>
      <c r="I1680" s="302">
        <f t="shared" ref="I1680:I1682" si="144">G1680+H1680</f>
        <v>44317</v>
      </c>
      <c r="J1680" s="301"/>
      <c r="K1680" s="301"/>
      <c r="L1680" s="301"/>
      <c r="M1680" s="301"/>
      <c r="N1680" s="301"/>
      <c r="O1680" s="301"/>
      <c r="P1680" s="301"/>
      <c r="Q1680" s="301"/>
      <c r="R1680" s="301"/>
      <c r="S1680" s="301"/>
      <c r="T1680" s="301"/>
      <c r="U1680" s="301"/>
      <c r="V1680" s="301"/>
      <c r="W1680" s="301"/>
      <c r="X1680" s="301"/>
      <c r="Y1680" s="301"/>
      <c r="Z1680" s="301"/>
      <c r="AA1680" s="301"/>
      <c r="AB1680" s="301"/>
      <c r="AC1680" s="301"/>
      <c r="AD1680" s="301"/>
      <c r="AE1680" s="301"/>
      <c r="AF1680" s="301"/>
      <c r="AG1680" s="301"/>
      <c r="AH1680" s="301"/>
      <c r="AI1680" s="301"/>
      <c r="AJ1680" s="301">
        <f>AI1679+35</f>
        <v>44267</v>
      </c>
      <c r="AK1680" s="301"/>
      <c r="AL1680" s="301"/>
      <c r="AM1680" s="301"/>
      <c r="AN1680" s="301"/>
      <c r="AO1680" s="301"/>
      <c r="AP1680" s="301"/>
      <c r="AQ1680" s="301"/>
      <c r="AR1680" s="301"/>
      <c r="AS1680" s="301"/>
    </row>
    <row r="1681" s="30" customFormat="1" ht="40.5" spans="1:45">
      <c r="A1681" s="298"/>
      <c r="B1681" s="62" t="s">
        <v>549</v>
      </c>
      <c r="C1681" s="152" t="s">
        <v>2564</v>
      </c>
      <c r="D1681" s="126" t="s">
        <v>2571</v>
      </c>
      <c r="E1681" s="62" t="s">
        <v>765</v>
      </c>
      <c r="F1681" s="62" t="s">
        <v>709</v>
      </c>
      <c r="G1681" s="149">
        <f>I1680</f>
        <v>44317</v>
      </c>
      <c r="H1681" s="300">
        <v>30</v>
      </c>
      <c r="I1681" s="302">
        <f t="shared" si="144"/>
        <v>44347</v>
      </c>
      <c r="J1681" s="301"/>
      <c r="K1681" s="301"/>
      <c r="L1681" s="301"/>
      <c r="M1681" s="301"/>
      <c r="N1681" s="301"/>
      <c r="O1681" s="301"/>
      <c r="P1681" s="301"/>
      <c r="Q1681" s="301"/>
      <c r="R1681" s="301"/>
      <c r="S1681" s="301"/>
      <c r="T1681" s="301"/>
      <c r="U1681" s="301"/>
      <c r="V1681" s="301"/>
      <c r="W1681" s="301"/>
      <c r="X1681" s="301"/>
      <c r="Y1681" s="301"/>
      <c r="Z1681" s="301"/>
      <c r="AA1681" s="301"/>
      <c r="AB1681" s="301"/>
      <c r="AC1681" s="301"/>
      <c r="AD1681" s="301"/>
      <c r="AE1681" s="301"/>
      <c r="AF1681" s="301"/>
      <c r="AG1681" s="301"/>
      <c r="AH1681" s="301"/>
      <c r="AI1681" s="301"/>
      <c r="AJ1681" s="301"/>
      <c r="AK1681" s="301">
        <f>AJ1680+30</f>
        <v>44297</v>
      </c>
      <c r="AL1681" s="301"/>
      <c r="AM1681" s="301"/>
      <c r="AN1681" s="301"/>
      <c r="AO1681" s="301"/>
      <c r="AP1681" s="301"/>
      <c r="AQ1681" s="301"/>
      <c r="AR1681" s="301"/>
      <c r="AS1681" s="301"/>
    </row>
    <row r="1682" s="30" customFormat="1" ht="67.5" spans="1:45">
      <c r="A1682" s="298"/>
      <c r="B1682" s="62" t="s">
        <v>549</v>
      </c>
      <c r="C1682" s="152" t="s">
        <v>2566</v>
      </c>
      <c r="D1682" s="126" t="s">
        <v>2572</v>
      </c>
      <c r="E1682" s="62" t="s">
        <v>765</v>
      </c>
      <c r="F1682" s="62" t="s">
        <v>709</v>
      </c>
      <c r="G1682" s="149">
        <f>I1681</f>
        <v>44347</v>
      </c>
      <c r="H1682" s="300">
        <v>30</v>
      </c>
      <c r="I1682" s="302">
        <f t="shared" si="144"/>
        <v>44377</v>
      </c>
      <c r="J1682" s="301"/>
      <c r="K1682" s="301"/>
      <c r="L1682" s="301"/>
      <c r="M1682" s="301"/>
      <c r="N1682" s="301"/>
      <c r="O1682" s="301"/>
      <c r="P1682" s="301"/>
      <c r="Q1682" s="301"/>
      <c r="R1682" s="301"/>
      <c r="S1682" s="301"/>
      <c r="T1682" s="301"/>
      <c r="U1682" s="301"/>
      <c r="V1682" s="301"/>
      <c r="W1682" s="301"/>
      <c r="X1682" s="301"/>
      <c r="Y1682" s="301"/>
      <c r="Z1682" s="301"/>
      <c r="AA1682" s="301"/>
      <c r="AB1682" s="301"/>
      <c r="AC1682" s="301"/>
      <c r="AD1682" s="301"/>
      <c r="AE1682" s="301"/>
      <c r="AF1682" s="301"/>
      <c r="AG1682" s="301"/>
      <c r="AH1682" s="301"/>
      <c r="AI1682" s="301"/>
      <c r="AJ1682" s="301"/>
      <c r="AK1682" s="301">
        <f>AK1681+10</f>
        <v>44307</v>
      </c>
      <c r="AL1682" s="301"/>
      <c r="AM1682" s="301"/>
      <c r="AN1682" s="301"/>
      <c r="AO1682" s="301"/>
      <c r="AP1682" s="301"/>
      <c r="AQ1682" s="301"/>
      <c r="AR1682" s="301"/>
      <c r="AS1682" s="301"/>
    </row>
    <row r="1683" s="10" customFormat="1" spans="1:33">
      <c r="A1683" s="103"/>
      <c r="B1683" s="104" t="s">
        <v>538</v>
      </c>
      <c r="C1683" s="105" t="s">
        <v>2575</v>
      </c>
      <c r="D1683" s="106" t="s">
        <v>2568</v>
      </c>
      <c r="E1683" s="106" t="s">
        <v>2574</v>
      </c>
      <c r="F1683" s="106"/>
      <c r="G1683" s="107">
        <f>G1684</f>
        <v>44197</v>
      </c>
      <c r="H1683" s="104">
        <f>I1683-G1683</f>
        <v>180</v>
      </c>
      <c r="I1683" s="107">
        <f>I1687</f>
        <v>44377</v>
      </c>
      <c r="J1683" s="112"/>
      <c r="K1683" s="112"/>
      <c r="L1683" s="112"/>
      <c r="M1683" s="112"/>
      <c r="N1683" s="112"/>
      <c r="O1683" s="112"/>
      <c r="P1683" s="112"/>
      <c r="Q1683" s="112"/>
      <c r="R1683" s="112"/>
      <c r="S1683" s="112"/>
      <c r="T1683" s="112"/>
      <c r="U1683" s="112"/>
      <c r="V1683" s="129"/>
      <c r="W1683" s="129"/>
      <c r="X1683" s="129"/>
      <c r="Y1683" s="129"/>
      <c r="Z1683" s="129"/>
      <c r="AA1683" s="129"/>
      <c r="AB1683" s="129"/>
      <c r="AC1683" s="129"/>
      <c r="AD1683" s="129"/>
      <c r="AE1683" s="129"/>
      <c r="AF1683" s="129"/>
      <c r="AG1683" s="129"/>
    </row>
    <row r="1684" s="30" customFormat="1" ht="81" spans="1:45">
      <c r="A1684" s="298"/>
      <c r="B1684" s="62" t="s">
        <v>549</v>
      </c>
      <c r="C1684" s="147" t="s">
        <v>2559</v>
      </c>
      <c r="D1684" s="126" t="s">
        <v>2569</v>
      </c>
      <c r="E1684" s="62" t="s">
        <v>2561</v>
      </c>
      <c r="F1684" s="62" t="s">
        <v>765</v>
      </c>
      <c r="G1684" s="234">
        <v>44197</v>
      </c>
      <c r="H1684" s="299">
        <v>60</v>
      </c>
      <c r="I1684" s="234">
        <f>G1684+H1684</f>
        <v>44257</v>
      </c>
      <c r="J1684" s="301"/>
      <c r="K1684" s="301"/>
      <c r="L1684" s="301"/>
      <c r="M1684" s="301"/>
      <c r="N1684" s="301"/>
      <c r="O1684" s="301"/>
      <c r="P1684" s="301"/>
      <c r="Q1684" s="301"/>
      <c r="R1684" s="301"/>
      <c r="S1684" s="301"/>
      <c r="T1684" s="301"/>
      <c r="U1684" s="301"/>
      <c r="V1684" s="301"/>
      <c r="W1684" s="301"/>
      <c r="X1684" s="301"/>
      <c r="Y1684" s="301"/>
      <c r="Z1684" s="301"/>
      <c r="AA1684" s="301"/>
      <c r="AB1684" s="301"/>
      <c r="AC1684" s="301"/>
      <c r="AD1684" s="301"/>
      <c r="AE1684" s="301"/>
      <c r="AF1684" s="301"/>
      <c r="AG1684" s="301"/>
      <c r="AH1684" s="301"/>
      <c r="AI1684" s="301">
        <v>44232</v>
      </c>
      <c r="AJ1684" s="301"/>
      <c r="AK1684" s="301"/>
      <c r="AL1684" s="301"/>
      <c r="AM1684" s="301"/>
      <c r="AN1684" s="301"/>
      <c r="AO1684" s="301"/>
      <c r="AP1684" s="301"/>
      <c r="AQ1684" s="301"/>
      <c r="AR1684" s="301"/>
      <c r="AS1684" s="301"/>
    </row>
    <row r="1685" s="30" customFormat="1" ht="54" spans="1:45">
      <c r="A1685" s="298"/>
      <c r="B1685" s="62" t="s">
        <v>549</v>
      </c>
      <c r="C1685" s="152" t="s">
        <v>2562</v>
      </c>
      <c r="D1685" s="126" t="s">
        <v>2570</v>
      </c>
      <c r="E1685" s="62" t="s">
        <v>765</v>
      </c>
      <c r="F1685" s="62" t="s">
        <v>709</v>
      </c>
      <c r="G1685" s="149">
        <f>I1684</f>
        <v>44257</v>
      </c>
      <c r="H1685" s="300">
        <v>60</v>
      </c>
      <c r="I1685" s="302">
        <f t="shared" ref="I1685:I1687" si="145">G1685+H1685</f>
        <v>44317</v>
      </c>
      <c r="J1685" s="301"/>
      <c r="K1685" s="301"/>
      <c r="L1685" s="301"/>
      <c r="M1685" s="301"/>
      <c r="N1685" s="301"/>
      <c r="O1685" s="301"/>
      <c r="P1685" s="301"/>
      <c r="Q1685" s="301"/>
      <c r="R1685" s="301"/>
      <c r="S1685" s="301"/>
      <c r="T1685" s="301"/>
      <c r="U1685" s="301"/>
      <c r="V1685" s="301"/>
      <c r="W1685" s="301"/>
      <c r="X1685" s="301"/>
      <c r="Y1685" s="301"/>
      <c r="Z1685" s="301"/>
      <c r="AA1685" s="301"/>
      <c r="AB1685" s="301"/>
      <c r="AC1685" s="301"/>
      <c r="AD1685" s="301"/>
      <c r="AE1685" s="301"/>
      <c r="AF1685" s="301"/>
      <c r="AG1685" s="301"/>
      <c r="AH1685" s="301"/>
      <c r="AI1685" s="301"/>
      <c r="AJ1685" s="301">
        <f>AI1684+35</f>
        <v>44267</v>
      </c>
      <c r="AK1685" s="301"/>
      <c r="AL1685" s="301"/>
      <c r="AM1685" s="301"/>
      <c r="AN1685" s="301"/>
      <c r="AO1685" s="301"/>
      <c r="AP1685" s="301"/>
      <c r="AQ1685" s="301"/>
      <c r="AR1685" s="301"/>
      <c r="AS1685" s="301"/>
    </row>
    <row r="1686" s="30" customFormat="1" ht="40.5" spans="1:45">
      <c r="A1686" s="298"/>
      <c r="B1686" s="62" t="s">
        <v>549</v>
      </c>
      <c r="C1686" s="152" t="s">
        <v>2564</v>
      </c>
      <c r="D1686" s="126" t="s">
        <v>2571</v>
      </c>
      <c r="E1686" s="62" t="s">
        <v>765</v>
      </c>
      <c r="F1686" s="62" t="s">
        <v>709</v>
      </c>
      <c r="G1686" s="149">
        <f>I1685</f>
        <v>44317</v>
      </c>
      <c r="H1686" s="300">
        <v>30</v>
      </c>
      <c r="I1686" s="302">
        <f t="shared" si="145"/>
        <v>44347</v>
      </c>
      <c r="J1686" s="301"/>
      <c r="K1686" s="301"/>
      <c r="L1686" s="301"/>
      <c r="M1686" s="301"/>
      <c r="N1686" s="301"/>
      <c r="O1686" s="301"/>
      <c r="P1686" s="301"/>
      <c r="Q1686" s="301"/>
      <c r="R1686" s="301"/>
      <c r="S1686" s="301"/>
      <c r="T1686" s="301"/>
      <c r="U1686" s="301"/>
      <c r="V1686" s="301"/>
      <c r="W1686" s="301"/>
      <c r="X1686" s="301"/>
      <c r="Y1686" s="301"/>
      <c r="Z1686" s="301"/>
      <c r="AA1686" s="301"/>
      <c r="AB1686" s="301"/>
      <c r="AC1686" s="301"/>
      <c r="AD1686" s="301"/>
      <c r="AE1686" s="301"/>
      <c r="AF1686" s="301"/>
      <c r="AG1686" s="301"/>
      <c r="AH1686" s="301"/>
      <c r="AI1686" s="301"/>
      <c r="AJ1686" s="301"/>
      <c r="AK1686" s="301">
        <f>AJ1685+30</f>
        <v>44297</v>
      </c>
      <c r="AL1686" s="301"/>
      <c r="AM1686" s="301"/>
      <c r="AN1686" s="301"/>
      <c r="AO1686" s="301"/>
      <c r="AP1686" s="301"/>
      <c r="AQ1686" s="301"/>
      <c r="AR1686" s="301"/>
      <c r="AS1686" s="301"/>
    </row>
    <row r="1687" s="30" customFormat="1" ht="67.5" spans="1:45">
      <c r="A1687" s="298"/>
      <c r="B1687" s="62" t="s">
        <v>549</v>
      </c>
      <c r="C1687" s="152" t="s">
        <v>2566</v>
      </c>
      <c r="D1687" s="126" t="s">
        <v>2572</v>
      </c>
      <c r="E1687" s="62" t="s">
        <v>765</v>
      </c>
      <c r="F1687" s="62" t="s">
        <v>709</v>
      </c>
      <c r="G1687" s="149">
        <f>I1686</f>
        <v>44347</v>
      </c>
      <c r="H1687" s="300">
        <v>30</v>
      </c>
      <c r="I1687" s="302">
        <f t="shared" si="145"/>
        <v>44377</v>
      </c>
      <c r="J1687" s="301"/>
      <c r="K1687" s="301"/>
      <c r="L1687" s="301"/>
      <c r="M1687" s="301"/>
      <c r="N1687" s="301"/>
      <c r="O1687" s="301"/>
      <c r="P1687" s="301"/>
      <c r="Q1687" s="301"/>
      <c r="R1687" s="301"/>
      <c r="S1687" s="301"/>
      <c r="T1687" s="301"/>
      <c r="U1687" s="301"/>
      <c r="V1687" s="301"/>
      <c r="W1687" s="301"/>
      <c r="X1687" s="301"/>
      <c r="Y1687" s="301"/>
      <c r="Z1687" s="301"/>
      <c r="AA1687" s="301"/>
      <c r="AB1687" s="301"/>
      <c r="AC1687" s="301"/>
      <c r="AD1687" s="301"/>
      <c r="AE1687" s="301"/>
      <c r="AF1687" s="301"/>
      <c r="AG1687" s="301"/>
      <c r="AH1687" s="301"/>
      <c r="AI1687" s="301"/>
      <c r="AJ1687" s="301"/>
      <c r="AK1687" s="301">
        <f>AK1686+10</f>
        <v>44307</v>
      </c>
      <c r="AL1687" s="301"/>
      <c r="AM1687" s="301"/>
      <c r="AN1687" s="301"/>
      <c r="AO1687" s="301"/>
      <c r="AP1687" s="301"/>
      <c r="AQ1687" s="301"/>
      <c r="AR1687" s="301"/>
      <c r="AS1687" s="301"/>
    </row>
    <row r="1688" s="10" customFormat="1" spans="1:33">
      <c r="A1688" s="103"/>
      <c r="B1688" s="104" t="s">
        <v>538</v>
      </c>
      <c r="C1688" s="105" t="s">
        <v>2576</v>
      </c>
      <c r="D1688" s="106" t="s">
        <v>2568</v>
      </c>
      <c r="E1688" s="106" t="s">
        <v>765</v>
      </c>
      <c r="F1688" s="106"/>
      <c r="G1688" s="107">
        <f>G1689</f>
        <v>44197</v>
      </c>
      <c r="H1688" s="104">
        <f>I1688-G1688</f>
        <v>180</v>
      </c>
      <c r="I1688" s="107">
        <f>I1692</f>
        <v>44377</v>
      </c>
      <c r="J1688" s="112"/>
      <c r="K1688" s="112"/>
      <c r="L1688" s="112"/>
      <c r="M1688" s="112"/>
      <c r="N1688" s="112"/>
      <c r="O1688" s="112"/>
      <c r="P1688" s="112"/>
      <c r="Q1688" s="112"/>
      <c r="R1688" s="112"/>
      <c r="S1688" s="112"/>
      <c r="T1688" s="112"/>
      <c r="U1688" s="112"/>
      <c r="V1688" s="129"/>
      <c r="W1688" s="129"/>
      <c r="X1688" s="129"/>
      <c r="Y1688" s="129"/>
      <c r="Z1688" s="129"/>
      <c r="AA1688" s="129"/>
      <c r="AB1688" s="129"/>
      <c r="AC1688" s="129"/>
      <c r="AD1688" s="129"/>
      <c r="AE1688" s="129"/>
      <c r="AF1688" s="129"/>
      <c r="AG1688" s="129"/>
    </row>
    <row r="1689" s="30" customFormat="1" ht="81" spans="1:45">
      <c r="A1689" s="298"/>
      <c r="B1689" s="62" t="s">
        <v>549</v>
      </c>
      <c r="C1689" s="147" t="s">
        <v>2559</v>
      </c>
      <c r="D1689" s="126" t="s">
        <v>2569</v>
      </c>
      <c r="E1689" s="62" t="s">
        <v>2561</v>
      </c>
      <c r="F1689" s="62" t="s">
        <v>770</v>
      </c>
      <c r="G1689" s="234">
        <v>44197</v>
      </c>
      <c r="H1689" s="299">
        <v>60</v>
      </c>
      <c r="I1689" s="234">
        <f>G1689+H1689</f>
        <v>44257</v>
      </c>
      <c r="J1689" s="301"/>
      <c r="K1689" s="301"/>
      <c r="L1689" s="301"/>
      <c r="M1689" s="301"/>
      <c r="N1689" s="301"/>
      <c r="O1689" s="301"/>
      <c r="P1689" s="301"/>
      <c r="Q1689" s="301"/>
      <c r="R1689" s="301"/>
      <c r="S1689" s="301"/>
      <c r="T1689" s="301"/>
      <c r="U1689" s="301"/>
      <c r="V1689" s="301"/>
      <c r="W1689" s="301"/>
      <c r="X1689" s="301"/>
      <c r="Y1689" s="301"/>
      <c r="Z1689" s="301"/>
      <c r="AA1689" s="301"/>
      <c r="AB1689" s="301"/>
      <c r="AC1689" s="301"/>
      <c r="AD1689" s="301"/>
      <c r="AE1689" s="301"/>
      <c r="AF1689" s="301"/>
      <c r="AG1689" s="301"/>
      <c r="AH1689" s="301"/>
      <c r="AI1689" s="301">
        <v>44232</v>
      </c>
      <c r="AJ1689" s="301"/>
      <c r="AK1689" s="301"/>
      <c r="AL1689" s="301"/>
      <c r="AM1689" s="301"/>
      <c r="AN1689" s="301"/>
      <c r="AO1689" s="301"/>
      <c r="AP1689" s="301"/>
      <c r="AQ1689" s="301"/>
      <c r="AR1689" s="301"/>
      <c r="AS1689" s="301"/>
    </row>
    <row r="1690" s="30" customFormat="1" ht="54" spans="1:45">
      <c r="A1690" s="298"/>
      <c r="B1690" s="62" t="s">
        <v>549</v>
      </c>
      <c r="C1690" s="152" t="s">
        <v>2562</v>
      </c>
      <c r="D1690" s="126" t="s">
        <v>2570</v>
      </c>
      <c r="E1690" s="62" t="s">
        <v>770</v>
      </c>
      <c r="F1690" s="62" t="s">
        <v>709</v>
      </c>
      <c r="G1690" s="149">
        <f>I1689</f>
        <v>44257</v>
      </c>
      <c r="H1690" s="300">
        <v>60</v>
      </c>
      <c r="I1690" s="302">
        <f t="shared" ref="I1690:I1692" si="146">G1690+H1690</f>
        <v>44317</v>
      </c>
      <c r="J1690" s="301"/>
      <c r="K1690" s="301"/>
      <c r="L1690" s="301"/>
      <c r="M1690" s="301"/>
      <c r="N1690" s="301"/>
      <c r="O1690" s="301"/>
      <c r="P1690" s="301"/>
      <c r="Q1690" s="301"/>
      <c r="R1690" s="301"/>
      <c r="S1690" s="301"/>
      <c r="T1690" s="301"/>
      <c r="U1690" s="301"/>
      <c r="V1690" s="301"/>
      <c r="W1690" s="301"/>
      <c r="X1690" s="301"/>
      <c r="Y1690" s="301"/>
      <c r="Z1690" s="301"/>
      <c r="AA1690" s="301"/>
      <c r="AB1690" s="301"/>
      <c r="AC1690" s="301"/>
      <c r="AD1690" s="301"/>
      <c r="AE1690" s="301"/>
      <c r="AF1690" s="301"/>
      <c r="AG1690" s="301"/>
      <c r="AH1690" s="301"/>
      <c r="AI1690" s="301"/>
      <c r="AJ1690" s="301">
        <f>AI1689+35</f>
        <v>44267</v>
      </c>
      <c r="AK1690" s="301"/>
      <c r="AL1690" s="301"/>
      <c r="AM1690" s="301"/>
      <c r="AN1690" s="301"/>
      <c r="AO1690" s="301"/>
      <c r="AP1690" s="301"/>
      <c r="AQ1690" s="301"/>
      <c r="AR1690" s="301"/>
      <c r="AS1690" s="301"/>
    </row>
    <row r="1691" s="30" customFormat="1" ht="40.5" spans="1:45">
      <c r="A1691" s="298"/>
      <c r="B1691" s="62" t="s">
        <v>549</v>
      </c>
      <c r="C1691" s="152" t="s">
        <v>2564</v>
      </c>
      <c r="D1691" s="126" t="s">
        <v>2571</v>
      </c>
      <c r="E1691" s="62" t="s">
        <v>770</v>
      </c>
      <c r="F1691" s="62" t="s">
        <v>709</v>
      </c>
      <c r="G1691" s="149">
        <f>I1690</f>
        <v>44317</v>
      </c>
      <c r="H1691" s="300">
        <v>30</v>
      </c>
      <c r="I1691" s="302">
        <f t="shared" si="146"/>
        <v>44347</v>
      </c>
      <c r="J1691" s="301"/>
      <c r="K1691" s="301"/>
      <c r="L1691" s="301"/>
      <c r="M1691" s="301"/>
      <c r="N1691" s="301"/>
      <c r="O1691" s="301"/>
      <c r="P1691" s="301"/>
      <c r="Q1691" s="301"/>
      <c r="R1691" s="301"/>
      <c r="S1691" s="301"/>
      <c r="T1691" s="301"/>
      <c r="U1691" s="301"/>
      <c r="V1691" s="301"/>
      <c r="W1691" s="301"/>
      <c r="X1691" s="301"/>
      <c r="Y1691" s="301"/>
      <c r="Z1691" s="301"/>
      <c r="AA1691" s="301"/>
      <c r="AB1691" s="301"/>
      <c r="AC1691" s="301"/>
      <c r="AD1691" s="301"/>
      <c r="AE1691" s="301"/>
      <c r="AF1691" s="301"/>
      <c r="AG1691" s="301"/>
      <c r="AH1691" s="301"/>
      <c r="AI1691" s="301"/>
      <c r="AJ1691" s="301"/>
      <c r="AK1691" s="301">
        <f>AJ1690+30</f>
        <v>44297</v>
      </c>
      <c r="AL1691" s="301"/>
      <c r="AM1691" s="301"/>
      <c r="AN1691" s="301"/>
      <c r="AO1691" s="301"/>
      <c r="AP1691" s="301"/>
      <c r="AQ1691" s="301"/>
      <c r="AR1691" s="301"/>
      <c r="AS1691" s="301"/>
    </row>
    <row r="1692" s="30" customFormat="1" ht="67.5" spans="1:45">
      <c r="A1692" s="298"/>
      <c r="B1692" s="62" t="s">
        <v>549</v>
      </c>
      <c r="C1692" s="152" t="s">
        <v>2566</v>
      </c>
      <c r="D1692" s="126" t="s">
        <v>2572</v>
      </c>
      <c r="E1692" s="62" t="s">
        <v>770</v>
      </c>
      <c r="F1692" s="62" t="s">
        <v>709</v>
      </c>
      <c r="G1692" s="149">
        <f>I1691</f>
        <v>44347</v>
      </c>
      <c r="H1692" s="300">
        <v>30</v>
      </c>
      <c r="I1692" s="302">
        <f t="shared" si="146"/>
        <v>44377</v>
      </c>
      <c r="J1692" s="301"/>
      <c r="K1692" s="301"/>
      <c r="L1692" s="301"/>
      <c r="M1692" s="301"/>
      <c r="N1692" s="301"/>
      <c r="O1692" s="301"/>
      <c r="P1692" s="301"/>
      <c r="Q1692" s="301"/>
      <c r="R1692" s="301"/>
      <c r="S1692" s="301"/>
      <c r="T1692" s="301"/>
      <c r="U1692" s="301"/>
      <c r="V1692" s="301"/>
      <c r="W1692" s="301"/>
      <c r="X1692" s="301"/>
      <c r="Y1692" s="301"/>
      <c r="Z1692" s="301"/>
      <c r="AA1692" s="301"/>
      <c r="AB1692" s="301"/>
      <c r="AC1692" s="301"/>
      <c r="AD1692" s="301"/>
      <c r="AE1692" s="301"/>
      <c r="AF1692" s="301"/>
      <c r="AG1692" s="301"/>
      <c r="AH1692" s="301"/>
      <c r="AI1692" s="301"/>
      <c r="AJ1692" s="301"/>
      <c r="AK1692" s="301">
        <f>AK1691+10</f>
        <v>44307</v>
      </c>
      <c r="AL1692" s="301"/>
      <c r="AM1692" s="301"/>
      <c r="AN1692" s="301"/>
      <c r="AO1692" s="301"/>
      <c r="AP1692" s="301"/>
      <c r="AQ1692" s="301"/>
      <c r="AR1692" s="301"/>
      <c r="AS1692" s="301"/>
    </row>
    <row r="1693" s="10" customFormat="1" spans="1:33">
      <c r="A1693" s="103"/>
      <c r="B1693" s="104" t="s">
        <v>538</v>
      </c>
      <c r="C1693" s="105" t="s">
        <v>2577</v>
      </c>
      <c r="D1693" s="106" t="s">
        <v>2568</v>
      </c>
      <c r="E1693" s="106" t="s">
        <v>765</v>
      </c>
      <c r="F1693" s="106"/>
      <c r="G1693" s="107">
        <f>G1694</f>
        <v>44197</v>
      </c>
      <c r="H1693" s="104">
        <f>I1693-G1693</f>
        <v>180</v>
      </c>
      <c r="I1693" s="107">
        <f>I1697</f>
        <v>44377</v>
      </c>
      <c r="J1693" s="112"/>
      <c r="K1693" s="112"/>
      <c r="L1693" s="112"/>
      <c r="M1693" s="112"/>
      <c r="N1693" s="112"/>
      <c r="O1693" s="112"/>
      <c r="P1693" s="112"/>
      <c r="Q1693" s="112"/>
      <c r="R1693" s="112"/>
      <c r="S1693" s="112"/>
      <c r="T1693" s="112"/>
      <c r="U1693" s="112"/>
      <c r="V1693" s="129"/>
      <c r="W1693" s="129"/>
      <c r="X1693" s="129"/>
      <c r="Y1693" s="129"/>
      <c r="Z1693" s="129"/>
      <c r="AA1693" s="129"/>
      <c r="AB1693" s="129"/>
      <c r="AC1693" s="129"/>
      <c r="AD1693" s="129"/>
      <c r="AE1693" s="129"/>
      <c r="AF1693" s="129"/>
      <c r="AG1693" s="129"/>
    </row>
    <row r="1694" s="30" customFormat="1" ht="81" spans="1:45">
      <c r="A1694" s="298"/>
      <c r="B1694" s="62" t="s">
        <v>549</v>
      </c>
      <c r="C1694" s="147" t="s">
        <v>2559</v>
      </c>
      <c r="D1694" s="126" t="s">
        <v>2569</v>
      </c>
      <c r="E1694" s="62" t="s">
        <v>2561</v>
      </c>
      <c r="F1694" s="62" t="s">
        <v>770</v>
      </c>
      <c r="G1694" s="234">
        <v>44197</v>
      </c>
      <c r="H1694" s="299">
        <v>60</v>
      </c>
      <c r="I1694" s="234">
        <f>G1694+H1694</f>
        <v>44257</v>
      </c>
      <c r="J1694" s="301"/>
      <c r="K1694" s="301"/>
      <c r="L1694" s="301"/>
      <c r="M1694" s="301"/>
      <c r="N1694" s="301"/>
      <c r="O1694" s="301"/>
      <c r="P1694" s="301"/>
      <c r="Q1694" s="301"/>
      <c r="R1694" s="301"/>
      <c r="S1694" s="301"/>
      <c r="T1694" s="301"/>
      <c r="U1694" s="301"/>
      <c r="V1694" s="301"/>
      <c r="W1694" s="301"/>
      <c r="X1694" s="301"/>
      <c r="Y1694" s="301"/>
      <c r="Z1694" s="301"/>
      <c r="AA1694" s="301"/>
      <c r="AB1694" s="301"/>
      <c r="AC1694" s="301"/>
      <c r="AD1694" s="301"/>
      <c r="AE1694" s="301"/>
      <c r="AF1694" s="301"/>
      <c r="AG1694" s="301"/>
      <c r="AH1694" s="301"/>
      <c r="AI1694" s="301">
        <v>44232</v>
      </c>
      <c r="AJ1694" s="301"/>
      <c r="AK1694" s="301"/>
      <c r="AL1694" s="301"/>
      <c r="AM1694" s="301"/>
      <c r="AN1694" s="301"/>
      <c r="AO1694" s="301"/>
      <c r="AP1694" s="301"/>
      <c r="AQ1694" s="301"/>
      <c r="AR1694" s="301"/>
      <c r="AS1694" s="301"/>
    </row>
    <row r="1695" s="30" customFormat="1" ht="54" spans="1:45">
      <c r="A1695" s="298"/>
      <c r="B1695" s="62" t="s">
        <v>549</v>
      </c>
      <c r="C1695" s="152" t="s">
        <v>2562</v>
      </c>
      <c r="D1695" s="126" t="s">
        <v>2570</v>
      </c>
      <c r="E1695" s="62" t="s">
        <v>770</v>
      </c>
      <c r="F1695" s="62" t="s">
        <v>709</v>
      </c>
      <c r="G1695" s="149">
        <f>I1694</f>
        <v>44257</v>
      </c>
      <c r="H1695" s="300">
        <v>60</v>
      </c>
      <c r="I1695" s="302">
        <f t="shared" ref="I1695:I1697" si="147">G1695+H1695</f>
        <v>44317</v>
      </c>
      <c r="J1695" s="301"/>
      <c r="K1695" s="301"/>
      <c r="L1695" s="301"/>
      <c r="M1695" s="301"/>
      <c r="N1695" s="301"/>
      <c r="O1695" s="301"/>
      <c r="P1695" s="301"/>
      <c r="Q1695" s="301"/>
      <c r="R1695" s="301"/>
      <c r="S1695" s="301"/>
      <c r="T1695" s="301"/>
      <c r="U1695" s="301"/>
      <c r="V1695" s="301"/>
      <c r="W1695" s="301"/>
      <c r="X1695" s="301"/>
      <c r="Y1695" s="301"/>
      <c r="Z1695" s="301"/>
      <c r="AA1695" s="301"/>
      <c r="AB1695" s="301"/>
      <c r="AC1695" s="301"/>
      <c r="AD1695" s="301"/>
      <c r="AE1695" s="301"/>
      <c r="AF1695" s="301"/>
      <c r="AG1695" s="301"/>
      <c r="AH1695" s="301"/>
      <c r="AI1695" s="301"/>
      <c r="AJ1695" s="301">
        <f>AI1694+35</f>
        <v>44267</v>
      </c>
      <c r="AK1695" s="301"/>
      <c r="AL1695" s="301"/>
      <c r="AM1695" s="301"/>
      <c r="AN1695" s="301"/>
      <c r="AO1695" s="301"/>
      <c r="AP1695" s="301"/>
      <c r="AQ1695" s="301"/>
      <c r="AR1695" s="301"/>
      <c r="AS1695" s="301"/>
    </row>
    <row r="1696" s="30" customFormat="1" ht="40.5" spans="1:45">
      <c r="A1696" s="298"/>
      <c r="B1696" s="62" t="s">
        <v>549</v>
      </c>
      <c r="C1696" s="152" t="s">
        <v>2564</v>
      </c>
      <c r="D1696" s="126" t="s">
        <v>2571</v>
      </c>
      <c r="E1696" s="62" t="s">
        <v>770</v>
      </c>
      <c r="F1696" s="62" t="s">
        <v>709</v>
      </c>
      <c r="G1696" s="149">
        <f>I1695</f>
        <v>44317</v>
      </c>
      <c r="H1696" s="300">
        <v>30</v>
      </c>
      <c r="I1696" s="302">
        <f t="shared" si="147"/>
        <v>44347</v>
      </c>
      <c r="J1696" s="301"/>
      <c r="K1696" s="301"/>
      <c r="L1696" s="301"/>
      <c r="M1696" s="301"/>
      <c r="N1696" s="301"/>
      <c r="O1696" s="301"/>
      <c r="P1696" s="301"/>
      <c r="Q1696" s="301"/>
      <c r="R1696" s="301"/>
      <c r="S1696" s="301"/>
      <c r="T1696" s="301"/>
      <c r="U1696" s="301"/>
      <c r="V1696" s="301"/>
      <c r="W1696" s="301"/>
      <c r="X1696" s="301"/>
      <c r="Y1696" s="301"/>
      <c r="Z1696" s="301"/>
      <c r="AA1696" s="301"/>
      <c r="AB1696" s="301"/>
      <c r="AC1696" s="301"/>
      <c r="AD1696" s="301"/>
      <c r="AE1696" s="301"/>
      <c r="AF1696" s="301"/>
      <c r="AG1696" s="301"/>
      <c r="AH1696" s="301"/>
      <c r="AI1696" s="301"/>
      <c r="AJ1696" s="301"/>
      <c r="AK1696" s="301">
        <f>AJ1695+30</f>
        <v>44297</v>
      </c>
      <c r="AL1696" s="301"/>
      <c r="AM1696" s="301"/>
      <c r="AN1696" s="301"/>
      <c r="AO1696" s="301"/>
      <c r="AP1696" s="301"/>
      <c r="AQ1696" s="301"/>
      <c r="AR1696" s="301"/>
      <c r="AS1696" s="301"/>
    </row>
    <row r="1697" s="30" customFormat="1" ht="67.5" spans="1:45">
      <c r="A1697" s="298"/>
      <c r="B1697" s="62" t="s">
        <v>549</v>
      </c>
      <c r="C1697" s="152" t="s">
        <v>2566</v>
      </c>
      <c r="D1697" s="126" t="s">
        <v>2572</v>
      </c>
      <c r="E1697" s="62" t="s">
        <v>770</v>
      </c>
      <c r="F1697" s="62" t="s">
        <v>709</v>
      </c>
      <c r="G1697" s="149">
        <f>I1696</f>
        <v>44347</v>
      </c>
      <c r="H1697" s="300">
        <v>30</v>
      </c>
      <c r="I1697" s="302">
        <f t="shared" si="147"/>
        <v>44377</v>
      </c>
      <c r="J1697" s="301"/>
      <c r="K1697" s="301"/>
      <c r="L1697" s="301"/>
      <c r="M1697" s="301"/>
      <c r="N1697" s="301"/>
      <c r="O1697" s="301"/>
      <c r="P1697" s="301"/>
      <c r="Q1697" s="301"/>
      <c r="R1697" s="301"/>
      <c r="S1697" s="301"/>
      <c r="T1697" s="301"/>
      <c r="U1697" s="301"/>
      <c r="V1697" s="301"/>
      <c r="W1697" s="301"/>
      <c r="X1697" s="301"/>
      <c r="Y1697" s="301"/>
      <c r="Z1697" s="301"/>
      <c r="AA1697" s="301"/>
      <c r="AB1697" s="301"/>
      <c r="AC1697" s="301"/>
      <c r="AD1697" s="301"/>
      <c r="AE1697" s="301"/>
      <c r="AF1697" s="301"/>
      <c r="AG1697" s="301"/>
      <c r="AH1697" s="301"/>
      <c r="AI1697" s="301"/>
      <c r="AJ1697" s="301"/>
      <c r="AK1697" s="301">
        <f>AK1696+10</f>
        <v>44307</v>
      </c>
      <c r="AL1697" s="301"/>
      <c r="AM1697" s="301"/>
      <c r="AN1697" s="301"/>
      <c r="AO1697" s="301"/>
      <c r="AP1697" s="301"/>
      <c r="AQ1697" s="301"/>
      <c r="AR1697" s="301"/>
      <c r="AS1697" s="301"/>
    </row>
    <row r="1698" s="10" customFormat="1" spans="1:33">
      <c r="A1698" s="103"/>
      <c r="B1698" s="104" t="s">
        <v>538</v>
      </c>
      <c r="C1698" s="105" t="s">
        <v>2578</v>
      </c>
      <c r="D1698" s="106" t="s">
        <v>2568</v>
      </c>
      <c r="E1698" s="106" t="s">
        <v>765</v>
      </c>
      <c r="F1698" s="106"/>
      <c r="G1698" s="107">
        <f>G1699</f>
        <v>44197</v>
      </c>
      <c r="H1698" s="104">
        <f>I1698-G1698</f>
        <v>180</v>
      </c>
      <c r="I1698" s="107">
        <f>I1702</f>
        <v>44377</v>
      </c>
      <c r="J1698" s="112"/>
      <c r="K1698" s="112"/>
      <c r="L1698" s="112"/>
      <c r="M1698" s="112"/>
      <c r="N1698" s="112"/>
      <c r="O1698" s="112"/>
      <c r="P1698" s="112"/>
      <c r="Q1698" s="112"/>
      <c r="R1698" s="112"/>
      <c r="S1698" s="112"/>
      <c r="T1698" s="112"/>
      <c r="U1698" s="112"/>
      <c r="V1698" s="129"/>
      <c r="W1698" s="129"/>
      <c r="X1698" s="129"/>
      <c r="Y1698" s="129"/>
      <c r="Z1698" s="129"/>
      <c r="AA1698" s="129"/>
      <c r="AB1698" s="129"/>
      <c r="AC1698" s="129"/>
      <c r="AD1698" s="129"/>
      <c r="AE1698" s="129"/>
      <c r="AF1698" s="129"/>
      <c r="AG1698" s="129"/>
    </row>
    <row r="1699" s="30" customFormat="1" ht="81" spans="1:45">
      <c r="A1699" s="298"/>
      <c r="B1699" s="62" t="s">
        <v>549</v>
      </c>
      <c r="C1699" s="147" t="s">
        <v>2559</v>
      </c>
      <c r="D1699" s="126" t="s">
        <v>2569</v>
      </c>
      <c r="E1699" s="62" t="s">
        <v>2561</v>
      </c>
      <c r="F1699" s="62" t="s">
        <v>770</v>
      </c>
      <c r="G1699" s="234">
        <v>44197</v>
      </c>
      <c r="H1699" s="299">
        <v>60</v>
      </c>
      <c r="I1699" s="234">
        <f>G1699+H1699</f>
        <v>44257</v>
      </c>
      <c r="J1699" s="301"/>
      <c r="K1699" s="301"/>
      <c r="L1699" s="301"/>
      <c r="M1699" s="301"/>
      <c r="N1699" s="301"/>
      <c r="O1699" s="301"/>
      <c r="P1699" s="301"/>
      <c r="Q1699" s="301"/>
      <c r="R1699" s="301"/>
      <c r="S1699" s="301"/>
      <c r="T1699" s="301"/>
      <c r="U1699" s="301"/>
      <c r="V1699" s="301"/>
      <c r="W1699" s="301"/>
      <c r="X1699" s="301"/>
      <c r="Y1699" s="301"/>
      <c r="Z1699" s="301"/>
      <c r="AA1699" s="301"/>
      <c r="AB1699" s="301"/>
      <c r="AC1699" s="301"/>
      <c r="AD1699" s="301"/>
      <c r="AE1699" s="301"/>
      <c r="AF1699" s="301"/>
      <c r="AG1699" s="301"/>
      <c r="AH1699" s="301"/>
      <c r="AI1699" s="301">
        <v>44232</v>
      </c>
      <c r="AJ1699" s="301"/>
      <c r="AK1699" s="301"/>
      <c r="AL1699" s="301"/>
      <c r="AM1699" s="301"/>
      <c r="AN1699" s="301"/>
      <c r="AO1699" s="301"/>
      <c r="AP1699" s="301"/>
      <c r="AQ1699" s="301"/>
      <c r="AR1699" s="301"/>
      <c r="AS1699" s="301"/>
    </row>
    <row r="1700" s="30" customFormat="1" ht="54" spans="1:45">
      <c r="A1700" s="298"/>
      <c r="B1700" s="62" t="s">
        <v>549</v>
      </c>
      <c r="C1700" s="152" t="s">
        <v>2562</v>
      </c>
      <c r="D1700" s="126" t="s">
        <v>2570</v>
      </c>
      <c r="E1700" s="62" t="s">
        <v>770</v>
      </c>
      <c r="F1700" s="62" t="s">
        <v>709</v>
      </c>
      <c r="G1700" s="149">
        <f>I1699</f>
        <v>44257</v>
      </c>
      <c r="H1700" s="300">
        <v>60</v>
      </c>
      <c r="I1700" s="302">
        <f t="shared" ref="I1700:I1702" si="148">G1700+H1700</f>
        <v>44317</v>
      </c>
      <c r="J1700" s="301"/>
      <c r="K1700" s="301"/>
      <c r="L1700" s="301"/>
      <c r="M1700" s="301"/>
      <c r="N1700" s="301"/>
      <c r="O1700" s="301"/>
      <c r="P1700" s="301"/>
      <c r="Q1700" s="301"/>
      <c r="R1700" s="301"/>
      <c r="S1700" s="301"/>
      <c r="T1700" s="301"/>
      <c r="U1700" s="301"/>
      <c r="V1700" s="301"/>
      <c r="W1700" s="301"/>
      <c r="X1700" s="301"/>
      <c r="Y1700" s="301"/>
      <c r="Z1700" s="301"/>
      <c r="AA1700" s="301"/>
      <c r="AB1700" s="301"/>
      <c r="AC1700" s="301"/>
      <c r="AD1700" s="301"/>
      <c r="AE1700" s="301"/>
      <c r="AF1700" s="301"/>
      <c r="AG1700" s="301"/>
      <c r="AH1700" s="301"/>
      <c r="AI1700" s="301"/>
      <c r="AJ1700" s="301">
        <f>AI1699+35</f>
        <v>44267</v>
      </c>
      <c r="AK1700" s="301"/>
      <c r="AL1700" s="301"/>
      <c r="AM1700" s="301"/>
      <c r="AN1700" s="301"/>
      <c r="AO1700" s="301"/>
      <c r="AP1700" s="301"/>
      <c r="AQ1700" s="301"/>
      <c r="AR1700" s="301"/>
      <c r="AS1700" s="301"/>
    </row>
    <row r="1701" s="30" customFormat="1" ht="40.5" spans="1:45">
      <c r="A1701" s="298"/>
      <c r="B1701" s="62" t="s">
        <v>549</v>
      </c>
      <c r="C1701" s="152" t="s">
        <v>2564</v>
      </c>
      <c r="D1701" s="126" t="s">
        <v>2571</v>
      </c>
      <c r="E1701" s="62" t="s">
        <v>770</v>
      </c>
      <c r="F1701" s="62" t="s">
        <v>709</v>
      </c>
      <c r="G1701" s="149">
        <f>I1700</f>
        <v>44317</v>
      </c>
      <c r="H1701" s="300">
        <v>30</v>
      </c>
      <c r="I1701" s="302">
        <f t="shared" si="148"/>
        <v>44347</v>
      </c>
      <c r="J1701" s="301"/>
      <c r="K1701" s="301"/>
      <c r="L1701" s="301"/>
      <c r="M1701" s="301"/>
      <c r="N1701" s="301"/>
      <c r="O1701" s="301"/>
      <c r="P1701" s="301"/>
      <c r="Q1701" s="301"/>
      <c r="R1701" s="301"/>
      <c r="S1701" s="301"/>
      <c r="T1701" s="301"/>
      <c r="U1701" s="301"/>
      <c r="V1701" s="301"/>
      <c r="W1701" s="301"/>
      <c r="X1701" s="301"/>
      <c r="Y1701" s="301"/>
      <c r="Z1701" s="301"/>
      <c r="AA1701" s="301"/>
      <c r="AB1701" s="301"/>
      <c r="AC1701" s="301"/>
      <c r="AD1701" s="301"/>
      <c r="AE1701" s="301"/>
      <c r="AF1701" s="301"/>
      <c r="AG1701" s="301"/>
      <c r="AH1701" s="301"/>
      <c r="AI1701" s="301"/>
      <c r="AJ1701" s="301"/>
      <c r="AK1701" s="301">
        <f>AJ1700+30</f>
        <v>44297</v>
      </c>
      <c r="AL1701" s="301"/>
      <c r="AM1701" s="301"/>
      <c r="AN1701" s="301"/>
      <c r="AO1701" s="301"/>
      <c r="AP1701" s="301"/>
      <c r="AQ1701" s="301"/>
      <c r="AR1701" s="301"/>
      <c r="AS1701" s="301"/>
    </row>
    <row r="1702" s="30" customFormat="1" ht="67.5" spans="1:45">
      <c r="A1702" s="298"/>
      <c r="B1702" s="62" t="s">
        <v>549</v>
      </c>
      <c r="C1702" s="152" t="s">
        <v>2566</v>
      </c>
      <c r="D1702" s="126" t="s">
        <v>2572</v>
      </c>
      <c r="E1702" s="62" t="s">
        <v>770</v>
      </c>
      <c r="F1702" s="62" t="s">
        <v>709</v>
      </c>
      <c r="G1702" s="149">
        <f>I1701</f>
        <v>44347</v>
      </c>
      <c r="H1702" s="300">
        <v>30</v>
      </c>
      <c r="I1702" s="302">
        <f t="shared" si="148"/>
        <v>44377</v>
      </c>
      <c r="J1702" s="301"/>
      <c r="K1702" s="301"/>
      <c r="L1702" s="301"/>
      <c r="M1702" s="301"/>
      <c r="N1702" s="301"/>
      <c r="O1702" s="301"/>
      <c r="P1702" s="301"/>
      <c r="Q1702" s="301"/>
      <c r="R1702" s="301"/>
      <c r="S1702" s="301"/>
      <c r="T1702" s="301"/>
      <c r="U1702" s="301"/>
      <c r="V1702" s="301"/>
      <c r="W1702" s="301"/>
      <c r="X1702" s="301"/>
      <c r="Y1702" s="301"/>
      <c r="Z1702" s="301"/>
      <c r="AA1702" s="301"/>
      <c r="AB1702" s="301"/>
      <c r="AC1702" s="301"/>
      <c r="AD1702" s="301"/>
      <c r="AE1702" s="301"/>
      <c r="AF1702" s="301"/>
      <c r="AG1702" s="301"/>
      <c r="AH1702" s="301"/>
      <c r="AI1702" s="301"/>
      <c r="AJ1702" s="301"/>
      <c r="AK1702" s="301">
        <f>AK1701+10</f>
        <v>44307</v>
      </c>
      <c r="AL1702" s="301"/>
      <c r="AM1702" s="301"/>
      <c r="AN1702" s="301"/>
      <c r="AO1702" s="301"/>
      <c r="AP1702" s="301"/>
      <c r="AQ1702" s="301"/>
      <c r="AR1702" s="301"/>
      <c r="AS1702" s="301"/>
    </row>
    <row r="1703" s="10" customFormat="1" spans="1:33">
      <c r="A1703" s="103"/>
      <c r="B1703" s="104" t="s">
        <v>538</v>
      </c>
      <c r="C1703" s="105" t="s">
        <v>2579</v>
      </c>
      <c r="D1703" s="106" t="s">
        <v>2568</v>
      </c>
      <c r="E1703" s="106" t="s">
        <v>2574</v>
      </c>
      <c r="F1703" s="106"/>
      <c r="G1703" s="107">
        <f>G1704</f>
        <v>44197</v>
      </c>
      <c r="H1703" s="104">
        <f>I1703-G1703</f>
        <v>180</v>
      </c>
      <c r="I1703" s="107">
        <f>I1707</f>
        <v>44377</v>
      </c>
      <c r="J1703" s="112"/>
      <c r="K1703" s="112"/>
      <c r="L1703" s="112"/>
      <c r="M1703" s="112"/>
      <c r="N1703" s="112"/>
      <c r="O1703" s="112"/>
      <c r="P1703" s="112"/>
      <c r="Q1703" s="112"/>
      <c r="R1703" s="112"/>
      <c r="S1703" s="112"/>
      <c r="T1703" s="112"/>
      <c r="U1703" s="112"/>
      <c r="V1703" s="129"/>
      <c r="W1703" s="129"/>
      <c r="X1703" s="129"/>
      <c r="Y1703" s="129"/>
      <c r="Z1703" s="129"/>
      <c r="AA1703" s="129"/>
      <c r="AB1703" s="129"/>
      <c r="AC1703" s="129"/>
      <c r="AD1703" s="129"/>
      <c r="AE1703" s="129"/>
      <c r="AF1703" s="129"/>
      <c r="AG1703" s="129"/>
    </row>
    <row r="1704" s="30" customFormat="1" ht="81" spans="1:45">
      <c r="A1704" s="298"/>
      <c r="B1704" s="62" t="s">
        <v>549</v>
      </c>
      <c r="C1704" s="147" t="s">
        <v>2559</v>
      </c>
      <c r="D1704" s="126" t="s">
        <v>2569</v>
      </c>
      <c r="E1704" s="62" t="s">
        <v>2561</v>
      </c>
      <c r="F1704" s="62" t="s">
        <v>765</v>
      </c>
      <c r="G1704" s="234">
        <v>44197</v>
      </c>
      <c r="H1704" s="299">
        <v>60</v>
      </c>
      <c r="I1704" s="234">
        <f>G1704+H1704</f>
        <v>44257</v>
      </c>
      <c r="J1704" s="301"/>
      <c r="K1704" s="301"/>
      <c r="L1704" s="301"/>
      <c r="M1704" s="301"/>
      <c r="N1704" s="301"/>
      <c r="O1704" s="301"/>
      <c r="P1704" s="301"/>
      <c r="Q1704" s="301"/>
      <c r="R1704" s="301"/>
      <c r="S1704" s="301"/>
      <c r="T1704" s="301"/>
      <c r="U1704" s="301"/>
      <c r="V1704" s="301"/>
      <c r="W1704" s="301"/>
      <c r="X1704" s="301"/>
      <c r="Y1704" s="301"/>
      <c r="Z1704" s="301"/>
      <c r="AA1704" s="301"/>
      <c r="AB1704" s="301"/>
      <c r="AC1704" s="301"/>
      <c r="AD1704" s="301"/>
      <c r="AE1704" s="301"/>
      <c r="AF1704" s="301"/>
      <c r="AG1704" s="301"/>
      <c r="AH1704" s="301">
        <v>44216</v>
      </c>
      <c r="AI1704" s="301"/>
      <c r="AJ1704" s="301"/>
      <c r="AK1704" s="301"/>
      <c r="AL1704" s="301"/>
      <c r="AM1704" s="301"/>
      <c r="AN1704" s="301"/>
      <c r="AO1704" s="301"/>
      <c r="AP1704" s="301"/>
      <c r="AQ1704" s="301"/>
      <c r="AR1704" s="301"/>
      <c r="AS1704" s="301"/>
    </row>
    <row r="1705" s="30" customFormat="1" ht="54" spans="1:45">
      <c r="A1705" s="298"/>
      <c r="B1705" s="62" t="s">
        <v>549</v>
      </c>
      <c r="C1705" s="152" t="s">
        <v>2562</v>
      </c>
      <c r="D1705" s="126" t="s">
        <v>2570</v>
      </c>
      <c r="E1705" s="62" t="s">
        <v>765</v>
      </c>
      <c r="F1705" s="62" t="s">
        <v>709</v>
      </c>
      <c r="G1705" s="149">
        <f>I1704</f>
        <v>44257</v>
      </c>
      <c r="H1705" s="300">
        <v>60</v>
      </c>
      <c r="I1705" s="302">
        <f t="shared" ref="I1705:I1707" si="149">G1705+H1705</f>
        <v>44317</v>
      </c>
      <c r="J1705" s="301"/>
      <c r="K1705" s="301"/>
      <c r="L1705" s="301"/>
      <c r="M1705" s="301"/>
      <c r="N1705" s="301"/>
      <c r="O1705" s="301"/>
      <c r="P1705" s="301"/>
      <c r="Q1705" s="301"/>
      <c r="R1705" s="301"/>
      <c r="S1705" s="301"/>
      <c r="T1705" s="301"/>
      <c r="U1705" s="301"/>
      <c r="V1705" s="301"/>
      <c r="W1705" s="301"/>
      <c r="X1705" s="301"/>
      <c r="Y1705" s="301"/>
      <c r="Z1705" s="301"/>
      <c r="AA1705" s="301"/>
      <c r="AB1705" s="301"/>
      <c r="AC1705" s="301"/>
      <c r="AD1705" s="301"/>
      <c r="AE1705" s="301"/>
      <c r="AF1705" s="301"/>
      <c r="AG1705" s="301"/>
      <c r="AH1705" s="301"/>
      <c r="AI1705" s="301">
        <f>AH1704+20</f>
        <v>44236</v>
      </c>
      <c r="AJ1705" s="301"/>
      <c r="AK1705" s="301"/>
      <c r="AL1705" s="301"/>
      <c r="AM1705" s="301"/>
      <c r="AN1705" s="301"/>
      <c r="AO1705" s="301"/>
      <c r="AP1705" s="301"/>
      <c r="AQ1705" s="301"/>
      <c r="AR1705" s="301"/>
      <c r="AS1705" s="301"/>
    </row>
    <row r="1706" s="30" customFormat="1" ht="40.5" spans="1:45">
      <c r="A1706" s="298"/>
      <c r="B1706" s="62" t="s">
        <v>549</v>
      </c>
      <c r="C1706" s="152" t="s">
        <v>2564</v>
      </c>
      <c r="D1706" s="126" t="s">
        <v>2571</v>
      </c>
      <c r="E1706" s="62" t="s">
        <v>765</v>
      </c>
      <c r="F1706" s="62" t="s">
        <v>709</v>
      </c>
      <c r="G1706" s="149">
        <f>I1705</f>
        <v>44317</v>
      </c>
      <c r="H1706" s="300">
        <v>30</v>
      </c>
      <c r="I1706" s="302">
        <f t="shared" si="149"/>
        <v>44347</v>
      </c>
      <c r="J1706" s="301"/>
      <c r="K1706" s="301"/>
      <c r="L1706" s="301"/>
      <c r="M1706" s="301"/>
      <c r="N1706" s="301"/>
      <c r="O1706" s="301"/>
      <c r="P1706" s="301"/>
      <c r="Q1706" s="301"/>
      <c r="R1706" s="301"/>
      <c r="S1706" s="301"/>
      <c r="T1706" s="301"/>
      <c r="U1706" s="301"/>
      <c r="V1706" s="301"/>
      <c r="W1706" s="301"/>
      <c r="X1706" s="301"/>
      <c r="Y1706" s="301"/>
      <c r="Z1706" s="301"/>
      <c r="AA1706" s="301"/>
      <c r="AB1706" s="301"/>
      <c r="AC1706" s="301"/>
      <c r="AD1706" s="301"/>
      <c r="AE1706" s="301"/>
      <c r="AF1706" s="301"/>
      <c r="AG1706" s="301"/>
      <c r="AH1706" s="301"/>
      <c r="AI1706" s="301"/>
      <c r="AJ1706" s="301">
        <f>AI1705+30</f>
        <v>44266</v>
      </c>
      <c r="AK1706" s="301"/>
      <c r="AL1706" s="301"/>
      <c r="AM1706" s="301"/>
      <c r="AN1706" s="301"/>
      <c r="AO1706" s="301"/>
      <c r="AP1706" s="301"/>
      <c r="AQ1706" s="301"/>
      <c r="AR1706" s="301"/>
      <c r="AS1706" s="301"/>
    </row>
    <row r="1707" s="30" customFormat="1" ht="67.5" spans="1:45">
      <c r="A1707" s="298"/>
      <c r="B1707" s="62" t="s">
        <v>549</v>
      </c>
      <c r="C1707" s="152" t="s">
        <v>2566</v>
      </c>
      <c r="D1707" s="126" t="s">
        <v>2572</v>
      </c>
      <c r="E1707" s="62" t="s">
        <v>765</v>
      </c>
      <c r="F1707" s="62" t="s">
        <v>709</v>
      </c>
      <c r="G1707" s="149">
        <f>I1706</f>
        <v>44347</v>
      </c>
      <c r="H1707" s="300">
        <v>30</v>
      </c>
      <c r="I1707" s="302">
        <f t="shared" si="149"/>
        <v>44377</v>
      </c>
      <c r="J1707" s="301"/>
      <c r="K1707" s="301"/>
      <c r="L1707" s="301"/>
      <c r="M1707" s="301"/>
      <c r="N1707" s="301"/>
      <c r="O1707" s="301"/>
      <c r="P1707" s="301"/>
      <c r="Q1707" s="301"/>
      <c r="R1707" s="301"/>
      <c r="S1707" s="301"/>
      <c r="T1707" s="301"/>
      <c r="U1707" s="301"/>
      <c r="V1707" s="301"/>
      <c r="W1707" s="301"/>
      <c r="X1707" s="301"/>
      <c r="Y1707" s="301"/>
      <c r="Z1707" s="301"/>
      <c r="AA1707" s="301"/>
      <c r="AB1707" s="301"/>
      <c r="AC1707" s="301"/>
      <c r="AD1707" s="301"/>
      <c r="AE1707" s="301"/>
      <c r="AF1707" s="301"/>
      <c r="AG1707" s="301"/>
      <c r="AH1707" s="301"/>
      <c r="AI1707" s="301"/>
      <c r="AJ1707" s="301">
        <f>AJ1706+10</f>
        <v>44276</v>
      </c>
      <c r="AK1707" s="301"/>
      <c r="AL1707" s="301"/>
      <c r="AM1707" s="301"/>
      <c r="AN1707" s="301"/>
      <c r="AO1707" s="301"/>
      <c r="AP1707" s="301"/>
      <c r="AQ1707" s="301"/>
      <c r="AR1707" s="301"/>
      <c r="AS1707" s="301"/>
    </row>
    <row r="1708" s="10" customFormat="1" spans="1:33">
      <c r="A1708" s="103"/>
      <c r="B1708" s="104" t="s">
        <v>538</v>
      </c>
      <c r="C1708" s="105" t="s">
        <v>2580</v>
      </c>
      <c r="D1708" s="106" t="s">
        <v>2568</v>
      </c>
      <c r="E1708" s="106" t="s">
        <v>765</v>
      </c>
      <c r="F1708" s="106"/>
      <c r="G1708" s="107">
        <f>G1709</f>
        <v>44197</v>
      </c>
      <c r="H1708" s="104">
        <f>I1708-G1708</f>
        <v>180</v>
      </c>
      <c r="I1708" s="107">
        <f>I1712</f>
        <v>44377</v>
      </c>
      <c r="J1708" s="112"/>
      <c r="K1708" s="112"/>
      <c r="L1708" s="112"/>
      <c r="M1708" s="112"/>
      <c r="N1708" s="112"/>
      <c r="O1708" s="112"/>
      <c r="P1708" s="112"/>
      <c r="Q1708" s="112"/>
      <c r="R1708" s="112"/>
      <c r="S1708" s="112"/>
      <c r="T1708" s="112"/>
      <c r="U1708" s="112"/>
      <c r="V1708" s="129"/>
      <c r="W1708" s="129"/>
      <c r="X1708" s="129"/>
      <c r="Y1708" s="129"/>
      <c r="Z1708" s="129"/>
      <c r="AA1708" s="129"/>
      <c r="AB1708" s="129"/>
      <c r="AC1708" s="129"/>
      <c r="AD1708" s="129"/>
      <c r="AE1708" s="129"/>
      <c r="AF1708" s="129"/>
      <c r="AG1708" s="129"/>
    </row>
    <row r="1709" s="30" customFormat="1" ht="81" spans="1:45">
      <c r="A1709" s="298"/>
      <c r="B1709" s="62" t="s">
        <v>549</v>
      </c>
      <c r="C1709" s="147" t="s">
        <v>2581</v>
      </c>
      <c r="D1709" s="126" t="s">
        <v>2569</v>
      </c>
      <c r="E1709" s="62" t="s">
        <v>2561</v>
      </c>
      <c r="F1709" s="62" t="s">
        <v>770</v>
      </c>
      <c r="G1709" s="234">
        <v>44197</v>
      </c>
      <c r="H1709" s="299">
        <v>60</v>
      </c>
      <c r="I1709" s="234">
        <f>G1709+H1709</f>
        <v>44257</v>
      </c>
      <c r="J1709" s="301"/>
      <c r="K1709" s="301"/>
      <c r="L1709" s="301"/>
      <c r="M1709" s="301"/>
      <c r="N1709" s="301"/>
      <c r="O1709" s="301"/>
      <c r="P1709" s="301"/>
      <c r="Q1709" s="301"/>
      <c r="R1709" s="301"/>
      <c r="S1709" s="301"/>
      <c r="T1709" s="301"/>
      <c r="U1709" s="301"/>
      <c r="V1709" s="301"/>
      <c r="W1709" s="301"/>
      <c r="X1709" s="301"/>
      <c r="Y1709" s="301"/>
      <c r="Z1709" s="301"/>
      <c r="AA1709" s="301"/>
      <c r="AB1709" s="301"/>
      <c r="AC1709" s="301"/>
      <c r="AD1709" s="301"/>
      <c r="AE1709" s="301"/>
      <c r="AF1709" s="301"/>
      <c r="AG1709" s="301"/>
      <c r="AH1709" s="301"/>
      <c r="AI1709" s="301">
        <v>44232</v>
      </c>
      <c r="AJ1709" s="301"/>
      <c r="AK1709" s="301"/>
      <c r="AL1709" s="301"/>
      <c r="AM1709" s="301"/>
      <c r="AN1709" s="301"/>
      <c r="AO1709" s="301"/>
      <c r="AP1709" s="301"/>
      <c r="AQ1709" s="301"/>
      <c r="AR1709" s="301"/>
      <c r="AS1709" s="301"/>
    </row>
    <row r="1710" s="30" customFormat="1" ht="54" spans="1:45">
      <c r="A1710" s="298"/>
      <c r="B1710" s="62" t="s">
        <v>549</v>
      </c>
      <c r="C1710" s="152" t="s">
        <v>2562</v>
      </c>
      <c r="D1710" s="126" t="s">
        <v>2570</v>
      </c>
      <c r="E1710" s="62" t="s">
        <v>770</v>
      </c>
      <c r="F1710" s="62" t="s">
        <v>709</v>
      </c>
      <c r="G1710" s="149">
        <f>I1709</f>
        <v>44257</v>
      </c>
      <c r="H1710" s="300">
        <v>60</v>
      </c>
      <c r="I1710" s="302">
        <f t="shared" ref="I1710:I1712" si="150">G1710+H1710</f>
        <v>44317</v>
      </c>
      <c r="J1710" s="301"/>
      <c r="K1710" s="301"/>
      <c r="L1710" s="301"/>
      <c r="M1710" s="301"/>
      <c r="N1710" s="301"/>
      <c r="O1710" s="301"/>
      <c r="P1710" s="301"/>
      <c r="Q1710" s="301"/>
      <c r="R1710" s="301"/>
      <c r="S1710" s="301"/>
      <c r="T1710" s="301"/>
      <c r="U1710" s="301"/>
      <c r="V1710" s="301"/>
      <c r="W1710" s="301"/>
      <c r="X1710" s="301"/>
      <c r="Y1710" s="301"/>
      <c r="Z1710" s="301"/>
      <c r="AA1710" s="301"/>
      <c r="AB1710" s="301"/>
      <c r="AC1710" s="301"/>
      <c r="AD1710" s="301"/>
      <c r="AE1710" s="301"/>
      <c r="AF1710" s="301"/>
      <c r="AG1710" s="301"/>
      <c r="AH1710" s="301"/>
      <c r="AI1710" s="301"/>
      <c r="AJ1710" s="301">
        <f>AI1709+35</f>
        <v>44267</v>
      </c>
      <c r="AK1710" s="301"/>
      <c r="AL1710" s="301"/>
      <c r="AM1710" s="301"/>
      <c r="AN1710" s="301"/>
      <c r="AO1710" s="301"/>
      <c r="AP1710" s="301"/>
      <c r="AQ1710" s="301"/>
      <c r="AR1710" s="301"/>
      <c r="AS1710" s="301"/>
    </row>
    <row r="1711" s="30" customFormat="1" ht="40.5" spans="1:45">
      <c r="A1711" s="298"/>
      <c r="B1711" s="62" t="s">
        <v>549</v>
      </c>
      <c r="C1711" s="152" t="s">
        <v>2564</v>
      </c>
      <c r="D1711" s="126" t="s">
        <v>2571</v>
      </c>
      <c r="E1711" s="62" t="s">
        <v>770</v>
      </c>
      <c r="F1711" s="62" t="s">
        <v>709</v>
      </c>
      <c r="G1711" s="149">
        <f>I1710</f>
        <v>44317</v>
      </c>
      <c r="H1711" s="300">
        <v>30</v>
      </c>
      <c r="I1711" s="302">
        <f t="shared" si="150"/>
        <v>44347</v>
      </c>
      <c r="J1711" s="301"/>
      <c r="K1711" s="301"/>
      <c r="L1711" s="301"/>
      <c r="M1711" s="301"/>
      <c r="N1711" s="301"/>
      <c r="O1711" s="301"/>
      <c r="P1711" s="301"/>
      <c r="Q1711" s="301"/>
      <c r="R1711" s="301"/>
      <c r="S1711" s="301"/>
      <c r="T1711" s="301"/>
      <c r="U1711" s="301"/>
      <c r="V1711" s="301"/>
      <c r="W1711" s="301"/>
      <c r="X1711" s="301"/>
      <c r="Y1711" s="301"/>
      <c r="Z1711" s="301"/>
      <c r="AA1711" s="301"/>
      <c r="AB1711" s="301"/>
      <c r="AC1711" s="301"/>
      <c r="AD1711" s="301"/>
      <c r="AE1711" s="301"/>
      <c r="AF1711" s="301"/>
      <c r="AG1711" s="301"/>
      <c r="AH1711" s="301"/>
      <c r="AI1711" s="301"/>
      <c r="AJ1711" s="301"/>
      <c r="AK1711" s="301">
        <f>AJ1710+30</f>
        <v>44297</v>
      </c>
      <c r="AL1711" s="301"/>
      <c r="AM1711" s="301"/>
      <c r="AN1711" s="301"/>
      <c r="AO1711" s="301"/>
      <c r="AP1711" s="301"/>
      <c r="AQ1711" s="301"/>
      <c r="AR1711" s="301"/>
      <c r="AS1711" s="301"/>
    </row>
    <row r="1712" s="30" customFormat="1" ht="67.5" spans="1:45">
      <c r="A1712" s="298"/>
      <c r="B1712" s="62" t="s">
        <v>549</v>
      </c>
      <c r="C1712" s="152" t="s">
        <v>2566</v>
      </c>
      <c r="D1712" s="126" t="s">
        <v>2572</v>
      </c>
      <c r="E1712" s="62" t="s">
        <v>770</v>
      </c>
      <c r="F1712" s="62" t="s">
        <v>709</v>
      </c>
      <c r="G1712" s="149">
        <f>I1711</f>
        <v>44347</v>
      </c>
      <c r="H1712" s="300">
        <v>30</v>
      </c>
      <c r="I1712" s="302">
        <f t="shared" si="150"/>
        <v>44377</v>
      </c>
      <c r="J1712" s="301"/>
      <c r="K1712" s="301"/>
      <c r="L1712" s="301"/>
      <c r="M1712" s="301"/>
      <c r="N1712" s="301"/>
      <c r="O1712" s="301"/>
      <c r="P1712" s="301"/>
      <c r="Q1712" s="301"/>
      <c r="R1712" s="301"/>
      <c r="S1712" s="301"/>
      <c r="T1712" s="301"/>
      <c r="U1712" s="301"/>
      <c r="V1712" s="301"/>
      <c r="W1712" s="301"/>
      <c r="X1712" s="301"/>
      <c r="Y1712" s="301"/>
      <c r="Z1712" s="301"/>
      <c r="AA1712" s="301"/>
      <c r="AB1712" s="301"/>
      <c r="AC1712" s="301"/>
      <c r="AD1712" s="301"/>
      <c r="AE1712" s="301"/>
      <c r="AF1712" s="301"/>
      <c r="AG1712" s="301"/>
      <c r="AH1712" s="301"/>
      <c r="AI1712" s="301"/>
      <c r="AJ1712" s="301"/>
      <c r="AK1712" s="301">
        <f>AK1711+10</f>
        <v>44307</v>
      </c>
      <c r="AL1712" s="301"/>
      <c r="AM1712" s="301"/>
      <c r="AN1712" s="301"/>
      <c r="AO1712" s="301"/>
      <c r="AP1712" s="301"/>
      <c r="AQ1712" s="301"/>
      <c r="AR1712" s="301"/>
      <c r="AS1712" s="301"/>
    </row>
    <row r="1713" s="10" customFormat="1" spans="1:33">
      <c r="A1713" s="103"/>
      <c r="B1713" s="104" t="s">
        <v>538</v>
      </c>
      <c r="C1713" s="105" t="s">
        <v>2582</v>
      </c>
      <c r="D1713" s="106" t="s">
        <v>2568</v>
      </c>
      <c r="E1713" s="106" t="s">
        <v>2574</v>
      </c>
      <c r="F1713" s="106"/>
      <c r="G1713" s="107">
        <f>G1714</f>
        <v>44197</v>
      </c>
      <c r="H1713" s="104">
        <f>I1713-G1713</f>
        <v>180</v>
      </c>
      <c r="I1713" s="107">
        <f>I1717</f>
        <v>44377</v>
      </c>
      <c r="J1713" s="112"/>
      <c r="K1713" s="112"/>
      <c r="L1713" s="112"/>
      <c r="M1713" s="112"/>
      <c r="N1713" s="112"/>
      <c r="O1713" s="112"/>
      <c r="P1713" s="112"/>
      <c r="Q1713" s="112"/>
      <c r="R1713" s="112"/>
      <c r="S1713" s="112"/>
      <c r="T1713" s="112"/>
      <c r="U1713" s="112"/>
      <c r="V1713" s="129"/>
      <c r="W1713" s="129"/>
      <c r="X1713" s="129"/>
      <c r="Y1713" s="129"/>
      <c r="Z1713" s="129"/>
      <c r="AA1713" s="129"/>
      <c r="AB1713" s="129"/>
      <c r="AC1713" s="129"/>
      <c r="AD1713" s="129"/>
      <c r="AE1713" s="129"/>
      <c r="AF1713" s="129"/>
      <c r="AG1713" s="129"/>
    </row>
    <row r="1714" s="30" customFormat="1" ht="81" spans="1:45">
      <c r="A1714" s="298"/>
      <c r="B1714" s="62" t="s">
        <v>549</v>
      </c>
      <c r="C1714" s="147" t="s">
        <v>2559</v>
      </c>
      <c r="D1714" s="126" t="s">
        <v>2569</v>
      </c>
      <c r="E1714" s="62" t="s">
        <v>2561</v>
      </c>
      <c r="F1714" s="62" t="s">
        <v>765</v>
      </c>
      <c r="G1714" s="234">
        <v>44197</v>
      </c>
      <c r="H1714" s="299">
        <v>60</v>
      </c>
      <c r="I1714" s="234">
        <f>G1714+H1714</f>
        <v>44257</v>
      </c>
      <c r="J1714" s="301"/>
      <c r="K1714" s="301"/>
      <c r="L1714" s="301"/>
      <c r="M1714" s="301"/>
      <c r="N1714" s="301"/>
      <c r="O1714" s="301"/>
      <c r="P1714" s="301"/>
      <c r="Q1714" s="301"/>
      <c r="R1714" s="301"/>
      <c r="S1714" s="301"/>
      <c r="T1714" s="301"/>
      <c r="U1714" s="301"/>
      <c r="V1714" s="301"/>
      <c r="W1714" s="301"/>
      <c r="X1714" s="301"/>
      <c r="Y1714" s="301"/>
      <c r="Z1714" s="301"/>
      <c r="AA1714" s="301"/>
      <c r="AB1714" s="301"/>
      <c r="AC1714" s="301"/>
      <c r="AD1714" s="301"/>
      <c r="AE1714" s="301"/>
      <c r="AF1714" s="301"/>
      <c r="AG1714" s="301"/>
      <c r="AH1714" s="301"/>
      <c r="AI1714" s="301">
        <v>44232</v>
      </c>
      <c r="AJ1714" s="301"/>
      <c r="AK1714" s="301"/>
      <c r="AL1714" s="301"/>
      <c r="AM1714" s="301"/>
      <c r="AN1714" s="301"/>
      <c r="AO1714" s="301"/>
      <c r="AP1714" s="301"/>
      <c r="AQ1714" s="301"/>
      <c r="AR1714" s="301"/>
      <c r="AS1714" s="301"/>
    </row>
    <row r="1715" s="30" customFormat="1" ht="54" spans="1:45">
      <c r="A1715" s="298"/>
      <c r="B1715" s="62" t="s">
        <v>549</v>
      </c>
      <c r="C1715" s="152" t="s">
        <v>2562</v>
      </c>
      <c r="D1715" s="126" t="s">
        <v>2570</v>
      </c>
      <c r="E1715" s="62" t="s">
        <v>765</v>
      </c>
      <c r="F1715" s="62" t="s">
        <v>709</v>
      </c>
      <c r="G1715" s="149">
        <f>I1714</f>
        <v>44257</v>
      </c>
      <c r="H1715" s="300">
        <v>60</v>
      </c>
      <c r="I1715" s="302">
        <f t="shared" ref="I1715:I1717" si="151">G1715+H1715</f>
        <v>44317</v>
      </c>
      <c r="J1715" s="301"/>
      <c r="K1715" s="301"/>
      <c r="L1715" s="301"/>
      <c r="M1715" s="301"/>
      <c r="N1715" s="301"/>
      <c r="O1715" s="301"/>
      <c r="P1715" s="301"/>
      <c r="Q1715" s="301"/>
      <c r="R1715" s="301"/>
      <c r="S1715" s="301"/>
      <c r="T1715" s="301"/>
      <c r="U1715" s="301"/>
      <c r="V1715" s="301"/>
      <c r="W1715" s="301"/>
      <c r="X1715" s="301"/>
      <c r="Y1715" s="301"/>
      <c r="Z1715" s="301"/>
      <c r="AA1715" s="301"/>
      <c r="AB1715" s="301"/>
      <c r="AC1715" s="301"/>
      <c r="AD1715" s="301"/>
      <c r="AE1715" s="301"/>
      <c r="AF1715" s="301"/>
      <c r="AG1715" s="301"/>
      <c r="AH1715" s="301"/>
      <c r="AI1715" s="301"/>
      <c r="AJ1715" s="301">
        <f>AI1714+35</f>
        <v>44267</v>
      </c>
      <c r="AK1715" s="301"/>
      <c r="AL1715" s="301"/>
      <c r="AM1715" s="301"/>
      <c r="AN1715" s="301"/>
      <c r="AO1715" s="301"/>
      <c r="AP1715" s="301"/>
      <c r="AQ1715" s="301"/>
      <c r="AR1715" s="301"/>
      <c r="AS1715" s="301"/>
    </row>
    <row r="1716" s="30" customFormat="1" ht="40.5" spans="1:45">
      <c r="A1716" s="298"/>
      <c r="B1716" s="62" t="s">
        <v>549</v>
      </c>
      <c r="C1716" s="152" t="s">
        <v>2564</v>
      </c>
      <c r="D1716" s="126" t="s">
        <v>2571</v>
      </c>
      <c r="E1716" s="62" t="s">
        <v>765</v>
      </c>
      <c r="F1716" s="62" t="s">
        <v>709</v>
      </c>
      <c r="G1716" s="149">
        <f>I1715</f>
        <v>44317</v>
      </c>
      <c r="H1716" s="300">
        <v>30</v>
      </c>
      <c r="I1716" s="302">
        <f t="shared" si="151"/>
        <v>44347</v>
      </c>
      <c r="J1716" s="301"/>
      <c r="K1716" s="301"/>
      <c r="L1716" s="301"/>
      <c r="M1716" s="301"/>
      <c r="N1716" s="301"/>
      <c r="O1716" s="301"/>
      <c r="P1716" s="301"/>
      <c r="Q1716" s="301"/>
      <c r="R1716" s="301"/>
      <c r="S1716" s="301"/>
      <c r="T1716" s="301"/>
      <c r="U1716" s="301"/>
      <c r="V1716" s="301"/>
      <c r="W1716" s="301"/>
      <c r="X1716" s="301"/>
      <c r="Y1716" s="301"/>
      <c r="Z1716" s="301"/>
      <c r="AA1716" s="301"/>
      <c r="AB1716" s="301"/>
      <c r="AC1716" s="301"/>
      <c r="AD1716" s="301"/>
      <c r="AE1716" s="301"/>
      <c r="AF1716" s="301"/>
      <c r="AG1716" s="301"/>
      <c r="AH1716" s="301"/>
      <c r="AI1716" s="301"/>
      <c r="AJ1716" s="301"/>
      <c r="AK1716" s="301">
        <f>AJ1715+30</f>
        <v>44297</v>
      </c>
      <c r="AL1716" s="301"/>
      <c r="AM1716" s="301"/>
      <c r="AN1716" s="301"/>
      <c r="AO1716" s="301"/>
      <c r="AP1716" s="301"/>
      <c r="AQ1716" s="301"/>
      <c r="AR1716" s="301"/>
      <c r="AS1716" s="301"/>
    </row>
    <row r="1717" s="30" customFormat="1" ht="67.5" spans="1:45">
      <c r="A1717" s="298"/>
      <c r="B1717" s="62" t="s">
        <v>549</v>
      </c>
      <c r="C1717" s="152" t="s">
        <v>2566</v>
      </c>
      <c r="D1717" s="126" t="s">
        <v>2572</v>
      </c>
      <c r="E1717" s="62" t="s">
        <v>765</v>
      </c>
      <c r="F1717" s="62" t="s">
        <v>709</v>
      </c>
      <c r="G1717" s="149">
        <f>I1716</f>
        <v>44347</v>
      </c>
      <c r="H1717" s="300">
        <v>30</v>
      </c>
      <c r="I1717" s="302">
        <f t="shared" si="151"/>
        <v>44377</v>
      </c>
      <c r="J1717" s="301"/>
      <c r="K1717" s="301"/>
      <c r="L1717" s="301"/>
      <c r="M1717" s="301"/>
      <c r="N1717" s="301"/>
      <c r="O1717" s="301"/>
      <c r="P1717" s="301"/>
      <c r="Q1717" s="301"/>
      <c r="R1717" s="301"/>
      <c r="S1717" s="301"/>
      <c r="T1717" s="301"/>
      <c r="U1717" s="301"/>
      <c r="V1717" s="301"/>
      <c r="W1717" s="301"/>
      <c r="X1717" s="301"/>
      <c r="Y1717" s="301"/>
      <c r="Z1717" s="301"/>
      <c r="AA1717" s="301"/>
      <c r="AB1717" s="301"/>
      <c r="AC1717" s="301"/>
      <c r="AD1717" s="301"/>
      <c r="AE1717" s="301"/>
      <c r="AF1717" s="301"/>
      <c r="AG1717" s="301"/>
      <c r="AH1717" s="301"/>
      <c r="AI1717" s="301"/>
      <c r="AJ1717" s="301"/>
      <c r="AK1717" s="301">
        <f>AK1716+10</f>
        <v>44307</v>
      </c>
      <c r="AL1717" s="301"/>
      <c r="AM1717" s="301"/>
      <c r="AN1717" s="301"/>
      <c r="AO1717" s="301"/>
      <c r="AP1717" s="301"/>
      <c r="AQ1717" s="301"/>
      <c r="AR1717" s="301"/>
      <c r="AS1717" s="301"/>
    </row>
    <row r="1718" s="10" customFormat="1" spans="1:33">
      <c r="A1718" s="103"/>
      <c r="B1718" s="104" t="s">
        <v>538</v>
      </c>
      <c r="C1718" s="105" t="s">
        <v>2583</v>
      </c>
      <c r="D1718" s="106" t="s">
        <v>2568</v>
      </c>
      <c r="E1718" s="106" t="s">
        <v>2574</v>
      </c>
      <c r="F1718" s="106"/>
      <c r="G1718" s="107">
        <f>G1719</f>
        <v>44197</v>
      </c>
      <c r="H1718" s="104">
        <f>I1718-G1718</f>
        <v>180</v>
      </c>
      <c r="I1718" s="107">
        <f>I1722</f>
        <v>44377</v>
      </c>
      <c r="J1718" s="112"/>
      <c r="K1718" s="112"/>
      <c r="L1718" s="112"/>
      <c r="M1718" s="112"/>
      <c r="N1718" s="112"/>
      <c r="O1718" s="112"/>
      <c r="P1718" s="112"/>
      <c r="Q1718" s="112"/>
      <c r="R1718" s="112"/>
      <c r="S1718" s="112"/>
      <c r="T1718" s="112"/>
      <c r="U1718" s="112"/>
      <c r="V1718" s="129"/>
      <c r="W1718" s="129"/>
      <c r="X1718" s="129"/>
      <c r="Y1718" s="129"/>
      <c r="Z1718" s="129"/>
      <c r="AA1718" s="129"/>
      <c r="AB1718" s="129"/>
      <c r="AC1718" s="129"/>
      <c r="AD1718" s="129"/>
      <c r="AE1718" s="129"/>
      <c r="AF1718" s="129"/>
      <c r="AG1718" s="129"/>
    </row>
    <row r="1719" s="30" customFormat="1" ht="81" spans="1:45">
      <c r="A1719" s="298"/>
      <c r="B1719" s="62" t="s">
        <v>549</v>
      </c>
      <c r="C1719" s="147" t="s">
        <v>2559</v>
      </c>
      <c r="D1719" s="126" t="s">
        <v>2569</v>
      </c>
      <c r="E1719" s="62" t="s">
        <v>2561</v>
      </c>
      <c r="F1719" s="62" t="s">
        <v>765</v>
      </c>
      <c r="G1719" s="234">
        <v>44197</v>
      </c>
      <c r="H1719" s="299">
        <v>60</v>
      </c>
      <c r="I1719" s="234">
        <f>G1719+H1719</f>
        <v>44257</v>
      </c>
      <c r="J1719" s="301"/>
      <c r="K1719" s="301"/>
      <c r="L1719" s="301"/>
      <c r="M1719" s="301"/>
      <c r="N1719" s="301"/>
      <c r="O1719" s="301"/>
      <c r="P1719" s="301"/>
      <c r="Q1719" s="301"/>
      <c r="R1719" s="301"/>
      <c r="S1719" s="301"/>
      <c r="T1719" s="301"/>
      <c r="U1719" s="301"/>
      <c r="V1719" s="301"/>
      <c r="W1719" s="301"/>
      <c r="X1719" s="301"/>
      <c r="Y1719" s="301"/>
      <c r="Z1719" s="301"/>
      <c r="AA1719" s="301"/>
      <c r="AB1719" s="301"/>
      <c r="AC1719" s="301"/>
      <c r="AD1719" s="301"/>
      <c r="AE1719" s="301"/>
      <c r="AF1719" s="301"/>
      <c r="AG1719" s="301"/>
      <c r="AH1719" s="301"/>
      <c r="AI1719" s="301">
        <v>44232</v>
      </c>
      <c r="AJ1719" s="301"/>
      <c r="AK1719" s="301"/>
      <c r="AL1719" s="301"/>
      <c r="AM1719" s="301"/>
      <c r="AN1719" s="301"/>
      <c r="AO1719" s="301"/>
      <c r="AP1719" s="301"/>
      <c r="AQ1719" s="301"/>
      <c r="AR1719" s="301"/>
      <c r="AS1719" s="301"/>
    </row>
    <row r="1720" s="30" customFormat="1" ht="54" spans="1:45">
      <c r="A1720" s="298"/>
      <c r="B1720" s="62" t="s">
        <v>549</v>
      </c>
      <c r="C1720" s="152" t="s">
        <v>2562</v>
      </c>
      <c r="D1720" s="126" t="s">
        <v>2570</v>
      </c>
      <c r="E1720" s="62" t="s">
        <v>765</v>
      </c>
      <c r="F1720" s="62" t="s">
        <v>709</v>
      </c>
      <c r="G1720" s="149">
        <f>I1719</f>
        <v>44257</v>
      </c>
      <c r="H1720" s="300">
        <v>60</v>
      </c>
      <c r="I1720" s="302">
        <f t="shared" ref="I1720:I1722" si="152">G1720+H1720</f>
        <v>44317</v>
      </c>
      <c r="J1720" s="301"/>
      <c r="K1720" s="301"/>
      <c r="L1720" s="301"/>
      <c r="M1720" s="301"/>
      <c r="N1720" s="301"/>
      <c r="O1720" s="301"/>
      <c r="P1720" s="301"/>
      <c r="Q1720" s="301"/>
      <c r="R1720" s="301"/>
      <c r="S1720" s="301"/>
      <c r="T1720" s="301"/>
      <c r="U1720" s="301"/>
      <c r="V1720" s="301"/>
      <c r="W1720" s="301"/>
      <c r="X1720" s="301"/>
      <c r="Y1720" s="301"/>
      <c r="Z1720" s="301"/>
      <c r="AA1720" s="301"/>
      <c r="AB1720" s="301"/>
      <c r="AC1720" s="301"/>
      <c r="AD1720" s="301"/>
      <c r="AE1720" s="301"/>
      <c r="AF1720" s="301"/>
      <c r="AG1720" s="301"/>
      <c r="AH1720" s="301"/>
      <c r="AI1720" s="301"/>
      <c r="AJ1720" s="301">
        <f>AI1719+35</f>
        <v>44267</v>
      </c>
      <c r="AK1720" s="301"/>
      <c r="AL1720" s="301"/>
      <c r="AM1720" s="301"/>
      <c r="AN1720" s="301"/>
      <c r="AO1720" s="301"/>
      <c r="AP1720" s="301"/>
      <c r="AQ1720" s="301"/>
      <c r="AR1720" s="301"/>
      <c r="AS1720" s="301"/>
    </row>
    <row r="1721" s="30" customFormat="1" ht="40.5" spans="1:45">
      <c r="A1721" s="298"/>
      <c r="B1721" s="62" t="s">
        <v>549</v>
      </c>
      <c r="C1721" s="152" t="s">
        <v>2564</v>
      </c>
      <c r="D1721" s="126" t="s">
        <v>2571</v>
      </c>
      <c r="E1721" s="62" t="s">
        <v>765</v>
      </c>
      <c r="F1721" s="62" t="s">
        <v>709</v>
      </c>
      <c r="G1721" s="149">
        <f>I1720</f>
        <v>44317</v>
      </c>
      <c r="H1721" s="300">
        <v>30</v>
      </c>
      <c r="I1721" s="302">
        <f t="shared" si="152"/>
        <v>44347</v>
      </c>
      <c r="J1721" s="301"/>
      <c r="K1721" s="301"/>
      <c r="L1721" s="301"/>
      <c r="M1721" s="301"/>
      <c r="N1721" s="301"/>
      <c r="O1721" s="301"/>
      <c r="P1721" s="301"/>
      <c r="Q1721" s="301"/>
      <c r="R1721" s="301"/>
      <c r="S1721" s="301"/>
      <c r="T1721" s="301"/>
      <c r="U1721" s="301"/>
      <c r="V1721" s="301"/>
      <c r="W1721" s="301"/>
      <c r="X1721" s="301"/>
      <c r="Y1721" s="301"/>
      <c r="Z1721" s="301"/>
      <c r="AA1721" s="301"/>
      <c r="AB1721" s="301"/>
      <c r="AC1721" s="301"/>
      <c r="AD1721" s="301"/>
      <c r="AE1721" s="301"/>
      <c r="AF1721" s="301"/>
      <c r="AG1721" s="301"/>
      <c r="AH1721" s="301"/>
      <c r="AI1721" s="301"/>
      <c r="AJ1721" s="301"/>
      <c r="AK1721" s="301">
        <f>AJ1720+30</f>
        <v>44297</v>
      </c>
      <c r="AL1721" s="301"/>
      <c r="AM1721" s="301"/>
      <c r="AN1721" s="301"/>
      <c r="AO1721" s="301"/>
      <c r="AP1721" s="301"/>
      <c r="AQ1721" s="301"/>
      <c r="AR1721" s="301"/>
      <c r="AS1721" s="301"/>
    </row>
    <row r="1722" s="30" customFormat="1" ht="67.5" spans="1:45">
      <c r="A1722" s="298"/>
      <c r="B1722" s="62" t="s">
        <v>549</v>
      </c>
      <c r="C1722" s="152" t="s">
        <v>2566</v>
      </c>
      <c r="D1722" s="126" t="s">
        <v>2572</v>
      </c>
      <c r="E1722" s="62" t="s">
        <v>765</v>
      </c>
      <c r="F1722" s="62" t="s">
        <v>709</v>
      </c>
      <c r="G1722" s="149">
        <f>I1721</f>
        <v>44347</v>
      </c>
      <c r="H1722" s="300">
        <v>30</v>
      </c>
      <c r="I1722" s="302">
        <f t="shared" si="152"/>
        <v>44377</v>
      </c>
      <c r="J1722" s="301"/>
      <c r="K1722" s="301"/>
      <c r="L1722" s="301"/>
      <c r="M1722" s="301"/>
      <c r="N1722" s="301"/>
      <c r="O1722" s="301"/>
      <c r="P1722" s="301"/>
      <c r="Q1722" s="301"/>
      <c r="R1722" s="301"/>
      <c r="S1722" s="301"/>
      <c r="T1722" s="301"/>
      <c r="U1722" s="301"/>
      <c r="V1722" s="301"/>
      <c r="W1722" s="301"/>
      <c r="X1722" s="301"/>
      <c r="Y1722" s="301"/>
      <c r="Z1722" s="301"/>
      <c r="AA1722" s="301"/>
      <c r="AB1722" s="301"/>
      <c r="AC1722" s="301"/>
      <c r="AD1722" s="301"/>
      <c r="AE1722" s="301"/>
      <c r="AF1722" s="301"/>
      <c r="AG1722" s="301"/>
      <c r="AH1722" s="301"/>
      <c r="AI1722" s="301"/>
      <c r="AJ1722" s="301"/>
      <c r="AK1722" s="301">
        <f>AK1721+10</f>
        <v>44307</v>
      </c>
      <c r="AL1722" s="301"/>
      <c r="AM1722" s="301"/>
      <c r="AN1722" s="301"/>
      <c r="AO1722" s="301"/>
      <c r="AP1722" s="301"/>
      <c r="AQ1722" s="301"/>
      <c r="AR1722" s="301"/>
      <c r="AS1722" s="301"/>
    </row>
    <row r="1723" s="10" customFormat="1" spans="1:33">
      <c r="A1723" s="103"/>
      <c r="B1723" s="104" t="s">
        <v>538</v>
      </c>
      <c r="C1723" s="105" t="s">
        <v>2584</v>
      </c>
      <c r="D1723" s="106" t="s">
        <v>2568</v>
      </c>
      <c r="E1723" s="106" t="s">
        <v>765</v>
      </c>
      <c r="F1723" s="106"/>
      <c r="G1723" s="107">
        <f>G1724</f>
        <v>44197</v>
      </c>
      <c r="H1723" s="104">
        <f>I1723-G1723</f>
        <v>180</v>
      </c>
      <c r="I1723" s="107">
        <f>I1727</f>
        <v>44377</v>
      </c>
      <c r="J1723" s="112"/>
      <c r="K1723" s="112"/>
      <c r="L1723" s="112"/>
      <c r="M1723" s="112"/>
      <c r="N1723" s="112"/>
      <c r="O1723" s="112"/>
      <c r="P1723" s="112"/>
      <c r="Q1723" s="112"/>
      <c r="R1723" s="112"/>
      <c r="S1723" s="112"/>
      <c r="T1723" s="112"/>
      <c r="U1723" s="112"/>
      <c r="V1723" s="129"/>
      <c r="W1723" s="129"/>
      <c r="X1723" s="129"/>
      <c r="Y1723" s="129"/>
      <c r="Z1723" s="129"/>
      <c r="AA1723" s="129"/>
      <c r="AB1723" s="129"/>
      <c r="AC1723" s="129"/>
      <c r="AD1723" s="129"/>
      <c r="AE1723" s="129"/>
      <c r="AF1723" s="129"/>
      <c r="AG1723" s="129"/>
    </row>
    <row r="1724" s="30" customFormat="1" ht="81" spans="1:45">
      <c r="A1724" s="298"/>
      <c r="B1724" s="62" t="s">
        <v>549</v>
      </c>
      <c r="C1724" s="147" t="s">
        <v>2559</v>
      </c>
      <c r="D1724" s="126" t="s">
        <v>2569</v>
      </c>
      <c r="E1724" s="62" t="s">
        <v>590</v>
      </c>
      <c r="F1724" s="62" t="s">
        <v>791</v>
      </c>
      <c r="G1724" s="234">
        <v>44197</v>
      </c>
      <c r="H1724" s="299">
        <v>60</v>
      </c>
      <c r="I1724" s="234">
        <f>G1724+H1724</f>
        <v>44257</v>
      </c>
      <c r="J1724" s="301"/>
      <c r="K1724" s="301"/>
      <c r="L1724" s="301"/>
      <c r="M1724" s="301"/>
      <c r="N1724" s="301"/>
      <c r="O1724" s="301"/>
      <c r="P1724" s="301"/>
      <c r="Q1724" s="301"/>
      <c r="R1724" s="301"/>
      <c r="S1724" s="301"/>
      <c r="T1724" s="301"/>
      <c r="U1724" s="301"/>
      <c r="V1724" s="301"/>
      <c r="W1724" s="301"/>
      <c r="X1724" s="301"/>
      <c r="Y1724" s="301"/>
      <c r="Z1724" s="301"/>
      <c r="AA1724" s="301"/>
      <c r="AB1724" s="301"/>
      <c r="AC1724" s="301"/>
      <c r="AD1724" s="301"/>
      <c r="AE1724" s="301"/>
      <c r="AF1724" s="301"/>
      <c r="AG1724" s="301"/>
      <c r="AH1724" s="301">
        <v>44206</v>
      </c>
      <c r="AI1724" s="301"/>
      <c r="AJ1724" s="301"/>
      <c r="AK1724" s="301"/>
      <c r="AL1724" s="301"/>
      <c r="AM1724" s="301"/>
      <c r="AN1724" s="301"/>
      <c r="AO1724" s="301"/>
      <c r="AP1724" s="301"/>
      <c r="AQ1724" s="301"/>
      <c r="AR1724" s="301"/>
      <c r="AS1724" s="301"/>
    </row>
    <row r="1725" s="30" customFormat="1" ht="54" spans="1:45">
      <c r="A1725" s="298"/>
      <c r="B1725" s="62" t="s">
        <v>549</v>
      </c>
      <c r="C1725" s="152" t="s">
        <v>2562</v>
      </c>
      <c r="D1725" s="126" t="s">
        <v>2570</v>
      </c>
      <c r="E1725" s="62" t="s">
        <v>791</v>
      </c>
      <c r="F1725" s="62" t="s">
        <v>590</v>
      </c>
      <c r="G1725" s="149">
        <f>I1724</f>
        <v>44257</v>
      </c>
      <c r="H1725" s="300">
        <v>60</v>
      </c>
      <c r="I1725" s="302">
        <f t="shared" ref="I1725:I1727" si="153">G1725+H1725</f>
        <v>44317</v>
      </c>
      <c r="J1725" s="301"/>
      <c r="K1725" s="301"/>
      <c r="L1725" s="301"/>
      <c r="M1725" s="301"/>
      <c r="N1725" s="301"/>
      <c r="O1725" s="301"/>
      <c r="P1725" s="301"/>
      <c r="Q1725" s="301"/>
      <c r="R1725" s="301"/>
      <c r="S1725" s="301"/>
      <c r="T1725" s="301"/>
      <c r="U1725" s="301"/>
      <c r="V1725" s="301"/>
      <c r="W1725" s="301"/>
      <c r="X1725" s="301"/>
      <c r="Y1725" s="301"/>
      <c r="Z1725" s="301"/>
      <c r="AA1725" s="301"/>
      <c r="AB1725" s="301"/>
      <c r="AC1725" s="301"/>
      <c r="AD1725" s="301"/>
      <c r="AE1725" s="301"/>
      <c r="AF1725" s="301"/>
      <c r="AG1725" s="301"/>
      <c r="AH1725" s="301">
        <f>AH1724+10</f>
        <v>44216</v>
      </c>
      <c r="AI1725" s="301"/>
      <c r="AJ1725" s="301"/>
      <c r="AK1725" s="301"/>
      <c r="AL1725" s="301"/>
      <c r="AM1725" s="301"/>
      <c r="AN1725" s="301"/>
      <c r="AO1725" s="301"/>
      <c r="AP1725" s="301"/>
      <c r="AQ1725" s="301"/>
      <c r="AR1725" s="301"/>
      <c r="AS1725" s="301"/>
    </row>
    <row r="1726" s="30" customFormat="1" ht="40.5" spans="1:45">
      <c r="A1726" s="298"/>
      <c r="B1726" s="62" t="s">
        <v>549</v>
      </c>
      <c r="C1726" s="152" t="s">
        <v>2564</v>
      </c>
      <c r="D1726" s="126" t="s">
        <v>2571</v>
      </c>
      <c r="E1726" s="62" t="s">
        <v>791</v>
      </c>
      <c r="F1726" s="62" t="s">
        <v>590</v>
      </c>
      <c r="G1726" s="149">
        <f>I1725</f>
        <v>44317</v>
      </c>
      <c r="H1726" s="300">
        <v>30</v>
      </c>
      <c r="I1726" s="302">
        <f t="shared" si="153"/>
        <v>44347</v>
      </c>
      <c r="J1726" s="301"/>
      <c r="K1726" s="301"/>
      <c r="L1726" s="301"/>
      <c r="M1726" s="301"/>
      <c r="N1726" s="301"/>
      <c r="O1726" s="301"/>
      <c r="P1726" s="301"/>
      <c r="Q1726" s="301"/>
      <c r="R1726" s="301"/>
      <c r="S1726" s="301"/>
      <c r="T1726" s="301"/>
      <c r="U1726" s="301"/>
      <c r="V1726" s="301"/>
      <c r="W1726" s="301"/>
      <c r="X1726" s="301"/>
      <c r="Y1726" s="301"/>
      <c r="Z1726" s="301"/>
      <c r="AA1726" s="301"/>
      <c r="AB1726" s="301"/>
      <c r="AC1726" s="301"/>
      <c r="AD1726" s="301"/>
      <c r="AE1726" s="301"/>
      <c r="AF1726" s="301"/>
      <c r="AG1726" s="301"/>
      <c r="AH1726" s="301"/>
      <c r="AI1726" s="301">
        <f>AH1725+20</f>
        <v>44236</v>
      </c>
      <c r="AJ1726" s="301"/>
      <c r="AK1726" s="301"/>
      <c r="AL1726" s="301"/>
      <c r="AM1726" s="301"/>
      <c r="AN1726" s="301"/>
      <c r="AO1726" s="301"/>
      <c r="AP1726" s="301"/>
      <c r="AQ1726" s="301"/>
      <c r="AR1726" s="301"/>
      <c r="AS1726" s="301"/>
    </row>
    <row r="1727" s="30" customFormat="1" ht="67.5" spans="1:45">
      <c r="A1727" s="298"/>
      <c r="B1727" s="62" t="s">
        <v>549</v>
      </c>
      <c r="C1727" s="152" t="s">
        <v>2566</v>
      </c>
      <c r="D1727" s="126" t="s">
        <v>2572</v>
      </c>
      <c r="E1727" s="62" t="s">
        <v>791</v>
      </c>
      <c r="F1727" s="62" t="s">
        <v>590</v>
      </c>
      <c r="G1727" s="149">
        <f>I1726</f>
        <v>44347</v>
      </c>
      <c r="H1727" s="300">
        <v>30</v>
      </c>
      <c r="I1727" s="302">
        <f t="shared" si="153"/>
        <v>44377</v>
      </c>
      <c r="J1727" s="301"/>
      <c r="K1727" s="301"/>
      <c r="L1727" s="301"/>
      <c r="M1727" s="301"/>
      <c r="N1727" s="301"/>
      <c r="O1727" s="301"/>
      <c r="P1727" s="301"/>
      <c r="Q1727" s="301"/>
      <c r="R1727" s="301"/>
      <c r="S1727" s="301"/>
      <c r="T1727" s="301"/>
      <c r="U1727" s="301"/>
      <c r="V1727" s="301"/>
      <c r="W1727" s="301"/>
      <c r="X1727" s="301"/>
      <c r="Y1727" s="301"/>
      <c r="Z1727" s="301"/>
      <c r="AA1727" s="301"/>
      <c r="AB1727" s="301"/>
      <c r="AC1727" s="301"/>
      <c r="AD1727" s="301"/>
      <c r="AE1727" s="301"/>
      <c r="AF1727" s="301"/>
      <c r="AG1727" s="301"/>
      <c r="AH1727" s="301"/>
      <c r="AI1727" s="301"/>
      <c r="AJ1727" s="301">
        <f>AI1726+25</f>
        <v>44261</v>
      </c>
      <c r="AK1727" s="301"/>
      <c r="AL1727" s="301"/>
      <c r="AM1727" s="301"/>
      <c r="AN1727" s="301"/>
      <c r="AO1727" s="301"/>
      <c r="AP1727" s="301"/>
      <c r="AQ1727" s="301"/>
      <c r="AR1727" s="301"/>
      <c r="AS1727" s="301"/>
    </row>
    <row r="1728" s="10" customFormat="1" spans="1:33">
      <c r="A1728" s="103"/>
      <c r="B1728" s="104" t="s">
        <v>538</v>
      </c>
      <c r="C1728" s="105" t="s">
        <v>2585</v>
      </c>
      <c r="D1728" s="106" t="s">
        <v>2568</v>
      </c>
      <c r="E1728" s="106" t="s">
        <v>2574</v>
      </c>
      <c r="F1728" s="106"/>
      <c r="G1728" s="107">
        <f>G1729</f>
        <v>44197</v>
      </c>
      <c r="H1728" s="104">
        <f>I1728-G1728</f>
        <v>180</v>
      </c>
      <c r="I1728" s="107">
        <f>I1732</f>
        <v>44377</v>
      </c>
      <c r="J1728" s="112"/>
      <c r="K1728" s="112"/>
      <c r="L1728" s="112"/>
      <c r="M1728" s="112"/>
      <c r="N1728" s="112"/>
      <c r="O1728" s="112"/>
      <c r="P1728" s="112"/>
      <c r="Q1728" s="112"/>
      <c r="R1728" s="112"/>
      <c r="S1728" s="112"/>
      <c r="T1728" s="112"/>
      <c r="U1728" s="112"/>
      <c r="V1728" s="129"/>
      <c r="W1728" s="129"/>
      <c r="X1728" s="129"/>
      <c r="Y1728" s="129"/>
      <c r="Z1728" s="129"/>
      <c r="AA1728" s="129"/>
      <c r="AB1728" s="129"/>
      <c r="AC1728" s="129"/>
      <c r="AD1728" s="129"/>
      <c r="AE1728" s="129"/>
      <c r="AF1728" s="129"/>
      <c r="AG1728" s="129"/>
    </row>
    <row r="1729" s="30" customFormat="1" ht="81" spans="1:45">
      <c r="A1729" s="298"/>
      <c r="B1729" s="62" t="s">
        <v>549</v>
      </c>
      <c r="C1729" s="147" t="s">
        <v>2559</v>
      </c>
      <c r="D1729" s="126" t="s">
        <v>2569</v>
      </c>
      <c r="E1729" s="62" t="s">
        <v>2561</v>
      </c>
      <c r="F1729" s="62" t="s">
        <v>765</v>
      </c>
      <c r="G1729" s="234">
        <v>44197</v>
      </c>
      <c r="H1729" s="299">
        <v>60</v>
      </c>
      <c r="I1729" s="234">
        <f>G1729+H1729</f>
        <v>44257</v>
      </c>
      <c r="J1729" s="301"/>
      <c r="K1729" s="301"/>
      <c r="L1729" s="301"/>
      <c r="M1729" s="301"/>
      <c r="N1729" s="301"/>
      <c r="O1729" s="301"/>
      <c r="P1729" s="301"/>
      <c r="Q1729" s="301"/>
      <c r="R1729" s="301"/>
      <c r="S1729" s="301"/>
      <c r="T1729" s="301"/>
      <c r="U1729" s="301"/>
      <c r="V1729" s="301"/>
      <c r="W1729" s="301"/>
      <c r="X1729" s="301"/>
      <c r="Y1729" s="301"/>
      <c r="Z1729" s="301"/>
      <c r="AA1729" s="301"/>
      <c r="AB1729" s="301"/>
      <c r="AC1729" s="301"/>
      <c r="AD1729" s="301"/>
      <c r="AE1729" s="301"/>
      <c r="AF1729" s="301"/>
      <c r="AG1729" s="301"/>
      <c r="AH1729" s="301">
        <v>44221</v>
      </c>
      <c r="AI1729" s="301"/>
      <c r="AJ1729" s="301"/>
      <c r="AK1729" s="301"/>
      <c r="AL1729" s="301"/>
      <c r="AM1729" s="301"/>
      <c r="AN1729" s="301"/>
      <c r="AO1729" s="301"/>
      <c r="AP1729" s="301"/>
      <c r="AQ1729" s="301"/>
      <c r="AR1729" s="301"/>
      <c r="AS1729" s="301"/>
    </row>
    <row r="1730" s="30" customFormat="1" ht="54" spans="1:45">
      <c r="A1730" s="298"/>
      <c r="B1730" s="62" t="s">
        <v>549</v>
      </c>
      <c r="C1730" s="152" t="s">
        <v>2562</v>
      </c>
      <c r="D1730" s="126" t="s">
        <v>2570</v>
      </c>
      <c r="E1730" s="62" t="s">
        <v>765</v>
      </c>
      <c r="F1730" s="62" t="s">
        <v>709</v>
      </c>
      <c r="G1730" s="149">
        <f>I1729</f>
        <v>44257</v>
      </c>
      <c r="H1730" s="300">
        <v>60</v>
      </c>
      <c r="I1730" s="302">
        <f t="shared" ref="I1730:I1732" si="154">G1730+H1730</f>
        <v>44317</v>
      </c>
      <c r="J1730" s="301"/>
      <c r="K1730" s="301"/>
      <c r="L1730" s="301"/>
      <c r="M1730" s="301"/>
      <c r="N1730" s="301"/>
      <c r="O1730" s="301"/>
      <c r="P1730" s="301"/>
      <c r="Q1730" s="301"/>
      <c r="R1730" s="301"/>
      <c r="S1730" s="301"/>
      <c r="T1730" s="301"/>
      <c r="U1730" s="301"/>
      <c r="V1730" s="301"/>
      <c r="W1730" s="301"/>
      <c r="X1730" s="301"/>
      <c r="Y1730" s="301"/>
      <c r="Z1730" s="301"/>
      <c r="AA1730" s="301"/>
      <c r="AB1730" s="301"/>
      <c r="AC1730" s="301"/>
      <c r="AD1730" s="301"/>
      <c r="AE1730" s="301"/>
      <c r="AF1730" s="301"/>
      <c r="AG1730" s="301"/>
      <c r="AH1730" s="301"/>
      <c r="AI1730" s="301">
        <f>AH1729+15</f>
        <v>44236</v>
      </c>
      <c r="AJ1730" s="301"/>
      <c r="AK1730" s="301"/>
      <c r="AL1730" s="301"/>
      <c r="AM1730" s="301"/>
      <c r="AN1730" s="301"/>
      <c r="AO1730" s="301"/>
      <c r="AP1730" s="301"/>
      <c r="AQ1730" s="301"/>
      <c r="AR1730" s="301"/>
      <c r="AS1730" s="301"/>
    </row>
    <row r="1731" s="30" customFormat="1" ht="40.5" spans="1:45">
      <c r="A1731" s="298"/>
      <c r="B1731" s="62" t="s">
        <v>549</v>
      </c>
      <c r="C1731" s="152" t="s">
        <v>2564</v>
      </c>
      <c r="D1731" s="126" t="s">
        <v>2571</v>
      </c>
      <c r="E1731" s="62" t="s">
        <v>765</v>
      </c>
      <c r="F1731" s="62" t="s">
        <v>709</v>
      </c>
      <c r="G1731" s="149">
        <f>I1730</f>
        <v>44317</v>
      </c>
      <c r="H1731" s="300">
        <v>30</v>
      </c>
      <c r="I1731" s="302">
        <f t="shared" si="154"/>
        <v>44347</v>
      </c>
      <c r="J1731" s="301"/>
      <c r="K1731" s="301"/>
      <c r="L1731" s="301"/>
      <c r="M1731" s="301"/>
      <c r="N1731" s="301"/>
      <c r="O1731" s="301"/>
      <c r="P1731" s="301"/>
      <c r="Q1731" s="301"/>
      <c r="R1731" s="301"/>
      <c r="S1731" s="301"/>
      <c r="T1731" s="301"/>
      <c r="U1731" s="301"/>
      <c r="V1731" s="301"/>
      <c r="W1731" s="301"/>
      <c r="X1731" s="301"/>
      <c r="Y1731" s="301"/>
      <c r="Z1731" s="301"/>
      <c r="AA1731" s="301"/>
      <c r="AB1731" s="301"/>
      <c r="AC1731" s="301"/>
      <c r="AD1731" s="301"/>
      <c r="AE1731" s="301"/>
      <c r="AF1731" s="301"/>
      <c r="AG1731" s="301"/>
      <c r="AH1731" s="301"/>
      <c r="AI1731" s="301"/>
      <c r="AJ1731" s="301">
        <f>AI1730+30</f>
        <v>44266</v>
      </c>
      <c r="AK1731" s="301"/>
      <c r="AL1731" s="301"/>
      <c r="AM1731" s="301"/>
      <c r="AN1731" s="301"/>
      <c r="AO1731" s="301"/>
      <c r="AP1731" s="301"/>
      <c r="AQ1731" s="301"/>
      <c r="AR1731" s="301"/>
      <c r="AS1731" s="301"/>
    </row>
    <row r="1732" s="30" customFormat="1" ht="67.5" spans="1:45">
      <c r="A1732" s="298"/>
      <c r="B1732" s="62" t="s">
        <v>549</v>
      </c>
      <c r="C1732" s="152" t="s">
        <v>2566</v>
      </c>
      <c r="D1732" s="126" t="s">
        <v>2572</v>
      </c>
      <c r="E1732" s="62" t="s">
        <v>765</v>
      </c>
      <c r="F1732" s="62" t="s">
        <v>709</v>
      </c>
      <c r="G1732" s="149">
        <f>I1731</f>
        <v>44347</v>
      </c>
      <c r="H1732" s="300">
        <v>30</v>
      </c>
      <c r="I1732" s="302">
        <f t="shared" si="154"/>
        <v>44377</v>
      </c>
      <c r="J1732" s="301"/>
      <c r="K1732" s="301"/>
      <c r="L1732" s="301"/>
      <c r="M1732" s="301"/>
      <c r="N1732" s="301"/>
      <c r="O1732" s="301"/>
      <c r="P1732" s="301"/>
      <c r="Q1732" s="301"/>
      <c r="R1732" s="301"/>
      <c r="S1732" s="301"/>
      <c r="T1732" s="301"/>
      <c r="U1732" s="301"/>
      <c r="V1732" s="301"/>
      <c r="W1732" s="301"/>
      <c r="X1732" s="301"/>
      <c r="Y1732" s="301"/>
      <c r="Z1732" s="301"/>
      <c r="AA1732" s="301"/>
      <c r="AB1732" s="301"/>
      <c r="AC1732" s="301"/>
      <c r="AD1732" s="301"/>
      <c r="AE1732" s="301"/>
      <c r="AF1732" s="301"/>
      <c r="AG1732" s="301"/>
      <c r="AH1732" s="301"/>
      <c r="AI1732" s="301"/>
      <c r="AJ1732" s="301">
        <f>AJ1731+10</f>
        <v>44276</v>
      </c>
      <c r="AK1732" s="301"/>
      <c r="AL1732" s="301"/>
      <c r="AM1732" s="301"/>
      <c r="AN1732" s="301"/>
      <c r="AO1732" s="301"/>
      <c r="AP1732" s="301"/>
      <c r="AQ1732" s="301"/>
      <c r="AR1732" s="301"/>
      <c r="AS1732" s="301"/>
    </row>
    <row r="1733" s="10" customFormat="1" spans="1:33">
      <c r="A1733" s="103"/>
      <c r="B1733" s="104" t="s">
        <v>538</v>
      </c>
      <c r="C1733" s="105" t="s">
        <v>2586</v>
      </c>
      <c r="D1733" s="106" t="s">
        <v>2568</v>
      </c>
      <c r="E1733" s="106" t="s">
        <v>765</v>
      </c>
      <c r="F1733" s="106"/>
      <c r="G1733" s="107">
        <f>G1734</f>
        <v>44197</v>
      </c>
      <c r="H1733" s="104">
        <f>I1733-G1733</f>
        <v>180</v>
      </c>
      <c r="I1733" s="107">
        <f>I1737</f>
        <v>44377</v>
      </c>
      <c r="J1733" s="112"/>
      <c r="K1733" s="112"/>
      <c r="L1733" s="112"/>
      <c r="M1733" s="112"/>
      <c r="N1733" s="112"/>
      <c r="O1733" s="112"/>
      <c r="P1733" s="112"/>
      <c r="Q1733" s="112"/>
      <c r="R1733" s="112"/>
      <c r="S1733" s="112"/>
      <c r="T1733" s="112"/>
      <c r="U1733" s="112"/>
      <c r="V1733" s="129"/>
      <c r="W1733" s="129"/>
      <c r="X1733" s="129"/>
      <c r="Y1733" s="129"/>
      <c r="Z1733" s="129"/>
      <c r="AA1733" s="129"/>
      <c r="AB1733" s="129"/>
      <c r="AC1733" s="129"/>
      <c r="AD1733" s="129"/>
      <c r="AE1733" s="129"/>
      <c r="AF1733" s="129"/>
      <c r="AG1733" s="129"/>
    </row>
    <row r="1734" s="30" customFormat="1" ht="81" spans="1:45">
      <c r="A1734" s="298"/>
      <c r="B1734" s="62" t="s">
        <v>549</v>
      </c>
      <c r="C1734" s="147" t="s">
        <v>2559</v>
      </c>
      <c r="D1734" s="126" t="s">
        <v>2569</v>
      </c>
      <c r="E1734" s="62" t="s">
        <v>2561</v>
      </c>
      <c r="F1734" s="62" t="s">
        <v>770</v>
      </c>
      <c r="G1734" s="234">
        <v>44197</v>
      </c>
      <c r="H1734" s="299">
        <v>60</v>
      </c>
      <c r="I1734" s="234">
        <f>G1734+H1734</f>
        <v>44257</v>
      </c>
      <c r="J1734" s="301"/>
      <c r="K1734" s="301"/>
      <c r="L1734" s="301"/>
      <c r="M1734" s="301"/>
      <c r="N1734" s="301"/>
      <c r="O1734" s="301"/>
      <c r="P1734" s="301"/>
      <c r="Q1734" s="301"/>
      <c r="R1734" s="301"/>
      <c r="S1734" s="301"/>
      <c r="T1734" s="301"/>
      <c r="U1734" s="301"/>
      <c r="V1734" s="301"/>
      <c r="W1734" s="301"/>
      <c r="X1734" s="301"/>
      <c r="Y1734" s="301"/>
      <c r="Z1734" s="301"/>
      <c r="AA1734" s="301"/>
      <c r="AB1734" s="301"/>
      <c r="AC1734" s="301"/>
      <c r="AD1734" s="301"/>
      <c r="AE1734" s="301"/>
      <c r="AF1734" s="301"/>
      <c r="AG1734" s="301"/>
      <c r="AH1734" s="301"/>
      <c r="AI1734" s="301">
        <v>44237</v>
      </c>
      <c r="AJ1734" s="301"/>
      <c r="AK1734" s="301"/>
      <c r="AL1734" s="301"/>
      <c r="AM1734" s="301"/>
      <c r="AN1734" s="301"/>
      <c r="AO1734" s="301"/>
      <c r="AP1734" s="301"/>
      <c r="AQ1734" s="301"/>
      <c r="AR1734" s="301"/>
      <c r="AS1734" s="301"/>
    </row>
    <row r="1735" s="30" customFormat="1" ht="54" spans="1:45">
      <c r="A1735" s="298"/>
      <c r="B1735" s="62" t="s">
        <v>549</v>
      </c>
      <c r="C1735" s="152" t="s">
        <v>2562</v>
      </c>
      <c r="D1735" s="126" t="s">
        <v>2570</v>
      </c>
      <c r="E1735" s="62" t="s">
        <v>770</v>
      </c>
      <c r="F1735" s="62" t="s">
        <v>709</v>
      </c>
      <c r="G1735" s="149">
        <f>I1734</f>
        <v>44257</v>
      </c>
      <c r="H1735" s="300">
        <v>60</v>
      </c>
      <c r="I1735" s="302">
        <f t="shared" ref="I1735:I1737" si="155">G1735+H1735</f>
        <v>44317</v>
      </c>
      <c r="J1735" s="301"/>
      <c r="K1735" s="301"/>
      <c r="L1735" s="301"/>
      <c r="M1735" s="301"/>
      <c r="N1735" s="301"/>
      <c r="O1735" s="301"/>
      <c r="P1735" s="301"/>
      <c r="Q1735" s="301"/>
      <c r="R1735" s="301"/>
      <c r="S1735" s="301"/>
      <c r="T1735" s="301"/>
      <c r="U1735" s="301"/>
      <c r="V1735" s="301"/>
      <c r="W1735" s="301"/>
      <c r="X1735" s="301"/>
      <c r="Y1735" s="301"/>
      <c r="Z1735" s="301"/>
      <c r="AA1735" s="301"/>
      <c r="AB1735" s="301"/>
      <c r="AC1735" s="301"/>
      <c r="AD1735" s="301"/>
      <c r="AE1735" s="301"/>
      <c r="AF1735" s="301"/>
      <c r="AG1735" s="301"/>
      <c r="AH1735" s="301"/>
      <c r="AI1735" s="301"/>
      <c r="AJ1735" s="301">
        <f>AI1734+40</f>
        <v>44277</v>
      </c>
      <c r="AK1735" s="301"/>
      <c r="AL1735" s="301"/>
      <c r="AM1735" s="301"/>
      <c r="AN1735" s="301"/>
      <c r="AO1735" s="301"/>
      <c r="AP1735" s="301"/>
      <c r="AQ1735" s="301"/>
      <c r="AR1735" s="301"/>
      <c r="AS1735" s="301"/>
    </row>
    <row r="1736" s="30" customFormat="1" ht="40.5" spans="1:45">
      <c r="A1736" s="298"/>
      <c r="B1736" s="62" t="s">
        <v>549</v>
      </c>
      <c r="C1736" s="152" t="s">
        <v>2564</v>
      </c>
      <c r="D1736" s="126" t="s">
        <v>2571</v>
      </c>
      <c r="E1736" s="62" t="s">
        <v>770</v>
      </c>
      <c r="F1736" s="62" t="s">
        <v>709</v>
      </c>
      <c r="G1736" s="149">
        <f>I1735</f>
        <v>44317</v>
      </c>
      <c r="H1736" s="300">
        <v>30</v>
      </c>
      <c r="I1736" s="302">
        <f t="shared" si="155"/>
        <v>44347</v>
      </c>
      <c r="J1736" s="301"/>
      <c r="K1736" s="301"/>
      <c r="L1736" s="301"/>
      <c r="M1736" s="301"/>
      <c r="N1736" s="301"/>
      <c r="O1736" s="301"/>
      <c r="P1736" s="301"/>
      <c r="Q1736" s="301"/>
      <c r="R1736" s="301"/>
      <c r="S1736" s="301"/>
      <c r="T1736" s="301"/>
      <c r="U1736" s="301"/>
      <c r="V1736" s="301"/>
      <c r="W1736" s="301"/>
      <c r="X1736" s="301"/>
      <c r="Y1736" s="301"/>
      <c r="Z1736" s="301"/>
      <c r="AA1736" s="301"/>
      <c r="AB1736" s="301"/>
      <c r="AC1736" s="301"/>
      <c r="AD1736" s="301"/>
      <c r="AE1736" s="301"/>
      <c r="AF1736" s="301"/>
      <c r="AG1736" s="301"/>
      <c r="AH1736" s="301"/>
      <c r="AI1736" s="301"/>
      <c r="AJ1736" s="301"/>
      <c r="AK1736" s="301">
        <f>AJ1735+20</f>
        <v>44297</v>
      </c>
      <c r="AL1736" s="301"/>
      <c r="AM1736" s="301"/>
      <c r="AN1736" s="301"/>
      <c r="AO1736" s="301"/>
      <c r="AP1736" s="301"/>
      <c r="AQ1736" s="301"/>
      <c r="AR1736" s="301"/>
      <c r="AS1736" s="301"/>
    </row>
    <row r="1737" s="30" customFormat="1" ht="67.5" spans="1:45">
      <c r="A1737" s="298"/>
      <c r="B1737" s="62" t="s">
        <v>549</v>
      </c>
      <c r="C1737" s="152" t="s">
        <v>2566</v>
      </c>
      <c r="D1737" s="126" t="s">
        <v>2572</v>
      </c>
      <c r="E1737" s="62" t="s">
        <v>770</v>
      </c>
      <c r="F1737" s="62" t="s">
        <v>709</v>
      </c>
      <c r="G1737" s="149">
        <f>I1736</f>
        <v>44347</v>
      </c>
      <c r="H1737" s="300">
        <v>30</v>
      </c>
      <c r="I1737" s="302">
        <f t="shared" si="155"/>
        <v>44377</v>
      </c>
      <c r="J1737" s="301"/>
      <c r="K1737" s="301"/>
      <c r="L1737" s="301"/>
      <c r="M1737" s="301"/>
      <c r="N1737" s="301"/>
      <c r="O1737" s="301"/>
      <c r="P1737" s="301"/>
      <c r="Q1737" s="301"/>
      <c r="R1737" s="301"/>
      <c r="S1737" s="301"/>
      <c r="T1737" s="301"/>
      <c r="U1737" s="301"/>
      <c r="V1737" s="301"/>
      <c r="W1737" s="301"/>
      <c r="X1737" s="301"/>
      <c r="Y1737" s="301"/>
      <c r="Z1737" s="301"/>
      <c r="AA1737" s="301"/>
      <c r="AB1737" s="301"/>
      <c r="AC1737" s="301"/>
      <c r="AD1737" s="301"/>
      <c r="AE1737" s="301"/>
      <c r="AF1737" s="301"/>
      <c r="AG1737" s="301"/>
      <c r="AH1737" s="301"/>
      <c r="AI1737" s="301"/>
      <c r="AJ1737" s="301"/>
      <c r="AK1737" s="301">
        <f>AK1736+10</f>
        <v>44307</v>
      </c>
      <c r="AL1737" s="301"/>
      <c r="AM1737" s="301"/>
      <c r="AN1737" s="301"/>
      <c r="AO1737" s="301"/>
      <c r="AP1737" s="301"/>
      <c r="AQ1737" s="301"/>
      <c r="AR1737" s="301"/>
      <c r="AS1737" s="301"/>
    </row>
    <row r="1738" s="10" customFormat="1" spans="1:33">
      <c r="A1738" s="103"/>
      <c r="B1738" s="104" t="s">
        <v>538</v>
      </c>
      <c r="C1738" s="105" t="s">
        <v>2587</v>
      </c>
      <c r="D1738" s="106" t="s">
        <v>2568</v>
      </c>
      <c r="E1738" s="106" t="s">
        <v>2574</v>
      </c>
      <c r="F1738" s="106"/>
      <c r="G1738" s="107">
        <f>G1739</f>
        <v>44197</v>
      </c>
      <c r="H1738" s="104">
        <f>I1738-G1738</f>
        <v>180</v>
      </c>
      <c r="I1738" s="107">
        <f>I1742</f>
        <v>44377</v>
      </c>
      <c r="J1738" s="112"/>
      <c r="K1738" s="112"/>
      <c r="L1738" s="112"/>
      <c r="M1738" s="112"/>
      <c r="N1738" s="112"/>
      <c r="O1738" s="112"/>
      <c r="P1738" s="112"/>
      <c r="Q1738" s="112"/>
      <c r="R1738" s="112"/>
      <c r="S1738" s="112"/>
      <c r="T1738" s="112"/>
      <c r="U1738" s="112"/>
      <c r="V1738" s="129"/>
      <c r="W1738" s="129"/>
      <c r="X1738" s="129"/>
      <c r="Y1738" s="129"/>
      <c r="Z1738" s="129"/>
      <c r="AA1738" s="129"/>
      <c r="AB1738" s="129"/>
      <c r="AC1738" s="129"/>
      <c r="AD1738" s="129"/>
      <c r="AE1738" s="129"/>
      <c r="AF1738" s="129"/>
      <c r="AG1738" s="129"/>
    </row>
    <row r="1739" s="30" customFormat="1" ht="81" spans="1:45">
      <c r="A1739" s="298"/>
      <c r="B1739" s="62" t="s">
        <v>549</v>
      </c>
      <c r="C1739" s="147" t="s">
        <v>2559</v>
      </c>
      <c r="D1739" s="126" t="s">
        <v>2569</v>
      </c>
      <c r="E1739" s="62" t="s">
        <v>2588</v>
      </c>
      <c r="F1739" s="62" t="s">
        <v>765</v>
      </c>
      <c r="G1739" s="234">
        <v>44197</v>
      </c>
      <c r="H1739" s="299">
        <v>60</v>
      </c>
      <c r="I1739" s="234">
        <f>G1739+H1739</f>
        <v>44257</v>
      </c>
      <c r="J1739" s="301"/>
      <c r="K1739" s="301"/>
      <c r="L1739" s="301"/>
      <c r="M1739" s="301"/>
      <c r="N1739" s="301"/>
      <c r="O1739" s="301"/>
      <c r="P1739" s="301"/>
      <c r="Q1739" s="301"/>
      <c r="R1739" s="301"/>
      <c r="S1739" s="301"/>
      <c r="T1739" s="301"/>
      <c r="U1739" s="301"/>
      <c r="V1739" s="301"/>
      <c r="W1739" s="301"/>
      <c r="X1739" s="301"/>
      <c r="Y1739" s="301"/>
      <c r="Z1739" s="301"/>
      <c r="AA1739" s="301"/>
      <c r="AB1739" s="301"/>
      <c r="AC1739" s="301"/>
      <c r="AD1739" s="301"/>
      <c r="AE1739" s="301"/>
      <c r="AF1739" s="301"/>
      <c r="AG1739" s="301"/>
      <c r="AH1739" s="301">
        <v>44221</v>
      </c>
      <c r="AI1739" s="301"/>
      <c r="AJ1739" s="301"/>
      <c r="AK1739" s="301"/>
      <c r="AL1739" s="301"/>
      <c r="AM1739" s="301"/>
      <c r="AN1739" s="301"/>
      <c r="AO1739" s="301"/>
      <c r="AP1739" s="301"/>
      <c r="AQ1739" s="301"/>
      <c r="AR1739" s="301"/>
      <c r="AS1739" s="301"/>
    </row>
    <row r="1740" s="30" customFormat="1" ht="54" spans="1:45">
      <c r="A1740" s="298"/>
      <c r="B1740" s="62" t="s">
        <v>549</v>
      </c>
      <c r="C1740" s="152" t="s">
        <v>2562</v>
      </c>
      <c r="D1740" s="126" t="s">
        <v>2570</v>
      </c>
      <c r="E1740" s="62" t="s">
        <v>765</v>
      </c>
      <c r="F1740" s="62" t="s">
        <v>1124</v>
      </c>
      <c r="G1740" s="149">
        <f>I1739</f>
        <v>44257</v>
      </c>
      <c r="H1740" s="300">
        <v>60</v>
      </c>
      <c r="I1740" s="302">
        <f t="shared" ref="I1740:I1742" si="156">G1740+H1740</f>
        <v>44317</v>
      </c>
      <c r="J1740" s="301"/>
      <c r="K1740" s="301"/>
      <c r="L1740" s="301"/>
      <c r="M1740" s="301"/>
      <c r="N1740" s="301"/>
      <c r="O1740" s="301"/>
      <c r="P1740" s="301"/>
      <c r="Q1740" s="301"/>
      <c r="R1740" s="301"/>
      <c r="S1740" s="301"/>
      <c r="T1740" s="301"/>
      <c r="U1740" s="301"/>
      <c r="V1740" s="301"/>
      <c r="W1740" s="301"/>
      <c r="X1740" s="301"/>
      <c r="Y1740" s="301"/>
      <c r="Z1740" s="301"/>
      <c r="AA1740" s="301"/>
      <c r="AB1740" s="301"/>
      <c r="AC1740" s="301"/>
      <c r="AD1740" s="301"/>
      <c r="AE1740" s="301"/>
      <c r="AF1740" s="301"/>
      <c r="AG1740" s="301"/>
      <c r="AH1740" s="301"/>
      <c r="AI1740" s="301">
        <f>AH1739+15</f>
        <v>44236</v>
      </c>
      <c r="AJ1740" s="301"/>
      <c r="AK1740" s="301"/>
      <c r="AL1740" s="301"/>
      <c r="AM1740" s="301"/>
      <c r="AN1740" s="301"/>
      <c r="AO1740" s="301"/>
      <c r="AP1740" s="301"/>
      <c r="AQ1740" s="301"/>
      <c r="AR1740" s="301"/>
      <c r="AS1740" s="301"/>
    </row>
    <row r="1741" s="30" customFormat="1" ht="40.5" spans="1:45">
      <c r="A1741" s="298"/>
      <c r="B1741" s="62" t="s">
        <v>549</v>
      </c>
      <c r="C1741" s="152" t="s">
        <v>2564</v>
      </c>
      <c r="D1741" s="126" t="s">
        <v>2571</v>
      </c>
      <c r="E1741" s="62" t="s">
        <v>765</v>
      </c>
      <c r="F1741" s="62" t="s">
        <v>1124</v>
      </c>
      <c r="G1741" s="149">
        <f>I1740</f>
        <v>44317</v>
      </c>
      <c r="H1741" s="300">
        <v>30</v>
      </c>
      <c r="I1741" s="302">
        <f t="shared" si="156"/>
        <v>44347</v>
      </c>
      <c r="J1741" s="301"/>
      <c r="K1741" s="301"/>
      <c r="L1741" s="301"/>
      <c r="M1741" s="301"/>
      <c r="N1741" s="301"/>
      <c r="O1741" s="301"/>
      <c r="P1741" s="301"/>
      <c r="Q1741" s="301"/>
      <c r="R1741" s="301"/>
      <c r="S1741" s="301"/>
      <c r="T1741" s="301"/>
      <c r="U1741" s="301"/>
      <c r="V1741" s="301"/>
      <c r="W1741" s="301"/>
      <c r="X1741" s="301"/>
      <c r="Y1741" s="301"/>
      <c r="Z1741" s="301"/>
      <c r="AA1741" s="301"/>
      <c r="AB1741" s="301"/>
      <c r="AC1741" s="301"/>
      <c r="AD1741" s="301"/>
      <c r="AE1741" s="301"/>
      <c r="AF1741" s="301"/>
      <c r="AG1741" s="301"/>
      <c r="AH1741" s="301"/>
      <c r="AI1741" s="301"/>
      <c r="AJ1741" s="301">
        <f>AI1740+30</f>
        <v>44266</v>
      </c>
      <c r="AK1741" s="301"/>
      <c r="AL1741" s="301"/>
      <c r="AM1741" s="301"/>
      <c r="AN1741" s="301"/>
      <c r="AO1741" s="301"/>
      <c r="AP1741" s="301"/>
      <c r="AQ1741" s="301"/>
      <c r="AR1741" s="301"/>
      <c r="AS1741" s="301"/>
    </row>
    <row r="1742" s="30" customFormat="1" ht="67.5" spans="1:45">
      <c r="A1742" s="298"/>
      <c r="B1742" s="62" t="s">
        <v>549</v>
      </c>
      <c r="C1742" s="152" t="s">
        <v>2566</v>
      </c>
      <c r="D1742" s="126" t="s">
        <v>2572</v>
      </c>
      <c r="E1742" s="62" t="s">
        <v>765</v>
      </c>
      <c r="F1742" s="62" t="s">
        <v>1124</v>
      </c>
      <c r="G1742" s="149">
        <f>I1741</f>
        <v>44347</v>
      </c>
      <c r="H1742" s="300">
        <v>30</v>
      </c>
      <c r="I1742" s="302">
        <f t="shared" si="156"/>
        <v>44377</v>
      </c>
      <c r="J1742" s="301"/>
      <c r="K1742" s="301"/>
      <c r="L1742" s="301"/>
      <c r="M1742" s="301"/>
      <c r="N1742" s="301"/>
      <c r="O1742" s="301"/>
      <c r="P1742" s="301"/>
      <c r="Q1742" s="301"/>
      <c r="R1742" s="301"/>
      <c r="S1742" s="301"/>
      <c r="T1742" s="301"/>
      <c r="U1742" s="301"/>
      <c r="V1742" s="301"/>
      <c r="W1742" s="301"/>
      <c r="X1742" s="301"/>
      <c r="Y1742" s="301"/>
      <c r="Z1742" s="301"/>
      <c r="AA1742" s="301"/>
      <c r="AB1742" s="301"/>
      <c r="AC1742" s="301"/>
      <c r="AD1742" s="301"/>
      <c r="AE1742" s="301"/>
      <c r="AF1742" s="301"/>
      <c r="AG1742" s="301"/>
      <c r="AH1742" s="301"/>
      <c r="AI1742" s="301"/>
      <c r="AJ1742" s="301">
        <f>AJ1741+10</f>
        <v>44276</v>
      </c>
      <c r="AK1742" s="301"/>
      <c r="AL1742" s="301"/>
      <c r="AM1742" s="301"/>
      <c r="AN1742" s="301"/>
      <c r="AO1742" s="301"/>
      <c r="AP1742" s="301"/>
      <c r="AQ1742" s="301"/>
      <c r="AR1742" s="301"/>
      <c r="AS1742" s="301"/>
    </row>
    <row r="1743" s="10" customFormat="1" spans="1:33">
      <c r="A1743" s="103"/>
      <c r="B1743" s="104" t="s">
        <v>538</v>
      </c>
      <c r="C1743" s="105" t="s">
        <v>2589</v>
      </c>
      <c r="D1743" s="106" t="s">
        <v>2568</v>
      </c>
      <c r="E1743" s="106" t="s">
        <v>2574</v>
      </c>
      <c r="F1743" s="106"/>
      <c r="G1743" s="107">
        <f>G1744</f>
        <v>44197</v>
      </c>
      <c r="H1743" s="104">
        <f>I1743-G1743</f>
        <v>180</v>
      </c>
      <c r="I1743" s="107">
        <f>I1747</f>
        <v>44377</v>
      </c>
      <c r="J1743" s="112"/>
      <c r="K1743" s="112"/>
      <c r="L1743" s="112"/>
      <c r="M1743" s="112"/>
      <c r="N1743" s="112"/>
      <c r="O1743" s="112"/>
      <c r="P1743" s="112"/>
      <c r="Q1743" s="112"/>
      <c r="R1743" s="112"/>
      <c r="S1743" s="112"/>
      <c r="T1743" s="112"/>
      <c r="U1743" s="112"/>
      <c r="V1743" s="129"/>
      <c r="W1743" s="129"/>
      <c r="X1743" s="129"/>
      <c r="Y1743" s="129"/>
      <c r="Z1743" s="129"/>
      <c r="AA1743" s="129"/>
      <c r="AB1743" s="129"/>
      <c r="AC1743" s="129"/>
      <c r="AD1743" s="129"/>
      <c r="AE1743" s="129"/>
      <c r="AF1743" s="129"/>
      <c r="AG1743" s="129"/>
    </row>
    <row r="1744" s="30" customFormat="1" ht="81" spans="1:45">
      <c r="A1744" s="298"/>
      <c r="B1744" s="62" t="s">
        <v>549</v>
      </c>
      <c r="C1744" s="147" t="s">
        <v>2559</v>
      </c>
      <c r="D1744" s="126" t="s">
        <v>2569</v>
      </c>
      <c r="E1744" s="62" t="s">
        <v>2588</v>
      </c>
      <c r="F1744" s="62" t="s">
        <v>765</v>
      </c>
      <c r="G1744" s="234">
        <v>44197</v>
      </c>
      <c r="H1744" s="299">
        <v>60</v>
      </c>
      <c r="I1744" s="234">
        <f>G1744+H1744</f>
        <v>44257</v>
      </c>
      <c r="J1744" s="301"/>
      <c r="K1744" s="301"/>
      <c r="L1744" s="301"/>
      <c r="M1744" s="301"/>
      <c r="N1744" s="301"/>
      <c r="O1744" s="301"/>
      <c r="P1744" s="301"/>
      <c r="Q1744" s="301"/>
      <c r="R1744" s="301"/>
      <c r="S1744" s="301"/>
      <c r="T1744" s="301"/>
      <c r="U1744" s="301"/>
      <c r="V1744" s="301"/>
      <c r="W1744" s="301"/>
      <c r="X1744" s="301"/>
      <c r="Y1744" s="301"/>
      <c r="Z1744" s="301"/>
      <c r="AA1744" s="301"/>
      <c r="AB1744" s="301"/>
      <c r="AC1744" s="301"/>
      <c r="AD1744" s="301"/>
      <c r="AE1744" s="301"/>
      <c r="AF1744" s="301"/>
      <c r="AG1744" s="301"/>
      <c r="AH1744" s="301"/>
      <c r="AI1744" s="301">
        <v>44252</v>
      </c>
      <c r="AJ1744" s="301"/>
      <c r="AK1744" s="301"/>
      <c r="AL1744" s="301"/>
      <c r="AM1744" s="301"/>
      <c r="AN1744" s="301"/>
      <c r="AO1744" s="301"/>
      <c r="AP1744" s="301"/>
      <c r="AQ1744" s="301"/>
      <c r="AR1744" s="301"/>
      <c r="AS1744" s="301"/>
    </row>
    <row r="1745" s="30" customFormat="1" ht="54" spans="1:45">
      <c r="A1745" s="298"/>
      <c r="B1745" s="62" t="s">
        <v>549</v>
      </c>
      <c r="C1745" s="152" t="s">
        <v>2562</v>
      </c>
      <c r="D1745" s="126" t="s">
        <v>2570</v>
      </c>
      <c r="E1745" s="62" t="s">
        <v>765</v>
      </c>
      <c r="F1745" s="62" t="s">
        <v>1124</v>
      </c>
      <c r="G1745" s="149">
        <f>I1744</f>
        <v>44257</v>
      </c>
      <c r="H1745" s="300">
        <v>60</v>
      </c>
      <c r="I1745" s="302">
        <f t="shared" ref="I1745:I1747" si="157">G1745+H1745</f>
        <v>44317</v>
      </c>
      <c r="J1745" s="301"/>
      <c r="K1745" s="301"/>
      <c r="L1745" s="301"/>
      <c r="M1745" s="301"/>
      <c r="N1745" s="301"/>
      <c r="O1745" s="301"/>
      <c r="P1745" s="301"/>
      <c r="Q1745" s="301"/>
      <c r="R1745" s="301"/>
      <c r="S1745" s="301"/>
      <c r="T1745" s="301"/>
      <c r="U1745" s="301"/>
      <c r="V1745" s="301"/>
      <c r="W1745" s="301"/>
      <c r="X1745" s="301"/>
      <c r="Y1745" s="301"/>
      <c r="Z1745" s="301"/>
      <c r="AA1745" s="301"/>
      <c r="AB1745" s="301"/>
      <c r="AC1745" s="301"/>
      <c r="AD1745" s="301"/>
      <c r="AE1745" s="301"/>
      <c r="AF1745" s="301"/>
      <c r="AG1745" s="301"/>
      <c r="AH1745" s="301"/>
      <c r="AI1745" s="301"/>
      <c r="AJ1745" s="301">
        <f>AI1744+20</f>
        <v>44272</v>
      </c>
      <c r="AK1745" s="301"/>
      <c r="AL1745" s="301"/>
      <c r="AM1745" s="301"/>
      <c r="AN1745" s="301"/>
      <c r="AO1745" s="301"/>
      <c r="AP1745" s="301"/>
      <c r="AQ1745" s="301"/>
      <c r="AR1745" s="301"/>
      <c r="AS1745" s="301"/>
    </row>
    <row r="1746" s="30" customFormat="1" ht="40.5" spans="1:45">
      <c r="A1746" s="298"/>
      <c r="B1746" s="62" t="s">
        <v>549</v>
      </c>
      <c r="C1746" s="152" t="s">
        <v>2564</v>
      </c>
      <c r="D1746" s="126" t="s">
        <v>2571</v>
      </c>
      <c r="E1746" s="62" t="s">
        <v>765</v>
      </c>
      <c r="F1746" s="62" t="s">
        <v>1124</v>
      </c>
      <c r="G1746" s="149">
        <f>I1745</f>
        <v>44317</v>
      </c>
      <c r="H1746" s="300">
        <v>30</v>
      </c>
      <c r="I1746" s="302">
        <f t="shared" si="157"/>
        <v>44347</v>
      </c>
      <c r="J1746" s="301"/>
      <c r="K1746" s="301"/>
      <c r="L1746" s="301"/>
      <c r="M1746" s="301"/>
      <c r="N1746" s="301"/>
      <c r="O1746" s="301"/>
      <c r="P1746" s="301"/>
      <c r="Q1746" s="301"/>
      <c r="R1746" s="301"/>
      <c r="S1746" s="301"/>
      <c r="T1746" s="301"/>
      <c r="U1746" s="301"/>
      <c r="V1746" s="301"/>
      <c r="W1746" s="301"/>
      <c r="X1746" s="301"/>
      <c r="Y1746" s="301"/>
      <c r="Z1746" s="301"/>
      <c r="AA1746" s="301"/>
      <c r="AB1746" s="301"/>
      <c r="AC1746" s="301"/>
      <c r="AD1746" s="301"/>
      <c r="AE1746" s="301"/>
      <c r="AF1746" s="301"/>
      <c r="AG1746" s="301"/>
      <c r="AH1746" s="301"/>
      <c r="AI1746" s="301"/>
      <c r="AJ1746" s="301"/>
      <c r="AK1746" s="301">
        <f>AJ1745+20</f>
        <v>44292</v>
      </c>
      <c r="AL1746" s="301"/>
      <c r="AM1746" s="301"/>
      <c r="AN1746" s="301"/>
      <c r="AO1746" s="301"/>
      <c r="AP1746" s="301"/>
      <c r="AQ1746" s="301"/>
      <c r="AR1746" s="301"/>
      <c r="AS1746" s="301"/>
    </row>
    <row r="1747" s="30" customFormat="1" ht="67.5" spans="1:45">
      <c r="A1747" s="298"/>
      <c r="B1747" s="62" t="s">
        <v>549</v>
      </c>
      <c r="C1747" s="152" t="s">
        <v>2566</v>
      </c>
      <c r="D1747" s="126" t="s">
        <v>2572</v>
      </c>
      <c r="E1747" s="62" t="s">
        <v>765</v>
      </c>
      <c r="F1747" s="62" t="s">
        <v>1124</v>
      </c>
      <c r="G1747" s="149">
        <f>I1746</f>
        <v>44347</v>
      </c>
      <c r="H1747" s="300">
        <v>30</v>
      </c>
      <c r="I1747" s="302">
        <f t="shared" si="157"/>
        <v>44377</v>
      </c>
      <c r="J1747" s="301"/>
      <c r="K1747" s="301"/>
      <c r="L1747" s="301"/>
      <c r="M1747" s="301"/>
      <c r="N1747" s="301"/>
      <c r="O1747" s="301"/>
      <c r="P1747" s="301"/>
      <c r="Q1747" s="301"/>
      <c r="R1747" s="301"/>
      <c r="S1747" s="301"/>
      <c r="T1747" s="301"/>
      <c r="U1747" s="301"/>
      <c r="V1747" s="301"/>
      <c r="W1747" s="301"/>
      <c r="X1747" s="301"/>
      <c r="Y1747" s="301"/>
      <c r="Z1747" s="301"/>
      <c r="AA1747" s="301"/>
      <c r="AB1747" s="301"/>
      <c r="AC1747" s="301"/>
      <c r="AD1747" s="301"/>
      <c r="AE1747" s="301"/>
      <c r="AF1747" s="301"/>
      <c r="AG1747" s="301"/>
      <c r="AH1747" s="301"/>
      <c r="AI1747" s="301"/>
      <c r="AJ1747" s="301"/>
      <c r="AK1747" s="301">
        <f>AK1746+10</f>
        <v>44302</v>
      </c>
      <c r="AL1747" s="301"/>
      <c r="AM1747" s="301"/>
      <c r="AN1747" s="301"/>
      <c r="AO1747" s="301"/>
      <c r="AP1747" s="301"/>
      <c r="AQ1747" s="301"/>
      <c r="AR1747" s="301"/>
      <c r="AS1747" s="301"/>
    </row>
    <row r="1748" s="10" customFormat="1" spans="1:33">
      <c r="A1748" s="103"/>
      <c r="B1748" s="104" t="s">
        <v>538</v>
      </c>
      <c r="C1748" s="105" t="s">
        <v>2590</v>
      </c>
      <c r="D1748" s="106" t="s">
        <v>2568</v>
      </c>
      <c r="E1748" s="106" t="s">
        <v>765</v>
      </c>
      <c r="F1748" s="106"/>
      <c r="G1748" s="107">
        <f>G1749</f>
        <v>44197</v>
      </c>
      <c r="H1748" s="104">
        <f>I1748-G1748</f>
        <v>180</v>
      </c>
      <c r="I1748" s="107">
        <f>I1752</f>
        <v>44377</v>
      </c>
      <c r="J1748" s="112"/>
      <c r="K1748" s="112"/>
      <c r="L1748" s="112"/>
      <c r="M1748" s="112"/>
      <c r="N1748" s="112"/>
      <c r="O1748" s="112"/>
      <c r="P1748" s="112"/>
      <c r="Q1748" s="112"/>
      <c r="R1748" s="112"/>
      <c r="S1748" s="112"/>
      <c r="T1748" s="112"/>
      <c r="U1748" s="112"/>
      <c r="V1748" s="129"/>
      <c r="W1748" s="129"/>
      <c r="X1748" s="129"/>
      <c r="Y1748" s="129"/>
      <c r="Z1748" s="129"/>
      <c r="AA1748" s="129"/>
      <c r="AB1748" s="129"/>
      <c r="AC1748" s="129"/>
      <c r="AD1748" s="129"/>
      <c r="AE1748" s="129"/>
      <c r="AF1748" s="129"/>
      <c r="AG1748" s="129"/>
    </row>
    <row r="1749" s="30" customFormat="1" ht="81" spans="1:45">
      <c r="A1749" s="298"/>
      <c r="B1749" s="62" t="s">
        <v>549</v>
      </c>
      <c r="C1749" s="147" t="s">
        <v>2559</v>
      </c>
      <c r="D1749" s="126" t="s">
        <v>2569</v>
      </c>
      <c r="E1749" s="62" t="s">
        <v>2588</v>
      </c>
      <c r="F1749" s="62" t="s">
        <v>770</v>
      </c>
      <c r="G1749" s="234">
        <v>44197</v>
      </c>
      <c r="H1749" s="299">
        <v>60</v>
      </c>
      <c r="I1749" s="234">
        <f>G1749+H1749</f>
        <v>44257</v>
      </c>
      <c r="J1749" s="301"/>
      <c r="K1749" s="301"/>
      <c r="L1749" s="301"/>
      <c r="M1749" s="301"/>
      <c r="N1749" s="301"/>
      <c r="O1749" s="301"/>
      <c r="P1749" s="301"/>
      <c r="Q1749" s="301"/>
      <c r="R1749" s="301"/>
      <c r="S1749" s="301"/>
      <c r="T1749" s="301"/>
      <c r="U1749" s="301"/>
      <c r="V1749" s="301"/>
      <c r="W1749" s="301"/>
      <c r="X1749" s="301"/>
      <c r="Y1749" s="301"/>
      <c r="Z1749" s="301"/>
      <c r="AA1749" s="301"/>
      <c r="AB1749" s="301"/>
      <c r="AC1749" s="301"/>
      <c r="AD1749" s="301"/>
      <c r="AE1749" s="301"/>
      <c r="AF1749" s="301"/>
      <c r="AG1749" s="301"/>
      <c r="AH1749" s="301"/>
      <c r="AI1749" s="301">
        <v>44252</v>
      </c>
      <c r="AJ1749" s="301"/>
      <c r="AK1749" s="301"/>
      <c r="AL1749" s="301"/>
      <c r="AM1749" s="301"/>
      <c r="AN1749" s="301"/>
      <c r="AO1749" s="301"/>
      <c r="AP1749" s="301"/>
      <c r="AQ1749" s="301"/>
      <c r="AR1749" s="301"/>
      <c r="AS1749" s="301"/>
    </row>
    <row r="1750" s="30" customFormat="1" ht="54" spans="1:45">
      <c r="A1750" s="298"/>
      <c r="B1750" s="62" t="s">
        <v>549</v>
      </c>
      <c r="C1750" s="152" t="s">
        <v>2562</v>
      </c>
      <c r="D1750" s="126" t="s">
        <v>2570</v>
      </c>
      <c r="E1750" s="62" t="s">
        <v>770</v>
      </c>
      <c r="F1750" s="62" t="s">
        <v>1124</v>
      </c>
      <c r="G1750" s="149">
        <f>I1749</f>
        <v>44257</v>
      </c>
      <c r="H1750" s="300">
        <v>60</v>
      </c>
      <c r="I1750" s="302">
        <f t="shared" ref="I1750:I1752" si="158">G1750+H1750</f>
        <v>44317</v>
      </c>
      <c r="J1750" s="301"/>
      <c r="K1750" s="301"/>
      <c r="L1750" s="301"/>
      <c r="M1750" s="301"/>
      <c r="N1750" s="301"/>
      <c r="O1750" s="301"/>
      <c r="P1750" s="301"/>
      <c r="Q1750" s="301"/>
      <c r="R1750" s="301"/>
      <c r="S1750" s="301"/>
      <c r="T1750" s="301"/>
      <c r="U1750" s="301"/>
      <c r="V1750" s="301"/>
      <c r="W1750" s="301"/>
      <c r="X1750" s="301"/>
      <c r="Y1750" s="301"/>
      <c r="Z1750" s="301"/>
      <c r="AA1750" s="301"/>
      <c r="AB1750" s="301"/>
      <c r="AC1750" s="301"/>
      <c r="AD1750" s="301"/>
      <c r="AE1750" s="301"/>
      <c r="AF1750" s="301"/>
      <c r="AG1750" s="301"/>
      <c r="AH1750" s="301"/>
      <c r="AI1750" s="301"/>
      <c r="AJ1750" s="301">
        <f>AI1749+20</f>
        <v>44272</v>
      </c>
      <c r="AK1750" s="301"/>
      <c r="AL1750" s="301"/>
      <c r="AM1750" s="301"/>
      <c r="AN1750" s="301"/>
      <c r="AO1750" s="301"/>
      <c r="AP1750" s="301"/>
      <c r="AQ1750" s="301"/>
      <c r="AR1750" s="301"/>
      <c r="AS1750" s="301"/>
    </row>
    <row r="1751" s="30" customFormat="1" ht="40.5" spans="1:45">
      <c r="A1751" s="298"/>
      <c r="B1751" s="62" t="s">
        <v>549</v>
      </c>
      <c r="C1751" s="152" t="s">
        <v>2564</v>
      </c>
      <c r="D1751" s="126" t="s">
        <v>2571</v>
      </c>
      <c r="E1751" s="62" t="s">
        <v>770</v>
      </c>
      <c r="F1751" s="62" t="s">
        <v>1124</v>
      </c>
      <c r="G1751" s="149">
        <f>I1750</f>
        <v>44317</v>
      </c>
      <c r="H1751" s="300">
        <v>30</v>
      </c>
      <c r="I1751" s="302">
        <f t="shared" si="158"/>
        <v>44347</v>
      </c>
      <c r="J1751" s="301"/>
      <c r="K1751" s="301"/>
      <c r="L1751" s="301"/>
      <c r="M1751" s="301"/>
      <c r="N1751" s="301"/>
      <c r="O1751" s="301"/>
      <c r="P1751" s="301"/>
      <c r="Q1751" s="301"/>
      <c r="R1751" s="301"/>
      <c r="S1751" s="301"/>
      <c r="T1751" s="301"/>
      <c r="U1751" s="301"/>
      <c r="V1751" s="301"/>
      <c r="W1751" s="301"/>
      <c r="X1751" s="301"/>
      <c r="Y1751" s="301"/>
      <c r="Z1751" s="301"/>
      <c r="AA1751" s="301"/>
      <c r="AB1751" s="301"/>
      <c r="AC1751" s="301"/>
      <c r="AD1751" s="301"/>
      <c r="AE1751" s="301"/>
      <c r="AF1751" s="301"/>
      <c r="AG1751" s="301"/>
      <c r="AH1751" s="301"/>
      <c r="AI1751" s="301"/>
      <c r="AJ1751" s="301"/>
      <c r="AK1751" s="301">
        <f>AJ1750+20</f>
        <v>44292</v>
      </c>
      <c r="AL1751" s="301"/>
      <c r="AM1751" s="301"/>
      <c r="AN1751" s="301"/>
      <c r="AO1751" s="301"/>
      <c r="AP1751" s="301"/>
      <c r="AQ1751" s="301"/>
      <c r="AR1751" s="301"/>
      <c r="AS1751" s="301"/>
    </row>
    <row r="1752" s="30" customFormat="1" ht="67.5" spans="1:45">
      <c r="A1752" s="298"/>
      <c r="B1752" s="62" t="s">
        <v>549</v>
      </c>
      <c r="C1752" s="152" t="s">
        <v>2566</v>
      </c>
      <c r="D1752" s="126" t="s">
        <v>2572</v>
      </c>
      <c r="E1752" s="62" t="s">
        <v>770</v>
      </c>
      <c r="F1752" s="62" t="s">
        <v>1124</v>
      </c>
      <c r="G1752" s="149">
        <f>I1751</f>
        <v>44347</v>
      </c>
      <c r="H1752" s="300">
        <v>30</v>
      </c>
      <c r="I1752" s="302">
        <f t="shared" si="158"/>
        <v>44377</v>
      </c>
      <c r="J1752" s="301"/>
      <c r="K1752" s="301"/>
      <c r="L1752" s="301"/>
      <c r="M1752" s="301"/>
      <c r="N1752" s="301"/>
      <c r="O1752" s="301"/>
      <c r="P1752" s="301"/>
      <c r="Q1752" s="301"/>
      <c r="R1752" s="301"/>
      <c r="S1752" s="301"/>
      <c r="T1752" s="301"/>
      <c r="U1752" s="301"/>
      <c r="V1752" s="301"/>
      <c r="W1752" s="301"/>
      <c r="X1752" s="301"/>
      <c r="Y1752" s="301"/>
      <c r="Z1752" s="301"/>
      <c r="AA1752" s="301"/>
      <c r="AB1752" s="301"/>
      <c r="AC1752" s="301"/>
      <c r="AD1752" s="301"/>
      <c r="AE1752" s="301"/>
      <c r="AF1752" s="301"/>
      <c r="AG1752" s="301"/>
      <c r="AH1752" s="301"/>
      <c r="AI1752" s="301"/>
      <c r="AJ1752" s="301"/>
      <c r="AK1752" s="301">
        <f>AK1751+10</f>
        <v>44302</v>
      </c>
      <c r="AL1752" s="301"/>
      <c r="AM1752" s="301"/>
      <c r="AN1752" s="301"/>
      <c r="AO1752" s="301"/>
      <c r="AP1752" s="301"/>
      <c r="AQ1752" s="301"/>
      <c r="AR1752" s="301"/>
      <c r="AS1752" s="301"/>
    </row>
    <row r="1753" s="10" customFormat="1" ht="38.25" customHeight="1" spans="1:33">
      <c r="A1753" s="103"/>
      <c r="B1753" s="104" t="s">
        <v>538</v>
      </c>
      <c r="C1753" s="105" t="s">
        <v>2591</v>
      </c>
      <c r="D1753" s="106" t="s">
        <v>2568</v>
      </c>
      <c r="E1753" s="106" t="s">
        <v>765</v>
      </c>
      <c r="F1753" s="106"/>
      <c r="G1753" s="107">
        <f>G1754</f>
        <v>44197</v>
      </c>
      <c r="H1753" s="104">
        <f>I1753-G1753</f>
        <v>180</v>
      </c>
      <c r="I1753" s="107">
        <f>I1757</f>
        <v>44377</v>
      </c>
      <c r="J1753" s="112"/>
      <c r="K1753" s="112"/>
      <c r="L1753" s="112"/>
      <c r="M1753" s="112"/>
      <c r="N1753" s="112"/>
      <c r="O1753" s="112"/>
      <c r="P1753" s="112"/>
      <c r="Q1753" s="112"/>
      <c r="R1753" s="112"/>
      <c r="S1753" s="112"/>
      <c r="T1753" s="112"/>
      <c r="U1753" s="112"/>
      <c r="V1753" s="129"/>
      <c r="W1753" s="129"/>
      <c r="X1753" s="129"/>
      <c r="Y1753" s="129"/>
      <c r="Z1753" s="129"/>
      <c r="AA1753" s="129"/>
      <c r="AB1753" s="129"/>
      <c r="AC1753" s="129"/>
      <c r="AD1753" s="129"/>
      <c r="AE1753" s="129"/>
      <c r="AF1753" s="129"/>
      <c r="AG1753" s="129"/>
    </row>
    <row r="1754" s="30" customFormat="1" ht="81" spans="1:45">
      <c r="A1754" s="298"/>
      <c r="B1754" s="62" t="s">
        <v>549</v>
      </c>
      <c r="C1754" s="147" t="s">
        <v>2559</v>
      </c>
      <c r="D1754" s="126" t="s">
        <v>2569</v>
      </c>
      <c r="E1754" s="62" t="s">
        <v>2588</v>
      </c>
      <c r="F1754" s="62" t="s">
        <v>791</v>
      </c>
      <c r="G1754" s="234">
        <v>44197</v>
      </c>
      <c r="H1754" s="299">
        <v>60</v>
      </c>
      <c r="I1754" s="234">
        <f>G1754+H1754</f>
        <v>44257</v>
      </c>
      <c r="J1754" s="301"/>
      <c r="K1754" s="301"/>
      <c r="L1754" s="301"/>
      <c r="M1754" s="301"/>
      <c r="N1754" s="301"/>
      <c r="O1754" s="301"/>
      <c r="P1754" s="301"/>
      <c r="Q1754" s="301"/>
      <c r="R1754" s="301"/>
      <c r="S1754" s="301"/>
      <c r="T1754" s="301"/>
      <c r="U1754" s="301"/>
      <c r="V1754" s="301"/>
      <c r="W1754" s="301"/>
      <c r="X1754" s="301"/>
      <c r="Y1754" s="301"/>
      <c r="Z1754" s="301"/>
      <c r="AA1754" s="301"/>
      <c r="AB1754" s="301"/>
      <c r="AC1754" s="301"/>
      <c r="AD1754" s="301"/>
      <c r="AE1754" s="301"/>
      <c r="AF1754" s="301"/>
      <c r="AG1754" s="301"/>
      <c r="AH1754" s="301"/>
      <c r="AI1754" s="301">
        <v>44252</v>
      </c>
      <c r="AJ1754" s="301"/>
      <c r="AK1754" s="301"/>
      <c r="AL1754" s="301"/>
      <c r="AM1754" s="301"/>
      <c r="AN1754" s="301"/>
      <c r="AO1754" s="301"/>
      <c r="AP1754" s="301"/>
      <c r="AQ1754" s="301"/>
      <c r="AR1754" s="301"/>
      <c r="AS1754" s="301"/>
    </row>
    <row r="1755" s="30" customFormat="1" ht="54" spans="1:45">
      <c r="A1755" s="298"/>
      <c r="B1755" s="62" t="s">
        <v>549</v>
      </c>
      <c r="C1755" s="152" t="s">
        <v>2562</v>
      </c>
      <c r="D1755" s="126" t="s">
        <v>2570</v>
      </c>
      <c r="E1755" s="62" t="s">
        <v>791</v>
      </c>
      <c r="F1755" s="62" t="s">
        <v>1124</v>
      </c>
      <c r="G1755" s="149">
        <f>I1754</f>
        <v>44257</v>
      </c>
      <c r="H1755" s="300">
        <v>60</v>
      </c>
      <c r="I1755" s="302">
        <f t="shared" ref="I1755:I1757" si="159">G1755+H1755</f>
        <v>44317</v>
      </c>
      <c r="J1755" s="301"/>
      <c r="K1755" s="301"/>
      <c r="L1755" s="301"/>
      <c r="M1755" s="301"/>
      <c r="N1755" s="301"/>
      <c r="O1755" s="301"/>
      <c r="P1755" s="301"/>
      <c r="Q1755" s="301"/>
      <c r="R1755" s="301"/>
      <c r="S1755" s="301"/>
      <c r="T1755" s="301"/>
      <c r="U1755" s="301"/>
      <c r="V1755" s="301"/>
      <c r="W1755" s="301"/>
      <c r="X1755" s="301"/>
      <c r="Y1755" s="301"/>
      <c r="Z1755" s="301"/>
      <c r="AA1755" s="301"/>
      <c r="AB1755" s="301"/>
      <c r="AC1755" s="301"/>
      <c r="AD1755" s="301"/>
      <c r="AE1755" s="301"/>
      <c r="AF1755" s="301"/>
      <c r="AG1755" s="301"/>
      <c r="AH1755" s="301"/>
      <c r="AI1755" s="301"/>
      <c r="AJ1755" s="301">
        <f>AI1754+20</f>
        <v>44272</v>
      </c>
      <c r="AK1755" s="301"/>
      <c r="AL1755" s="301"/>
      <c r="AM1755" s="301"/>
      <c r="AN1755" s="301"/>
      <c r="AO1755" s="301"/>
      <c r="AP1755" s="301"/>
      <c r="AQ1755" s="301"/>
      <c r="AR1755" s="301"/>
      <c r="AS1755" s="301"/>
    </row>
    <row r="1756" s="30" customFormat="1" ht="40.5" spans="1:45">
      <c r="A1756" s="298"/>
      <c r="B1756" s="62" t="s">
        <v>549</v>
      </c>
      <c r="C1756" s="152" t="s">
        <v>2564</v>
      </c>
      <c r="D1756" s="126" t="s">
        <v>2571</v>
      </c>
      <c r="E1756" s="62" t="s">
        <v>791</v>
      </c>
      <c r="F1756" s="62" t="s">
        <v>1124</v>
      </c>
      <c r="G1756" s="149">
        <f>I1755</f>
        <v>44317</v>
      </c>
      <c r="H1756" s="300">
        <v>30</v>
      </c>
      <c r="I1756" s="302">
        <f t="shared" si="159"/>
        <v>44347</v>
      </c>
      <c r="J1756" s="301"/>
      <c r="K1756" s="301"/>
      <c r="L1756" s="301"/>
      <c r="M1756" s="301"/>
      <c r="N1756" s="301"/>
      <c r="O1756" s="301"/>
      <c r="P1756" s="301"/>
      <c r="Q1756" s="301"/>
      <c r="R1756" s="301"/>
      <c r="S1756" s="301"/>
      <c r="T1756" s="301"/>
      <c r="U1756" s="301"/>
      <c r="V1756" s="301"/>
      <c r="W1756" s="301"/>
      <c r="X1756" s="301"/>
      <c r="Y1756" s="301"/>
      <c r="Z1756" s="301"/>
      <c r="AA1756" s="301"/>
      <c r="AB1756" s="301"/>
      <c r="AC1756" s="301"/>
      <c r="AD1756" s="301"/>
      <c r="AE1756" s="301"/>
      <c r="AF1756" s="301"/>
      <c r="AG1756" s="301"/>
      <c r="AH1756" s="301"/>
      <c r="AI1756" s="301"/>
      <c r="AJ1756" s="301"/>
      <c r="AK1756" s="301">
        <f>AJ1755+20</f>
        <v>44292</v>
      </c>
      <c r="AL1756" s="301"/>
      <c r="AM1756" s="301"/>
      <c r="AN1756" s="301"/>
      <c r="AO1756" s="301"/>
      <c r="AP1756" s="301"/>
      <c r="AQ1756" s="301"/>
      <c r="AR1756" s="301"/>
      <c r="AS1756" s="301"/>
    </row>
    <row r="1757" s="30" customFormat="1" ht="67.5" spans="1:45">
      <c r="A1757" s="298"/>
      <c r="B1757" s="62" t="s">
        <v>549</v>
      </c>
      <c r="C1757" s="152" t="s">
        <v>2566</v>
      </c>
      <c r="D1757" s="126" t="s">
        <v>2572</v>
      </c>
      <c r="E1757" s="62" t="s">
        <v>791</v>
      </c>
      <c r="F1757" s="62" t="s">
        <v>1124</v>
      </c>
      <c r="G1757" s="149">
        <f>I1756</f>
        <v>44347</v>
      </c>
      <c r="H1757" s="300">
        <v>30</v>
      </c>
      <c r="I1757" s="302">
        <f t="shared" si="159"/>
        <v>44377</v>
      </c>
      <c r="J1757" s="301"/>
      <c r="K1757" s="301"/>
      <c r="L1757" s="301"/>
      <c r="M1757" s="301"/>
      <c r="N1757" s="301"/>
      <c r="O1757" s="301"/>
      <c r="P1757" s="301"/>
      <c r="Q1757" s="301"/>
      <c r="R1757" s="301"/>
      <c r="S1757" s="301"/>
      <c r="T1757" s="301"/>
      <c r="U1757" s="301"/>
      <c r="V1757" s="301"/>
      <c r="W1757" s="301"/>
      <c r="X1757" s="301"/>
      <c r="Y1757" s="301"/>
      <c r="Z1757" s="301"/>
      <c r="AA1757" s="301"/>
      <c r="AB1757" s="301"/>
      <c r="AC1757" s="301"/>
      <c r="AD1757" s="301"/>
      <c r="AE1757" s="301"/>
      <c r="AF1757" s="301"/>
      <c r="AG1757" s="301"/>
      <c r="AH1757" s="301"/>
      <c r="AI1757" s="301"/>
      <c r="AJ1757" s="301"/>
      <c r="AK1757" s="301">
        <f>AK1756+10</f>
        <v>44302</v>
      </c>
      <c r="AL1757" s="301"/>
      <c r="AM1757" s="301"/>
      <c r="AN1757" s="301"/>
      <c r="AO1757" s="301"/>
      <c r="AP1757" s="301"/>
      <c r="AQ1757" s="301"/>
      <c r="AR1757" s="301"/>
      <c r="AS1757" s="301"/>
    </row>
    <row r="1758" s="10" customFormat="1" spans="1:33">
      <c r="A1758" s="103"/>
      <c r="B1758" s="104" t="s">
        <v>538</v>
      </c>
      <c r="C1758" s="105" t="s">
        <v>2592</v>
      </c>
      <c r="D1758" s="106" t="s">
        <v>2568</v>
      </c>
      <c r="E1758" s="106" t="s">
        <v>765</v>
      </c>
      <c r="F1758" s="106"/>
      <c r="G1758" s="107">
        <f>G1759</f>
        <v>44197</v>
      </c>
      <c r="H1758" s="104">
        <f>I1758-G1758</f>
        <v>180</v>
      </c>
      <c r="I1758" s="107">
        <f>I1762</f>
        <v>44377</v>
      </c>
      <c r="J1758" s="112"/>
      <c r="K1758" s="112"/>
      <c r="L1758" s="112"/>
      <c r="M1758" s="112"/>
      <c r="N1758" s="112"/>
      <c r="O1758" s="112"/>
      <c r="P1758" s="112"/>
      <c r="Q1758" s="112"/>
      <c r="R1758" s="112"/>
      <c r="S1758" s="112"/>
      <c r="T1758" s="112"/>
      <c r="U1758" s="112"/>
      <c r="V1758" s="129"/>
      <c r="W1758" s="129"/>
      <c r="X1758" s="129"/>
      <c r="Y1758" s="129"/>
      <c r="Z1758" s="129"/>
      <c r="AA1758" s="129"/>
      <c r="AB1758" s="129"/>
      <c r="AC1758" s="129"/>
      <c r="AD1758" s="129"/>
      <c r="AE1758" s="129"/>
      <c r="AF1758" s="129"/>
      <c r="AG1758" s="129"/>
    </row>
    <row r="1759" s="30" customFormat="1" ht="81" spans="1:45">
      <c r="A1759" s="298"/>
      <c r="B1759" s="62" t="s">
        <v>549</v>
      </c>
      <c r="C1759" s="147" t="s">
        <v>2559</v>
      </c>
      <c r="D1759" s="126" t="s">
        <v>2569</v>
      </c>
      <c r="E1759" s="62" t="s">
        <v>2588</v>
      </c>
      <c r="F1759" s="62" t="s">
        <v>791</v>
      </c>
      <c r="G1759" s="234">
        <v>44197</v>
      </c>
      <c r="H1759" s="299">
        <v>60</v>
      </c>
      <c r="I1759" s="234">
        <f>G1759+H1759</f>
        <v>44257</v>
      </c>
      <c r="J1759" s="301"/>
      <c r="K1759" s="301"/>
      <c r="L1759" s="301"/>
      <c r="M1759" s="301"/>
      <c r="N1759" s="301"/>
      <c r="O1759" s="301"/>
      <c r="P1759" s="301"/>
      <c r="Q1759" s="301"/>
      <c r="R1759" s="301"/>
      <c r="S1759" s="301"/>
      <c r="T1759" s="301"/>
      <c r="U1759" s="301"/>
      <c r="V1759" s="301"/>
      <c r="W1759" s="301"/>
      <c r="X1759" s="301"/>
      <c r="Y1759" s="301"/>
      <c r="Z1759" s="301"/>
      <c r="AA1759" s="301"/>
      <c r="AB1759" s="301"/>
      <c r="AC1759" s="301"/>
      <c r="AD1759" s="301"/>
      <c r="AE1759" s="301"/>
      <c r="AF1759" s="301"/>
      <c r="AG1759" s="301"/>
      <c r="AH1759" s="301"/>
      <c r="AI1759" s="301">
        <v>44252</v>
      </c>
      <c r="AJ1759" s="301"/>
      <c r="AK1759" s="301"/>
      <c r="AL1759" s="301"/>
      <c r="AM1759" s="301"/>
      <c r="AN1759" s="301"/>
      <c r="AO1759" s="301"/>
      <c r="AP1759" s="301"/>
      <c r="AQ1759" s="301"/>
      <c r="AR1759" s="301"/>
      <c r="AS1759" s="301"/>
    </row>
    <row r="1760" s="30" customFormat="1" ht="54" spans="1:45">
      <c r="A1760" s="298"/>
      <c r="B1760" s="62" t="s">
        <v>549</v>
      </c>
      <c r="C1760" s="152" t="s">
        <v>2562</v>
      </c>
      <c r="D1760" s="126" t="s">
        <v>2570</v>
      </c>
      <c r="E1760" s="62" t="s">
        <v>791</v>
      </c>
      <c r="F1760" s="62" t="s">
        <v>1124</v>
      </c>
      <c r="G1760" s="149">
        <f>I1759</f>
        <v>44257</v>
      </c>
      <c r="H1760" s="300">
        <v>60</v>
      </c>
      <c r="I1760" s="302">
        <f t="shared" ref="I1760:I1762" si="160">G1760+H1760</f>
        <v>44317</v>
      </c>
      <c r="J1760" s="301"/>
      <c r="K1760" s="301"/>
      <c r="L1760" s="301"/>
      <c r="M1760" s="301"/>
      <c r="N1760" s="301"/>
      <c r="O1760" s="301"/>
      <c r="P1760" s="301"/>
      <c r="Q1760" s="301"/>
      <c r="R1760" s="301"/>
      <c r="S1760" s="301"/>
      <c r="T1760" s="301"/>
      <c r="U1760" s="301"/>
      <c r="V1760" s="301"/>
      <c r="W1760" s="301"/>
      <c r="X1760" s="301"/>
      <c r="Y1760" s="301"/>
      <c r="Z1760" s="301"/>
      <c r="AA1760" s="301"/>
      <c r="AB1760" s="301"/>
      <c r="AC1760" s="301"/>
      <c r="AD1760" s="301"/>
      <c r="AE1760" s="301"/>
      <c r="AF1760" s="301"/>
      <c r="AG1760" s="301"/>
      <c r="AH1760" s="301"/>
      <c r="AI1760" s="301"/>
      <c r="AJ1760" s="301">
        <f>AI1759+20</f>
        <v>44272</v>
      </c>
      <c r="AK1760" s="301"/>
      <c r="AL1760" s="301"/>
      <c r="AM1760" s="301"/>
      <c r="AN1760" s="301"/>
      <c r="AO1760" s="301"/>
      <c r="AP1760" s="301"/>
      <c r="AQ1760" s="301"/>
      <c r="AR1760" s="301"/>
      <c r="AS1760" s="301"/>
    </row>
    <row r="1761" s="30" customFormat="1" ht="40.5" spans="1:45">
      <c r="A1761" s="298"/>
      <c r="B1761" s="62" t="s">
        <v>549</v>
      </c>
      <c r="C1761" s="152" t="s">
        <v>2564</v>
      </c>
      <c r="D1761" s="126" t="s">
        <v>2571</v>
      </c>
      <c r="E1761" s="62" t="s">
        <v>791</v>
      </c>
      <c r="F1761" s="62" t="s">
        <v>1124</v>
      </c>
      <c r="G1761" s="149">
        <f>I1760</f>
        <v>44317</v>
      </c>
      <c r="H1761" s="300">
        <v>30</v>
      </c>
      <c r="I1761" s="302">
        <f t="shared" si="160"/>
        <v>44347</v>
      </c>
      <c r="J1761" s="301"/>
      <c r="K1761" s="301"/>
      <c r="L1761" s="301"/>
      <c r="M1761" s="301"/>
      <c r="N1761" s="301"/>
      <c r="O1761" s="301"/>
      <c r="P1761" s="301"/>
      <c r="Q1761" s="301"/>
      <c r="R1761" s="301"/>
      <c r="S1761" s="301"/>
      <c r="T1761" s="301"/>
      <c r="U1761" s="301"/>
      <c r="V1761" s="301"/>
      <c r="W1761" s="301"/>
      <c r="X1761" s="301"/>
      <c r="Y1761" s="301"/>
      <c r="Z1761" s="301"/>
      <c r="AA1761" s="301"/>
      <c r="AB1761" s="301"/>
      <c r="AC1761" s="301"/>
      <c r="AD1761" s="301"/>
      <c r="AE1761" s="301"/>
      <c r="AF1761" s="301"/>
      <c r="AG1761" s="301"/>
      <c r="AH1761" s="301"/>
      <c r="AI1761" s="301"/>
      <c r="AJ1761" s="301"/>
      <c r="AK1761" s="301">
        <f>AJ1760+20</f>
        <v>44292</v>
      </c>
      <c r="AL1761" s="301"/>
      <c r="AM1761" s="301"/>
      <c r="AN1761" s="301"/>
      <c r="AO1761" s="301"/>
      <c r="AP1761" s="301"/>
      <c r="AQ1761" s="301"/>
      <c r="AR1761" s="301"/>
      <c r="AS1761" s="301"/>
    </row>
    <row r="1762" s="30" customFormat="1" ht="67.5" spans="1:45">
      <c r="A1762" s="298"/>
      <c r="B1762" s="62" t="s">
        <v>549</v>
      </c>
      <c r="C1762" s="152" t="s">
        <v>2566</v>
      </c>
      <c r="D1762" s="126" t="s">
        <v>2572</v>
      </c>
      <c r="E1762" s="62" t="s">
        <v>791</v>
      </c>
      <c r="F1762" s="62" t="s">
        <v>1124</v>
      </c>
      <c r="G1762" s="149">
        <f>I1761</f>
        <v>44347</v>
      </c>
      <c r="H1762" s="300">
        <v>30</v>
      </c>
      <c r="I1762" s="302">
        <f t="shared" si="160"/>
        <v>44377</v>
      </c>
      <c r="J1762" s="301"/>
      <c r="K1762" s="301"/>
      <c r="L1762" s="301"/>
      <c r="M1762" s="301"/>
      <c r="N1762" s="301"/>
      <c r="O1762" s="301"/>
      <c r="P1762" s="301"/>
      <c r="Q1762" s="301"/>
      <c r="R1762" s="301"/>
      <c r="S1762" s="301"/>
      <c r="T1762" s="301"/>
      <c r="U1762" s="301"/>
      <c r="V1762" s="301"/>
      <c r="W1762" s="301"/>
      <c r="X1762" s="301"/>
      <c r="Y1762" s="301"/>
      <c r="Z1762" s="301"/>
      <c r="AA1762" s="301"/>
      <c r="AB1762" s="301"/>
      <c r="AC1762" s="301"/>
      <c r="AD1762" s="301"/>
      <c r="AE1762" s="301"/>
      <c r="AF1762" s="301"/>
      <c r="AG1762" s="301"/>
      <c r="AH1762" s="301"/>
      <c r="AI1762" s="301"/>
      <c r="AJ1762" s="301"/>
      <c r="AK1762" s="301">
        <f>AK1761+10</f>
        <v>44302</v>
      </c>
      <c r="AL1762" s="301"/>
      <c r="AM1762" s="301"/>
      <c r="AN1762" s="301"/>
      <c r="AO1762" s="301"/>
      <c r="AP1762" s="301"/>
      <c r="AQ1762" s="301"/>
      <c r="AR1762" s="301"/>
      <c r="AS1762" s="301"/>
    </row>
    <row r="1763" s="10" customFormat="1" spans="1:33">
      <c r="A1763" s="103"/>
      <c r="B1763" s="104" t="s">
        <v>538</v>
      </c>
      <c r="C1763" s="105" t="s">
        <v>2593</v>
      </c>
      <c r="D1763" s="106" t="s">
        <v>2568</v>
      </c>
      <c r="E1763" s="106" t="s">
        <v>765</v>
      </c>
      <c r="F1763" s="106"/>
      <c r="G1763" s="107">
        <f>G1764</f>
        <v>44197</v>
      </c>
      <c r="H1763" s="104">
        <f>I1763-G1763</f>
        <v>180</v>
      </c>
      <c r="I1763" s="107">
        <f>I1767</f>
        <v>44377</v>
      </c>
      <c r="J1763" s="112"/>
      <c r="K1763" s="112"/>
      <c r="L1763" s="112"/>
      <c r="M1763" s="112"/>
      <c r="N1763" s="112"/>
      <c r="O1763" s="112"/>
      <c r="P1763" s="112"/>
      <c r="Q1763" s="112"/>
      <c r="R1763" s="112"/>
      <c r="S1763" s="112"/>
      <c r="T1763" s="112"/>
      <c r="U1763" s="112"/>
      <c r="V1763" s="129"/>
      <c r="W1763" s="129"/>
      <c r="X1763" s="129"/>
      <c r="Y1763" s="129"/>
      <c r="Z1763" s="129"/>
      <c r="AA1763" s="129"/>
      <c r="AB1763" s="129"/>
      <c r="AC1763" s="129"/>
      <c r="AD1763" s="129"/>
      <c r="AE1763" s="129"/>
      <c r="AF1763" s="129"/>
      <c r="AG1763" s="129"/>
    </row>
    <row r="1764" s="30" customFormat="1" ht="81" spans="1:45">
      <c r="A1764" s="298"/>
      <c r="B1764" s="62" t="s">
        <v>549</v>
      </c>
      <c r="C1764" s="147" t="s">
        <v>2559</v>
      </c>
      <c r="D1764" s="126" t="s">
        <v>2569</v>
      </c>
      <c r="E1764" s="62" t="s">
        <v>2588</v>
      </c>
      <c r="F1764" s="62" t="s">
        <v>770</v>
      </c>
      <c r="G1764" s="234">
        <v>44197</v>
      </c>
      <c r="H1764" s="299">
        <v>60</v>
      </c>
      <c r="I1764" s="234">
        <f>G1764+H1764</f>
        <v>44257</v>
      </c>
      <c r="J1764" s="301"/>
      <c r="K1764" s="301"/>
      <c r="L1764" s="301"/>
      <c r="M1764" s="301"/>
      <c r="N1764" s="301"/>
      <c r="O1764" s="301"/>
      <c r="P1764" s="301"/>
      <c r="Q1764" s="301"/>
      <c r="R1764" s="301"/>
      <c r="S1764" s="301"/>
      <c r="T1764" s="301"/>
      <c r="U1764" s="301"/>
      <c r="V1764" s="301"/>
      <c r="W1764" s="301"/>
      <c r="X1764" s="301"/>
      <c r="Y1764" s="301"/>
      <c r="Z1764" s="301"/>
      <c r="AA1764" s="301"/>
      <c r="AB1764" s="301"/>
      <c r="AC1764" s="301"/>
      <c r="AD1764" s="301"/>
      <c r="AE1764" s="301"/>
      <c r="AF1764" s="301"/>
      <c r="AG1764" s="301"/>
      <c r="AH1764" s="301"/>
      <c r="AI1764" s="301">
        <v>44252</v>
      </c>
      <c r="AJ1764" s="301"/>
      <c r="AK1764" s="301"/>
      <c r="AL1764" s="301"/>
      <c r="AM1764" s="301"/>
      <c r="AN1764" s="301"/>
      <c r="AO1764" s="301"/>
      <c r="AP1764" s="301"/>
      <c r="AQ1764" s="301"/>
      <c r="AR1764" s="301"/>
      <c r="AS1764" s="301"/>
    </row>
    <row r="1765" s="30" customFormat="1" ht="54" spans="1:45">
      <c r="A1765" s="298"/>
      <c r="B1765" s="62" t="s">
        <v>549</v>
      </c>
      <c r="C1765" s="152" t="s">
        <v>2562</v>
      </c>
      <c r="D1765" s="126" t="s">
        <v>2570</v>
      </c>
      <c r="E1765" s="62" t="s">
        <v>770</v>
      </c>
      <c r="F1765" s="62" t="s">
        <v>1124</v>
      </c>
      <c r="G1765" s="149">
        <f>I1764</f>
        <v>44257</v>
      </c>
      <c r="H1765" s="300">
        <v>60</v>
      </c>
      <c r="I1765" s="302">
        <f t="shared" ref="I1765:I1767" si="161">G1765+H1765</f>
        <v>44317</v>
      </c>
      <c r="J1765" s="301"/>
      <c r="K1765" s="301"/>
      <c r="L1765" s="301"/>
      <c r="M1765" s="301"/>
      <c r="N1765" s="301"/>
      <c r="O1765" s="301"/>
      <c r="P1765" s="301"/>
      <c r="Q1765" s="301"/>
      <c r="R1765" s="301"/>
      <c r="S1765" s="301"/>
      <c r="T1765" s="301"/>
      <c r="U1765" s="301"/>
      <c r="V1765" s="301"/>
      <c r="W1765" s="301"/>
      <c r="X1765" s="301"/>
      <c r="Y1765" s="301"/>
      <c r="Z1765" s="301"/>
      <c r="AA1765" s="301"/>
      <c r="AB1765" s="301"/>
      <c r="AC1765" s="301"/>
      <c r="AD1765" s="301"/>
      <c r="AE1765" s="301"/>
      <c r="AF1765" s="301"/>
      <c r="AG1765" s="301"/>
      <c r="AH1765" s="301"/>
      <c r="AI1765" s="301"/>
      <c r="AJ1765" s="301">
        <f>AI1764+20</f>
        <v>44272</v>
      </c>
      <c r="AK1765" s="301"/>
      <c r="AL1765" s="301"/>
      <c r="AM1765" s="301"/>
      <c r="AN1765" s="301"/>
      <c r="AO1765" s="301"/>
      <c r="AP1765" s="301"/>
      <c r="AQ1765" s="301"/>
      <c r="AR1765" s="301"/>
      <c r="AS1765" s="301"/>
    </row>
    <row r="1766" s="30" customFormat="1" ht="40.5" spans="1:45">
      <c r="A1766" s="298"/>
      <c r="B1766" s="62" t="s">
        <v>549</v>
      </c>
      <c r="C1766" s="152" t="s">
        <v>2564</v>
      </c>
      <c r="D1766" s="126" t="s">
        <v>2571</v>
      </c>
      <c r="E1766" s="62" t="s">
        <v>770</v>
      </c>
      <c r="F1766" s="62" t="s">
        <v>1124</v>
      </c>
      <c r="G1766" s="149">
        <f>I1765</f>
        <v>44317</v>
      </c>
      <c r="H1766" s="300">
        <v>30</v>
      </c>
      <c r="I1766" s="302">
        <f t="shared" si="161"/>
        <v>44347</v>
      </c>
      <c r="J1766" s="301"/>
      <c r="K1766" s="301"/>
      <c r="L1766" s="301"/>
      <c r="M1766" s="301"/>
      <c r="N1766" s="301"/>
      <c r="O1766" s="301"/>
      <c r="P1766" s="301"/>
      <c r="Q1766" s="301"/>
      <c r="R1766" s="301"/>
      <c r="S1766" s="301"/>
      <c r="T1766" s="301"/>
      <c r="U1766" s="301"/>
      <c r="V1766" s="301"/>
      <c r="W1766" s="301"/>
      <c r="X1766" s="301"/>
      <c r="Y1766" s="301"/>
      <c r="Z1766" s="301"/>
      <c r="AA1766" s="301"/>
      <c r="AB1766" s="301"/>
      <c r="AC1766" s="301"/>
      <c r="AD1766" s="301"/>
      <c r="AE1766" s="301"/>
      <c r="AF1766" s="301"/>
      <c r="AG1766" s="301"/>
      <c r="AH1766" s="301"/>
      <c r="AI1766" s="301"/>
      <c r="AJ1766" s="301"/>
      <c r="AK1766" s="301">
        <f>AJ1765+20</f>
        <v>44292</v>
      </c>
      <c r="AL1766" s="301"/>
      <c r="AM1766" s="301"/>
      <c r="AN1766" s="301"/>
      <c r="AO1766" s="301"/>
      <c r="AP1766" s="301"/>
      <c r="AQ1766" s="301"/>
      <c r="AR1766" s="301"/>
      <c r="AS1766" s="301"/>
    </row>
    <row r="1767" s="30" customFormat="1" ht="67.5" spans="1:45">
      <c r="A1767" s="298"/>
      <c r="B1767" s="62" t="s">
        <v>549</v>
      </c>
      <c r="C1767" s="152" t="s">
        <v>2566</v>
      </c>
      <c r="D1767" s="126" t="s">
        <v>2572</v>
      </c>
      <c r="E1767" s="62" t="s">
        <v>770</v>
      </c>
      <c r="F1767" s="62" t="s">
        <v>1124</v>
      </c>
      <c r="G1767" s="149">
        <f>I1766</f>
        <v>44347</v>
      </c>
      <c r="H1767" s="300">
        <v>30</v>
      </c>
      <c r="I1767" s="302">
        <f t="shared" si="161"/>
        <v>44377</v>
      </c>
      <c r="J1767" s="301"/>
      <c r="K1767" s="301"/>
      <c r="L1767" s="301"/>
      <c r="M1767" s="301"/>
      <c r="N1767" s="301"/>
      <c r="O1767" s="301"/>
      <c r="P1767" s="301"/>
      <c r="Q1767" s="301"/>
      <c r="R1767" s="301"/>
      <c r="S1767" s="301"/>
      <c r="T1767" s="301"/>
      <c r="U1767" s="301"/>
      <c r="V1767" s="301"/>
      <c r="W1767" s="301"/>
      <c r="X1767" s="301"/>
      <c r="Y1767" s="301"/>
      <c r="Z1767" s="301"/>
      <c r="AA1767" s="301"/>
      <c r="AB1767" s="301"/>
      <c r="AC1767" s="301"/>
      <c r="AD1767" s="301"/>
      <c r="AE1767" s="301"/>
      <c r="AF1767" s="301"/>
      <c r="AG1767" s="301"/>
      <c r="AH1767" s="301"/>
      <c r="AI1767" s="301"/>
      <c r="AJ1767" s="301"/>
      <c r="AK1767" s="301">
        <f>AK1766+10</f>
        <v>44302</v>
      </c>
      <c r="AL1767" s="301"/>
      <c r="AM1767" s="301"/>
      <c r="AN1767" s="301"/>
      <c r="AO1767" s="301"/>
      <c r="AP1767" s="301"/>
      <c r="AQ1767" s="301"/>
      <c r="AR1767" s="301"/>
      <c r="AS1767" s="301"/>
    </row>
    <row r="1768" s="10" customFormat="1" spans="1:33">
      <c r="A1768" s="103"/>
      <c r="B1768" s="104" t="s">
        <v>538</v>
      </c>
      <c r="C1768" s="105" t="s">
        <v>2594</v>
      </c>
      <c r="D1768" s="106" t="s">
        <v>2568</v>
      </c>
      <c r="E1768" s="106" t="s">
        <v>765</v>
      </c>
      <c r="F1768" s="106"/>
      <c r="G1768" s="107">
        <f>G1769</f>
        <v>44197</v>
      </c>
      <c r="H1768" s="104">
        <f>I1768-G1768</f>
        <v>180</v>
      </c>
      <c r="I1768" s="107">
        <f>I1772</f>
        <v>44377</v>
      </c>
      <c r="J1768" s="112"/>
      <c r="K1768" s="112"/>
      <c r="L1768" s="112"/>
      <c r="M1768" s="112"/>
      <c r="N1768" s="112"/>
      <c r="O1768" s="112"/>
      <c r="P1768" s="112"/>
      <c r="Q1768" s="112"/>
      <c r="R1768" s="112"/>
      <c r="S1768" s="112"/>
      <c r="T1768" s="112"/>
      <c r="U1768" s="112"/>
      <c r="V1768" s="129"/>
      <c r="W1768" s="129"/>
      <c r="X1768" s="129"/>
      <c r="Y1768" s="129"/>
      <c r="Z1768" s="129"/>
      <c r="AA1768" s="129"/>
      <c r="AB1768" s="129"/>
      <c r="AC1768" s="129"/>
      <c r="AD1768" s="129"/>
      <c r="AE1768" s="129"/>
      <c r="AF1768" s="129"/>
      <c r="AG1768" s="129"/>
    </row>
    <row r="1769" s="30" customFormat="1" ht="81" spans="1:45">
      <c r="A1769" s="298"/>
      <c r="B1769" s="62" t="s">
        <v>549</v>
      </c>
      <c r="C1769" s="147" t="s">
        <v>2559</v>
      </c>
      <c r="D1769" s="126" t="s">
        <v>2569</v>
      </c>
      <c r="E1769" s="62" t="s">
        <v>2588</v>
      </c>
      <c r="F1769" s="62" t="s">
        <v>770</v>
      </c>
      <c r="G1769" s="234">
        <v>44197</v>
      </c>
      <c r="H1769" s="299">
        <v>60</v>
      </c>
      <c r="I1769" s="234">
        <f>G1769+H1769</f>
        <v>44257</v>
      </c>
      <c r="J1769" s="301"/>
      <c r="K1769" s="301"/>
      <c r="L1769" s="301"/>
      <c r="M1769" s="301"/>
      <c r="N1769" s="301"/>
      <c r="O1769" s="301"/>
      <c r="P1769" s="301"/>
      <c r="Q1769" s="301"/>
      <c r="R1769" s="301"/>
      <c r="S1769" s="301"/>
      <c r="T1769" s="301"/>
      <c r="U1769" s="301"/>
      <c r="V1769" s="301"/>
      <c r="W1769" s="301"/>
      <c r="X1769" s="301"/>
      <c r="Y1769" s="301"/>
      <c r="Z1769" s="301"/>
      <c r="AA1769" s="301"/>
      <c r="AB1769" s="301"/>
      <c r="AC1769" s="301"/>
      <c r="AD1769" s="301"/>
      <c r="AE1769" s="301"/>
      <c r="AF1769" s="301"/>
      <c r="AG1769" s="301"/>
      <c r="AH1769" s="301"/>
      <c r="AI1769" s="301"/>
      <c r="AJ1769" s="301">
        <v>44256</v>
      </c>
      <c r="AK1769" s="301"/>
      <c r="AL1769" s="301"/>
      <c r="AM1769" s="301"/>
      <c r="AN1769" s="301"/>
      <c r="AO1769" s="301"/>
      <c r="AP1769" s="301"/>
      <c r="AQ1769" s="301"/>
      <c r="AR1769" s="301"/>
      <c r="AS1769" s="301"/>
    </row>
    <row r="1770" s="30" customFormat="1" ht="54" spans="1:45">
      <c r="A1770" s="298"/>
      <c r="B1770" s="62" t="s">
        <v>549</v>
      </c>
      <c r="C1770" s="152" t="s">
        <v>2562</v>
      </c>
      <c r="D1770" s="126" t="s">
        <v>2570</v>
      </c>
      <c r="E1770" s="62" t="s">
        <v>770</v>
      </c>
      <c r="F1770" s="62" t="s">
        <v>1124</v>
      </c>
      <c r="G1770" s="149">
        <f>I1769</f>
        <v>44257</v>
      </c>
      <c r="H1770" s="300">
        <v>60</v>
      </c>
      <c r="I1770" s="302">
        <f t="shared" ref="I1770:I1772" si="162">G1770+H1770</f>
        <v>44317</v>
      </c>
      <c r="J1770" s="301"/>
      <c r="K1770" s="301"/>
      <c r="L1770" s="301"/>
      <c r="M1770" s="301"/>
      <c r="N1770" s="301"/>
      <c r="O1770" s="301"/>
      <c r="P1770" s="301"/>
      <c r="Q1770" s="301"/>
      <c r="R1770" s="301"/>
      <c r="S1770" s="301"/>
      <c r="T1770" s="301"/>
      <c r="U1770" s="301"/>
      <c r="V1770" s="301"/>
      <c r="W1770" s="301"/>
      <c r="X1770" s="301"/>
      <c r="Y1770" s="301"/>
      <c r="Z1770" s="301"/>
      <c r="AA1770" s="301"/>
      <c r="AB1770" s="301"/>
      <c r="AC1770" s="301"/>
      <c r="AD1770" s="301"/>
      <c r="AE1770" s="301"/>
      <c r="AF1770" s="301"/>
      <c r="AG1770" s="301"/>
      <c r="AH1770" s="301"/>
      <c r="AI1770" s="301"/>
      <c r="AJ1770" s="301">
        <f>AJ1769+20</f>
        <v>44276</v>
      </c>
      <c r="AK1770" s="301"/>
      <c r="AL1770" s="301"/>
      <c r="AM1770" s="301"/>
      <c r="AN1770" s="301"/>
      <c r="AO1770" s="301"/>
      <c r="AP1770" s="301"/>
      <c r="AQ1770" s="301"/>
      <c r="AR1770" s="301"/>
      <c r="AS1770" s="301"/>
    </row>
    <row r="1771" s="30" customFormat="1" ht="40.5" spans="1:45">
      <c r="A1771" s="298"/>
      <c r="B1771" s="62" t="s">
        <v>549</v>
      </c>
      <c r="C1771" s="152" t="s">
        <v>2564</v>
      </c>
      <c r="D1771" s="126" t="s">
        <v>2571</v>
      </c>
      <c r="E1771" s="62" t="s">
        <v>770</v>
      </c>
      <c r="F1771" s="62" t="s">
        <v>1124</v>
      </c>
      <c r="G1771" s="149">
        <f>I1770</f>
        <v>44317</v>
      </c>
      <c r="H1771" s="300">
        <v>30</v>
      </c>
      <c r="I1771" s="302">
        <f t="shared" si="162"/>
        <v>44347</v>
      </c>
      <c r="J1771" s="301"/>
      <c r="K1771" s="301"/>
      <c r="L1771" s="301"/>
      <c r="M1771" s="301"/>
      <c r="N1771" s="301"/>
      <c r="O1771" s="301"/>
      <c r="P1771" s="301"/>
      <c r="Q1771" s="301"/>
      <c r="R1771" s="301"/>
      <c r="S1771" s="301"/>
      <c r="T1771" s="301"/>
      <c r="U1771" s="301"/>
      <c r="V1771" s="301"/>
      <c r="W1771" s="301"/>
      <c r="X1771" s="301"/>
      <c r="Y1771" s="301"/>
      <c r="Z1771" s="301"/>
      <c r="AA1771" s="301"/>
      <c r="AB1771" s="301"/>
      <c r="AC1771" s="301"/>
      <c r="AD1771" s="301"/>
      <c r="AE1771" s="301"/>
      <c r="AF1771" s="301"/>
      <c r="AG1771" s="301"/>
      <c r="AH1771" s="301"/>
      <c r="AI1771" s="301"/>
      <c r="AJ1771" s="301"/>
      <c r="AK1771" s="301">
        <f>AJ1770+20</f>
        <v>44296</v>
      </c>
      <c r="AL1771" s="301"/>
      <c r="AM1771" s="301"/>
      <c r="AN1771" s="301"/>
      <c r="AO1771" s="301"/>
      <c r="AP1771" s="301"/>
      <c r="AQ1771" s="301"/>
      <c r="AR1771" s="301"/>
      <c r="AS1771" s="301"/>
    </row>
    <row r="1772" s="30" customFormat="1" ht="67.5" spans="1:45">
      <c r="A1772" s="298"/>
      <c r="B1772" s="62" t="s">
        <v>549</v>
      </c>
      <c r="C1772" s="152" t="s">
        <v>2566</v>
      </c>
      <c r="D1772" s="126" t="s">
        <v>2572</v>
      </c>
      <c r="E1772" s="62" t="s">
        <v>770</v>
      </c>
      <c r="F1772" s="62" t="s">
        <v>1124</v>
      </c>
      <c r="G1772" s="149">
        <f>I1771</f>
        <v>44347</v>
      </c>
      <c r="H1772" s="300">
        <v>30</v>
      </c>
      <c r="I1772" s="302">
        <f t="shared" si="162"/>
        <v>44377</v>
      </c>
      <c r="J1772" s="301"/>
      <c r="K1772" s="301"/>
      <c r="L1772" s="301"/>
      <c r="M1772" s="301"/>
      <c r="N1772" s="301"/>
      <c r="O1772" s="301"/>
      <c r="P1772" s="301"/>
      <c r="Q1772" s="301"/>
      <c r="R1772" s="301"/>
      <c r="S1772" s="301"/>
      <c r="T1772" s="301"/>
      <c r="U1772" s="301"/>
      <c r="V1772" s="301"/>
      <c r="W1772" s="301"/>
      <c r="X1772" s="301"/>
      <c r="Y1772" s="301"/>
      <c r="Z1772" s="301"/>
      <c r="AA1772" s="301"/>
      <c r="AB1772" s="301"/>
      <c r="AC1772" s="301"/>
      <c r="AD1772" s="301"/>
      <c r="AE1772" s="301"/>
      <c r="AF1772" s="301"/>
      <c r="AG1772" s="301"/>
      <c r="AH1772" s="301"/>
      <c r="AI1772" s="301"/>
      <c r="AJ1772" s="301"/>
      <c r="AK1772" s="301">
        <f>AK1771+10</f>
        <v>44306</v>
      </c>
      <c r="AL1772" s="301"/>
      <c r="AM1772" s="301"/>
      <c r="AN1772" s="301"/>
      <c r="AO1772" s="301"/>
      <c r="AP1772" s="301"/>
      <c r="AQ1772" s="301"/>
      <c r="AR1772" s="301"/>
      <c r="AS1772" s="301"/>
    </row>
    <row r="1773" s="10" customFormat="1" spans="1:33">
      <c r="A1773" s="103"/>
      <c r="B1773" s="104" t="s">
        <v>538</v>
      </c>
      <c r="C1773" s="105" t="s">
        <v>2595</v>
      </c>
      <c r="D1773" s="106" t="s">
        <v>2568</v>
      </c>
      <c r="E1773" s="106" t="s">
        <v>765</v>
      </c>
      <c r="F1773" s="106"/>
      <c r="G1773" s="107">
        <f>G1774</f>
        <v>44197</v>
      </c>
      <c r="H1773" s="104">
        <f>I1773-G1773</f>
        <v>180</v>
      </c>
      <c r="I1773" s="107">
        <f>I1777</f>
        <v>44377</v>
      </c>
      <c r="J1773" s="112"/>
      <c r="K1773" s="112"/>
      <c r="L1773" s="112"/>
      <c r="M1773" s="112"/>
      <c r="N1773" s="112"/>
      <c r="O1773" s="112"/>
      <c r="P1773" s="112"/>
      <c r="Q1773" s="112"/>
      <c r="R1773" s="112"/>
      <c r="S1773" s="112"/>
      <c r="T1773" s="112"/>
      <c r="U1773" s="112"/>
      <c r="V1773" s="129"/>
      <c r="W1773" s="129"/>
      <c r="X1773" s="129"/>
      <c r="Y1773" s="129"/>
      <c r="Z1773" s="129"/>
      <c r="AA1773" s="129"/>
      <c r="AB1773" s="129"/>
      <c r="AC1773" s="129"/>
      <c r="AD1773" s="129"/>
      <c r="AE1773" s="129"/>
      <c r="AF1773" s="129"/>
      <c r="AG1773" s="129"/>
    </row>
    <row r="1774" s="30" customFormat="1" ht="81" spans="1:45">
      <c r="A1774" s="298"/>
      <c r="B1774" s="62" t="s">
        <v>549</v>
      </c>
      <c r="C1774" s="147" t="s">
        <v>2559</v>
      </c>
      <c r="D1774" s="126" t="s">
        <v>2569</v>
      </c>
      <c r="E1774" s="62" t="s">
        <v>2588</v>
      </c>
      <c r="F1774" s="62" t="s">
        <v>770</v>
      </c>
      <c r="G1774" s="234">
        <v>44197</v>
      </c>
      <c r="H1774" s="299">
        <v>60</v>
      </c>
      <c r="I1774" s="234">
        <f>G1774+H1774</f>
        <v>44257</v>
      </c>
      <c r="J1774" s="301"/>
      <c r="K1774" s="301"/>
      <c r="L1774" s="301"/>
      <c r="M1774" s="301"/>
      <c r="N1774" s="301"/>
      <c r="O1774" s="301"/>
      <c r="P1774" s="301"/>
      <c r="Q1774" s="301"/>
      <c r="R1774" s="301"/>
      <c r="S1774" s="301"/>
      <c r="T1774" s="301"/>
      <c r="U1774" s="301"/>
      <c r="V1774" s="301"/>
      <c r="W1774" s="301"/>
      <c r="X1774" s="301"/>
      <c r="Y1774" s="301"/>
      <c r="Z1774" s="301"/>
      <c r="AA1774" s="301"/>
      <c r="AB1774" s="301"/>
      <c r="AC1774" s="301"/>
      <c r="AD1774" s="301"/>
      <c r="AE1774" s="301"/>
      <c r="AF1774" s="301"/>
      <c r="AG1774" s="301"/>
      <c r="AH1774" s="301">
        <v>44226</v>
      </c>
      <c r="AI1774" s="301"/>
      <c r="AJ1774" s="301"/>
      <c r="AK1774" s="301"/>
      <c r="AL1774" s="301"/>
      <c r="AM1774" s="301"/>
      <c r="AN1774" s="301"/>
      <c r="AO1774" s="301"/>
      <c r="AP1774" s="301"/>
      <c r="AQ1774" s="301"/>
      <c r="AR1774" s="301"/>
      <c r="AS1774" s="301"/>
    </row>
    <row r="1775" s="30" customFormat="1" ht="54" spans="1:45">
      <c r="A1775" s="298"/>
      <c r="B1775" s="62" t="s">
        <v>549</v>
      </c>
      <c r="C1775" s="152" t="s">
        <v>2562</v>
      </c>
      <c r="D1775" s="126" t="s">
        <v>2570</v>
      </c>
      <c r="E1775" s="62" t="s">
        <v>770</v>
      </c>
      <c r="F1775" s="62" t="s">
        <v>1124</v>
      </c>
      <c r="G1775" s="149">
        <f>I1774</f>
        <v>44257</v>
      </c>
      <c r="H1775" s="300">
        <v>60</v>
      </c>
      <c r="I1775" s="302">
        <f t="shared" ref="I1775:I1777" si="163">G1775+H1775</f>
        <v>44317</v>
      </c>
      <c r="J1775" s="301"/>
      <c r="K1775" s="301"/>
      <c r="L1775" s="301"/>
      <c r="M1775" s="301"/>
      <c r="N1775" s="301"/>
      <c r="O1775" s="301"/>
      <c r="P1775" s="301"/>
      <c r="Q1775" s="301"/>
      <c r="R1775" s="301"/>
      <c r="S1775" s="301"/>
      <c r="T1775" s="301"/>
      <c r="U1775" s="301"/>
      <c r="V1775" s="301"/>
      <c r="W1775" s="301"/>
      <c r="X1775" s="301"/>
      <c r="Y1775" s="301"/>
      <c r="Z1775" s="301"/>
      <c r="AA1775" s="301"/>
      <c r="AB1775" s="301"/>
      <c r="AC1775" s="301"/>
      <c r="AD1775" s="301"/>
      <c r="AE1775" s="301"/>
      <c r="AF1775" s="301"/>
      <c r="AG1775" s="301"/>
      <c r="AH1775" s="301"/>
      <c r="AI1775" s="301">
        <f>AH1774+30</f>
        <v>44256</v>
      </c>
      <c r="AJ1775" s="301"/>
      <c r="AK1775" s="301"/>
      <c r="AL1775" s="301"/>
      <c r="AM1775" s="301"/>
      <c r="AN1775" s="301"/>
      <c r="AO1775" s="301"/>
      <c r="AP1775" s="301"/>
      <c r="AQ1775" s="301"/>
      <c r="AR1775" s="301"/>
      <c r="AS1775" s="301"/>
    </row>
    <row r="1776" s="30" customFormat="1" ht="40.5" spans="1:45">
      <c r="A1776" s="298"/>
      <c r="B1776" s="62" t="s">
        <v>549</v>
      </c>
      <c r="C1776" s="152" t="s">
        <v>2564</v>
      </c>
      <c r="D1776" s="126" t="s">
        <v>2571</v>
      </c>
      <c r="E1776" s="62" t="s">
        <v>770</v>
      </c>
      <c r="F1776" s="62" t="s">
        <v>1124</v>
      </c>
      <c r="G1776" s="149">
        <f>I1775</f>
        <v>44317</v>
      </c>
      <c r="H1776" s="300">
        <v>30</v>
      </c>
      <c r="I1776" s="302">
        <f t="shared" si="163"/>
        <v>44347</v>
      </c>
      <c r="J1776" s="301"/>
      <c r="K1776" s="301"/>
      <c r="L1776" s="301"/>
      <c r="M1776" s="301"/>
      <c r="N1776" s="301"/>
      <c r="O1776" s="301"/>
      <c r="P1776" s="301"/>
      <c r="Q1776" s="301"/>
      <c r="R1776" s="301"/>
      <c r="S1776" s="301"/>
      <c r="T1776" s="301"/>
      <c r="U1776" s="301"/>
      <c r="V1776" s="301"/>
      <c r="W1776" s="301"/>
      <c r="X1776" s="301"/>
      <c r="Y1776" s="301"/>
      <c r="Z1776" s="301"/>
      <c r="AA1776" s="301"/>
      <c r="AB1776" s="301"/>
      <c r="AC1776" s="301"/>
      <c r="AD1776" s="301"/>
      <c r="AE1776" s="301"/>
      <c r="AF1776" s="301"/>
      <c r="AG1776" s="301"/>
      <c r="AH1776" s="301"/>
      <c r="AI1776" s="301"/>
      <c r="AJ1776" s="301">
        <f>AI1775+20</f>
        <v>44276</v>
      </c>
      <c r="AK1776" s="301"/>
      <c r="AL1776" s="301"/>
      <c r="AM1776" s="301"/>
      <c r="AN1776" s="301"/>
      <c r="AO1776" s="301"/>
      <c r="AP1776" s="301"/>
      <c r="AQ1776" s="301"/>
      <c r="AR1776" s="301"/>
      <c r="AS1776" s="301"/>
    </row>
    <row r="1777" s="30" customFormat="1" ht="67.5" spans="1:45">
      <c r="A1777" s="298"/>
      <c r="B1777" s="62" t="s">
        <v>549</v>
      </c>
      <c r="C1777" s="152" t="s">
        <v>2566</v>
      </c>
      <c r="D1777" s="126" t="s">
        <v>2572</v>
      </c>
      <c r="E1777" s="62" t="s">
        <v>770</v>
      </c>
      <c r="F1777" s="62" t="s">
        <v>1124</v>
      </c>
      <c r="G1777" s="149">
        <f>I1776</f>
        <v>44347</v>
      </c>
      <c r="H1777" s="300">
        <v>30</v>
      </c>
      <c r="I1777" s="302">
        <f t="shared" si="163"/>
        <v>44377</v>
      </c>
      <c r="J1777" s="301"/>
      <c r="K1777" s="301"/>
      <c r="L1777" s="301"/>
      <c r="M1777" s="301"/>
      <c r="N1777" s="301"/>
      <c r="O1777" s="301"/>
      <c r="P1777" s="301"/>
      <c r="Q1777" s="301"/>
      <c r="R1777" s="301"/>
      <c r="S1777" s="301"/>
      <c r="T1777" s="301"/>
      <c r="U1777" s="301"/>
      <c r="V1777" s="301"/>
      <c r="W1777" s="301"/>
      <c r="X1777" s="301"/>
      <c r="Y1777" s="301"/>
      <c r="Z1777" s="301"/>
      <c r="AA1777" s="301"/>
      <c r="AB1777" s="301"/>
      <c r="AC1777" s="301"/>
      <c r="AD1777" s="301"/>
      <c r="AE1777" s="301"/>
      <c r="AF1777" s="301"/>
      <c r="AG1777" s="301"/>
      <c r="AH1777" s="301"/>
      <c r="AI1777" s="301"/>
      <c r="AJ1777" s="301">
        <f>AJ1776+10</f>
        <v>44286</v>
      </c>
      <c r="AK1777" s="301"/>
      <c r="AL1777" s="301"/>
      <c r="AM1777" s="301"/>
      <c r="AN1777" s="301"/>
      <c r="AO1777" s="301"/>
      <c r="AP1777" s="301"/>
      <c r="AQ1777" s="301"/>
      <c r="AR1777" s="301"/>
      <c r="AS1777" s="301"/>
    </row>
    <row r="1778" s="10" customFormat="1" spans="1:33">
      <c r="A1778" s="103"/>
      <c r="B1778" s="104" t="s">
        <v>538</v>
      </c>
      <c r="C1778" s="105" t="s">
        <v>2596</v>
      </c>
      <c r="D1778" s="106" t="s">
        <v>2568</v>
      </c>
      <c r="E1778" s="106" t="s">
        <v>2574</v>
      </c>
      <c r="F1778" s="106"/>
      <c r="G1778" s="107">
        <f>G1779</f>
        <v>44197</v>
      </c>
      <c r="H1778" s="104">
        <f>I1778-G1778</f>
        <v>180</v>
      </c>
      <c r="I1778" s="107">
        <f>I1782</f>
        <v>44377</v>
      </c>
      <c r="J1778" s="112"/>
      <c r="K1778" s="112"/>
      <c r="L1778" s="112"/>
      <c r="M1778" s="112"/>
      <c r="N1778" s="112"/>
      <c r="O1778" s="112"/>
      <c r="P1778" s="112"/>
      <c r="Q1778" s="112"/>
      <c r="R1778" s="112"/>
      <c r="S1778" s="112"/>
      <c r="T1778" s="112"/>
      <c r="U1778" s="112"/>
      <c r="V1778" s="129"/>
      <c r="W1778" s="129"/>
      <c r="X1778" s="129"/>
      <c r="Y1778" s="129"/>
      <c r="Z1778" s="129"/>
      <c r="AA1778" s="129"/>
      <c r="AB1778" s="129"/>
      <c r="AC1778" s="129"/>
      <c r="AD1778" s="129"/>
      <c r="AE1778" s="129"/>
      <c r="AF1778" s="129"/>
      <c r="AG1778" s="129"/>
    </row>
    <row r="1779" s="30" customFormat="1" ht="81" spans="1:45">
      <c r="A1779" s="298"/>
      <c r="B1779" s="62" t="s">
        <v>549</v>
      </c>
      <c r="C1779" s="147" t="s">
        <v>2559</v>
      </c>
      <c r="D1779" s="126" t="s">
        <v>2569</v>
      </c>
      <c r="E1779" s="62" t="s">
        <v>2588</v>
      </c>
      <c r="F1779" s="62" t="s">
        <v>765</v>
      </c>
      <c r="G1779" s="234">
        <v>44197</v>
      </c>
      <c r="H1779" s="299">
        <v>60</v>
      </c>
      <c r="I1779" s="234">
        <f>G1779+H1779</f>
        <v>44257</v>
      </c>
      <c r="J1779" s="301"/>
      <c r="K1779" s="301"/>
      <c r="L1779" s="301"/>
      <c r="M1779" s="301"/>
      <c r="N1779" s="301"/>
      <c r="O1779" s="301"/>
      <c r="P1779" s="301"/>
      <c r="Q1779" s="301"/>
      <c r="R1779" s="301"/>
      <c r="S1779" s="301"/>
      <c r="T1779" s="301"/>
      <c r="U1779" s="301"/>
      <c r="V1779" s="301"/>
      <c r="W1779" s="301"/>
      <c r="X1779" s="301"/>
      <c r="Y1779" s="301"/>
      <c r="Z1779" s="301"/>
      <c r="AA1779" s="301"/>
      <c r="AB1779" s="301"/>
      <c r="AC1779" s="301"/>
      <c r="AD1779" s="301"/>
      <c r="AE1779" s="301"/>
      <c r="AF1779" s="301"/>
      <c r="AG1779" s="301"/>
      <c r="AH1779" s="301">
        <v>44226</v>
      </c>
      <c r="AI1779" s="301"/>
      <c r="AJ1779" s="301"/>
      <c r="AK1779" s="301"/>
      <c r="AL1779" s="301"/>
      <c r="AM1779" s="301"/>
      <c r="AN1779" s="301"/>
      <c r="AO1779" s="301"/>
      <c r="AP1779" s="301"/>
      <c r="AQ1779" s="301"/>
      <c r="AR1779" s="301"/>
      <c r="AS1779" s="301"/>
    </row>
    <row r="1780" s="30" customFormat="1" ht="54" spans="1:45">
      <c r="A1780" s="298"/>
      <c r="B1780" s="62" t="s">
        <v>549</v>
      </c>
      <c r="C1780" s="152" t="s">
        <v>2562</v>
      </c>
      <c r="D1780" s="126" t="s">
        <v>2570</v>
      </c>
      <c r="E1780" s="62" t="s">
        <v>765</v>
      </c>
      <c r="F1780" s="62" t="s">
        <v>1124</v>
      </c>
      <c r="G1780" s="149">
        <f>I1779</f>
        <v>44257</v>
      </c>
      <c r="H1780" s="300">
        <v>60</v>
      </c>
      <c r="I1780" s="302">
        <f t="shared" ref="I1780:I1782" si="164">G1780+H1780</f>
        <v>44317</v>
      </c>
      <c r="J1780" s="301"/>
      <c r="K1780" s="301"/>
      <c r="L1780" s="301"/>
      <c r="M1780" s="301"/>
      <c r="N1780" s="301"/>
      <c r="O1780" s="301"/>
      <c r="P1780" s="301"/>
      <c r="Q1780" s="301"/>
      <c r="R1780" s="301"/>
      <c r="S1780" s="301"/>
      <c r="T1780" s="301"/>
      <c r="U1780" s="301"/>
      <c r="V1780" s="301"/>
      <c r="W1780" s="301"/>
      <c r="X1780" s="301"/>
      <c r="Y1780" s="301"/>
      <c r="Z1780" s="301"/>
      <c r="AA1780" s="301"/>
      <c r="AB1780" s="301"/>
      <c r="AC1780" s="301"/>
      <c r="AD1780" s="301"/>
      <c r="AE1780" s="301"/>
      <c r="AF1780" s="301"/>
      <c r="AG1780" s="301"/>
      <c r="AH1780" s="301"/>
      <c r="AI1780" s="301">
        <f>AH1779+30</f>
        <v>44256</v>
      </c>
      <c r="AJ1780" s="301"/>
      <c r="AK1780" s="301"/>
      <c r="AL1780" s="301"/>
      <c r="AM1780" s="301"/>
      <c r="AN1780" s="301"/>
      <c r="AO1780" s="301"/>
      <c r="AP1780" s="301"/>
      <c r="AQ1780" s="301"/>
      <c r="AR1780" s="301"/>
      <c r="AS1780" s="301"/>
    </row>
    <row r="1781" s="30" customFormat="1" ht="40.5" spans="1:45">
      <c r="A1781" s="298"/>
      <c r="B1781" s="62" t="s">
        <v>549</v>
      </c>
      <c r="C1781" s="152" t="s">
        <v>2564</v>
      </c>
      <c r="D1781" s="126" t="s">
        <v>2571</v>
      </c>
      <c r="E1781" s="62" t="s">
        <v>765</v>
      </c>
      <c r="F1781" s="62" t="s">
        <v>1124</v>
      </c>
      <c r="G1781" s="149">
        <f>I1780</f>
        <v>44317</v>
      </c>
      <c r="H1781" s="300">
        <v>30</v>
      </c>
      <c r="I1781" s="302">
        <f t="shared" si="164"/>
        <v>44347</v>
      </c>
      <c r="J1781" s="301"/>
      <c r="K1781" s="301"/>
      <c r="L1781" s="301"/>
      <c r="M1781" s="301"/>
      <c r="N1781" s="301"/>
      <c r="O1781" s="301"/>
      <c r="P1781" s="301"/>
      <c r="Q1781" s="301"/>
      <c r="R1781" s="301"/>
      <c r="S1781" s="301"/>
      <c r="T1781" s="301"/>
      <c r="U1781" s="301"/>
      <c r="V1781" s="301"/>
      <c r="W1781" s="301"/>
      <c r="X1781" s="301"/>
      <c r="Y1781" s="301"/>
      <c r="Z1781" s="301"/>
      <c r="AA1781" s="301"/>
      <c r="AB1781" s="301"/>
      <c r="AC1781" s="301"/>
      <c r="AD1781" s="301"/>
      <c r="AE1781" s="301"/>
      <c r="AF1781" s="301"/>
      <c r="AG1781" s="301"/>
      <c r="AH1781" s="301"/>
      <c r="AI1781" s="301"/>
      <c r="AJ1781" s="301">
        <f>AI1780+20</f>
        <v>44276</v>
      </c>
      <c r="AK1781" s="301"/>
      <c r="AL1781" s="301"/>
      <c r="AM1781" s="301"/>
      <c r="AN1781" s="301"/>
      <c r="AO1781" s="301"/>
      <c r="AP1781" s="301"/>
      <c r="AQ1781" s="301"/>
      <c r="AR1781" s="301"/>
      <c r="AS1781" s="301"/>
    </row>
    <row r="1782" s="30" customFormat="1" ht="67.5" spans="1:45">
      <c r="A1782" s="298"/>
      <c r="B1782" s="62" t="s">
        <v>549</v>
      </c>
      <c r="C1782" s="152" t="s">
        <v>2566</v>
      </c>
      <c r="D1782" s="126" t="s">
        <v>2572</v>
      </c>
      <c r="E1782" s="62" t="s">
        <v>765</v>
      </c>
      <c r="F1782" s="62" t="s">
        <v>1124</v>
      </c>
      <c r="G1782" s="149">
        <f>I1781</f>
        <v>44347</v>
      </c>
      <c r="H1782" s="300">
        <v>30</v>
      </c>
      <c r="I1782" s="302">
        <f t="shared" si="164"/>
        <v>44377</v>
      </c>
      <c r="J1782" s="301"/>
      <c r="K1782" s="301"/>
      <c r="L1782" s="301"/>
      <c r="M1782" s="301"/>
      <c r="N1782" s="301"/>
      <c r="O1782" s="301"/>
      <c r="P1782" s="301"/>
      <c r="Q1782" s="301"/>
      <c r="R1782" s="301"/>
      <c r="S1782" s="301"/>
      <c r="T1782" s="301"/>
      <c r="U1782" s="301"/>
      <c r="V1782" s="301"/>
      <c r="W1782" s="301"/>
      <c r="X1782" s="301"/>
      <c r="Y1782" s="301"/>
      <c r="Z1782" s="301"/>
      <c r="AA1782" s="301"/>
      <c r="AB1782" s="301"/>
      <c r="AC1782" s="301"/>
      <c r="AD1782" s="301"/>
      <c r="AE1782" s="301"/>
      <c r="AF1782" s="301"/>
      <c r="AG1782" s="301"/>
      <c r="AH1782" s="301"/>
      <c r="AI1782" s="301"/>
      <c r="AJ1782" s="301">
        <f>AJ1781+10</f>
        <v>44286</v>
      </c>
      <c r="AK1782" s="301"/>
      <c r="AL1782" s="301"/>
      <c r="AM1782" s="301"/>
      <c r="AN1782" s="301"/>
      <c r="AO1782" s="301"/>
      <c r="AP1782" s="301"/>
      <c r="AQ1782" s="301"/>
      <c r="AR1782" s="301"/>
      <c r="AS1782" s="301"/>
    </row>
    <row r="1783" s="10" customFormat="1" spans="1:33">
      <c r="A1783" s="103"/>
      <c r="B1783" s="104" t="s">
        <v>538</v>
      </c>
      <c r="C1783" s="105" t="s">
        <v>2597</v>
      </c>
      <c r="D1783" s="106" t="s">
        <v>2568</v>
      </c>
      <c r="E1783" s="106" t="s">
        <v>2574</v>
      </c>
      <c r="F1783" s="106"/>
      <c r="G1783" s="107">
        <f>G1784</f>
        <v>44197</v>
      </c>
      <c r="H1783" s="104">
        <f>I1783-G1783</f>
        <v>180</v>
      </c>
      <c r="I1783" s="107">
        <f>I1787</f>
        <v>44377</v>
      </c>
      <c r="J1783" s="112"/>
      <c r="K1783" s="112"/>
      <c r="L1783" s="112"/>
      <c r="M1783" s="112"/>
      <c r="N1783" s="112"/>
      <c r="O1783" s="112"/>
      <c r="P1783" s="112"/>
      <c r="Q1783" s="112"/>
      <c r="R1783" s="112"/>
      <c r="S1783" s="112"/>
      <c r="T1783" s="112"/>
      <c r="U1783" s="112"/>
      <c r="V1783" s="129"/>
      <c r="W1783" s="129"/>
      <c r="X1783" s="129"/>
      <c r="Y1783" s="129"/>
      <c r="Z1783" s="129"/>
      <c r="AA1783" s="129"/>
      <c r="AB1783" s="129"/>
      <c r="AC1783" s="129"/>
      <c r="AD1783" s="129"/>
      <c r="AE1783" s="129"/>
      <c r="AF1783" s="129"/>
      <c r="AG1783" s="129"/>
    </row>
    <row r="1784" s="30" customFormat="1" ht="81" spans="1:45">
      <c r="A1784" s="298"/>
      <c r="B1784" s="62" t="s">
        <v>549</v>
      </c>
      <c r="C1784" s="147" t="s">
        <v>2559</v>
      </c>
      <c r="D1784" s="126" t="s">
        <v>2569</v>
      </c>
      <c r="E1784" s="62" t="s">
        <v>2588</v>
      </c>
      <c r="F1784" s="62" t="s">
        <v>765</v>
      </c>
      <c r="G1784" s="234">
        <v>44197</v>
      </c>
      <c r="H1784" s="299">
        <v>60</v>
      </c>
      <c r="I1784" s="234">
        <f>G1784+H1784</f>
        <v>44257</v>
      </c>
      <c r="J1784" s="301"/>
      <c r="K1784" s="301"/>
      <c r="L1784" s="301"/>
      <c r="M1784" s="301"/>
      <c r="N1784" s="301"/>
      <c r="O1784" s="301"/>
      <c r="P1784" s="301"/>
      <c r="Q1784" s="301"/>
      <c r="R1784" s="301"/>
      <c r="S1784" s="301"/>
      <c r="T1784" s="301"/>
      <c r="U1784" s="301"/>
      <c r="V1784" s="301"/>
      <c r="W1784" s="301"/>
      <c r="X1784" s="301"/>
      <c r="Y1784" s="301"/>
      <c r="Z1784" s="301"/>
      <c r="AA1784" s="301"/>
      <c r="AB1784" s="301"/>
      <c r="AC1784" s="301"/>
      <c r="AD1784" s="301"/>
      <c r="AE1784" s="301"/>
      <c r="AF1784" s="301"/>
      <c r="AG1784" s="301"/>
      <c r="AH1784" s="301">
        <v>44226</v>
      </c>
      <c r="AI1784" s="301"/>
      <c r="AJ1784" s="301"/>
      <c r="AK1784" s="301"/>
      <c r="AL1784" s="301"/>
      <c r="AM1784" s="301"/>
      <c r="AN1784" s="301"/>
      <c r="AO1784" s="301"/>
      <c r="AP1784" s="301"/>
      <c r="AQ1784" s="301"/>
      <c r="AR1784" s="301"/>
      <c r="AS1784" s="301"/>
    </row>
    <row r="1785" s="30" customFormat="1" ht="54" spans="1:45">
      <c r="A1785" s="298"/>
      <c r="B1785" s="62" t="s">
        <v>549</v>
      </c>
      <c r="C1785" s="152" t="s">
        <v>2562</v>
      </c>
      <c r="D1785" s="126" t="s">
        <v>2570</v>
      </c>
      <c r="E1785" s="62" t="s">
        <v>765</v>
      </c>
      <c r="F1785" s="62" t="s">
        <v>1124</v>
      </c>
      <c r="G1785" s="149">
        <f>I1784</f>
        <v>44257</v>
      </c>
      <c r="H1785" s="300">
        <v>60</v>
      </c>
      <c r="I1785" s="302">
        <f t="shared" ref="I1785:I1787" si="165">G1785+H1785</f>
        <v>44317</v>
      </c>
      <c r="J1785" s="301"/>
      <c r="K1785" s="301"/>
      <c r="L1785" s="301"/>
      <c r="M1785" s="301"/>
      <c r="N1785" s="301"/>
      <c r="O1785" s="301"/>
      <c r="P1785" s="301"/>
      <c r="Q1785" s="301"/>
      <c r="R1785" s="301"/>
      <c r="S1785" s="301"/>
      <c r="T1785" s="301"/>
      <c r="U1785" s="301"/>
      <c r="V1785" s="301"/>
      <c r="W1785" s="301"/>
      <c r="X1785" s="301"/>
      <c r="Y1785" s="301"/>
      <c r="Z1785" s="301"/>
      <c r="AA1785" s="301"/>
      <c r="AB1785" s="301"/>
      <c r="AC1785" s="301"/>
      <c r="AD1785" s="301"/>
      <c r="AE1785" s="301"/>
      <c r="AF1785" s="301"/>
      <c r="AG1785" s="301"/>
      <c r="AH1785" s="301"/>
      <c r="AI1785" s="301">
        <f>AH1784+30</f>
        <v>44256</v>
      </c>
      <c r="AJ1785" s="301"/>
      <c r="AK1785" s="301"/>
      <c r="AL1785" s="301"/>
      <c r="AM1785" s="301"/>
      <c r="AN1785" s="301"/>
      <c r="AO1785" s="301"/>
      <c r="AP1785" s="301"/>
      <c r="AQ1785" s="301"/>
      <c r="AR1785" s="301"/>
      <c r="AS1785" s="301"/>
    </row>
    <row r="1786" s="30" customFormat="1" ht="40.5" spans="1:45">
      <c r="A1786" s="298"/>
      <c r="B1786" s="62" t="s">
        <v>549</v>
      </c>
      <c r="C1786" s="152" t="s">
        <v>2564</v>
      </c>
      <c r="D1786" s="126" t="s">
        <v>2571</v>
      </c>
      <c r="E1786" s="62" t="s">
        <v>765</v>
      </c>
      <c r="F1786" s="62" t="s">
        <v>1124</v>
      </c>
      <c r="G1786" s="149">
        <f>I1785</f>
        <v>44317</v>
      </c>
      <c r="H1786" s="300">
        <v>30</v>
      </c>
      <c r="I1786" s="302">
        <f t="shared" si="165"/>
        <v>44347</v>
      </c>
      <c r="J1786" s="301"/>
      <c r="K1786" s="301"/>
      <c r="L1786" s="301"/>
      <c r="M1786" s="301"/>
      <c r="N1786" s="301"/>
      <c r="O1786" s="301"/>
      <c r="P1786" s="301"/>
      <c r="Q1786" s="301"/>
      <c r="R1786" s="301"/>
      <c r="S1786" s="301"/>
      <c r="T1786" s="301"/>
      <c r="U1786" s="301"/>
      <c r="V1786" s="301"/>
      <c r="W1786" s="301"/>
      <c r="X1786" s="301"/>
      <c r="Y1786" s="301"/>
      <c r="Z1786" s="301"/>
      <c r="AA1786" s="301"/>
      <c r="AB1786" s="301"/>
      <c r="AC1786" s="301"/>
      <c r="AD1786" s="301"/>
      <c r="AE1786" s="301"/>
      <c r="AF1786" s="301"/>
      <c r="AG1786" s="301"/>
      <c r="AH1786" s="301"/>
      <c r="AI1786" s="301"/>
      <c r="AJ1786" s="301">
        <f>AI1785+20</f>
        <v>44276</v>
      </c>
      <c r="AK1786" s="301"/>
      <c r="AL1786" s="301"/>
      <c r="AM1786" s="301"/>
      <c r="AN1786" s="301"/>
      <c r="AO1786" s="301"/>
      <c r="AP1786" s="301"/>
      <c r="AQ1786" s="301"/>
      <c r="AR1786" s="301"/>
      <c r="AS1786" s="301"/>
    </row>
    <row r="1787" s="30" customFormat="1" ht="67.5" spans="1:45">
      <c r="A1787" s="298"/>
      <c r="B1787" s="62" t="s">
        <v>549</v>
      </c>
      <c r="C1787" s="152" t="s">
        <v>2566</v>
      </c>
      <c r="D1787" s="126" t="s">
        <v>2572</v>
      </c>
      <c r="E1787" s="62" t="s">
        <v>765</v>
      </c>
      <c r="F1787" s="62" t="s">
        <v>1124</v>
      </c>
      <c r="G1787" s="149">
        <f>I1786</f>
        <v>44347</v>
      </c>
      <c r="H1787" s="300">
        <v>30</v>
      </c>
      <c r="I1787" s="302">
        <f t="shared" si="165"/>
        <v>44377</v>
      </c>
      <c r="J1787" s="301"/>
      <c r="K1787" s="301"/>
      <c r="L1787" s="301"/>
      <c r="M1787" s="301"/>
      <c r="N1787" s="301"/>
      <c r="O1787" s="301"/>
      <c r="P1787" s="301"/>
      <c r="Q1787" s="301"/>
      <c r="R1787" s="301"/>
      <c r="S1787" s="301"/>
      <c r="T1787" s="301"/>
      <c r="U1787" s="301"/>
      <c r="V1787" s="301"/>
      <c r="W1787" s="301"/>
      <c r="X1787" s="301"/>
      <c r="Y1787" s="301"/>
      <c r="Z1787" s="301"/>
      <c r="AA1787" s="301"/>
      <c r="AB1787" s="301"/>
      <c r="AC1787" s="301"/>
      <c r="AD1787" s="301"/>
      <c r="AE1787" s="301"/>
      <c r="AF1787" s="301"/>
      <c r="AG1787" s="301"/>
      <c r="AH1787" s="301"/>
      <c r="AI1787" s="301"/>
      <c r="AJ1787" s="301">
        <f>AJ1786+10</f>
        <v>44286</v>
      </c>
      <c r="AK1787" s="301"/>
      <c r="AL1787" s="301"/>
      <c r="AM1787" s="301"/>
      <c r="AN1787" s="301"/>
      <c r="AO1787" s="301"/>
      <c r="AP1787" s="301"/>
      <c r="AQ1787" s="301"/>
      <c r="AR1787" s="301"/>
      <c r="AS1787" s="301"/>
    </row>
    <row r="1788" s="10" customFormat="1" spans="1:33">
      <c r="A1788" s="103"/>
      <c r="B1788" s="104" t="s">
        <v>538</v>
      </c>
      <c r="C1788" s="105" t="s">
        <v>2598</v>
      </c>
      <c r="D1788" s="106" t="s">
        <v>2568</v>
      </c>
      <c r="E1788" s="106" t="s">
        <v>765</v>
      </c>
      <c r="F1788" s="106"/>
      <c r="G1788" s="107">
        <f>G1789</f>
        <v>44197</v>
      </c>
      <c r="H1788" s="104">
        <f>I1788-G1788</f>
        <v>180</v>
      </c>
      <c r="I1788" s="107">
        <f>I1792</f>
        <v>44377</v>
      </c>
      <c r="J1788" s="112"/>
      <c r="K1788" s="112"/>
      <c r="L1788" s="112"/>
      <c r="M1788" s="112"/>
      <c r="N1788" s="112"/>
      <c r="O1788" s="112"/>
      <c r="P1788" s="112"/>
      <c r="Q1788" s="112"/>
      <c r="R1788" s="112"/>
      <c r="S1788" s="112"/>
      <c r="T1788" s="112"/>
      <c r="U1788" s="112"/>
      <c r="V1788" s="129"/>
      <c r="W1788" s="129"/>
      <c r="X1788" s="129"/>
      <c r="Y1788" s="129"/>
      <c r="Z1788" s="129"/>
      <c r="AA1788" s="129"/>
      <c r="AB1788" s="129"/>
      <c r="AC1788" s="129"/>
      <c r="AD1788" s="129"/>
      <c r="AE1788" s="129"/>
      <c r="AF1788" s="129"/>
      <c r="AG1788" s="129"/>
    </row>
    <row r="1789" s="30" customFormat="1" ht="81" spans="1:45">
      <c r="A1789" s="298"/>
      <c r="B1789" s="62" t="s">
        <v>549</v>
      </c>
      <c r="C1789" s="147" t="s">
        <v>2559</v>
      </c>
      <c r="D1789" s="126" t="s">
        <v>2569</v>
      </c>
      <c r="E1789" s="62" t="s">
        <v>709</v>
      </c>
      <c r="F1789" s="62" t="s">
        <v>770</v>
      </c>
      <c r="G1789" s="234">
        <v>44197</v>
      </c>
      <c r="H1789" s="299">
        <v>60</v>
      </c>
      <c r="I1789" s="234">
        <f>G1789+H1789</f>
        <v>44257</v>
      </c>
      <c r="J1789" s="301"/>
      <c r="K1789" s="301"/>
      <c r="L1789" s="301"/>
      <c r="M1789" s="301"/>
      <c r="N1789" s="301"/>
      <c r="O1789" s="301"/>
      <c r="P1789" s="301"/>
      <c r="Q1789" s="301"/>
      <c r="R1789" s="301"/>
      <c r="S1789" s="301"/>
      <c r="T1789" s="301"/>
      <c r="U1789" s="301"/>
      <c r="V1789" s="301"/>
      <c r="W1789" s="301"/>
      <c r="X1789" s="301"/>
      <c r="Y1789" s="301"/>
      <c r="Z1789" s="301"/>
      <c r="AA1789" s="301"/>
      <c r="AB1789" s="301"/>
      <c r="AC1789" s="301"/>
      <c r="AD1789" s="301"/>
      <c r="AE1789" s="301"/>
      <c r="AF1789" s="301"/>
      <c r="AG1789" s="301"/>
      <c r="AH1789" s="301">
        <v>44211</v>
      </c>
      <c r="AI1789" s="301"/>
      <c r="AJ1789" s="301"/>
      <c r="AK1789" s="301"/>
      <c r="AL1789" s="301"/>
      <c r="AM1789" s="301"/>
      <c r="AN1789" s="301"/>
      <c r="AO1789" s="301"/>
      <c r="AP1789" s="301"/>
      <c r="AQ1789" s="301"/>
      <c r="AR1789" s="301"/>
      <c r="AS1789" s="301"/>
    </row>
    <row r="1790" s="30" customFormat="1" ht="54" spans="1:45">
      <c r="A1790" s="298"/>
      <c r="B1790" s="62" t="s">
        <v>549</v>
      </c>
      <c r="C1790" s="152" t="s">
        <v>2562</v>
      </c>
      <c r="D1790" s="126" t="s">
        <v>2570</v>
      </c>
      <c r="E1790" s="62" t="s">
        <v>770</v>
      </c>
      <c r="F1790" s="62" t="s">
        <v>709</v>
      </c>
      <c r="G1790" s="149">
        <f>I1789</f>
        <v>44257</v>
      </c>
      <c r="H1790" s="300">
        <v>60</v>
      </c>
      <c r="I1790" s="302">
        <f t="shared" ref="I1790:I1792" si="166">G1790+H1790</f>
        <v>44317</v>
      </c>
      <c r="J1790" s="301"/>
      <c r="K1790" s="301"/>
      <c r="L1790" s="301"/>
      <c r="M1790" s="301"/>
      <c r="N1790" s="301"/>
      <c r="O1790" s="301"/>
      <c r="P1790" s="301"/>
      <c r="Q1790" s="301"/>
      <c r="R1790" s="301"/>
      <c r="S1790" s="301"/>
      <c r="T1790" s="301"/>
      <c r="U1790" s="301"/>
      <c r="V1790" s="301"/>
      <c r="W1790" s="301"/>
      <c r="X1790" s="301"/>
      <c r="Y1790" s="301"/>
      <c r="Z1790" s="301"/>
      <c r="AA1790" s="301"/>
      <c r="AB1790" s="301"/>
      <c r="AC1790" s="301"/>
      <c r="AD1790" s="301"/>
      <c r="AE1790" s="301"/>
      <c r="AF1790" s="301"/>
      <c r="AG1790" s="301"/>
      <c r="AH1790" s="301"/>
      <c r="AI1790" s="301">
        <f>AH1789+20</f>
        <v>44231</v>
      </c>
      <c r="AJ1790" s="301"/>
      <c r="AK1790" s="301"/>
      <c r="AL1790" s="301"/>
      <c r="AM1790" s="301"/>
      <c r="AN1790" s="301"/>
      <c r="AO1790" s="301"/>
      <c r="AP1790" s="301"/>
      <c r="AQ1790" s="301"/>
      <c r="AR1790" s="301"/>
      <c r="AS1790" s="301"/>
    </row>
    <row r="1791" s="30" customFormat="1" ht="40.5" spans="1:45">
      <c r="A1791" s="298"/>
      <c r="B1791" s="62" t="s">
        <v>549</v>
      </c>
      <c r="C1791" s="152" t="s">
        <v>2564</v>
      </c>
      <c r="D1791" s="126" t="s">
        <v>2571</v>
      </c>
      <c r="E1791" s="62" t="s">
        <v>770</v>
      </c>
      <c r="F1791" s="62" t="s">
        <v>709</v>
      </c>
      <c r="G1791" s="149">
        <f>I1790</f>
        <v>44317</v>
      </c>
      <c r="H1791" s="300">
        <v>30</v>
      </c>
      <c r="I1791" s="302">
        <f t="shared" si="166"/>
        <v>44347</v>
      </c>
      <c r="J1791" s="301"/>
      <c r="K1791" s="301"/>
      <c r="L1791" s="301"/>
      <c r="M1791" s="301"/>
      <c r="N1791" s="301"/>
      <c r="O1791" s="301"/>
      <c r="P1791" s="301"/>
      <c r="Q1791" s="301"/>
      <c r="R1791" s="301"/>
      <c r="S1791" s="301"/>
      <c r="T1791" s="301"/>
      <c r="U1791" s="301"/>
      <c r="V1791" s="301"/>
      <c r="W1791" s="301"/>
      <c r="X1791" s="301"/>
      <c r="Y1791" s="301"/>
      <c r="Z1791" s="301"/>
      <c r="AA1791" s="301"/>
      <c r="AB1791" s="301"/>
      <c r="AC1791" s="301"/>
      <c r="AD1791" s="301"/>
      <c r="AE1791" s="301"/>
      <c r="AF1791" s="301"/>
      <c r="AG1791" s="301"/>
      <c r="AH1791" s="301"/>
      <c r="AI1791" s="301"/>
      <c r="AJ1791" s="301">
        <f>AI1790+20</f>
        <v>44251</v>
      </c>
      <c r="AK1791" s="301"/>
      <c r="AL1791" s="301"/>
      <c r="AM1791" s="301"/>
      <c r="AN1791" s="301"/>
      <c r="AO1791" s="301"/>
      <c r="AP1791" s="301"/>
      <c r="AQ1791" s="301"/>
      <c r="AR1791" s="301"/>
      <c r="AS1791" s="301"/>
    </row>
    <row r="1792" s="30" customFormat="1" ht="67.5" spans="1:45">
      <c r="A1792" s="298"/>
      <c r="B1792" s="62" t="s">
        <v>549</v>
      </c>
      <c r="C1792" s="152" t="s">
        <v>2566</v>
      </c>
      <c r="D1792" s="126" t="s">
        <v>2572</v>
      </c>
      <c r="E1792" s="62" t="s">
        <v>770</v>
      </c>
      <c r="F1792" s="62" t="s">
        <v>709</v>
      </c>
      <c r="G1792" s="149">
        <f>I1791</f>
        <v>44347</v>
      </c>
      <c r="H1792" s="300">
        <v>30</v>
      </c>
      <c r="I1792" s="302">
        <f t="shared" si="166"/>
        <v>44377</v>
      </c>
      <c r="J1792" s="301"/>
      <c r="K1792" s="301"/>
      <c r="L1792" s="301"/>
      <c r="M1792" s="301"/>
      <c r="N1792" s="301"/>
      <c r="O1792" s="301"/>
      <c r="P1792" s="301"/>
      <c r="Q1792" s="301"/>
      <c r="R1792" s="301"/>
      <c r="S1792" s="301"/>
      <c r="T1792" s="301"/>
      <c r="U1792" s="301"/>
      <c r="V1792" s="301"/>
      <c r="W1792" s="301"/>
      <c r="X1792" s="301"/>
      <c r="Y1792" s="301"/>
      <c r="Z1792" s="301"/>
      <c r="AA1792" s="301"/>
      <c r="AB1792" s="301"/>
      <c r="AC1792" s="301"/>
      <c r="AD1792" s="301"/>
      <c r="AE1792" s="301"/>
      <c r="AF1792" s="301"/>
      <c r="AG1792" s="301"/>
      <c r="AH1792" s="301"/>
      <c r="AI1792" s="301"/>
      <c r="AJ1792" s="301">
        <f>AJ1791+10</f>
        <v>44261</v>
      </c>
      <c r="AK1792" s="301"/>
      <c r="AL1792" s="301"/>
      <c r="AM1792" s="301"/>
      <c r="AN1792" s="301"/>
      <c r="AO1792" s="301"/>
      <c r="AP1792" s="301"/>
      <c r="AQ1792" s="301"/>
      <c r="AR1792" s="301"/>
      <c r="AS1792" s="301"/>
    </row>
    <row r="1793" s="10" customFormat="1" spans="1:33">
      <c r="A1793" s="103"/>
      <c r="B1793" s="104" t="s">
        <v>538</v>
      </c>
      <c r="C1793" s="105" t="s">
        <v>2599</v>
      </c>
      <c r="D1793" s="106" t="s">
        <v>2568</v>
      </c>
      <c r="E1793" s="106" t="s">
        <v>765</v>
      </c>
      <c r="F1793" s="106"/>
      <c r="G1793" s="107">
        <f>G1794</f>
        <v>44197</v>
      </c>
      <c r="H1793" s="104">
        <f>I1793-G1793</f>
        <v>180</v>
      </c>
      <c r="I1793" s="107">
        <f>I1797</f>
        <v>44377</v>
      </c>
      <c r="J1793" s="112"/>
      <c r="K1793" s="112"/>
      <c r="L1793" s="112"/>
      <c r="M1793" s="112"/>
      <c r="N1793" s="112"/>
      <c r="O1793" s="112"/>
      <c r="P1793" s="112"/>
      <c r="Q1793" s="112"/>
      <c r="R1793" s="112"/>
      <c r="S1793" s="112"/>
      <c r="T1793" s="112"/>
      <c r="U1793" s="112"/>
      <c r="V1793" s="129"/>
      <c r="W1793" s="129"/>
      <c r="X1793" s="129"/>
      <c r="Y1793" s="129"/>
      <c r="Z1793" s="129"/>
      <c r="AA1793" s="129"/>
      <c r="AB1793" s="129"/>
      <c r="AC1793" s="129"/>
      <c r="AD1793" s="129"/>
      <c r="AE1793" s="129"/>
      <c r="AF1793" s="129"/>
      <c r="AG1793" s="129"/>
    </row>
    <row r="1794" s="30" customFormat="1" ht="81" spans="1:45">
      <c r="A1794" s="298"/>
      <c r="B1794" s="62" t="s">
        <v>549</v>
      </c>
      <c r="C1794" s="147" t="s">
        <v>2559</v>
      </c>
      <c r="D1794" s="126" t="s">
        <v>2569</v>
      </c>
      <c r="E1794" s="62" t="s">
        <v>709</v>
      </c>
      <c r="F1794" s="62" t="s">
        <v>770</v>
      </c>
      <c r="G1794" s="234">
        <v>44197</v>
      </c>
      <c r="H1794" s="299">
        <v>60</v>
      </c>
      <c r="I1794" s="234">
        <f>G1794+H1794</f>
        <v>44257</v>
      </c>
      <c r="J1794" s="301"/>
      <c r="K1794" s="301"/>
      <c r="L1794" s="301"/>
      <c r="M1794" s="301"/>
      <c r="N1794" s="301"/>
      <c r="O1794" s="301"/>
      <c r="P1794" s="301"/>
      <c r="Q1794" s="301"/>
      <c r="R1794" s="301"/>
      <c r="S1794" s="301"/>
      <c r="T1794" s="301"/>
      <c r="U1794" s="301"/>
      <c r="V1794" s="301"/>
      <c r="W1794" s="301"/>
      <c r="X1794" s="301"/>
      <c r="Y1794" s="301"/>
      <c r="Z1794" s="301"/>
      <c r="AA1794" s="301"/>
      <c r="AB1794" s="301"/>
      <c r="AC1794" s="301"/>
      <c r="AD1794" s="301"/>
      <c r="AE1794" s="301"/>
      <c r="AF1794" s="301"/>
      <c r="AG1794" s="301"/>
      <c r="AH1794" s="301">
        <v>44221</v>
      </c>
      <c r="AI1794" s="301"/>
      <c r="AJ1794" s="301"/>
      <c r="AK1794" s="301"/>
      <c r="AL1794" s="301"/>
      <c r="AM1794" s="301"/>
      <c r="AN1794" s="301"/>
      <c r="AO1794" s="301"/>
      <c r="AP1794" s="301"/>
      <c r="AQ1794" s="301"/>
      <c r="AR1794" s="301"/>
      <c r="AS1794" s="301"/>
    </row>
    <row r="1795" s="30" customFormat="1" ht="54" spans="1:45">
      <c r="A1795" s="298"/>
      <c r="B1795" s="62" t="s">
        <v>549</v>
      </c>
      <c r="C1795" s="152" t="s">
        <v>2562</v>
      </c>
      <c r="D1795" s="126" t="s">
        <v>2570</v>
      </c>
      <c r="E1795" s="62" t="s">
        <v>770</v>
      </c>
      <c r="F1795" s="62" t="s">
        <v>709</v>
      </c>
      <c r="G1795" s="149">
        <f>I1794</f>
        <v>44257</v>
      </c>
      <c r="H1795" s="300">
        <v>60</v>
      </c>
      <c r="I1795" s="302">
        <f t="shared" ref="I1795:I1797" si="167">G1795+H1795</f>
        <v>44317</v>
      </c>
      <c r="J1795" s="301"/>
      <c r="K1795" s="301"/>
      <c r="L1795" s="301"/>
      <c r="M1795" s="301"/>
      <c r="N1795" s="301"/>
      <c r="O1795" s="301"/>
      <c r="P1795" s="301"/>
      <c r="Q1795" s="301"/>
      <c r="R1795" s="301"/>
      <c r="S1795" s="301"/>
      <c r="T1795" s="301"/>
      <c r="U1795" s="301"/>
      <c r="V1795" s="301"/>
      <c r="W1795" s="301"/>
      <c r="X1795" s="301"/>
      <c r="Y1795" s="301"/>
      <c r="Z1795" s="301"/>
      <c r="AA1795" s="301"/>
      <c r="AB1795" s="301"/>
      <c r="AC1795" s="301"/>
      <c r="AD1795" s="301"/>
      <c r="AE1795" s="301"/>
      <c r="AF1795" s="301"/>
      <c r="AG1795" s="301"/>
      <c r="AH1795" s="301"/>
      <c r="AI1795" s="301">
        <f>AH1794+15</f>
        <v>44236</v>
      </c>
      <c r="AJ1795" s="301"/>
      <c r="AK1795" s="301"/>
      <c r="AL1795" s="301"/>
      <c r="AM1795" s="301"/>
      <c r="AN1795" s="301"/>
      <c r="AO1795" s="301"/>
      <c r="AP1795" s="301"/>
      <c r="AQ1795" s="301"/>
      <c r="AR1795" s="301"/>
      <c r="AS1795" s="301"/>
    </row>
    <row r="1796" s="30" customFormat="1" ht="40.5" spans="1:45">
      <c r="A1796" s="298"/>
      <c r="B1796" s="62" t="s">
        <v>549</v>
      </c>
      <c r="C1796" s="152" t="s">
        <v>2564</v>
      </c>
      <c r="D1796" s="126" t="s">
        <v>2571</v>
      </c>
      <c r="E1796" s="62" t="s">
        <v>770</v>
      </c>
      <c r="F1796" s="62" t="s">
        <v>709</v>
      </c>
      <c r="G1796" s="149">
        <f>I1795</f>
        <v>44317</v>
      </c>
      <c r="H1796" s="300">
        <v>30</v>
      </c>
      <c r="I1796" s="302">
        <f t="shared" si="167"/>
        <v>44347</v>
      </c>
      <c r="J1796" s="301"/>
      <c r="K1796" s="301"/>
      <c r="L1796" s="301"/>
      <c r="M1796" s="301"/>
      <c r="N1796" s="301"/>
      <c r="O1796" s="301"/>
      <c r="P1796" s="301"/>
      <c r="Q1796" s="301"/>
      <c r="R1796" s="301"/>
      <c r="S1796" s="301"/>
      <c r="T1796" s="301"/>
      <c r="U1796" s="301"/>
      <c r="V1796" s="301"/>
      <c r="W1796" s="301"/>
      <c r="X1796" s="301"/>
      <c r="Y1796" s="301"/>
      <c r="Z1796" s="301"/>
      <c r="AA1796" s="301"/>
      <c r="AB1796" s="301"/>
      <c r="AC1796" s="301"/>
      <c r="AD1796" s="301"/>
      <c r="AE1796" s="301"/>
      <c r="AF1796" s="301"/>
      <c r="AG1796" s="301"/>
      <c r="AH1796" s="301"/>
      <c r="AI1796" s="301"/>
      <c r="AJ1796" s="301">
        <f>AI1795+30</f>
        <v>44266</v>
      </c>
      <c r="AK1796" s="301"/>
      <c r="AL1796" s="301"/>
      <c r="AM1796" s="301"/>
      <c r="AN1796" s="301"/>
      <c r="AO1796" s="301"/>
      <c r="AP1796" s="301"/>
      <c r="AQ1796" s="301"/>
      <c r="AR1796" s="301"/>
      <c r="AS1796" s="301"/>
    </row>
    <row r="1797" s="30" customFormat="1" ht="67.5" spans="1:45">
      <c r="A1797" s="298"/>
      <c r="B1797" s="62" t="s">
        <v>549</v>
      </c>
      <c r="C1797" s="152" t="s">
        <v>2566</v>
      </c>
      <c r="D1797" s="126" t="s">
        <v>2572</v>
      </c>
      <c r="E1797" s="62" t="s">
        <v>770</v>
      </c>
      <c r="F1797" s="62" t="s">
        <v>709</v>
      </c>
      <c r="G1797" s="149">
        <f>I1796</f>
        <v>44347</v>
      </c>
      <c r="H1797" s="300">
        <v>30</v>
      </c>
      <c r="I1797" s="302">
        <f t="shared" si="167"/>
        <v>44377</v>
      </c>
      <c r="J1797" s="301"/>
      <c r="K1797" s="301"/>
      <c r="L1797" s="301"/>
      <c r="M1797" s="301"/>
      <c r="N1797" s="301"/>
      <c r="O1797" s="301"/>
      <c r="P1797" s="301"/>
      <c r="Q1797" s="301"/>
      <c r="R1797" s="301"/>
      <c r="S1797" s="301"/>
      <c r="T1797" s="301"/>
      <c r="U1797" s="301"/>
      <c r="V1797" s="301"/>
      <c r="W1797" s="301"/>
      <c r="X1797" s="301"/>
      <c r="Y1797" s="301"/>
      <c r="Z1797" s="301"/>
      <c r="AA1797" s="301"/>
      <c r="AB1797" s="301"/>
      <c r="AC1797" s="301"/>
      <c r="AD1797" s="301"/>
      <c r="AE1797" s="301"/>
      <c r="AF1797" s="301"/>
      <c r="AG1797" s="301"/>
      <c r="AH1797" s="301"/>
      <c r="AI1797" s="301"/>
      <c r="AJ1797" s="301">
        <f>AJ1796+10</f>
        <v>44276</v>
      </c>
      <c r="AK1797" s="301"/>
      <c r="AL1797" s="301"/>
      <c r="AM1797" s="301"/>
      <c r="AN1797" s="301"/>
      <c r="AO1797" s="301"/>
      <c r="AP1797" s="301"/>
      <c r="AQ1797" s="301"/>
      <c r="AR1797" s="301"/>
      <c r="AS1797" s="301"/>
    </row>
    <row r="1798" s="10" customFormat="1" spans="1:33">
      <c r="A1798" s="103"/>
      <c r="B1798" s="104" t="s">
        <v>538</v>
      </c>
      <c r="C1798" s="105" t="s">
        <v>2600</v>
      </c>
      <c r="D1798" s="106" t="s">
        <v>2568</v>
      </c>
      <c r="E1798" s="106" t="s">
        <v>765</v>
      </c>
      <c r="F1798" s="106"/>
      <c r="G1798" s="107">
        <f>G1799</f>
        <v>44197</v>
      </c>
      <c r="H1798" s="104">
        <f>I1798-G1798</f>
        <v>180</v>
      </c>
      <c r="I1798" s="107">
        <f>I1802</f>
        <v>44377</v>
      </c>
      <c r="J1798" s="112"/>
      <c r="K1798" s="112"/>
      <c r="L1798" s="112"/>
      <c r="M1798" s="112"/>
      <c r="N1798" s="112"/>
      <c r="O1798" s="112"/>
      <c r="P1798" s="112"/>
      <c r="Q1798" s="112"/>
      <c r="R1798" s="112"/>
      <c r="S1798" s="112"/>
      <c r="T1798" s="112"/>
      <c r="U1798" s="112"/>
      <c r="V1798" s="129"/>
      <c r="W1798" s="129"/>
      <c r="X1798" s="129"/>
      <c r="Y1798" s="129"/>
      <c r="Z1798" s="129"/>
      <c r="AA1798" s="129"/>
      <c r="AB1798" s="129"/>
      <c r="AC1798" s="129"/>
      <c r="AD1798" s="129"/>
      <c r="AE1798" s="129"/>
      <c r="AF1798" s="129"/>
      <c r="AG1798" s="129"/>
    </row>
    <row r="1799" s="30" customFormat="1" ht="81" spans="1:45">
      <c r="A1799" s="298"/>
      <c r="B1799" s="62" t="s">
        <v>549</v>
      </c>
      <c r="C1799" s="147" t="s">
        <v>2559</v>
      </c>
      <c r="D1799" s="126" t="s">
        <v>2569</v>
      </c>
      <c r="E1799" s="62" t="s">
        <v>709</v>
      </c>
      <c r="F1799" s="62" t="s">
        <v>770</v>
      </c>
      <c r="G1799" s="234">
        <v>44197</v>
      </c>
      <c r="H1799" s="299">
        <v>60</v>
      </c>
      <c r="I1799" s="234">
        <f>G1799+H1799</f>
        <v>44257</v>
      </c>
      <c r="J1799" s="301"/>
      <c r="K1799" s="301"/>
      <c r="L1799" s="301"/>
      <c r="M1799" s="301"/>
      <c r="N1799" s="301"/>
      <c r="O1799" s="301"/>
      <c r="P1799" s="301"/>
      <c r="Q1799" s="301"/>
      <c r="R1799" s="301"/>
      <c r="S1799" s="301"/>
      <c r="T1799" s="301"/>
      <c r="U1799" s="301"/>
      <c r="V1799" s="301"/>
      <c r="W1799" s="301"/>
      <c r="X1799" s="301"/>
      <c r="Y1799" s="301"/>
      <c r="Z1799" s="301"/>
      <c r="AA1799" s="301"/>
      <c r="AB1799" s="301"/>
      <c r="AC1799" s="301"/>
      <c r="AD1799" s="301"/>
      <c r="AE1799" s="301"/>
      <c r="AF1799" s="301"/>
      <c r="AG1799" s="301"/>
      <c r="AH1799" s="301">
        <v>44221</v>
      </c>
      <c r="AI1799" s="301"/>
      <c r="AJ1799" s="301"/>
      <c r="AK1799" s="301"/>
      <c r="AL1799" s="301"/>
      <c r="AM1799" s="301"/>
      <c r="AN1799" s="301"/>
      <c r="AO1799" s="301"/>
      <c r="AP1799" s="301"/>
      <c r="AQ1799" s="301"/>
      <c r="AR1799" s="301"/>
      <c r="AS1799" s="301"/>
    </row>
    <row r="1800" s="30" customFormat="1" ht="54" spans="1:45">
      <c r="A1800" s="298"/>
      <c r="B1800" s="62" t="s">
        <v>549</v>
      </c>
      <c r="C1800" s="152" t="s">
        <v>2562</v>
      </c>
      <c r="D1800" s="126" t="s">
        <v>2570</v>
      </c>
      <c r="E1800" s="62" t="s">
        <v>770</v>
      </c>
      <c r="F1800" s="62" t="s">
        <v>709</v>
      </c>
      <c r="G1800" s="149">
        <f>I1799</f>
        <v>44257</v>
      </c>
      <c r="H1800" s="300">
        <v>60</v>
      </c>
      <c r="I1800" s="302">
        <f t="shared" ref="I1800:I1802" si="168">G1800+H1800</f>
        <v>44317</v>
      </c>
      <c r="J1800" s="301"/>
      <c r="K1800" s="301"/>
      <c r="L1800" s="301"/>
      <c r="M1800" s="301"/>
      <c r="N1800" s="301"/>
      <c r="O1800" s="301"/>
      <c r="P1800" s="301"/>
      <c r="Q1800" s="301"/>
      <c r="R1800" s="301"/>
      <c r="S1800" s="301"/>
      <c r="T1800" s="301"/>
      <c r="U1800" s="301"/>
      <c r="V1800" s="301"/>
      <c r="W1800" s="301"/>
      <c r="X1800" s="301"/>
      <c r="Y1800" s="301"/>
      <c r="Z1800" s="301"/>
      <c r="AA1800" s="301"/>
      <c r="AB1800" s="301"/>
      <c r="AC1800" s="301"/>
      <c r="AD1800" s="301"/>
      <c r="AE1800" s="301"/>
      <c r="AF1800" s="301"/>
      <c r="AG1800" s="301"/>
      <c r="AH1800" s="301"/>
      <c r="AI1800" s="301">
        <f>AH1799+15</f>
        <v>44236</v>
      </c>
      <c r="AJ1800" s="301"/>
      <c r="AK1800" s="301"/>
      <c r="AL1800" s="301"/>
      <c r="AM1800" s="301"/>
      <c r="AN1800" s="301"/>
      <c r="AO1800" s="301"/>
      <c r="AP1800" s="301"/>
      <c r="AQ1800" s="301"/>
      <c r="AR1800" s="301"/>
      <c r="AS1800" s="301"/>
    </row>
    <row r="1801" s="30" customFormat="1" ht="40.5" spans="1:45">
      <c r="A1801" s="298"/>
      <c r="B1801" s="62" t="s">
        <v>549</v>
      </c>
      <c r="C1801" s="152" t="s">
        <v>2564</v>
      </c>
      <c r="D1801" s="126" t="s">
        <v>2571</v>
      </c>
      <c r="E1801" s="62" t="s">
        <v>770</v>
      </c>
      <c r="F1801" s="62" t="s">
        <v>709</v>
      </c>
      <c r="G1801" s="149">
        <f>I1800</f>
        <v>44317</v>
      </c>
      <c r="H1801" s="300">
        <v>30</v>
      </c>
      <c r="I1801" s="302">
        <f t="shared" si="168"/>
        <v>44347</v>
      </c>
      <c r="J1801" s="301"/>
      <c r="K1801" s="301"/>
      <c r="L1801" s="301"/>
      <c r="M1801" s="301"/>
      <c r="N1801" s="301"/>
      <c r="O1801" s="301"/>
      <c r="P1801" s="301"/>
      <c r="Q1801" s="301"/>
      <c r="R1801" s="301"/>
      <c r="S1801" s="301"/>
      <c r="T1801" s="301"/>
      <c r="U1801" s="301"/>
      <c r="V1801" s="301"/>
      <c r="W1801" s="301"/>
      <c r="X1801" s="301"/>
      <c r="Y1801" s="301"/>
      <c r="Z1801" s="301"/>
      <c r="AA1801" s="301"/>
      <c r="AB1801" s="301"/>
      <c r="AC1801" s="301"/>
      <c r="AD1801" s="301"/>
      <c r="AE1801" s="301"/>
      <c r="AF1801" s="301"/>
      <c r="AG1801" s="301"/>
      <c r="AH1801" s="301"/>
      <c r="AI1801" s="301"/>
      <c r="AJ1801" s="301">
        <f>AI1800+30</f>
        <v>44266</v>
      </c>
      <c r="AK1801" s="301"/>
      <c r="AL1801" s="301"/>
      <c r="AM1801" s="301"/>
      <c r="AN1801" s="301"/>
      <c r="AO1801" s="301"/>
      <c r="AP1801" s="301"/>
      <c r="AQ1801" s="301"/>
      <c r="AR1801" s="301"/>
      <c r="AS1801" s="301"/>
    </row>
    <row r="1802" s="30" customFormat="1" ht="67.5" spans="1:45">
      <c r="A1802" s="298"/>
      <c r="B1802" s="62" t="s">
        <v>549</v>
      </c>
      <c r="C1802" s="152" t="s">
        <v>2566</v>
      </c>
      <c r="D1802" s="126" t="s">
        <v>2572</v>
      </c>
      <c r="E1802" s="62" t="s">
        <v>770</v>
      </c>
      <c r="F1802" s="62" t="s">
        <v>709</v>
      </c>
      <c r="G1802" s="149">
        <f>I1801</f>
        <v>44347</v>
      </c>
      <c r="H1802" s="300">
        <v>30</v>
      </c>
      <c r="I1802" s="302">
        <f t="shared" si="168"/>
        <v>44377</v>
      </c>
      <c r="J1802" s="301"/>
      <c r="K1802" s="301"/>
      <c r="L1802" s="301"/>
      <c r="M1802" s="301"/>
      <c r="N1802" s="301"/>
      <c r="O1802" s="301"/>
      <c r="P1802" s="301"/>
      <c r="Q1802" s="301"/>
      <c r="R1802" s="301"/>
      <c r="S1802" s="301"/>
      <c r="T1802" s="301"/>
      <c r="U1802" s="301"/>
      <c r="V1802" s="301"/>
      <c r="W1802" s="301"/>
      <c r="X1802" s="301"/>
      <c r="Y1802" s="301"/>
      <c r="Z1802" s="301"/>
      <c r="AA1802" s="301"/>
      <c r="AB1802" s="301"/>
      <c r="AC1802" s="301"/>
      <c r="AD1802" s="301"/>
      <c r="AE1802" s="301"/>
      <c r="AF1802" s="301"/>
      <c r="AG1802" s="301"/>
      <c r="AH1802" s="301"/>
      <c r="AI1802" s="301"/>
      <c r="AJ1802" s="301">
        <f>AJ1801+10</f>
        <v>44276</v>
      </c>
      <c r="AK1802" s="301"/>
      <c r="AL1802" s="301"/>
      <c r="AM1802" s="301"/>
      <c r="AN1802" s="301"/>
      <c r="AO1802" s="301"/>
      <c r="AP1802" s="301"/>
      <c r="AQ1802" s="301"/>
      <c r="AR1802" s="301"/>
      <c r="AS1802" s="301"/>
    </row>
    <row r="1803" s="10" customFormat="1" spans="1:33">
      <c r="A1803" s="103"/>
      <c r="B1803" s="104" t="s">
        <v>538</v>
      </c>
      <c r="C1803" s="105" t="s">
        <v>2601</v>
      </c>
      <c r="D1803" s="106" t="s">
        <v>2568</v>
      </c>
      <c r="E1803" s="106" t="s">
        <v>765</v>
      </c>
      <c r="F1803" s="106"/>
      <c r="G1803" s="107">
        <f>G1804</f>
        <v>44197</v>
      </c>
      <c r="H1803" s="104">
        <f>I1803-G1803</f>
        <v>180</v>
      </c>
      <c r="I1803" s="107">
        <f>I1807</f>
        <v>44377</v>
      </c>
      <c r="J1803" s="112"/>
      <c r="K1803" s="112"/>
      <c r="L1803" s="112"/>
      <c r="M1803" s="112"/>
      <c r="N1803" s="112"/>
      <c r="O1803" s="112"/>
      <c r="P1803" s="112"/>
      <c r="Q1803" s="112"/>
      <c r="R1803" s="112"/>
      <c r="S1803" s="112"/>
      <c r="T1803" s="112"/>
      <c r="U1803" s="112"/>
      <c r="V1803" s="129"/>
      <c r="W1803" s="129"/>
      <c r="X1803" s="129"/>
      <c r="Y1803" s="129"/>
      <c r="Z1803" s="129"/>
      <c r="AA1803" s="129"/>
      <c r="AB1803" s="129"/>
      <c r="AC1803" s="129"/>
      <c r="AD1803" s="129"/>
      <c r="AE1803" s="129"/>
      <c r="AF1803" s="129"/>
      <c r="AG1803" s="129"/>
    </row>
    <row r="1804" s="30" customFormat="1" ht="81" spans="1:45">
      <c r="A1804" s="298"/>
      <c r="B1804" s="62" t="s">
        <v>549</v>
      </c>
      <c r="C1804" s="147" t="s">
        <v>2559</v>
      </c>
      <c r="D1804" s="126" t="s">
        <v>2569</v>
      </c>
      <c r="E1804" s="62" t="s">
        <v>2602</v>
      </c>
      <c r="F1804" s="62" t="s">
        <v>765</v>
      </c>
      <c r="G1804" s="234">
        <v>44197</v>
      </c>
      <c r="H1804" s="299">
        <v>60</v>
      </c>
      <c r="I1804" s="234">
        <f>G1804+H1804</f>
        <v>44257</v>
      </c>
      <c r="J1804" s="301"/>
      <c r="K1804" s="301"/>
      <c r="L1804" s="301"/>
      <c r="M1804" s="301"/>
      <c r="N1804" s="301"/>
      <c r="O1804" s="301"/>
      <c r="P1804" s="301"/>
      <c r="Q1804" s="301"/>
      <c r="R1804" s="301"/>
      <c r="S1804" s="301"/>
      <c r="T1804" s="301"/>
      <c r="U1804" s="301"/>
      <c r="V1804" s="301"/>
      <c r="W1804" s="301"/>
      <c r="X1804" s="301"/>
      <c r="Y1804" s="301"/>
      <c r="Z1804" s="301"/>
      <c r="AA1804" s="301"/>
      <c r="AB1804" s="301"/>
      <c r="AC1804" s="301"/>
      <c r="AD1804" s="301"/>
      <c r="AE1804" s="301"/>
      <c r="AF1804" s="301"/>
      <c r="AG1804" s="301"/>
      <c r="AH1804" s="301"/>
      <c r="AI1804" s="301">
        <v>44252</v>
      </c>
      <c r="AJ1804" s="301"/>
      <c r="AK1804" s="301"/>
      <c r="AL1804" s="301"/>
      <c r="AM1804" s="301"/>
      <c r="AN1804" s="301"/>
      <c r="AO1804" s="301"/>
      <c r="AP1804" s="301"/>
      <c r="AQ1804" s="301"/>
      <c r="AR1804" s="301"/>
      <c r="AS1804" s="301"/>
    </row>
    <row r="1805" s="30" customFormat="1" ht="54" spans="1:45">
      <c r="A1805" s="298"/>
      <c r="B1805" s="62" t="s">
        <v>549</v>
      </c>
      <c r="C1805" s="152" t="s">
        <v>2562</v>
      </c>
      <c r="D1805" s="126" t="s">
        <v>2570</v>
      </c>
      <c r="E1805" s="62" t="s">
        <v>765</v>
      </c>
      <c r="F1805" s="62" t="s">
        <v>709</v>
      </c>
      <c r="G1805" s="149">
        <f>I1804</f>
        <v>44257</v>
      </c>
      <c r="H1805" s="300">
        <v>60</v>
      </c>
      <c r="I1805" s="302">
        <f t="shared" ref="I1805:I1807" si="169">G1805+H1805</f>
        <v>44317</v>
      </c>
      <c r="J1805" s="301"/>
      <c r="K1805" s="301"/>
      <c r="L1805" s="301"/>
      <c r="M1805" s="301"/>
      <c r="N1805" s="301"/>
      <c r="O1805" s="301"/>
      <c r="P1805" s="301"/>
      <c r="Q1805" s="301"/>
      <c r="R1805" s="301"/>
      <c r="S1805" s="301"/>
      <c r="T1805" s="301"/>
      <c r="U1805" s="301"/>
      <c r="V1805" s="301"/>
      <c r="W1805" s="301"/>
      <c r="X1805" s="301"/>
      <c r="Y1805" s="301"/>
      <c r="Z1805" s="301"/>
      <c r="AA1805" s="301"/>
      <c r="AB1805" s="301"/>
      <c r="AC1805" s="301"/>
      <c r="AD1805" s="301"/>
      <c r="AE1805" s="301"/>
      <c r="AF1805" s="301"/>
      <c r="AG1805" s="301"/>
      <c r="AH1805" s="301"/>
      <c r="AI1805" s="301"/>
      <c r="AJ1805" s="301">
        <f>AI1804+20</f>
        <v>44272</v>
      </c>
      <c r="AK1805" s="301"/>
      <c r="AL1805" s="301"/>
      <c r="AM1805" s="301"/>
      <c r="AN1805" s="301"/>
      <c r="AO1805" s="301"/>
      <c r="AP1805" s="301"/>
      <c r="AQ1805" s="301"/>
      <c r="AR1805" s="301"/>
      <c r="AS1805" s="301"/>
    </row>
    <row r="1806" s="30" customFormat="1" ht="40.5" spans="1:45">
      <c r="A1806" s="298"/>
      <c r="B1806" s="62" t="s">
        <v>549</v>
      </c>
      <c r="C1806" s="152" t="s">
        <v>2564</v>
      </c>
      <c r="D1806" s="126" t="s">
        <v>2571</v>
      </c>
      <c r="E1806" s="62" t="s">
        <v>765</v>
      </c>
      <c r="F1806" s="62" t="s">
        <v>709</v>
      </c>
      <c r="G1806" s="149">
        <f>I1805</f>
        <v>44317</v>
      </c>
      <c r="H1806" s="300">
        <v>30</v>
      </c>
      <c r="I1806" s="302">
        <f t="shared" si="169"/>
        <v>44347</v>
      </c>
      <c r="J1806" s="301"/>
      <c r="K1806" s="301"/>
      <c r="L1806" s="301"/>
      <c r="M1806" s="301"/>
      <c r="N1806" s="301"/>
      <c r="O1806" s="301"/>
      <c r="P1806" s="301"/>
      <c r="Q1806" s="301"/>
      <c r="R1806" s="301"/>
      <c r="S1806" s="301"/>
      <c r="T1806" s="301"/>
      <c r="U1806" s="301"/>
      <c r="V1806" s="301"/>
      <c r="W1806" s="301"/>
      <c r="X1806" s="301"/>
      <c r="Y1806" s="301"/>
      <c r="Z1806" s="301"/>
      <c r="AA1806" s="301"/>
      <c r="AB1806" s="301"/>
      <c r="AC1806" s="301"/>
      <c r="AD1806" s="301"/>
      <c r="AE1806" s="301"/>
      <c r="AF1806" s="301"/>
      <c r="AG1806" s="301"/>
      <c r="AH1806" s="301"/>
      <c r="AI1806" s="301"/>
      <c r="AJ1806" s="301"/>
      <c r="AK1806" s="301">
        <f>AJ1805+20</f>
        <v>44292</v>
      </c>
      <c r="AL1806" s="301"/>
      <c r="AM1806" s="301"/>
      <c r="AN1806" s="301"/>
      <c r="AO1806" s="301"/>
      <c r="AP1806" s="301"/>
      <c r="AQ1806" s="301"/>
      <c r="AR1806" s="301"/>
      <c r="AS1806" s="301"/>
    </row>
    <row r="1807" s="30" customFormat="1" ht="67.5" spans="1:45">
      <c r="A1807" s="298"/>
      <c r="B1807" s="62" t="s">
        <v>549</v>
      </c>
      <c r="C1807" s="152" t="s">
        <v>2566</v>
      </c>
      <c r="D1807" s="126" t="s">
        <v>2572</v>
      </c>
      <c r="E1807" s="62" t="s">
        <v>765</v>
      </c>
      <c r="F1807" s="62" t="s">
        <v>709</v>
      </c>
      <c r="G1807" s="149">
        <f>I1806</f>
        <v>44347</v>
      </c>
      <c r="H1807" s="300">
        <v>30</v>
      </c>
      <c r="I1807" s="302">
        <f t="shared" si="169"/>
        <v>44377</v>
      </c>
      <c r="J1807" s="301"/>
      <c r="K1807" s="301"/>
      <c r="L1807" s="301"/>
      <c r="M1807" s="301"/>
      <c r="N1807" s="301"/>
      <c r="O1807" s="301"/>
      <c r="P1807" s="301"/>
      <c r="Q1807" s="301"/>
      <c r="R1807" s="301"/>
      <c r="S1807" s="301"/>
      <c r="T1807" s="301"/>
      <c r="U1807" s="301"/>
      <c r="V1807" s="301"/>
      <c r="W1807" s="301"/>
      <c r="X1807" s="301"/>
      <c r="Y1807" s="301"/>
      <c r="Z1807" s="301"/>
      <c r="AA1807" s="301"/>
      <c r="AB1807" s="301"/>
      <c r="AC1807" s="301"/>
      <c r="AD1807" s="301"/>
      <c r="AE1807" s="301"/>
      <c r="AF1807" s="301"/>
      <c r="AG1807" s="301"/>
      <c r="AH1807" s="301"/>
      <c r="AI1807" s="301"/>
      <c r="AJ1807" s="301"/>
      <c r="AK1807" s="301">
        <f>AK1806+10</f>
        <v>44302</v>
      </c>
      <c r="AL1807" s="301"/>
      <c r="AM1807" s="301"/>
      <c r="AN1807" s="301"/>
      <c r="AO1807" s="301"/>
      <c r="AP1807" s="301"/>
      <c r="AQ1807" s="301"/>
      <c r="AR1807" s="301"/>
      <c r="AS1807" s="301"/>
    </row>
    <row r="1808" s="10" customFormat="1" spans="1:34">
      <c r="A1808" s="103"/>
      <c r="B1808" s="104" t="s">
        <v>538</v>
      </c>
      <c r="C1808" s="105" t="s">
        <v>2603</v>
      </c>
      <c r="D1808" s="106" t="s">
        <v>2568</v>
      </c>
      <c r="E1808" s="106" t="s">
        <v>765</v>
      </c>
      <c r="F1808" s="106"/>
      <c r="G1808" s="107">
        <f>G1809</f>
        <v>44197</v>
      </c>
      <c r="H1808" s="104">
        <f>I1808-G1808</f>
        <v>180</v>
      </c>
      <c r="I1808" s="107">
        <f>I1812</f>
        <v>44377</v>
      </c>
      <c r="J1808" s="112"/>
      <c r="K1808" s="112"/>
      <c r="L1808" s="112"/>
      <c r="M1808" s="112"/>
      <c r="N1808" s="112"/>
      <c r="O1808" s="112"/>
      <c r="P1808" s="112"/>
      <c r="Q1808" s="112"/>
      <c r="R1808" s="112"/>
      <c r="S1808" s="112"/>
      <c r="T1808" s="112"/>
      <c r="U1808" s="112"/>
      <c r="V1808" s="129"/>
      <c r="W1808" s="129"/>
      <c r="X1808" s="129"/>
      <c r="Y1808" s="129"/>
      <c r="Z1808" s="129"/>
      <c r="AA1808" s="129"/>
      <c r="AB1808" s="129"/>
      <c r="AC1808" s="129"/>
      <c r="AD1808" s="129"/>
      <c r="AE1808" s="129"/>
      <c r="AF1808" s="129"/>
      <c r="AG1808" s="129"/>
      <c r="AH1808" s="10">
        <v>44221</v>
      </c>
    </row>
    <row r="1809" s="30" customFormat="1" ht="81" spans="1:45">
      <c r="A1809" s="298"/>
      <c r="B1809" s="62" t="s">
        <v>549</v>
      </c>
      <c r="C1809" s="147" t="s">
        <v>2559</v>
      </c>
      <c r="D1809" s="126" t="s">
        <v>2569</v>
      </c>
      <c r="E1809" s="62" t="s">
        <v>590</v>
      </c>
      <c r="F1809" s="62" t="s">
        <v>791</v>
      </c>
      <c r="G1809" s="234">
        <v>44197</v>
      </c>
      <c r="H1809" s="299">
        <v>60</v>
      </c>
      <c r="I1809" s="234">
        <f>G1809+H1809</f>
        <v>44257</v>
      </c>
      <c r="J1809" s="301"/>
      <c r="K1809" s="301"/>
      <c r="L1809" s="301"/>
      <c r="M1809" s="301"/>
      <c r="N1809" s="301"/>
      <c r="O1809" s="301"/>
      <c r="P1809" s="301"/>
      <c r="Q1809" s="301"/>
      <c r="R1809" s="301"/>
      <c r="S1809" s="301"/>
      <c r="T1809" s="301"/>
      <c r="U1809" s="301"/>
      <c r="V1809" s="301"/>
      <c r="W1809" s="301"/>
      <c r="X1809" s="301"/>
      <c r="Y1809" s="301"/>
      <c r="Z1809" s="301"/>
      <c r="AA1809" s="301"/>
      <c r="AB1809" s="301"/>
      <c r="AC1809" s="301"/>
      <c r="AD1809" s="301"/>
      <c r="AE1809" s="301"/>
      <c r="AF1809" s="301"/>
      <c r="AG1809" s="301"/>
      <c r="AH1809" s="301"/>
      <c r="AI1809" s="301">
        <f>AH1808+15</f>
        <v>44236</v>
      </c>
      <c r="AJ1809" s="301"/>
      <c r="AK1809" s="301"/>
      <c r="AL1809" s="301"/>
      <c r="AM1809" s="301"/>
      <c r="AN1809" s="301"/>
      <c r="AO1809" s="301"/>
      <c r="AP1809" s="301"/>
      <c r="AQ1809" s="301"/>
      <c r="AR1809" s="301"/>
      <c r="AS1809" s="301"/>
    </row>
    <row r="1810" s="30" customFormat="1" ht="54" spans="1:45">
      <c r="A1810" s="298"/>
      <c r="B1810" s="62" t="s">
        <v>549</v>
      </c>
      <c r="C1810" s="152" t="s">
        <v>2562</v>
      </c>
      <c r="D1810" s="126" t="s">
        <v>2570</v>
      </c>
      <c r="E1810" s="62" t="s">
        <v>791</v>
      </c>
      <c r="F1810" s="62" t="s">
        <v>590</v>
      </c>
      <c r="G1810" s="149">
        <f>I1809</f>
        <v>44257</v>
      </c>
      <c r="H1810" s="300">
        <v>60</v>
      </c>
      <c r="I1810" s="302">
        <f t="shared" ref="I1810:I1812" si="170">G1810+H1810</f>
        <v>44317</v>
      </c>
      <c r="J1810" s="301"/>
      <c r="K1810" s="301"/>
      <c r="L1810" s="301"/>
      <c r="M1810" s="301"/>
      <c r="N1810" s="301"/>
      <c r="O1810" s="301"/>
      <c r="P1810" s="301"/>
      <c r="Q1810" s="301"/>
      <c r="R1810" s="301"/>
      <c r="S1810" s="301"/>
      <c r="T1810" s="301"/>
      <c r="U1810" s="301"/>
      <c r="V1810" s="301"/>
      <c r="W1810" s="301"/>
      <c r="X1810" s="301"/>
      <c r="Y1810" s="301"/>
      <c r="Z1810" s="301"/>
      <c r="AA1810" s="301"/>
      <c r="AB1810" s="301"/>
      <c r="AC1810" s="301"/>
      <c r="AD1810" s="301"/>
      <c r="AE1810" s="301"/>
      <c r="AF1810" s="301"/>
      <c r="AG1810" s="301"/>
      <c r="AH1810" s="301"/>
      <c r="AI1810" s="301"/>
      <c r="AJ1810" s="301">
        <f>AI1809+30</f>
        <v>44266</v>
      </c>
      <c r="AK1810" s="301"/>
      <c r="AL1810" s="301"/>
      <c r="AM1810" s="301"/>
      <c r="AN1810" s="301"/>
      <c r="AO1810" s="301"/>
      <c r="AP1810" s="301"/>
      <c r="AQ1810" s="301"/>
      <c r="AR1810" s="301"/>
      <c r="AS1810" s="301"/>
    </row>
    <row r="1811" s="30" customFormat="1" ht="40.5" spans="1:45">
      <c r="A1811" s="298"/>
      <c r="B1811" s="62" t="s">
        <v>549</v>
      </c>
      <c r="C1811" s="152" t="s">
        <v>2564</v>
      </c>
      <c r="D1811" s="126" t="s">
        <v>2571</v>
      </c>
      <c r="E1811" s="62" t="s">
        <v>791</v>
      </c>
      <c r="F1811" s="62" t="s">
        <v>590</v>
      </c>
      <c r="G1811" s="149">
        <f>I1810</f>
        <v>44317</v>
      </c>
      <c r="H1811" s="300">
        <v>30</v>
      </c>
      <c r="I1811" s="302">
        <f t="shared" si="170"/>
        <v>44347</v>
      </c>
      <c r="J1811" s="301"/>
      <c r="K1811" s="301"/>
      <c r="L1811" s="301"/>
      <c r="M1811" s="301"/>
      <c r="N1811" s="301"/>
      <c r="O1811" s="301"/>
      <c r="P1811" s="301"/>
      <c r="Q1811" s="301"/>
      <c r="R1811" s="301"/>
      <c r="S1811" s="301"/>
      <c r="T1811" s="301"/>
      <c r="U1811" s="301"/>
      <c r="V1811" s="301"/>
      <c r="W1811" s="301"/>
      <c r="X1811" s="301"/>
      <c r="Y1811" s="301"/>
      <c r="Z1811" s="301"/>
      <c r="AA1811" s="301"/>
      <c r="AB1811" s="301"/>
      <c r="AC1811" s="301"/>
      <c r="AD1811" s="301"/>
      <c r="AE1811" s="301"/>
      <c r="AF1811" s="301"/>
      <c r="AG1811" s="301"/>
      <c r="AH1811" s="301"/>
      <c r="AI1811" s="301"/>
      <c r="AJ1811" s="301">
        <f>AJ1810+10</f>
        <v>44276</v>
      </c>
      <c r="AK1811" s="301"/>
      <c r="AL1811" s="301"/>
      <c r="AM1811" s="301"/>
      <c r="AN1811" s="301"/>
      <c r="AO1811" s="301"/>
      <c r="AP1811" s="301"/>
      <c r="AQ1811" s="301"/>
      <c r="AR1811" s="301"/>
      <c r="AS1811" s="301"/>
    </row>
    <row r="1812" s="30" customFormat="1" ht="67.5" spans="1:45">
      <c r="A1812" s="298"/>
      <c r="B1812" s="62" t="s">
        <v>549</v>
      </c>
      <c r="C1812" s="152" t="s">
        <v>2566</v>
      </c>
      <c r="D1812" s="126" t="s">
        <v>2572</v>
      </c>
      <c r="E1812" s="62" t="s">
        <v>791</v>
      </c>
      <c r="F1812" s="62" t="s">
        <v>590</v>
      </c>
      <c r="G1812" s="149">
        <f>I1811</f>
        <v>44347</v>
      </c>
      <c r="H1812" s="300">
        <v>30</v>
      </c>
      <c r="I1812" s="302">
        <f t="shared" si="170"/>
        <v>44377</v>
      </c>
      <c r="J1812" s="301"/>
      <c r="K1812" s="301"/>
      <c r="L1812" s="301"/>
      <c r="M1812" s="301"/>
      <c r="N1812" s="301"/>
      <c r="O1812" s="301"/>
      <c r="P1812" s="301"/>
      <c r="Q1812" s="301"/>
      <c r="R1812" s="301"/>
      <c r="S1812" s="301"/>
      <c r="T1812" s="301"/>
      <c r="U1812" s="301"/>
      <c r="V1812" s="301"/>
      <c r="W1812" s="301"/>
      <c r="X1812" s="301"/>
      <c r="Y1812" s="301"/>
      <c r="Z1812" s="301"/>
      <c r="AA1812" s="301"/>
      <c r="AB1812" s="301"/>
      <c r="AC1812" s="301"/>
      <c r="AD1812" s="301"/>
      <c r="AE1812" s="301"/>
      <c r="AF1812" s="301"/>
      <c r="AG1812" s="301"/>
      <c r="AH1812" s="301"/>
      <c r="AI1812" s="301"/>
      <c r="AJ1812" s="301"/>
      <c r="AK1812" s="301"/>
      <c r="AL1812" s="301"/>
      <c r="AM1812" s="301"/>
      <c r="AN1812" s="301"/>
      <c r="AO1812" s="301"/>
      <c r="AP1812" s="301"/>
      <c r="AQ1812" s="301"/>
      <c r="AR1812" s="301"/>
      <c r="AS1812" s="301"/>
    </row>
    <row r="1813" s="10" customFormat="1" spans="1:33">
      <c r="A1813" s="103"/>
      <c r="B1813" s="104" t="s">
        <v>538</v>
      </c>
      <c r="C1813" s="105" t="s">
        <v>2604</v>
      </c>
      <c r="D1813" s="106" t="s">
        <v>2568</v>
      </c>
      <c r="E1813" s="106" t="s">
        <v>765</v>
      </c>
      <c r="F1813" s="106"/>
      <c r="G1813" s="107">
        <f>G1814</f>
        <v>44197</v>
      </c>
      <c r="H1813" s="104">
        <f>I1813-G1813</f>
        <v>180</v>
      </c>
      <c r="I1813" s="107">
        <f>I1817</f>
        <v>44377</v>
      </c>
      <c r="J1813" s="112"/>
      <c r="K1813" s="112"/>
      <c r="L1813" s="112"/>
      <c r="M1813" s="112"/>
      <c r="N1813" s="112"/>
      <c r="O1813" s="112"/>
      <c r="P1813" s="112"/>
      <c r="Q1813" s="112"/>
      <c r="R1813" s="112"/>
      <c r="S1813" s="112"/>
      <c r="T1813" s="112"/>
      <c r="U1813" s="112"/>
      <c r="V1813" s="129"/>
      <c r="W1813" s="129"/>
      <c r="X1813" s="129"/>
      <c r="Y1813" s="129"/>
      <c r="Z1813" s="129"/>
      <c r="AA1813" s="129"/>
      <c r="AB1813" s="129"/>
      <c r="AC1813" s="129"/>
      <c r="AD1813" s="129"/>
      <c r="AE1813" s="129"/>
      <c r="AF1813" s="129"/>
      <c r="AG1813" s="129"/>
    </row>
    <row r="1814" s="30" customFormat="1" ht="81" spans="1:45">
      <c r="A1814" s="298"/>
      <c r="B1814" s="62" t="s">
        <v>549</v>
      </c>
      <c r="C1814" s="147" t="s">
        <v>2559</v>
      </c>
      <c r="D1814" s="126" t="s">
        <v>2569</v>
      </c>
      <c r="E1814" s="62" t="s">
        <v>590</v>
      </c>
      <c r="F1814" s="62" t="s">
        <v>791</v>
      </c>
      <c r="G1814" s="234">
        <v>44197</v>
      </c>
      <c r="H1814" s="299">
        <v>60</v>
      </c>
      <c r="I1814" s="234">
        <f>G1814+H1814</f>
        <v>44257</v>
      </c>
      <c r="J1814" s="301"/>
      <c r="K1814" s="301"/>
      <c r="L1814" s="301"/>
      <c r="M1814" s="301"/>
      <c r="N1814" s="301"/>
      <c r="O1814" s="301"/>
      <c r="P1814" s="301"/>
      <c r="Q1814" s="301"/>
      <c r="R1814" s="301"/>
      <c r="S1814" s="301"/>
      <c r="T1814" s="301"/>
      <c r="U1814" s="301"/>
      <c r="V1814" s="301"/>
      <c r="W1814" s="301"/>
      <c r="X1814" s="301"/>
      <c r="Y1814" s="301"/>
      <c r="Z1814" s="301"/>
      <c r="AA1814" s="301"/>
      <c r="AB1814" s="301"/>
      <c r="AC1814" s="301"/>
      <c r="AD1814" s="301"/>
      <c r="AE1814" s="301"/>
      <c r="AF1814" s="301"/>
      <c r="AG1814" s="301"/>
      <c r="AH1814" s="301">
        <v>44221</v>
      </c>
      <c r="AI1814" s="301"/>
      <c r="AJ1814" s="301"/>
      <c r="AK1814" s="301"/>
      <c r="AL1814" s="301"/>
      <c r="AM1814" s="301"/>
      <c r="AN1814" s="301"/>
      <c r="AO1814" s="301"/>
      <c r="AP1814" s="301"/>
      <c r="AQ1814" s="301"/>
      <c r="AR1814" s="301"/>
      <c r="AS1814" s="301"/>
    </row>
    <row r="1815" s="30" customFormat="1" ht="54" spans="1:45">
      <c r="A1815" s="298"/>
      <c r="B1815" s="62" t="s">
        <v>549</v>
      </c>
      <c r="C1815" s="152" t="s">
        <v>2562</v>
      </c>
      <c r="D1815" s="126" t="s">
        <v>2570</v>
      </c>
      <c r="E1815" s="62" t="s">
        <v>791</v>
      </c>
      <c r="F1815" s="62" t="s">
        <v>590</v>
      </c>
      <c r="G1815" s="149">
        <f>I1814</f>
        <v>44257</v>
      </c>
      <c r="H1815" s="300">
        <v>60</v>
      </c>
      <c r="I1815" s="302">
        <f t="shared" ref="I1815:I1817" si="171">G1815+H1815</f>
        <v>44317</v>
      </c>
      <c r="J1815" s="301"/>
      <c r="K1815" s="301"/>
      <c r="L1815" s="301"/>
      <c r="M1815" s="301"/>
      <c r="N1815" s="301"/>
      <c r="O1815" s="301"/>
      <c r="P1815" s="301"/>
      <c r="Q1815" s="301"/>
      <c r="R1815" s="301"/>
      <c r="S1815" s="301"/>
      <c r="T1815" s="301"/>
      <c r="U1815" s="301"/>
      <c r="V1815" s="301"/>
      <c r="W1815" s="301"/>
      <c r="X1815" s="301"/>
      <c r="Y1815" s="301"/>
      <c r="Z1815" s="301"/>
      <c r="AA1815" s="301"/>
      <c r="AB1815" s="301"/>
      <c r="AC1815" s="301"/>
      <c r="AD1815" s="301"/>
      <c r="AE1815" s="301"/>
      <c r="AF1815" s="301"/>
      <c r="AG1815" s="301"/>
      <c r="AH1815" s="301"/>
      <c r="AI1815" s="301">
        <f>AH1814+15</f>
        <v>44236</v>
      </c>
      <c r="AJ1815" s="301"/>
      <c r="AK1815" s="301"/>
      <c r="AL1815" s="301"/>
      <c r="AM1815" s="301"/>
      <c r="AN1815" s="301"/>
      <c r="AO1815" s="301"/>
      <c r="AP1815" s="301"/>
      <c r="AQ1815" s="301"/>
      <c r="AR1815" s="301"/>
      <c r="AS1815" s="301"/>
    </row>
    <row r="1816" s="30" customFormat="1" ht="40.5" spans="1:45">
      <c r="A1816" s="298"/>
      <c r="B1816" s="62" t="s">
        <v>549</v>
      </c>
      <c r="C1816" s="152" t="s">
        <v>2564</v>
      </c>
      <c r="D1816" s="126" t="s">
        <v>2571</v>
      </c>
      <c r="E1816" s="62" t="s">
        <v>791</v>
      </c>
      <c r="F1816" s="62" t="s">
        <v>590</v>
      </c>
      <c r="G1816" s="149">
        <f>I1815</f>
        <v>44317</v>
      </c>
      <c r="H1816" s="300">
        <v>30</v>
      </c>
      <c r="I1816" s="302">
        <f t="shared" si="171"/>
        <v>44347</v>
      </c>
      <c r="J1816" s="301"/>
      <c r="K1816" s="301"/>
      <c r="L1816" s="301"/>
      <c r="M1816" s="301"/>
      <c r="N1816" s="301"/>
      <c r="O1816" s="301"/>
      <c r="P1816" s="301"/>
      <c r="Q1816" s="301"/>
      <c r="R1816" s="301"/>
      <c r="S1816" s="301"/>
      <c r="T1816" s="301"/>
      <c r="U1816" s="301"/>
      <c r="V1816" s="301"/>
      <c r="W1816" s="301"/>
      <c r="X1816" s="301"/>
      <c r="Y1816" s="301"/>
      <c r="Z1816" s="301"/>
      <c r="AA1816" s="301"/>
      <c r="AB1816" s="301"/>
      <c r="AC1816" s="301"/>
      <c r="AD1816" s="301"/>
      <c r="AE1816" s="301"/>
      <c r="AF1816" s="301"/>
      <c r="AG1816" s="301"/>
      <c r="AH1816" s="301"/>
      <c r="AI1816" s="301"/>
      <c r="AJ1816" s="301">
        <f>AI1815+30</f>
        <v>44266</v>
      </c>
      <c r="AK1816" s="301"/>
      <c r="AL1816" s="301"/>
      <c r="AM1816" s="301"/>
      <c r="AN1816" s="301"/>
      <c r="AO1816" s="301"/>
      <c r="AP1816" s="301"/>
      <c r="AQ1816" s="301"/>
      <c r="AR1816" s="301"/>
      <c r="AS1816" s="301"/>
    </row>
    <row r="1817" s="30" customFormat="1" ht="67.5" spans="1:45">
      <c r="A1817" s="298"/>
      <c r="B1817" s="62" t="s">
        <v>549</v>
      </c>
      <c r="C1817" s="152" t="s">
        <v>2566</v>
      </c>
      <c r="D1817" s="126" t="s">
        <v>2572</v>
      </c>
      <c r="E1817" s="62" t="s">
        <v>791</v>
      </c>
      <c r="F1817" s="62" t="s">
        <v>590</v>
      </c>
      <c r="G1817" s="149">
        <f>I1816</f>
        <v>44347</v>
      </c>
      <c r="H1817" s="300">
        <v>30</v>
      </c>
      <c r="I1817" s="302">
        <f t="shared" si="171"/>
        <v>44377</v>
      </c>
      <c r="J1817" s="301"/>
      <c r="K1817" s="301"/>
      <c r="L1817" s="301"/>
      <c r="M1817" s="301"/>
      <c r="N1817" s="301"/>
      <c r="O1817" s="301"/>
      <c r="P1817" s="301"/>
      <c r="Q1817" s="301"/>
      <c r="R1817" s="301"/>
      <c r="S1817" s="301"/>
      <c r="T1817" s="301"/>
      <c r="U1817" s="301"/>
      <c r="V1817" s="301"/>
      <c r="W1817" s="301"/>
      <c r="X1817" s="301"/>
      <c r="Y1817" s="301"/>
      <c r="Z1817" s="301"/>
      <c r="AA1817" s="301"/>
      <c r="AB1817" s="301"/>
      <c r="AC1817" s="301"/>
      <c r="AD1817" s="301"/>
      <c r="AE1817" s="301"/>
      <c r="AF1817" s="301"/>
      <c r="AG1817" s="301"/>
      <c r="AH1817" s="301"/>
      <c r="AI1817" s="301"/>
      <c r="AJ1817" s="301">
        <f>AJ1816+10</f>
        <v>44276</v>
      </c>
      <c r="AK1817" s="301"/>
      <c r="AL1817" s="301"/>
      <c r="AM1817" s="301"/>
      <c r="AN1817" s="301"/>
      <c r="AO1817" s="301"/>
      <c r="AP1817" s="301"/>
      <c r="AQ1817" s="301"/>
      <c r="AR1817" s="301"/>
      <c r="AS1817" s="301"/>
    </row>
    <row r="1818" s="10" customFormat="1" spans="1:33">
      <c r="A1818" s="103"/>
      <c r="B1818" s="104" t="s">
        <v>538</v>
      </c>
      <c r="C1818" s="105" t="s">
        <v>2605</v>
      </c>
      <c r="D1818" s="106" t="s">
        <v>2568</v>
      </c>
      <c r="E1818" s="106" t="s">
        <v>765</v>
      </c>
      <c r="F1818" s="106"/>
      <c r="G1818" s="107">
        <f>G1819</f>
        <v>44197</v>
      </c>
      <c r="H1818" s="104">
        <f>I1818-G1818</f>
        <v>180</v>
      </c>
      <c r="I1818" s="107">
        <f>I1822</f>
        <v>44377</v>
      </c>
      <c r="J1818" s="112"/>
      <c r="K1818" s="112"/>
      <c r="L1818" s="112"/>
      <c r="M1818" s="112"/>
      <c r="N1818" s="112"/>
      <c r="O1818" s="112"/>
      <c r="P1818" s="112"/>
      <c r="Q1818" s="112"/>
      <c r="R1818" s="112"/>
      <c r="S1818" s="112"/>
      <c r="T1818" s="112"/>
      <c r="U1818" s="112"/>
      <c r="V1818" s="129"/>
      <c r="W1818" s="129"/>
      <c r="X1818" s="129"/>
      <c r="Y1818" s="129"/>
      <c r="Z1818" s="129"/>
      <c r="AA1818" s="129"/>
      <c r="AB1818" s="129"/>
      <c r="AC1818" s="129"/>
      <c r="AD1818" s="129"/>
      <c r="AE1818" s="129"/>
      <c r="AF1818" s="129"/>
      <c r="AG1818" s="129"/>
    </row>
    <row r="1819" s="30" customFormat="1" ht="81" spans="1:45">
      <c r="A1819" s="298"/>
      <c r="B1819" s="62" t="s">
        <v>549</v>
      </c>
      <c r="C1819" s="147" t="s">
        <v>2559</v>
      </c>
      <c r="D1819" s="126" t="s">
        <v>2569</v>
      </c>
      <c r="E1819" s="62" t="s">
        <v>590</v>
      </c>
      <c r="F1819" s="62" t="s">
        <v>791</v>
      </c>
      <c r="G1819" s="234">
        <v>44197</v>
      </c>
      <c r="H1819" s="299">
        <v>60</v>
      </c>
      <c r="I1819" s="234">
        <f>G1819+H1819</f>
        <v>44257</v>
      </c>
      <c r="J1819" s="301"/>
      <c r="K1819" s="301"/>
      <c r="L1819" s="301"/>
      <c r="M1819" s="301"/>
      <c r="N1819" s="301"/>
      <c r="O1819" s="301"/>
      <c r="P1819" s="301"/>
      <c r="Q1819" s="301"/>
      <c r="R1819" s="301"/>
      <c r="S1819" s="301"/>
      <c r="T1819" s="301"/>
      <c r="U1819" s="301"/>
      <c r="V1819" s="301"/>
      <c r="W1819" s="301"/>
      <c r="X1819" s="301"/>
      <c r="Y1819" s="301"/>
      <c r="Z1819" s="301"/>
      <c r="AA1819" s="301"/>
      <c r="AB1819" s="301"/>
      <c r="AC1819" s="301"/>
      <c r="AD1819" s="301"/>
      <c r="AE1819" s="301"/>
      <c r="AF1819" s="301"/>
      <c r="AG1819" s="301"/>
      <c r="AH1819" s="301">
        <v>44221</v>
      </c>
      <c r="AI1819" s="301"/>
      <c r="AJ1819" s="301"/>
      <c r="AK1819" s="301"/>
      <c r="AL1819" s="301"/>
      <c r="AM1819" s="301"/>
      <c r="AN1819" s="301"/>
      <c r="AO1819" s="301"/>
      <c r="AP1819" s="301"/>
      <c r="AQ1819" s="301"/>
      <c r="AR1819" s="301"/>
      <c r="AS1819" s="301"/>
    </row>
    <row r="1820" s="30" customFormat="1" ht="54" spans="1:45">
      <c r="A1820" s="298"/>
      <c r="B1820" s="62" t="s">
        <v>549</v>
      </c>
      <c r="C1820" s="152" t="s">
        <v>2562</v>
      </c>
      <c r="D1820" s="126" t="s">
        <v>2570</v>
      </c>
      <c r="E1820" s="62" t="s">
        <v>791</v>
      </c>
      <c r="F1820" s="62" t="s">
        <v>590</v>
      </c>
      <c r="G1820" s="149">
        <f>I1819</f>
        <v>44257</v>
      </c>
      <c r="H1820" s="300">
        <v>60</v>
      </c>
      <c r="I1820" s="302">
        <f t="shared" ref="I1820:I1822" si="172">G1820+H1820</f>
        <v>44317</v>
      </c>
      <c r="J1820" s="301"/>
      <c r="K1820" s="301"/>
      <c r="L1820" s="301"/>
      <c r="M1820" s="301"/>
      <c r="N1820" s="301"/>
      <c r="O1820" s="301"/>
      <c r="P1820" s="301"/>
      <c r="Q1820" s="301"/>
      <c r="R1820" s="301"/>
      <c r="S1820" s="301"/>
      <c r="T1820" s="301"/>
      <c r="U1820" s="301"/>
      <c r="V1820" s="301"/>
      <c r="W1820" s="301"/>
      <c r="X1820" s="301"/>
      <c r="Y1820" s="301"/>
      <c r="Z1820" s="301"/>
      <c r="AA1820" s="301"/>
      <c r="AB1820" s="301"/>
      <c r="AC1820" s="301"/>
      <c r="AD1820" s="301"/>
      <c r="AE1820" s="301"/>
      <c r="AF1820" s="301"/>
      <c r="AG1820" s="301"/>
      <c r="AH1820" s="301"/>
      <c r="AI1820" s="301">
        <f>AH1819+15</f>
        <v>44236</v>
      </c>
      <c r="AJ1820" s="301"/>
      <c r="AK1820" s="301"/>
      <c r="AL1820" s="301"/>
      <c r="AM1820" s="301"/>
      <c r="AN1820" s="301"/>
      <c r="AO1820" s="301"/>
      <c r="AP1820" s="301"/>
      <c r="AQ1820" s="301"/>
      <c r="AR1820" s="301"/>
      <c r="AS1820" s="301"/>
    </row>
    <row r="1821" s="30" customFormat="1" ht="40.5" spans="1:45">
      <c r="A1821" s="298"/>
      <c r="B1821" s="62" t="s">
        <v>549</v>
      </c>
      <c r="C1821" s="152" t="s">
        <v>2564</v>
      </c>
      <c r="D1821" s="126" t="s">
        <v>2571</v>
      </c>
      <c r="E1821" s="62" t="s">
        <v>791</v>
      </c>
      <c r="F1821" s="62" t="s">
        <v>590</v>
      </c>
      <c r="G1821" s="149">
        <f>I1820</f>
        <v>44317</v>
      </c>
      <c r="H1821" s="300">
        <v>30</v>
      </c>
      <c r="I1821" s="302">
        <f t="shared" si="172"/>
        <v>44347</v>
      </c>
      <c r="J1821" s="301"/>
      <c r="K1821" s="301"/>
      <c r="L1821" s="301"/>
      <c r="M1821" s="301"/>
      <c r="N1821" s="301"/>
      <c r="O1821" s="301"/>
      <c r="P1821" s="301"/>
      <c r="Q1821" s="301"/>
      <c r="R1821" s="301"/>
      <c r="S1821" s="301"/>
      <c r="T1821" s="301"/>
      <c r="U1821" s="301"/>
      <c r="V1821" s="301"/>
      <c r="W1821" s="301"/>
      <c r="X1821" s="301"/>
      <c r="Y1821" s="301"/>
      <c r="Z1821" s="301"/>
      <c r="AA1821" s="301"/>
      <c r="AB1821" s="301"/>
      <c r="AC1821" s="301"/>
      <c r="AD1821" s="301"/>
      <c r="AE1821" s="301"/>
      <c r="AF1821" s="301"/>
      <c r="AG1821" s="301"/>
      <c r="AH1821" s="301"/>
      <c r="AI1821" s="301"/>
      <c r="AJ1821" s="301">
        <f>AI1820+30</f>
        <v>44266</v>
      </c>
      <c r="AK1821" s="301"/>
      <c r="AL1821" s="301"/>
      <c r="AM1821" s="301"/>
      <c r="AN1821" s="301"/>
      <c r="AO1821" s="301"/>
      <c r="AP1821" s="301"/>
      <c r="AQ1821" s="301"/>
      <c r="AR1821" s="301"/>
      <c r="AS1821" s="301"/>
    </row>
    <row r="1822" s="30" customFormat="1" ht="67.5" spans="1:45">
      <c r="A1822" s="298"/>
      <c r="B1822" s="62" t="s">
        <v>549</v>
      </c>
      <c r="C1822" s="152" t="s">
        <v>2566</v>
      </c>
      <c r="D1822" s="126" t="s">
        <v>2572</v>
      </c>
      <c r="E1822" s="62" t="s">
        <v>791</v>
      </c>
      <c r="F1822" s="62" t="s">
        <v>590</v>
      </c>
      <c r="G1822" s="149">
        <f>I1821</f>
        <v>44347</v>
      </c>
      <c r="H1822" s="300">
        <v>30</v>
      </c>
      <c r="I1822" s="302">
        <f t="shared" si="172"/>
        <v>44377</v>
      </c>
      <c r="J1822" s="301"/>
      <c r="K1822" s="301"/>
      <c r="L1822" s="301"/>
      <c r="M1822" s="301"/>
      <c r="N1822" s="301"/>
      <c r="O1822" s="301"/>
      <c r="P1822" s="301"/>
      <c r="Q1822" s="301"/>
      <c r="R1822" s="301"/>
      <c r="S1822" s="301"/>
      <c r="T1822" s="301"/>
      <c r="U1822" s="301"/>
      <c r="V1822" s="301"/>
      <c r="W1822" s="301"/>
      <c r="X1822" s="301"/>
      <c r="Y1822" s="301"/>
      <c r="Z1822" s="301"/>
      <c r="AA1822" s="301"/>
      <c r="AB1822" s="301"/>
      <c r="AC1822" s="301"/>
      <c r="AD1822" s="301"/>
      <c r="AE1822" s="301"/>
      <c r="AF1822" s="301"/>
      <c r="AG1822" s="301"/>
      <c r="AH1822" s="301"/>
      <c r="AI1822" s="301"/>
      <c r="AJ1822" s="301">
        <f>AJ1821+10</f>
        <v>44276</v>
      </c>
      <c r="AK1822" s="301"/>
      <c r="AL1822" s="301"/>
      <c r="AM1822" s="301"/>
      <c r="AN1822" s="301"/>
      <c r="AO1822" s="301"/>
      <c r="AP1822" s="301"/>
      <c r="AQ1822" s="301"/>
      <c r="AR1822" s="301"/>
      <c r="AS1822" s="301"/>
    </row>
    <row r="1823" s="10" customFormat="1" spans="1:33">
      <c r="A1823" s="103"/>
      <c r="B1823" s="104" t="s">
        <v>538</v>
      </c>
      <c r="C1823" s="105" t="s">
        <v>2606</v>
      </c>
      <c r="D1823" s="106" t="s">
        <v>2568</v>
      </c>
      <c r="E1823" s="106" t="s">
        <v>765</v>
      </c>
      <c r="F1823" s="106"/>
      <c r="G1823" s="107">
        <f>G1824</f>
        <v>44197</v>
      </c>
      <c r="H1823" s="104">
        <f>I1823-G1823</f>
        <v>180</v>
      </c>
      <c r="I1823" s="107">
        <f>I1827</f>
        <v>44377</v>
      </c>
      <c r="J1823" s="112"/>
      <c r="K1823" s="112"/>
      <c r="L1823" s="112"/>
      <c r="M1823" s="112"/>
      <c r="N1823" s="112"/>
      <c r="O1823" s="112"/>
      <c r="P1823" s="112"/>
      <c r="Q1823" s="112"/>
      <c r="R1823" s="112"/>
      <c r="S1823" s="112"/>
      <c r="T1823" s="112"/>
      <c r="U1823" s="112"/>
      <c r="V1823" s="129"/>
      <c r="W1823" s="129"/>
      <c r="X1823" s="129"/>
      <c r="Y1823" s="129"/>
      <c r="Z1823" s="129"/>
      <c r="AA1823" s="129"/>
      <c r="AB1823" s="129"/>
      <c r="AC1823" s="129"/>
      <c r="AD1823" s="129"/>
      <c r="AE1823" s="129"/>
      <c r="AF1823" s="129"/>
      <c r="AG1823" s="129"/>
    </row>
    <row r="1824" s="30" customFormat="1" ht="81" spans="1:45">
      <c r="A1824" s="298"/>
      <c r="B1824" s="62" t="s">
        <v>549</v>
      </c>
      <c r="C1824" s="147" t="s">
        <v>2559</v>
      </c>
      <c r="D1824" s="126" t="s">
        <v>2569</v>
      </c>
      <c r="E1824" s="62" t="s">
        <v>590</v>
      </c>
      <c r="F1824" s="62" t="s">
        <v>791</v>
      </c>
      <c r="G1824" s="234">
        <v>44197</v>
      </c>
      <c r="H1824" s="299">
        <v>60</v>
      </c>
      <c r="I1824" s="234">
        <f>G1824+H1824</f>
        <v>44257</v>
      </c>
      <c r="J1824" s="301"/>
      <c r="K1824" s="301"/>
      <c r="L1824" s="301"/>
      <c r="M1824" s="301"/>
      <c r="N1824" s="301"/>
      <c r="O1824" s="301"/>
      <c r="P1824" s="301"/>
      <c r="Q1824" s="301"/>
      <c r="R1824" s="301"/>
      <c r="S1824" s="301"/>
      <c r="T1824" s="301"/>
      <c r="U1824" s="301"/>
      <c r="V1824" s="301"/>
      <c r="W1824" s="301"/>
      <c r="X1824" s="301"/>
      <c r="Y1824" s="301"/>
      <c r="Z1824" s="301"/>
      <c r="AA1824" s="301"/>
      <c r="AB1824" s="301"/>
      <c r="AC1824" s="301"/>
      <c r="AD1824" s="301"/>
      <c r="AE1824" s="301"/>
      <c r="AF1824" s="301"/>
      <c r="AG1824" s="301"/>
      <c r="AH1824" s="301">
        <v>44221</v>
      </c>
      <c r="AI1824" s="301"/>
      <c r="AJ1824" s="301"/>
      <c r="AK1824" s="301"/>
      <c r="AL1824" s="301"/>
      <c r="AM1824" s="301"/>
      <c r="AN1824" s="301"/>
      <c r="AO1824" s="301"/>
      <c r="AP1824" s="301"/>
      <c r="AQ1824" s="301"/>
      <c r="AR1824" s="301"/>
      <c r="AS1824" s="301"/>
    </row>
    <row r="1825" s="30" customFormat="1" ht="54" spans="1:45">
      <c r="A1825" s="298"/>
      <c r="B1825" s="62" t="s">
        <v>549</v>
      </c>
      <c r="C1825" s="152" t="s">
        <v>2562</v>
      </c>
      <c r="D1825" s="126" t="s">
        <v>2570</v>
      </c>
      <c r="E1825" s="62" t="s">
        <v>791</v>
      </c>
      <c r="F1825" s="62" t="s">
        <v>590</v>
      </c>
      <c r="G1825" s="149">
        <f>I1824</f>
        <v>44257</v>
      </c>
      <c r="H1825" s="300">
        <v>60</v>
      </c>
      <c r="I1825" s="302">
        <f t="shared" ref="I1825:I1827" si="173">G1825+H1825</f>
        <v>44317</v>
      </c>
      <c r="J1825" s="301"/>
      <c r="K1825" s="301"/>
      <c r="L1825" s="301"/>
      <c r="M1825" s="301"/>
      <c r="N1825" s="301"/>
      <c r="O1825" s="301"/>
      <c r="P1825" s="301"/>
      <c r="Q1825" s="301"/>
      <c r="R1825" s="301"/>
      <c r="S1825" s="301"/>
      <c r="T1825" s="301"/>
      <c r="U1825" s="301"/>
      <c r="V1825" s="301"/>
      <c r="W1825" s="301"/>
      <c r="X1825" s="301"/>
      <c r="Y1825" s="301"/>
      <c r="Z1825" s="301"/>
      <c r="AA1825" s="301"/>
      <c r="AB1825" s="301"/>
      <c r="AC1825" s="301"/>
      <c r="AD1825" s="301"/>
      <c r="AE1825" s="301"/>
      <c r="AF1825" s="301"/>
      <c r="AG1825" s="301"/>
      <c r="AH1825" s="301"/>
      <c r="AI1825" s="301">
        <f>AH1824+15</f>
        <v>44236</v>
      </c>
      <c r="AJ1825" s="301"/>
      <c r="AK1825" s="301"/>
      <c r="AL1825" s="301"/>
      <c r="AM1825" s="301"/>
      <c r="AN1825" s="301"/>
      <c r="AO1825" s="301"/>
      <c r="AP1825" s="301"/>
      <c r="AQ1825" s="301"/>
      <c r="AR1825" s="301"/>
      <c r="AS1825" s="301"/>
    </row>
    <row r="1826" s="30" customFormat="1" ht="40.5" spans="1:45">
      <c r="A1826" s="298"/>
      <c r="B1826" s="62" t="s">
        <v>549</v>
      </c>
      <c r="C1826" s="152" t="s">
        <v>2564</v>
      </c>
      <c r="D1826" s="126" t="s">
        <v>2571</v>
      </c>
      <c r="E1826" s="62" t="s">
        <v>791</v>
      </c>
      <c r="F1826" s="62" t="s">
        <v>590</v>
      </c>
      <c r="G1826" s="149">
        <f>I1825</f>
        <v>44317</v>
      </c>
      <c r="H1826" s="300">
        <v>30</v>
      </c>
      <c r="I1826" s="302">
        <f t="shared" si="173"/>
        <v>44347</v>
      </c>
      <c r="J1826" s="301"/>
      <c r="K1826" s="301"/>
      <c r="L1826" s="301"/>
      <c r="M1826" s="301"/>
      <c r="N1826" s="301"/>
      <c r="O1826" s="301"/>
      <c r="P1826" s="301"/>
      <c r="Q1826" s="301"/>
      <c r="R1826" s="301"/>
      <c r="S1826" s="301"/>
      <c r="T1826" s="301"/>
      <c r="U1826" s="301"/>
      <c r="V1826" s="301"/>
      <c r="W1826" s="301"/>
      <c r="X1826" s="301"/>
      <c r="Y1826" s="301"/>
      <c r="Z1826" s="301"/>
      <c r="AA1826" s="301"/>
      <c r="AB1826" s="301"/>
      <c r="AC1826" s="301"/>
      <c r="AD1826" s="301"/>
      <c r="AE1826" s="301"/>
      <c r="AF1826" s="301"/>
      <c r="AG1826" s="301"/>
      <c r="AH1826" s="301"/>
      <c r="AI1826" s="301"/>
      <c r="AJ1826" s="301">
        <f>AI1825+30</f>
        <v>44266</v>
      </c>
      <c r="AK1826" s="301"/>
      <c r="AL1826" s="301"/>
      <c r="AM1826" s="301"/>
      <c r="AN1826" s="301"/>
      <c r="AO1826" s="301"/>
      <c r="AP1826" s="301"/>
      <c r="AQ1826" s="301"/>
      <c r="AR1826" s="301"/>
      <c r="AS1826" s="301"/>
    </row>
    <row r="1827" s="30" customFormat="1" ht="67.5" spans="1:45">
      <c r="A1827" s="298"/>
      <c r="B1827" s="62" t="s">
        <v>549</v>
      </c>
      <c r="C1827" s="152" t="s">
        <v>2566</v>
      </c>
      <c r="D1827" s="126" t="s">
        <v>2572</v>
      </c>
      <c r="E1827" s="62" t="s">
        <v>791</v>
      </c>
      <c r="F1827" s="62" t="s">
        <v>590</v>
      </c>
      <c r="G1827" s="149">
        <f>I1826</f>
        <v>44347</v>
      </c>
      <c r="H1827" s="300">
        <v>30</v>
      </c>
      <c r="I1827" s="302">
        <f t="shared" si="173"/>
        <v>44377</v>
      </c>
      <c r="J1827" s="301"/>
      <c r="K1827" s="301"/>
      <c r="L1827" s="301"/>
      <c r="M1827" s="301"/>
      <c r="N1827" s="301"/>
      <c r="O1827" s="301"/>
      <c r="P1827" s="301"/>
      <c r="Q1827" s="301"/>
      <c r="R1827" s="301"/>
      <c r="S1827" s="301"/>
      <c r="T1827" s="301"/>
      <c r="U1827" s="301"/>
      <c r="V1827" s="301"/>
      <c r="W1827" s="301"/>
      <c r="X1827" s="301"/>
      <c r="Y1827" s="301"/>
      <c r="Z1827" s="301"/>
      <c r="AA1827" s="301"/>
      <c r="AB1827" s="301"/>
      <c r="AC1827" s="301"/>
      <c r="AD1827" s="301"/>
      <c r="AE1827" s="301"/>
      <c r="AF1827" s="301"/>
      <c r="AG1827" s="301"/>
      <c r="AH1827" s="301"/>
      <c r="AI1827" s="301"/>
      <c r="AJ1827" s="301">
        <f>AJ1826+10</f>
        <v>44276</v>
      </c>
      <c r="AK1827" s="301"/>
      <c r="AL1827" s="301"/>
      <c r="AM1827" s="301"/>
      <c r="AN1827" s="301"/>
      <c r="AO1827" s="301"/>
      <c r="AP1827" s="301"/>
      <c r="AQ1827" s="301"/>
      <c r="AR1827" s="301"/>
      <c r="AS1827" s="301"/>
    </row>
    <row r="1828" s="10" customFormat="1" spans="1:33">
      <c r="A1828" s="103"/>
      <c r="B1828" s="104" t="s">
        <v>538</v>
      </c>
      <c r="C1828" s="105" t="s">
        <v>2607</v>
      </c>
      <c r="D1828" s="106" t="s">
        <v>2568</v>
      </c>
      <c r="E1828" s="106" t="s">
        <v>765</v>
      </c>
      <c r="F1828" s="106"/>
      <c r="G1828" s="107">
        <f>G1829</f>
        <v>44197</v>
      </c>
      <c r="H1828" s="104">
        <f>I1828-G1828</f>
        <v>180</v>
      </c>
      <c r="I1828" s="107">
        <f>I1832</f>
        <v>44377</v>
      </c>
      <c r="J1828" s="112"/>
      <c r="K1828" s="112"/>
      <c r="L1828" s="112"/>
      <c r="M1828" s="112"/>
      <c r="N1828" s="112"/>
      <c r="O1828" s="112"/>
      <c r="P1828" s="112"/>
      <c r="Q1828" s="112"/>
      <c r="R1828" s="112"/>
      <c r="S1828" s="112"/>
      <c r="T1828" s="112"/>
      <c r="U1828" s="112"/>
      <c r="V1828" s="129"/>
      <c r="W1828" s="129"/>
      <c r="X1828" s="129"/>
      <c r="Y1828" s="129"/>
      <c r="Z1828" s="129"/>
      <c r="AA1828" s="129"/>
      <c r="AB1828" s="129"/>
      <c r="AC1828" s="129"/>
      <c r="AD1828" s="129"/>
      <c r="AE1828" s="129"/>
      <c r="AF1828" s="129"/>
      <c r="AG1828" s="129"/>
    </row>
    <row r="1829" s="30" customFormat="1" ht="81" spans="1:45">
      <c r="A1829" s="298"/>
      <c r="B1829" s="62" t="s">
        <v>549</v>
      </c>
      <c r="C1829" s="147" t="s">
        <v>2559</v>
      </c>
      <c r="D1829" s="126" t="s">
        <v>2569</v>
      </c>
      <c r="E1829" s="62" t="s">
        <v>590</v>
      </c>
      <c r="F1829" s="62" t="s">
        <v>791</v>
      </c>
      <c r="G1829" s="234">
        <v>44197</v>
      </c>
      <c r="H1829" s="299">
        <v>60</v>
      </c>
      <c r="I1829" s="234">
        <f>G1829+H1829</f>
        <v>44257</v>
      </c>
      <c r="J1829" s="301"/>
      <c r="K1829" s="301"/>
      <c r="L1829" s="301"/>
      <c r="M1829" s="301"/>
      <c r="N1829" s="301"/>
      <c r="O1829" s="301"/>
      <c r="P1829" s="301"/>
      <c r="Q1829" s="301"/>
      <c r="R1829" s="301"/>
      <c r="S1829" s="301"/>
      <c r="T1829" s="301"/>
      <c r="U1829" s="301"/>
      <c r="V1829" s="301"/>
      <c r="W1829" s="301"/>
      <c r="X1829" s="301"/>
      <c r="Y1829" s="301"/>
      <c r="Z1829" s="301"/>
      <c r="AA1829" s="301"/>
      <c r="AB1829" s="301"/>
      <c r="AC1829" s="301"/>
      <c r="AD1829" s="301"/>
      <c r="AE1829" s="301"/>
      <c r="AF1829" s="301"/>
      <c r="AG1829" s="301"/>
      <c r="AH1829" s="301">
        <v>44221</v>
      </c>
      <c r="AI1829" s="301"/>
      <c r="AJ1829" s="301"/>
      <c r="AK1829" s="301"/>
      <c r="AL1829" s="301"/>
      <c r="AM1829" s="301"/>
      <c r="AN1829" s="301"/>
      <c r="AO1829" s="301"/>
      <c r="AP1829" s="301"/>
      <c r="AQ1829" s="301"/>
      <c r="AR1829" s="301"/>
      <c r="AS1829" s="301"/>
    </row>
    <row r="1830" s="30" customFormat="1" ht="54" spans="1:45">
      <c r="A1830" s="298"/>
      <c r="B1830" s="62" t="s">
        <v>549</v>
      </c>
      <c r="C1830" s="152" t="s">
        <v>2562</v>
      </c>
      <c r="D1830" s="126" t="s">
        <v>2570</v>
      </c>
      <c r="E1830" s="62" t="s">
        <v>791</v>
      </c>
      <c r="F1830" s="62" t="s">
        <v>590</v>
      </c>
      <c r="G1830" s="149">
        <f>I1829</f>
        <v>44257</v>
      </c>
      <c r="H1830" s="300">
        <v>60</v>
      </c>
      <c r="I1830" s="302">
        <f t="shared" ref="I1830:I1832" si="174">G1830+H1830</f>
        <v>44317</v>
      </c>
      <c r="J1830" s="301"/>
      <c r="K1830" s="301"/>
      <c r="L1830" s="301"/>
      <c r="M1830" s="301"/>
      <c r="N1830" s="301"/>
      <c r="O1830" s="301"/>
      <c r="P1830" s="301"/>
      <c r="Q1830" s="301"/>
      <c r="R1830" s="301"/>
      <c r="S1830" s="301"/>
      <c r="T1830" s="301"/>
      <c r="U1830" s="301"/>
      <c r="V1830" s="301"/>
      <c r="W1830" s="301"/>
      <c r="X1830" s="301"/>
      <c r="Y1830" s="301"/>
      <c r="Z1830" s="301"/>
      <c r="AA1830" s="301"/>
      <c r="AB1830" s="301"/>
      <c r="AC1830" s="301"/>
      <c r="AD1830" s="301"/>
      <c r="AE1830" s="301"/>
      <c r="AF1830" s="301"/>
      <c r="AG1830" s="301"/>
      <c r="AH1830" s="301"/>
      <c r="AI1830" s="301">
        <f>AH1829+15</f>
        <v>44236</v>
      </c>
      <c r="AJ1830" s="301"/>
      <c r="AK1830" s="301"/>
      <c r="AL1830" s="301"/>
      <c r="AM1830" s="301"/>
      <c r="AN1830" s="301"/>
      <c r="AO1830" s="301"/>
      <c r="AP1830" s="301"/>
      <c r="AQ1830" s="301"/>
      <c r="AR1830" s="301"/>
      <c r="AS1830" s="301"/>
    </row>
    <row r="1831" s="30" customFormat="1" ht="40.5" spans="1:45">
      <c r="A1831" s="298"/>
      <c r="B1831" s="62" t="s">
        <v>549</v>
      </c>
      <c r="C1831" s="152" t="s">
        <v>2564</v>
      </c>
      <c r="D1831" s="126" t="s">
        <v>2571</v>
      </c>
      <c r="E1831" s="62" t="s">
        <v>791</v>
      </c>
      <c r="F1831" s="62" t="s">
        <v>590</v>
      </c>
      <c r="G1831" s="149">
        <f>I1830</f>
        <v>44317</v>
      </c>
      <c r="H1831" s="300">
        <v>30</v>
      </c>
      <c r="I1831" s="302">
        <f t="shared" si="174"/>
        <v>44347</v>
      </c>
      <c r="J1831" s="301"/>
      <c r="K1831" s="301"/>
      <c r="L1831" s="301"/>
      <c r="M1831" s="301"/>
      <c r="N1831" s="301"/>
      <c r="O1831" s="301"/>
      <c r="P1831" s="301"/>
      <c r="Q1831" s="301"/>
      <c r="R1831" s="301"/>
      <c r="S1831" s="301"/>
      <c r="T1831" s="301"/>
      <c r="U1831" s="301"/>
      <c r="V1831" s="301"/>
      <c r="W1831" s="301"/>
      <c r="X1831" s="301"/>
      <c r="Y1831" s="301"/>
      <c r="Z1831" s="301"/>
      <c r="AA1831" s="301"/>
      <c r="AB1831" s="301"/>
      <c r="AC1831" s="301"/>
      <c r="AD1831" s="301"/>
      <c r="AE1831" s="301"/>
      <c r="AF1831" s="301"/>
      <c r="AG1831" s="301"/>
      <c r="AH1831" s="301"/>
      <c r="AI1831" s="301"/>
      <c r="AJ1831" s="301">
        <f>AI1830+30</f>
        <v>44266</v>
      </c>
      <c r="AK1831" s="301"/>
      <c r="AL1831" s="301"/>
      <c r="AM1831" s="301"/>
      <c r="AN1831" s="301"/>
      <c r="AO1831" s="301"/>
      <c r="AP1831" s="301"/>
      <c r="AQ1831" s="301"/>
      <c r="AR1831" s="301"/>
      <c r="AS1831" s="301"/>
    </row>
    <row r="1832" s="30" customFormat="1" ht="67.5" spans="1:45">
      <c r="A1832" s="298"/>
      <c r="B1832" s="62" t="s">
        <v>549</v>
      </c>
      <c r="C1832" s="152" t="s">
        <v>2566</v>
      </c>
      <c r="D1832" s="126" t="s">
        <v>2572</v>
      </c>
      <c r="E1832" s="62" t="s">
        <v>791</v>
      </c>
      <c r="F1832" s="62" t="s">
        <v>590</v>
      </c>
      <c r="G1832" s="149">
        <f>I1831</f>
        <v>44347</v>
      </c>
      <c r="H1832" s="300">
        <v>30</v>
      </c>
      <c r="I1832" s="302">
        <f t="shared" si="174"/>
        <v>44377</v>
      </c>
      <c r="J1832" s="301"/>
      <c r="K1832" s="301"/>
      <c r="L1832" s="301"/>
      <c r="M1832" s="301"/>
      <c r="N1832" s="301"/>
      <c r="O1832" s="301"/>
      <c r="P1832" s="301"/>
      <c r="Q1832" s="301"/>
      <c r="R1832" s="301"/>
      <c r="S1832" s="301"/>
      <c r="T1832" s="301"/>
      <c r="U1832" s="301"/>
      <c r="V1832" s="301"/>
      <c r="W1832" s="301"/>
      <c r="X1832" s="301"/>
      <c r="Y1832" s="301"/>
      <c r="Z1832" s="301"/>
      <c r="AA1832" s="301"/>
      <c r="AB1832" s="301"/>
      <c r="AC1832" s="301"/>
      <c r="AD1832" s="301"/>
      <c r="AE1832" s="301"/>
      <c r="AF1832" s="301"/>
      <c r="AG1832" s="301"/>
      <c r="AH1832" s="301"/>
      <c r="AI1832" s="301"/>
      <c r="AJ1832" s="301">
        <f>AJ1831+10</f>
        <v>44276</v>
      </c>
      <c r="AK1832" s="301"/>
      <c r="AL1832" s="301"/>
      <c r="AM1832" s="301"/>
      <c r="AN1832" s="301"/>
      <c r="AO1832" s="301"/>
      <c r="AP1832" s="301"/>
      <c r="AQ1832" s="301"/>
      <c r="AR1832" s="301"/>
      <c r="AS1832" s="301"/>
    </row>
    <row r="1833" s="10" customFormat="1" spans="1:33">
      <c r="A1833" s="103"/>
      <c r="B1833" s="104" t="s">
        <v>538</v>
      </c>
      <c r="C1833" s="105" t="s">
        <v>2608</v>
      </c>
      <c r="D1833" s="106" t="s">
        <v>2568</v>
      </c>
      <c r="E1833" s="106" t="s">
        <v>765</v>
      </c>
      <c r="F1833" s="106"/>
      <c r="G1833" s="107">
        <f>G1834</f>
        <v>44197</v>
      </c>
      <c r="H1833" s="104">
        <f>I1833-G1833</f>
        <v>180</v>
      </c>
      <c r="I1833" s="107">
        <f>I1837</f>
        <v>44377</v>
      </c>
      <c r="J1833" s="112"/>
      <c r="K1833" s="112"/>
      <c r="L1833" s="112"/>
      <c r="M1833" s="112"/>
      <c r="N1833" s="112"/>
      <c r="O1833" s="112"/>
      <c r="P1833" s="112"/>
      <c r="Q1833" s="112"/>
      <c r="R1833" s="112"/>
      <c r="S1833" s="112"/>
      <c r="T1833" s="112"/>
      <c r="U1833" s="112"/>
      <c r="V1833" s="129"/>
      <c r="W1833" s="129"/>
      <c r="X1833" s="129"/>
      <c r="Y1833" s="129"/>
      <c r="Z1833" s="129"/>
      <c r="AA1833" s="129"/>
      <c r="AB1833" s="129"/>
      <c r="AC1833" s="129"/>
      <c r="AD1833" s="129"/>
      <c r="AE1833" s="129"/>
      <c r="AF1833" s="129"/>
      <c r="AG1833" s="129"/>
    </row>
    <row r="1834" s="30" customFormat="1" ht="81" spans="1:45">
      <c r="A1834" s="298"/>
      <c r="B1834" s="62" t="s">
        <v>549</v>
      </c>
      <c r="C1834" s="147" t="s">
        <v>2559</v>
      </c>
      <c r="D1834" s="126" t="s">
        <v>2569</v>
      </c>
      <c r="E1834" s="62" t="s">
        <v>590</v>
      </c>
      <c r="F1834" s="62" t="s">
        <v>791</v>
      </c>
      <c r="G1834" s="234">
        <v>44197</v>
      </c>
      <c r="H1834" s="299">
        <v>60</v>
      </c>
      <c r="I1834" s="234">
        <f>G1834+H1834</f>
        <v>44257</v>
      </c>
      <c r="J1834" s="301"/>
      <c r="K1834" s="301"/>
      <c r="L1834" s="301"/>
      <c r="M1834" s="301"/>
      <c r="N1834" s="301"/>
      <c r="O1834" s="301"/>
      <c r="P1834" s="301"/>
      <c r="Q1834" s="301"/>
      <c r="R1834" s="301"/>
      <c r="S1834" s="301"/>
      <c r="T1834" s="301"/>
      <c r="U1834" s="301"/>
      <c r="V1834" s="301"/>
      <c r="W1834" s="301"/>
      <c r="X1834" s="301"/>
      <c r="Y1834" s="301"/>
      <c r="Z1834" s="301"/>
      <c r="AA1834" s="301"/>
      <c r="AB1834" s="301"/>
      <c r="AC1834" s="301"/>
      <c r="AD1834" s="301"/>
      <c r="AE1834" s="301"/>
      <c r="AF1834" s="301"/>
      <c r="AG1834" s="301"/>
      <c r="AH1834" s="301">
        <v>44221</v>
      </c>
      <c r="AI1834" s="301"/>
      <c r="AJ1834" s="301"/>
      <c r="AK1834" s="301"/>
      <c r="AL1834" s="301"/>
      <c r="AM1834" s="301"/>
      <c r="AN1834" s="301"/>
      <c r="AO1834" s="301"/>
      <c r="AP1834" s="301"/>
      <c r="AQ1834" s="301"/>
      <c r="AR1834" s="301"/>
      <c r="AS1834" s="301"/>
    </row>
    <row r="1835" s="30" customFormat="1" ht="54" spans="1:45">
      <c r="A1835" s="298"/>
      <c r="B1835" s="62" t="s">
        <v>549</v>
      </c>
      <c r="C1835" s="152" t="s">
        <v>2562</v>
      </c>
      <c r="D1835" s="126" t="s">
        <v>2570</v>
      </c>
      <c r="E1835" s="62" t="s">
        <v>791</v>
      </c>
      <c r="F1835" s="62" t="s">
        <v>590</v>
      </c>
      <c r="G1835" s="149">
        <f>I1834</f>
        <v>44257</v>
      </c>
      <c r="H1835" s="300">
        <v>60</v>
      </c>
      <c r="I1835" s="302">
        <f t="shared" ref="I1835:I1837" si="175">G1835+H1835</f>
        <v>44317</v>
      </c>
      <c r="J1835" s="301"/>
      <c r="K1835" s="301"/>
      <c r="L1835" s="301"/>
      <c r="M1835" s="301"/>
      <c r="N1835" s="301"/>
      <c r="O1835" s="301"/>
      <c r="P1835" s="301"/>
      <c r="Q1835" s="301"/>
      <c r="R1835" s="301"/>
      <c r="S1835" s="301"/>
      <c r="T1835" s="301"/>
      <c r="U1835" s="301"/>
      <c r="V1835" s="301"/>
      <c r="W1835" s="301"/>
      <c r="X1835" s="301"/>
      <c r="Y1835" s="301"/>
      <c r="Z1835" s="301"/>
      <c r="AA1835" s="301"/>
      <c r="AB1835" s="301"/>
      <c r="AC1835" s="301"/>
      <c r="AD1835" s="301"/>
      <c r="AE1835" s="301"/>
      <c r="AF1835" s="301"/>
      <c r="AG1835" s="301"/>
      <c r="AH1835" s="301"/>
      <c r="AI1835" s="301">
        <f>AH1834+15</f>
        <v>44236</v>
      </c>
      <c r="AJ1835" s="301"/>
      <c r="AK1835" s="301"/>
      <c r="AL1835" s="301"/>
      <c r="AM1835" s="301"/>
      <c r="AN1835" s="301"/>
      <c r="AO1835" s="301"/>
      <c r="AP1835" s="301"/>
      <c r="AQ1835" s="301"/>
      <c r="AR1835" s="301"/>
      <c r="AS1835" s="301"/>
    </row>
    <row r="1836" s="30" customFormat="1" ht="40.5" spans="1:45">
      <c r="A1836" s="298"/>
      <c r="B1836" s="62" t="s">
        <v>549</v>
      </c>
      <c r="C1836" s="152" t="s">
        <v>2564</v>
      </c>
      <c r="D1836" s="126" t="s">
        <v>2571</v>
      </c>
      <c r="E1836" s="62" t="s">
        <v>791</v>
      </c>
      <c r="F1836" s="62" t="s">
        <v>590</v>
      </c>
      <c r="G1836" s="149">
        <f>I1835</f>
        <v>44317</v>
      </c>
      <c r="H1836" s="300">
        <v>30</v>
      </c>
      <c r="I1836" s="302">
        <f t="shared" si="175"/>
        <v>44347</v>
      </c>
      <c r="J1836" s="301"/>
      <c r="K1836" s="301"/>
      <c r="L1836" s="301"/>
      <c r="M1836" s="301"/>
      <c r="N1836" s="301"/>
      <c r="O1836" s="301"/>
      <c r="P1836" s="301"/>
      <c r="Q1836" s="301"/>
      <c r="R1836" s="301"/>
      <c r="S1836" s="301"/>
      <c r="T1836" s="301"/>
      <c r="U1836" s="301"/>
      <c r="V1836" s="301"/>
      <c r="W1836" s="301"/>
      <c r="X1836" s="301"/>
      <c r="Y1836" s="301"/>
      <c r="Z1836" s="301"/>
      <c r="AA1836" s="301"/>
      <c r="AB1836" s="301"/>
      <c r="AC1836" s="301"/>
      <c r="AD1836" s="301"/>
      <c r="AE1836" s="301"/>
      <c r="AF1836" s="301"/>
      <c r="AG1836" s="301"/>
      <c r="AH1836" s="301"/>
      <c r="AI1836" s="301"/>
      <c r="AJ1836" s="301">
        <f>AI1835+30</f>
        <v>44266</v>
      </c>
      <c r="AK1836" s="301"/>
      <c r="AL1836" s="301"/>
      <c r="AM1836" s="301"/>
      <c r="AN1836" s="301"/>
      <c r="AO1836" s="301"/>
      <c r="AP1836" s="301"/>
      <c r="AQ1836" s="301"/>
      <c r="AR1836" s="301"/>
      <c r="AS1836" s="301"/>
    </row>
    <row r="1837" s="30" customFormat="1" ht="67.5" spans="1:45">
      <c r="A1837" s="298"/>
      <c r="B1837" s="62" t="s">
        <v>549</v>
      </c>
      <c r="C1837" s="152" t="s">
        <v>2566</v>
      </c>
      <c r="D1837" s="126" t="s">
        <v>2572</v>
      </c>
      <c r="E1837" s="62" t="s">
        <v>791</v>
      </c>
      <c r="F1837" s="62" t="s">
        <v>590</v>
      </c>
      <c r="G1837" s="149">
        <f>I1836</f>
        <v>44347</v>
      </c>
      <c r="H1837" s="300">
        <v>30</v>
      </c>
      <c r="I1837" s="302">
        <f t="shared" si="175"/>
        <v>44377</v>
      </c>
      <c r="J1837" s="301"/>
      <c r="K1837" s="301"/>
      <c r="L1837" s="301"/>
      <c r="M1837" s="301"/>
      <c r="N1837" s="301"/>
      <c r="O1837" s="301"/>
      <c r="P1837" s="301"/>
      <c r="Q1837" s="301"/>
      <c r="R1837" s="301"/>
      <c r="S1837" s="301"/>
      <c r="T1837" s="301"/>
      <c r="U1837" s="301"/>
      <c r="V1837" s="301"/>
      <c r="W1837" s="301"/>
      <c r="X1837" s="301"/>
      <c r="Y1837" s="301"/>
      <c r="Z1837" s="301"/>
      <c r="AA1837" s="301"/>
      <c r="AB1837" s="301"/>
      <c r="AC1837" s="301"/>
      <c r="AD1837" s="301"/>
      <c r="AE1837" s="301"/>
      <c r="AF1837" s="301"/>
      <c r="AG1837" s="301"/>
      <c r="AH1837" s="301"/>
      <c r="AI1837" s="301"/>
      <c r="AJ1837" s="301">
        <f>AJ1836+10</f>
        <v>44276</v>
      </c>
      <c r="AK1837" s="301"/>
      <c r="AL1837" s="301"/>
      <c r="AM1837" s="301"/>
      <c r="AN1837" s="301"/>
      <c r="AO1837" s="301"/>
      <c r="AP1837" s="301"/>
      <c r="AQ1837" s="301"/>
      <c r="AR1837" s="301"/>
      <c r="AS1837" s="301"/>
    </row>
    <row r="1838" s="10" customFormat="1" spans="1:33">
      <c r="A1838" s="103"/>
      <c r="B1838" s="104" t="s">
        <v>538</v>
      </c>
      <c r="C1838" s="105" t="s">
        <v>2609</v>
      </c>
      <c r="D1838" s="106" t="s">
        <v>2568</v>
      </c>
      <c r="E1838" s="106" t="s">
        <v>765</v>
      </c>
      <c r="F1838" s="106"/>
      <c r="G1838" s="107">
        <f>G1839</f>
        <v>44197</v>
      </c>
      <c r="H1838" s="104">
        <f>I1838-G1838</f>
        <v>180</v>
      </c>
      <c r="I1838" s="107">
        <f>I1842</f>
        <v>44377</v>
      </c>
      <c r="J1838" s="112"/>
      <c r="K1838" s="112"/>
      <c r="L1838" s="112"/>
      <c r="M1838" s="112"/>
      <c r="N1838" s="112"/>
      <c r="O1838" s="112"/>
      <c r="P1838" s="112"/>
      <c r="Q1838" s="112"/>
      <c r="R1838" s="112"/>
      <c r="S1838" s="112"/>
      <c r="T1838" s="112"/>
      <c r="U1838" s="112"/>
      <c r="V1838" s="129"/>
      <c r="W1838" s="129"/>
      <c r="X1838" s="129"/>
      <c r="Y1838" s="129"/>
      <c r="Z1838" s="129"/>
      <c r="AA1838" s="129"/>
      <c r="AB1838" s="129"/>
      <c r="AC1838" s="129"/>
      <c r="AD1838" s="129"/>
      <c r="AE1838" s="129"/>
      <c r="AF1838" s="129"/>
      <c r="AG1838" s="129"/>
    </row>
    <row r="1839" s="30" customFormat="1" ht="81" spans="1:45">
      <c r="A1839" s="298"/>
      <c r="B1839" s="62" t="s">
        <v>549</v>
      </c>
      <c r="C1839" s="147" t="s">
        <v>2559</v>
      </c>
      <c r="D1839" s="126" t="s">
        <v>2569</v>
      </c>
      <c r="E1839" s="62" t="s">
        <v>590</v>
      </c>
      <c r="F1839" s="62" t="s">
        <v>791</v>
      </c>
      <c r="G1839" s="234">
        <v>44197</v>
      </c>
      <c r="H1839" s="299">
        <v>60</v>
      </c>
      <c r="I1839" s="234">
        <f>G1839+H1839</f>
        <v>44257</v>
      </c>
      <c r="J1839" s="301"/>
      <c r="K1839" s="301"/>
      <c r="L1839" s="301"/>
      <c r="M1839" s="301"/>
      <c r="N1839" s="301"/>
      <c r="O1839" s="301"/>
      <c r="P1839" s="301"/>
      <c r="Q1839" s="301"/>
      <c r="R1839" s="301"/>
      <c r="S1839" s="301"/>
      <c r="T1839" s="301"/>
      <c r="U1839" s="301"/>
      <c r="V1839" s="301"/>
      <c r="W1839" s="301"/>
      <c r="X1839" s="301"/>
      <c r="Y1839" s="301"/>
      <c r="Z1839" s="301"/>
      <c r="AA1839" s="301"/>
      <c r="AB1839" s="301"/>
      <c r="AC1839" s="301"/>
      <c r="AD1839" s="301"/>
      <c r="AE1839" s="301"/>
      <c r="AF1839" s="301"/>
      <c r="AG1839" s="301"/>
      <c r="AH1839" s="301">
        <v>44221</v>
      </c>
      <c r="AI1839" s="301"/>
      <c r="AJ1839" s="301"/>
      <c r="AK1839" s="301"/>
      <c r="AL1839" s="301"/>
      <c r="AM1839" s="301"/>
      <c r="AN1839" s="301"/>
      <c r="AO1839" s="301"/>
      <c r="AP1839" s="301"/>
      <c r="AQ1839" s="301"/>
      <c r="AR1839" s="301"/>
      <c r="AS1839" s="301"/>
    </row>
    <row r="1840" s="30" customFormat="1" ht="54" spans="1:45">
      <c r="A1840" s="298"/>
      <c r="B1840" s="62" t="s">
        <v>549</v>
      </c>
      <c r="C1840" s="152" t="s">
        <v>2562</v>
      </c>
      <c r="D1840" s="126" t="s">
        <v>2570</v>
      </c>
      <c r="E1840" s="62" t="s">
        <v>791</v>
      </c>
      <c r="F1840" s="62" t="s">
        <v>590</v>
      </c>
      <c r="G1840" s="149">
        <f>I1839</f>
        <v>44257</v>
      </c>
      <c r="H1840" s="300">
        <v>60</v>
      </c>
      <c r="I1840" s="302">
        <f t="shared" ref="I1840:I1842" si="176">G1840+H1840</f>
        <v>44317</v>
      </c>
      <c r="J1840" s="301"/>
      <c r="K1840" s="301"/>
      <c r="L1840" s="301"/>
      <c r="M1840" s="301"/>
      <c r="N1840" s="301"/>
      <c r="O1840" s="301"/>
      <c r="P1840" s="301"/>
      <c r="Q1840" s="301"/>
      <c r="R1840" s="301"/>
      <c r="S1840" s="301"/>
      <c r="T1840" s="301"/>
      <c r="U1840" s="301"/>
      <c r="V1840" s="301"/>
      <c r="W1840" s="301"/>
      <c r="X1840" s="301"/>
      <c r="Y1840" s="301"/>
      <c r="Z1840" s="301"/>
      <c r="AA1840" s="301"/>
      <c r="AB1840" s="301"/>
      <c r="AC1840" s="301"/>
      <c r="AD1840" s="301"/>
      <c r="AE1840" s="301"/>
      <c r="AF1840" s="301"/>
      <c r="AG1840" s="301"/>
      <c r="AH1840" s="301"/>
      <c r="AI1840" s="301">
        <f>AH1839+15</f>
        <v>44236</v>
      </c>
      <c r="AJ1840" s="301"/>
      <c r="AK1840" s="301"/>
      <c r="AL1840" s="301"/>
      <c r="AM1840" s="301"/>
      <c r="AN1840" s="301"/>
      <c r="AO1840" s="301"/>
      <c r="AP1840" s="301"/>
      <c r="AQ1840" s="301"/>
      <c r="AR1840" s="301"/>
      <c r="AS1840" s="301"/>
    </row>
    <row r="1841" s="30" customFormat="1" ht="40.5" spans="1:45">
      <c r="A1841" s="298"/>
      <c r="B1841" s="62" t="s">
        <v>549</v>
      </c>
      <c r="C1841" s="152" t="s">
        <v>2564</v>
      </c>
      <c r="D1841" s="126" t="s">
        <v>2571</v>
      </c>
      <c r="E1841" s="62" t="s">
        <v>791</v>
      </c>
      <c r="F1841" s="62" t="s">
        <v>590</v>
      </c>
      <c r="G1841" s="149">
        <f>I1840</f>
        <v>44317</v>
      </c>
      <c r="H1841" s="300">
        <v>30</v>
      </c>
      <c r="I1841" s="302">
        <f t="shared" si="176"/>
        <v>44347</v>
      </c>
      <c r="J1841" s="301"/>
      <c r="K1841" s="301"/>
      <c r="L1841" s="301"/>
      <c r="M1841" s="301"/>
      <c r="N1841" s="301"/>
      <c r="O1841" s="301"/>
      <c r="P1841" s="301"/>
      <c r="Q1841" s="301"/>
      <c r="R1841" s="301"/>
      <c r="S1841" s="301"/>
      <c r="T1841" s="301"/>
      <c r="U1841" s="301"/>
      <c r="V1841" s="301"/>
      <c r="W1841" s="301"/>
      <c r="X1841" s="301"/>
      <c r="Y1841" s="301"/>
      <c r="Z1841" s="301"/>
      <c r="AA1841" s="301"/>
      <c r="AB1841" s="301"/>
      <c r="AC1841" s="301"/>
      <c r="AD1841" s="301"/>
      <c r="AE1841" s="301"/>
      <c r="AF1841" s="301"/>
      <c r="AG1841" s="301"/>
      <c r="AH1841" s="301"/>
      <c r="AI1841" s="301"/>
      <c r="AJ1841" s="301">
        <f>AI1840+30</f>
        <v>44266</v>
      </c>
      <c r="AK1841" s="301"/>
      <c r="AL1841" s="301"/>
      <c r="AM1841" s="301"/>
      <c r="AN1841" s="301"/>
      <c r="AO1841" s="301"/>
      <c r="AP1841" s="301"/>
      <c r="AQ1841" s="301"/>
      <c r="AR1841" s="301"/>
      <c r="AS1841" s="301"/>
    </row>
    <row r="1842" s="30" customFormat="1" ht="67.5" spans="1:45">
      <c r="A1842" s="298"/>
      <c r="B1842" s="62" t="s">
        <v>549</v>
      </c>
      <c r="C1842" s="152" t="s">
        <v>2566</v>
      </c>
      <c r="D1842" s="126" t="s">
        <v>2572</v>
      </c>
      <c r="E1842" s="62" t="s">
        <v>791</v>
      </c>
      <c r="F1842" s="62" t="s">
        <v>590</v>
      </c>
      <c r="G1842" s="149">
        <f>I1841</f>
        <v>44347</v>
      </c>
      <c r="H1842" s="300">
        <v>30</v>
      </c>
      <c r="I1842" s="302">
        <f t="shared" si="176"/>
        <v>44377</v>
      </c>
      <c r="J1842" s="301"/>
      <c r="K1842" s="301"/>
      <c r="L1842" s="301"/>
      <c r="M1842" s="301"/>
      <c r="N1842" s="301"/>
      <c r="O1842" s="301"/>
      <c r="P1842" s="301"/>
      <c r="Q1842" s="301"/>
      <c r="R1842" s="301"/>
      <c r="S1842" s="301"/>
      <c r="T1842" s="301"/>
      <c r="U1842" s="301"/>
      <c r="V1842" s="301"/>
      <c r="W1842" s="301"/>
      <c r="X1842" s="301"/>
      <c r="Y1842" s="301"/>
      <c r="Z1842" s="301"/>
      <c r="AA1842" s="301"/>
      <c r="AB1842" s="301"/>
      <c r="AC1842" s="301"/>
      <c r="AD1842" s="301"/>
      <c r="AE1842" s="301"/>
      <c r="AF1842" s="301"/>
      <c r="AG1842" s="301"/>
      <c r="AH1842" s="301"/>
      <c r="AI1842" s="301"/>
      <c r="AJ1842" s="301">
        <f>AJ1841+10</f>
        <v>44276</v>
      </c>
      <c r="AK1842" s="301"/>
      <c r="AL1842" s="301"/>
      <c r="AM1842" s="301"/>
      <c r="AN1842" s="301"/>
      <c r="AO1842" s="301"/>
      <c r="AP1842" s="301"/>
      <c r="AQ1842" s="301"/>
      <c r="AR1842" s="301"/>
      <c r="AS1842" s="301"/>
    </row>
    <row r="1843" s="10" customFormat="1" spans="1:33">
      <c r="A1843" s="103"/>
      <c r="B1843" s="104" t="s">
        <v>538</v>
      </c>
      <c r="C1843" s="105" t="s">
        <v>2610</v>
      </c>
      <c r="D1843" s="106" t="s">
        <v>2568</v>
      </c>
      <c r="E1843" s="106" t="s">
        <v>765</v>
      </c>
      <c r="F1843" s="106"/>
      <c r="G1843" s="107">
        <f>G1844</f>
        <v>44197</v>
      </c>
      <c r="H1843" s="104">
        <f>I1843-G1843</f>
        <v>180</v>
      </c>
      <c r="I1843" s="107">
        <f>I1847</f>
        <v>44377</v>
      </c>
      <c r="J1843" s="112"/>
      <c r="K1843" s="112"/>
      <c r="L1843" s="112"/>
      <c r="M1843" s="112"/>
      <c r="N1843" s="112"/>
      <c r="O1843" s="112"/>
      <c r="P1843" s="112"/>
      <c r="Q1843" s="112"/>
      <c r="R1843" s="112"/>
      <c r="S1843" s="112"/>
      <c r="T1843" s="112"/>
      <c r="U1843" s="112"/>
      <c r="V1843" s="129"/>
      <c r="W1843" s="129"/>
      <c r="X1843" s="129"/>
      <c r="Y1843" s="129"/>
      <c r="Z1843" s="129"/>
      <c r="AA1843" s="129"/>
      <c r="AB1843" s="129"/>
      <c r="AC1843" s="129"/>
      <c r="AD1843" s="129"/>
      <c r="AE1843" s="129"/>
      <c r="AF1843" s="129"/>
      <c r="AG1843" s="129"/>
    </row>
    <row r="1844" s="30" customFormat="1" ht="81" spans="1:45">
      <c r="A1844" s="298"/>
      <c r="B1844" s="62" t="s">
        <v>549</v>
      </c>
      <c r="C1844" s="147" t="s">
        <v>2559</v>
      </c>
      <c r="D1844" s="126" t="s">
        <v>2569</v>
      </c>
      <c r="E1844" s="62" t="s">
        <v>2611</v>
      </c>
      <c r="F1844" s="62" t="s">
        <v>791</v>
      </c>
      <c r="G1844" s="234">
        <v>44197</v>
      </c>
      <c r="H1844" s="299">
        <v>60</v>
      </c>
      <c r="I1844" s="234">
        <f>G1844+H1844</f>
        <v>44257</v>
      </c>
      <c r="J1844" s="301"/>
      <c r="K1844" s="301"/>
      <c r="L1844" s="301"/>
      <c r="M1844" s="301"/>
      <c r="N1844" s="301"/>
      <c r="O1844" s="301"/>
      <c r="P1844" s="301"/>
      <c r="Q1844" s="301"/>
      <c r="R1844" s="301"/>
      <c r="S1844" s="301"/>
      <c r="T1844" s="301"/>
      <c r="U1844" s="301"/>
      <c r="V1844" s="301"/>
      <c r="W1844" s="301"/>
      <c r="X1844" s="301"/>
      <c r="Y1844" s="301"/>
      <c r="Z1844" s="301"/>
      <c r="AA1844" s="301"/>
      <c r="AB1844" s="301"/>
      <c r="AC1844" s="301"/>
      <c r="AD1844" s="301"/>
      <c r="AE1844" s="301"/>
      <c r="AF1844" s="301"/>
      <c r="AG1844" s="301"/>
      <c r="AH1844" s="301"/>
      <c r="AI1844" s="301">
        <v>44232</v>
      </c>
      <c r="AJ1844" s="301"/>
      <c r="AK1844" s="301"/>
      <c r="AL1844" s="301"/>
      <c r="AM1844" s="301"/>
      <c r="AN1844" s="301"/>
      <c r="AO1844" s="301"/>
      <c r="AP1844" s="301"/>
      <c r="AQ1844" s="301"/>
      <c r="AR1844" s="301"/>
      <c r="AS1844" s="301"/>
    </row>
    <row r="1845" s="30" customFormat="1" ht="54" spans="1:45">
      <c r="A1845" s="298"/>
      <c r="B1845" s="62" t="s">
        <v>549</v>
      </c>
      <c r="C1845" s="152" t="s">
        <v>2562</v>
      </c>
      <c r="D1845" s="126" t="s">
        <v>2570</v>
      </c>
      <c r="E1845" s="62" t="s">
        <v>791</v>
      </c>
      <c r="F1845" s="62" t="s">
        <v>590</v>
      </c>
      <c r="G1845" s="149">
        <f>I1844</f>
        <v>44257</v>
      </c>
      <c r="H1845" s="300">
        <v>60</v>
      </c>
      <c r="I1845" s="302">
        <f t="shared" ref="I1845:I1847" si="177">G1845+H1845</f>
        <v>44317</v>
      </c>
      <c r="J1845" s="301"/>
      <c r="K1845" s="301"/>
      <c r="L1845" s="301"/>
      <c r="M1845" s="301"/>
      <c r="N1845" s="301"/>
      <c r="O1845" s="301"/>
      <c r="P1845" s="301"/>
      <c r="Q1845" s="301"/>
      <c r="R1845" s="301"/>
      <c r="S1845" s="301"/>
      <c r="T1845" s="301"/>
      <c r="U1845" s="301"/>
      <c r="V1845" s="301"/>
      <c r="W1845" s="301"/>
      <c r="X1845" s="301"/>
      <c r="Y1845" s="301"/>
      <c r="Z1845" s="301"/>
      <c r="AA1845" s="301"/>
      <c r="AB1845" s="301"/>
      <c r="AC1845" s="301"/>
      <c r="AD1845" s="301"/>
      <c r="AE1845" s="301"/>
      <c r="AF1845" s="301"/>
      <c r="AG1845" s="301"/>
      <c r="AH1845" s="301"/>
      <c r="AI1845" s="301"/>
      <c r="AJ1845" s="301">
        <f>AI1844+25</f>
        <v>44257</v>
      </c>
      <c r="AK1845" s="301"/>
      <c r="AL1845" s="301"/>
      <c r="AM1845" s="301"/>
      <c r="AN1845" s="301"/>
      <c r="AO1845" s="301"/>
      <c r="AP1845" s="301"/>
      <c r="AQ1845" s="301"/>
      <c r="AR1845" s="301"/>
      <c r="AS1845" s="301"/>
    </row>
    <row r="1846" s="30" customFormat="1" ht="40.5" spans="1:45">
      <c r="A1846" s="298"/>
      <c r="B1846" s="62" t="s">
        <v>549</v>
      </c>
      <c r="C1846" s="152" t="s">
        <v>2564</v>
      </c>
      <c r="D1846" s="126" t="s">
        <v>2571</v>
      </c>
      <c r="E1846" s="62" t="s">
        <v>791</v>
      </c>
      <c r="F1846" s="62" t="s">
        <v>590</v>
      </c>
      <c r="G1846" s="149">
        <f>I1845</f>
        <v>44317</v>
      </c>
      <c r="H1846" s="300">
        <v>30</v>
      </c>
      <c r="I1846" s="302">
        <f t="shared" si="177"/>
        <v>44347</v>
      </c>
      <c r="J1846" s="301"/>
      <c r="K1846" s="301"/>
      <c r="L1846" s="301"/>
      <c r="M1846" s="301"/>
      <c r="N1846" s="301"/>
      <c r="O1846" s="301"/>
      <c r="P1846" s="301"/>
      <c r="Q1846" s="301"/>
      <c r="R1846" s="301"/>
      <c r="S1846" s="301"/>
      <c r="T1846" s="301"/>
      <c r="U1846" s="301"/>
      <c r="V1846" s="301"/>
      <c r="W1846" s="301"/>
      <c r="X1846" s="301"/>
      <c r="Y1846" s="301"/>
      <c r="Z1846" s="301"/>
      <c r="AA1846" s="301"/>
      <c r="AB1846" s="301"/>
      <c r="AC1846" s="301"/>
      <c r="AD1846" s="301"/>
      <c r="AE1846" s="301"/>
      <c r="AF1846" s="301"/>
      <c r="AG1846" s="301"/>
      <c r="AH1846" s="301"/>
      <c r="AI1846" s="301"/>
      <c r="AJ1846" s="301">
        <f>AJ1845+20</f>
        <v>44277</v>
      </c>
      <c r="AK1846" s="301"/>
      <c r="AL1846" s="301"/>
      <c r="AM1846" s="301"/>
      <c r="AN1846" s="301"/>
      <c r="AO1846" s="301"/>
      <c r="AP1846" s="301"/>
      <c r="AQ1846" s="301"/>
      <c r="AR1846" s="301"/>
      <c r="AS1846" s="301"/>
    </row>
    <row r="1847" s="30" customFormat="1" ht="67.5" spans="1:45">
      <c r="A1847" s="298"/>
      <c r="B1847" s="62" t="s">
        <v>549</v>
      </c>
      <c r="C1847" s="152" t="s">
        <v>2566</v>
      </c>
      <c r="D1847" s="126" t="s">
        <v>2572</v>
      </c>
      <c r="E1847" s="62" t="s">
        <v>791</v>
      </c>
      <c r="F1847" s="62" t="s">
        <v>590</v>
      </c>
      <c r="G1847" s="149">
        <f>I1846</f>
        <v>44347</v>
      </c>
      <c r="H1847" s="300">
        <v>30</v>
      </c>
      <c r="I1847" s="302">
        <f t="shared" si="177"/>
        <v>44377</v>
      </c>
      <c r="J1847" s="301"/>
      <c r="K1847" s="301"/>
      <c r="L1847" s="301"/>
      <c r="M1847" s="301"/>
      <c r="N1847" s="301"/>
      <c r="O1847" s="301"/>
      <c r="P1847" s="301"/>
      <c r="Q1847" s="301"/>
      <c r="R1847" s="301"/>
      <c r="S1847" s="301"/>
      <c r="T1847" s="301"/>
      <c r="U1847" s="301"/>
      <c r="V1847" s="301"/>
      <c r="W1847" s="301"/>
      <c r="X1847" s="301"/>
      <c r="Y1847" s="301"/>
      <c r="Z1847" s="301"/>
      <c r="AA1847" s="301"/>
      <c r="AB1847" s="301"/>
      <c r="AC1847" s="301"/>
      <c r="AD1847" s="301"/>
      <c r="AE1847" s="301"/>
      <c r="AF1847" s="301"/>
      <c r="AG1847" s="301"/>
      <c r="AH1847" s="301"/>
      <c r="AI1847" s="301"/>
      <c r="AJ1847" s="301"/>
      <c r="AK1847" s="301">
        <f>AJ1846+10</f>
        <v>44287</v>
      </c>
      <c r="AL1847" s="301"/>
      <c r="AM1847" s="301"/>
      <c r="AN1847" s="301"/>
      <c r="AO1847" s="301"/>
      <c r="AP1847" s="301"/>
      <c r="AQ1847" s="301"/>
      <c r="AR1847" s="301"/>
      <c r="AS1847" s="301"/>
    </row>
    <row r="1848" s="10" customFormat="1" spans="1:33">
      <c r="A1848" s="103"/>
      <c r="B1848" s="104" t="s">
        <v>538</v>
      </c>
      <c r="C1848" s="105" t="s">
        <v>2612</v>
      </c>
      <c r="D1848" s="106" t="s">
        <v>2568</v>
      </c>
      <c r="E1848" s="106" t="s">
        <v>765</v>
      </c>
      <c r="F1848" s="106"/>
      <c r="G1848" s="107">
        <f>G1849</f>
        <v>44197</v>
      </c>
      <c r="H1848" s="104">
        <f>I1848-G1848</f>
        <v>180</v>
      </c>
      <c r="I1848" s="107">
        <f>I1852</f>
        <v>44377</v>
      </c>
      <c r="J1848" s="112"/>
      <c r="K1848" s="112"/>
      <c r="L1848" s="112"/>
      <c r="M1848" s="112"/>
      <c r="N1848" s="112"/>
      <c r="O1848" s="112"/>
      <c r="P1848" s="112"/>
      <c r="Q1848" s="112"/>
      <c r="R1848" s="112"/>
      <c r="S1848" s="112"/>
      <c r="T1848" s="112"/>
      <c r="U1848" s="112"/>
      <c r="V1848" s="129"/>
      <c r="W1848" s="129"/>
      <c r="X1848" s="129"/>
      <c r="Y1848" s="129"/>
      <c r="Z1848" s="129"/>
      <c r="AA1848" s="129"/>
      <c r="AB1848" s="129"/>
      <c r="AC1848" s="129"/>
      <c r="AD1848" s="129"/>
      <c r="AE1848" s="129"/>
      <c r="AF1848" s="129"/>
      <c r="AG1848" s="129"/>
    </row>
    <row r="1849" s="30" customFormat="1" ht="81" spans="1:45">
      <c r="A1849" s="298"/>
      <c r="B1849" s="62" t="s">
        <v>549</v>
      </c>
      <c r="C1849" s="147" t="s">
        <v>2559</v>
      </c>
      <c r="D1849" s="126" t="s">
        <v>2569</v>
      </c>
      <c r="E1849" s="62" t="s">
        <v>2611</v>
      </c>
      <c r="F1849" s="62" t="s">
        <v>791</v>
      </c>
      <c r="G1849" s="234">
        <v>44197</v>
      </c>
      <c r="H1849" s="299">
        <v>60</v>
      </c>
      <c r="I1849" s="234">
        <f>G1849+H1849</f>
        <v>44257</v>
      </c>
      <c r="J1849" s="301"/>
      <c r="K1849" s="301"/>
      <c r="L1849" s="301"/>
      <c r="M1849" s="301"/>
      <c r="N1849" s="301"/>
      <c r="O1849" s="301"/>
      <c r="P1849" s="301"/>
      <c r="Q1849" s="301"/>
      <c r="R1849" s="301"/>
      <c r="S1849" s="301"/>
      <c r="T1849" s="301"/>
      <c r="U1849" s="301"/>
      <c r="V1849" s="301"/>
      <c r="W1849" s="301"/>
      <c r="X1849" s="301"/>
      <c r="Y1849" s="301"/>
      <c r="Z1849" s="301"/>
      <c r="AA1849" s="301"/>
      <c r="AB1849" s="301"/>
      <c r="AC1849" s="301"/>
      <c r="AD1849" s="301"/>
      <c r="AE1849" s="301"/>
      <c r="AF1849" s="301"/>
      <c r="AG1849" s="301"/>
      <c r="AH1849" s="301">
        <v>44221</v>
      </c>
      <c r="AI1849" s="301"/>
      <c r="AJ1849" s="301"/>
      <c r="AK1849" s="301"/>
      <c r="AL1849" s="301"/>
      <c r="AM1849" s="301"/>
      <c r="AN1849" s="301"/>
      <c r="AO1849" s="301"/>
      <c r="AP1849" s="301"/>
      <c r="AQ1849" s="301"/>
      <c r="AR1849" s="301"/>
      <c r="AS1849" s="301"/>
    </row>
    <row r="1850" s="30" customFormat="1" ht="54" spans="1:45">
      <c r="A1850" s="298"/>
      <c r="B1850" s="62" t="s">
        <v>549</v>
      </c>
      <c r="C1850" s="152" t="s">
        <v>2562</v>
      </c>
      <c r="D1850" s="126" t="s">
        <v>2570</v>
      </c>
      <c r="E1850" s="62" t="s">
        <v>791</v>
      </c>
      <c r="F1850" s="62" t="s">
        <v>590</v>
      </c>
      <c r="G1850" s="149">
        <f>I1849</f>
        <v>44257</v>
      </c>
      <c r="H1850" s="300">
        <v>60</v>
      </c>
      <c r="I1850" s="302">
        <f t="shared" ref="I1850:I1852" si="178">G1850+H1850</f>
        <v>44317</v>
      </c>
      <c r="J1850" s="301"/>
      <c r="K1850" s="301"/>
      <c r="L1850" s="301"/>
      <c r="M1850" s="301"/>
      <c r="N1850" s="301"/>
      <c r="O1850" s="301"/>
      <c r="P1850" s="301"/>
      <c r="Q1850" s="301"/>
      <c r="R1850" s="301"/>
      <c r="S1850" s="301"/>
      <c r="T1850" s="301"/>
      <c r="U1850" s="301"/>
      <c r="V1850" s="301"/>
      <c r="W1850" s="301"/>
      <c r="X1850" s="301"/>
      <c r="Y1850" s="301"/>
      <c r="Z1850" s="301"/>
      <c r="AA1850" s="301"/>
      <c r="AB1850" s="301"/>
      <c r="AC1850" s="301"/>
      <c r="AD1850" s="301"/>
      <c r="AE1850" s="301"/>
      <c r="AF1850" s="301"/>
      <c r="AG1850" s="301"/>
      <c r="AH1850" s="301"/>
      <c r="AI1850" s="301">
        <f>AH1849+15</f>
        <v>44236</v>
      </c>
      <c r="AJ1850" s="301"/>
      <c r="AK1850" s="301"/>
      <c r="AL1850" s="301"/>
      <c r="AM1850" s="301"/>
      <c r="AN1850" s="301"/>
      <c r="AO1850" s="301"/>
      <c r="AP1850" s="301"/>
      <c r="AQ1850" s="301"/>
      <c r="AR1850" s="301"/>
      <c r="AS1850" s="301"/>
    </row>
    <row r="1851" s="30" customFormat="1" ht="40.5" spans="1:45">
      <c r="A1851" s="298"/>
      <c r="B1851" s="62" t="s">
        <v>549</v>
      </c>
      <c r="C1851" s="152" t="s">
        <v>2564</v>
      </c>
      <c r="D1851" s="126" t="s">
        <v>2571</v>
      </c>
      <c r="E1851" s="62" t="s">
        <v>791</v>
      </c>
      <c r="F1851" s="62" t="s">
        <v>590</v>
      </c>
      <c r="G1851" s="149">
        <f>I1850</f>
        <v>44317</v>
      </c>
      <c r="H1851" s="300">
        <v>30</v>
      </c>
      <c r="I1851" s="302">
        <f t="shared" si="178"/>
        <v>44347</v>
      </c>
      <c r="J1851" s="301"/>
      <c r="K1851" s="301"/>
      <c r="L1851" s="301"/>
      <c r="M1851" s="301"/>
      <c r="N1851" s="301"/>
      <c r="O1851" s="301"/>
      <c r="P1851" s="301"/>
      <c r="Q1851" s="301"/>
      <c r="R1851" s="301"/>
      <c r="S1851" s="301"/>
      <c r="T1851" s="301"/>
      <c r="U1851" s="301"/>
      <c r="V1851" s="301"/>
      <c r="W1851" s="301"/>
      <c r="X1851" s="301"/>
      <c r="Y1851" s="301"/>
      <c r="Z1851" s="301"/>
      <c r="AA1851" s="301"/>
      <c r="AB1851" s="301"/>
      <c r="AC1851" s="301"/>
      <c r="AD1851" s="301"/>
      <c r="AE1851" s="301"/>
      <c r="AF1851" s="301"/>
      <c r="AG1851" s="301"/>
      <c r="AH1851" s="301"/>
      <c r="AI1851" s="301"/>
      <c r="AJ1851" s="301">
        <f>AI1850+30</f>
        <v>44266</v>
      </c>
      <c r="AK1851" s="301"/>
      <c r="AL1851" s="301"/>
      <c r="AM1851" s="301"/>
      <c r="AN1851" s="301"/>
      <c r="AO1851" s="301"/>
      <c r="AP1851" s="301"/>
      <c r="AQ1851" s="301"/>
      <c r="AR1851" s="301"/>
      <c r="AS1851" s="301"/>
    </row>
    <row r="1852" s="30" customFormat="1" ht="67.5" spans="1:45">
      <c r="A1852" s="298"/>
      <c r="B1852" s="62" t="s">
        <v>549</v>
      </c>
      <c r="C1852" s="152" t="s">
        <v>2566</v>
      </c>
      <c r="D1852" s="126" t="s">
        <v>2572</v>
      </c>
      <c r="E1852" s="62" t="s">
        <v>791</v>
      </c>
      <c r="F1852" s="62" t="s">
        <v>590</v>
      </c>
      <c r="G1852" s="149">
        <f>I1851</f>
        <v>44347</v>
      </c>
      <c r="H1852" s="300">
        <v>30</v>
      </c>
      <c r="I1852" s="302">
        <f t="shared" si="178"/>
        <v>44377</v>
      </c>
      <c r="J1852" s="301"/>
      <c r="K1852" s="301"/>
      <c r="L1852" s="301"/>
      <c r="M1852" s="301"/>
      <c r="N1852" s="301"/>
      <c r="O1852" s="301"/>
      <c r="P1852" s="301"/>
      <c r="Q1852" s="301"/>
      <c r="R1852" s="301"/>
      <c r="S1852" s="301"/>
      <c r="T1852" s="301"/>
      <c r="U1852" s="301"/>
      <c r="V1852" s="301"/>
      <c r="W1852" s="301"/>
      <c r="X1852" s="301"/>
      <c r="Y1852" s="301"/>
      <c r="Z1852" s="301"/>
      <c r="AA1852" s="301"/>
      <c r="AB1852" s="301"/>
      <c r="AC1852" s="301"/>
      <c r="AD1852" s="301"/>
      <c r="AE1852" s="301"/>
      <c r="AF1852" s="301"/>
      <c r="AG1852" s="301"/>
      <c r="AH1852" s="301"/>
      <c r="AI1852" s="301"/>
      <c r="AJ1852" s="301">
        <f>AJ1851+10</f>
        <v>44276</v>
      </c>
      <c r="AK1852" s="301"/>
      <c r="AL1852" s="301"/>
      <c r="AM1852" s="301"/>
      <c r="AN1852" s="301"/>
      <c r="AO1852" s="301"/>
      <c r="AP1852" s="301"/>
      <c r="AQ1852" s="301"/>
      <c r="AR1852" s="301"/>
      <c r="AS1852" s="301"/>
    </row>
    <row r="1853" s="10" customFormat="1" spans="1:33">
      <c r="A1853" s="103"/>
      <c r="B1853" s="104" t="s">
        <v>538</v>
      </c>
      <c r="C1853" s="105" t="s">
        <v>2613</v>
      </c>
      <c r="D1853" s="106" t="s">
        <v>2568</v>
      </c>
      <c r="E1853" s="106" t="s">
        <v>765</v>
      </c>
      <c r="F1853" s="106"/>
      <c r="G1853" s="107">
        <f>G1854</f>
        <v>44197</v>
      </c>
      <c r="H1853" s="104">
        <f>I1853-G1853</f>
        <v>180</v>
      </c>
      <c r="I1853" s="107">
        <f>I1857</f>
        <v>44377</v>
      </c>
      <c r="J1853" s="112"/>
      <c r="K1853" s="112"/>
      <c r="L1853" s="112"/>
      <c r="M1853" s="112"/>
      <c r="N1853" s="112"/>
      <c r="O1853" s="112"/>
      <c r="P1853" s="112"/>
      <c r="Q1853" s="112"/>
      <c r="R1853" s="112"/>
      <c r="S1853" s="112"/>
      <c r="T1853" s="112"/>
      <c r="U1853" s="112"/>
      <c r="V1853" s="129"/>
      <c r="W1853" s="129"/>
      <c r="X1853" s="129"/>
      <c r="Y1853" s="129"/>
      <c r="Z1853" s="129"/>
      <c r="AA1853" s="129"/>
      <c r="AB1853" s="129"/>
      <c r="AC1853" s="129"/>
      <c r="AD1853" s="129"/>
      <c r="AE1853" s="129"/>
      <c r="AF1853" s="129"/>
      <c r="AG1853" s="129"/>
    </row>
    <row r="1854" s="30" customFormat="1" ht="81" spans="1:45">
      <c r="A1854" s="298"/>
      <c r="B1854" s="62" t="s">
        <v>549</v>
      </c>
      <c r="C1854" s="147" t="s">
        <v>2559</v>
      </c>
      <c r="D1854" s="126" t="s">
        <v>2569</v>
      </c>
      <c r="E1854" s="62" t="s">
        <v>2611</v>
      </c>
      <c r="F1854" s="62" t="s">
        <v>791</v>
      </c>
      <c r="G1854" s="234">
        <v>44197</v>
      </c>
      <c r="H1854" s="299">
        <v>60</v>
      </c>
      <c r="I1854" s="234">
        <f>G1854+H1854</f>
        <v>44257</v>
      </c>
      <c r="J1854" s="301"/>
      <c r="K1854" s="301"/>
      <c r="L1854" s="301"/>
      <c r="M1854" s="301"/>
      <c r="N1854" s="301"/>
      <c r="O1854" s="301"/>
      <c r="P1854" s="301"/>
      <c r="Q1854" s="301"/>
      <c r="R1854" s="301"/>
      <c r="S1854" s="301"/>
      <c r="T1854" s="301"/>
      <c r="U1854" s="301"/>
      <c r="V1854" s="301"/>
      <c r="W1854" s="301"/>
      <c r="X1854" s="301"/>
      <c r="Y1854" s="301"/>
      <c r="Z1854" s="301"/>
      <c r="AA1854" s="301"/>
      <c r="AB1854" s="301"/>
      <c r="AC1854" s="301"/>
      <c r="AD1854" s="301"/>
      <c r="AE1854" s="301"/>
      <c r="AF1854" s="301"/>
      <c r="AG1854" s="301"/>
      <c r="AH1854" s="301">
        <v>44221</v>
      </c>
      <c r="AI1854" s="301"/>
      <c r="AJ1854" s="301"/>
      <c r="AK1854" s="301"/>
      <c r="AL1854" s="301"/>
      <c r="AM1854" s="301"/>
      <c r="AN1854" s="301"/>
      <c r="AO1854" s="301"/>
      <c r="AP1854" s="301"/>
      <c r="AQ1854" s="301"/>
      <c r="AR1854" s="301"/>
      <c r="AS1854" s="301"/>
    </row>
    <row r="1855" s="30" customFormat="1" ht="54" spans="1:45">
      <c r="A1855" s="298"/>
      <c r="B1855" s="62" t="s">
        <v>549</v>
      </c>
      <c r="C1855" s="152" t="s">
        <v>2562</v>
      </c>
      <c r="D1855" s="126" t="s">
        <v>2570</v>
      </c>
      <c r="E1855" s="62" t="s">
        <v>791</v>
      </c>
      <c r="F1855" s="62" t="s">
        <v>590</v>
      </c>
      <c r="G1855" s="149">
        <f>I1854</f>
        <v>44257</v>
      </c>
      <c r="H1855" s="300">
        <v>60</v>
      </c>
      <c r="I1855" s="302">
        <f t="shared" ref="I1855:I1857" si="179">G1855+H1855</f>
        <v>44317</v>
      </c>
      <c r="J1855" s="301"/>
      <c r="K1855" s="301"/>
      <c r="L1855" s="301"/>
      <c r="M1855" s="301"/>
      <c r="N1855" s="301"/>
      <c r="O1855" s="301"/>
      <c r="P1855" s="301"/>
      <c r="Q1855" s="301"/>
      <c r="R1855" s="301"/>
      <c r="S1855" s="301"/>
      <c r="T1855" s="301"/>
      <c r="U1855" s="301"/>
      <c r="V1855" s="301"/>
      <c r="W1855" s="301"/>
      <c r="X1855" s="301"/>
      <c r="Y1855" s="301"/>
      <c r="Z1855" s="301"/>
      <c r="AA1855" s="301"/>
      <c r="AB1855" s="301"/>
      <c r="AC1855" s="301"/>
      <c r="AD1855" s="301"/>
      <c r="AE1855" s="301"/>
      <c r="AF1855" s="301"/>
      <c r="AG1855" s="301"/>
      <c r="AH1855" s="301"/>
      <c r="AI1855" s="301">
        <f>AH1854+15</f>
        <v>44236</v>
      </c>
      <c r="AJ1855" s="301"/>
      <c r="AK1855" s="301"/>
      <c r="AL1855" s="301"/>
      <c r="AM1855" s="301"/>
      <c r="AN1855" s="301"/>
      <c r="AO1855" s="301"/>
      <c r="AP1855" s="301"/>
      <c r="AQ1855" s="301"/>
      <c r="AR1855" s="301"/>
      <c r="AS1855" s="301"/>
    </row>
    <row r="1856" s="30" customFormat="1" ht="40.5" spans="1:45">
      <c r="A1856" s="298"/>
      <c r="B1856" s="62" t="s">
        <v>549</v>
      </c>
      <c r="C1856" s="152" t="s">
        <v>2564</v>
      </c>
      <c r="D1856" s="126" t="s">
        <v>2571</v>
      </c>
      <c r="E1856" s="62" t="s">
        <v>791</v>
      </c>
      <c r="F1856" s="62" t="s">
        <v>590</v>
      </c>
      <c r="G1856" s="149">
        <f>I1855</f>
        <v>44317</v>
      </c>
      <c r="H1856" s="300">
        <v>30</v>
      </c>
      <c r="I1856" s="302">
        <f t="shared" si="179"/>
        <v>44347</v>
      </c>
      <c r="J1856" s="301"/>
      <c r="K1856" s="301"/>
      <c r="L1856" s="301"/>
      <c r="M1856" s="301"/>
      <c r="N1856" s="301"/>
      <c r="O1856" s="301"/>
      <c r="P1856" s="301"/>
      <c r="Q1856" s="301"/>
      <c r="R1856" s="301"/>
      <c r="S1856" s="301"/>
      <c r="T1856" s="301"/>
      <c r="U1856" s="301"/>
      <c r="V1856" s="301"/>
      <c r="W1856" s="301"/>
      <c r="X1856" s="301"/>
      <c r="Y1856" s="301"/>
      <c r="Z1856" s="301"/>
      <c r="AA1856" s="301"/>
      <c r="AB1856" s="301"/>
      <c r="AC1856" s="301"/>
      <c r="AD1856" s="301"/>
      <c r="AE1856" s="301"/>
      <c r="AF1856" s="301"/>
      <c r="AG1856" s="301"/>
      <c r="AH1856" s="301"/>
      <c r="AI1856" s="301"/>
      <c r="AJ1856" s="301">
        <f>AI1855+30</f>
        <v>44266</v>
      </c>
      <c r="AK1856" s="301"/>
      <c r="AL1856" s="301"/>
      <c r="AM1856" s="301"/>
      <c r="AN1856" s="301"/>
      <c r="AO1856" s="301"/>
      <c r="AP1856" s="301"/>
      <c r="AQ1856" s="301"/>
      <c r="AR1856" s="301"/>
      <c r="AS1856" s="301"/>
    </row>
    <row r="1857" s="30" customFormat="1" ht="67.5" spans="1:45">
      <c r="A1857" s="298"/>
      <c r="B1857" s="62" t="s">
        <v>549</v>
      </c>
      <c r="C1857" s="152" t="s">
        <v>2566</v>
      </c>
      <c r="D1857" s="126" t="s">
        <v>2572</v>
      </c>
      <c r="E1857" s="62" t="s">
        <v>791</v>
      </c>
      <c r="F1857" s="62" t="s">
        <v>590</v>
      </c>
      <c r="G1857" s="149">
        <f>I1856</f>
        <v>44347</v>
      </c>
      <c r="H1857" s="300">
        <v>30</v>
      </c>
      <c r="I1857" s="302">
        <f t="shared" si="179"/>
        <v>44377</v>
      </c>
      <c r="J1857" s="301"/>
      <c r="K1857" s="301"/>
      <c r="L1857" s="301"/>
      <c r="M1857" s="301"/>
      <c r="N1857" s="301"/>
      <c r="O1857" s="301"/>
      <c r="P1857" s="301"/>
      <c r="Q1857" s="301"/>
      <c r="R1857" s="301"/>
      <c r="S1857" s="301"/>
      <c r="T1857" s="301"/>
      <c r="U1857" s="301"/>
      <c r="V1857" s="301"/>
      <c r="W1857" s="301"/>
      <c r="X1857" s="301"/>
      <c r="Y1857" s="301"/>
      <c r="Z1857" s="301"/>
      <c r="AA1857" s="301"/>
      <c r="AB1857" s="301"/>
      <c r="AC1857" s="301"/>
      <c r="AD1857" s="301"/>
      <c r="AE1857" s="301"/>
      <c r="AF1857" s="301"/>
      <c r="AG1857" s="301"/>
      <c r="AH1857" s="301"/>
      <c r="AI1857" s="301"/>
      <c r="AJ1857" s="301">
        <f>AJ1856+10</f>
        <v>44276</v>
      </c>
      <c r="AK1857" s="301"/>
      <c r="AL1857" s="301"/>
      <c r="AM1857" s="301"/>
      <c r="AN1857" s="301"/>
      <c r="AO1857" s="301"/>
      <c r="AP1857" s="301"/>
      <c r="AQ1857" s="301"/>
      <c r="AR1857" s="301"/>
      <c r="AS1857" s="301"/>
    </row>
    <row r="1858" s="10" customFormat="1" spans="1:33">
      <c r="A1858" s="103"/>
      <c r="B1858" s="104" t="s">
        <v>538</v>
      </c>
      <c r="C1858" s="105" t="s">
        <v>2614</v>
      </c>
      <c r="D1858" s="106" t="s">
        <v>2568</v>
      </c>
      <c r="E1858" s="106" t="s">
        <v>765</v>
      </c>
      <c r="F1858" s="106"/>
      <c r="G1858" s="107">
        <f>G1859</f>
        <v>44197</v>
      </c>
      <c r="H1858" s="104">
        <f>I1858-G1858</f>
        <v>180</v>
      </c>
      <c r="I1858" s="107">
        <f>I1862</f>
        <v>44377</v>
      </c>
      <c r="J1858" s="112"/>
      <c r="K1858" s="112"/>
      <c r="L1858" s="112"/>
      <c r="M1858" s="112"/>
      <c r="N1858" s="112"/>
      <c r="O1858" s="112"/>
      <c r="P1858" s="112"/>
      <c r="Q1858" s="112"/>
      <c r="R1858" s="112"/>
      <c r="S1858" s="112"/>
      <c r="T1858" s="112"/>
      <c r="U1858" s="112"/>
      <c r="V1858" s="129"/>
      <c r="W1858" s="129"/>
      <c r="X1858" s="129"/>
      <c r="Y1858" s="129"/>
      <c r="Z1858" s="129"/>
      <c r="AA1858" s="129"/>
      <c r="AB1858" s="129"/>
      <c r="AC1858" s="129"/>
      <c r="AD1858" s="129"/>
      <c r="AE1858" s="129"/>
      <c r="AF1858" s="129"/>
      <c r="AG1858" s="129"/>
    </row>
    <row r="1859" s="30" customFormat="1" ht="81" spans="1:45">
      <c r="A1859" s="298"/>
      <c r="B1859" s="62" t="s">
        <v>549</v>
      </c>
      <c r="C1859" s="147" t="s">
        <v>2559</v>
      </c>
      <c r="D1859" s="126" t="s">
        <v>2569</v>
      </c>
      <c r="E1859" s="62" t="s">
        <v>2611</v>
      </c>
      <c r="F1859" s="62" t="s">
        <v>791</v>
      </c>
      <c r="G1859" s="234">
        <v>44197</v>
      </c>
      <c r="H1859" s="299">
        <v>60</v>
      </c>
      <c r="I1859" s="234">
        <f>G1859+H1859</f>
        <v>44257</v>
      </c>
      <c r="J1859" s="301"/>
      <c r="K1859" s="301"/>
      <c r="L1859" s="301"/>
      <c r="M1859" s="301"/>
      <c r="N1859" s="301"/>
      <c r="O1859" s="301"/>
      <c r="P1859" s="301"/>
      <c r="Q1859" s="301"/>
      <c r="R1859" s="301"/>
      <c r="S1859" s="301"/>
      <c r="T1859" s="301"/>
      <c r="U1859" s="301"/>
      <c r="V1859" s="301"/>
      <c r="W1859" s="301"/>
      <c r="X1859" s="301"/>
      <c r="Y1859" s="301"/>
      <c r="Z1859" s="301"/>
      <c r="AA1859" s="301"/>
      <c r="AB1859" s="301"/>
      <c r="AC1859" s="301"/>
      <c r="AD1859" s="301"/>
      <c r="AE1859" s="301"/>
      <c r="AF1859" s="301"/>
      <c r="AG1859" s="301"/>
      <c r="AH1859" s="301">
        <v>44221</v>
      </c>
      <c r="AI1859" s="301"/>
      <c r="AJ1859" s="301"/>
      <c r="AK1859" s="301"/>
      <c r="AL1859" s="301"/>
      <c r="AM1859" s="301"/>
      <c r="AN1859" s="301"/>
      <c r="AO1859" s="301"/>
      <c r="AP1859" s="301"/>
      <c r="AQ1859" s="301"/>
      <c r="AR1859" s="301"/>
      <c r="AS1859" s="301"/>
    </row>
    <row r="1860" s="30" customFormat="1" ht="54" spans="1:45">
      <c r="A1860" s="298"/>
      <c r="B1860" s="62" t="s">
        <v>549</v>
      </c>
      <c r="C1860" s="152" t="s">
        <v>2562</v>
      </c>
      <c r="D1860" s="126" t="s">
        <v>2570</v>
      </c>
      <c r="E1860" s="62" t="s">
        <v>791</v>
      </c>
      <c r="F1860" s="62" t="s">
        <v>590</v>
      </c>
      <c r="G1860" s="149">
        <f>I1859</f>
        <v>44257</v>
      </c>
      <c r="H1860" s="300">
        <v>60</v>
      </c>
      <c r="I1860" s="302">
        <f t="shared" ref="I1860:I1862" si="180">G1860+H1860</f>
        <v>44317</v>
      </c>
      <c r="J1860" s="301"/>
      <c r="K1860" s="301"/>
      <c r="L1860" s="301"/>
      <c r="M1860" s="301"/>
      <c r="N1860" s="301"/>
      <c r="O1860" s="301"/>
      <c r="P1860" s="301"/>
      <c r="Q1860" s="301"/>
      <c r="R1860" s="301"/>
      <c r="S1860" s="301"/>
      <c r="T1860" s="301"/>
      <c r="U1860" s="301"/>
      <c r="V1860" s="301"/>
      <c r="W1860" s="301"/>
      <c r="X1860" s="301"/>
      <c r="Y1860" s="301"/>
      <c r="Z1860" s="301"/>
      <c r="AA1860" s="301"/>
      <c r="AB1860" s="301"/>
      <c r="AC1860" s="301"/>
      <c r="AD1860" s="301"/>
      <c r="AE1860" s="301"/>
      <c r="AF1860" s="301"/>
      <c r="AG1860" s="301"/>
      <c r="AH1860" s="301"/>
      <c r="AI1860" s="301">
        <f>AH1859+15</f>
        <v>44236</v>
      </c>
      <c r="AJ1860" s="301"/>
      <c r="AK1860" s="301"/>
      <c r="AL1860" s="301"/>
      <c r="AM1860" s="301"/>
      <c r="AN1860" s="301"/>
      <c r="AO1860" s="301"/>
      <c r="AP1860" s="301"/>
      <c r="AQ1860" s="301"/>
      <c r="AR1860" s="301"/>
      <c r="AS1860" s="301"/>
    </row>
    <row r="1861" s="30" customFormat="1" ht="40.5" spans="1:45">
      <c r="A1861" s="298"/>
      <c r="B1861" s="62" t="s">
        <v>549</v>
      </c>
      <c r="C1861" s="152" t="s">
        <v>2564</v>
      </c>
      <c r="D1861" s="126" t="s">
        <v>2571</v>
      </c>
      <c r="E1861" s="62" t="s">
        <v>791</v>
      </c>
      <c r="F1861" s="62" t="s">
        <v>590</v>
      </c>
      <c r="G1861" s="149">
        <f>I1860</f>
        <v>44317</v>
      </c>
      <c r="H1861" s="300">
        <v>30</v>
      </c>
      <c r="I1861" s="302">
        <f t="shared" si="180"/>
        <v>44347</v>
      </c>
      <c r="J1861" s="301"/>
      <c r="K1861" s="301"/>
      <c r="L1861" s="301"/>
      <c r="M1861" s="301"/>
      <c r="N1861" s="301"/>
      <c r="O1861" s="301"/>
      <c r="P1861" s="301"/>
      <c r="Q1861" s="301"/>
      <c r="R1861" s="301"/>
      <c r="S1861" s="301"/>
      <c r="T1861" s="301"/>
      <c r="U1861" s="301"/>
      <c r="V1861" s="301"/>
      <c r="W1861" s="301"/>
      <c r="X1861" s="301"/>
      <c r="Y1861" s="301"/>
      <c r="Z1861" s="301"/>
      <c r="AA1861" s="301"/>
      <c r="AB1861" s="301"/>
      <c r="AC1861" s="301"/>
      <c r="AD1861" s="301"/>
      <c r="AE1861" s="301"/>
      <c r="AF1861" s="301"/>
      <c r="AG1861" s="301"/>
      <c r="AH1861" s="301"/>
      <c r="AI1861" s="301"/>
      <c r="AJ1861" s="301">
        <f>AI1860+30</f>
        <v>44266</v>
      </c>
      <c r="AK1861" s="301"/>
      <c r="AL1861" s="301"/>
      <c r="AM1861" s="301"/>
      <c r="AN1861" s="301"/>
      <c r="AO1861" s="301"/>
      <c r="AP1861" s="301"/>
      <c r="AQ1861" s="301"/>
      <c r="AR1861" s="301"/>
      <c r="AS1861" s="301"/>
    </row>
    <row r="1862" s="30" customFormat="1" ht="67.5" spans="1:45">
      <c r="A1862" s="298"/>
      <c r="B1862" s="62" t="s">
        <v>549</v>
      </c>
      <c r="C1862" s="152" t="s">
        <v>2566</v>
      </c>
      <c r="D1862" s="126" t="s">
        <v>2572</v>
      </c>
      <c r="E1862" s="62" t="s">
        <v>791</v>
      </c>
      <c r="F1862" s="62" t="s">
        <v>590</v>
      </c>
      <c r="G1862" s="149">
        <f>I1861</f>
        <v>44347</v>
      </c>
      <c r="H1862" s="300">
        <v>30</v>
      </c>
      <c r="I1862" s="302">
        <f t="shared" si="180"/>
        <v>44377</v>
      </c>
      <c r="J1862" s="301"/>
      <c r="K1862" s="301"/>
      <c r="L1862" s="301"/>
      <c r="M1862" s="301"/>
      <c r="N1862" s="301"/>
      <c r="O1862" s="301"/>
      <c r="P1862" s="301"/>
      <c r="Q1862" s="301"/>
      <c r="R1862" s="301"/>
      <c r="S1862" s="301"/>
      <c r="T1862" s="301"/>
      <c r="U1862" s="301"/>
      <c r="V1862" s="301"/>
      <c r="W1862" s="301"/>
      <c r="X1862" s="301"/>
      <c r="Y1862" s="301"/>
      <c r="Z1862" s="301"/>
      <c r="AA1862" s="301"/>
      <c r="AB1862" s="301"/>
      <c r="AC1862" s="301"/>
      <c r="AD1862" s="301"/>
      <c r="AE1862" s="301"/>
      <c r="AF1862" s="301"/>
      <c r="AG1862" s="301"/>
      <c r="AH1862" s="301"/>
      <c r="AI1862" s="301"/>
      <c r="AJ1862" s="301">
        <f>AJ1861+10</f>
        <v>44276</v>
      </c>
      <c r="AK1862" s="301"/>
      <c r="AL1862" s="301"/>
      <c r="AM1862" s="301"/>
      <c r="AN1862" s="301"/>
      <c r="AO1862" s="301"/>
      <c r="AP1862" s="301"/>
      <c r="AQ1862" s="301"/>
      <c r="AR1862" s="301"/>
      <c r="AS1862" s="301"/>
    </row>
    <row r="1863" s="10" customFormat="1" spans="1:33">
      <c r="A1863" s="103"/>
      <c r="B1863" s="104" t="s">
        <v>538</v>
      </c>
      <c r="C1863" s="105" t="s">
        <v>2615</v>
      </c>
      <c r="D1863" s="106" t="s">
        <v>2568</v>
      </c>
      <c r="E1863" s="106" t="s">
        <v>765</v>
      </c>
      <c r="F1863" s="106"/>
      <c r="G1863" s="107">
        <f>G1864</f>
        <v>44197</v>
      </c>
      <c r="H1863" s="104">
        <f>I1863-G1863</f>
        <v>180</v>
      </c>
      <c r="I1863" s="107">
        <f>I1867</f>
        <v>44377</v>
      </c>
      <c r="J1863" s="112"/>
      <c r="K1863" s="112"/>
      <c r="L1863" s="112"/>
      <c r="M1863" s="112"/>
      <c r="N1863" s="112"/>
      <c r="O1863" s="112"/>
      <c r="P1863" s="112"/>
      <c r="Q1863" s="112"/>
      <c r="R1863" s="112"/>
      <c r="S1863" s="112"/>
      <c r="T1863" s="112"/>
      <c r="U1863" s="112"/>
      <c r="V1863" s="129"/>
      <c r="W1863" s="129"/>
      <c r="X1863" s="129"/>
      <c r="Y1863" s="129"/>
      <c r="Z1863" s="129"/>
      <c r="AA1863" s="129"/>
      <c r="AB1863" s="129"/>
      <c r="AC1863" s="129"/>
      <c r="AD1863" s="129"/>
      <c r="AE1863" s="129"/>
      <c r="AF1863" s="129"/>
      <c r="AG1863" s="129"/>
    </row>
    <row r="1864" s="30" customFormat="1" ht="81" spans="1:45">
      <c r="A1864" s="298"/>
      <c r="B1864" s="62" t="s">
        <v>549</v>
      </c>
      <c r="C1864" s="147" t="s">
        <v>2559</v>
      </c>
      <c r="D1864" s="126" t="s">
        <v>2569</v>
      </c>
      <c r="E1864" s="62" t="s">
        <v>2611</v>
      </c>
      <c r="F1864" s="62" t="s">
        <v>791</v>
      </c>
      <c r="G1864" s="234">
        <v>44197</v>
      </c>
      <c r="H1864" s="299">
        <v>60</v>
      </c>
      <c r="I1864" s="234">
        <f>G1864+H1864</f>
        <v>44257</v>
      </c>
      <c r="J1864" s="301"/>
      <c r="K1864" s="301"/>
      <c r="L1864" s="301"/>
      <c r="M1864" s="301"/>
      <c r="N1864" s="301"/>
      <c r="O1864" s="301"/>
      <c r="P1864" s="301"/>
      <c r="Q1864" s="301"/>
      <c r="R1864" s="301"/>
      <c r="S1864" s="301"/>
      <c r="T1864" s="301"/>
      <c r="U1864" s="301"/>
      <c r="V1864" s="301"/>
      <c r="W1864" s="301"/>
      <c r="X1864" s="301"/>
      <c r="Y1864" s="301"/>
      <c r="Z1864" s="301"/>
      <c r="AA1864" s="301"/>
      <c r="AB1864" s="301"/>
      <c r="AC1864" s="301"/>
      <c r="AD1864" s="301"/>
      <c r="AE1864" s="301"/>
      <c r="AF1864" s="301"/>
      <c r="AG1864" s="301"/>
      <c r="AH1864" s="301">
        <v>44221</v>
      </c>
      <c r="AI1864" s="301"/>
      <c r="AJ1864" s="301"/>
      <c r="AK1864" s="301"/>
      <c r="AL1864" s="301"/>
      <c r="AM1864" s="301"/>
      <c r="AN1864" s="301"/>
      <c r="AO1864" s="301"/>
      <c r="AP1864" s="301"/>
      <c r="AQ1864" s="301"/>
      <c r="AR1864" s="301"/>
      <c r="AS1864" s="301"/>
    </row>
    <row r="1865" s="30" customFormat="1" ht="54" spans="1:45">
      <c r="A1865" s="298"/>
      <c r="B1865" s="62" t="s">
        <v>549</v>
      </c>
      <c r="C1865" s="152" t="s">
        <v>2562</v>
      </c>
      <c r="D1865" s="126" t="s">
        <v>2570</v>
      </c>
      <c r="E1865" s="62" t="s">
        <v>791</v>
      </c>
      <c r="F1865" s="62" t="s">
        <v>590</v>
      </c>
      <c r="G1865" s="149">
        <f>I1864</f>
        <v>44257</v>
      </c>
      <c r="H1865" s="300">
        <v>60</v>
      </c>
      <c r="I1865" s="302">
        <f t="shared" ref="I1865:I1867" si="181">G1865+H1865</f>
        <v>44317</v>
      </c>
      <c r="J1865" s="301"/>
      <c r="K1865" s="301"/>
      <c r="L1865" s="301"/>
      <c r="M1865" s="301"/>
      <c r="N1865" s="301"/>
      <c r="O1865" s="301"/>
      <c r="P1865" s="301"/>
      <c r="Q1865" s="301"/>
      <c r="R1865" s="301"/>
      <c r="S1865" s="301"/>
      <c r="T1865" s="301"/>
      <c r="U1865" s="301"/>
      <c r="V1865" s="301"/>
      <c r="W1865" s="301"/>
      <c r="X1865" s="301"/>
      <c r="Y1865" s="301"/>
      <c r="Z1865" s="301"/>
      <c r="AA1865" s="301"/>
      <c r="AB1865" s="301"/>
      <c r="AC1865" s="301"/>
      <c r="AD1865" s="301"/>
      <c r="AE1865" s="301"/>
      <c r="AF1865" s="301"/>
      <c r="AG1865" s="301"/>
      <c r="AH1865" s="301"/>
      <c r="AI1865" s="301">
        <f>AH1864+15</f>
        <v>44236</v>
      </c>
      <c r="AJ1865" s="301"/>
      <c r="AK1865" s="301"/>
      <c r="AL1865" s="301"/>
      <c r="AM1865" s="301"/>
      <c r="AN1865" s="301"/>
      <c r="AO1865" s="301"/>
      <c r="AP1865" s="301"/>
      <c r="AQ1865" s="301"/>
      <c r="AR1865" s="301"/>
      <c r="AS1865" s="301"/>
    </row>
    <row r="1866" s="30" customFormat="1" ht="40.5" spans="1:45">
      <c r="A1866" s="298"/>
      <c r="B1866" s="62" t="s">
        <v>549</v>
      </c>
      <c r="C1866" s="152" t="s">
        <v>2564</v>
      </c>
      <c r="D1866" s="126" t="s">
        <v>2571</v>
      </c>
      <c r="E1866" s="62" t="s">
        <v>791</v>
      </c>
      <c r="F1866" s="62" t="s">
        <v>590</v>
      </c>
      <c r="G1866" s="149">
        <f>I1865</f>
        <v>44317</v>
      </c>
      <c r="H1866" s="300">
        <v>30</v>
      </c>
      <c r="I1866" s="302">
        <f t="shared" si="181"/>
        <v>44347</v>
      </c>
      <c r="J1866" s="301"/>
      <c r="K1866" s="301"/>
      <c r="L1866" s="301"/>
      <c r="M1866" s="301"/>
      <c r="N1866" s="301"/>
      <c r="O1866" s="301"/>
      <c r="P1866" s="301"/>
      <c r="Q1866" s="301"/>
      <c r="R1866" s="301"/>
      <c r="S1866" s="301"/>
      <c r="T1866" s="301"/>
      <c r="U1866" s="301"/>
      <c r="V1866" s="301"/>
      <c r="W1866" s="301"/>
      <c r="X1866" s="301"/>
      <c r="Y1866" s="301"/>
      <c r="Z1866" s="301"/>
      <c r="AA1866" s="301"/>
      <c r="AB1866" s="301"/>
      <c r="AC1866" s="301"/>
      <c r="AD1866" s="301"/>
      <c r="AE1866" s="301"/>
      <c r="AF1866" s="301"/>
      <c r="AG1866" s="301"/>
      <c r="AH1866" s="301"/>
      <c r="AI1866" s="301"/>
      <c r="AJ1866" s="301">
        <f>AI1865+30</f>
        <v>44266</v>
      </c>
      <c r="AK1866" s="301"/>
      <c r="AL1866" s="301"/>
      <c r="AM1866" s="301"/>
      <c r="AN1866" s="301"/>
      <c r="AO1866" s="301"/>
      <c r="AP1866" s="301"/>
      <c r="AQ1866" s="301"/>
      <c r="AR1866" s="301"/>
      <c r="AS1866" s="301"/>
    </row>
    <row r="1867" s="30" customFormat="1" ht="67.5" spans="1:45">
      <c r="A1867" s="298"/>
      <c r="B1867" s="62" t="s">
        <v>549</v>
      </c>
      <c r="C1867" s="152" t="s">
        <v>2566</v>
      </c>
      <c r="D1867" s="126" t="s">
        <v>2572</v>
      </c>
      <c r="E1867" s="62" t="s">
        <v>791</v>
      </c>
      <c r="F1867" s="62" t="s">
        <v>590</v>
      </c>
      <c r="G1867" s="149">
        <f>I1866</f>
        <v>44347</v>
      </c>
      <c r="H1867" s="300">
        <v>30</v>
      </c>
      <c r="I1867" s="302">
        <f t="shared" si="181"/>
        <v>44377</v>
      </c>
      <c r="J1867" s="301"/>
      <c r="K1867" s="301"/>
      <c r="L1867" s="301"/>
      <c r="M1867" s="301"/>
      <c r="N1867" s="301"/>
      <c r="O1867" s="301"/>
      <c r="P1867" s="301"/>
      <c r="Q1867" s="301"/>
      <c r="R1867" s="301"/>
      <c r="S1867" s="301"/>
      <c r="T1867" s="301"/>
      <c r="U1867" s="301"/>
      <c r="V1867" s="301"/>
      <c r="W1867" s="301"/>
      <c r="X1867" s="301"/>
      <c r="Y1867" s="301"/>
      <c r="Z1867" s="301"/>
      <c r="AA1867" s="301"/>
      <c r="AB1867" s="301"/>
      <c r="AC1867" s="301"/>
      <c r="AD1867" s="301"/>
      <c r="AE1867" s="301"/>
      <c r="AF1867" s="301"/>
      <c r="AG1867" s="301"/>
      <c r="AH1867" s="301"/>
      <c r="AI1867" s="301"/>
      <c r="AJ1867" s="301">
        <f>AJ1866+10</f>
        <v>44276</v>
      </c>
      <c r="AK1867" s="301"/>
      <c r="AL1867" s="301"/>
      <c r="AM1867" s="301"/>
      <c r="AN1867" s="301"/>
      <c r="AO1867" s="301"/>
      <c r="AP1867" s="301"/>
      <c r="AQ1867" s="301"/>
      <c r="AR1867" s="301"/>
      <c r="AS1867" s="301"/>
    </row>
    <row r="1868" s="10" customFormat="1" spans="1:33">
      <c r="A1868" s="103"/>
      <c r="B1868" s="104" t="s">
        <v>538</v>
      </c>
      <c r="C1868" s="105" t="s">
        <v>2616</v>
      </c>
      <c r="D1868" s="106" t="s">
        <v>2568</v>
      </c>
      <c r="E1868" s="106" t="s">
        <v>765</v>
      </c>
      <c r="F1868" s="106"/>
      <c r="G1868" s="107">
        <f>G1869</f>
        <v>44197</v>
      </c>
      <c r="H1868" s="104">
        <f>I1868-G1868</f>
        <v>180</v>
      </c>
      <c r="I1868" s="107">
        <f>I1872</f>
        <v>44377</v>
      </c>
      <c r="J1868" s="112"/>
      <c r="K1868" s="112"/>
      <c r="L1868" s="112"/>
      <c r="M1868" s="112"/>
      <c r="N1868" s="112"/>
      <c r="O1868" s="112"/>
      <c r="P1868" s="112"/>
      <c r="Q1868" s="112"/>
      <c r="R1868" s="112"/>
      <c r="S1868" s="112"/>
      <c r="T1868" s="112"/>
      <c r="U1868" s="112"/>
      <c r="V1868" s="129"/>
      <c r="W1868" s="129"/>
      <c r="X1868" s="129"/>
      <c r="Y1868" s="129"/>
      <c r="Z1868" s="129"/>
      <c r="AA1868" s="129"/>
      <c r="AB1868" s="129"/>
      <c r="AC1868" s="129"/>
      <c r="AD1868" s="129"/>
      <c r="AE1868" s="129"/>
      <c r="AF1868" s="129"/>
      <c r="AG1868" s="129"/>
    </row>
    <row r="1869" s="30" customFormat="1" ht="81" spans="1:45">
      <c r="A1869" s="298"/>
      <c r="B1869" s="62" t="s">
        <v>549</v>
      </c>
      <c r="C1869" s="147" t="s">
        <v>2559</v>
      </c>
      <c r="D1869" s="126" t="s">
        <v>2569</v>
      </c>
      <c r="E1869" s="62" t="s">
        <v>2611</v>
      </c>
      <c r="F1869" s="62" t="s">
        <v>791</v>
      </c>
      <c r="G1869" s="234">
        <v>44197</v>
      </c>
      <c r="H1869" s="299">
        <v>60</v>
      </c>
      <c r="I1869" s="234">
        <f>G1869+H1869</f>
        <v>44257</v>
      </c>
      <c r="J1869" s="301"/>
      <c r="K1869" s="301"/>
      <c r="L1869" s="301"/>
      <c r="M1869" s="301"/>
      <c r="N1869" s="301"/>
      <c r="O1869" s="301"/>
      <c r="P1869" s="301"/>
      <c r="Q1869" s="301"/>
      <c r="R1869" s="301"/>
      <c r="S1869" s="301"/>
      <c r="T1869" s="301"/>
      <c r="U1869" s="301"/>
      <c r="V1869" s="301"/>
      <c r="W1869" s="301"/>
      <c r="X1869" s="301"/>
      <c r="Y1869" s="301"/>
      <c r="Z1869" s="301"/>
      <c r="AA1869" s="301"/>
      <c r="AB1869" s="301"/>
      <c r="AC1869" s="301"/>
      <c r="AD1869" s="301"/>
      <c r="AE1869" s="301"/>
      <c r="AF1869" s="301"/>
      <c r="AG1869" s="301"/>
      <c r="AH1869" s="301">
        <v>44221</v>
      </c>
      <c r="AI1869" s="301"/>
      <c r="AJ1869" s="301"/>
      <c r="AK1869" s="301"/>
      <c r="AL1869" s="301"/>
      <c r="AM1869" s="301"/>
      <c r="AN1869" s="301"/>
      <c r="AO1869" s="301"/>
      <c r="AP1869" s="301"/>
      <c r="AQ1869" s="301"/>
      <c r="AR1869" s="301"/>
      <c r="AS1869" s="301"/>
    </row>
    <row r="1870" s="30" customFormat="1" ht="54" spans="1:45">
      <c r="A1870" s="298"/>
      <c r="B1870" s="62" t="s">
        <v>549</v>
      </c>
      <c r="C1870" s="152" t="s">
        <v>2562</v>
      </c>
      <c r="D1870" s="126" t="s">
        <v>2570</v>
      </c>
      <c r="E1870" s="62" t="s">
        <v>791</v>
      </c>
      <c r="F1870" s="62" t="s">
        <v>590</v>
      </c>
      <c r="G1870" s="149">
        <f>I1869</f>
        <v>44257</v>
      </c>
      <c r="H1870" s="300">
        <v>60</v>
      </c>
      <c r="I1870" s="302">
        <f t="shared" ref="I1870:I1872" si="182">G1870+H1870</f>
        <v>44317</v>
      </c>
      <c r="J1870" s="301"/>
      <c r="K1870" s="301"/>
      <c r="L1870" s="301"/>
      <c r="M1870" s="301"/>
      <c r="N1870" s="301"/>
      <c r="O1870" s="301"/>
      <c r="P1870" s="301"/>
      <c r="Q1870" s="301"/>
      <c r="R1870" s="301"/>
      <c r="S1870" s="301"/>
      <c r="T1870" s="301"/>
      <c r="U1870" s="301"/>
      <c r="V1870" s="301"/>
      <c r="W1870" s="301"/>
      <c r="X1870" s="301"/>
      <c r="Y1870" s="301"/>
      <c r="Z1870" s="301"/>
      <c r="AA1870" s="301"/>
      <c r="AB1870" s="301"/>
      <c r="AC1870" s="301"/>
      <c r="AD1870" s="301"/>
      <c r="AE1870" s="301"/>
      <c r="AF1870" s="301"/>
      <c r="AG1870" s="301"/>
      <c r="AH1870" s="301"/>
      <c r="AI1870" s="301">
        <f>AH1869+15</f>
        <v>44236</v>
      </c>
      <c r="AJ1870" s="301"/>
      <c r="AK1870" s="301"/>
      <c r="AL1870" s="301"/>
      <c r="AM1870" s="301"/>
      <c r="AN1870" s="301"/>
      <c r="AO1870" s="301"/>
      <c r="AP1870" s="301"/>
      <c r="AQ1870" s="301"/>
      <c r="AR1870" s="301"/>
      <c r="AS1870" s="301"/>
    </row>
    <row r="1871" s="30" customFormat="1" ht="40.5" spans="1:45">
      <c r="A1871" s="298"/>
      <c r="B1871" s="62" t="s">
        <v>549</v>
      </c>
      <c r="C1871" s="152" t="s">
        <v>2564</v>
      </c>
      <c r="D1871" s="126" t="s">
        <v>2571</v>
      </c>
      <c r="E1871" s="62" t="s">
        <v>791</v>
      </c>
      <c r="F1871" s="62" t="s">
        <v>590</v>
      </c>
      <c r="G1871" s="149">
        <f>I1870</f>
        <v>44317</v>
      </c>
      <c r="H1871" s="300">
        <v>30</v>
      </c>
      <c r="I1871" s="302">
        <f t="shared" si="182"/>
        <v>44347</v>
      </c>
      <c r="J1871" s="301"/>
      <c r="K1871" s="301"/>
      <c r="L1871" s="301"/>
      <c r="M1871" s="301"/>
      <c r="N1871" s="301"/>
      <c r="O1871" s="301"/>
      <c r="P1871" s="301"/>
      <c r="Q1871" s="301"/>
      <c r="R1871" s="301"/>
      <c r="S1871" s="301"/>
      <c r="T1871" s="301"/>
      <c r="U1871" s="301"/>
      <c r="V1871" s="301"/>
      <c r="W1871" s="301"/>
      <c r="X1871" s="301"/>
      <c r="Y1871" s="301"/>
      <c r="Z1871" s="301"/>
      <c r="AA1871" s="301"/>
      <c r="AB1871" s="301"/>
      <c r="AC1871" s="301"/>
      <c r="AD1871" s="301"/>
      <c r="AE1871" s="301"/>
      <c r="AF1871" s="301"/>
      <c r="AG1871" s="301"/>
      <c r="AH1871" s="301"/>
      <c r="AI1871" s="301"/>
      <c r="AJ1871" s="301">
        <f>AI1870+30</f>
        <v>44266</v>
      </c>
      <c r="AK1871" s="301"/>
      <c r="AL1871" s="301"/>
      <c r="AM1871" s="301"/>
      <c r="AN1871" s="301"/>
      <c r="AO1871" s="301"/>
      <c r="AP1871" s="301"/>
      <c r="AQ1871" s="301"/>
      <c r="AR1871" s="301"/>
      <c r="AS1871" s="301"/>
    </row>
    <row r="1872" s="30" customFormat="1" ht="67.5" spans="1:45">
      <c r="A1872" s="298"/>
      <c r="B1872" s="62" t="s">
        <v>549</v>
      </c>
      <c r="C1872" s="152" t="s">
        <v>2566</v>
      </c>
      <c r="D1872" s="126" t="s">
        <v>2572</v>
      </c>
      <c r="E1872" s="62" t="s">
        <v>791</v>
      </c>
      <c r="F1872" s="62" t="s">
        <v>590</v>
      </c>
      <c r="G1872" s="149">
        <f>I1871</f>
        <v>44347</v>
      </c>
      <c r="H1872" s="300">
        <v>30</v>
      </c>
      <c r="I1872" s="302">
        <f t="shared" si="182"/>
        <v>44377</v>
      </c>
      <c r="J1872" s="301"/>
      <c r="K1872" s="301"/>
      <c r="L1872" s="301"/>
      <c r="M1872" s="301"/>
      <c r="N1872" s="301"/>
      <c r="O1872" s="301"/>
      <c r="P1872" s="301"/>
      <c r="Q1872" s="301"/>
      <c r="R1872" s="301"/>
      <c r="S1872" s="301"/>
      <c r="T1872" s="301"/>
      <c r="U1872" s="301"/>
      <c r="V1872" s="301"/>
      <c r="W1872" s="301"/>
      <c r="X1872" s="301"/>
      <c r="Y1872" s="301"/>
      <c r="Z1872" s="301"/>
      <c r="AA1872" s="301"/>
      <c r="AB1872" s="301"/>
      <c r="AC1872" s="301"/>
      <c r="AD1872" s="301"/>
      <c r="AE1872" s="301"/>
      <c r="AF1872" s="301"/>
      <c r="AG1872" s="301"/>
      <c r="AH1872" s="301"/>
      <c r="AI1872" s="301"/>
      <c r="AJ1872" s="301">
        <f>AJ1871+10</f>
        <v>44276</v>
      </c>
      <c r="AK1872" s="301"/>
      <c r="AL1872" s="301"/>
      <c r="AM1872" s="301"/>
      <c r="AN1872" s="301"/>
      <c r="AO1872" s="301"/>
      <c r="AP1872" s="301"/>
      <c r="AQ1872" s="301"/>
      <c r="AR1872" s="301"/>
      <c r="AS1872" s="301"/>
    </row>
    <row r="1873" s="10" customFormat="1" spans="1:33">
      <c r="A1873" s="103"/>
      <c r="B1873" s="104" t="s">
        <v>538</v>
      </c>
      <c r="C1873" s="105" t="s">
        <v>2617</v>
      </c>
      <c r="D1873" s="106" t="s">
        <v>2568</v>
      </c>
      <c r="E1873" s="106" t="s">
        <v>765</v>
      </c>
      <c r="F1873" s="106"/>
      <c r="G1873" s="107">
        <f>G1874</f>
        <v>44197</v>
      </c>
      <c r="H1873" s="104">
        <f>I1873-G1873</f>
        <v>180</v>
      </c>
      <c r="I1873" s="107">
        <f>I1877</f>
        <v>44377</v>
      </c>
      <c r="J1873" s="112"/>
      <c r="K1873" s="112"/>
      <c r="L1873" s="112"/>
      <c r="M1873" s="112"/>
      <c r="N1873" s="112"/>
      <c r="O1873" s="112"/>
      <c r="P1873" s="112"/>
      <c r="Q1873" s="112"/>
      <c r="R1873" s="112"/>
      <c r="S1873" s="112"/>
      <c r="T1873" s="112"/>
      <c r="U1873" s="112"/>
      <c r="V1873" s="129"/>
      <c r="W1873" s="129"/>
      <c r="X1873" s="129"/>
      <c r="Y1873" s="129"/>
      <c r="Z1873" s="129"/>
      <c r="AA1873" s="129"/>
      <c r="AB1873" s="129"/>
      <c r="AC1873" s="129"/>
      <c r="AD1873" s="129"/>
      <c r="AE1873" s="129"/>
      <c r="AF1873" s="129"/>
      <c r="AG1873" s="129"/>
    </row>
    <row r="1874" s="30" customFormat="1" ht="81" spans="1:45">
      <c r="A1874" s="298"/>
      <c r="B1874" s="62" t="s">
        <v>549</v>
      </c>
      <c r="C1874" s="147" t="s">
        <v>2559</v>
      </c>
      <c r="D1874" s="126" t="s">
        <v>2569</v>
      </c>
      <c r="E1874" s="62" t="s">
        <v>2611</v>
      </c>
      <c r="F1874" s="62" t="s">
        <v>791</v>
      </c>
      <c r="G1874" s="234">
        <v>44197</v>
      </c>
      <c r="H1874" s="299">
        <v>60</v>
      </c>
      <c r="I1874" s="234">
        <f>G1874+H1874</f>
        <v>44257</v>
      </c>
      <c r="J1874" s="301"/>
      <c r="K1874" s="301"/>
      <c r="L1874" s="301"/>
      <c r="M1874" s="301"/>
      <c r="N1874" s="301"/>
      <c r="O1874" s="301"/>
      <c r="P1874" s="301"/>
      <c r="Q1874" s="301"/>
      <c r="R1874" s="301"/>
      <c r="S1874" s="301"/>
      <c r="T1874" s="301"/>
      <c r="U1874" s="301"/>
      <c r="V1874" s="301"/>
      <c r="W1874" s="301"/>
      <c r="X1874" s="301"/>
      <c r="Y1874" s="301"/>
      <c r="Z1874" s="301"/>
      <c r="AA1874" s="301"/>
      <c r="AB1874" s="301"/>
      <c r="AC1874" s="301"/>
      <c r="AD1874" s="301"/>
      <c r="AE1874" s="301"/>
      <c r="AF1874" s="301"/>
      <c r="AG1874" s="301"/>
      <c r="AH1874" s="301">
        <v>44226</v>
      </c>
      <c r="AI1874" s="301"/>
      <c r="AJ1874" s="301"/>
      <c r="AK1874" s="301"/>
      <c r="AL1874" s="301"/>
      <c r="AM1874" s="301"/>
      <c r="AN1874" s="301"/>
      <c r="AO1874" s="301"/>
      <c r="AP1874" s="301"/>
      <c r="AQ1874" s="301"/>
      <c r="AR1874" s="301"/>
      <c r="AS1874" s="301"/>
    </row>
    <row r="1875" s="30" customFormat="1" ht="54" spans="1:45">
      <c r="A1875" s="298"/>
      <c r="B1875" s="62" t="s">
        <v>549</v>
      </c>
      <c r="C1875" s="152" t="s">
        <v>2562</v>
      </c>
      <c r="D1875" s="126" t="s">
        <v>2570</v>
      </c>
      <c r="E1875" s="62" t="s">
        <v>791</v>
      </c>
      <c r="F1875" s="62" t="s">
        <v>590</v>
      </c>
      <c r="G1875" s="149">
        <f>I1874</f>
        <v>44257</v>
      </c>
      <c r="H1875" s="300">
        <v>60</v>
      </c>
      <c r="I1875" s="302">
        <f t="shared" ref="I1875:I1877" si="183">G1875+H1875</f>
        <v>44317</v>
      </c>
      <c r="J1875" s="301"/>
      <c r="K1875" s="301"/>
      <c r="L1875" s="301"/>
      <c r="M1875" s="301"/>
      <c r="N1875" s="301"/>
      <c r="O1875" s="301"/>
      <c r="P1875" s="301"/>
      <c r="Q1875" s="301"/>
      <c r="R1875" s="301"/>
      <c r="S1875" s="301"/>
      <c r="T1875" s="301"/>
      <c r="U1875" s="301"/>
      <c r="V1875" s="301"/>
      <c r="W1875" s="301"/>
      <c r="X1875" s="301"/>
      <c r="Y1875" s="301"/>
      <c r="Z1875" s="301"/>
      <c r="AA1875" s="301"/>
      <c r="AB1875" s="301"/>
      <c r="AC1875" s="301"/>
      <c r="AD1875" s="301"/>
      <c r="AE1875" s="301"/>
      <c r="AF1875" s="301"/>
      <c r="AG1875" s="301"/>
      <c r="AH1875" s="301"/>
      <c r="AI1875" s="301"/>
      <c r="AJ1875" s="301">
        <f>AH1874+30</f>
        <v>44256</v>
      </c>
      <c r="AK1875" s="301"/>
      <c r="AL1875" s="301"/>
      <c r="AM1875" s="301"/>
      <c r="AN1875" s="301"/>
      <c r="AO1875" s="301"/>
      <c r="AP1875" s="301"/>
      <c r="AQ1875" s="301"/>
      <c r="AR1875" s="301"/>
      <c r="AS1875" s="301"/>
    </row>
    <row r="1876" s="30" customFormat="1" ht="40.5" spans="1:45">
      <c r="A1876" s="298"/>
      <c r="B1876" s="62" t="s">
        <v>549</v>
      </c>
      <c r="C1876" s="152" t="s">
        <v>2564</v>
      </c>
      <c r="D1876" s="126" t="s">
        <v>2571</v>
      </c>
      <c r="E1876" s="62" t="s">
        <v>791</v>
      </c>
      <c r="F1876" s="62" t="s">
        <v>590</v>
      </c>
      <c r="G1876" s="149">
        <f>I1875</f>
        <v>44317</v>
      </c>
      <c r="H1876" s="300">
        <v>30</v>
      </c>
      <c r="I1876" s="302">
        <f t="shared" si="183"/>
        <v>44347</v>
      </c>
      <c r="J1876" s="301"/>
      <c r="K1876" s="301"/>
      <c r="L1876" s="301"/>
      <c r="M1876" s="301"/>
      <c r="N1876" s="301"/>
      <c r="O1876" s="301"/>
      <c r="P1876" s="301"/>
      <c r="Q1876" s="301"/>
      <c r="R1876" s="301"/>
      <c r="S1876" s="301"/>
      <c r="T1876" s="301"/>
      <c r="U1876" s="301"/>
      <c r="V1876" s="301"/>
      <c r="W1876" s="301"/>
      <c r="X1876" s="301"/>
      <c r="Y1876" s="301"/>
      <c r="Z1876" s="301"/>
      <c r="AA1876" s="301"/>
      <c r="AB1876" s="301"/>
      <c r="AC1876" s="301"/>
      <c r="AD1876" s="301"/>
      <c r="AE1876" s="301"/>
      <c r="AF1876" s="301"/>
      <c r="AG1876" s="301"/>
      <c r="AH1876" s="301"/>
      <c r="AI1876" s="301"/>
      <c r="AJ1876" s="301">
        <f>AJ1875+20</f>
        <v>44276</v>
      </c>
      <c r="AK1876" s="301"/>
      <c r="AL1876" s="301"/>
      <c r="AM1876" s="301"/>
      <c r="AN1876" s="301"/>
      <c r="AO1876" s="301"/>
      <c r="AP1876" s="301"/>
      <c r="AQ1876" s="301"/>
      <c r="AR1876" s="301"/>
      <c r="AS1876" s="301"/>
    </row>
    <row r="1877" s="30" customFormat="1" ht="67.5" spans="1:45">
      <c r="A1877" s="298"/>
      <c r="B1877" s="62" t="s">
        <v>549</v>
      </c>
      <c r="C1877" s="152" t="s">
        <v>2566</v>
      </c>
      <c r="D1877" s="126" t="s">
        <v>2572</v>
      </c>
      <c r="E1877" s="62" t="s">
        <v>791</v>
      </c>
      <c r="F1877" s="62" t="s">
        <v>590</v>
      </c>
      <c r="G1877" s="149">
        <f>I1876</f>
        <v>44347</v>
      </c>
      <c r="H1877" s="300">
        <v>30</v>
      </c>
      <c r="I1877" s="302">
        <f t="shared" si="183"/>
        <v>44377</v>
      </c>
      <c r="J1877" s="301"/>
      <c r="K1877" s="301"/>
      <c r="L1877" s="301"/>
      <c r="M1877" s="301"/>
      <c r="N1877" s="301"/>
      <c r="O1877" s="301"/>
      <c r="P1877" s="301"/>
      <c r="Q1877" s="301"/>
      <c r="R1877" s="301"/>
      <c r="S1877" s="301"/>
      <c r="T1877" s="301"/>
      <c r="U1877" s="301"/>
      <c r="V1877" s="301"/>
      <c r="W1877" s="301"/>
      <c r="X1877" s="301"/>
      <c r="Y1877" s="301"/>
      <c r="Z1877" s="301"/>
      <c r="AA1877" s="301"/>
      <c r="AB1877" s="301"/>
      <c r="AC1877" s="301"/>
      <c r="AD1877" s="301"/>
      <c r="AE1877" s="301"/>
      <c r="AF1877" s="301"/>
      <c r="AG1877" s="301"/>
      <c r="AH1877" s="301"/>
      <c r="AI1877" s="301"/>
      <c r="AJ1877" s="301">
        <f>AJ1876+10</f>
        <v>44286</v>
      </c>
      <c r="AK1877" s="301"/>
      <c r="AL1877" s="301"/>
      <c r="AM1877" s="301"/>
      <c r="AN1877" s="301"/>
      <c r="AO1877" s="301"/>
      <c r="AP1877" s="301"/>
      <c r="AQ1877" s="301"/>
      <c r="AR1877" s="301"/>
      <c r="AS1877" s="301"/>
    </row>
    <row r="1878" s="10" customFormat="1" spans="1:33">
      <c r="A1878" s="103"/>
      <c r="B1878" s="104" t="s">
        <v>538</v>
      </c>
      <c r="C1878" s="105" t="s">
        <v>2618</v>
      </c>
      <c r="D1878" s="106" t="s">
        <v>2568</v>
      </c>
      <c r="E1878" s="106" t="s">
        <v>765</v>
      </c>
      <c r="F1878" s="106"/>
      <c r="G1878" s="107">
        <f>G1879</f>
        <v>44197</v>
      </c>
      <c r="H1878" s="104">
        <f>I1878-G1878</f>
        <v>180</v>
      </c>
      <c r="I1878" s="107">
        <f>I1882</f>
        <v>44377</v>
      </c>
      <c r="J1878" s="112"/>
      <c r="K1878" s="112"/>
      <c r="L1878" s="112"/>
      <c r="M1878" s="112"/>
      <c r="N1878" s="112"/>
      <c r="O1878" s="112"/>
      <c r="P1878" s="112"/>
      <c r="Q1878" s="112"/>
      <c r="R1878" s="112"/>
      <c r="S1878" s="112"/>
      <c r="T1878" s="112"/>
      <c r="U1878" s="112"/>
      <c r="V1878" s="129"/>
      <c r="W1878" s="129"/>
      <c r="X1878" s="129"/>
      <c r="Y1878" s="129"/>
      <c r="Z1878" s="129"/>
      <c r="AA1878" s="129"/>
      <c r="AB1878" s="129"/>
      <c r="AC1878" s="129"/>
      <c r="AD1878" s="129"/>
      <c r="AE1878" s="129"/>
      <c r="AF1878" s="129"/>
      <c r="AG1878" s="129"/>
    </row>
    <row r="1879" s="30" customFormat="1" ht="81" spans="1:45">
      <c r="A1879" s="298"/>
      <c r="B1879" s="62" t="s">
        <v>549</v>
      </c>
      <c r="C1879" s="147" t="s">
        <v>2559</v>
      </c>
      <c r="D1879" s="126" t="s">
        <v>2569</v>
      </c>
      <c r="E1879" s="62" t="s">
        <v>2611</v>
      </c>
      <c r="F1879" s="62" t="s">
        <v>791</v>
      </c>
      <c r="G1879" s="234">
        <v>44197</v>
      </c>
      <c r="H1879" s="299">
        <v>60</v>
      </c>
      <c r="I1879" s="234">
        <f>G1879+H1879</f>
        <v>44257</v>
      </c>
      <c r="J1879" s="301"/>
      <c r="K1879" s="301"/>
      <c r="L1879" s="301"/>
      <c r="M1879" s="301"/>
      <c r="N1879" s="301"/>
      <c r="O1879" s="301"/>
      <c r="P1879" s="301"/>
      <c r="Q1879" s="301"/>
      <c r="R1879" s="301"/>
      <c r="S1879" s="301"/>
      <c r="T1879" s="301"/>
      <c r="U1879" s="301"/>
      <c r="V1879" s="301"/>
      <c r="W1879" s="301"/>
      <c r="X1879" s="301"/>
      <c r="Y1879" s="301"/>
      <c r="Z1879" s="301"/>
      <c r="AA1879" s="301"/>
      <c r="AB1879" s="301"/>
      <c r="AC1879" s="301"/>
      <c r="AD1879" s="301"/>
      <c r="AE1879" s="301"/>
      <c r="AF1879" s="301"/>
      <c r="AG1879" s="301"/>
      <c r="AH1879" s="301">
        <v>44221</v>
      </c>
      <c r="AI1879" s="301"/>
      <c r="AJ1879" s="301"/>
      <c r="AK1879" s="301"/>
      <c r="AL1879" s="301"/>
      <c r="AM1879" s="301"/>
      <c r="AN1879" s="301"/>
      <c r="AO1879" s="301"/>
      <c r="AP1879" s="301"/>
      <c r="AQ1879" s="301"/>
      <c r="AR1879" s="301"/>
      <c r="AS1879" s="301"/>
    </row>
    <row r="1880" s="30" customFormat="1" ht="54" spans="1:45">
      <c r="A1880" s="298"/>
      <c r="B1880" s="62" t="s">
        <v>549</v>
      </c>
      <c r="C1880" s="152" t="s">
        <v>2562</v>
      </c>
      <c r="D1880" s="126" t="s">
        <v>2570</v>
      </c>
      <c r="E1880" s="62" t="s">
        <v>791</v>
      </c>
      <c r="F1880" s="62" t="s">
        <v>590</v>
      </c>
      <c r="G1880" s="149">
        <f>I1879</f>
        <v>44257</v>
      </c>
      <c r="H1880" s="300">
        <v>60</v>
      </c>
      <c r="I1880" s="302">
        <f t="shared" ref="I1880:I1882" si="184">G1880+H1880</f>
        <v>44317</v>
      </c>
      <c r="J1880" s="301"/>
      <c r="K1880" s="301"/>
      <c r="L1880" s="301"/>
      <c r="M1880" s="301"/>
      <c r="N1880" s="301"/>
      <c r="O1880" s="301"/>
      <c r="P1880" s="301"/>
      <c r="Q1880" s="301"/>
      <c r="R1880" s="301"/>
      <c r="S1880" s="301"/>
      <c r="T1880" s="301"/>
      <c r="U1880" s="301"/>
      <c r="V1880" s="301"/>
      <c r="W1880" s="301"/>
      <c r="X1880" s="301"/>
      <c r="Y1880" s="301"/>
      <c r="Z1880" s="301"/>
      <c r="AA1880" s="301"/>
      <c r="AB1880" s="301"/>
      <c r="AC1880" s="301"/>
      <c r="AD1880" s="301"/>
      <c r="AE1880" s="301"/>
      <c r="AF1880" s="301"/>
      <c r="AG1880" s="301"/>
      <c r="AH1880" s="301"/>
      <c r="AI1880" s="301">
        <f>AH1879+10</f>
        <v>44231</v>
      </c>
      <c r="AJ1880" s="301"/>
      <c r="AK1880" s="301"/>
      <c r="AL1880" s="301"/>
      <c r="AM1880" s="301"/>
      <c r="AN1880" s="301"/>
      <c r="AO1880" s="301"/>
      <c r="AP1880" s="301"/>
      <c r="AQ1880" s="301"/>
      <c r="AR1880" s="301"/>
      <c r="AS1880" s="301"/>
    </row>
    <row r="1881" s="30" customFormat="1" ht="40.5" spans="1:45">
      <c r="A1881" s="298"/>
      <c r="B1881" s="62" t="s">
        <v>549</v>
      </c>
      <c r="C1881" s="152" t="s">
        <v>2564</v>
      </c>
      <c r="D1881" s="126" t="s">
        <v>2571</v>
      </c>
      <c r="E1881" s="62" t="s">
        <v>791</v>
      </c>
      <c r="F1881" s="62" t="s">
        <v>590</v>
      </c>
      <c r="G1881" s="149">
        <f>I1880</f>
        <v>44317</v>
      </c>
      <c r="H1881" s="300">
        <v>30</v>
      </c>
      <c r="I1881" s="302">
        <f t="shared" si="184"/>
        <v>44347</v>
      </c>
      <c r="J1881" s="301"/>
      <c r="K1881" s="301"/>
      <c r="L1881" s="301"/>
      <c r="M1881" s="301"/>
      <c r="N1881" s="301"/>
      <c r="O1881" s="301"/>
      <c r="P1881" s="301"/>
      <c r="Q1881" s="301"/>
      <c r="R1881" s="301"/>
      <c r="S1881" s="301"/>
      <c r="T1881" s="301"/>
      <c r="U1881" s="301"/>
      <c r="V1881" s="301"/>
      <c r="W1881" s="301"/>
      <c r="X1881" s="301"/>
      <c r="Y1881" s="301"/>
      <c r="Z1881" s="301"/>
      <c r="AA1881" s="301"/>
      <c r="AB1881" s="301"/>
      <c r="AC1881" s="301"/>
      <c r="AD1881" s="301"/>
      <c r="AE1881" s="301"/>
      <c r="AF1881" s="301"/>
      <c r="AG1881" s="301"/>
      <c r="AH1881" s="301"/>
      <c r="AI1881" s="301"/>
      <c r="AJ1881" s="301">
        <f>AI1880+30</f>
        <v>44261</v>
      </c>
      <c r="AK1881" s="301"/>
      <c r="AL1881" s="301"/>
      <c r="AM1881" s="301"/>
      <c r="AN1881" s="301"/>
      <c r="AO1881" s="301"/>
      <c r="AP1881" s="301"/>
      <c r="AQ1881" s="301"/>
      <c r="AR1881" s="301"/>
      <c r="AS1881" s="301"/>
    </row>
    <row r="1882" s="30" customFormat="1" ht="67.5" spans="1:45">
      <c r="A1882" s="298"/>
      <c r="B1882" s="62" t="s">
        <v>549</v>
      </c>
      <c r="C1882" s="152" t="s">
        <v>2566</v>
      </c>
      <c r="D1882" s="126" t="s">
        <v>2572</v>
      </c>
      <c r="E1882" s="62" t="s">
        <v>791</v>
      </c>
      <c r="F1882" s="62" t="s">
        <v>590</v>
      </c>
      <c r="G1882" s="149">
        <f>I1881</f>
        <v>44347</v>
      </c>
      <c r="H1882" s="300">
        <v>30</v>
      </c>
      <c r="I1882" s="302">
        <f t="shared" si="184"/>
        <v>44377</v>
      </c>
      <c r="J1882" s="301"/>
      <c r="K1882" s="301"/>
      <c r="L1882" s="301"/>
      <c r="M1882" s="301"/>
      <c r="N1882" s="301"/>
      <c r="O1882" s="301"/>
      <c r="P1882" s="301"/>
      <c r="Q1882" s="301"/>
      <c r="R1882" s="301"/>
      <c r="S1882" s="301"/>
      <c r="T1882" s="301"/>
      <c r="U1882" s="301"/>
      <c r="V1882" s="301"/>
      <c r="W1882" s="301"/>
      <c r="X1882" s="301"/>
      <c r="Y1882" s="301"/>
      <c r="Z1882" s="301"/>
      <c r="AA1882" s="301"/>
      <c r="AB1882" s="301"/>
      <c r="AC1882" s="301"/>
      <c r="AD1882" s="301"/>
      <c r="AE1882" s="301"/>
      <c r="AF1882" s="301"/>
      <c r="AG1882" s="301"/>
      <c r="AH1882" s="301"/>
      <c r="AI1882" s="301"/>
      <c r="AJ1882" s="301">
        <f>AJ1881+10</f>
        <v>44271</v>
      </c>
      <c r="AK1882" s="301"/>
      <c r="AL1882" s="301"/>
      <c r="AM1882" s="301"/>
      <c r="AN1882" s="301"/>
      <c r="AO1882" s="301"/>
      <c r="AP1882" s="301"/>
      <c r="AQ1882" s="301"/>
      <c r="AR1882" s="301"/>
      <c r="AS1882" s="301"/>
    </row>
    <row r="1883" s="10" customFormat="1" spans="1:33">
      <c r="A1883" s="103"/>
      <c r="B1883" s="104" t="s">
        <v>538</v>
      </c>
      <c r="C1883" s="105" t="s">
        <v>2619</v>
      </c>
      <c r="D1883" s="106" t="s">
        <v>2568</v>
      </c>
      <c r="E1883" s="106" t="s">
        <v>765</v>
      </c>
      <c r="F1883" s="106"/>
      <c r="G1883" s="107">
        <f>G1884</f>
        <v>44197</v>
      </c>
      <c r="H1883" s="104">
        <f>I1883-G1883</f>
        <v>180</v>
      </c>
      <c r="I1883" s="107">
        <f>I1887</f>
        <v>44377</v>
      </c>
      <c r="J1883" s="112"/>
      <c r="K1883" s="112"/>
      <c r="L1883" s="112"/>
      <c r="M1883" s="112"/>
      <c r="N1883" s="112"/>
      <c r="O1883" s="112"/>
      <c r="P1883" s="112"/>
      <c r="Q1883" s="112"/>
      <c r="R1883" s="112"/>
      <c r="S1883" s="112"/>
      <c r="T1883" s="112"/>
      <c r="U1883" s="112"/>
      <c r="V1883" s="129"/>
      <c r="W1883" s="129"/>
      <c r="X1883" s="129"/>
      <c r="Y1883" s="129"/>
      <c r="Z1883" s="129"/>
      <c r="AA1883" s="129"/>
      <c r="AB1883" s="129"/>
      <c r="AC1883" s="129"/>
      <c r="AD1883" s="129"/>
      <c r="AE1883" s="129"/>
      <c r="AF1883" s="129"/>
      <c r="AG1883" s="129"/>
    </row>
    <row r="1884" s="30" customFormat="1" ht="81" spans="1:45">
      <c r="A1884" s="298"/>
      <c r="B1884" s="62" t="s">
        <v>549</v>
      </c>
      <c r="C1884" s="147" t="s">
        <v>2559</v>
      </c>
      <c r="D1884" s="126" t="s">
        <v>2569</v>
      </c>
      <c r="E1884" s="62" t="s">
        <v>2611</v>
      </c>
      <c r="F1884" s="62" t="s">
        <v>791</v>
      </c>
      <c r="G1884" s="234">
        <v>44197</v>
      </c>
      <c r="H1884" s="299">
        <v>60</v>
      </c>
      <c r="I1884" s="234">
        <f>G1884+H1884</f>
        <v>44257</v>
      </c>
      <c r="J1884" s="301"/>
      <c r="K1884" s="301"/>
      <c r="L1884" s="301"/>
      <c r="M1884" s="301"/>
      <c r="N1884" s="301"/>
      <c r="O1884" s="301"/>
      <c r="P1884" s="301"/>
      <c r="Q1884" s="301"/>
      <c r="R1884" s="301"/>
      <c r="S1884" s="301"/>
      <c r="T1884" s="301"/>
      <c r="U1884" s="301"/>
      <c r="V1884" s="301"/>
      <c r="W1884" s="301"/>
      <c r="X1884" s="301"/>
      <c r="Y1884" s="301"/>
      <c r="Z1884" s="301"/>
      <c r="AA1884" s="301"/>
      <c r="AB1884" s="301"/>
      <c r="AC1884" s="301"/>
      <c r="AD1884" s="301"/>
      <c r="AE1884" s="301"/>
      <c r="AF1884" s="301"/>
      <c r="AG1884" s="301"/>
      <c r="AH1884" s="301"/>
      <c r="AI1884" s="301"/>
      <c r="AJ1884" s="301">
        <v>44256</v>
      </c>
      <c r="AK1884" s="301"/>
      <c r="AL1884" s="301"/>
      <c r="AM1884" s="301"/>
      <c r="AN1884" s="301"/>
      <c r="AO1884" s="301"/>
      <c r="AP1884" s="301"/>
      <c r="AQ1884" s="301"/>
      <c r="AR1884" s="301"/>
      <c r="AS1884" s="301"/>
    </row>
    <row r="1885" s="30" customFormat="1" ht="54" spans="1:45">
      <c r="A1885" s="298"/>
      <c r="B1885" s="62" t="s">
        <v>549</v>
      </c>
      <c r="C1885" s="152" t="s">
        <v>2562</v>
      </c>
      <c r="D1885" s="126" t="s">
        <v>2570</v>
      </c>
      <c r="E1885" s="62" t="s">
        <v>791</v>
      </c>
      <c r="F1885" s="62" t="s">
        <v>590</v>
      </c>
      <c r="G1885" s="149">
        <f>I1884</f>
        <v>44257</v>
      </c>
      <c r="H1885" s="300">
        <v>60</v>
      </c>
      <c r="I1885" s="302">
        <f t="shared" ref="I1885:I1887" si="185">G1885+H1885</f>
        <v>44317</v>
      </c>
      <c r="J1885" s="301"/>
      <c r="K1885" s="301"/>
      <c r="L1885" s="301"/>
      <c r="M1885" s="301"/>
      <c r="N1885" s="301"/>
      <c r="O1885" s="301"/>
      <c r="P1885" s="301"/>
      <c r="Q1885" s="301"/>
      <c r="R1885" s="301"/>
      <c r="S1885" s="301"/>
      <c r="T1885" s="301"/>
      <c r="U1885" s="301"/>
      <c r="V1885" s="301"/>
      <c r="W1885" s="301"/>
      <c r="X1885" s="301"/>
      <c r="Y1885" s="301"/>
      <c r="Z1885" s="301"/>
      <c r="AA1885" s="301"/>
      <c r="AB1885" s="301"/>
      <c r="AC1885" s="301"/>
      <c r="AD1885" s="301"/>
      <c r="AE1885" s="301"/>
      <c r="AF1885" s="301"/>
      <c r="AG1885" s="301"/>
      <c r="AH1885" s="301"/>
      <c r="AI1885" s="301"/>
      <c r="AJ1885" s="301">
        <f>AJ1884+20</f>
        <v>44276</v>
      </c>
      <c r="AK1885" s="301"/>
      <c r="AL1885" s="301"/>
      <c r="AM1885" s="301"/>
      <c r="AN1885" s="301"/>
      <c r="AO1885" s="301"/>
      <c r="AP1885" s="301"/>
      <c r="AQ1885" s="301"/>
      <c r="AR1885" s="301"/>
      <c r="AS1885" s="301"/>
    </row>
    <row r="1886" s="30" customFormat="1" ht="40.5" spans="1:45">
      <c r="A1886" s="298"/>
      <c r="B1886" s="62" t="s">
        <v>549</v>
      </c>
      <c r="C1886" s="152" t="s">
        <v>2564</v>
      </c>
      <c r="D1886" s="126" t="s">
        <v>2571</v>
      </c>
      <c r="E1886" s="62" t="s">
        <v>791</v>
      </c>
      <c r="F1886" s="62" t="s">
        <v>590</v>
      </c>
      <c r="G1886" s="149">
        <f>I1885</f>
        <v>44317</v>
      </c>
      <c r="H1886" s="300">
        <v>30</v>
      </c>
      <c r="I1886" s="302">
        <f t="shared" si="185"/>
        <v>44347</v>
      </c>
      <c r="J1886" s="301"/>
      <c r="K1886" s="301"/>
      <c r="L1886" s="301"/>
      <c r="M1886" s="301"/>
      <c r="N1886" s="301"/>
      <c r="O1886" s="301"/>
      <c r="P1886" s="301"/>
      <c r="Q1886" s="301"/>
      <c r="R1886" s="301"/>
      <c r="S1886" s="301"/>
      <c r="T1886" s="301"/>
      <c r="U1886" s="301"/>
      <c r="V1886" s="301"/>
      <c r="W1886" s="301"/>
      <c r="X1886" s="301"/>
      <c r="Y1886" s="301"/>
      <c r="Z1886" s="301"/>
      <c r="AA1886" s="301"/>
      <c r="AB1886" s="301"/>
      <c r="AC1886" s="301"/>
      <c r="AD1886" s="301"/>
      <c r="AE1886" s="301"/>
      <c r="AF1886" s="301"/>
      <c r="AG1886" s="301"/>
      <c r="AH1886" s="301"/>
      <c r="AI1886" s="301"/>
      <c r="AJ1886" s="301"/>
      <c r="AK1886" s="301">
        <f>AJ1885+20</f>
        <v>44296</v>
      </c>
      <c r="AL1886" s="301"/>
      <c r="AM1886" s="301"/>
      <c r="AN1886" s="301"/>
      <c r="AO1886" s="301"/>
      <c r="AP1886" s="301"/>
      <c r="AQ1886" s="301"/>
      <c r="AR1886" s="301"/>
      <c r="AS1886" s="301"/>
    </row>
    <row r="1887" s="30" customFormat="1" ht="67.5" spans="1:45">
      <c r="A1887" s="298"/>
      <c r="B1887" s="62" t="s">
        <v>549</v>
      </c>
      <c r="C1887" s="152" t="s">
        <v>2566</v>
      </c>
      <c r="D1887" s="126" t="s">
        <v>2572</v>
      </c>
      <c r="E1887" s="62" t="s">
        <v>791</v>
      </c>
      <c r="F1887" s="62" t="s">
        <v>590</v>
      </c>
      <c r="G1887" s="149">
        <f>I1886</f>
        <v>44347</v>
      </c>
      <c r="H1887" s="300">
        <v>30</v>
      </c>
      <c r="I1887" s="302">
        <f t="shared" si="185"/>
        <v>44377</v>
      </c>
      <c r="J1887" s="301"/>
      <c r="K1887" s="301"/>
      <c r="L1887" s="301"/>
      <c r="M1887" s="301"/>
      <c r="N1887" s="301"/>
      <c r="O1887" s="301"/>
      <c r="P1887" s="301"/>
      <c r="Q1887" s="301"/>
      <c r="R1887" s="301"/>
      <c r="S1887" s="301"/>
      <c r="T1887" s="301"/>
      <c r="U1887" s="301"/>
      <c r="V1887" s="301"/>
      <c r="W1887" s="301"/>
      <c r="X1887" s="301"/>
      <c r="Y1887" s="301"/>
      <c r="Z1887" s="301"/>
      <c r="AA1887" s="301"/>
      <c r="AB1887" s="301"/>
      <c r="AC1887" s="301"/>
      <c r="AD1887" s="301"/>
      <c r="AE1887" s="301"/>
      <c r="AF1887" s="301"/>
      <c r="AG1887" s="301"/>
      <c r="AH1887" s="301"/>
      <c r="AI1887" s="301"/>
      <c r="AJ1887" s="301"/>
      <c r="AK1887" s="301">
        <f>AK1886+10</f>
        <v>44306</v>
      </c>
      <c r="AL1887" s="301"/>
      <c r="AM1887" s="301"/>
      <c r="AN1887" s="301"/>
      <c r="AO1887" s="301"/>
      <c r="AP1887" s="301"/>
      <c r="AQ1887" s="301"/>
      <c r="AR1887" s="301"/>
      <c r="AS1887" s="301"/>
    </row>
    <row r="1888" s="10" customFormat="1" spans="1:33">
      <c r="A1888" s="103"/>
      <c r="B1888" s="104" t="s">
        <v>538</v>
      </c>
      <c r="C1888" s="105" t="s">
        <v>2620</v>
      </c>
      <c r="D1888" s="106" t="s">
        <v>2568</v>
      </c>
      <c r="E1888" s="106" t="s">
        <v>765</v>
      </c>
      <c r="F1888" s="106"/>
      <c r="G1888" s="107">
        <f>G1889</f>
        <v>44197</v>
      </c>
      <c r="H1888" s="104">
        <f>I1888-G1888</f>
        <v>180</v>
      </c>
      <c r="I1888" s="107">
        <f>I1892</f>
        <v>44377</v>
      </c>
      <c r="J1888" s="112"/>
      <c r="K1888" s="112"/>
      <c r="L1888" s="112"/>
      <c r="M1888" s="112"/>
      <c r="N1888" s="112"/>
      <c r="O1888" s="112"/>
      <c r="P1888" s="112"/>
      <c r="Q1888" s="112"/>
      <c r="R1888" s="112"/>
      <c r="S1888" s="112"/>
      <c r="T1888" s="112"/>
      <c r="U1888" s="112"/>
      <c r="V1888" s="129"/>
      <c r="W1888" s="129"/>
      <c r="X1888" s="129"/>
      <c r="Y1888" s="129"/>
      <c r="Z1888" s="129"/>
      <c r="AA1888" s="129"/>
      <c r="AB1888" s="129"/>
      <c r="AC1888" s="129"/>
      <c r="AD1888" s="129"/>
      <c r="AE1888" s="129"/>
      <c r="AF1888" s="129"/>
      <c r="AG1888" s="129"/>
    </row>
    <row r="1889" s="30" customFormat="1" ht="81" spans="1:45">
      <c r="A1889" s="298"/>
      <c r="B1889" s="62" t="s">
        <v>549</v>
      </c>
      <c r="C1889" s="147" t="s">
        <v>2559</v>
      </c>
      <c r="D1889" s="126" t="s">
        <v>2569</v>
      </c>
      <c r="E1889" s="62" t="s">
        <v>2611</v>
      </c>
      <c r="F1889" s="62" t="s">
        <v>791</v>
      </c>
      <c r="G1889" s="234">
        <v>44197</v>
      </c>
      <c r="H1889" s="299">
        <v>60</v>
      </c>
      <c r="I1889" s="234">
        <f>G1889+H1889</f>
        <v>44257</v>
      </c>
      <c r="J1889" s="301"/>
      <c r="K1889" s="301"/>
      <c r="L1889" s="301"/>
      <c r="M1889" s="301"/>
      <c r="N1889" s="301"/>
      <c r="O1889" s="301"/>
      <c r="P1889" s="301"/>
      <c r="Q1889" s="301"/>
      <c r="R1889" s="301"/>
      <c r="S1889" s="301"/>
      <c r="T1889" s="301"/>
      <c r="U1889" s="301"/>
      <c r="V1889" s="301"/>
      <c r="W1889" s="301"/>
      <c r="X1889" s="301"/>
      <c r="Y1889" s="301"/>
      <c r="Z1889" s="301"/>
      <c r="AA1889" s="301"/>
      <c r="AB1889" s="301"/>
      <c r="AC1889" s="301"/>
      <c r="AD1889" s="301"/>
      <c r="AE1889" s="301"/>
      <c r="AF1889" s="301"/>
      <c r="AG1889" s="301"/>
      <c r="AH1889" s="301"/>
      <c r="AI1889" s="301"/>
      <c r="AJ1889" s="301">
        <v>44256</v>
      </c>
      <c r="AK1889" s="301"/>
      <c r="AL1889" s="301"/>
      <c r="AM1889" s="301"/>
      <c r="AN1889" s="301"/>
      <c r="AO1889" s="301"/>
      <c r="AP1889" s="301"/>
      <c r="AQ1889" s="301"/>
      <c r="AR1889" s="301"/>
      <c r="AS1889" s="301"/>
    </row>
    <row r="1890" s="30" customFormat="1" ht="54" spans="1:45">
      <c r="A1890" s="298"/>
      <c r="B1890" s="62" t="s">
        <v>549</v>
      </c>
      <c r="C1890" s="152" t="s">
        <v>2562</v>
      </c>
      <c r="D1890" s="126" t="s">
        <v>2570</v>
      </c>
      <c r="E1890" s="62" t="s">
        <v>791</v>
      </c>
      <c r="F1890" s="62" t="s">
        <v>590</v>
      </c>
      <c r="G1890" s="149">
        <f>I1889</f>
        <v>44257</v>
      </c>
      <c r="H1890" s="300">
        <v>60</v>
      </c>
      <c r="I1890" s="302">
        <f t="shared" ref="I1890:I1892" si="186">G1890+H1890</f>
        <v>44317</v>
      </c>
      <c r="J1890" s="301"/>
      <c r="K1890" s="301"/>
      <c r="L1890" s="301"/>
      <c r="M1890" s="301"/>
      <c r="N1890" s="301"/>
      <c r="O1890" s="301"/>
      <c r="P1890" s="301"/>
      <c r="Q1890" s="301"/>
      <c r="R1890" s="301"/>
      <c r="S1890" s="301"/>
      <c r="T1890" s="301"/>
      <c r="U1890" s="301"/>
      <c r="V1890" s="301"/>
      <c r="W1890" s="301"/>
      <c r="X1890" s="301"/>
      <c r="Y1890" s="301"/>
      <c r="Z1890" s="301"/>
      <c r="AA1890" s="301"/>
      <c r="AB1890" s="301"/>
      <c r="AC1890" s="301"/>
      <c r="AD1890" s="301"/>
      <c r="AE1890" s="301"/>
      <c r="AF1890" s="301"/>
      <c r="AG1890" s="301"/>
      <c r="AH1890" s="301"/>
      <c r="AI1890" s="301"/>
      <c r="AJ1890" s="301">
        <f>AJ1889+20</f>
        <v>44276</v>
      </c>
      <c r="AK1890" s="301"/>
      <c r="AL1890" s="301"/>
      <c r="AM1890" s="301"/>
      <c r="AN1890" s="301"/>
      <c r="AO1890" s="301"/>
      <c r="AP1890" s="301"/>
      <c r="AQ1890" s="301"/>
      <c r="AR1890" s="301"/>
      <c r="AS1890" s="301"/>
    </row>
    <row r="1891" s="30" customFormat="1" ht="40.5" spans="1:45">
      <c r="A1891" s="298"/>
      <c r="B1891" s="62" t="s">
        <v>549</v>
      </c>
      <c r="C1891" s="152" t="s">
        <v>2564</v>
      </c>
      <c r="D1891" s="126" t="s">
        <v>2571</v>
      </c>
      <c r="E1891" s="62" t="s">
        <v>791</v>
      </c>
      <c r="F1891" s="62" t="s">
        <v>590</v>
      </c>
      <c r="G1891" s="149">
        <f>I1890</f>
        <v>44317</v>
      </c>
      <c r="H1891" s="300">
        <v>30</v>
      </c>
      <c r="I1891" s="302">
        <f t="shared" si="186"/>
        <v>44347</v>
      </c>
      <c r="J1891" s="301"/>
      <c r="K1891" s="301"/>
      <c r="L1891" s="301"/>
      <c r="M1891" s="301"/>
      <c r="N1891" s="301"/>
      <c r="O1891" s="301"/>
      <c r="P1891" s="301"/>
      <c r="Q1891" s="301"/>
      <c r="R1891" s="301"/>
      <c r="S1891" s="301"/>
      <c r="T1891" s="301"/>
      <c r="U1891" s="301"/>
      <c r="V1891" s="301"/>
      <c r="W1891" s="301"/>
      <c r="X1891" s="301"/>
      <c r="Y1891" s="301"/>
      <c r="Z1891" s="301"/>
      <c r="AA1891" s="301"/>
      <c r="AB1891" s="301"/>
      <c r="AC1891" s="301"/>
      <c r="AD1891" s="301"/>
      <c r="AE1891" s="301"/>
      <c r="AF1891" s="301"/>
      <c r="AG1891" s="301"/>
      <c r="AH1891" s="301"/>
      <c r="AI1891" s="301"/>
      <c r="AJ1891" s="301"/>
      <c r="AK1891" s="301">
        <f>AJ1890+20</f>
        <v>44296</v>
      </c>
      <c r="AL1891" s="301"/>
      <c r="AM1891" s="301"/>
      <c r="AN1891" s="301"/>
      <c r="AO1891" s="301"/>
      <c r="AP1891" s="301"/>
      <c r="AQ1891" s="301"/>
      <c r="AR1891" s="301"/>
      <c r="AS1891" s="301"/>
    </row>
    <row r="1892" s="30" customFormat="1" ht="67.5" spans="1:45">
      <c r="A1892" s="298"/>
      <c r="B1892" s="62" t="s">
        <v>549</v>
      </c>
      <c r="C1892" s="152" t="s">
        <v>2566</v>
      </c>
      <c r="D1892" s="126" t="s">
        <v>2572</v>
      </c>
      <c r="E1892" s="62" t="s">
        <v>791</v>
      </c>
      <c r="F1892" s="62" t="s">
        <v>590</v>
      </c>
      <c r="G1892" s="149">
        <f>I1891</f>
        <v>44347</v>
      </c>
      <c r="H1892" s="300">
        <v>30</v>
      </c>
      <c r="I1892" s="302">
        <f t="shared" si="186"/>
        <v>44377</v>
      </c>
      <c r="J1892" s="301"/>
      <c r="K1892" s="301"/>
      <c r="L1892" s="301"/>
      <c r="M1892" s="301"/>
      <c r="N1892" s="301"/>
      <c r="O1892" s="301"/>
      <c r="P1892" s="301"/>
      <c r="Q1892" s="301"/>
      <c r="R1892" s="301"/>
      <c r="S1892" s="301"/>
      <c r="T1892" s="301"/>
      <c r="U1892" s="301"/>
      <c r="V1892" s="301"/>
      <c r="W1892" s="301"/>
      <c r="X1892" s="301"/>
      <c r="Y1892" s="301"/>
      <c r="Z1892" s="301"/>
      <c r="AA1892" s="301"/>
      <c r="AB1892" s="301"/>
      <c r="AC1892" s="301"/>
      <c r="AD1892" s="301"/>
      <c r="AE1892" s="301"/>
      <c r="AF1892" s="301"/>
      <c r="AG1892" s="301"/>
      <c r="AH1892" s="301"/>
      <c r="AI1892" s="301"/>
      <c r="AJ1892" s="301"/>
      <c r="AK1892" s="301">
        <f>AK1891+10</f>
        <v>44306</v>
      </c>
      <c r="AL1892" s="301"/>
      <c r="AM1892" s="301"/>
      <c r="AN1892" s="301"/>
      <c r="AO1892" s="301"/>
      <c r="AP1892" s="301"/>
      <c r="AQ1892" s="301"/>
      <c r="AR1892" s="301"/>
      <c r="AS1892" s="301"/>
    </row>
    <row r="1893" s="10" customFormat="1" spans="1:33">
      <c r="A1893" s="103"/>
      <c r="B1893" s="104" t="s">
        <v>538</v>
      </c>
      <c r="C1893" s="105" t="s">
        <v>2621</v>
      </c>
      <c r="D1893" s="106" t="s">
        <v>2568</v>
      </c>
      <c r="E1893" s="106" t="s">
        <v>765</v>
      </c>
      <c r="F1893" s="106"/>
      <c r="G1893" s="107">
        <f>G1894</f>
        <v>44197</v>
      </c>
      <c r="H1893" s="104">
        <f>I1893-G1893</f>
        <v>180</v>
      </c>
      <c r="I1893" s="107">
        <f>I1897</f>
        <v>44377</v>
      </c>
      <c r="J1893" s="112"/>
      <c r="K1893" s="112"/>
      <c r="L1893" s="112"/>
      <c r="M1893" s="112"/>
      <c r="N1893" s="112"/>
      <c r="O1893" s="112"/>
      <c r="P1893" s="112"/>
      <c r="Q1893" s="112"/>
      <c r="R1893" s="112"/>
      <c r="S1893" s="112"/>
      <c r="T1893" s="112"/>
      <c r="U1893" s="112"/>
      <c r="V1893" s="129"/>
      <c r="W1893" s="129"/>
      <c r="X1893" s="129"/>
      <c r="Y1893" s="129"/>
      <c r="Z1893" s="129"/>
      <c r="AA1893" s="129"/>
      <c r="AB1893" s="129"/>
      <c r="AC1893" s="129"/>
      <c r="AD1893" s="129"/>
      <c r="AE1893" s="129"/>
      <c r="AF1893" s="129"/>
      <c r="AG1893" s="129"/>
    </row>
    <row r="1894" s="30" customFormat="1" ht="81" spans="1:45">
      <c r="A1894" s="298"/>
      <c r="B1894" s="62" t="s">
        <v>549</v>
      </c>
      <c r="C1894" s="147" t="s">
        <v>2559</v>
      </c>
      <c r="D1894" s="126" t="s">
        <v>2569</v>
      </c>
      <c r="E1894" s="62" t="s">
        <v>2611</v>
      </c>
      <c r="F1894" s="62" t="s">
        <v>791</v>
      </c>
      <c r="G1894" s="234">
        <v>44197</v>
      </c>
      <c r="H1894" s="299">
        <v>60</v>
      </c>
      <c r="I1894" s="234">
        <f>G1894+H1894</f>
        <v>44257</v>
      </c>
      <c r="J1894" s="301"/>
      <c r="K1894" s="301"/>
      <c r="L1894" s="301"/>
      <c r="M1894" s="301"/>
      <c r="N1894" s="301"/>
      <c r="O1894" s="301"/>
      <c r="P1894" s="301"/>
      <c r="Q1894" s="301"/>
      <c r="R1894" s="301"/>
      <c r="S1894" s="301"/>
      <c r="T1894" s="301"/>
      <c r="U1894" s="301"/>
      <c r="V1894" s="301"/>
      <c r="W1894" s="301"/>
      <c r="X1894" s="301"/>
      <c r="Y1894" s="301"/>
      <c r="Z1894" s="301"/>
      <c r="AA1894" s="301"/>
      <c r="AB1894" s="301"/>
      <c r="AC1894" s="301"/>
      <c r="AD1894" s="301"/>
      <c r="AE1894" s="301"/>
      <c r="AF1894" s="301"/>
      <c r="AG1894" s="301"/>
      <c r="AH1894" s="301"/>
      <c r="AI1894" s="301"/>
      <c r="AJ1894" s="301">
        <v>44256</v>
      </c>
      <c r="AK1894" s="301"/>
      <c r="AL1894" s="301"/>
      <c r="AM1894" s="301"/>
      <c r="AN1894" s="301"/>
      <c r="AO1894" s="301"/>
      <c r="AP1894" s="301"/>
      <c r="AQ1894" s="301"/>
      <c r="AR1894" s="301"/>
      <c r="AS1894" s="301"/>
    </row>
    <row r="1895" s="30" customFormat="1" ht="54" spans="1:45">
      <c r="A1895" s="298"/>
      <c r="B1895" s="62" t="s">
        <v>549</v>
      </c>
      <c r="C1895" s="152" t="s">
        <v>2562</v>
      </c>
      <c r="D1895" s="126" t="s">
        <v>2570</v>
      </c>
      <c r="E1895" s="62" t="s">
        <v>791</v>
      </c>
      <c r="F1895" s="62" t="s">
        <v>590</v>
      </c>
      <c r="G1895" s="149">
        <f>I1894</f>
        <v>44257</v>
      </c>
      <c r="H1895" s="300">
        <v>60</v>
      </c>
      <c r="I1895" s="302">
        <f t="shared" ref="I1895:I1897" si="187">G1895+H1895</f>
        <v>44317</v>
      </c>
      <c r="J1895" s="301"/>
      <c r="K1895" s="301"/>
      <c r="L1895" s="301"/>
      <c r="M1895" s="301"/>
      <c r="N1895" s="301"/>
      <c r="O1895" s="301"/>
      <c r="P1895" s="301"/>
      <c r="Q1895" s="301"/>
      <c r="R1895" s="301"/>
      <c r="S1895" s="301"/>
      <c r="T1895" s="301"/>
      <c r="U1895" s="301"/>
      <c r="V1895" s="301"/>
      <c r="W1895" s="301"/>
      <c r="X1895" s="301"/>
      <c r="Y1895" s="301"/>
      <c r="Z1895" s="301"/>
      <c r="AA1895" s="301"/>
      <c r="AB1895" s="301"/>
      <c r="AC1895" s="301"/>
      <c r="AD1895" s="301"/>
      <c r="AE1895" s="301"/>
      <c r="AF1895" s="301"/>
      <c r="AG1895" s="301"/>
      <c r="AH1895" s="301"/>
      <c r="AI1895" s="301"/>
      <c r="AJ1895" s="301">
        <f>AJ1894+20</f>
        <v>44276</v>
      </c>
      <c r="AK1895" s="301"/>
      <c r="AL1895" s="301"/>
      <c r="AM1895" s="301"/>
      <c r="AN1895" s="301"/>
      <c r="AO1895" s="301"/>
      <c r="AP1895" s="301"/>
      <c r="AQ1895" s="301"/>
      <c r="AR1895" s="301"/>
      <c r="AS1895" s="301"/>
    </row>
    <row r="1896" s="30" customFormat="1" ht="40.5" spans="1:45">
      <c r="A1896" s="298"/>
      <c r="B1896" s="62" t="s">
        <v>549</v>
      </c>
      <c r="C1896" s="152" t="s">
        <v>2564</v>
      </c>
      <c r="D1896" s="126" t="s">
        <v>2571</v>
      </c>
      <c r="E1896" s="62" t="s">
        <v>791</v>
      </c>
      <c r="F1896" s="62" t="s">
        <v>590</v>
      </c>
      <c r="G1896" s="149">
        <f>I1895</f>
        <v>44317</v>
      </c>
      <c r="H1896" s="300">
        <v>30</v>
      </c>
      <c r="I1896" s="302">
        <f t="shared" si="187"/>
        <v>44347</v>
      </c>
      <c r="J1896" s="301"/>
      <c r="K1896" s="301"/>
      <c r="L1896" s="301"/>
      <c r="M1896" s="301"/>
      <c r="N1896" s="301"/>
      <c r="O1896" s="301"/>
      <c r="P1896" s="301"/>
      <c r="Q1896" s="301"/>
      <c r="R1896" s="301"/>
      <c r="S1896" s="301"/>
      <c r="T1896" s="301"/>
      <c r="U1896" s="301"/>
      <c r="V1896" s="301"/>
      <c r="W1896" s="301"/>
      <c r="X1896" s="301"/>
      <c r="Y1896" s="301"/>
      <c r="Z1896" s="301"/>
      <c r="AA1896" s="301"/>
      <c r="AB1896" s="301"/>
      <c r="AC1896" s="301"/>
      <c r="AD1896" s="301"/>
      <c r="AE1896" s="301"/>
      <c r="AF1896" s="301"/>
      <c r="AG1896" s="301"/>
      <c r="AH1896" s="301"/>
      <c r="AI1896" s="301"/>
      <c r="AJ1896" s="301"/>
      <c r="AK1896" s="301">
        <f>AJ1895+20</f>
        <v>44296</v>
      </c>
      <c r="AL1896" s="301"/>
      <c r="AM1896" s="301"/>
      <c r="AN1896" s="301"/>
      <c r="AO1896" s="301"/>
      <c r="AP1896" s="301"/>
      <c r="AQ1896" s="301"/>
      <c r="AR1896" s="301"/>
      <c r="AS1896" s="301"/>
    </row>
    <row r="1897" s="30" customFormat="1" ht="67.5" spans="1:45">
      <c r="A1897" s="298"/>
      <c r="B1897" s="62" t="s">
        <v>549</v>
      </c>
      <c r="C1897" s="152" t="s">
        <v>2566</v>
      </c>
      <c r="D1897" s="126" t="s">
        <v>2572</v>
      </c>
      <c r="E1897" s="62" t="s">
        <v>791</v>
      </c>
      <c r="F1897" s="62" t="s">
        <v>590</v>
      </c>
      <c r="G1897" s="149">
        <f>I1896</f>
        <v>44347</v>
      </c>
      <c r="H1897" s="300">
        <v>30</v>
      </c>
      <c r="I1897" s="302">
        <f t="shared" si="187"/>
        <v>44377</v>
      </c>
      <c r="J1897" s="301"/>
      <c r="K1897" s="301"/>
      <c r="L1897" s="301"/>
      <c r="M1897" s="301"/>
      <c r="N1897" s="301"/>
      <c r="O1897" s="301"/>
      <c r="P1897" s="301"/>
      <c r="Q1897" s="301"/>
      <c r="R1897" s="301"/>
      <c r="S1897" s="301"/>
      <c r="T1897" s="301"/>
      <c r="U1897" s="301"/>
      <c r="V1897" s="301"/>
      <c r="W1897" s="301"/>
      <c r="X1897" s="301"/>
      <c r="Y1897" s="301"/>
      <c r="Z1897" s="301"/>
      <c r="AA1897" s="301"/>
      <c r="AB1897" s="301"/>
      <c r="AC1897" s="301"/>
      <c r="AD1897" s="301"/>
      <c r="AE1897" s="301"/>
      <c r="AF1897" s="301"/>
      <c r="AG1897" s="301"/>
      <c r="AH1897" s="301"/>
      <c r="AI1897" s="301"/>
      <c r="AJ1897" s="301"/>
      <c r="AK1897" s="301">
        <f>AK1896+10</f>
        <v>44306</v>
      </c>
      <c r="AL1897" s="301"/>
      <c r="AM1897" s="301"/>
      <c r="AN1897" s="301"/>
      <c r="AO1897" s="301"/>
      <c r="AP1897" s="301"/>
      <c r="AQ1897" s="301"/>
      <c r="AR1897" s="301"/>
      <c r="AS1897" s="301"/>
    </row>
    <row r="1898" s="10" customFormat="1" spans="1:33">
      <c r="A1898" s="103"/>
      <c r="B1898" s="104" t="s">
        <v>538</v>
      </c>
      <c r="C1898" s="105" t="s">
        <v>2622</v>
      </c>
      <c r="D1898" s="106" t="s">
        <v>2568</v>
      </c>
      <c r="E1898" s="106" t="s">
        <v>765</v>
      </c>
      <c r="F1898" s="106"/>
      <c r="G1898" s="107">
        <f>G1899</f>
        <v>44197</v>
      </c>
      <c r="H1898" s="104">
        <f>I1898-G1898</f>
        <v>180</v>
      </c>
      <c r="I1898" s="107">
        <f>I1902</f>
        <v>44377</v>
      </c>
      <c r="J1898" s="112"/>
      <c r="K1898" s="112"/>
      <c r="L1898" s="112"/>
      <c r="M1898" s="112"/>
      <c r="N1898" s="112"/>
      <c r="O1898" s="112"/>
      <c r="P1898" s="112"/>
      <c r="Q1898" s="112"/>
      <c r="R1898" s="112"/>
      <c r="S1898" s="112"/>
      <c r="T1898" s="112"/>
      <c r="U1898" s="112"/>
      <c r="V1898" s="129"/>
      <c r="W1898" s="129"/>
      <c r="X1898" s="129"/>
      <c r="Y1898" s="129"/>
      <c r="Z1898" s="129"/>
      <c r="AA1898" s="129"/>
      <c r="AB1898" s="129"/>
      <c r="AC1898" s="129"/>
      <c r="AD1898" s="129"/>
      <c r="AE1898" s="129"/>
      <c r="AF1898" s="129"/>
      <c r="AG1898" s="129"/>
    </row>
    <row r="1899" s="30" customFormat="1" ht="81" spans="1:45">
      <c r="A1899" s="298"/>
      <c r="B1899" s="62" t="s">
        <v>549</v>
      </c>
      <c r="C1899" s="147" t="s">
        <v>2559</v>
      </c>
      <c r="D1899" s="126" t="s">
        <v>2569</v>
      </c>
      <c r="E1899" s="62" t="s">
        <v>2588</v>
      </c>
      <c r="F1899" s="62" t="s">
        <v>791</v>
      </c>
      <c r="G1899" s="234">
        <v>44197</v>
      </c>
      <c r="H1899" s="299">
        <v>60</v>
      </c>
      <c r="I1899" s="234">
        <f>G1899+H1899</f>
        <v>44257</v>
      </c>
      <c r="J1899" s="301"/>
      <c r="K1899" s="301"/>
      <c r="L1899" s="301"/>
      <c r="M1899" s="301"/>
      <c r="N1899" s="301"/>
      <c r="O1899" s="301"/>
      <c r="P1899" s="301"/>
      <c r="Q1899" s="301"/>
      <c r="R1899" s="301"/>
      <c r="S1899" s="301"/>
      <c r="T1899" s="301"/>
      <c r="U1899" s="301"/>
      <c r="V1899" s="301"/>
      <c r="W1899" s="301"/>
      <c r="X1899" s="301"/>
      <c r="Y1899" s="301"/>
      <c r="Z1899" s="301"/>
      <c r="AA1899" s="301"/>
      <c r="AB1899" s="301"/>
      <c r="AC1899" s="301"/>
      <c r="AD1899" s="301"/>
      <c r="AE1899" s="301"/>
      <c r="AF1899" s="301"/>
      <c r="AG1899" s="301"/>
      <c r="AH1899" s="301"/>
      <c r="AI1899" s="301"/>
      <c r="AJ1899" s="301">
        <v>44256</v>
      </c>
      <c r="AK1899" s="301"/>
      <c r="AL1899" s="301"/>
      <c r="AM1899" s="301"/>
      <c r="AN1899" s="301"/>
      <c r="AO1899" s="301"/>
      <c r="AP1899" s="301"/>
      <c r="AQ1899" s="301"/>
      <c r="AR1899" s="301"/>
      <c r="AS1899" s="301"/>
    </row>
    <row r="1900" s="30" customFormat="1" ht="54" spans="1:45">
      <c r="A1900" s="298"/>
      <c r="B1900" s="62" t="s">
        <v>549</v>
      </c>
      <c r="C1900" s="152" t="s">
        <v>2562</v>
      </c>
      <c r="D1900" s="126" t="s">
        <v>2570</v>
      </c>
      <c r="E1900" s="62" t="s">
        <v>791</v>
      </c>
      <c r="F1900" s="62" t="s">
        <v>590</v>
      </c>
      <c r="G1900" s="149">
        <f>I1899</f>
        <v>44257</v>
      </c>
      <c r="H1900" s="300">
        <v>60</v>
      </c>
      <c r="I1900" s="302">
        <f t="shared" ref="I1900:I1902" si="188">G1900+H1900</f>
        <v>44317</v>
      </c>
      <c r="J1900" s="301"/>
      <c r="K1900" s="301"/>
      <c r="L1900" s="301"/>
      <c r="M1900" s="301"/>
      <c r="N1900" s="301"/>
      <c r="O1900" s="301"/>
      <c r="P1900" s="301"/>
      <c r="Q1900" s="301"/>
      <c r="R1900" s="301"/>
      <c r="S1900" s="301"/>
      <c r="T1900" s="301"/>
      <c r="U1900" s="301"/>
      <c r="V1900" s="301"/>
      <c r="W1900" s="301"/>
      <c r="X1900" s="301"/>
      <c r="Y1900" s="301"/>
      <c r="Z1900" s="301"/>
      <c r="AA1900" s="301"/>
      <c r="AB1900" s="301"/>
      <c r="AC1900" s="301"/>
      <c r="AD1900" s="301"/>
      <c r="AE1900" s="301"/>
      <c r="AF1900" s="301"/>
      <c r="AG1900" s="301"/>
      <c r="AH1900" s="301"/>
      <c r="AI1900" s="301"/>
      <c r="AJ1900" s="301">
        <f>AJ1899+20</f>
        <v>44276</v>
      </c>
      <c r="AK1900" s="301"/>
      <c r="AL1900" s="301"/>
      <c r="AM1900" s="301"/>
      <c r="AN1900" s="301"/>
      <c r="AO1900" s="301"/>
      <c r="AP1900" s="301"/>
      <c r="AQ1900" s="301"/>
      <c r="AR1900" s="301"/>
      <c r="AS1900" s="301"/>
    </row>
    <row r="1901" s="30" customFormat="1" ht="40.5" spans="1:45">
      <c r="A1901" s="298"/>
      <c r="B1901" s="62" t="s">
        <v>549</v>
      </c>
      <c r="C1901" s="152" t="s">
        <v>2564</v>
      </c>
      <c r="D1901" s="126" t="s">
        <v>2571</v>
      </c>
      <c r="E1901" s="62" t="s">
        <v>791</v>
      </c>
      <c r="F1901" s="62" t="s">
        <v>590</v>
      </c>
      <c r="G1901" s="149">
        <f>I1900</f>
        <v>44317</v>
      </c>
      <c r="H1901" s="300">
        <v>30</v>
      </c>
      <c r="I1901" s="302">
        <f t="shared" si="188"/>
        <v>44347</v>
      </c>
      <c r="J1901" s="301"/>
      <c r="K1901" s="301"/>
      <c r="L1901" s="301"/>
      <c r="M1901" s="301"/>
      <c r="N1901" s="301"/>
      <c r="O1901" s="301"/>
      <c r="P1901" s="301"/>
      <c r="Q1901" s="301"/>
      <c r="R1901" s="301"/>
      <c r="S1901" s="301"/>
      <c r="T1901" s="301"/>
      <c r="U1901" s="301"/>
      <c r="V1901" s="301"/>
      <c r="W1901" s="301"/>
      <c r="X1901" s="301"/>
      <c r="Y1901" s="301"/>
      <c r="Z1901" s="301"/>
      <c r="AA1901" s="301"/>
      <c r="AB1901" s="301"/>
      <c r="AC1901" s="301"/>
      <c r="AD1901" s="301"/>
      <c r="AE1901" s="301"/>
      <c r="AF1901" s="301"/>
      <c r="AG1901" s="301"/>
      <c r="AH1901" s="301"/>
      <c r="AI1901" s="301"/>
      <c r="AJ1901" s="301"/>
      <c r="AK1901" s="301">
        <f>AJ1900+20</f>
        <v>44296</v>
      </c>
      <c r="AL1901" s="301"/>
      <c r="AM1901" s="301"/>
      <c r="AN1901" s="301"/>
      <c r="AO1901" s="301"/>
      <c r="AP1901" s="301"/>
      <c r="AQ1901" s="301"/>
      <c r="AR1901" s="301"/>
      <c r="AS1901" s="301"/>
    </row>
    <row r="1902" s="30" customFormat="1" ht="67.5" spans="1:45">
      <c r="A1902" s="298"/>
      <c r="B1902" s="62" t="s">
        <v>549</v>
      </c>
      <c r="C1902" s="152" t="s">
        <v>2566</v>
      </c>
      <c r="D1902" s="126" t="s">
        <v>2572</v>
      </c>
      <c r="E1902" s="62" t="s">
        <v>791</v>
      </c>
      <c r="F1902" s="62" t="s">
        <v>590</v>
      </c>
      <c r="G1902" s="149">
        <f>I1901</f>
        <v>44347</v>
      </c>
      <c r="H1902" s="300">
        <v>30</v>
      </c>
      <c r="I1902" s="302">
        <f t="shared" si="188"/>
        <v>44377</v>
      </c>
      <c r="J1902" s="301"/>
      <c r="K1902" s="301"/>
      <c r="L1902" s="301"/>
      <c r="M1902" s="301"/>
      <c r="N1902" s="301"/>
      <c r="O1902" s="301"/>
      <c r="P1902" s="301"/>
      <c r="Q1902" s="301"/>
      <c r="R1902" s="301"/>
      <c r="S1902" s="301"/>
      <c r="T1902" s="301"/>
      <c r="U1902" s="301"/>
      <c r="V1902" s="301"/>
      <c r="W1902" s="301"/>
      <c r="X1902" s="301"/>
      <c r="Y1902" s="301"/>
      <c r="Z1902" s="301"/>
      <c r="AA1902" s="301"/>
      <c r="AB1902" s="301"/>
      <c r="AC1902" s="301"/>
      <c r="AD1902" s="301"/>
      <c r="AE1902" s="301"/>
      <c r="AF1902" s="301"/>
      <c r="AG1902" s="301"/>
      <c r="AH1902" s="301"/>
      <c r="AI1902" s="301"/>
      <c r="AJ1902" s="301"/>
      <c r="AK1902" s="301">
        <f>AK1901+10</f>
        <v>44306</v>
      </c>
      <c r="AL1902" s="301"/>
      <c r="AM1902" s="301"/>
      <c r="AN1902" s="301"/>
      <c r="AO1902" s="301"/>
      <c r="AP1902" s="301"/>
      <c r="AQ1902" s="301"/>
      <c r="AR1902" s="301"/>
      <c r="AS1902" s="301"/>
    </row>
    <row r="1903" s="10" customFormat="1" spans="1:33">
      <c r="A1903" s="103"/>
      <c r="B1903" s="104" t="s">
        <v>538</v>
      </c>
      <c r="C1903" s="105" t="s">
        <v>2623</v>
      </c>
      <c r="D1903" s="106" t="s">
        <v>2568</v>
      </c>
      <c r="E1903" s="106" t="s">
        <v>765</v>
      </c>
      <c r="F1903" s="106"/>
      <c r="G1903" s="107">
        <f>G1904</f>
        <v>44197</v>
      </c>
      <c r="H1903" s="104">
        <f>I1903-G1903</f>
        <v>180</v>
      </c>
      <c r="I1903" s="107">
        <f>I1907</f>
        <v>44377</v>
      </c>
      <c r="J1903" s="112"/>
      <c r="K1903" s="112"/>
      <c r="L1903" s="112"/>
      <c r="M1903" s="112"/>
      <c r="N1903" s="112"/>
      <c r="O1903" s="112"/>
      <c r="P1903" s="112"/>
      <c r="Q1903" s="112"/>
      <c r="R1903" s="112"/>
      <c r="S1903" s="112"/>
      <c r="T1903" s="112"/>
      <c r="U1903" s="112"/>
      <c r="V1903" s="129"/>
      <c r="W1903" s="129"/>
      <c r="X1903" s="129"/>
      <c r="Y1903" s="129"/>
      <c r="Z1903" s="129"/>
      <c r="AA1903" s="129"/>
      <c r="AB1903" s="129"/>
      <c r="AC1903" s="129"/>
      <c r="AD1903" s="129"/>
      <c r="AE1903" s="129"/>
      <c r="AF1903" s="129"/>
      <c r="AG1903" s="129"/>
    </row>
    <row r="1904" s="30" customFormat="1" ht="81" spans="1:45">
      <c r="A1904" s="298"/>
      <c r="B1904" s="62" t="s">
        <v>549</v>
      </c>
      <c r="C1904" s="147" t="s">
        <v>2559</v>
      </c>
      <c r="D1904" s="126" t="s">
        <v>2569</v>
      </c>
      <c r="E1904" s="62" t="s">
        <v>2588</v>
      </c>
      <c r="F1904" s="62" t="s">
        <v>791</v>
      </c>
      <c r="G1904" s="234">
        <v>44197</v>
      </c>
      <c r="H1904" s="299">
        <v>60</v>
      </c>
      <c r="I1904" s="234">
        <f>G1904+H1904</f>
        <v>44257</v>
      </c>
      <c r="J1904" s="301"/>
      <c r="K1904" s="301"/>
      <c r="L1904" s="301"/>
      <c r="M1904" s="301"/>
      <c r="N1904" s="301"/>
      <c r="O1904" s="301"/>
      <c r="P1904" s="301"/>
      <c r="Q1904" s="301"/>
      <c r="R1904" s="301"/>
      <c r="S1904" s="301"/>
      <c r="T1904" s="301"/>
      <c r="U1904" s="301"/>
      <c r="V1904" s="301"/>
      <c r="W1904" s="301"/>
      <c r="X1904" s="301"/>
      <c r="Y1904" s="301"/>
      <c r="Z1904" s="301"/>
      <c r="AA1904" s="301"/>
      <c r="AB1904" s="301"/>
      <c r="AC1904" s="301"/>
      <c r="AD1904" s="301"/>
      <c r="AE1904" s="301"/>
      <c r="AF1904" s="301"/>
      <c r="AG1904" s="301"/>
      <c r="AH1904" s="301"/>
      <c r="AI1904" s="301"/>
      <c r="AJ1904" s="301">
        <v>44275</v>
      </c>
      <c r="AK1904" s="301"/>
      <c r="AL1904" s="301"/>
      <c r="AM1904" s="301"/>
      <c r="AN1904" s="301"/>
      <c r="AO1904" s="301"/>
      <c r="AP1904" s="301"/>
      <c r="AQ1904" s="301"/>
      <c r="AR1904" s="301"/>
      <c r="AS1904" s="301"/>
    </row>
    <row r="1905" s="30" customFormat="1" ht="54" spans="1:45">
      <c r="A1905" s="298"/>
      <c r="B1905" s="62" t="s">
        <v>549</v>
      </c>
      <c r="C1905" s="152" t="s">
        <v>2562</v>
      </c>
      <c r="D1905" s="126" t="s">
        <v>2570</v>
      </c>
      <c r="E1905" s="62" t="s">
        <v>791</v>
      </c>
      <c r="F1905" s="62" t="s">
        <v>590</v>
      </c>
      <c r="G1905" s="149">
        <f>I1904</f>
        <v>44257</v>
      </c>
      <c r="H1905" s="300">
        <v>60</v>
      </c>
      <c r="I1905" s="302">
        <f t="shared" ref="I1905:I1907" si="189">G1905+H1905</f>
        <v>44317</v>
      </c>
      <c r="J1905" s="301"/>
      <c r="K1905" s="301"/>
      <c r="L1905" s="301"/>
      <c r="M1905" s="301"/>
      <c r="N1905" s="301"/>
      <c r="O1905" s="301"/>
      <c r="P1905" s="301"/>
      <c r="Q1905" s="301"/>
      <c r="R1905" s="301"/>
      <c r="S1905" s="301"/>
      <c r="T1905" s="301"/>
      <c r="U1905" s="301"/>
      <c r="V1905" s="301"/>
      <c r="W1905" s="301"/>
      <c r="X1905" s="301"/>
      <c r="Y1905" s="301"/>
      <c r="Z1905" s="301"/>
      <c r="AA1905" s="301"/>
      <c r="AB1905" s="301"/>
      <c r="AC1905" s="301"/>
      <c r="AD1905" s="301"/>
      <c r="AE1905" s="301"/>
      <c r="AF1905" s="301"/>
      <c r="AG1905" s="301"/>
      <c r="AH1905" s="301"/>
      <c r="AI1905" s="301"/>
      <c r="AJ1905" s="301"/>
      <c r="AK1905" s="301">
        <f>AJ1904+30</f>
        <v>44305</v>
      </c>
      <c r="AL1905" s="301"/>
      <c r="AM1905" s="301"/>
      <c r="AN1905" s="301"/>
      <c r="AO1905" s="301"/>
      <c r="AP1905" s="301"/>
      <c r="AQ1905" s="301"/>
      <c r="AR1905" s="301"/>
      <c r="AS1905" s="301"/>
    </row>
    <row r="1906" s="30" customFormat="1" ht="40.5" spans="1:45">
      <c r="A1906" s="298"/>
      <c r="B1906" s="62" t="s">
        <v>549</v>
      </c>
      <c r="C1906" s="152" t="s">
        <v>2564</v>
      </c>
      <c r="D1906" s="126" t="s">
        <v>2571</v>
      </c>
      <c r="E1906" s="62" t="s">
        <v>791</v>
      </c>
      <c r="F1906" s="62" t="s">
        <v>590</v>
      </c>
      <c r="G1906" s="149">
        <f>I1905</f>
        <v>44317</v>
      </c>
      <c r="H1906" s="300">
        <v>30</v>
      </c>
      <c r="I1906" s="302">
        <f t="shared" si="189"/>
        <v>44347</v>
      </c>
      <c r="J1906" s="301"/>
      <c r="K1906" s="301"/>
      <c r="L1906" s="301"/>
      <c r="M1906" s="301"/>
      <c r="N1906" s="301"/>
      <c r="O1906" s="301"/>
      <c r="P1906" s="301"/>
      <c r="Q1906" s="301"/>
      <c r="R1906" s="301"/>
      <c r="S1906" s="301"/>
      <c r="T1906" s="301"/>
      <c r="U1906" s="301"/>
      <c r="V1906" s="301"/>
      <c r="W1906" s="301"/>
      <c r="X1906" s="301"/>
      <c r="Y1906" s="301"/>
      <c r="Z1906" s="301"/>
      <c r="AA1906" s="301"/>
      <c r="AB1906" s="301"/>
      <c r="AC1906" s="301"/>
      <c r="AD1906" s="301"/>
      <c r="AE1906" s="301"/>
      <c r="AF1906" s="301"/>
      <c r="AG1906" s="301"/>
      <c r="AH1906" s="301"/>
      <c r="AI1906" s="301"/>
      <c r="AJ1906" s="301"/>
      <c r="AK1906" s="301"/>
      <c r="AL1906" s="301">
        <f>AK1905+30</f>
        <v>44335</v>
      </c>
      <c r="AM1906" s="301"/>
      <c r="AN1906" s="301"/>
      <c r="AO1906" s="301"/>
      <c r="AP1906" s="301"/>
      <c r="AQ1906" s="301"/>
      <c r="AR1906" s="301"/>
      <c r="AS1906" s="301"/>
    </row>
    <row r="1907" s="30" customFormat="1" ht="67.5" spans="1:45">
      <c r="A1907" s="298"/>
      <c r="B1907" s="62" t="s">
        <v>549</v>
      </c>
      <c r="C1907" s="152" t="s">
        <v>2566</v>
      </c>
      <c r="D1907" s="126" t="s">
        <v>2572</v>
      </c>
      <c r="E1907" s="62" t="s">
        <v>791</v>
      </c>
      <c r="F1907" s="62" t="s">
        <v>590</v>
      </c>
      <c r="G1907" s="149">
        <f>I1906</f>
        <v>44347</v>
      </c>
      <c r="H1907" s="300">
        <v>30</v>
      </c>
      <c r="I1907" s="302">
        <f t="shared" si="189"/>
        <v>44377</v>
      </c>
      <c r="J1907" s="301"/>
      <c r="K1907" s="301"/>
      <c r="L1907" s="301"/>
      <c r="M1907" s="301"/>
      <c r="N1907" s="301"/>
      <c r="O1907" s="301"/>
      <c r="P1907" s="301"/>
      <c r="Q1907" s="301"/>
      <c r="R1907" s="301"/>
      <c r="S1907" s="301"/>
      <c r="T1907" s="301"/>
      <c r="U1907" s="301"/>
      <c r="V1907" s="301"/>
      <c r="W1907" s="301"/>
      <c r="X1907" s="301"/>
      <c r="Y1907" s="301"/>
      <c r="Z1907" s="301"/>
      <c r="AA1907" s="301"/>
      <c r="AB1907" s="301"/>
      <c r="AC1907" s="301"/>
      <c r="AD1907" s="301"/>
      <c r="AE1907" s="301"/>
      <c r="AF1907" s="301"/>
      <c r="AG1907" s="301"/>
      <c r="AH1907" s="301"/>
      <c r="AI1907" s="301"/>
      <c r="AJ1907" s="301"/>
      <c r="AK1907" s="301"/>
      <c r="AL1907" s="301">
        <f>AL1906+10</f>
        <v>44345</v>
      </c>
      <c r="AM1907" s="301"/>
      <c r="AN1907" s="301"/>
      <c r="AO1907" s="301"/>
      <c r="AP1907" s="301"/>
      <c r="AQ1907" s="301"/>
      <c r="AR1907" s="301"/>
      <c r="AS1907" s="301"/>
    </row>
    <row r="1908" s="10" customFormat="1" spans="1:33">
      <c r="A1908" s="103"/>
      <c r="B1908" s="104" t="s">
        <v>538</v>
      </c>
      <c r="C1908" s="105" t="s">
        <v>2624</v>
      </c>
      <c r="D1908" s="106" t="s">
        <v>2568</v>
      </c>
      <c r="E1908" s="106" t="s">
        <v>765</v>
      </c>
      <c r="F1908" s="106"/>
      <c r="G1908" s="107">
        <f>G1909</f>
        <v>44197</v>
      </c>
      <c r="H1908" s="104">
        <f>I1908-G1908</f>
        <v>180</v>
      </c>
      <c r="I1908" s="107">
        <f>I1912</f>
        <v>44377</v>
      </c>
      <c r="J1908" s="112"/>
      <c r="K1908" s="112"/>
      <c r="L1908" s="112"/>
      <c r="M1908" s="112"/>
      <c r="N1908" s="112"/>
      <c r="O1908" s="112"/>
      <c r="P1908" s="112"/>
      <c r="Q1908" s="112"/>
      <c r="R1908" s="112"/>
      <c r="S1908" s="112"/>
      <c r="T1908" s="112"/>
      <c r="U1908" s="112"/>
      <c r="V1908" s="129"/>
      <c r="W1908" s="129"/>
      <c r="X1908" s="129"/>
      <c r="Y1908" s="129"/>
      <c r="Z1908" s="129"/>
      <c r="AA1908" s="129"/>
      <c r="AB1908" s="129"/>
      <c r="AC1908" s="129"/>
      <c r="AD1908" s="129"/>
      <c r="AE1908" s="129"/>
      <c r="AF1908" s="129"/>
      <c r="AG1908" s="129"/>
    </row>
    <row r="1909" s="30" customFormat="1" ht="81" spans="1:45">
      <c r="A1909" s="298"/>
      <c r="B1909" s="62" t="s">
        <v>549</v>
      </c>
      <c r="C1909" s="147" t="s">
        <v>2559</v>
      </c>
      <c r="D1909" s="126" t="s">
        <v>2569</v>
      </c>
      <c r="E1909" s="62" t="s">
        <v>2611</v>
      </c>
      <c r="F1909" s="62" t="s">
        <v>791</v>
      </c>
      <c r="G1909" s="234">
        <v>44197</v>
      </c>
      <c r="H1909" s="299">
        <v>60</v>
      </c>
      <c r="I1909" s="234">
        <f>G1909+H1909</f>
        <v>44257</v>
      </c>
      <c r="J1909" s="301"/>
      <c r="K1909" s="301"/>
      <c r="L1909" s="301"/>
      <c r="M1909" s="301"/>
      <c r="N1909" s="301"/>
      <c r="O1909" s="301"/>
      <c r="P1909" s="301"/>
      <c r="Q1909" s="301"/>
      <c r="R1909" s="301"/>
      <c r="S1909" s="301"/>
      <c r="T1909" s="301"/>
      <c r="U1909" s="301"/>
      <c r="V1909" s="301"/>
      <c r="W1909" s="301"/>
      <c r="X1909" s="301"/>
      <c r="Y1909" s="301"/>
      <c r="Z1909" s="301"/>
      <c r="AA1909" s="301"/>
      <c r="AB1909" s="301"/>
      <c r="AC1909" s="301"/>
      <c r="AD1909" s="301"/>
      <c r="AE1909" s="301"/>
      <c r="AF1909" s="301"/>
      <c r="AG1909" s="301"/>
      <c r="AH1909" s="301"/>
      <c r="AI1909" s="301"/>
      <c r="AJ1909" s="301">
        <v>44256</v>
      </c>
      <c r="AK1909" s="301"/>
      <c r="AL1909" s="301"/>
      <c r="AM1909" s="301"/>
      <c r="AN1909" s="301"/>
      <c r="AO1909" s="301"/>
      <c r="AP1909" s="301"/>
      <c r="AQ1909" s="301"/>
      <c r="AR1909" s="301"/>
      <c r="AS1909" s="301"/>
    </row>
    <row r="1910" s="30" customFormat="1" ht="54" spans="1:45">
      <c r="A1910" s="298"/>
      <c r="B1910" s="62" t="s">
        <v>549</v>
      </c>
      <c r="C1910" s="152" t="s">
        <v>2562</v>
      </c>
      <c r="D1910" s="126" t="s">
        <v>2570</v>
      </c>
      <c r="E1910" s="62" t="s">
        <v>791</v>
      </c>
      <c r="F1910" s="62" t="s">
        <v>590</v>
      </c>
      <c r="G1910" s="149">
        <f>I1909</f>
        <v>44257</v>
      </c>
      <c r="H1910" s="300">
        <v>60</v>
      </c>
      <c r="I1910" s="302">
        <f t="shared" ref="I1910:I1912" si="190">G1910+H1910</f>
        <v>44317</v>
      </c>
      <c r="J1910" s="301"/>
      <c r="K1910" s="301"/>
      <c r="L1910" s="301"/>
      <c r="M1910" s="301"/>
      <c r="N1910" s="301"/>
      <c r="O1910" s="301"/>
      <c r="P1910" s="301"/>
      <c r="Q1910" s="301"/>
      <c r="R1910" s="301"/>
      <c r="S1910" s="301"/>
      <c r="T1910" s="301"/>
      <c r="U1910" s="301"/>
      <c r="V1910" s="301"/>
      <c r="W1910" s="301"/>
      <c r="X1910" s="301"/>
      <c r="Y1910" s="301"/>
      <c r="Z1910" s="301"/>
      <c r="AA1910" s="301"/>
      <c r="AB1910" s="301"/>
      <c r="AC1910" s="301"/>
      <c r="AD1910" s="301"/>
      <c r="AE1910" s="301"/>
      <c r="AF1910" s="301"/>
      <c r="AG1910" s="301"/>
      <c r="AH1910" s="301"/>
      <c r="AI1910" s="301"/>
      <c r="AJ1910" s="301">
        <f>AJ1909+20</f>
        <v>44276</v>
      </c>
      <c r="AK1910" s="301"/>
      <c r="AL1910" s="301"/>
      <c r="AM1910" s="301"/>
      <c r="AN1910" s="301"/>
      <c r="AO1910" s="301"/>
      <c r="AP1910" s="301"/>
      <c r="AQ1910" s="301"/>
      <c r="AR1910" s="301"/>
      <c r="AS1910" s="301"/>
    </row>
    <row r="1911" s="30" customFormat="1" ht="40.5" spans="1:45">
      <c r="A1911" s="298"/>
      <c r="B1911" s="62" t="s">
        <v>549</v>
      </c>
      <c r="C1911" s="152" t="s">
        <v>2564</v>
      </c>
      <c r="D1911" s="126" t="s">
        <v>2571</v>
      </c>
      <c r="E1911" s="62" t="s">
        <v>791</v>
      </c>
      <c r="F1911" s="62" t="s">
        <v>590</v>
      </c>
      <c r="G1911" s="149">
        <f>I1910</f>
        <v>44317</v>
      </c>
      <c r="H1911" s="300">
        <v>30</v>
      </c>
      <c r="I1911" s="302">
        <f t="shared" si="190"/>
        <v>44347</v>
      </c>
      <c r="J1911" s="301"/>
      <c r="K1911" s="301"/>
      <c r="L1911" s="301"/>
      <c r="M1911" s="301"/>
      <c r="N1911" s="301"/>
      <c r="O1911" s="301"/>
      <c r="P1911" s="301"/>
      <c r="Q1911" s="301"/>
      <c r="R1911" s="301"/>
      <c r="S1911" s="301"/>
      <c r="T1911" s="301"/>
      <c r="U1911" s="301"/>
      <c r="V1911" s="301"/>
      <c r="W1911" s="301"/>
      <c r="X1911" s="301"/>
      <c r="Y1911" s="301"/>
      <c r="Z1911" s="301"/>
      <c r="AA1911" s="301"/>
      <c r="AB1911" s="301"/>
      <c r="AC1911" s="301"/>
      <c r="AD1911" s="301"/>
      <c r="AE1911" s="301"/>
      <c r="AF1911" s="301"/>
      <c r="AG1911" s="301"/>
      <c r="AH1911" s="301"/>
      <c r="AI1911" s="301"/>
      <c r="AJ1911" s="301"/>
      <c r="AK1911" s="301">
        <f>AJ1910+20</f>
        <v>44296</v>
      </c>
      <c r="AL1911" s="301"/>
      <c r="AM1911" s="301"/>
      <c r="AN1911" s="301"/>
      <c r="AO1911" s="301"/>
      <c r="AP1911" s="301"/>
      <c r="AQ1911" s="301"/>
      <c r="AR1911" s="301"/>
      <c r="AS1911" s="301"/>
    </row>
    <row r="1912" s="30" customFormat="1" ht="67.5" spans="1:45">
      <c r="A1912" s="298"/>
      <c r="B1912" s="62" t="s">
        <v>549</v>
      </c>
      <c r="C1912" s="152" t="s">
        <v>2566</v>
      </c>
      <c r="D1912" s="126" t="s">
        <v>2572</v>
      </c>
      <c r="E1912" s="62" t="s">
        <v>791</v>
      </c>
      <c r="F1912" s="62" t="s">
        <v>590</v>
      </c>
      <c r="G1912" s="149">
        <f>I1911</f>
        <v>44347</v>
      </c>
      <c r="H1912" s="300">
        <v>30</v>
      </c>
      <c r="I1912" s="302">
        <f t="shared" si="190"/>
        <v>44377</v>
      </c>
      <c r="J1912" s="301"/>
      <c r="K1912" s="301"/>
      <c r="L1912" s="301"/>
      <c r="M1912" s="301"/>
      <c r="N1912" s="301"/>
      <c r="O1912" s="301"/>
      <c r="P1912" s="301"/>
      <c r="Q1912" s="301"/>
      <c r="R1912" s="301"/>
      <c r="S1912" s="301"/>
      <c r="T1912" s="301"/>
      <c r="U1912" s="301"/>
      <c r="V1912" s="301"/>
      <c r="W1912" s="301"/>
      <c r="X1912" s="301"/>
      <c r="Y1912" s="301"/>
      <c r="Z1912" s="301"/>
      <c r="AA1912" s="301"/>
      <c r="AB1912" s="301"/>
      <c r="AC1912" s="301"/>
      <c r="AD1912" s="301"/>
      <c r="AE1912" s="301"/>
      <c r="AF1912" s="301"/>
      <c r="AG1912" s="301"/>
      <c r="AH1912" s="301"/>
      <c r="AI1912" s="301"/>
      <c r="AJ1912" s="301"/>
      <c r="AK1912" s="301">
        <f>AK1911+10</f>
        <v>44306</v>
      </c>
      <c r="AL1912" s="301"/>
      <c r="AM1912" s="301"/>
      <c r="AN1912" s="301"/>
      <c r="AO1912" s="301"/>
      <c r="AP1912" s="301"/>
      <c r="AQ1912" s="301"/>
      <c r="AR1912" s="301"/>
      <c r="AS1912" s="301"/>
    </row>
    <row r="1913" s="10" customFormat="1" spans="1:33">
      <c r="A1913" s="103"/>
      <c r="B1913" s="104" t="s">
        <v>538</v>
      </c>
      <c r="C1913" s="105" t="s">
        <v>2625</v>
      </c>
      <c r="D1913" s="106" t="s">
        <v>2568</v>
      </c>
      <c r="E1913" s="106" t="s">
        <v>765</v>
      </c>
      <c r="F1913" s="106"/>
      <c r="G1913" s="107">
        <f>G1914</f>
        <v>44197</v>
      </c>
      <c r="H1913" s="104">
        <f>I1913-G1913</f>
        <v>180</v>
      </c>
      <c r="I1913" s="107">
        <f>I1917</f>
        <v>44377</v>
      </c>
      <c r="J1913" s="112"/>
      <c r="K1913" s="112"/>
      <c r="L1913" s="112"/>
      <c r="M1913" s="112"/>
      <c r="N1913" s="112"/>
      <c r="O1913" s="112"/>
      <c r="P1913" s="112"/>
      <c r="Q1913" s="112"/>
      <c r="R1913" s="112"/>
      <c r="S1913" s="112"/>
      <c r="T1913" s="112"/>
      <c r="U1913" s="112"/>
      <c r="V1913" s="129"/>
      <c r="W1913" s="129"/>
      <c r="X1913" s="129"/>
      <c r="Y1913" s="129"/>
      <c r="Z1913" s="129"/>
      <c r="AA1913" s="129"/>
      <c r="AB1913" s="129"/>
      <c r="AC1913" s="129"/>
      <c r="AD1913" s="129"/>
      <c r="AE1913" s="129"/>
      <c r="AF1913" s="129"/>
      <c r="AG1913" s="129"/>
    </row>
    <row r="1914" s="30" customFormat="1" ht="81" spans="1:45">
      <c r="A1914" s="298"/>
      <c r="B1914" s="62" t="s">
        <v>549</v>
      </c>
      <c r="C1914" s="147" t="s">
        <v>2559</v>
      </c>
      <c r="D1914" s="126" t="s">
        <v>2569</v>
      </c>
      <c r="E1914" s="62" t="s">
        <v>2611</v>
      </c>
      <c r="F1914" s="62" t="s">
        <v>791</v>
      </c>
      <c r="G1914" s="234">
        <v>44197</v>
      </c>
      <c r="H1914" s="299">
        <v>60</v>
      </c>
      <c r="I1914" s="234">
        <f>G1914+H1914</f>
        <v>44257</v>
      </c>
      <c r="J1914" s="301"/>
      <c r="K1914" s="301"/>
      <c r="L1914" s="301"/>
      <c r="M1914" s="301"/>
      <c r="N1914" s="301"/>
      <c r="O1914" s="301"/>
      <c r="P1914" s="301"/>
      <c r="Q1914" s="301"/>
      <c r="R1914" s="301"/>
      <c r="S1914" s="301"/>
      <c r="T1914" s="301"/>
      <c r="U1914" s="301"/>
      <c r="V1914" s="301"/>
      <c r="W1914" s="301"/>
      <c r="X1914" s="301"/>
      <c r="Y1914" s="301"/>
      <c r="Z1914" s="301"/>
      <c r="AA1914" s="301"/>
      <c r="AB1914" s="301"/>
      <c r="AC1914" s="301"/>
      <c r="AD1914" s="301"/>
      <c r="AE1914" s="301"/>
      <c r="AF1914" s="301"/>
      <c r="AG1914" s="301"/>
      <c r="AH1914" s="301"/>
      <c r="AI1914" s="301"/>
      <c r="AJ1914" s="301">
        <v>44256</v>
      </c>
      <c r="AK1914" s="301"/>
      <c r="AL1914" s="301"/>
      <c r="AM1914" s="301"/>
      <c r="AN1914" s="301"/>
      <c r="AO1914" s="301"/>
      <c r="AP1914" s="301"/>
      <c r="AQ1914" s="301"/>
      <c r="AR1914" s="301"/>
      <c r="AS1914" s="301"/>
    </row>
    <row r="1915" s="30" customFormat="1" ht="54" spans="1:45">
      <c r="A1915" s="298"/>
      <c r="B1915" s="62" t="s">
        <v>549</v>
      </c>
      <c r="C1915" s="152" t="s">
        <v>2562</v>
      </c>
      <c r="D1915" s="126" t="s">
        <v>2570</v>
      </c>
      <c r="E1915" s="62" t="s">
        <v>791</v>
      </c>
      <c r="F1915" s="62" t="s">
        <v>590</v>
      </c>
      <c r="G1915" s="149">
        <f>I1914</f>
        <v>44257</v>
      </c>
      <c r="H1915" s="300">
        <v>60</v>
      </c>
      <c r="I1915" s="302">
        <f t="shared" ref="I1915:I1917" si="191">G1915+H1915</f>
        <v>44317</v>
      </c>
      <c r="J1915" s="301"/>
      <c r="K1915" s="301"/>
      <c r="L1915" s="301"/>
      <c r="M1915" s="301"/>
      <c r="N1915" s="301"/>
      <c r="O1915" s="301"/>
      <c r="P1915" s="301"/>
      <c r="Q1915" s="301"/>
      <c r="R1915" s="301"/>
      <c r="S1915" s="301"/>
      <c r="T1915" s="301"/>
      <c r="U1915" s="301"/>
      <c r="V1915" s="301"/>
      <c r="W1915" s="301"/>
      <c r="X1915" s="301"/>
      <c r="Y1915" s="301"/>
      <c r="Z1915" s="301"/>
      <c r="AA1915" s="301"/>
      <c r="AB1915" s="301"/>
      <c r="AC1915" s="301"/>
      <c r="AD1915" s="301"/>
      <c r="AE1915" s="301"/>
      <c r="AF1915" s="301"/>
      <c r="AG1915" s="301"/>
      <c r="AH1915" s="301"/>
      <c r="AI1915" s="301"/>
      <c r="AJ1915" s="301">
        <f>AJ1914+20</f>
        <v>44276</v>
      </c>
      <c r="AK1915" s="301"/>
      <c r="AL1915" s="301"/>
      <c r="AM1915" s="301"/>
      <c r="AN1915" s="301"/>
      <c r="AO1915" s="301"/>
      <c r="AP1915" s="301"/>
      <c r="AQ1915" s="301"/>
      <c r="AR1915" s="301"/>
      <c r="AS1915" s="301"/>
    </row>
    <row r="1916" s="30" customFormat="1" ht="40.5" spans="1:45">
      <c r="A1916" s="298"/>
      <c r="B1916" s="62" t="s">
        <v>549</v>
      </c>
      <c r="C1916" s="152" t="s">
        <v>2564</v>
      </c>
      <c r="D1916" s="126" t="s">
        <v>2571</v>
      </c>
      <c r="E1916" s="62" t="s">
        <v>791</v>
      </c>
      <c r="F1916" s="62" t="s">
        <v>590</v>
      </c>
      <c r="G1916" s="149">
        <f>I1915</f>
        <v>44317</v>
      </c>
      <c r="H1916" s="300">
        <v>30</v>
      </c>
      <c r="I1916" s="302">
        <f t="shared" si="191"/>
        <v>44347</v>
      </c>
      <c r="J1916" s="301"/>
      <c r="K1916" s="301"/>
      <c r="L1916" s="301"/>
      <c r="M1916" s="301"/>
      <c r="N1916" s="301"/>
      <c r="O1916" s="301"/>
      <c r="P1916" s="301"/>
      <c r="Q1916" s="301"/>
      <c r="R1916" s="301"/>
      <c r="S1916" s="301"/>
      <c r="T1916" s="301"/>
      <c r="U1916" s="301"/>
      <c r="V1916" s="301"/>
      <c r="W1916" s="301"/>
      <c r="X1916" s="301"/>
      <c r="Y1916" s="301"/>
      <c r="Z1916" s="301"/>
      <c r="AA1916" s="301"/>
      <c r="AB1916" s="301"/>
      <c r="AC1916" s="301"/>
      <c r="AD1916" s="301"/>
      <c r="AE1916" s="301"/>
      <c r="AF1916" s="301"/>
      <c r="AG1916" s="301"/>
      <c r="AH1916" s="301"/>
      <c r="AI1916" s="301"/>
      <c r="AJ1916" s="301"/>
      <c r="AK1916" s="301">
        <f>AJ1915+20</f>
        <v>44296</v>
      </c>
      <c r="AL1916" s="301"/>
      <c r="AM1916" s="301"/>
      <c r="AN1916" s="301"/>
      <c r="AO1916" s="301"/>
      <c r="AP1916" s="301"/>
      <c r="AQ1916" s="301"/>
      <c r="AR1916" s="301"/>
      <c r="AS1916" s="301"/>
    </row>
    <row r="1917" s="30" customFormat="1" ht="67.5" spans="1:45">
      <c r="A1917" s="298"/>
      <c r="B1917" s="62" t="s">
        <v>549</v>
      </c>
      <c r="C1917" s="152" t="s">
        <v>2566</v>
      </c>
      <c r="D1917" s="126" t="s">
        <v>2572</v>
      </c>
      <c r="E1917" s="62" t="s">
        <v>791</v>
      </c>
      <c r="F1917" s="62" t="s">
        <v>590</v>
      </c>
      <c r="G1917" s="149">
        <f>I1916</f>
        <v>44347</v>
      </c>
      <c r="H1917" s="300">
        <v>30</v>
      </c>
      <c r="I1917" s="302">
        <f t="shared" si="191"/>
        <v>44377</v>
      </c>
      <c r="J1917" s="301"/>
      <c r="K1917" s="301"/>
      <c r="L1917" s="301"/>
      <c r="M1917" s="301"/>
      <c r="N1917" s="301"/>
      <c r="O1917" s="301"/>
      <c r="P1917" s="301"/>
      <c r="Q1917" s="301"/>
      <c r="R1917" s="301"/>
      <c r="S1917" s="301"/>
      <c r="T1917" s="301"/>
      <c r="U1917" s="301"/>
      <c r="V1917" s="301"/>
      <c r="W1917" s="301"/>
      <c r="X1917" s="301"/>
      <c r="Y1917" s="301"/>
      <c r="Z1917" s="301"/>
      <c r="AA1917" s="301"/>
      <c r="AB1917" s="301"/>
      <c r="AC1917" s="301"/>
      <c r="AD1917" s="301"/>
      <c r="AE1917" s="301"/>
      <c r="AF1917" s="301"/>
      <c r="AG1917" s="301"/>
      <c r="AH1917" s="301"/>
      <c r="AI1917" s="301"/>
      <c r="AJ1917" s="301"/>
      <c r="AK1917" s="301">
        <f>AK1916+10</f>
        <v>44306</v>
      </c>
      <c r="AL1917" s="301"/>
      <c r="AM1917" s="301"/>
      <c r="AN1917" s="301"/>
      <c r="AO1917" s="301"/>
      <c r="AP1917" s="301"/>
      <c r="AQ1917" s="301"/>
      <c r="AR1917" s="301"/>
      <c r="AS1917" s="301"/>
    </row>
    <row r="1918" s="10" customFormat="1" spans="1:33">
      <c r="A1918" s="103"/>
      <c r="B1918" s="104" t="s">
        <v>538</v>
      </c>
      <c r="C1918" s="105" t="s">
        <v>2626</v>
      </c>
      <c r="D1918" s="106" t="s">
        <v>2568</v>
      </c>
      <c r="E1918" s="106" t="s">
        <v>765</v>
      </c>
      <c r="F1918" s="106"/>
      <c r="G1918" s="107">
        <f>G1919</f>
        <v>44197</v>
      </c>
      <c r="H1918" s="104">
        <f>I1918-G1918</f>
        <v>180</v>
      </c>
      <c r="I1918" s="107">
        <f>I1922</f>
        <v>44377</v>
      </c>
      <c r="J1918" s="112"/>
      <c r="K1918" s="112"/>
      <c r="L1918" s="112"/>
      <c r="M1918" s="112"/>
      <c r="N1918" s="112"/>
      <c r="O1918" s="112"/>
      <c r="P1918" s="112"/>
      <c r="Q1918" s="112"/>
      <c r="R1918" s="112"/>
      <c r="S1918" s="112"/>
      <c r="T1918" s="112"/>
      <c r="U1918" s="112"/>
      <c r="V1918" s="129"/>
      <c r="W1918" s="129"/>
      <c r="X1918" s="129"/>
      <c r="Y1918" s="129"/>
      <c r="Z1918" s="129"/>
      <c r="AA1918" s="129"/>
      <c r="AB1918" s="129"/>
      <c r="AC1918" s="129"/>
      <c r="AD1918" s="129"/>
      <c r="AE1918" s="129"/>
      <c r="AF1918" s="129"/>
      <c r="AG1918" s="129"/>
    </row>
    <row r="1919" s="30" customFormat="1" ht="81" spans="1:45">
      <c r="A1919" s="298"/>
      <c r="B1919" s="62" t="s">
        <v>549</v>
      </c>
      <c r="C1919" s="147" t="s">
        <v>2559</v>
      </c>
      <c r="D1919" s="126" t="s">
        <v>2569</v>
      </c>
      <c r="E1919" s="62" t="s">
        <v>2611</v>
      </c>
      <c r="F1919" s="62" t="s">
        <v>791</v>
      </c>
      <c r="G1919" s="234">
        <v>44197</v>
      </c>
      <c r="H1919" s="299">
        <v>60</v>
      </c>
      <c r="I1919" s="234">
        <f>G1919+H1919</f>
        <v>44257</v>
      </c>
      <c r="J1919" s="301"/>
      <c r="K1919" s="301"/>
      <c r="L1919" s="301"/>
      <c r="M1919" s="301"/>
      <c r="N1919" s="301"/>
      <c r="O1919" s="301"/>
      <c r="P1919" s="301"/>
      <c r="Q1919" s="301"/>
      <c r="R1919" s="301"/>
      <c r="S1919" s="301"/>
      <c r="T1919" s="301"/>
      <c r="U1919" s="301"/>
      <c r="V1919" s="301"/>
      <c r="W1919" s="301"/>
      <c r="X1919" s="301"/>
      <c r="Y1919" s="301"/>
      <c r="Z1919" s="301"/>
      <c r="AA1919" s="301"/>
      <c r="AB1919" s="301"/>
      <c r="AC1919" s="301"/>
      <c r="AD1919" s="301"/>
      <c r="AE1919" s="301"/>
      <c r="AF1919" s="301"/>
      <c r="AG1919" s="301"/>
      <c r="AH1919" s="301"/>
      <c r="AI1919" s="301"/>
      <c r="AJ1919" s="301">
        <v>44265</v>
      </c>
      <c r="AK1919" s="301"/>
      <c r="AL1919" s="301"/>
      <c r="AM1919" s="301"/>
      <c r="AN1919" s="301"/>
      <c r="AO1919" s="301"/>
      <c r="AP1919" s="301"/>
      <c r="AQ1919" s="301"/>
      <c r="AR1919" s="301"/>
      <c r="AS1919" s="301"/>
    </row>
    <row r="1920" s="30" customFormat="1" ht="54" spans="1:45">
      <c r="A1920" s="298"/>
      <c r="B1920" s="62" t="s">
        <v>549</v>
      </c>
      <c r="C1920" s="152" t="s">
        <v>2562</v>
      </c>
      <c r="D1920" s="126" t="s">
        <v>2570</v>
      </c>
      <c r="E1920" s="62" t="s">
        <v>791</v>
      </c>
      <c r="F1920" s="62" t="s">
        <v>590</v>
      </c>
      <c r="G1920" s="149">
        <f>I1919</f>
        <v>44257</v>
      </c>
      <c r="H1920" s="300">
        <v>60</v>
      </c>
      <c r="I1920" s="302">
        <f t="shared" ref="I1920:I1922" si="192">G1920+H1920</f>
        <v>44317</v>
      </c>
      <c r="J1920" s="301"/>
      <c r="K1920" s="301"/>
      <c r="L1920" s="301"/>
      <c r="M1920" s="301"/>
      <c r="N1920" s="301"/>
      <c r="O1920" s="301"/>
      <c r="P1920" s="301"/>
      <c r="Q1920" s="301"/>
      <c r="R1920" s="301"/>
      <c r="S1920" s="301"/>
      <c r="T1920" s="301"/>
      <c r="U1920" s="301"/>
      <c r="V1920" s="301"/>
      <c r="W1920" s="301"/>
      <c r="X1920" s="301"/>
      <c r="Y1920" s="301"/>
      <c r="Z1920" s="301"/>
      <c r="AA1920" s="301"/>
      <c r="AB1920" s="301"/>
      <c r="AC1920" s="301"/>
      <c r="AD1920" s="301"/>
      <c r="AE1920" s="301"/>
      <c r="AF1920" s="301"/>
      <c r="AG1920" s="301"/>
      <c r="AH1920" s="301"/>
      <c r="AI1920" s="301"/>
      <c r="AJ1920" s="301">
        <f>AJ1919+20</f>
        <v>44285</v>
      </c>
      <c r="AK1920" s="301"/>
      <c r="AL1920" s="301"/>
      <c r="AM1920" s="301"/>
      <c r="AN1920" s="301"/>
      <c r="AO1920" s="301"/>
      <c r="AP1920" s="301"/>
      <c r="AQ1920" s="301"/>
      <c r="AR1920" s="301"/>
      <c r="AS1920" s="301"/>
    </row>
    <row r="1921" s="30" customFormat="1" ht="40.5" spans="1:45">
      <c r="A1921" s="298"/>
      <c r="B1921" s="62" t="s">
        <v>549</v>
      </c>
      <c r="C1921" s="152" t="s">
        <v>2564</v>
      </c>
      <c r="D1921" s="126" t="s">
        <v>2571</v>
      </c>
      <c r="E1921" s="62" t="s">
        <v>791</v>
      </c>
      <c r="F1921" s="62" t="s">
        <v>590</v>
      </c>
      <c r="G1921" s="149">
        <f>I1920</f>
        <v>44317</v>
      </c>
      <c r="H1921" s="300">
        <v>30</v>
      </c>
      <c r="I1921" s="302">
        <f t="shared" si="192"/>
        <v>44347</v>
      </c>
      <c r="J1921" s="301"/>
      <c r="K1921" s="301"/>
      <c r="L1921" s="301"/>
      <c r="M1921" s="301"/>
      <c r="N1921" s="301"/>
      <c r="O1921" s="301"/>
      <c r="P1921" s="301"/>
      <c r="Q1921" s="301"/>
      <c r="R1921" s="301"/>
      <c r="S1921" s="301"/>
      <c r="T1921" s="301"/>
      <c r="U1921" s="301"/>
      <c r="V1921" s="301"/>
      <c r="W1921" s="301"/>
      <c r="X1921" s="301"/>
      <c r="Y1921" s="301"/>
      <c r="Z1921" s="301"/>
      <c r="AA1921" s="301"/>
      <c r="AB1921" s="301"/>
      <c r="AC1921" s="301"/>
      <c r="AD1921" s="301"/>
      <c r="AE1921" s="301"/>
      <c r="AF1921" s="301"/>
      <c r="AG1921" s="301"/>
      <c r="AH1921" s="301"/>
      <c r="AI1921" s="301"/>
      <c r="AJ1921" s="301"/>
      <c r="AK1921" s="301">
        <f>AJ1920+20</f>
        <v>44305</v>
      </c>
      <c r="AL1921" s="301"/>
      <c r="AM1921" s="301"/>
      <c r="AN1921" s="301"/>
      <c r="AO1921" s="301"/>
      <c r="AP1921" s="301"/>
      <c r="AQ1921" s="301"/>
      <c r="AR1921" s="301"/>
      <c r="AS1921" s="301"/>
    </row>
    <row r="1922" s="30" customFormat="1" ht="67.5" spans="1:45">
      <c r="A1922" s="298"/>
      <c r="B1922" s="62" t="s">
        <v>549</v>
      </c>
      <c r="C1922" s="152" t="s">
        <v>2566</v>
      </c>
      <c r="D1922" s="126" t="s">
        <v>2572</v>
      </c>
      <c r="E1922" s="62" t="s">
        <v>791</v>
      </c>
      <c r="F1922" s="62" t="s">
        <v>590</v>
      </c>
      <c r="G1922" s="149">
        <f>I1921</f>
        <v>44347</v>
      </c>
      <c r="H1922" s="300">
        <v>30</v>
      </c>
      <c r="I1922" s="302">
        <f t="shared" si="192"/>
        <v>44377</v>
      </c>
      <c r="J1922" s="301"/>
      <c r="K1922" s="301"/>
      <c r="L1922" s="301"/>
      <c r="M1922" s="301"/>
      <c r="N1922" s="301"/>
      <c r="O1922" s="301"/>
      <c r="P1922" s="301"/>
      <c r="Q1922" s="301"/>
      <c r="R1922" s="301"/>
      <c r="S1922" s="301"/>
      <c r="T1922" s="301"/>
      <c r="U1922" s="301"/>
      <c r="V1922" s="301"/>
      <c r="W1922" s="301"/>
      <c r="X1922" s="301"/>
      <c r="Y1922" s="301"/>
      <c r="Z1922" s="301"/>
      <c r="AA1922" s="301"/>
      <c r="AB1922" s="301"/>
      <c r="AC1922" s="301"/>
      <c r="AD1922" s="301"/>
      <c r="AE1922" s="301"/>
      <c r="AF1922" s="301"/>
      <c r="AG1922" s="301"/>
      <c r="AH1922" s="301"/>
      <c r="AI1922" s="301"/>
      <c r="AJ1922" s="301"/>
      <c r="AK1922" s="301">
        <f>AK1921+10</f>
        <v>44315</v>
      </c>
      <c r="AL1922" s="301"/>
      <c r="AM1922" s="301"/>
      <c r="AN1922" s="301"/>
      <c r="AO1922" s="301"/>
      <c r="AP1922" s="301"/>
      <c r="AQ1922" s="301"/>
      <c r="AR1922" s="301"/>
      <c r="AS1922" s="301"/>
    </row>
    <row r="1923" s="10" customFormat="1" spans="1:33">
      <c r="A1923" s="103"/>
      <c r="B1923" s="104" t="s">
        <v>538</v>
      </c>
      <c r="C1923" s="105" t="s">
        <v>2627</v>
      </c>
      <c r="D1923" s="106" t="s">
        <v>2568</v>
      </c>
      <c r="E1923" s="106" t="s">
        <v>765</v>
      </c>
      <c r="F1923" s="106"/>
      <c r="G1923" s="107">
        <f>G1924</f>
        <v>44197</v>
      </c>
      <c r="H1923" s="104">
        <f>I1923-G1923</f>
        <v>180</v>
      </c>
      <c r="I1923" s="107">
        <f>I1927</f>
        <v>44377</v>
      </c>
      <c r="J1923" s="112"/>
      <c r="K1923" s="112"/>
      <c r="L1923" s="112"/>
      <c r="M1923" s="112"/>
      <c r="N1923" s="112"/>
      <c r="O1923" s="112"/>
      <c r="P1923" s="112"/>
      <c r="Q1923" s="112"/>
      <c r="R1923" s="112"/>
      <c r="S1923" s="112"/>
      <c r="T1923" s="112"/>
      <c r="U1923" s="112"/>
      <c r="V1923" s="129"/>
      <c r="W1923" s="129"/>
      <c r="X1923" s="129"/>
      <c r="Y1923" s="129"/>
      <c r="Z1923" s="129"/>
      <c r="AA1923" s="129"/>
      <c r="AB1923" s="129"/>
      <c r="AC1923" s="129"/>
      <c r="AD1923" s="129"/>
      <c r="AE1923" s="129"/>
      <c r="AF1923" s="129"/>
      <c r="AG1923" s="129"/>
    </row>
    <row r="1924" s="30" customFormat="1" ht="81" spans="1:45">
      <c r="A1924" s="298"/>
      <c r="B1924" s="62" t="s">
        <v>549</v>
      </c>
      <c r="C1924" s="147" t="s">
        <v>2559</v>
      </c>
      <c r="D1924" s="126" t="s">
        <v>2569</v>
      </c>
      <c r="E1924" s="62" t="s">
        <v>2611</v>
      </c>
      <c r="F1924" s="62" t="s">
        <v>791</v>
      </c>
      <c r="G1924" s="234">
        <v>44197</v>
      </c>
      <c r="H1924" s="299">
        <v>60</v>
      </c>
      <c r="I1924" s="234">
        <f>G1924+H1924</f>
        <v>44257</v>
      </c>
      <c r="J1924" s="301"/>
      <c r="K1924" s="301"/>
      <c r="L1924" s="301"/>
      <c r="M1924" s="301"/>
      <c r="N1924" s="301"/>
      <c r="O1924" s="301"/>
      <c r="P1924" s="301"/>
      <c r="Q1924" s="301"/>
      <c r="R1924" s="301"/>
      <c r="S1924" s="301"/>
      <c r="T1924" s="301"/>
      <c r="U1924" s="301"/>
      <c r="V1924" s="301"/>
      <c r="W1924" s="301"/>
      <c r="X1924" s="301"/>
      <c r="Y1924" s="301"/>
      <c r="Z1924" s="301"/>
      <c r="AA1924" s="301"/>
      <c r="AB1924" s="301"/>
      <c r="AC1924" s="301"/>
      <c r="AD1924" s="301"/>
      <c r="AE1924" s="301"/>
      <c r="AF1924" s="301"/>
      <c r="AG1924" s="301"/>
      <c r="AH1924" s="301"/>
      <c r="AI1924" s="301"/>
      <c r="AJ1924" s="301">
        <v>44265</v>
      </c>
      <c r="AK1924" s="301"/>
      <c r="AL1924" s="301"/>
      <c r="AM1924" s="301"/>
      <c r="AN1924" s="301"/>
      <c r="AO1924" s="301"/>
      <c r="AP1924" s="301"/>
      <c r="AQ1924" s="301"/>
      <c r="AR1924" s="301"/>
      <c r="AS1924" s="301"/>
    </row>
    <row r="1925" s="30" customFormat="1" ht="54" spans="1:45">
      <c r="A1925" s="298"/>
      <c r="B1925" s="62" t="s">
        <v>549</v>
      </c>
      <c r="C1925" s="152" t="s">
        <v>2562</v>
      </c>
      <c r="D1925" s="126" t="s">
        <v>2570</v>
      </c>
      <c r="E1925" s="62" t="s">
        <v>791</v>
      </c>
      <c r="F1925" s="62" t="s">
        <v>590</v>
      </c>
      <c r="G1925" s="149">
        <f>I1924</f>
        <v>44257</v>
      </c>
      <c r="H1925" s="300">
        <v>60</v>
      </c>
      <c r="I1925" s="302">
        <f t="shared" ref="I1925:I1927" si="193">G1925+H1925</f>
        <v>44317</v>
      </c>
      <c r="J1925" s="301"/>
      <c r="K1925" s="301"/>
      <c r="L1925" s="301"/>
      <c r="M1925" s="301"/>
      <c r="N1925" s="301"/>
      <c r="O1925" s="301"/>
      <c r="P1925" s="301"/>
      <c r="Q1925" s="301"/>
      <c r="R1925" s="301"/>
      <c r="S1925" s="301"/>
      <c r="T1925" s="301"/>
      <c r="U1925" s="301"/>
      <c r="V1925" s="301"/>
      <c r="W1925" s="301"/>
      <c r="X1925" s="301"/>
      <c r="Y1925" s="301"/>
      <c r="Z1925" s="301"/>
      <c r="AA1925" s="301"/>
      <c r="AB1925" s="301"/>
      <c r="AC1925" s="301"/>
      <c r="AD1925" s="301"/>
      <c r="AE1925" s="301"/>
      <c r="AF1925" s="301"/>
      <c r="AG1925" s="301"/>
      <c r="AH1925" s="301"/>
      <c r="AI1925" s="301"/>
      <c r="AJ1925" s="301">
        <f>AJ1924+20</f>
        <v>44285</v>
      </c>
      <c r="AK1925" s="301"/>
      <c r="AL1925" s="301"/>
      <c r="AM1925" s="301"/>
      <c r="AN1925" s="301"/>
      <c r="AO1925" s="301"/>
      <c r="AP1925" s="301"/>
      <c r="AQ1925" s="301"/>
      <c r="AR1925" s="301"/>
      <c r="AS1925" s="301"/>
    </row>
    <row r="1926" s="30" customFormat="1" ht="40.5" spans="1:45">
      <c r="A1926" s="298"/>
      <c r="B1926" s="62" t="s">
        <v>549</v>
      </c>
      <c r="C1926" s="152" t="s">
        <v>2564</v>
      </c>
      <c r="D1926" s="126" t="s">
        <v>2571</v>
      </c>
      <c r="E1926" s="62" t="s">
        <v>791</v>
      </c>
      <c r="F1926" s="62" t="s">
        <v>590</v>
      </c>
      <c r="G1926" s="149">
        <f>I1925</f>
        <v>44317</v>
      </c>
      <c r="H1926" s="300">
        <v>30</v>
      </c>
      <c r="I1926" s="302">
        <f t="shared" si="193"/>
        <v>44347</v>
      </c>
      <c r="J1926" s="301"/>
      <c r="K1926" s="301"/>
      <c r="L1926" s="301"/>
      <c r="M1926" s="301"/>
      <c r="N1926" s="301"/>
      <c r="O1926" s="301"/>
      <c r="P1926" s="301"/>
      <c r="Q1926" s="301"/>
      <c r="R1926" s="301"/>
      <c r="S1926" s="301"/>
      <c r="T1926" s="301"/>
      <c r="U1926" s="301"/>
      <c r="V1926" s="301"/>
      <c r="W1926" s="301"/>
      <c r="X1926" s="301"/>
      <c r="Y1926" s="301"/>
      <c r="Z1926" s="301"/>
      <c r="AA1926" s="301"/>
      <c r="AB1926" s="301"/>
      <c r="AC1926" s="301"/>
      <c r="AD1926" s="301"/>
      <c r="AE1926" s="301"/>
      <c r="AF1926" s="301"/>
      <c r="AG1926" s="301"/>
      <c r="AH1926" s="301"/>
      <c r="AI1926" s="301"/>
      <c r="AJ1926" s="301"/>
      <c r="AK1926" s="301">
        <f>AJ1925+20</f>
        <v>44305</v>
      </c>
      <c r="AL1926" s="301"/>
      <c r="AM1926" s="301"/>
      <c r="AN1926" s="301"/>
      <c r="AO1926" s="301"/>
      <c r="AP1926" s="301"/>
      <c r="AQ1926" s="301"/>
      <c r="AR1926" s="301"/>
      <c r="AS1926" s="301"/>
    </row>
    <row r="1927" s="30" customFormat="1" ht="67.5" spans="1:45">
      <c r="A1927" s="298"/>
      <c r="B1927" s="62" t="s">
        <v>549</v>
      </c>
      <c r="C1927" s="152" t="s">
        <v>2566</v>
      </c>
      <c r="D1927" s="126" t="s">
        <v>2572</v>
      </c>
      <c r="E1927" s="62" t="s">
        <v>791</v>
      </c>
      <c r="F1927" s="62" t="s">
        <v>590</v>
      </c>
      <c r="G1927" s="149">
        <f>I1926</f>
        <v>44347</v>
      </c>
      <c r="H1927" s="300">
        <v>30</v>
      </c>
      <c r="I1927" s="302">
        <f t="shared" si="193"/>
        <v>44377</v>
      </c>
      <c r="J1927" s="301"/>
      <c r="K1927" s="301"/>
      <c r="L1927" s="301"/>
      <c r="M1927" s="301"/>
      <c r="N1927" s="301"/>
      <c r="O1927" s="301"/>
      <c r="P1927" s="301"/>
      <c r="Q1927" s="301"/>
      <c r="R1927" s="301"/>
      <c r="S1927" s="301"/>
      <c r="T1927" s="301"/>
      <c r="U1927" s="301"/>
      <c r="V1927" s="301"/>
      <c r="W1927" s="301"/>
      <c r="X1927" s="301"/>
      <c r="Y1927" s="301"/>
      <c r="Z1927" s="301"/>
      <c r="AA1927" s="301"/>
      <c r="AB1927" s="301"/>
      <c r="AC1927" s="301"/>
      <c r="AD1927" s="301"/>
      <c r="AE1927" s="301"/>
      <c r="AF1927" s="301"/>
      <c r="AG1927" s="301"/>
      <c r="AH1927" s="301"/>
      <c r="AI1927" s="301"/>
      <c r="AJ1927" s="301"/>
      <c r="AK1927" s="301">
        <f>AK1926+10</f>
        <v>44315</v>
      </c>
      <c r="AL1927" s="301"/>
      <c r="AM1927" s="301"/>
      <c r="AN1927" s="301"/>
      <c r="AO1927" s="301"/>
      <c r="AP1927" s="301"/>
      <c r="AQ1927" s="301"/>
      <c r="AR1927" s="301"/>
      <c r="AS1927" s="301"/>
    </row>
    <row r="1928" s="10" customFormat="1" spans="1:33">
      <c r="A1928" s="103"/>
      <c r="B1928" s="104" t="s">
        <v>538</v>
      </c>
      <c r="C1928" s="105" t="s">
        <v>2628</v>
      </c>
      <c r="D1928" s="106" t="s">
        <v>2568</v>
      </c>
      <c r="E1928" s="106" t="s">
        <v>765</v>
      </c>
      <c r="F1928" s="106"/>
      <c r="G1928" s="107">
        <f>G1929</f>
        <v>44197</v>
      </c>
      <c r="H1928" s="104">
        <f>I1928-G1928</f>
        <v>180</v>
      </c>
      <c r="I1928" s="107">
        <f>I1932</f>
        <v>44377</v>
      </c>
      <c r="J1928" s="112"/>
      <c r="K1928" s="112"/>
      <c r="L1928" s="112"/>
      <c r="M1928" s="112"/>
      <c r="N1928" s="112"/>
      <c r="O1928" s="112"/>
      <c r="P1928" s="112"/>
      <c r="Q1928" s="112"/>
      <c r="R1928" s="112"/>
      <c r="S1928" s="112"/>
      <c r="T1928" s="112"/>
      <c r="U1928" s="112"/>
      <c r="V1928" s="129"/>
      <c r="W1928" s="129"/>
      <c r="X1928" s="129"/>
      <c r="Y1928" s="129"/>
      <c r="Z1928" s="129"/>
      <c r="AA1928" s="129"/>
      <c r="AB1928" s="129"/>
      <c r="AC1928" s="129"/>
      <c r="AD1928" s="129"/>
      <c r="AE1928" s="129"/>
      <c r="AF1928" s="129"/>
      <c r="AG1928" s="129"/>
    </row>
    <row r="1929" s="30" customFormat="1" ht="81" spans="1:45">
      <c r="A1929" s="298"/>
      <c r="B1929" s="62" t="s">
        <v>549</v>
      </c>
      <c r="C1929" s="147" t="s">
        <v>2559</v>
      </c>
      <c r="D1929" s="126" t="s">
        <v>2569</v>
      </c>
      <c r="E1929" s="62" t="s">
        <v>2611</v>
      </c>
      <c r="F1929" s="62" t="s">
        <v>791</v>
      </c>
      <c r="G1929" s="234">
        <v>44197</v>
      </c>
      <c r="H1929" s="299">
        <v>60</v>
      </c>
      <c r="I1929" s="234">
        <f>G1929+H1929</f>
        <v>44257</v>
      </c>
      <c r="J1929" s="301"/>
      <c r="K1929" s="301"/>
      <c r="L1929" s="301"/>
      <c r="M1929" s="301"/>
      <c r="N1929" s="301"/>
      <c r="O1929" s="301"/>
      <c r="P1929" s="301"/>
      <c r="Q1929" s="301"/>
      <c r="R1929" s="301"/>
      <c r="S1929" s="301"/>
      <c r="T1929" s="301"/>
      <c r="U1929" s="301"/>
      <c r="V1929" s="301"/>
      <c r="W1929" s="301"/>
      <c r="X1929" s="301"/>
      <c r="Y1929" s="301"/>
      <c r="Z1929" s="301"/>
      <c r="AA1929" s="301"/>
      <c r="AB1929" s="301"/>
      <c r="AC1929" s="301"/>
      <c r="AD1929" s="301"/>
      <c r="AE1929" s="301"/>
      <c r="AF1929" s="301"/>
      <c r="AG1929" s="301"/>
      <c r="AH1929" s="301"/>
      <c r="AI1929" s="301"/>
      <c r="AJ1929" s="301">
        <v>44265</v>
      </c>
      <c r="AK1929" s="301"/>
      <c r="AL1929" s="301"/>
      <c r="AM1929" s="301"/>
      <c r="AN1929" s="301"/>
      <c r="AO1929" s="301"/>
      <c r="AP1929" s="301"/>
      <c r="AQ1929" s="301"/>
      <c r="AR1929" s="301"/>
      <c r="AS1929" s="301"/>
    </row>
    <row r="1930" s="30" customFormat="1" ht="54" spans="1:45">
      <c r="A1930" s="298"/>
      <c r="B1930" s="62" t="s">
        <v>549</v>
      </c>
      <c r="C1930" s="152" t="s">
        <v>2562</v>
      </c>
      <c r="D1930" s="126" t="s">
        <v>2570</v>
      </c>
      <c r="E1930" s="62" t="s">
        <v>791</v>
      </c>
      <c r="F1930" s="62" t="s">
        <v>590</v>
      </c>
      <c r="G1930" s="149">
        <f>I1929</f>
        <v>44257</v>
      </c>
      <c r="H1930" s="300">
        <v>60</v>
      </c>
      <c r="I1930" s="302">
        <f t="shared" ref="I1930:I1932" si="194">G1930+H1930</f>
        <v>44317</v>
      </c>
      <c r="J1930" s="301"/>
      <c r="K1930" s="301"/>
      <c r="L1930" s="301"/>
      <c r="M1930" s="301"/>
      <c r="N1930" s="301"/>
      <c r="O1930" s="301"/>
      <c r="P1930" s="301"/>
      <c r="Q1930" s="301"/>
      <c r="R1930" s="301"/>
      <c r="S1930" s="301"/>
      <c r="T1930" s="301"/>
      <c r="U1930" s="301"/>
      <c r="V1930" s="301"/>
      <c r="W1930" s="301"/>
      <c r="X1930" s="301"/>
      <c r="Y1930" s="301"/>
      <c r="Z1930" s="301"/>
      <c r="AA1930" s="301"/>
      <c r="AB1930" s="301"/>
      <c r="AC1930" s="301"/>
      <c r="AD1930" s="301"/>
      <c r="AE1930" s="301"/>
      <c r="AF1930" s="301"/>
      <c r="AG1930" s="301"/>
      <c r="AH1930" s="301"/>
      <c r="AI1930" s="301"/>
      <c r="AJ1930" s="301">
        <f>AJ1929+20</f>
        <v>44285</v>
      </c>
      <c r="AK1930" s="301"/>
      <c r="AL1930" s="301"/>
      <c r="AM1930" s="301"/>
      <c r="AN1930" s="301"/>
      <c r="AO1930" s="301"/>
      <c r="AP1930" s="301"/>
      <c r="AQ1930" s="301"/>
      <c r="AR1930" s="301"/>
      <c r="AS1930" s="301"/>
    </row>
    <row r="1931" s="30" customFormat="1" ht="40.5" spans="1:45">
      <c r="A1931" s="298"/>
      <c r="B1931" s="62" t="s">
        <v>549</v>
      </c>
      <c r="C1931" s="152" t="s">
        <v>2564</v>
      </c>
      <c r="D1931" s="126" t="s">
        <v>2571</v>
      </c>
      <c r="E1931" s="62" t="s">
        <v>791</v>
      </c>
      <c r="F1931" s="62" t="s">
        <v>590</v>
      </c>
      <c r="G1931" s="149">
        <f>I1930</f>
        <v>44317</v>
      </c>
      <c r="H1931" s="300">
        <v>30</v>
      </c>
      <c r="I1931" s="302">
        <f t="shared" si="194"/>
        <v>44347</v>
      </c>
      <c r="J1931" s="301"/>
      <c r="K1931" s="301"/>
      <c r="L1931" s="301"/>
      <c r="M1931" s="301"/>
      <c r="N1931" s="301"/>
      <c r="O1931" s="301"/>
      <c r="P1931" s="301"/>
      <c r="Q1931" s="301"/>
      <c r="R1931" s="301"/>
      <c r="S1931" s="301"/>
      <c r="T1931" s="301"/>
      <c r="U1931" s="301"/>
      <c r="V1931" s="301"/>
      <c r="W1931" s="301"/>
      <c r="X1931" s="301"/>
      <c r="Y1931" s="301"/>
      <c r="Z1931" s="301"/>
      <c r="AA1931" s="301"/>
      <c r="AB1931" s="301"/>
      <c r="AC1931" s="301"/>
      <c r="AD1931" s="301"/>
      <c r="AE1931" s="301"/>
      <c r="AF1931" s="301"/>
      <c r="AG1931" s="301"/>
      <c r="AH1931" s="301"/>
      <c r="AI1931" s="301"/>
      <c r="AJ1931" s="301"/>
      <c r="AK1931" s="301">
        <f>AJ1930+20</f>
        <v>44305</v>
      </c>
      <c r="AL1931" s="301"/>
      <c r="AM1931" s="301"/>
      <c r="AN1931" s="301"/>
      <c r="AO1931" s="301"/>
      <c r="AP1931" s="301"/>
      <c r="AQ1931" s="301"/>
      <c r="AR1931" s="301"/>
      <c r="AS1931" s="301"/>
    </row>
    <row r="1932" s="30" customFormat="1" ht="67.5" spans="1:45">
      <c r="A1932" s="298"/>
      <c r="B1932" s="62" t="s">
        <v>549</v>
      </c>
      <c r="C1932" s="152" t="s">
        <v>2566</v>
      </c>
      <c r="D1932" s="126" t="s">
        <v>2572</v>
      </c>
      <c r="E1932" s="62" t="s">
        <v>791</v>
      </c>
      <c r="F1932" s="62" t="s">
        <v>590</v>
      </c>
      <c r="G1932" s="149">
        <f>I1931</f>
        <v>44347</v>
      </c>
      <c r="H1932" s="300">
        <v>30</v>
      </c>
      <c r="I1932" s="302">
        <f t="shared" si="194"/>
        <v>44377</v>
      </c>
      <c r="J1932" s="301"/>
      <c r="K1932" s="301"/>
      <c r="L1932" s="301"/>
      <c r="M1932" s="301"/>
      <c r="N1932" s="301"/>
      <c r="O1932" s="301"/>
      <c r="P1932" s="301"/>
      <c r="Q1932" s="301"/>
      <c r="R1932" s="301"/>
      <c r="S1932" s="301"/>
      <c r="T1932" s="301"/>
      <c r="U1932" s="301"/>
      <c r="V1932" s="301"/>
      <c r="W1932" s="301"/>
      <c r="X1932" s="301"/>
      <c r="Y1932" s="301"/>
      <c r="Z1932" s="301"/>
      <c r="AA1932" s="301"/>
      <c r="AB1932" s="301"/>
      <c r="AC1932" s="301"/>
      <c r="AD1932" s="301"/>
      <c r="AE1932" s="301"/>
      <c r="AF1932" s="301"/>
      <c r="AG1932" s="301"/>
      <c r="AH1932" s="301"/>
      <c r="AI1932" s="301"/>
      <c r="AJ1932" s="301"/>
      <c r="AK1932" s="301">
        <f>AK1931+10</f>
        <v>44315</v>
      </c>
      <c r="AL1932" s="301"/>
      <c r="AM1932" s="301"/>
      <c r="AN1932" s="301"/>
      <c r="AO1932" s="301"/>
      <c r="AP1932" s="301"/>
      <c r="AQ1932" s="301"/>
      <c r="AR1932" s="301"/>
      <c r="AS1932" s="301"/>
    </row>
    <row r="1933" s="8" customFormat="1" ht="78" customHeight="1" spans="1:38">
      <c r="A1933" s="99"/>
      <c r="B1933" s="99" t="s">
        <v>526</v>
      </c>
      <c r="C1933" s="98" t="s">
        <v>2629</v>
      </c>
      <c r="D1933" s="99"/>
      <c r="E1933" s="99" t="s">
        <v>555</v>
      </c>
      <c r="F1933" s="99" t="s">
        <v>555</v>
      </c>
      <c r="G1933" s="292"/>
      <c r="H1933" s="293"/>
      <c r="I1933" s="292"/>
      <c r="J1933" s="99"/>
      <c r="K1933" s="99"/>
      <c r="L1933" s="99"/>
      <c r="M1933" s="99"/>
      <c r="N1933" s="99"/>
      <c r="O1933" s="99"/>
      <c r="P1933" s="99"/>
      <c r="Q1933" s="99"/>
      <c r="R1933" s="99"/>
      <c r="S1933" s="99"/>
      <c r="T1933" s="99"/>
      <c r="U1933" s="99"/>
      <c r="V1933" s="99"/>
      <c r="W1933" s="99"/>
      <c r="X1933" s="99"/>
      <c r="Y1933" s="99"/>
      <c r="Z1933" s="99"/>
      <c r="AA1933" s="99"/>
      <c r="AB1933" s="99"/>
      <c r="AC1933" s="99"/>
      <c r="AD1933" s="99"/>
      <c r="AE1933" s="99"/>
      <c r="AF1933" s="99"/>
      <c r="AG1933" s="99"/>
      <c r="AH1933" s="296"/>
      <c r="AI1933" s="296"/>
      <c r="AJ1933" s="296"/>
      <c r="AK1933" s="296"/>
      <c r="AL1933" s="296"/>
    </row>
    <row r="1934" s="4" customFormat="1" spans="1:33">
      <c r="A1934" s="54"/>
      <c r="B1934" s="54" t="s">
        <v>533</v>
      </c>
      <c r="C1934" s="55" t="s">
        <v>2630</v>
      </c>
      <c r="D1934" s="56" t="s">
        <v>2631</v>
      </c>
      <c r="E1934" s="56"/>
      <c r="F1934" s="56"/>
      <c r="G1934" s="100"/>
      <c r="H1934" s="54"/>
      <c r="I1934" s="264"/>
      <c r="J1934" s="87"/>
      <c r="K1934" s="87"/>
      <c r="L1934" s="87"/>
      <c r="M1934" s="87"/>
      <c r="N1934" s="87"/>
      <c r="O1934" s="87"/>
      <c r="P1934" s="87"/>
      <c r="Q1934" s="87"/>
      <c r="R1934" s="87"/>
      <c r="S1934" s="87"/>
      <c r="T1934" s="87"/>
      <c r="U1934" s="87"/>
      <c r="V1934" s="93"/>
      <c r="W1934" s="93"/>
      <c r="X1934" s="93"/>
      <c r="Y1934" s="93"/>
      <c r="Z1934" s="93"/>
      <c r="AA1934" s="93"/>
      <c r="AB1934" s="93"/>
      <c r="AC1934" s="93"/>
      <c r="AD1934" s="93"/>
      <c r="AE1934" s="93"/>
      <c r="AF1934" s="93"/>
      <c r="AG1934" s="93"/>
    </row>
    <row r="1935" s="10" customFormat="1" spans="1:33">
      <c r="A1935" s="103"/>
      <c r="B1935" s="104" t="s">
        <v>538</v>
      </c>
      <c r="C1935" s="105" t="s">
        <v>621</v>
      </c>
      <c r="D1935" s="106" t="s">
        <v>2632</v>
      </c>
      <c r="E1935" s="106" t="s">
        <v>853</v>
      </c>
      <c r="F1935" s="106" t="s">
        <v>854</v>
      </c>
      <c r="G1935" s="107"/>
      <c r="H1935" s="104"/>
      <c r="I1935" s="107"/>
      <c r="J1935" s="112"/>
      <c r="K1935" s="112"/>
      <c r="L1935" s="112"/>
      <c r="M1935" s="112"/>
      <c r="N1935" s="112"/>
      <c r="O1935" s="112"/>
      <c r="P1935" s="112"/>
      <c r="Q1935" s="112"/>
      <c r="R1935" s="112"/>
      <c r="S1935" s="112"/>
      <c r="T1935" s="112"/>
      <c r="U1935" s="112"/>
      <c r="V1935" s="129"/>
      <c r="W1935" s="129"/>
      <c r="X1935" s="129"/>
      <c r="Y1935" s="129"/>
      <c r="Z1935" s="129"/>
      <c r="AA1935" s="129"/>
      <c r="AB1935" s="129"/>
      <c r="AC1935" s="129"/>
      <c r="AD1935" s="129"/>
      <c r="AE1935" s="129"/>
      <c r="AF1935" s="129"/>
      <c r="AG1935" s="129"/>
    </row>
    <row r="1936" s="10" customFormat="1" ht="27" spans="1:33">
      <c r="A1936" s="103"/>
      <c r="B1936" s="104" t="s">
        <v>538</v>
      </c>
      <c r="C1936" s="105" t="s">
        <v>2633</v>
      </c>
      <c r="D1936" s="106" t="s">
        <v>2634</v>
      </c>
      <c r="E1936" s="106" t="s">
        <v>2447</v>
      </c>
      <c r="F1936" s="106" t="s">
        <v>2635</v>
      </c>
      <c r="G1936" s="107" t="s">
        <v>2636</v>
      </c>
      <c r="H1936" s="104"/>
      <c r="I1936" s="107"/>
      <c r="J1936" s="112"/>
      <c r="K1936" s="112"/>
      <c r="L1936" s="112"/>
      <c r="M1936" s="112"/>
      <c r="N1936" s="112"/>
      <c r="O1936" s="112"/>
      <c r="P1936" s="112"/>
      <c r="Q1936" s="112"/>
      <c r="R1936" s="112"/>
      <c r="S1936" s="112"/>
      <c r="T1936" s="112"/>
      <c r="U1936" s="112"/>
      <c r="V1936" s="129"/>
      <c r="W1936" s="129"/>
      <c r="X1936" s="129"/>
      <c r="Y1936" s="129"/>
      <c r="Z1936" s="129"/>
      <c r="AA1936" s="129"/>
      <c r="AB1936" s="129"/>
      <c r="AC1936" s="129"/>
      <c r="AD1936" s="129"/>
      <c r="AE1936" s="129"/>
      <c r="AF1936" s="129"/>
      <c r="AG1936" s="129"/>
    </row>
    <row r="1937" s="10" customFormat="1" ht="27" spans="1:33">
      <c r="A1937" s="103"/>
      <c r="B1937" s="104" t="s">
        <v>538</v>
      </c>
      <c r="C1937" s="105" t="s">
        <v>2637</v>
      </c>
      <c r="D1937" s="106" t="s">
        <v>2638</v>
      </c>
      <c r="E1937" s="106" t="s">
        <v>857</v>
      </c>
      <c r="F1937" s="106" t="s">
        <v>2639</v>
      </c>
      <c r="G1937" s="107" t="s">
        <v>2640</v>
      </c>
      <c r="H1937" s="104"/>
      <c r="I1937" s="107"/>
      <c r="J1937" s="112"/>
      <c r="K1937" s="112"/>
      <c r="L1937" s="112"/>
      <c r="M1937" s="112"/>
      <c r="N1937" s="112"/>
      <c r="O1937" s="112"/>
      <c r="P1937" s="112"/>
      <c r="Q1937" s="112"/>
      <c r="R1937" s="112"/>
      <c r="S1937" s="112"/>
      <c r="T1937" s="112"/>
      <c r="U1937" s="112"/>
      <c r="V1937" s="129"/>
      <c r="W1937" s="129"/>
      <c r="X1937" s="129"/>
      <c r="Y1937" s="129"/>
      <c r="Z1937" s="129"/>
      <c r="AA1937" s="129"/>
      <c r="AB1937" s="129"/>
      <c r="AC1937" s="129"/>
      <c r="AD1937" s="129"/>
      <c r="AE1937" s="129"/>
      <c r="AF1937" s="129"/>
      <c r="AG1937" s="129"/>
    </row>
    <row r="1938" s="10" customFormat="1" ht="27" spans="1:33">
      <c r="A1938" s="103"/>
      <c r="B1938" s="104" t="s">
        <v>538</v>
      </c>
      <c r="C1938" s="105" t="s">
        <v>2641</v>
      </c>
      <c r="D1938" s="106" t="s">
        <v>2642</v>
      </c>
      <c r="E1938" s="106" t="s">
        <v>857</v>
      </c>
      <c r="F1938" s="106" t="s">
        <v>2639</v>
      </c>
      <c r="G1938" s="107"/>
      <c r="H1938" s="104"/>
      <c r="I1938" s="107" t="s">
        <v>647</v>
      </c>
      <c r="J1938" s="112"/>
      <c r="K1938" s="112"/>
      <c r="L1938" s="112"/>
      <c r="M1938" s="112"/>
      <c r="N1938" s="112"/>
      <c r="O1938" s="112"/>
      <c r="P1938" s="112"/>
      <c r="Q1938" s="112"/>
      <c r="R1938" s="112"/>
      <c r="S1938" s="112"/>
      <c r="T1938" s="112"/>
      <c r="U1938" s="112"/>
      <c r="V1938" s="129"/>
      <c r="W1938" s="129"/>
      <c r="X1938" s="129"/>
      <c r="Y1938" s="129"/>
      <c r="Z1938" s="129"/>
      <c r="AA1938" s="129"/>
      <c r="AB1938" s="129"/>
      <c r="AC1938" s="129"/>
      <c r="AD1938" s="129"/>
      <c r="AE1938" s="129"/>
      <c r="AF1938" s="129"/>
      <c r="AG1938" s="129"/>
    </row>
    <row r="1939" s="10" customFormat="1" ht="27" spans="1:33">
      <c r="A1939" s="103"/>
      <c r="B1939" s="104" t="s">
        <v>538</v>
      </c>
      <c r="C1939" s="105" t="s">
        <v>2643</v>
      </c>
      <c r="D1939" s="106" t="s">
        <v>2644</v>
      </c>
      <c r="E1939" s="106" t="s">
        <v>857</v>
      </c>
      <c r="F1939" s="106" t="s">
        <v>2639</v>
      </c>
      <c r="G1939" s="107" t="s">
        <v>2640</v>
      </c>
      <c r="H1939" s="104"/>
      <c r="I1939" s="107"/>
      <c r="J1939" s="112"/>
      <c r="K1939" s="112"/>
      <c r="L1939" s="112"/>
      <c r="M1939" s="112"/>
      <c r="N1939" s="112"/>
      <c r="O1939" s="112"/>
      <c r="P1939" s="112"/>
      <c r="Q1939" s="112"/>
      <c r="R1939" s="112"/>
      <c r="S1939" s="112"/>
      <c r="T1939" s="112"/>
      <c r="U1939" s="112"/>
      <c r="V1939" s="129"/>
      <c r="W1939" s="129"/>
      <c r="X1939" s="129"/>
      <c r="Y1939" s="129"/>
      <c r="Z1939" s="129"/>
      <c r="AA1939" s="129"/>
      <c r="AB1939" s="129"/>
      <c r="AC1939" s="129"/>
      <c r="AD1939" s="129"/>
      <c r="AE1939" s="129"/>
      <c r="AF1939" s="129"/>
      <c r="AG1939" s="129"/>
    </row>
    <row r="1940" s="10" customFormat="1" ht="67.5" spans="1:33">
      <c r="A1940" s="103"/>
      <c r="B1940" s="104" t="s">
        <v>538</v>
      </c>
      <c r="C1940" s="105" t="s">
        <v>2645</v>
      </c>
      <c r="D1940" s="106" t="s">
        <v>2646</v>
      </c>
      <c r="E1940" s="106" t="s">
        <v>857</v>
      </c>
      <c r="F1940" s="106" t="s">
        <v>2639</v>
      </c>
      <c r="G1940" s="107"/>
      <c r="H1940" s="104"/>
      <c r="I1940" s="107"/>
      <c r="J1940" s="112"/>
      <c r="K1940" s="112"/>
      <c r="L1940" s="112"/>
      <c r="M1940" s="112"/>
      <c r="N1940" s="112"/>
      <c r="O1940" s="112"/>
      <c r="P1940" s="112"/>
      <c r="Q1940" s="112"/>
      <c r="R1940" s="112"/>
      <c r="S1940" s="112"/>
      <c r="T1940" s="112"/>
      <c r="U1940" s="112"/>
      <c r="V1940" s="129"/>
      <c r="W1940" s="129"/>
      <c r="X1940" s="129"/>
      <c r="Y1940" s="129"/>
      <c r="Z1940" s="129"/>
      <c r="AA1940" s="129"/>
      <c r="AB1940" s="129"/>
      <c r="AC1940" s="129"/>
      <c r="AD1940" s="129"/>
      <c r="AE1940" s="129"/>
      <c r="AF1940" s="129"/>
      <c r="AG1940" s="129"/>
    </row>
    <row r="1941" s="10" customFormat="1" ht="40.5" spans="1:33">
      <c r="A1941" s="103"/>
      <c r="B1941" s="104" t="s">
        <v>538</v>
      </c>
      <c r="C1941" s="105" t="s">
        <v>2647</v>
      </c>
      <c r="D1941" s="106" t="s">
        <v>2648</v>
      </c>
      <c r="E1941" s="106" t="s">
        <v>857</v>
      </c>
      <c r="F1941" s="106" t="s">
        <v>2639</v>
      </c>
      <c r="G1941" s="107" t="s">
        <v>2640</v>
      </c>
      <c r="H1941" s="104"/>
      <c r="I1941" s="107"/>
      <c r="J1941" s="112"/>
      <c r="K1941" s="112"/>
      <c r="L1941" s="112"/>
      <c r="M1941" s="112"/>
      <c r="N1941" s="112"/>
      <c r="O1941" s="112"/>
      <c r="P1941" s="112"/>
      <c r="Q1941" s="112"/>
      <c r="R1941" s="112"/>
      <c r="S1941" s="112"/>
      <c r="T1941" s="112"/>
      <c r="U1941" s="112"/>
      <c r="V1941" s="129"/>
      <c r="W1941" s="129"/>
      <c r="X1941" s="129"/>
      <c r="Y1941" s="129"/>
      <c r="Z1941" s="129"/>
      <c r="AA1941" s="129"/>
      <c r="AB1941" s="129"/>
      <c r="AC1941" s="129"/>
      <c r="AD1941" s="129"/>
      <c r="AE1941" s="129"/>
      <c r="AF1941" s="129"/>
      <c r="AG1941" s="129"/>
    </row>
    <row r="1942" s="10" customFormat="1" ht="54" spans="1:33">
      <c r="A1942" s="103"/>
      <c r="B1942" s="104" t="s">
        <v>538</v>
      </c>
      <c r="C1942" s="105" t="s">
        <v>2649</v>
      </c>
      <c r="D1942" s="106" t="s">
        <v>2650</v>
      </c>
      <c r="E1942" s="106" t="s">
        <v>857</v>
      </c>
      <c r="F1942" s="106" t="s">
        <v>2639</v>
      </c>
      <c r="G1942" s="107" t="s">
        <v>2640</v>
      </c>
      <c r="H1942" s="104"/>
      <c r="I1942" s="107"/>
      <c r="J1942" s="112"/>
      <c r="K1942" s="112"/>
      <c r="L1942" s="112"/>
      <c r="M1942" s="112"/>
      <c r="N1942" s="112"/>
      <c r="O1942" s="112"/>
      <c r="P1942" s="112"/>
      <c r="Q1942" s="112"/>
      <c r="R1942" s="112"/>
      <c r="S1942" s="112"/>
      <c r="T1942" s="112"/>
      <c r="U1942" s="112"/>
      <c r="V1942" s="129"/>
      <c r="W1942" s="129"/>
      <c r="X1942" s="129"/>
      <c r="Y1942" s="129"/>
      <c r="Z1942" s="129"/>
      <c r="AA1942" s="129"/>
      <c r="AB1942" s="129"/>
      <c r="AC1942" s="129"/>
      <c r="AD1942" s="129"/>
      <c r="AE1942" s="129"/>
      <c r="AF1942" s="129"/>
      <c r="AG1942" s="129"/>
    </row>
    <row r="1943" s="10" customFormat="1" ht="121.5" spans="1:33">
      <c r="A1943" s="103"/>
      <c r="B1943" s="104" t="s">
        <v>538</v>
      </c>
      <c r="C1943" s="105" t="s">
        <v>2651</v>
      </c>
      <c r="D1943" s="106" t="s">
        <v>2652</v>
      </c>
      <c r="E1943" s="106" t="s">
        <v>857</v>
      </c>
      <c r="F1943" s="106" t="s">
        <v>2639</v>
      </c>
      <c r="G1943" s="107" t="s">
        <v>2640</v>
      </c>
      <c r="H1943" s="104"/>
      <c r="I1943" s="107"/>
      <c r="J1943" s="112"/>
      <c r="K1943" s="112"/>
      <c r="L1943" s="112"/>
      <c r="M1943" s="112"/>
      <c r="N1943" s="112"/>
      <c r="O1943" s="112"/>
      <c r="P1943" s="112"/>
      <c r="Q1943" s="112"/>
      <c r="R1943" s="112"/>
      <c r="S1943" s="112"/>
      <c r="T1943" s="112"/>
      <c r="U1943" s="112"/>
      <c r="V1943" s="129"/>
      <c r="W1943" s="129"/>
      <c r="X1943" s="129"/>
      <c r="Y1943" s="129"/>
      <c r="Z1943" s="129"/>
      <c r="AA1943" s="129"/>
      <c r="AB1943" s="129"/>
      <c r="AC1943" s="129"/>
      <c r="AD1943" s="129"/>
      <c r="AE1943" s="129"/>
      <c r="AF1943" s="129"/>
      <c r="AG1943" s="129"/>
    </row>
    <row r="1944" s="10" customFormat="1" ht="27" spans="1:33">
      <c r="A1944" s="103"/>
      <c r="B1944" s="104" t="s">
        <v>538</v>
      </c>
      <c r="C1944" s="105" t="s">
        <v>2653</v>
      </c>
      <c r="D1944" s="106" t="s">
        <v>2654</v>
      </c>
      <c r="E1944" s="106" t="s">
        <v>857</v>
      </c>
      <c r="F1944" s="106" t="s">
        <v>2639</v>
      </c>
      <c r="G1944" s="107" t="s">
        <v>2640</v>
      </c>
      <c r="H1944" s="104"/>
      <c r="I1944" s="107"/>
      <c r="J1944" s="112"/>
      <c r="K1944" s="112"/>
      <c r="L1944" s="112"/>
      <c r="M1944" s="112"/>
      <c r="N1944" s="112"/>
      <c r="O1944" s="112"/>
      <c r="P1944" s="112"/>
      <c r="Q1944" s="112"/>
      <c r="R1944" s="112"/>
      <c r="S1944" s="112"/>
      <c r="T1944" s="112"/>
      <c r="U1944" s="112"/>
      <c r="V1944" s="129"/>
      <c r="W1944" s="129"/>
      <c r="X1944" s="129"/>
      <c r="Y1944" s="129"/>
      <c r="Z1944" s="129"/>
      <c r="AA1944" s="129"/>
      <c r="AB1944" s="129"/>
      <c r="AC1944" s="129"/>
      <c r="AD1944" s="129"/>
      <c r="AE1944" s="129"/>
      <c r="AF1944" s="129"/>
      <c r="AG1944" s="129"/>
    </row>
    <row r="1945" s="10" customFormat="1" ht="27" spans="1:33">
      <c r="A1945" s="103"/>
      <c r="B1945" s="104" t="s">
        <v>538</v>
      </c>
      <c r="C1945" s="105" t="s">
        <v>2655</v>
      </c>
      <c r="D1945" s="106" t="s">
        <v>2656</v>
      </c>
      <c r="E1945" s="106" t="s">
        <v>857</v>
      </c>
      <c r="F1945" s="106" t="s">
        <v>2639</v>
      </c>
      <c r="G1945" s="107" t="s">
        <v>2640</v>
      </c>
      <c r="H1945" s="104"/>
      <c r="I1945" s="107"/>
      <c r="J1945" s="112"/>
      <c r="K1945" s="112"/>
      <c r="L1945" s="112"/>
      <c r="M1945" s="112"/>
      <c r="N1945" s="112"/>
      <c r="O1945" s="112"/>
      <c r="P1945" s="112"/>
      <c r="Q1945" s="112"/>
      <c r="R1945" s="112"/>
      <c r="S1945" s="112"/>
      <c r="T1945" s="112"/>
      <c r="U1945" s="112"/>
      <c r="V1945" s="129"/>
      <c r="W1945" s="129"/>
      <c r="X1945" s="129"/>
      <c r="Y1945" s="129"/>
      <c r="Z1945" s="129"/>
      <c r="AA1945" s="129"/>
      <c r="AB1945" s="129"/>
      <c r="AC1945" s="129"/>
      <c r="AD1945" s="129"/>
      <c r="AE1945" s="129"/>
      <c r="AF1945" s="129"/>
      <c r="AG1945" s="129"/>
    </row>
    <row r="1946" s="10" customFormat="1" ht="27" spans="1:33">
      <c r="A1946" s="103"/>
      <c r="B1946" s="104" t="s">
        <v>538</v>
      </c>
      <c r="C1946" s="105" t="s">
        <v>2657</v>
      </c>
      <c r="D1946" s="106" t="s">
        <v>2658</v>
      </c>
      <c r="E1946" s="106" t="s">
        <v>857</v>
      </c>
      <c r="F1946" s="106" t="s">
        <v>2639</v>
      </c>
      <c r="G1946" s="107" t="s">
        <v>2636</v>
      </c>
      <c r="H1946" s="104"/>
      <c r="I1946" s="107"/>
      <c r="J1946" s="112"/>
      <c r="K1946" s="112"/>
      <c r="L1946" s="112"/>
      <c r="M1946" s="112"/>
      <c r="N1946" s="112"/>
      <c r="O1946" s="112"/>
      <c r="P1946" s="112"/>
      <c r="Q1946" s="112"/>
      <c r="R1946" s="112"/>
      <c r="S1946" s="112"/>
      <c r="T1946" s="112"/>
      <c r="U1946" s="112"/>
      <c r="V1946" s="129"/>
      <c r="W1946" s="129"/>
      <c r="X1946" s="129"/>
      <c r="Y1946" s="129"/>
      <c r="Z1946" s="129"/>
      <c r="AA1946" s="129"/>
      <c r="AB1946" s="129"/>
      <c r="AC1946" s="129"/>
      <c r="AD1946" s="129"/>
      <c r="AE1946" s="129"/>
      <c r="AF1946" s="129"/>
      <c r="AG1946" s="129"/>
    </row>
    <row r="1947" s="10" customFormat="1" ht="27" spans="1:33">
      <c r="A1947" s="103"/>
      <c r="B1947" s="104" t="s">
        <v>538</v>
      </c>
      <c r="C1947" s="105" t="s">
        <v>2659</v>
      </c>
      <c r="D1947" s="106" t="s">
        <v>2660</v>
      </c>
      <c r="E1947" s="106" t="s">
        <v>857</v>
      </c>
      <c r="F1947" s="106" t="s">
        <v>2639</v>
      </c>
      <c r="G1947" s="107" t="s">
        <v>2636</v>
      </c>
      <c r="H1947" s="104"/>
      <c r="I1947" s="107"/>
      <c r="J1947" s="112"/>
      <c r="K1947" s="112"/>
      <c r="L1947" s="112"/>
      <c r="M1947" s="112"/>
      <c r="N1947" s="112"/>
      <c r="O1947" s="112"/>
      <c r="P1947" s="112"/>
      <c r="Q1947" s="112"/>
      <c r="R1947" s="112"/>
      <c r="S1947" s="112"/>
      <c r="T1947" s="112"/>
      <c r="U1947" s="112"/>
      <c r="V1947" s="129"/>
      <c r="W1947" s="129"/>
      <c r="X1947" s="129"/>
      <c r="Y1947" s="129"/>
      <c r="Z1947" s="129"/>
      <c r="AA1947" s="129"/>
      <c r="AB1947" s="129"/>
      <c r="AC1947" s="129"/>
      <c r="AD1947" s="129"/>
      <c r="AE1947" s="129"/>
      <c r="AF1947" s="129"/>
      <c r="AG1947" s="129"/>
    </row>
    <row r="1948" s="10" customFormat="1" ht="27" spans="1:33">
      <c r="A1948" s="103"/>
      <c r="B1948" s="104" t="s">
        <v>538</v>
      </c>
      <c r="C1948" s="105" t="s">
        <v>2661</v>
      </c>
      <c r="D1948" s="106" t="s">
        <v>2662</v>
      </c>
      <c r="E1948" s="106" t="s">
        <v>857</v>
      </c>
      <c r="F1948" s="106" t="s">
        <v>2639</v>
      </c>
      <c r="G1948" s="107" t="s">
        <v>2640</v>
      </c>
      <c r="H1948" s="104"/>
      <c r="I1948" s="107"/>
      <c r="J1948" s="112"/>
      <c r="K1948" s="112"/>
      <c r="L1948" s="112"/>
      <c r="M1948" s="112"/>
      <c r="N1948" s="112"/>
      <c r="O1948" s="112"/>
      <c r="P1948" s="112"/>
      <c r="Q1948" s="112"/>
      <c r="R1948" s="112"/>
      <c r="S1948" s="112"/>
      <c r="T1948" s="112"/>
      <c r="U1948" s="112"/>
      <c r="V1948" s="129"/>
      <c r="W1948" s="129"/>
      <c r="X1948" s="129"/>
      <c r="Y1948" s="129"/>
      <c r="Z1948" s="129"/>
      <c r="AA1948" s="129"/>
      <c r="AB1948" s="129"/>
      <c r="AC1948" s="129"/>
      <c r="AD1948" s="129"/>
      <c r="AE1948" s="129"/>
      <c r="AF1948" s="129"/>
      <c r="AG1948" s="129"/>
    </row>
    <row r="1949" s="10" customFormat="1" ht="27" spans="1:33">
      <c r="A1949" s="103"/>
      <c r="B1949" s="104" t="s">
        <v>538</v>
      </c>
      <c r="C1949" s="105" t="s">
        <v>2663</v>
      </c>
      <c r="D1949" s="106" t="s">
        <v>2664</v>
      </c>
      <c r="E1949" s="106" t="s">
        <v>857</v>
      </c>
      <c r="F1949" s="106" t="s">
        <v>2639</v>
      </c>
      <c r="G1949" s="107" t="s">
        <v>2640</v>
      </c>
      <c r="H1949" s="104"/>
      <c r="I1949" s="107" t="s">
        <v>2665</v>
      </c>
      <c r="J1949" s="112"/>
      <c r="K1949" s="112"/>
      <c r="L1949" s="112"/>
      <c r="M1949" s="112"/>
      <c r="N1949" s="112"/>
      <c r="O1949" s="112"/>
      <c r="P1949" s="112"/>
      <c r="Q1949" s="112"/>
      <c r="R1949" s="112"/>
      <c r="S1949" s="112"/>
      <c r="T1949" s="112"/>
      <c r="U1949" s="112"/>
      <c r="V1949" s="129"/>
      <c r="W1949" s="129"/>
      <c r="X1949" s="129"/>
      <c r="Y1949" s="129"/>
      <c r="Z1949" s="129"/>
      <c r="AA1949" s="129"/>
      <c r="AB1949" s="129"/>
      <c r="AC1949" s="129"/>
      <c r="AD1949" s="129"/>
      <c r="AE1949" s="129"/>
      <c r="AF1949" s="129"/>
      <c r="AG1949" s="129"/>
    </row>
    <row r="1950" s="10" customFormat="1" ht="27" spans="1:33">
      <c r="A1950" s="103"/>
      <c r="B1950" s="104" t="s">
        <v>538</v>
      </c>
      <c r="C1950" s="105" t="s">
        <v>2666</v>
      </c>
      <c r="D1950" s="106" t="s">
        <v>2664</v>
      </c>
      <c r="E1950" s="106" t="s">
        <v>857</v>
      </c>
      <c r="F1950" s="106" t="s">
        <v>2639</v>
      </c>
      <c r="G1950" s="107" t="s">
        <v>2640</v>
      </c>
      <c r="H1950" s="104"/>
      <c r="I1950" s="107" t="s">
        <v>2665</v>
      </c>
      <c r="J1950" s="112"/>
      <c r="K1950" s="112"/>
      <c r="L1950" s="112"/>
      <c r="M1950" s="112"/>
      <c r="N1950" s="112"/>
      <c r="O1950" s="112"/>
      <c r="P1950" s="112"/>
      <c r="Q1950" s="112"/>
      <c r="R1950" s="112"/>
      <c r="S1950" s="112"/>
      <c r="T1950" s="112"/>
      <c r="U1950" s="112"/>
      <c r="V1950" s="129"/>
      <c r="W1950" s="129"/>
      <c r="X1950" s="129"/>
      <c r="Y1950" s="129"/>
      <c r="Z1950" s="129"/>
      <c r="AA1950" s="129"/>
      <c r="AB1950" s="129"/>
      <c r="AC1950" s="129"/>
      <c r="AD1950" s="129"/>
      <c r="AE1950" s="129"/>
      <c r="AF1950" s="129"/>
      <c r="AG1950" s="129"/>
    </row>
    <row r="1951" s="10" customFormat="1" ht="27" spans="1:33">
      <c r="A1951" s="103"/>
      <c r="B1951" s="104" t="s">
        <v>538</v>
      </c>
      <c r="C1951" s="105" t="s">
        <v>2667</v>
      </c>
      <c r="D1951" s="106" t="s">
        <v>2668</v>
      </c>
      <c r="E1951" s="106" t="s">
        <v>857</v>
      </c>
      <c r="F1951" s="106" t="s">
        <v>2639</v>
      </c>
      <c r="G1951" s="107" t="s">
        <v>2669</v>
      </c>
      <c r="H1951" s="104"/>
      <c r="I1951" s="107" t="s">
        <v>2665</v>
      </c>
      <c r="J1951" s="112"/>
      <c r="K1951" s="112"/>
      <c r="L1951" s="112"/>
      <c r="M1951" s="112"/>
      <c r="N1951" s="112"/>
      <c r="O1951" s="112"/>
      <c r="P1951" s="112"/>
      <c r="Q1951" s="112"/>
      <c r="R1951" s="112"/>
      <c r="S1951" s="112"/>
      <c r="T1951" s="112"/>
      <c r="U1951" s="112"/>
      <c r="V1951" s="129"/>
      <c r="W1951" s="129"/>
      <c r="X1951" s="129"/>
      <c r="Y1951" s="129"/>
      <c r="Z1951" s="129"/>
      <c r="AA1951" s="129"/>
      <c r="AB1951" s="129"/>
      <c r="AC1951" s="129"/>
      <c r="AD1951" s="129"/>
      <c r="AE1951" s="129"/>
      <c r="AF1951" s="129"/>
      <c r="AG1951" s="129"/>
    </row>
    <row r="1952" s="10" customFormat="1" spans="1:33">
      <c r="A1952" s="103"/>
      <c r="B1952" s="104" t="s">
        <v>538</v>
      </c>
      <c r="C1952" s="105" t="s">
        <v>2670</v>
      </c>
      <c r="D1952" s="106" t="s">
        <v>2671</v>
      </c>
      <c r="E1952" s="106" t="s">
        <v>2447</v>
      </c>
      <c r="F1952" s="106" t="s">
        <v>2635</v>
      </c>
      <c r="G1952" s="107" t="s">
        <v>2669</v>
      </c>
      <c r="H1952" s="104"/>
      <c r="I1952" s="107" t="s">
        <v>2665</v>
      </c>
      <c r="J1952" s="112"/>
      <c r="K1952" s="112"/>
      <c r="L1952" s="112"/>
      <c r="M1952" s="112"/>
      <c r="N1952" s="112"/>
      <c r="O1952" s="112"/>
      <c r="P1952" s="112"/>
      <c r="Q1952" s="112"/>
      <c r="R1952" s="112"/>
      <c r="S1952" s="112"/>
      <c r="T1952" s="112"/>
      <c r="U1952" s="112"/>
      <c r="V1952" s="129"/>
      <c r="W1952" s="129"/>
      <c r="X1952" s="129"/>
      <c r="Y1952" s="129"/>
      <c r="Z1952" s="129"/>
      <c r="AA1952" s="129"/>
      <c r="AB1952" s="129"/>
      <c r="AC1952" s="129"/>
      <c r="AD1952" s="129"/>
      <c r="AE1952" s="129"/>
      <c r="AF1952" s="129"/>
      <c r="AG1952" s="129"/>
    </row>
    <row r="1953" s="10" customFormat="1" spans="1:33">
      <c r="A1953" s="103"/>
      <c r="B1953" s="104" t="s">
        <v>538</v>
      </c>
      <c r="C1953" s="105" t="s">
        <v>2672</v>
      </c>
      <c r="D1953" s="106" t="s">
        <v>2673</v>
      </c>
      <c r="E1953" s="106" t="s">
        <v>853</v>
      </c>
      <c r="F1953" s="106" t="s">
        <v>854</v>
      </c>
      <c r="G1953" s="107" t="s">
        <v>2640</v>
      </c>
      <c r="H1953" s="104"/>
      <c r="I1953" s="107"/>
      <c r="J1953" s="112"/>
      <c r="K1953" s="112"/>
      <c r="L1953" s="112"/>
      <c r="M1953" s="112"/>
      <c r="N1953" s="112"/>
      <c r="O1953" s="112"/>
      <c r="P1953" s="112"/>
      <c r="Q1953" s="112"/>
      <c r="R1953" s="112"/>
      <c r="S1953" s="112"/>
      <c r="T1953" s="112"/>
      <c r="U1953" s="112"/>
      <c r="V1953" s="129"/>
      <c r="W1953" s="129"/>
      <c r="X1953" s="129"/>
      <c r="Y1953" s="129"/>
      <c r="Z1953" s="129"/>
      <c r="AA1953" s="129"/>
      <c r="AB1953" s="129"/>
      <c r="AC1953" s="129"/>
      <c r="AD1953" s="129"/>
      <c r="AE1953" s="129"/>
      <c r="AF1953" s="129"/>
      <c r="AG1953" s="129"/>
    </row>
    <row r="1954" s="10" customFormat="1" ht="40.5" spans="1:33">
      <c r="A1954" s="103"/>
      <c r="B1954" s="104" t="s">
        <v>538</v>
      </c>
      <c r="C1954" s="105" t="s">
        <v>2674</v>
      </c>
      <c r="D1954" s="106" t="s">
        <v>2675</v>
      </c>
      <c r="E1954" s="106" t="s">
        <v>853</v>
      </c>
      <c r="F1954" s="106" t="s">
        <v>854</v>
      </c>
      <c r="G1954" s="107" t="s">
        <v>2640</v>
      </c>
      <c r="H1954" s="104"/>
      <c r="I1954" s="107"/>
      <c r="J1954" s="112"/>
      <c r="K1954" s="112"/>
      <c r="L1954" s="112"/>
      <c r="M1954" s="112"/>
      <c r="N1954" s="112"/>
      <c r="O1954" s="112"/>
      <c r="P1954" s="112"/>
      <c r="Q1954" s="112"/>
      <c r="R1954" s="112"/>
      <c r="S1954" s="112"/>
      <c r="T1954" s="112"/>
      <c r="U1954" s="112"/>
      <c r="V1954" s="129"/>
      <c r="W1954" s="129"/>
      <c r="X1954" s="129"/>
      <c r="Y1954" s="129"/>
      <c r="Z1954" s="129"/>
      <c r="AA1954" s="129"/>
      <c r="AB1954" s="129"/>
      <c r="AC1954" s="129"/>
      <c r="AD1954" s="129"/>
      <c r="AE1954" s="129"/>
      <c r="AF1954" s="129"/>
      <c r="AG1954" s="129"/>
    </row>
    <row r="1955" s="10" customFormat="1" ht="40.5" spans="1:33">
      <c r="A1955" s="103"/>
      <c r="B1955" s="104" t="s">
        <v>538</v>
      </c>
      <c r="C1955" s="105" t="s">
        <v>2676</v>
      </c>
      <c r="D1955" s="106" t="s">
        <v>2675</v>
      </c>
      <c r="E1955" s="106" t="s">
        <v>853</v>
      </c>
      <c r="F1955" s="106" t="s">
        <v>854</v>
      </c>
      <c r="G1955" s="107" t="s">
        <v>2640</v>
      </c>
      <c r="H1955" s="104"/>
      <c r="I1955" s="107"/>
      <c r="J1955" s="112"/>
      <c r="K1955" s="112"/>
      <c r="L1955" s="112"/>
      <c r="M1955" s="112"/>
      <c r="N1955" s="112"/>
      <c r="O1955" s="112"/>
      <c r="P1955" s="112"/>
      <c r="Q1955" s="112"/>
      <c r="R1955" s="112"/>
      <c r="S1955" s="112"/>
      <c r="T1955" s="112"/>
      <c r="U1955" s="112"/>
      <c r="V1955" s="129"/>
      <c r="W1955" s="129"/>
      <c r="X1955" s="129"/>
      <c r="Y1955" s="129"/>
      <c r="Z1955" s="129"/>
      <c r="AA1955" s="129"/>
      <c r="AB1955" s="129"/>
      <c r="AC1955" s="129"/>
      <c r="AD1955" s="129"/>
      <c r="AE1955" s="129"/>
      <c r="AF1955" s="129"/>
      <c r="AG1955" s="129"/>
    </row>
    <row r="1956" s="10" customFormat="1" ht="27" spans="1:33">
      <c r="A1956" s="103"/>
      <c r="B1956" s="104" t="s">
        <v>538</v>
      </c>
      <c r="C1956" s="105" t="s">
        <v>2677</v>
      </c>
      <c r="D1956" s="106" t="s">
        <v>2678</v>
      </c>
      <c r="E1956" s="106" t="s">
        <v>853</v>
      </c>
      <c r="F1956" s="106" t="s">
        <v>854</v>
      </c>
      <c r="G1956" s="107" t="s">
        <v>2679</v>
      </c>
      <c r="H1956" s="104"/>
      <c r="I1956" s="107" t="s">
        <v>2665</v>
      </c>
      <c r="J1956" s="112"/>
      <c r="K1956" s="112"/>
      <c r="L1956" s="112"/>
      <c r="M1956" s="112"/>
      <c r="N1956" s="112"/>
      <c r="O1956" s="112"/>
      <c r="P1956" s="112"/>
      <c r="Q1956" s="112"/>
      <c r="R1956" s="112"/>
      <c r="S1956" s="112"/>
      <c r="T1956" s="112"/>
      <c r="U1956" s="112"/>
      <c r="V1956" s="129"/>
      <c r="W1956" s="129"/>
      <c r="X1956" s="129"/>
      <c r="Y1956" s="129"/>
      <c r="Z1956" s="129"/>
      <c r="AA1956" s="129"/>
      <c r="AB1956" s="129"/>
      <c r="AC1956" s="129"/>
      <c r="AD1956" s="129"/>
      <c r="AE1956" s="129"/>
      <c r="AF1956" s="129"/>
      <c r="AG1956" s="129"/>
    </row>
    <row r="1957" s="10" customFormat="1" ht="27" spans="1:33">
      <c r="A1957" s="103"/>
      <c r="B1957" s="104" t="s">
        <v>538</v>
      </c>
      <c r="C1957" s="105" t="s">
        <v>2680</v>
      </c>
      <c r="D1957" s="106" t="s">
        <v>2681</v>
      </c>
      <c r="E1957" s="106" t="s">
        <v>853</v>
      </c>
      <c r="F1957" s="106" t="s">
        <v>854</v>
      </c>
      <c r="G1957" s="107" t="s">
        <v>2640</v>
      </c>
      <c r="H1957" s="104"/>
      <c r="I1957" s="107"/>
      <c r="J1957" s="112"/>
      <c r="K1957" s="112"/>
      <c r="L1957" s="112"/>
      <c r="M1957" s="112"/>
      <c r="N1957" s="112"/>
      <c r="O1957" s="112"/>
      <c r="P1957" s="112"/>
      <c r="Q1957" s="112"/>
      <c r="R1957" s="112"/>
      <c r="S1957" s="112"/>
      <c r="T1957" s="112"/>
      <c r="U1957" s="112"/>
      <c r="V1957" s="129"/>
      <c r="W1957" s="129"/>
      <c r="X1957" s="129"/>
      <c r="Y1957" s="129"/>
      <c r="Z1957" s="129"/>
      <c r="AA1957" s="129"/>
      <c r="AB1957" s="129"/>
      <c r="AC1957" s="129"/>
      <c r="AD1957" s="129"/>
      <c r="AE1957" s="129"/>
      <c r="AF1957" s="129"/>
      <c r="AG1957" s="129"/>
    </row>
    <row r="1958" s="10" customFormat="1" ht="40.5" spans="1:33">
      <c r="A1958" s="103"/>
      <c r="B1958" s="104" t="s">
        <v>538</v>
      </c>
      <c r="C1958" s="105" t="s">
        <v>2682</v>
      </c>
      <c r="D1958" s="106" t="s">
        <v>2683</v>
      </c>
      <c r="E1958" s="106" t="s">
        <v>853</v>
      </c>
      <c r="F1958" s="106" t="s">
        <v>854</v>
      </c>
      <c r="G1958" s="107" t="s">
        <v>647</v>
      </c>
      <c r="H1958" s="104"/>
      <c r="I1958" s="107" t="s">
        <v>647</v>
      </c>
      <c r="J1958" s="112"/>
      <c r="K1958" s="112"/>
      <c r="L1958" s="112"/>
      <c r="M1958" s="112"/>
      <c r="N1958" s="112"/>
      <c r="O1958" s="112"/>
      <c r="P1958" s="112"/>
      <c r="Q1958" s="112"/>
      <c r="R1958" s="112"/>
      <c r="S1958" s="112"/>
      <c r="T1958" s="112"/>
      <c r="U1958" s="112"/>
      <c r="V1958" s="129"/>
      <c r="W1958" s="129"/>
      <c r="X1958" s="129"/>
      <c r="Y1958" s="129"/>
      <c r="Z1958" s="129"/>
      <c r="AA1958" s="129"/>
      <c r="AB1958" s="129"/>
      <c r="AC1958" s="129"/>
      <c r="AD1958" s="129"/>
      <c r="AE1958" s="129"/>
      <c r="AF1958" s="129"/>
      <c r="AG1958" s="129"/>
    </row>
    <row r="1959" s="10" customFormat="1" spans="1:33">
      <c r="A1959" s="103"/>
      <c r="B1959" s="104" t="s">
        <v>538</v>
      </c>
      <c r="C1959" s="105" t="s">
        <v>2684</v>
      </c>
      <c r="D1959" s="106" t="s">
        <v>2685</v>
      </c>
      <c r="E1959" s="106" t="s">
        <v>853</v>
      </c>
      <c r="F1959" s="106" t="s">
        <v>854</v>
      </c>
      <c r="G1959" s="107" t="s">
        <v>647</v>
      </c>
      <c r="H1959" s="104"/>
      <c r="I1959" s="107" t="s">
        <v>647</v>
      </c>
      <c r="J1959" s="112"/>
      <c r="K1959" s="112"/>
      <c r="L1959" s="112"/>
      <c r="M1959" s="112"/>
      <c r="N1959" s="112"/>
      <c r="O1959" s="112"/>
      <c r="P1959" s="112"/>
      <c r="Q1959" s="112"/>
      <c r="R1959" s="112"/>
      <c r="S1959" s="112"/>
      <c r="T1959" s="112"/>
      <c r="U1959" s="112"/>
      <c r="V1959" s="129"/>
      <c r="W1959" s="129"/>
      <c r="X1959" s="129"/>
      <c r="Y1959" s="129"/>
      <c r="Z1959" s="129"/>
      <c r="AA1959" s="129"/>
      <c r="AB1959" s="129"/>
      <c r="AC1959" s="129"/>
      <c r="AD1959" s="129"/>
      <c r="AE1959" s="129"/>
      <c r="AF1959" s="129"/>
      <c r="AG1959" s="129"/>
    </row>
    <row r="1960" s="10" customFormat="1" ht="40.5" spans="1:33">
      <c r="A1960" s="103"/>
      <c r="B1960" s="104" t="s">
        <v>538</v>
      </c>
      <c r="C1960" s="105" t="s">
        <v>2686</v>
      </c>
      <c r="D1960" s="106" t="s">
        <v>2687</v>
      </c>
      <c r="E1960" s="106" t="s">
        <v>853</v>
      </c>
      <c r="F1960" s="106" t="s">
        <v>854</v>
      </c>
      <c r="G1960" s="107">
        <v>44075</v>
      </c>
      <c r="H1960" s="104"/>
      <c r="I1960" s="107">
        <v>44104</v>
      </c>
      <c r="J1960" s="112"/>
      <c r="K1960" s="112"/>
      <c r="L1960" s="112"/>
      <c r="M1960" s="112"/>
      <c r="N1960" s="112"/>
      <c r="O1960" s="112"/>
      <c r="P1960" s="112"/>
      <c r="Q1960" s="112"/>
      <c r="R1960" s="112"/>
      <c r="S1960" s="112"/>
      <c r="T1960" s="112"/>
      <c r="U1960" s="112"/>
      <c r="V1960" s="129"/>
      <c r="W1960" s="129"/>
      <c r="X1960" s="129"/>
      <c r="Y1960" s="129"/>
      <c r="Z1960" s="129"/>
      <c r="AA1960" s="129"/>
      <c r="AB1960" s="129"/>
      <c r="AC1960" s="129"/>
      <c r="AD1960" s="129"/>
      <c r="AE1960" s="129"/>
      <c r="AF1960" s="129"/>
      <c r="AG1960" s="129"/>
    </row>
    <row r="1961" s="10" customFormat="1" ht="27" spans="1:33">
      <c r="A1961" s="103"/>
      <c r="B1961" s="104" t="s">
        <v>538</v>
      </c>
      <c r="C1961" s="105" t="s">
        <v>2688</v>
      </c>
      <c r="D1961" s="106" t="s">
        <v>2673</v>
      </c>
      <c r="E1961" s="106" t="s">
        <v>853</v>
      </c>
      <c r="F1961" s="106" t="s">
        <v>854</v>
      </c>
      <c r="G1961" s="107" t="s">
        <v>2640</v>
      </c>
      <c r="H1961" s="104"/>
      <c r="I1961" s="107"/>
      <c r="J1961" s="112"/>
      <c r="K1961" s="112"/>
      <c r="L1961" s="112"/>
      <c r="M1961" s="112"/>
      <c r="N1961" s="112"/>
      <c r="O1961" s="112"/>
      <c r="P1961" s="112"/>
      <c r="Q1961" s="112"/>
      <c r="R1961" s="112"/>
      <c r="S1961" s="112"/>
      <c r="T1961" s="112"/>
      <c r="U1961" s="112"/>
      <c r="V1961" s="129"/>
      <c r="W1961" s="129"/>
      <c r="X1961" s="129"/>
      <c r="Y1961" s="129"/>
      <c r="Z1961" s="129"/>
      <c r="AA1961" s="129"/>
      <c r="AB1961" s="129"/>
      <c r="AC1961" s="129"/>
      <c r="AD1961" s="129"/>
      <c r="AE1961" s="129"/>
      <c r="AF1961" s="129"/>
      <c r="AG1961" s="129"/>
    </row>
    <row r="1962" s="10" customFormat="1" spans="1:33">
      <c r="A1962" s="103"/>
      <c r="B1962" s="104" t="s">
        <v>538</v>
      </c>
      <c r="C1962" s="105" t="s">
        <v>2689</v>
      </c>
      <c r="D1962" s="106" t="s">
        <v>2690</v>
      </c>
      <c r="E1962" s="106" t="s">
        <v>853</v>
      </c>
      <c r="F1962" s="106" t="s">
        <v>854</v>
      </c>
      <c r="G1962" s="107" t="s">
        <v>2640</v>
      </c>
      <c r="H1962" s="104"/>
      <c r="I1962" s="107" t="s">
        <v>2665</v>
      </c>
      <c r="J1962" s="112"/>
      <c r="K1962" s="112"/>
      <c r="L1962" s="112"/>
      <c r="M1962" s="112"/>
      <c r="N1962" s="112"/>
      <c r="O1962" s="112"/>
      <c r="P1962" s="112"/>
      <c r="Q1962" s="112"/>
      <c r="R1962" s="112"/>
      <c r="S1962" s="112"/>
      <c r="T1962" s="112"/>
      <c r="U1962" s="112"/>
      <c r="V1962" s="129"/>
      <c r="W1962" s="129"/>
      <c r="X1962" s="129"/>
      <c r="Y1962" s="129"/>
      <c r="Z1962" s="129"/>
      <c r="AA1962" s="129"/>
      <c r="AB1962" s="129"/>
      <c r="AC1962" s="129"/>
      <c r="AD1962" s="129"/>
      <c r="AE1962" s="129"/>
      <c r="AF1962" s="129"/>
      <c r="AG1962" s="129"/>
    </row>
    <row r="1963" s="10" customFormat="1" ht="27" spans="1:33">
      <c r="A1963" s="103"/>
      <c r="B1963" s="104" t="s">
        <v>538</v>
      </c>
      <c r="C1963" s="105" t="s">
        <v>2691</v>
      </c>
      <c r="D1963" s="106" t="s">
        <v>2692</v>
      </c>
      <c r="E1963" s="106" t="s">
        <v>853</v>
      </c>
      <c r="F1963" s="106" t="s">
        <v>854</v>
      </c>
      <c r="G1963" s="107" t="s">
        <v>2669</v>
      </c>
      <c r="H1963" s="104"/>
      <c r="I1963" s="107" t="s">
        <v>2665</v>
      </c>
      <c r="J1963" s="112"/>
      <c r="K1963" s="112"/>
      <c r="L1963" s="112"/>
      <c r="M1963" s="112"/>
      <c r="N1963" s="112"/>
      <c r="O1963" s="112"/>
      <c r="P1963" s="112"/>
      <c r="Q1963" s="112"/>
      <c r="R1963" s="112"/>
      <c r="S1963" s="112"/>
      <c r="T1963" s="112"/>
      <c r="U1963" s="112"/>
      <c r="V1963" s="129"/>
      <c r="W1963" s="129"/>
      <c r="X1963" s="129"/>
      <c r="Y1963" s="129"/>
      <c r="Z1963" s="129"/>
      <c r="AA1963" s="129"/>
      <c r="AB1963" s="129"/>
      <c r="AC1963" s="129"/>
      <c r="AD1963" s="129"/>
      <c r="AE1963" s="129"/>
      <c r="AF1963" s="129"/>
      <c r="AG1963" s="129"/>
    </row>
    <row r="1964" s="10" customFormat="1" ht="27" spans="1:33">
      <c r="A1964" s="103"/>
      <c r="B1964" s="104" t="s">
        <v>538</v>
      </c>
      <c r="C1964" s="105" t="s">
        <v>2693</v>
      </c>
      <c r="D1964" s="106" t="s">
        <v>2694</v>
      </c>
      <c r="E1964" s="106" t="s">
        <v>853</v>
      </c>
      <c r="F1964" s="106" t="s">
        <v>854</v>
      </c>
      <c r="G1964" s="107" t="s">
        <v>2669</v>
      </c>
      <c r="H1964" s="104"/>
      <c r="I1964" s="107" t="s">
        <v>2665</v>
      </c>
      <c r="J1964" s="112"/>
      <c r="K1964" s="112"/>
      <c r="L1964" s="112"/>
      <c r="M1964" s="112"/>
      <c r="N1964" s="112"/>
      <c r="O1964" s="112"/>
      <c r="P1964" s="112"/>
      <c r="Q1964" s="112"/>
      <c r="R1964" s="112"/>
      <c r="S1964" s="112"/>
      <c r="T1964" s="112"/>
      <c r="U1964" s="112"/>
      <c r="V1964" s="129"/>
      <c r="W1964" s="129"/>
      <c r="X1964" s="129"/>
      <c r="Y1964" s="129"/>
      <c r="Z1964" s="129"/>
      <c r="AA1964" s="129"/>
      <c r="AB1964" s="129"/>
      <c r="AC1964" s="129"/>
      <c r="AD1964" s="129"/>
      <c r="AE1964" s="129"/>
      <c r="AF1964" s="129"/>
      <c r="AG1964" s="129"/>
    </row>
    <row r="1965" s="10" customFormat="1" ht="27" spans="1:33">
      <c r="A1965" s="103"/>
      <c r="B1965" s="104" t="s">
        <v>538</v>
      </c>
      <c r="C1965" s="105" t="s">
        <v>2695</v>
      </c>
      <c r="D1965" s="106" t="s">
        <v>2696</v>
      </c>
      <c r="E1965" s="106" t="s">
        <v>853</v>
      </c>
      <c r="F1965" s="106" t="s">
        <v>854</v>
      </c>
      <c r="G1965" s="107" t="s">
        <v>2669</v>
      </c>
      <c r="H1965" s="104"/>
      <c r="I1965" s="107" t="s">
        <v>2665</v>
      </c>
      <c r="J1965" s="112"/>
      <c r="K1965" s="112"/>
      <c r="L1965" s="112"/>
      <c r="M1965" s="112"/>
      <c r="N1965" s="112"/>
      <c r="O1965" s="112"/>
      <c r="P1965" s="112"/>
      <c r="Q1965" s="112"/>
      <c r="R1965" s="112"/>
      <c r="S1965" s="112"/>
      <c r="T1965" s="112"/>
      <c r="U1965" s="112"/>
      <c r="V1965" s="129"/>
      <c r="W1965" s="129"/>
      <c r="X1965" s="129"/>
      <c r="Y1965" s="129"/>
      <c r="Z1965" s="129"/>
      <c r="AA1965" s="129"/>
      <c r="AB1965" s="129"/>
      <c r="AC1965" s="129"/>
      <c r="AD1965" s="129"/>
      <c r="AE1965" s="129"/>
      <c r="AF1965" s="129"/>
      <c r="AG1965" s="129"/>
    </row>
    <row r="1966" s="10" customFormat="1" ht="81" spans="1:33">
      <c r="A1966" s="103"/>
      <c r="B1966" s="104" t="s">
        <v>538</v>
      </c>
      <c r="C1966" s="105" t="s">
        <v>2697</v>
      </c>
      <c r="D1966" s="106" t="s">
        <v>2698</v>
      </c>
      <c r="E1966" s="106" t="s">
        <v>853</v>
      </c>
      <c r="F1966" s="106" t="s">
        <v>854</v>
      </c>
      <c r="G1966" s="107"/>
      <c r="H1966" s="104"/>
      <c r="I1966" s="107"/>
      <c r="J1966" s="112"/>
      <c r="K1966" s="112"/>
      <c r="L1966" s="112"/>
      <c r="M1966" s="112"/>
      <c r="N1966" s="112"/>
      <c r="O1966" s="112"/>
      <c r="P1966" s="112"/>
      <c r="Q1966" s="112"/>
      <c r="R1966" s="112"/>
      <c r="S1966" s="112"/>
      <c r="T1966" s="112"/>
      <c r="U1966" s="112"/>
      <c r="V1966" s="129"/>
      <c r="W1966" s="129"/>
      <c r="X1966" s="129"/>
      <c r="Y1966" s="129"/>
      <c r="Z1966" s="129"/>
      <c r="AA1966" s="129"/>
      <c r="AB1966" s="129"/>
      <c r="AC1966" s="129"/>
      <c r="AD1966" s="129"/>
      <c r="AE1966" s="129"/>
      <c r="AF1966" s="129"/>
      <c r="AG1966" s="129"/>
    </row>
    <row r="1967" s="10" customFormat="1" ht="40.5" spans="1:33">
      <c r="A1967" s="103"/>
      <c r="B1967" s="104" t="s">
        <v>538</v>
      </c>
      <c r="C1967" s="105" t="s">
        <v>2699</v>
      </c>
      <c r="D1967" s="106" t="s">
        <v>2694</v>
      </c>
      <c r="E1967" s="106" t="s">
        <v>853</v>
      </c>
      <c r="F1967" s="106" t="s">
        <v>854</v>
      </c>
      <c r="G1967" s="107" t="s">
        <v>2669</v>
      </c>
      <c r="H1967" s="104"/>
      <c r="I1967" s="107" t="s">
        <v>2665</v>
      </c>
      <c r="J1967" s="112"/>
      <c r="K1967" s="112"/>
      <c r="L1967" s="112"/>
      <c r="M1967" s="112"/>
      <c r="N1967" s="112"/>
      <c r="O1967" s="112"/>
      <c r="P1967" s="112"/>
      <c r="Q1967" s="112"/>
      <c r="R1967" s="112"/>
      <c r="S1967" s="112"/>
      <c r="T1967" s="112"/>
      <c r="U1967" s="112"/>
      <c r="V1967" s="129"/>
      <c r="W1967" s="129"/>
      <c r="X1967" s="129"/>
      <c r="Y1967" s="129"/>
      <c r="Z1967" s="129"/>
      <c r="AA1967" s="129"/>
      <c r="AB1967" s="129"/>
      <c r="AC1967" s="129"/>
      <c r="AD1967" s="129"/>
      <c r="AE1967" s="129"/>
      <c r="AF1967" s="129"/>
      <c r="AG1967" s="129"/>
    </row>
    <row r="1968" s="10" customFormat="1" spans="1:33">
      <c r="A1968" s="103"/>
      <c r="B1968" s="104" t="s">
        <v>538</v>
      </c>
      <c r="C1968" s="105" t="s">
        <v>2700</v>
      </c>
      <c r="D1968" s="106" t="s">
        <v>2701</v>
      </c>
      <c r="E1968" s="106" t="s">
        <v>853</v>
      </c>
      <c r="F1968" s="106" t="s">
        <v>854</v>
      </c>
      <c r="G1968" s="107" t="s">
        <v>2679</v>
      </c>
      <c r="H1968" s="104"/>
      <c r="I1968" s="107" t="s">
        <v>2702</v>
      </c>
      <c r="J1968" s="112"/>
      <c r="K1968" s="112"/>
      <c r="L1968" s="112"/>
      <c r="M1968" s="112"/>
      <c r="N1968" s="112"/>
      <c r="O1968" s="112"/>
      <c r="P1968" s="112"/>
      <c r="Q1968" s="112"/>
      <c r="R1968" s="112"/>
      <c r="S1968" s="112"/>
      <c r="T1968" s="112"/>
      <c r="U1968" s="112"/>
      <c r="V1968" s="129"/>
      <c r="W1968" s="129"/>
      <c r="X1968" s="129"/>
      <c r="Y1968" s="129"/>
      <c r="Z1968" s="129"/>
      <c r="AA1968" s="129"/>
      <c r="AB1968" s="129"/>
      <c r="AC1968" s="129"/>
      <c r="AD1968" s="129"/>
      <c r="AE1968" s="129"/>
      <c r="AF1968" s="129"/>
      <c r="AG1968" s="129"/>
    </row>
    <row r="1969" s="10" customFormat="1" ht="27" spans="1:33">
      <c r="A1969" s="103"/>
      <c r="B1969" s="104" t="s">
        <v>538</v>
      </c>
      <c r="C1969" s="105" t="s">
        <v>2703</v>
      </c>
      <c r="D1969" s="106" t="s">
        <v>2704</v>
      </c>
      <c r="E1969" s="106" t="s">
        <v>853</v>
      </c>
      <c r="F1969" s="106" t="s">
        <v>854</v>
      </c>
      <c r="G1969" s="107" t="s">
        <v>2705</v>
      </c>
      <c r="H1969" s="104"/>
      <c r="I1969" s="107" t="s">
        <v>2706</v>
      </c>
      <c r="J1969" s="112"/>
      <c r="K1969" s="112"/>
      <c r="L1969" s="112"/>
      <c r="M1969" s="112"/>
      <c r="N1969" s="112"/>
      <c r="O1969" s="112"/>
      <c r="P1969" s="112"/>
      <c r="Q1969" s="112"/>
      <c r="R1969" s="112"/>
      <c r="S1969" s="112"/>
      <c r="T1969" s="112"/>
      <c r="U1969" s="112"/>
      <c r="V1969" s="129"/>
      <c r="W1969" s="129"/>
      <c r="X1969" s="129"/>
      <c r="Y1969" s="129"/>
      <c r="Z1969" s="129"/>
      <c r="AA1969" s="129"/>
      <c r="AB1969" s="129"/>
      <c r="AC1969" s="129"/>
      <c r="AD1969" s="129"/>
      <c r="AE1969" s="129"/>
      <c r="AF1969" s="129"/>
      <c r="AG1969" s="129"/>
    </row>
    <row r="1970" s="29" customFormat="1" ht="67.5" spans="1:33">
      <c r="A1970" s="116"/>
      <c r="B1970" s="25" t="s">
        <v>549</v>
      </c>
      <c r="C1970" s="189" t="s">
        <v>2707</v>
      </c>
      <c r="D1970" s="142" t="s">
        <v>2708</v>
      </c>
      <c r="E1970" s="108" t="s">
        <v>853</v>
      </c>
      <c r="F1970" s="106" t="s">
        <v>854</v>
      </c>
      <c r="G1970" s="116" t="s">
        <v>2679</v>
      </c>
      <c r="H1970" s="116"/>
      <c r="I1970" s="116" t="s">
        <v>2702</v>
      </c>
      <c r="J1970" s="136"/>
      <c r="K1970" s="136"/>
      <c r="L1970" s="136"/>
      <c r="M1970" s="136"/>
      <c r="N1970" s="136"/>
      <c r="O1970" s="136"/>
      <c r="P1970" s="136"/>
      <c r="Q1970" s="136"/>
      <c r="R1970" s="136"/>
      <c r="S1970" s="136"/>
      <c r="T1970" s="136"/>
      <c r="U1970" s="136"/>
      <c r="V1970" s="54"/>
      <c r="W1970" s="54"/>
      <c r="X1970" s="54"/>
      <c r="Y1970" s="54"/>
      <c r="Z1970" s="54"/>
      <c r="AA1970" s="54"/>
      <c r="AB1970" s="54"/>
      <c r="AC1970" s="54"/>
      <c r="AD1970" s="54"/>
      <c r="AE1970" s="54"/>
      <c r="AF1970" s="54"/>
      <c r="AG1970" s="54"/>
    </row>
    <row r="1971" s="29" customFormat="1" spans="1:33">
      <c r="A1971" s="116"/>
      <c r="B1971" s="25" t="s">
        <v>549</v>
      </c>
      <c r="C1971" s="189" t="s">
        <v>2709</v>
      </c>
      <c r="D1971" s="142" t="s">
        <v>2710</v>
      </c>
      <c r="E1971" s="108" t="s">
        <v>853</v>
      </c>
      <c r="F1971" s="106" t="s">
        <v>854</v>
      </c>
      <c r="G1971" s="116" t="s">
        <v>2679</v>
      </c>
      <c r="H1971" s="116"/>
      <c r="I1971" s="116" t="s">
        <v>2711</v>
      </c>
      <c r="J1971" s="136"/>
      <c r="K1971" s="136"/>
      <c r="L1971" s="136"/>
      <c r="M1971" s="136"/>
      <c r="N1971" s="136"/>
      <c r="O1971" s="136"/>
      <c r="P1971" s="136"/>
      <c r="Q1971" s="136"/>
      <c r="R1971" s="136"/>
      <c r="S1971" s="136"/>
      <c r="T1971" s="136"/>
      <c r="U1971" s="136"/>
      <c r="V1971" s="54"/>
      <c r="W1971" s="54"/>
      <c r="X1971" s="54"/>
      <c r="Y1971" s="54"/>
      <c r="Z1971" s="54"/>
      <c r="AA1971" s="54"/>
      <c r="AB1971" s="54"/>
      <c r="AC1971" s="54"/>
      <c r="AD1971" s="54"/>
      <c r="AE1971" s="54"/>
      <c r="AF1971" s="54"/>
      <c r="AG1971" s="54"/>
    </row>
    <row r="1972" s="29" customFormat="1" ht="40.5" spans="1:33">
      <c r="A1972" s="116"/>
      <c r="B1972" s="25" t="s">
        <v>549</v>
      </c>
      <c r="C1972" s="189" t="s">
        <v>2712</v>
      </c>
      <c r="D1972" s="142" t="s">
        <v>2713</v>
      </c>
      <c r="E1972" s="108" t="s">
        <v>853</v>
      </c>
      <c r="F1972" s="108" t="s">
        <v>854</v>
      </c>
      <c r="G1972" s="116" t="s">
        <v>2679</v>
      </c>
      <c r="H1972" s="116"/>
      <c r="I1972" s="116" t="s">
        <v>2702</v>
      </c>
      <c r="J1972" s="136"/>
      <c r="K1972" s="136"/>
      <c r="L1972" s="136"/>
      <c r="M1972" s="136"/>
      <c r="N1972" s="136"/>
      <c r="O1972" s="136"/>
      <c r="P1972" s="136"/>
      <c r="Q1972" s="136"/>
      <c r="R1972" s="136"/>
      <c r="S1972" s="136"/>
      <c r="T1972" s="136"/>
      <c r="U1972" s="136"/>
      <c r="V1972" s="54"/>
      <c r="W1972" s="54"/>
      <c r="X1972" s="54"/>
      <c r="Y1972" s="54"/>
      <c r="Z1972" s="54"/>
      <c r="AA1972" s="54"/>
      <c r="AB1972" s="54"/>
      <c r="AC1972" s="54"/>
      <c r="AD1972" s="54"/>
      <c r="AE1972" s="54"/>
      <c r="AF1972" s="54"/>
      <c r="AG1972" s="54"/>
    </row>
    <row r="1973" s="29" customFormat="1" spans="1:33">
      <c r="A1973" s="116"/>
      <c r="B1973" s="25" t="s">
        <v>549</v>
      </c>
      <c r="C1973" s="189" t="s">
        <v>2714</v>
      </c>
      <c r="D1973" s="142" t="s">
        <v>2715</v>
      </c>
      <c r="E1973" s="108" t="s">
        <v>853</v>
      </c>
      <c r="F1973" s="108" t="s">
        <v>854</v>
      </c>
      <c r="G1973" s="116" t="s">
        <v>2679</v>
      </c>
      <c r="H1973" s="116"/>
      <c r="I1973" s="116" t="s">
        <v>2711</v>
      </c>
      <c r="J1973" s="136"/>
      <c r="K1973" s="136"/>
      <c r="L1973" s="136"/>
      <c r="M1973" s="136"/>
      <c r="N1973" s="136"/>
      <c r="O1973" s="136"/>
      <c r="P1973" s="136"/>
      <c r="Q1973" s="136"/>
      <c r="R1973" s="136"/>
      <c r="S1973" s="136"/>
      <c r="T1973" s="136"/>
      <c r="U1973" s="136"/>
      <c r="V1973" s="54"/>
      <c r="W1973" s="54"/>
      <c r="X1973" s="54"/>
      <c r="Y1973" s="54"/>
      <c r="Z1973" s="54"/>
      <c r="AA1973" s="54"/>
      <c r="AB1973" s="54"/>
      <c r="AC1973" s="54"/>
      <c r="AD1973" s="54"/>
      <c r="AE1973" s="54"/>
      <c r="AF1973" s="54"/>
      <c r="AG1973" s="54"/>
    </row>
    <row r="1974" s="29" customFormat="1" ht="54" spans="1:33">
      <c r="A1974" s="116"/>
      <c r="B1974" s="25" t="s">
        <v>549</v>
      </c>
      <c r="C1974" s="189" t="s">
        <v>2716</v>
      </c>
      <c r="D1974" s="142" t="s">
        <v>2717</v>
      </c>
      <c r="E1974" s="108" t="s">
        <v>853</v>
      </c>
      <c r="F1974" s="108" t="s">
        <v>854</v>
      </c>
      <c r="G1974" s="116" t="s">
        <v>2679</v>
      </c>
      <c r="H1974" s="116"/>
      <c r="I1974" s="116" t="s">
        <v>2711</v>
      </c>
      <c r="J1974" s="136"/>
      <c r="K1974" s="136"/>
      <c r="L1974" s="136"/>
      <c r="M1974" s="136"/>
      <c r="N1974" s="136"/>
      <c r="O1974" s="136"/>
      <c r="P1974" s="136"/>
      <c r="Q1974" s="136"/>
      <c r="R1974" s="136"/>
      <c r="S1974" s="136"/>
      <c r="T1974" s="136"/>
      <c r="U1974" s="136"/>
      <c r="V1974" s="54"/>
      <c r="W1974" s="54"/>
      <c r="X1974" s="54"/>
      <c r="Y1974" s="54"/>
      <c r="Z1974" s="54"/>
      <c r="AA1974" s="54"/>
      <c r="AB1974" s="54"/>
      <c r="AC1974" s="54"/>
      <c r="AD1974" s="54"/>
      <c r="AE1974" s="54"/>
      <c r="AF1974" s="54"/>
      <c r="AG1974" s="54"/>
    </row>
    <row r="1975" s="29" customFormat="1" spans="1:33">
      <c r="A1975" s="116"/>
      <c r="B1975" s="25" t="s">
        <v>549</v>
      </c>
      <c r="C1975" s="189" t="s">
        <v>2718</v>
      </c>
      <c r="D1975" s="142" t="s">
        <v>2719</v>
      </c>
      <c r="E1975" s="108" t="s">
        <v>853</v>
      </c>
      <c r="F1975" s="108" t="s">
        <v>854</v>
      </c>
      <c r="G1975" s="116" t="s">
        <v>2679</v>
      </c>
      <c r="H1975" s="116"/>
      <c r="I1975" s="116" t="s">
        <v>2706</v>
      </c>
      <c r="J1975" s="136"/>
      <c r="K1975" s="136"/>
      <c r="L1975" s="136"/>
      <c r="M1975" s="136"/>
      <c r="N1975" s="136"/>
      <c r="O1975" s="136"/>
      <c r="P1975" s="136"/>
      <c r="Q1975" s="136"/>
      <c r="R1975" s="136"/>
      <c r="S1975" s="136"/>
      <c r="T1975" s="136"/>
      <c r="U1975" s="136"/>
      <c r="V1975" s="54"/>
      <c r="W1975" s="54"/>
      <c r="X1975" s="54"/>
      <c r="Y1975" s="54"/>
      <c r="Z1975" s="54"/>
      <c r="AA1975" s="54"/>
      <c r="AB1975" s="54"/>
      <c r="AC1975" s="54"/>
      <c r="AD1975" s="54"/>
      <c r="AE1975" s="54"/>
      <c r="AF1975" s="54"/>
      <c r="AG1975" s="54"/>
    </row>
    <row r="1976" s="10" customFormat="1" spans="1:33">
      <c r="A1976" s="103"/>
      <c r="B1976" s="104" t="s">
        <v>538</v>
      </c>
      <c r="C1976" s="105" t="s">
        <v>2720</v>
      </c>
      <c r="D1976" s="106" t="s">
        <v>2721</v>
      </c>
      <c r="E1976" s="106" t="s">
        <v>2447</v>
      </c>
      <c r="F1976" s="106" t="s">
        <v>2635</v>
      </c>
      <c r="G1976" s="107" t="s">
        <v>2636</v>
      </c>
      <c r="H1976" s="104"/>
      <c r="I1976" s="107"/>
      <c r="J1976" s="112"/>
      <c r="K1976" s="112"/>
      <c r="L1976" s="112"/>
      <c r="M1976" s="112"/>
      <c r="N1976" s="112"/>
      <c r="O1976" s="112"/>
      <c r="P1976" s="112"/>
      <c r="Q1976" s="112"/>
      <c r="R1976" s="112"/>
      <c r="S1976" s="112"/>
      <c r="T1976" s="112"/>
      <c r="U1976" s="112"/>
      <c r="V1976" s="129"/>
      <c r="W1976" s="129"/>
      <c r="X1976" s="129"/>
      <c r="Y1976" s="129"/>
      <c r="Z1976" s="129"/>
      <c r="AA1976" s="129"/>
      <c r="AB1976" s="129"/>
      <c r="AC1976" s="129"/>
      <c r="AD1976" s="129"/>
      <c r="AE1976" s="129"/>
      <c r="AF1976" s="129"/>
      <c r="AG1976" s="129"/>
    </row>
    <row r="1977" s="10" customFormat="1" spans="1:33">
      <c r="A1977" s="103"/>
      <c r="B1977" s="104" t="s">
        <v>538</v>
      </c>
      <c r="C1977" s="105" t="s">
        <v>2722</v>
      </c>
      <c r="D1977" s="106" t="s">
        <v>2723</v>
      </c>
      <c r="E1977" s="106" t="s">
        <v>2447</v>
      </c>
      <c r="F1977" s="106" t="s">
        <v>2635</v>
      </c>
      <c r="G1977" s="107" t="s">
        <v>2724</v>
      </c>
      <c r="H1977" s="104"/>
      <c r="I1977" s="107"/>
      <c r="J1977" s="112"/>
      <c r="K1977" s="112"/>
      <c r="L1977" s="112"/>
      <c r="M1977" s="112"/>
      <c r="N1977" s="112"/>
      <c r="O1977" s="112"/>
      <c r="P1977" s="112"/>
      <c r="Q1977" s="112"/>
      <c r="R1977" s="112"/>
      <c r="S1977" s="112"/>
      <c r="T1977" s="112"/>
      <c r="U1977" s="112"/>
      <c r="V1977" s="129"/>
      <c r="W1977" s="129"/>
      <c r="X1977" s="129"/>
      <c r="Y1977" s="129"/>
      <c r="Z1977" s="129"/>
      <c r="AA1977" s="129"/>
      <c r="AB1977" s="129"/>
      <c r="AC1977" s="129"/>
      <c r="AD1977" s="129"/>
      <c r="AE1977" s="129"/>
      <c r="AF1977" s="129"/>
      <c r="AG1977" s="129"/>
    </row>
    <row r="1978" s="10" customFormat="1" spans="1:33">
      <c r="A1978" s="103"/>
      <c r="B1978" s="104" t="s">
        <v>538</v>
      </c>
      <c r="C1978" s="105" t="s">
        <v>2725</v>
      </c>
      <c r="D1978" s="106" t="s">
        <v>2726</v>
      </c>
      <c r="E1978" s="106" t="s">
        <v>2447</v>
      </c>
      <c r="F1978" s="106" t="s">
        <v>2635</v>
      </c>
      <c r="G1978" s="107" t="s">
        <v>2724</v>
      </c>
      <c r="H1978" s="104"/>
      <c r="I1978" s="107"/>
      <c r="J1978" s="112"/>
      <c r="K1978" s="112"/>
      <c r="L1978" s="112"/>
      <c r="M1978" s="112"/>
      <c r="N1978" s="112"/>
      <c r="O1978" s="112"/>
      <c r="P1978" s="112"/>
      <c r="Q1978" s="112"/>
      <c r="R1978" s="112"/>
      <c r="S1978" s="112"/>
      <c r="T1978" s="112"/>
      <c r="U1978" s="112"/>
      <c r="V1978" s="129"/>
      <c r="W1978" s="129"/>
      <c r="X1978" s="129"/>
      <c r="Y1978" s="129"/>
      <c r="Z1978" s="129"/>
      <c r="AA1978" s="129"/>
      <c r="AB1978" s="129"/>
      <c r="AC1978" s="129"/>
      <c r="AD1978" s="129"/>
      <c r="AE1978" s="129"/>
      <c r="AF1978" s="129"/>
      <c r="AG1978" s="129"/>
    </row>
    <row r="1979" s="10" customFormat="1" spans="1:33">
      <c r="A1979" s="103"/>
      <c r="B1979" s="104" t="s">
        <v>538</v>
      </c>
      <c r="C1979" s="105" t="s">
        <v>2727</v>
      </c>
      <c r="D1979" s="106" t="s">
        <v>2728</v>
      </c>
      <c r="E1979" s="106" t="s">
        <v>2447</v>
      </c>
      <c r="F1979" s="106" t="s">
        <v>2635</v>
      </c>
      <c r="G1979" s="107" t="s">
        <v>2729</v>
      </c>
      <c r="H1979" s="104"/>
      <c r="I1979" s="107" t="s">
        <v>2706</v>
      </c>
      <c r="J1979" s="112"/>
      <c r="K1979" s="112"/>
      <c r="L1979" s="112"/>
      <c r="M1979" s="112"/>
      <c r="N1979" s="112"/>
      <c r="O1979" s="112"/>
      <c r="P1979" s="112"/>
      <c r="Q1979" s="112"/>
      <c r="R1979" s="112"/>
      <c r="S1979" s="112"/>
      <c r="T1979" s="112"/>
      <c r="U1979" s="112"/>
      <c r="V1979" s="129"/>
      <c r="W1979" s="129"/>
      <c r="X1979" s="129"/>
      <c r="Y1979" s="129"/>
      <c r="Z1979" s="129"/>
      <c r="AA1979" s="129"/>
      <c r="AB1979" s="129"/>
      <c r="AC1979" s="129"/>
      <c r="AD1979" s="129"/>
      <c r="AE1979" s="129"/>
      <c r="AF1979" s="129"/>
      <c r="AG1979" s="129"/>
    </row>
    <row r="1980" s="10" customFormat="1" spans="1:33">
      <c r="A1980" s="103"/>
      <c r="B1980" s="104" t="s">
        <v>538</v>
      </c>
      <c r="C1980" s="105" t="s">
        <v>2730</v>
      </c>
      <c r="D1980" s="106" t="s">
        <v>2731</v>
      </c>
      <c r="E1980" s="106" t="s">
        <v>2447</v>
      </c>
      <c r="F1980" s="106" t="s">
        <v>2635</v>
      </c>
      <c r="G1980" s="107"/>
      <c r="H1980" s="104"/>
      <c r="I1980" s="107" t="s">
        <v>2706</v>
      </c>
      <c r="J1980" s="112"/>
      <c r="K1980" s="112"/>
      <c r="L1980" s="112"/>
      <c r="M1980" s="112"/>
      <c r="N1980" s="112"/>
      <c r="O1980" s="112"/>
      <c r="P1980" s="112"/>
      <c r="Q1980" s="112"/>
      <c r="R1980" s="112"/>
      <c r="S1980" s="112"/>
      <c r="T1980" s="112"/>
      <c r="U1980" s="112"/>
      <c r="V1980" s="129"/>
      <c r="W1980" s="129"/>
      <c r="X1980" s="129"/>
      <c r="Y1980" s="129"/>
      <c r="Z1980" s="129"/>
      <c r="AA1980" s="129"/>
      <c r="AB1980" s="129"/>
      <c r="AC1980" s="129"/>
      <c r="AD1980" s="129"/>
      <c r="AE1980" s="129"/>
      <c r="AF1980" s="129"/>
      <c r="AG1980" s="129"/>
    </row>
    <row r="1981" s="10" customFormat="1" spans="1:33">
      <c r="A1981" s="103"/>
      <c r="B1981" s="104" t="s">
        <v>538</v>
      </c>
      <c r="C1981" s="105" t="s">
        <v>2732</v>
      </c>
      <c r="D1981" s="106" t="s">
        <v>2733</v>
      </c>
      <c r="E1981" s="106" t="s">
        <v>2447</v>
      </c>
      <c r="F1981" s="106" t="s">
        <v>2635</v>
      </c>
      <c r="G1981" s="107" t="s">
        <v>2640</v>
      </c>
      <c r="H1981" s="104"/>
      <c r="I1981" s="107"/>
      <c r="J1981" s="112"/>
      <c r="K1981" s="112"/>
      <c r="L1981" s="112"/>
      <c r="M1981" s="112"/>
      <c r="N1981" s="112"/>
      <c r="O1981" s="112"/>
      <c r="P1981" s="112"/>
      <c r="Q1981" s="112"/>
      <c r="R1981" s="112"/>
      <c r="S1981" s="112"/>
      <c r="T1981" s="112"/>
      <c r="U1981" s="112"/>
      <c r="V1981" s="129"/>
      <c r="W1981" s="129"/>
      <c r="X1981" s="129"/>
      <c r="Y1981" s="129"/>
      <c r="Z1981" s="129"/>
      <c r="AA1981" s="129"/>
      <c r="AB1981" s="129"/>
      <c r="AC1981" s="129"/>
      <c r="AD1981" s="129"/>
      <c r="AE1981" s="129"/>
      <c r="AF1981" s="129"/>
      <c r="AG1981" s="129"/>
    </row>
    <row r="1982" s="10" customFormat="1" spans="1:33">
      <c r="A1982" s="103"/>
      <c r="B1982" s="104" t="s">
        <v>538</v>
      </c>
      <c r="C1982" s="105" t="s">
        <v>2734</v>
      </c>
      <c r="D1982" s="106" t="s">
        <v>2731</v>
      </c>
      <c r="E1982" s="106" t="s">
        <v>2447</v>
      </c>
      <c r="F1982" s="106" t="s">
        <v>2635</v>
      </c>
      <c r="G1982" s="107"/>
      <c r="H1982" s="104"/>
      <c r="I1982" s="107" t="s">
        <v>2706</v>
      </c>
      <c r="J1982" s="112"/>
      <c r="K1982" s="112"/>
      <c r="L1982" s="112"/>
      <c r="M1982" s="112"/>
      <c r="N1982" s="112"/>
      <c r="O1982" s="112"/>
      <c r="P1982" s="112"/>
      <c r="Q1982" s="112"/>
      <c r="R1982" s="112"/>
      <c r="S1982" s="112"/>
      <c r="T1982" s="112"/>
      <c r="U1982" s="112"/>
      <c r="V1982" s="129"/>
      <c r="W1982" s="129"/>
      <c r="X1982" s="129"/>
      <c r="Y1982" s="129"/>
      <c r="Z1982" s="129"/>
      <c r="AA1982" s="129"/>
      <c r="AB1982" s="129"/>
      <c r="AC1982" s="129"/>
      <c r="AD1982" s="129"/>
      <c r="AE1982" s="129"/>
      <c r="AF1982" s="129"/>
      <c r="AG1982" s="129"/>
    </row>
    <row r="1983" s="10" customFormat="1" spans="1:33">
      <c r="A1983" s="103"/>
      <c r="B1983" s="104" t="s">
        <v>538</v>
      </c>
      <c r="C1983" s="105" t="s">
        <v>2735</v>
      </c>
      <c r="D1983" s="106" t="s">
        <v>2736</v>
      </c>
      <c r="E1983" s="106" t="s">
        <v>2447</v>
      </c>
      <c r="F1983" s="106" t="s">
        <v>2635</v>
      </c>
      <c r="G1983" s="107" t="s">
        <v>2640</v>
      </c>
      <c r="H1983" s="104"/>
      <c r="I1983" s="107"/>
      <c r="J1983" s="112"/>
      <c r="K1983" s="112"/>
      <c r="L1983" s="112"/>
      <c r="M1983" s="112"/>
      <c r="N1983" s="112"/>
      <c r="O1983" s="112"/>
      <c r="P1983" s="112"/>
      <c r="Q1983" s="112"/>
      <c r="R1983" s="112"/>
      <c r="S1983" s="112"/>
      <c r="T1983" s="112"/>
      <c r="U1983" s="112"/>
      <c r="V1983" s="129"/>
      <c r="W1983" s="129"/>
      <c r="X1983" s="129"/>
      <c r="Y1983" s="129"/>
      <c r="Z1983" s="129"/>
      <c r="AA1983" s="129"/>
      <c r="AB1983" s="129"/>
      <c r="AC1983" s="129"/>
      <c r="AD1983" s="129"/>
      <c r="AE1983" s="129"/>
      <c r="AF1983" s="129"/>
      <c r="AG1983" s="129"/>
    </row>
    <row r="1984" s="10" customFormat="1" ht="27" spans="1:33">
      <c r="A1984" s="103"/>
      <c r="B1984" s="104" t="s">
        <v>538</v>
      </c>
      <c r="C1984" s="105" t="s">
        <v>2737</v>
      </c>
      <c r="D1984" s="106" t="s">
        <v>2736</v>
      </c>
      <c r="E1984" s="106" t="s">
        <v>2447</v>
      </c>
      <c r="F1984" s="106" t="s">
        <v>2635</v>
      </c>
      <c r="G1984" s="107" t="s">
        <v>2640</v>
      </c>
      <c r="H1984" s="104"/>
      <c r="I1984" s="107"/>
      <c r="J1984" s="112"/>
      <c r="K1984" s="112"/>
      <c r="L1984" s="112"/>
      <c r="M1984" s="112"/>
      <c r="N1984" s="112"/>
      <c r="O1984" s="112"/>
      <c r="P1984" s="112"/>
      <c r="Q1984" s="112"/>
      <c r="R1984" s="112"/>
      <c r="S1984" s="112"/>
      <c r="T1984" s="112"/>
      <c r="U1984" s="112"/>
      <c r="V1984" s="129"/>
      <c r="W1984" s="129"/>
      <c r="X1984" s="129"/>
      <c r="Y1984" s="129"/>
      <c r="Z1984" s="129"/>
      <c r="AA1984" s="129"/>
      <c r="AB1984" s="129"/>
      <c r="AC1984" s="129"/>
      <c r="AD1984" s="129"/>
      <c r="AE1984" s="129"/>
      <c r="AF1984" s="129"/>
      <c r="AG1984" s="129"/>
    </row>
    <row r="1985" s="10" customFormat="1" spans="1:33">
      <c r="A1985" s="103"/>
      <c r="B1985" s="104" t="s">
        <v>538</v>
      </c>
      <c r="C1985" s="105" t="s">
        <v>2738</v>
      </c>
      <c r="D1985" s="106" t="s">
        <v>2690</v>
      </c>
      <c r="E1985" s="106" t="s">
        <v>2447</v>
      </c>
      <c r="F1985" s="106" t="s">
        <v>2635</v>
      </c>
      <c r="G1985" s="107" t="s">
        <v>2640</v>
      </c>
      <c r="H1985" s="104"/>
      <c r="I1985" s="107" t="s">
        <v>2706</v>
      </c>
      <c r="J1985" s="112"/>
      <c r="K1985" s="112"/>
      <c r="L1985" s="112"/>
      <c r="M1985" s="112"/>
      <c r="N1985" s="112"/>
      <c r="O1985" s="112"/>
      <c r="P1985" s="112"/>
      <c r="Q1985" s="112"/>
      <c r="R1985" s="112"/>
      <c r="S1985" s="112"/>
      <c r="T1985" s="112"/>
      <c r="U1985" s="112"/>
      <c r="V1985" s="129"/>
      <c r="W1985" s="129"/>
      <c r="X1985" s="129"/>
      <c r="Y1985" s="129"/>
      <c r="Z1985" s="129"/>
      <c r="AA1985" s="129"/>
      <c r="AB1985" s="129"/>
      <c r="AC1985" s="129"/>
      <c r="AD1985" s="129"/>
      <c r="AE1985" s="129"/>
      <c r="AF1985" s="129"/>
      <c r="AG1985" s="129"/>
    </row>
    <row r="1986" s="10" customFormat="1" ht="27" spans="1:33">
      <c r="A1986" s="103"/>
      <c r="B1986" s="104" t="s">
        <v>538</v>
      </c>
      <c r="C1986" s="105" t="s">
        <v>2739</v>
      </c>
      <c r="D1986" s="106" t="s">
        <v>2690</v>
      </c>
      <c r="E1986" s="106" t="s">
        <v>2447</v>
      </c>
      <c r="F1986" s="106" t="s">
        <v>2635</v>
      </c>
      <c r="G1986" s="107" t="s">
        <v>2640</v>
      </c>
      <c r="H1986" s="104"/>
      <c r="I1986" s="107" t="s">
        <v>2706</v>
      </c>
      <c r="J1986" s="112"/>
      <c r="K1986" s="112"/>
      <c r="L1986" s="112"/>
      <c r="M1986" s="112"/>
      <c r="N1986" s="112"/>
      <c r="O1986" s="112"/>
      <c r="P1986" s="112"/>
      <c r="Q1986" s="112"/>
      <c r="R1986" s="112"/>
      <c r="S1986" s="112"/>
      <c r="T1986" s="112"/>
      <c r="U1986" s="112"/>
      <c r="V1986" s="129"/>
      <c r="W1986" s="129"/>
      <c r="X1986" s="129"/>
      <c r="Y1986" s="129"/>
      <c r="Z1986" s="129"/>
      <c r="AA1986" s="129"/>
      <c r="AB1986" s="129"/>
      <c r="AC1986" s="129"/>
      <c r="AD1986" s="129"/>
      <c r="AE1986" s="129"/>
      <c r="AF1986" s="129"/>
      <c r="AG1986" s="129"/>
    </row>
    <row r="1987" s="10" customFormat="1" spans="1:33">
      <c r="A1987" s="103"/>
      <c r="B1987" s="104" t="s">
        <v>538</v>
      </c>
      <c r="C1987" s="105" t="s">
        <v>2740</v>
      </c>
      <c r="D1987" s="106" t="s">
        <v>2741</v>
      </c>
      <c r="E1987" s="106" t="s">
        <v>2447</v>
      </c>
      <c r="F1987" s="106" t="s">
        <v>2635</v>
      </c>
      <c r="G1987" s="107" t="s">
        <v>2669</v>
      </c>
      <c r="H1987" s="104"/>
      <c r="I1987" s="107" t="s">
        <v>2706</v>
      </c>
      <c r="J1987" s="112"/>
      <c r="K1987" s="112"/>
      <c r="L1987" s="112"/>
      <c r="M1987" s="112"/>
      <c r="N1987" s="112"/>
      <c r="O1987" s="112"/>
      <c r="P1987" s="112"/>
      <c r="Q1987" s="112"/>
      <c r="R1987" s="112"/>
      <c r="S1987" s="112"/>
      <c r="T1987" s="112"/>
      <c r="U1987" s="112"/>
      <c r="V1987" s="129"/>
      <c r="W1987" s="129"/>
      <c r="X1987" s="129"/>
      <c r="Y1987" s="129"/>
      <c r="Z1987" s="129"/>
      <c r="AA1987" s="129"/>
      <c r="AB1987" s="129"/>
      <c r="AC1987" s="129"/>
      <c r="AD1987" s="129"/>
      <c r="AE1987" s="129"/>
      <c r="AF1987" s="129"/>
      <c r="AG1987" s="129"/>
    </row>
    <row r="1988" s="10" customFormat="1" ht="27" spans="1:33">
      <c r="A1988" s="103"/>
      <c r="B1988" s="104" t="s">
        <v>538</v>
      </c>
      <c r="C1988" s="105" t="s">
        <v>2742</v>
      </c>
      <c r="D1988" s="106" t="s">
        <v>2743</v>
      </c>
      <c r="E1988" s="106" t="s">
        <v>2447</v>
      </c>
      <c r="F1988" s="106" t="s">
        <v>2635</v>
      </c>
      <c r="G1988" s="107"/>
      <c r="H1988" s="104"/>
      <c r="I1988" s="107" t="s">
        <v>2706</v>
      </c>
      <c r="J1988" s="112"/>
      <c r="K1988" s="112"/>
      <c r="L1988" s="112"/>
      <c r="M1988" s="112"/>
      <c r="N1988" s="112"/>
      <c r="O1988" s="112"/>
      <c r="P1988" s="112"/>
      <c r="Q1988" s="112"/>
      <c r="R1988" s="112"/>
      <c r="S1988" s="112"/>
      <c r="T1988" s="112"/>
      <c r="U1988" s="112"/>
      <c r="V1988" s="129"/>
      <c r="W1988" s="129"/>
      <c r="X1988" s="129"/>
      <c r="Y1988" s="129"/>
      <c r="Z1988" s="129"/>
      <c r="AA1988" s="129"/>
      <c r="AB1988" s="129"/>
      <c r="AC1988" s="129"/>
      <c r="AD1988" s="129"/>
      <c r="AE1988" s="129"/>
      <c r="AF1988" s="129"/>
      <c r="AG1988" s="129"/>
    </row>
    <row r="1989" s="10" customFormat="1" ht="27" spans="1:33">
      <c r="A1989" s="103"/>
      <c r="B1989" s="104" t="s">
        <v>538</v>
      </c>
      <c r="C1989" s="105" t="s">
        <v>2744</v>
      </c>
      <c r="D1989" s="106" t="s">
        <v>2745</v>
      </c>
      <c r="E1989" s="106" t="s">
        <v>2447</v>
      </c>
      <c r="F1989" s="106" t="s">
        <v>2635</v>
      </c>
      <c r="G1989" s="107" t="s">
        <v>2746</v>
      </c>
      <c r="H1989" s="104"/>
      <c r="I1989" s="107"/>
      <c r="J1989" s="112"/>
      <c r="K1989" s="112"/>
      <c r="L1989" s="112"/>
      <c r="M1989" s="112"/>
      <c r="N1989" s="112"/>
      <c r="O1989" s="112"/>
      <c r="P1989" s="112"/>
      <c r="Q1989" s="112"/>
      <c r="R1989" s="112"/>
      <c r="S1989" s="112"/>
      <c r="T1989" s="112"/>
      <c r="U1989" s="112"/>
      <c r="V1989" s="129"/>
      <c r="W1989" s="129"/>
      <c r="X1989" s="129"/>
      <c r="Y1989" s="129"/>
      <c r="Z1989" s="129"/>
      <c r="AA1989" s="129"/>
      <c r="AB1989" s="129"/>
      <c r="AC1989" s="129"/>
      <c r="AD1989" s="129"/>
      <c r="AE1989" s="129"/>
      <c r="AF1989" s="129"/>
      <c r="AG1989" s="129"/>
    </row>
    <row r="1990" s="10" customFormat="1" ht="27" spans="1:33">
      <c r="A1990" s="103"/>
      <c r="B1990" s="104" t="s">
        <v>538</v>
      </c>
      <c r="C1990" s="105" t="s">
        <v>2747</v>
      </c>
      <c r="D1990" s="106" t="s">
        <v>2748</v>
      </c>
      <c r="E1990" s="106" t="s">
        <v>2447</v>
      </c>
      <c r="F1990" s="106" t="s">
        <v>854</v>
      </c>
      <c r="G1990" s="107" t="s">
        <v>2749</v>
      </c>
      <c r="H1990" s="104"/>
      <c r="I1990" s="107"/>
      <c r="J1990" s="112"/>
      <c r="K1990" s="112"/>
      <c r="L1990" s="112"/>
      <c r="M1990" s="112"/>
      <c r="N1990" s="112"/>
      <c r="O1990" s="112"/>
      <c r="P1990" s="112"/>
      <c r="Q1990" s="112"/>
      <c r="R1990" s="112"/>
      <c r="S1990" s="112"/>
      <c r="T1990" s="112"/>
      <c r="U1990" s="112"/>
      <c r="V1990" s="129"/>
      <c r="W1990" s="129"/>
      <c r="X1990" s="129"/>
      <c r="Y1990" s="129"/>
      <c r="Z1990" s="129"/>
      <c r="AA1990" s="129"/>
      <c r="AB1990" s="129"/>
      <c r="AC1990" s="129"/>
      <c r="AD1990" s="129"/>
      <c r="AE1990" s="129"/>
      <c r="AF1990" s="129"/>
      <c r="AG1990" s="129"/>
    </row>
    <row r="1991" s="10" customFormat="1" spans="1:33">
      <c r="A1991" s="103"/>
      <c r="B1991" s="104" t="s">
        <v>538</v>
      </c>
      <c r="C1991" s="105" t="s">
        <v>2750</v>
      </c>
      <c r="D1991" s="106" t="s">
        <v>2751</v>
      </c>
      <c r="E1991" s="106" t="s">
        <v>2447</v>
      </c>
      <c r="F1991" s="106" t="s">
        <v>854</v>
      </c>
      <c r="G1991" s="107" t="s">
        <v>2640</v>
      </c>
      <c r="H1991" s="104"/>
      <c r="I1991" s="107"/>
      <c r="J1991" s="112"/>
      <c r="K1991" s="112"/>
      <c r="L1991" s="112"/>
      <c r="M1991" s="112"/>
      <c r="N1991" s="112"/>
      <c r="O1991" s="112"/>
      <c r="P1991" s="112"/>
      <c r="Q1991" s="112"/>
      <c r="R1991" s="112"/>
      <c r="S1991" s="112"/>
      <c r="T1991" s="112"/>
      <c r="U1991" s="112"/>
      <c r="V1991" s="129"/>
      <c r="W1991" s="129"/>
      <c r="X1991" s="129"/>
      <c r="Y1991" s="129"/>
      <c r="Z1991" s="129"/>
      <c r="AA1991" s="129"/>
      <c r="AB1991" s="129"/>
      <c r="AC1991" s="129"/>
      <c r="AD1991" s="129"/>
      <c r="AE1991" s="129"/>
      <c r="AF1991" s="129"/>
      <c r="AG1991" s="129"/>
    </row>
    <row r="1992" s="10" customFormat="1" spans="1:33">
      <c r="A1992" s="103"/>
      <c r="B1992" s="104" t="s">
        <v>538</v>
      </c>
      <c r="C1992" s="105" t="s">
        <v>2752</v>
      </c>
      <c r="D1992" s="106" t="s">
        <v>2753</v>
      </c>
      <c r="E1992" s="106" t="s">
        <v>853</v>
      </c>
      <c r="F1992" s="106" t="s">
        <v>854</v>
      </c>
      <c r="G1992" s="107"/>
      <c r="H1992" s="104"/>
      <c r="I1992" s="107"/>
      <c r="J1992" s="112"/>
      <c r="K1992" s="112"/>
      <c r="L1992" s="112"/>
      <c r="M1992" s="112"/>
      <c r="N1992" s="112"/>
      <c r="O1992" s="112"/>
      <c r="P1992" s="112"/>
      <c r="Q1992" s="112"/>
      <c r="R1992" s="112"/>
      <c r="S1992" s="112"/>
      <c r="T1992" s="112"/>
      <c r="U1992" s="112"/>
      <c r="V1992" s="129"/>
      <c r="W1992" s="129"/>
      <c r="X1992" s="129"/>
      <c r="Y1992" s="129"/>
      <c r="Z1992" s="129"/>
      <c r="AA1992" s="129"/>
      <c r="AB1992" s="129"/>
      <c r="AC1992" s="129"/>
      <c r="AD1992" s="129"/>
      <c r="AE1992" s="129"/>
      <c r="AF1992" s="129"/>
      <c r="AG1992" s="129"/>
    </row>
    <row r="1993" s="29" customFormat="1" ht="27" spans="1:33">
      <c r="A1993" s="116"/>
      <c r="B1993" s="25" t="s">
        <v>549</v>
      </c>
      <c r="C1993" s="189" t="s">
        <v>2754</v>
      </c>
      <c r="D1993" s="142" t="s">
        <v>2755</v>
      </c>
      <c r="E1993" s="108" t="s">
        <v>853</v>
      </c>
      <c r="F1993" s="106" t="s">
        <v>854</v>
      </c>
      <c r="G1993" s="190"/>
      <c r="H1993" s="116"/>
      <c r="I1993" s="190"/>
      <c r="J1993" s="136"/>
      <c r="K1993" s="136"/>
      <c r="L1993" s="136"/>
      <c r="M1993" s="136"/>
      <c r="N1993" s="136"/>
      <c r="O1993" s="136"/>
      <c r="P1993" s="136"/>
      <c r="Q1993" s="136"/>
      <c r="R1993" s="136"/>
      <c r="S1993" s="136"/>
      <c r="T1993" s="136"/>
      <c r="U1993" s="136"/>
      <c r="V1993" s="54"/>
      <c r="W1993" s="54"/>
      <c r="X1993" s="54"/>
      <c r="Y1993" s="54"/>
      <c r="Z1993" s="54"/>
      <c r="AA1993" s="54"/>
      <c r="AB1993" s="54"/>
      <c r="AC1993" s="54"/>
      <c r="AD1993" s="54"/>
      <c r="AE1993" s="54"/>
      <c r="AF1993" s="54"/>
      <c r="AG1993" s="54"/>
    </row>
    <row r="1994" s="29" customFormat="1" ht="27" spans="1:33">
      <c r="A1994" s="116"/>
      <c r="B1994" s="25" t="s">
        <v>549</v>
      </c>
      <c r="C1994" s="189" t="s">
        <v>2756</v>
      </c>
      <c r="D1994" s="142" t="s">
        <v>2757</v>
      </c>
      <c r="E1994" s="108" t="s">
        <v>853</v>
      </c>
      <c r="F1994" s="106" t="s">
        <v>854</v>
      </c>
      <c r="G1994" s="190"/>
      <c r="H1994" s="116"/>
      <c r="I1994" s="190"/>
      <c r="J1994" s="136"/>
      <c r="K1994" s="136"/>
      <c r="L1994" s="136"/>
      <c r="M1994" s="136"/>
      <c r="N1994" s="136"/>
      <c r="O1994" s="136"/>
      <c r="P1994" s="136"/>
      <c r="Q1994" s="136"/>
      <c r="R1994" s="136"/>
      <c r="S1994" s="136"/>
      <c r="T1994" s="136"/>
      <c r="U1994" s="136"/>
      <c r="V1994" s="54"/>
      <c r="W1994" s="54"/>
      <c r="X1994" s="54"/>
      <c r="Y1994" s="54"/>
      <c r="Z1994" s="54"/>
      <c r="AA1994" s="54"/>
      <c r="AB1994" s="54"/>
      <c r="AC1994" s="54"/>
      <c r="AD1994" s="54"/>
      <c r="AE1994" s="54"/>
      <c r="AF1994" s="54"/>
      <c r="AG1994" s="54"/>
    </row>
    <row r="1995" s="29" customFormat="1" ht="40.5" spans="1:33">
      <c r="A1995" s="116"/>
      <c r="B1995" s="25" t="s">
        <v>549</v>
      </c>
      <c r="C1995" s="189" t="s">
        <v>2758</v>
      </c>
      <c r="D1995" s="142" t="s">
        <v>2759</v>
      </c>
      <c r="E1995" s="108" t="s">
        <v>853</v>
      </c>
      <c r="F1995" s="108" t="s">
        <v>854</v>
      </c>
      <c r="G1995" s="190"/>
      <c r="H1995" s="116"/>
      <c r="I1995" s="190"/>
      <c r="J1995" s="136"/>
      <c r="K1995" s="136"/>
      <c r="L1995" s="136"/>
      <c r="M1995" s="136"/>
      <c r="N1995" s="136"/>
      <c r="O1995" s="136"/>
      <c r="P1995" s="136"/>
      <c r="Q1995" s="136"/>
      <c r="R1995" s="136"/>
      <c r="S1995" s="136"/>
      <c r="T1995" s="136"/>
      <c r="U1995" s="136"/>
      <c r="V1995" s="54"/>
      <c r="W1995" s="54"/>
      <c r="X1995" s="54"/>
      <c r="Y1995" s="54"/>
      <c r="Z1995" s="54"/>
      <c r="AA1995" s="54"/>
      <c r="AB1995" s="54"/>
      <c r="AC1995" s="54"/>
      <c r="AD1995" s="54"/>
      <c r="AE1995" s="54"/>
      <c r="AF1995" s="54"/>
      <c r="AG1995" s="54"/>
    </row>
    <row r="1996" s="29" customFormat="1" ht="27" spans="1:33">
      <c r="A1996" s="116"/>
      <c r="B1996" s="25" t="s">
        <v>549</v>
      </c>
      <c r="C1996" s="189" t="s">
        <v>2760</v>
      </c>
      <c r="D1996" s="142" t="s">
        <v>2761</v>
      </c>
      <c r="E1996" s="108" t="s">
        <v>853</v>
      </c>
      <c r="F1996" s="108" t="s">
        <v>854</v>
      </c>
      <c r="G1996" s="190"/>
      <c r="H1996" s="116"/>
      <c r="I1996" s="190"/>
      <c r="J1996" s="136"/>
      <c r="K1996" s="136"/>
      <c r="L1996" s="136"/>
      <c r="M1996" s="136"/>
      <c r="N1996" s="136"/>
      <c r="O1996" s="136"/>
      <c r="P1996" s="136"/>
      <c r="Q1996" s="136"/>
      <c r="R1996" s="136"/>
      <c r="S1996" s="136"/>
      <c r="T1996" s="136"/>
      <c r="U1996" s="136"/>
      <c r="V1996" s="54"/>
      <c r="W1996" s="54"/>
      <c r="X1996" s="54"/>
      <c r="Y1996" s="54"/>
      <c r="Z1996" s="54"/>
      <c r="AA1996" s="54"/>
      <c r="AB1996" s="54"/>
      <c r="AC1996" s="54"/>
      <c r="AD1996" s="54"/>
      <c r="AE1996" s="54"/>
      <c r="AF1996" s="54"/>
      <c r="AG1996" s="54"/>
    </row>
    <row r="1997" s="29" customFormat="1" ht="27" spans="1:33">
      <c r="A1997" s="116"/>
      <c r="B1997" s="25" t="s">
        <v>549</v>
      </c>
      <c r="C1997" s="189" t="s">
        <v>2762</v>
      </c>
      <c r="D1997" s="142" t="s">
        <v>2763</v>
      </c>
      <c r="E1997" s="108" t="s">
        <v>853</v>
      </c>
      <c r="F1997" s="108" t="s">
        <v>854</v>
      </c>
      <c r="G1997" s="190"/>
      <c r="H1997" s="116"/>
      <c r="I1997" s="190"/>
      <c r="J1997" s="136"/>
      <c r="K1997" s="136"/>
      <c r="L1997" s="136"/>
      <c r="M1997" s="136"/>
      <c r="N1997" s="136"/>
      <c r="O1997" s="136"/>
      <c r="P1997" s="136"/>
      <c r="Q1997" s="136"/>
      <c r="R1997" s="136"/>
      <c r="S1997" s="136"/>
      <c r="T1997" s="136"/>
      <c r="U1997" s="136"/>
      <c r="V1997" s="54"/>
      <c r="W1997" s="54"/>
      <c r="X1997" s="54"/>
      <c r="Y1997" s="54"/>
      <c r="Z1997" s="54"/>
      <c r="AA1997" s="54"/>
      <c r="AB1997" s="54"/>
      <c r="AC1997" s="54"/>
      <c r="AD1997" s="54"/>
      <c r="AE1997" s="54"/>
      <c r="AF1997" s="54"/>
      <c r="AG1997" s="54"/>
    </row>
    <row r="1998" s="29" customFormat="1" spans="1:33">
      <c r="A1998" s="116"/>
      <c r="B1998" s="25" t="s">
        <v>549</v>
      </c>
      <c r="C1998" s="189" t="s">
        <v>2764</v>
      </c>
      <c r="D1998" s="142" t="s">
        <v>2765</v>
      </c>
      <c r="E1998" s="108" t="s">
        <v>853</v>
      </c>
      <c r="F1998" s="108" t="s">
        <v>854</v>
      </c>
      <c r="G1998" s="190"/>
      <c r="H1998" s="116"/>
      <c r="I1998" s="190"/>
      <c r="J1998" s="136"/>
      <c r="K1998" s="136"/>
      <c r="L1998" s="136"/>
      <c r="M1998" s="136"/>
      <c r="N1998" s="136"/>
      <c r="O1998" s="136"/>
      <c r="P1998" s="136"/>
      <c r="Q1998" s="136"/>
      <c r="R1998" s="136"/>
      <c r="S1998" s="136"/>
      <c r="T1998" s="136"/>
      <c r="U1998" s="136"/>
      <c r="V1998" s="54"/>
      <c r="W1998" s="54"/>
      <c r="X1998" s="54"/>
      <c r="Y1998" s="54"/>
      <c r="Z1998" s="54"/>
      <c r="AA1998" s="54"/>
      <c r="AB1998" s="54"/>
      <c r="AC1998" s="54"/>
      <c r="AD1998" s="54"/>
      <c r="AE1998" s="54"/>
      <c r="AF1998" s="54"/>
      <c r="AG1998" s="54"/>
    </row>
    <row r="1999" s="10" customFormat="1" spans="1:33">
      <c r="A1999" s="103"/>
      <c r="B1999" s="104" t="s">
        <v>538</v>
      </c>
      <c r="C1999" s="105" t="s">
        <v>2766</v>
      </c>
      <c r="D1999" s="106" t="s">
        <v>2767</v>
      </c>
      <c r="E1999" s="106" t="s">
        <v>853</v>
      </c>
      <c r="F1999" s="106" t="s">
        <v>854</v>
      </c>
      <c r="G1999" s="107">
        <v>43525</v>
      </c>
      <c r="H1999" s="104">
        <v>91</v>
      </c>
      <c r="I1999" s="107">
        <v>43616</v>
      </c>
      <c r="J1999" s="112"/>
      <c r="K1999" s="112"/>
      <c r="L1999" s="112"/>
      <c r="M1999" s="112"/>
      <c r="N1999" s="112"/>
      <c r="O1999" s="112"/>
      <c r="P1999" s="112"/>
      <c r="Q1999" s="112"/>
      <c r="R1999" s="112"/>
      <c r="S1999" s="112"/>
      <c r="T1999" s="112"/>
      <c r="U1999" s="112"/>
      <c r="V1999" s="129"/>
      <c r="W1999" s="129"/>
      <c r="X1999" s="129"/>
      <c r="Y1999" s="129"/>
      <c r="Z1999" s="129"/>
      <c r="AA1999" s="129"/>
      <c r="AB1999" s="129"/>
      <c r="AC1999" s="129"/>
      <c r="AD1999" s="129"/>
      <c r="AE1999" s="129"/>
      <c r="AF1999" s="129"/>
      <c r="AG1999" s="129"/>
    </row>
    <row r="2000" s="29" customFormat="1" spans="1:33">
      <c r="A2000" s="116"/>
      <c r="B2000" s="25" t="s">
        <v>549</v>
      </c>
      <c r="C2000" s="189" t="s">
        <v>2768</v>
      </c>
      <c r="D2000" s="142" t="s">
        <v>2769</v>
      </c>
      <c r="E2000" s="108" t="s">
        <v>853</v>
      </c>
      <c r="F2000" s="108" t="s">
        <v>854</v>
      </c>
      <c r="G2000" s="190">
        <v>43525</v>
      </c>
      <c r="H2000" s="116">
        <v>45</v>
      </c>
      <c r="I2000" s="190">
        <v>43570</v>
      </c>
      <c r="J2000" s="136"/>
      <c r="K2000" s="136"/>
      <c r="L2000" s="136"/>
      <c r="M2000" s="136"/>
      <c r="N2000" s="136"/>
      <c r="O2000" s="136"/>
      <c r="P2000" s="136"/>
      <c r="Q2000" s="136"/>
      <c r="R2000" s="136"/>
      <c r="S2000" s="136"/>
      <c r="T2000" s="136"/>
      <c r="U2000" s="136"/>
      <c r="V2000" s="54"/>
      <c r="W2000" s="54"/>
      <c r="X2000" s="54"/>
      <c r="Y2000" s="54"/>
      <c r="Z2000" s="54"/>
      <c r="AA2000" s="54"/>
      <c r="AB2000" s="54"/>
      <c r="AC2000" s="54"/>
      <c r="AD2000" s="54"/>
      <c r="AE2000" s="54"/>
      <c r="AF2000" s="54"/>
      <c r="AG2000" s="54"/>
    </row>
    <row r="2001" s="29" customFormat="1" ht="27" spans="1:33">
      <c r="A2001" s="116"/>
      <c r="B2001" s="25" t="s">
        <v>549</v>
      </c>
      <c r="C2001" s="189" t="s">
        <v>2770</v>
      </c>
      <c r="D2001" s="142" t="s">
        <v>2771</v>
      </c>
      <c r="E2001" s="108" t="s">
        <v>853</v>
      </c>
      <c r="F2001" s="106" t="s">
        <v>854</v>
      </c>
      <c r="G2001" s="190">
        <v>43570</v>
      </c>
      <c r="H2001" s="116">
        <v>35</v>
      </c>
      <c r="I2001" s="190">
        <v>43605</v>
      </c>
      <c r="J2001" s="136"/>
      <c r="K2001" s="136"/>
      <c r="L2001" s="136"/>
      <c r="M2001" s="136"/>
      <c r="N2001" s="136"/>
      <c r="O2001" s="136"/>
      <c r="P2001" s="136"/>
      <c r="Q2001" s="136"/>
      <c r="R2001" s="136"/>
      <c r="S2001" s="136"/>
      <c r="T2001" s="136"/>
      <c r="U2001" s="136"/>
      <c r="V2001" s="54"/>
      <c r="W2001" s="54"/>
      <c r="X2001" s="54"/>
      <c r="Y2001" s="54"/>
      <c r="Z2001" s="54"/>
      <c r="AA2001" s="54"/>
      <c r="AB2001" s="54"/>
      <c r="AC2001" s="54"/>
      <c r="AD2001" s="54"/>
      <c r="AE2001" s="54"/>
      <c r="AF2001" s="54"/>
      <c r="AG2001" s="54"/>
    </row>
    <row r="2002" s="29" customFormat="1" ht="27" spans="1:33">
      <c r="A2002" s="116"/>
      <c r="B2002" s="25" t="s">
        <v>549</v>
      </c>
      <c r="C2002" s="189" t="s">
        <v>2772</v>
      </c>
      <c r="D2002" s="142" t="s">
        <v>2773</v>
      </c>
      <c r="E2002" s="108" t="s">
        <v>853</v>
      </c>
      <c r="F2002" s="108" t="s">
        <v>854</v>
      </c>
      <c r="G2002" s="190">
        <v>43605</v>
      </c>
      <c r="H2002" s="116">
        <v>11</v>
      </c>
      <c r="I2002" s="190">
        <v>43616</v>
      </c>
      <c r="J2002" s="136"/>
      <c r="K2002" s="136"/>
      <c r="L2002" s="136"/>
      <c r="M2002" s="136"/>
      <c r="N2002" s="136"/>
      <c r="O2002" s="136"/>
      <c r="P2002" s="136"/>
      <c r="Q2002" s="136"/>
      <c r="R2002" s="136"/>
      <c r="S2002" s="136"/>
      <c r="T2002" s="136"/>
      <c r="U2002" s="136"/>
      <c r="V2002" s="54"/>
      <c r="W2002" s="54"/>
      <c r="X2002" s="54"/>
      <c r="Y2002" s="54"/>
      <c r="Z2002" s="54"/>
      <c r="AA2002" s="54"/>
      <c r="AB2002" s="54"/>
      <c r="AC2002" s="54"/>
      <c r="AD2002" s="54"/>
      <c r="AE2002" s="54"/>
      <c r="AF2002" s="54"/>
      <c r="AG2002" s="54"/>
    </row>
    <row r="2003" s="10" customFormat="1" ht="27" spans="1:33">
      <c r="A2003" s="103"/>
      <c r="B2003" s="104" t="s">
        <v>538</v>
      </c>
      <c r="C2003" s="105" t="s">
        <v>2774</v>
      </c>
      <c r="D2003" s="106" t="s">
        <v>2775</v>
      </c>
      <c r="E2003" s="106" t="s">
        <v>853</v>
      </c>
      <c r="F2003" s="106" t="s">
        <v>854</v>
      </c>
      <c r="G2003" s="107" t="s">
        <v>2640</v>
      </c>
      <c r="H2003" s="104"/>
      <c r="I2003" s="107"/>
      <c r="J2003" s="112"/>
      <c r="K2003" s="112"/>
      <c r="L2003" s="112"/>
      <c r="M2003" s="112"/>
      <c r="N2003" s="112"/>
      <c r="O2003" s="112"/>
      <c r="P2003" s="112"/>
      <c r="Q2003" s="112"/>
      <c r="R2003" s="112"/>
      <c r="S2003" s="112"/>
      <c r="T2003" s="112"/>
      <c r="U2003" s="112"/>
      <c r="V2003" s="129"/>
      <c r="W2003" s="129"/>
      <c r="X2003" s="129"/>
      <c r="Y2003" s="129"/>
      <c r="Z2003" s="129"/>
      <c r="AA2003" s="129"/>
      <c r="AB2003" s="129"/>
      <c r="AC2003" s="129"/>
      <c r="AD2003" s="129"/>
      <c r="AE2003" s="129"/>
      <c r="AF2003" s="129"/>
      <c r="AG2003" s="129"/>
    </row>
    <row r="2004" s="29" customFormat="1" ht="54" spans="1:33">
      <c r="A2004" s="116"/>
      <c r="B2004" s="25" t="s">
        <v>549</v>
      </c>
      <c r="C2004" s="189" t="s">
        <v>2776</v>
      </c>
      <c r="D2004" s="142" t="s">
        <v>2777</v>
      </c>
      <c r="E2004" s="108" t="s">
        <v>853</v>
      </c>
      <c r="F2004" s="108" t="s">
        <v>854</v>
      </c>
      <c r="G2004" s="190">
        <v>44084</v>
      </c>
      <c r="H2004" s="116">
        <v>10</v>
      </c>
      <c r="I2004" s="190">
        <v>44094</v>
      </c>
      <c r="J2004" s="136"/>
      <c r="K2004" s="136"/>
      <c r="L2004" s="136"/>
      <c r="M2004" s="136"/>
      <c r="N2004" s="136"/>
      <c r="O2004" s="136"/>
      <c r="P2004" s="136"/>
      <c r="Q2004" s="136"/>
      <c r="R2004" s="136"/>
      <c r="S2004" s="136"/>
      <c r="T2004" s="136"/>
      <c r="U2004" s="136"/>
      <c r="V2004" s="54"/>
      <c r="W2004" s="54"/>
      <c r="X2004" s="54"/>
      <c r="Y2004" s="54"/>
      <c r="Z2004" s="54"/>
      <c r="AA2004" s="54"/>
      <c r="AB2004" s="54"/>
      <c r="AC2004" s="54"/>
      <c r="AD2004" s="54"/>
      <c r="AE2004" s="54"/>
      <c r="AF2004" s="54"/>
      <c r="AG2004" s="54"/>
    </row>
    <row r="2005" s="29" customFormat="1" spans="1:33">
      <c r="A2005" s="116"/>
      <c r="B2005" s="25" t="s">
        <v>549</v>
      </c>
      <c r="C2005" s="189" t="s">
        <v>2778</v>
      </c>
      <c r="D2005" s="142" t="s">
        <v>2779</v>
      </c>
      <c r="E2005" s="108" t="s">
        <v>853</v>
      </c>
      <c r="F2005" s="106" t="s">
        <v>854</v>
      </c>
      <c r="G2005" s="116" t="s">
        <v>2640</v>
      </c>
      <c r="H2005" s="116"/>
      <c r="I2005" s="116"/>
      <c r="J2005" s="123"/>
      <c r="K2005" s="123"/>
      <c r="L2005" s="123"/>
      <c r="M2005" s="123"/>
      <c r="N2005" s="123"/>
      <c r="O2005" s="123"/>
      <c r="P2005" s="123"/>
      <c r="Q2005" s="123"/>
      <c r="R2005" s="123"/>
      <c r="S2005" s="123"/>
      <c r="T2005" s="123"/>
      <c r="U2005" s="123"/>
      <c r="V2005" s="116"/>
      <c r="W2005" s="116"/>
      <c r="X2005" s="116"/>
      <c r="Y2005" s="116"/>
      <c r="Z2005" s="116"/>
      <c r="AA2005" s="116"/>
      <c r="AB2005" s="54"/>
      <c r="AC2005" s="54"/>
      <c r="AD2005" s="54"/>
      <c r="AE2005" s="54"/>
      <c r="AF2005" s="54"/>
      <c r="AG2005" s="54"/>
    </row>
    <row r="2006" s="29" customFormat="1" spans="1:33">
      <c r="A2006" s="116"/>
      <c r="B2006" s="25" t="s">
        <v>549</v>
      </c>
      <c r="C2006" s="189" t="s">
        <v>2780</v>
      </c>
      <c r="D2006" s="142" t="s">
        <v>2781</v>
      </c>
      <c r="E2006" s="108" t="s">
        <v>853</v>
      </c>
      <c r="F2006" s="108" t="s">
        <v>854</v>
      </c>
      <c r="G2006" s="116" t="s">
        <v>2640</v>
      </c>
      <c r="H2006" s="116"/>
      <c r="I2006" s="116"/>
      <c r="J2006" s="123"/>
      <c r="K2006" s="123"/>
      <c r="L2006" s="123"/>
      <c r="M2006" s="123"/>
      <c r="N2006" s="123"/>
      <c r="O2006" s="123"/>
      <c r="P2006" s="123"/>
      <c r="Q2006" s="123"/>
      <c r="R2006" s="123"/>
      <c r="S2006" s="123"/>
      <c r="T2006" s="123"/>
      <c r="U2006" s="123"/>
      <c r="V2006" s="116"/>
      <c r="W2006" s="116"/>
      <c r="X2006" s="116"/>
      <c r="Y2006" s="116"/>
      <c r="Z2006" s="116"/>
      <c r="AA2006" s="116"/>
      <c r="AB2006" s="54"/>
      <c r="AC2006" s="54"/>
      <c r="AD2006" s="54"/>
      <c r="AE2006" s="54"/>
      <c r="AF2006" s="54"/>
      <c r="AG2006" s="54"/>
    </row>
    <row r="2007" s="29" customFormat="1" ht="40.5" spans="1:33">
      <c r="A2007" s="116"/>
      <c r="B2007" s="25" t="s">
        <v>549</v>
      </c>
      <c r="C2007" s="189" t="s">
        <v>2782</v>
      </c>
      <c r="D2007" s="142" t="s">
        <v>2783</v>
      </c>
      <c r="E2007" s="108" t="s">
        <v>853</v>
      </c>
      <c r="F2007" s="108" t="s">
        <v>854</v>
      </c>
      <c r="G2007" s="116" t="s">
        <v>2640</v>
      </c>
      <c r="H2007" s="116"/>
      <c r="I2007" s="116"/>
      <c r="J2007" s="123"/>
      <c r="K2007" s="123"/>
      <c r="L2007" s="123"/>
      <c r="M2007" s="123"/>
      <c r="N2007" s="123"/>
      <c r="O2007" s="123"/>
      <c r="P2007" s="123"/>
      <c r="Q2007" s="123"/>
      <c r="R2007" s="123"/>
      <c r="S2007" s="123"/>
      <c r="T2007" s="123"/>
      <c r="U2007" s="123"/>
      <c r="V2007" s="116"/>
      <c r="W2007" s="116"/>
      <c r="X2007" s="116"/>
      <c r="Y2007" s="116"/>
      <c r="Z2007" s="116"/>
      <c r="AA2007" s="116"/>
      <c r="AB2007" s="54"/>
      <c r="AC2007" s="54"/>
      <c r="AD2007" s="54"/>
      <c r="AE2007" s="54"/>
      <c r="AF2007" s="54"/>
      <c r="AG2007" s="54"/>
    </row>
    <row r="2008" s="10" customFormat="1" ht="40.5" spans="1:33">
      <c r="A2008" s="103"/>
      <c r="B2008" s="104" t="s">
        <v>538</v>
      </c>
      <c r="C2008" s="105" t="s">
        <v>2784</v>
      </c>
      <c r="D2008" s="106" t="s">
        <v>2785</v>
      </c>
      <c r="E2008" s="106" t="s">
        <v>853</v>
      </c>
      <c r="F2008" s="106" t="s">
        <v>854</v>
      </c>
      <c r="G2008" s="107" t="s">
        <v>1430</v>
      </c>
      <c r="H2008" s="104"/>
      <c r="I2008" s="107"/>
      <c r="J2008" s="112"/>
      <c r="K2008" s="112"/>
      <c r="L2008" s="112"/>
      <c r="M2008" s="112"/>
      <c r="N2008" s="112"/>
      <c r="O2008" s="112"/>
      <c r="P2008" s="112"/>
      <c r="Q2008" s="112"/>
      <c r="R2008" s="112"/>
      <c r="S2008" s="112"/>
      <c r="T2008" s="112"/>
      <c r="U2008" s="112"/>
      <c r="V2008" s="129"/>
      <c r="W2008" s="129"/>
      <c r="X2008" s="129"/>
      <c r="Y2008" s="129"/>
      <c r="Z2008" s="129"/>
      <c r="AA2008" s="129"/>
      <c r="AB2008" s="129"/>
      <c r="AC2008" s="129"/>
      <c r="AD2008" s="129"/>
      <c r="AE2008" s="129"/>
      <c r="AF2008" s="129"/>
      <c r="AG2008" s="129"/>
    </row>
    <row r="2009" s="10" customFormat="1" ht="27" spans="1:33">
      <c r="A2009" s="103"/>
      <c r="B2009" s="104" t="s">
        <v>538</v>
      </c>
      <c r="C2009" s="105" t="s">
        <v>2786</v>
      </c>
      <c r="D2009" s="106" t="s">
        <v>2787</v>
      </c>
      <c r="E2009" s="106" t="s">
        <v>853</v>
      </c>
      <c r="F2009" s="106" t="s">
        <v>854</v>
      </c>
      <c r="G2009" s="107" t="s">
        <v>1430</v>
      </c>
      <c r="H2009" s="104"/>
      <c r="I2009" s="107"/>
      <c r="J2009" s="112"/>
      <c r="K2009" s="112"/>
      <c r="L2009" s="112"/>
      <c r="M2009" s="112"/>
      <c r="N2009" s="112"/>
      <c r="O2009" s="112"/>
      <c r="P2009" s="112"/>
      <c r="Q2009" s="112"/>
      <c r="R2009" s="112"/>
      <c r="S2009" s="112"/>
      <c r="T2009" s="112"/>
      <c r="U2009" s="112"/>
      <c r="V2009" s="129"/>
      <c r="W2009" s="129"/>
      <c r="X2009" s="129"/>
      <c r="Y2009" s="129"/>
      <c r="Z2009" s="129"/>
      <c r="AA2009" s="129"/>
      <c r="AB2009" s="129"/>
      <c r="AC2009" s="129"/>
      <c r="AD2009" s="129"/>
      <c r="AE2009" s="129"/>
      <c r="AF2009" s="129"/>
      <c r="AG2009" s="129"/>
    </row>
    <row r="2010" s="10" customFormat="1" ht="27" spans="1:33">
      <c r="A2010" s="103"/>
      <c r="B2010" s="104" t="s">
        <v>538</v>
      </c>
      <c r="C2010" s="105" t="s">
        <v>2788</v>
      </c>
      <c r="D2010" s="106" t="s">
        <v>2789</v>
      </c>
      <c r="E2010" s="106" t="s">
        <v>853</v>
      </c>
      <c r="F2010" s="106" t="s">
        <v>854</v>
      </c>
      <c r="G2010" s="107" t="s">
        <v>2669</v>
      </c>
      <c r="H2010" s="104"/>
      <c r="I2010" s="107" t="s">
        <v>2790</v>
      </c>
      <c r="J2010" s="112"/>
      <c r="K2010" s="112"/>
      <c r="L2010" s="112"/>
      <c r="M2010" s="112"/>
      <c r="N2010" s="112"/>
      <c r="O2010" s="112"/>
      <c r="P2010" s="112"/>
      <c r="Q2010" s="112"/>
      <c r="R2010" s="112"/>
      <c r="S2010" s="112"/>
      <c r="T2010" s="112"/>
      <c r="U2010" s="112"/>
      <c r="V2010" s="129"/>
      <c r="W2010" s="129"/>
      <c r="X2010" s="129"/>
      <c r="Y2010" s="129"/>
      <c r="Z2010" s="129"/>
      <c r="AA2010" s="129"/>
      <c r="AB2010" s="129"/>
      <c r="AC2010" s="129"/>
      <c r="AD2010" s="129"/>
      <c r="AE2010" s="129"/>
      <c r="AF2010" s="129"/>
      <c r="AG2010" s="129"/>
    </row>
    <row r="2011" s="10" customFormat="1" ht="27" spans="1:33">
      <c r="A2011" s="103"/>
      <c r="B2011" s="104" t="s">
        <v>538</v>
      </c>
      <c r="C2011" s="105" t="s">
        <v>2791</v>
      </c>
      <c r="D2011" s="106" t="s">
        <v>2792</v>
      </c>
      <c r="E2011" s="106" t="s">
        <v>853</v>
      </c>
      <c r="F2011" s="106" t="s">
        <v>854</v>
      </c>
      <c r="G2011" s="107" t="s">
        <v>2679</v>
      </c>
      <c r="H2011" s="104"/>
      <c r="I2011" s="107" t="s">
        <v>2793</v>
      </c>
      <c r="J2011" s="112"/>
      <c r="K2011" s="112"/>
      <c r="L2011" s="112"/>
      <c r="M2011" s="112"/>
      <c r="N2011" s="112"/>
      <c r="O2011" s="112"/>
      <c r="P2011" s="112"/>
      <c r="Q2011" s="112"/>
      <c r="R2011" s="112"/>
      <c r="S2011" s="112"/>
      <c r="T2011" s="112"/>
      <c r="U2011" s="112"/>
      <c r="V2011" s="129"/>
      <c r="W2011" s="129"/>
      <c r="X2011" s="129"/>
      <c r="Y2011" s="129"/>
      <c r="Z2011" s="129"/>
      <c r="AA2011" s="129"/>
      <c r="AB2011" s="129"/>
      <c r="AC2011" s="129"/>
      <c r="AD2011" s="129"/>
      <c r="AE2011" s="129"/>
      <c r="AF2011" s="129"/>
      <c r="AG2011" s="129"/>
    </row>
    <row r="2012" s="10" customFormat="1" spans="1:33">
      <c r="A2012" s="103"/>
      <c r="B2012" s="104" t="s">
        <v>538</v>
      </c>
      <c r="C2012" s="105" t="s">
        <v>2794</v>
      </c>
      <c r="D2012" s="106" t="s">
        <v>2795</v>
      </c>
      <c r="E2012" s="106" t="s">
        <v>853</v>
      </c>
      <c r="F2012" s="106" t="s">
        <v>854</v>
      </c>
      <c r="G2012" s="107" t="s">
        <v>2640</v>
      </c>
      <c r="H2012" s="104"/>
      <c r="I2012" s="107"/>
      <c r="J2012" s="112"/>
      <c r="K2012" s="112"/>
      <c r="L2012" s="112"/>
      <c r="M2012" s="112"/>
      <c r="N2012" s="112"/>
      <c r="O2012" s="112"/>
      <c r="P2012" s="112"/>
      <c r="Q2012" s="112"/>
      <c r="R2012" s="112"/>
      <c r="S2012" s="112"/>
      <c r="T2012" s="112"/>
      <c r="U2012" s="112"/>
      <c r="V2012" s="129"/>
      <c r="W2012" s="129"/>
      <c r="X2012" s="129"/>
      <c r="Y2012" s="129"/>
      <c r="Z2012" s="129"/>
      <c r="AA2012" s="129"/>
      <c r="AB2012" s="129"/>
      <c r="AC2012" s="129"/>
      <c r="AD2012" s="129"/>
      <c r="AE2012" s="129"/>
      <c r="AF2012" s="129"/>
      <c r="AG2012" s="129"/>
    </row>
    <row r="2013" s="10" customFormat="1" ht="27" spans="1:33">
      <c r="A2013" s="103"/>
      <c r="B2013" s="104" t="s">
        <v>538</v>
      </c>
      <c r="C2013" s="105" t="s">
        <v>2796</v>
      </c>
      <c r="D2013" s="106" t="s">
        <v>2797</v>
      </c>
      <c r="E2013" s="106" t="s">
        <v>853</v>
      </c>
      <c r="F2013" s="106" t="s">
        <v>854</v>
      </c>
      <c r="G2013" s="107" t="s">
        <v>2798</v>
      </c>
      <c r="H2013" s="104"/>
      <c r="I2013" s="107"/>
      <c r="J2013" s="112"/>
      <c r="K2013" s="112"/>
      <c r="L2013" s="112"/>
      <c r="M2013" s="112"/>
      <c r="N2013" s="112"/>
      <c r="O2013" s="112"/>
      <c r="P2013" s="112"/>
      <c r="Q2013" s="112"/>
      <c r="R2013" s="112"/>
      <c r="S2013" s="112"/>
      <c r="T2013" s="112"/>
      <c r="U2013" s="112"/>
      <c r="V2013" s="129"/>
      <c r="W2013" s="129"/>
      <c r="X2013" s="129"/>
      <c r="Y2013" s="129"/>
      <c r="Z2013" s="129"/>
      <c r="AA2013" s="129"/>
      <c r="AB2013" s="129"/>
      <c r="AC2013" s="129"/>
      <c r="AD2013" s="129"/>
      <c r="AE2013" s="129"/>
      <c r="AF2013" s="129"/>
      <c r="AG2013" s="129"/>
    </row>
    <row r="2014" s="10" customFormat="1" spans="1:33">
      <c r="A2014" s="103"/>
      <c r="B2014" s="104" t="s">
        <v>538</v>
      </c>
      <c r="C2014" s="105" t="s">
        <v>2799</v>
      </c>
      <c r="D2014" s="106" t="s">
        <v>2779</v>
      </c>
      <c r="E2014" s="106" t="s">
        <v>853</v>
      </c>
      <c r="F2014" s="106" t="s">
        <v>854</v>
      </c>
      <c r="G2014" s="107" t="s">
        <v>2640</v>
      </c>
      <c r="H2014" s="104"/>
      <c r="I2014" s="107"/>
      <c r="J2014" s="112"/>
      <c r="K2014" s="112"/>
      <c r="L2014" s="112"/>
      <c r="M2014" s="112"/>
      <c r="N2014" s="112"/>
      <c r="O2014" s="112"/>
      <c r="P2014" s="112"/>
      <c r="Q2014" s="112"/>
      <c r="R2014" s="112"/>
      <c r="S2014" s="112"/>
      <c r="T2014" s="112"/>
      <c r="U2014" s="112"/>
      <c r="V2014" s="129"/>
      <c r="W2014" s="129"/>
      <c r="X2014" s="129"/>
      <c r="Y2014" s="129"/>
      <c r="Z2014" s="129"/>
      <c r="AA2014" s="129"/>
      <c r="AB2014" s="129"/>
      <c r="AC2014" s="129"/>
      <c r="AD2014" s="129"/>
      <c r="AE2014" s="129"/>
      <c r="AF2014" s="129"/>
      <c r="AG2014" s="129"/>
    </row>
    <row r="2015" s="10" customFormat="1" spans="1:33">
      <c r="A2015" s="103"/>
      <c r="B2015" s="104" t="s">
        <v>538</v>
      </c>
      <c r="C2015" s="105" t="s">
        <v>2800</v>
      </c>
      <c r="D2015" s="106" t="s">
        <v>2801</v>
      </c>
      <c r="E2015" s="106" t="s">
        <v>853</v>
      </c>
      <c r="F2015" s="106" t="s">
        <v>854</v>
      </c>
      <c r="G2015" s="107" t="s">
        <v>1430</v>
      </c>
      <c r="H2015" s="104"/>
      <c r="I2015" s="107"/>
      <c r="J2015" s="112"/>
      <c r="K2015" s="112"/>
      <c r="L2015" s="112"/>
      <c r="M2015" s="112"/>
      <c r="N2015" s="112"/>
      <c r="O2015" s="112"/>
      <c r="P2015" s="112"/>
      <c r="Q2015" s="112"/>
      <c r="R2015" s="112"/>
      <c r="S2015" s="112"/>
      <c r="T2015" s="112"/>
      <c r="U2015" s="112"/>
      <c r="V2015" s="129"/>
      <c r="W2015" s="129"/>
      <c r="X2015" s="129"/>
      <c r="Y2015" s="129"/>
      <c r="Z2015" s="129"/>
      <c r="AA2015" s="129"/>
      <c r="AB2015" s="129"/>
      <c r="AC2015" s="129"/>
      <c r="AD2015" s="129"/>
      <c r="AE2015" s="129"/>
      <c r="AF2015" s="129"/>
      <c r="AG2015" s="129"/>
    </row>
    <row r="2016" s="29" customFormat="1" ht="27" spans="1:33">
      <c r="A2016" s="116"/>
      <c r="B2016" s="25" t="s">
        <v>549</v>
      </c>
      <c r="C2016" s="189" t="s">
        <v>2802</v>
      </c>
      <c r="D2016" s="142" t="s">
        <v>2803</v>
      </c>
      <c r="E2016" s="119" t="s">
        <v>621</v>
      </c>
      <c r="F2016" s="106"/>
      <c r="G2016" s="116" t="s">
        <v>1430</v>
      </c>
      <c r="H2016" s="116"/>
      <c r="I2016" s="116"/>
      <c r="J2016" s="136"/>
      <c r="K2016" s="136"/>
      <c r="L2016" s="136"/>
      <c r="M2016" s="136"/>
      <c r="N2016" s="136"/>
      <c r="O2016" s="136"/>
      <c r="P2016" s="136"/>
      <c r="Q2016" s="136"/>
      <c r="R2016" s="136"/>
      <c r="S2016" s="136"/>
      <c r="T2016" s="136"/>
      <c r="U2016" s="136"/>
      <c r="V2016" s="54"/>
      <c r="W2016" s="54"/>
      <c r="X2016" s="54"/>
      <c r="Y2016" s="54"/>
      <c r="Z2016" s="54"/>
      <c r="AA2016" s="54"/>
      <c r="AB2016" s="54"/>
      <c r="AC2016" s="54"/>
      <c r="AD2016" s="54"/>
      <c r="AE2016" s="54"/>
      <c r="AF2016" s="54"/>
      <c r="AG2016" s="54"/>
    </row>
    <row r="2017" s="10" customFormat="1" ht="54" spans="1:33">
      <c r="A2017" s="103"/>
      <c r="B2017" s="104" t="s">
        <v>538</v>
      </c>
      <c r="C2017" s="105" t="s">
        <v>657</v>
      </c>
      <c r="D2017" s="106" t="s">
        <v>2804</v>
      </c>
      <c r="E2017" s="106" t="s">
        <v>657</v>
      </c>
      <c r="F2017" s="106"/>
      <c r="G2017" s="107"/>
      <c r="H2017" s="104"/>
      <c r="I2017" s="107"/>
      <c r="J2017" s="112"/>
      <c r="K2017" s="112"/>
      <c r="L2017" s="112"/>
      <c r="M2017" s="112"/>
      <c r="N2017" s="112"/>
      <c r="O2017" s="112"/>
      <c r="P2017" s="112"/>
      <c r="Q2017" s="112"/>
      <c r="R2017" s="112"/>
      <c r="S2017" s="112"/>
      <c r="T2017" s="112"/>
      <c r="U2017" s="112"/>
      <c r="V2017" s="129"/>
      <c r="W2017" s="129"/>
      <c r="X2017" s="129"/>
      <c r="Y2017" s="129"/>
      <c r="Z2017" s="129"/>
      <c r="AA2017" s="129"/>
      <c r="AB2017" s="129"/>
      <c r="AC2017" s="129"/>
      <c r="AD2017" s="129"/>
      <c r="AE2017" s="129"/>
      <c r="AF2017" s="129"/>
      <c r="AG2017" s="129"/>
    </row>
    <row r="2018" s="10" customFormat="1" ht="27" spans="1:33">
      <c r="A2018" s="103"/>
      <c r="B2018" s="104" t="s">
        <v>538</v>
      </c>
      <c r="C2018" s="105" t="s">
        <v>2805</v>
      </c>
      <c r="D2018" s="106" t="s">
        <v>2806</v>
      </c>
      <c r="E2018" s="106" t="s">
        <v>2807</v>
      </c>
      <c r="F2018" s="106"/>
      <c r="G2018" s="107"/>
      <c r="H2018" s="104"/>
      <c r="I2018" s="107"/>
      <c r="J2018" s="112"/>
      <c r="K2018" s="112"/>
      <c r="L2018" s="112"/>
      <c r="M2018" s="112"/>
      <c r="N2018" s="112"/>
      <c r="O2018" s="112"/>
      <c r="P2018" s="112"/>
      <c r="Q2018" s="112"/>
      <c r="R2018" s="112"/>
      <c r="S2018" s="112"/>
      <c r="T2018" s="112"/>
      <c r="U2018" s="112"/>
      <c r="V2018" s="129"/>
      <c r="W2018" s="129"/>
      <c r="X2018" s="129"/>
      <c r="Y2018" s="129"/>
      <c r="Z2018" s="129"/>
      <c r="AA2018" s="129"/>
      <c r="AB2018" s="129"/>
      <c r="AC2018" s="129"/>
      <c r="AD2018" s="129"/>
      <c r="AE2018" s="129"/>
      <c r="AF2018" s="129"/>
      <c r="AG2018" s="129"/>
    </row>
    <row r="2019" s="17" customFormat="1" ht="27" spans="1:33">
      <c r="A2019" s="93"/>
      <c r="B2019" s="80" t="s">
        <v>549</v>
      </c>
      <c r="C2019" s="152" t="s">
        <v>2808</v>
      </c>
      <c r="D2019" s="126" t="s">
        <v>2809</v>
      </c>
      <c r="E2019" s="119" t="s">
        <v>2810</v>
      </c>
      <c r="F2019" s="86"/>
      <c r="G2019" s="71"/>
      <c r="H2019" s="71"/>
      <c r="I2019" s="71"/>
      <c r="J2019" s="126"/>
      <c r="K2019" s="126"/>
      <c r="L2019" s="126"/>
      <c r="M2019" s="126"/>
      <c r="N2019" s="126"/>
      <c r="O2019" s="126"/>
      <c r="P2019" s="126"/>
      <c r="Q2019" s="126"/>
      <c r="R2019" s="126"/>
      <c r="S2019" s="126"/>
      <c r="T2019" s="126"/>
      <c r="U2019" s="126"/>
      <c r="V2019" s="71"/>
      <c r="W2019" s="71"/>
      <c r="X2019" s="71"/>
      <c r="Y2019" s="71"/>
      <c r="Z2019" s="71"/>
      <c r="AA2019" s="71"/>
      <c r="AB2019" s="71"/>
      <c r="AC2019" s="71"/>
      <c r="AD2019" s="71"/>
      <c r="AE2019" s="71"/>
      <c r="AF2019" s="71"/>
      <c r="AG2019" s="71"/>
    </row>
    <row r="2020" s="17" customFormat="1" ht="27" spans="1:33">
      <c r="A2020" s="93"/>
      <c r="B2020" s="135" t="s">
        <v>683</v>
      </c>
      <c r="C2020" s="145" t="s">
        <v>2808</v>
      </c>
      <c r="D2020" s="123" t="s">
        <v>2811</v>
      </c>
      <c r="E2020" s="119" t="s">
        <v>2810</v>
      </c>
      <c r="F2020" s="106"/>
      <c r="G2020" s="71"/>
      <c r="H2020" s="71"/>
      <c r="I2020" s="71"/>
      <c r="J2020" s="126"/>
      <c r="K2020" s="126"/>
      <c r="L2020" s="126"/>
      <c r="M2020" s="126"/>
      <c r="N2020" s="126"/>
      <c r="O2020" s="126"/>
      <c r="P2020" s="126"/>
      <c r="Q2020" s="126"/>
      <c r="R2020" s="126"/>
      <c r="S2020" s="126"/>
      <c r="T2020" s="126"/>
      <c r="U2020" s="126"/>
      <c r="V2020" s="71"/>
      <c r="W2020" s="71"/>
      <c r="X2020" s="71"/>
      <c r="Y2020" s="71"/>
      <c r="Z2020" s="71"/>
      <c r="AA2020" s="71"/>
      <c r="AB2020" s="71"/>
      <c r="AC2020" s="71"/>
      <c r="AD2020" s="71"/>
      <c r="AE2020" s="71"/>
      <c r="AF2020" s="71"/>
      <c r="AG2020" s="71"/>
    </row>
    <row r="2021" s="17" customFormat="1" ht="27" spans="1:33">
      <c r="A2021" s="93"/>
      <c r="B2021" s="135" t="s">
        <v>683</v>
      </c>
      <c r="C2021" s="145" t="s">
        <v>2808</v>
      </c>
      <c r="D2021" s="123" t="s">
        <v>2812</v>
      </c>
      <c r="E2021" s="123" t="s">
        <v>2810</v>
      </c>
      <c r="F2021" s="123" t="s">
        <v>555</v>
      </c>
      <c r="G2021" s="71"/>
      <c r="H2021" s="71"/>
      <c r="I2021" s="71"/>
      <c r="J2021" s="126"/>
      <c r="K2021" s="126"/>
      <c r="L2021" s="126"/>
      <c r="M2021" s="126"/>
      <c r="N2021" s="126"/>
      <c r="O2021" s="126"/>
      <c r="P2021" s="126"/>
      <c r="Q2021" s="126"/>
      <c r="R2021" s="126"/>
      <c r="S2021" s="126"/>
      <c r="T2021" s="126"/>
      <c r="U2021" s="126"/>
      <c r="V2021" s="71"/>
      <c r="W2021" s="71"/>
      <c r="X2021" s="71"/>
      <c r="Y2021" s="71"/>
      <c r="Z2021" s="71"/>
      <c r="AA2021" s="71"/>
      <c r="AB2021" s="71"/>
      <c r="AC2021" s="71"/>
      <c r="AD2021" s="71"/>
      <c r="AE2021" s="71"/>
      <c r="AF2021" s="71"/>
      <c r="AG2021" s="71"/>
    </row>
    <row r="2022" s="17" customFormat="1" ht="27" spans="1:33">
      <c r="A2022" s="93"/>
      <c r="B2022" s="135" t="s">
        <v>683</v>
      </c>
      <c r="C2022" s="145" t="s">
        <v>2808</v>
      </c>
      <c r="D2022" s="123" t="s">
        <v>2813</v>
      </c>
      <c r="E2022" s="123" t="s">
        <v>2810</v>
      </c>
      <c r="F2022" s="123" t="s">
        <v>555</v>
      </c>
      <c r="G2022" s="71"/>
      <c r="H2022" s="71"/>
      <c r="I2022" s="71"/>
      <c r="J2022" s="126"/>
      <c r="K2022" s="126"/>
      <c r="L2022" s="126"/>
      <c r="M2022" s="126"/>
      <c r="N2022" s="126"/>
      <c r="O2022" s="126"/>
      <c r="P2022" s="126"/>
      <c r="Q2022" s="126"/>
      <c r="R2022" s="126"/>
      <c r="S2022" s="126"/>
      <c r="T2022" s="126"/>
      <c r="U2022" s="126"/>
      <c r="V2022" s="71"/>
      <c r="W2022" s="71"/>
      <c r="X2022" s="71"/>
      <c r="Y2022" s="71"/>
      <c r="Z2022" s="71"/>
      <c r="AA2022" s="71"/>
      <c r="AB2022" s="71"/>
      <c r="AC2022" s="71"/>
      <c r="AD2022" s="71"/>
      <c r="AE2022" s="71"/>
      <c r="AF2022" s="71"/>
      <c r="AG2022" s="71"/>
    </row>
    <row r="2023" s="17" customFormat="1" ht="40.5" spans="1:33">
      <c r="A2023" s="93"/>
      <c r="B2023" s="135" t="s">
        <v>683</v>
      </c>
      <c r="C2023" s="145" t="s">
        <v>2808</v>
      </c>
      <c r="D2023" s="123" t="s">
        <v>2814</v>
      </c>
      <c r="E2023" s="123" t="s">
        <v>2810</v>
      </c>
      <c r="F2023" s="123" t="s">
        <v>555</v>
      </c>
      <c r="G2023" s="71"/>
      <c r="H2023" s="71"/>
      <c r="I2023" s="71"/>
      <c r="J2023" s="126"/>
      <c r="K2023" s="126"/>
      <c r="L2023" s="126"/>
      <c r="M2023" s="126"/>
      <c r="N2023" s="126"/>
      <c r="O2023" s="126"/>
      <c r="P2023" s="126"/>
      <c r="Q2023" s="126"/>
      <c r="R2023" s="126"/>
      <c r="S2023" s="126"/>
      <c r="T2023" s="126"/>
      <c r="U2023" s="126"/>
      <c r="V2023" s="71"/>
      <c r="W2023" s="71"/>
      <c r="X2023" s="71"/>
      <c r="Y2023" s="71"/>
      <c r="Z2023" s="71"/>
      <c r="AA2023" s="71"/>
      <c r="AB2023" s="71"/>
      <c r="AC2023" s="71"/>
      <c r="AD2023" s="71"/>
      <c r="AE2023" s="71"/>
      <c r="AF2023" s="71"/>
      <c r="AG2023" s="71"/>
    </row>
    <row r="2024" s="17" customFormat="1" ht="27" spans="1:33">
      <c r="A2024" s="93"/>
      <c r="B2024" s="135" t="s">
        <v>683</v>
      </c>
      <c r="C2024" s="145" t="s">
        <v>2815</v>
      </c>
      <c r="D2024" s="123" t="s">
        <v>2816</v>
      </c>
      <c r="E2024" s="123" t="s">
        <v>2810</v>
      </c>
      <c r="F2024" s="123" t="s">
        <v>555</v>
      </c>
      <c r="G2024" s="303"/>
      <c r="H2024" s="303"/>
      <c r="I2024" s="303"/>
      <c r="J2024" s="126"/>
      <c r="K2024" s="126"/>
      <c r="L2024" s="126"/>
      <c r="M2024" s="126"/>
      <c r="N2024" s="126"/>
      <c r="O2024" s="126"/>
      <c r="P2024" s="126"/>
      <c r="Q2024" s="126"/>
      <c r="R2024" s="126"/>
      <c r="S2024" s="126"/>
      <c r="T2024" s="126"/>
      <c r="U2024" s="126"/>
      <c r="V2024" s="71"/>
      <c r="W2024" s="71"/>
      <c r="X2024" s="71"/>
      <c r="Y2024" s="71"/>
      <c r="Z2024" s="71"/>
      <c r="AA2024" s="71"/>
      <c r="AB2024" s="71"/>
      <c r="AC2024" s="71"/>
      <c r="AD2024" s="71"/>
      <c r="AE2024" s="71"/>
      <c r="AF2024" s="71"/>
      <c r="AG2024" s="71"/>
    </row>
    <row r="2025" s="17" customFormat="1" ht="27" spans="1:33">
      <c r="A2025" s="93"/>
      <c r="B2025" s="135" t="s">
        <v>683</v>
      </c>
      <c r="C2025" s="145" t="s">
        <v>2817</v>
      </c>
      <c r="D2025" s="123" t="s">
        <v>2818</v>
      </c>
      <c r="E2025" s="123" t="s">
        <v>2819</v>
      </c>
      <c r="F2025" s="123" t="s">
        <v>555</v>
      </c>
      <c r="G2025" s="71"/>
      <c r="H2025" s="71"/>
      <c r="I2025" s="71"/>
      <c r="J2025" s="126"/>
      <c r="K2025" s="126"/>
      <c r="L2025" s="126"/>
      <c r="M2025" s="126"/>
      <c r="N2025" s="126"/>
      <c r="O2025" s="126"/>
      <c r="P2025" s="126"/>
      <c r="Q2025" s="126"/>
      <c r="R2025" s="126"/>
      <c r="S2025" s="126"/>
      <c r="T2025" s="126"/>
      <c r="U2025" s="126"/>
      <c r="V2025" s="71"/>
      <c r="W2025" s="71"/>
      <c r="X2025" s="71"/>
      <c r="Y2025" s="71"/>
      <c r="Z2025" s="71"/>
      <c r="AA2025" s="71"/>
      <c r="AB2025" s="71"/>
      <c r="AC2025" s="71"/>
      <c r="AD2025" s="71"/>
      <c r="AE2025" s="71"/>
      <c r="AF2025" s="71"/>
      <c r="AG2025" s="71"/>
    </row>
    <row r="2026" s="17" customFormat="1" ht="27" spans="1:33">
      <c r="A2026" s="93"/>
      <c r="B2026" s="80" t="s">
        <v>549</v>
      </c>
      <c r="C2026" s="152" t="s">
        <v>2820</v>
      </c>
      <c r="D2026" s="126" t="s">
        <v>2821</v>
      </c>
      <c r="E2026" s="119" t="s">
        <v>2819</v>
      </c>
      <c r="F2026" s="123"/>
      <c r="G2026" s="71"/>
      <c r="H2026" s="71"/>
      <c r="I2026" s="71"/>
      <c r="J2026" s="126"/>
      <c r="K2026" s="126"/>
      <c r="L2026" s="126"/>
      <c r="M2026" s="126"/>
      <c r="N2026" s="126"/>
      <c r="O2026" s="126"/>
      <c r="P2026" s="126"/>
      <c r="Q2026" s="126"/>
      <c r="R2026" s="126"/>
      <c r="S2026" s="126"/>
      <c r="T2026" s="126"/>
      <c r="U2026" s="126"/>
      <c r="V2026" s="71"/>
      <c r="W2026" s="71"/>
      <c r="X2026" s="71"/>
      <c r="Y2026" s="71"/>
      <c r="Z2026" s="71"/>
      <c r="AA2026" s="71"/>
      <c r="AB2026" s="71"/>
      <c r="AC2026" s="71"/>
      <c r="AD2026" s="71"/>
      <c r="AE2026" s="71"/>
      <c r="AF2026" s="71"/>
      <c r="AG2026" s="71"/>
    </row>
    <row r="2027" s="17" customFormat="1" ht="27" spans="1:33">
      <c r="A2027" s="93"/>
      <c r="B2027" s="80" t="s">
        <v>549</v>
      </c>
      <c r="C2027" s="152" t="s">
        <v>2822</v>
      </c>
      <c r="D2027" s="126" t="s">
        <v>2823</v>
      </c>
      <c r="E2027" s="119" t="s">
        <v>2819</v>
      </c>
      <c r="F2027" s="123"/>
      <c r="G2027" s="71"/>
      <c r="H2027" s="71"/>
      <c r="I2027" s="71"/>
      <c r="J2027" s="126"/>
      <c r="K2027" s="126"/>
      <c r="L2027" s="126"/>
      <c r="M2027" s="126"/>
      <c r="N2027" s="126"/>
      <c r="O2027" s="126"/>
      <c r="P2027" s="126"/>
      <c r="Q2027" s="126"/>
      <c r="R2027" s="126"/>
      <c r="S2027" s="126"/>
      <c r="T2027" s="126"/>
      <c r="U2027" s="126"/>
      <c r="V2027" s="71"/>
      <c r="W2027" s="71"/>
      <c r="X2027" s="71"/>
      <c r="Y2027" s="71"/>
      <c r="Z2027" s="71"/>
      <c r="AA2027" s="71"/>
      <c r="AB2027" s="71"/>
      <c r="AC2027" s="71"/>
      <c r="AD2027" s="71"/>
      <c r="AE2027" s="71"/>
      <c r="AF2027" s="71"/>
      <c r="AG2027" s="71"/>
    </row>
    <row r="2028" s="17" customFormat="1" ht="27" spans="1:33">
      <c r="A2028" s="93"/>
      <c r="B2028" s="80" t="s">
        <v>549</v>
      </c>
      <c r="C2028" s="152" t="s">
        <v>2824</v>
      </c>
      <c r="D2028" s="126" t="s">
        <v>2825</v>
      </c>
      <c r="E2028" s="119" t="s">
        <v>2810</v>
      </c>
      <c r="F2028" s="123"/>
      <c r="G2028" s="71"/>
      <c r="H2028" s="71"/>
      <c r="I2028" s="71"/>
      <c r="J2028" s="126"/>
      <c r="K2028" s="126"/>
      <c r="L2028" s="126"/>
      <c r="M2028" s="126"/>
      <c r="N2028" s="126"/>
      <c r="O2028" s="126"/>
      <c r="P2028" s="126"/>
      <c r="Q2028" s="126"/>
      <c r="R2028" s="126"/>
      <c r="S2028" s="126"/>
      <c r="T2028" s="126"/>
      <c r="U2028" s="126"/>
      <c r="V2028" s="71"/>
      <c r="W2028" s="71"/>
      <c r="X2028" s="71"/>
      <c r="Y2028" s="71"/>
      <c r="Z2028" s="71"/>
      <c r="AA2028" s="71"/>
      <c r="AB2028" s="71"/>
      <c r="AC2028" s="71"/>
      <c r="AD2028" s="71"/>
      <c r="AE2028" s="71"/>
      <c r="AF2028" s="71"/>
      <c r="AG2028" s="71"/>
    </row>
    <row r="2029" s="10" customFormat="1" ht="27" spans="1:33">
      <c r="A2029" s="103"/>
      <c r="B2029" s="104" t="s">
        <v>538</v>
      </c>
      <c r="C2029" s="105" t="s">
        <v>2826</v>
      </c>
      <c r="D2029" s="106" t="s">
        <v>2827</v>
      </c>
      <c r="E2029" s="106" t="s">
        <v>2810</v>
      </c>
      <c r="F2029" s="106"/>
      <c r="G2029" s="107"/>
      <c r="H2029" s="104"/>
      <c r="I2029" s="107"/>
      <c r="J2029" s="112"/>
      <c r="K2029" s="112"/>
      <c r="L2029" s="112"/>
      <c r="M2029" s="112"/>
      <c r="N2029" s="112"/>
      <c r="O2029" s="112"/>
      <c r="P2029" s="112"/>
      <c r="Q2029" s="112"/>
      <c r="R2029" s="112"/>
      <c r="S2029" s="112"/>
      <c r="T2029" s="112"/>
      <c r="U2029" s="112"/>
      <c r="V2029" s="129"/>
      <c r="W2029" s="129"/>
      <c r="X2029" s="129"/>
      <c r="Y2029" s="129"/>
      <c r="Z2029" s="129"/>
      <c r="AA2029" s="129"/>
      <c r="AB2029" s="129"/>
      <c r="AC2029" s="129"/>
      <c r="AD2029" s="129"/>
      <c r="AE2029" s="129"/>
      <c r="AF2029" s="129"/>
      <c r="AG2029" s="129"/>
    </row>
    <row r="2030" s="17" customFormat="1" ht="27" spans="1:33">
      <c r="A2030" s="93"/>
      <c r="B2030" s="80" t="s">
        <v>549</v>
      </c>
      <c r="C2030" s="152" t="s">
        <v>2828</v>
      </c>
      <c r="D2030" s="126" t="s">
        <v>2829</v>
      </c>
      <c r="E2030" s="123" t="s">
        <v>2810</v>
      </c>
      <c r="F2030" s="123" t="s">
        <v>555</v>
      </c>
      <c r="G2030" s="303"/>
      <c r="H2030" s="303"/>
      <c r="I2030" s="303"/>
      <c r="J2030" s="126"/>
      <c r="K2030" s="126"/>
      <c r="L2030" s="126"/>
      <c r="M2030" s="126"/>
      <c r="N2030" s="126"/>
      <c r="O2030" s="126"/>
      <c r="P2030" s="126"/>
      <c r="Q2030" s="126"/>
      <c r="R2030" s="126"/>
      <c r="S2030" s="126"/>
      <c r="T2030" s="126"/>
      <c r="U2030" s="126"/>
      <c r="V2030" s="71"/>
      <c r="W2030" s="71"/>
      <c r="X2030" s="71"/>
      <c r="Y2030" s="71"/>
      <c r="Z2030" s="71"/>
      <c r="AA2030" s="71"/>
      <c r="AB2030" s="71"/>
      <c r="AC2030" s="71"/>
      <c r="AD2030" s="71"/>
      <c r="AE2030" s="71"/>
      <c r="AF2030" s="71"/>
      <c r="AG2030" s="71"/>
    </row>
    <row r="2031" s="17" customFormat="1" ht="27" spans="1:33">
      <c r="A2031" s="93"/>
      <c r="B2031" s="80" t="s">
        <v>549</v>
      </c>
      <c r="C2031" s="152" t="s">
        <v>2830</v>
      </c>
      <c r="D2031" s="126" t="s">
        <v>2831</v>
      </c>
      <c r="E2031" s="119" t="s">
        <v>2810</v>
      </c>
      <c r="F2031" s="123"/>
      <c r="G2031" s="71"/>
      <c r="H2031" s="71"/>
      <c r="I2031" s="71"/>
      <c r="J2031" s="126"/>
      <c r="K2031" s="126"/>
      <c r="L2031" s="126"/>
      <c r="M2031" s="126"/>
      <c r="N2031" s="126"/>
      <c r="O2031" s="126"/>
      <c r="P2031" s="126"/>
      <c r="Q2031" s="126"/>
      <c r="R2031" s="126"/>
      <c r="S2031" s="126"/>
      <c r="T2031" s="126"/>
      <c r="U2031" s="126"/>
      <c r="V2031" s="71"/>
      <c r="W2031" s="71"/>
      <c r="X2031" s="71"/>
      <c r="Y2031" s="71"/>
      <c r="Z2031" s="71"/>
      <c r="AA2031" s="71"/>
      <c r="AB2031" s="71"/>
      <c r="AC2031" s="71"/>
      <c r="AD2031" s="71"/>
      <c r="AE2031" s="71"/>
      <c r="AF2031" s="71"/>
      <c r="AG2031" s="71"/>
    </row>
    <row r="2032" s="17" customFormat="1" ht="27" spans="1:33">
      <c r="A2032" s="93"/>
      <c r="B2032" s="80" t="s">
        <v>549</v>
      </c>
      <c r="C2032" s="152" t="s">
        <v>2832</v>
      </c>
      <c r="D2032" s="126" t="s">
        <v>2833</v>
      </c>
      <c r="E2032" s="119" t="s">
        <v>2810</v>
      </c>
      <c r="F2032" s="123"/>
      <c r="G2032" s="71"/>
      <c r="H2032" s="71"/>
      <c r="I2032" s="71"/>
      <c r="J2032" s="126"/>
      <c r="K2032" s="126"/>
      <c r="L2032" s="126"/>
      <c r="M2032" s="126"/>
      <c r="N2032" s="126"/>
      <c r="O2032" s="126"/>
      <c r="P2032" s="126"/>
      <c r="Q2032" s="126"/>
      <c r="R2032" s="126"/>
      <c r="S2032" s="126"/>
      <c r="T2032" s="126"/>
      <c r="U2032" s="126"/>
      <c r="V2032" s="71"/>
      <c r="W2032" s="71"/>
      <c r="X2032" s="71"/>
      <c r="Y2032" s="71"/>
      <c r="Z2032" s="71"/>
      <c r="AA2032" s="71"/>
      <c r="AB2032" s="71"/>
      <c r="AC2032" s="71"/>
      <c r="AD2032" s="71"/>
      <c r="AE2032" s="71"/>
      <c r="AF2032" s="71"/>
      <c r="AG2032" s="71"/>
    </row>
    <row r="2033" s="17" customFormat="1" ht="27" spans="1:33">
      <c r="A2033" s="93"/>
      <c r="B2033" s="80" t="s">
        <v>549</v>
      </c>
      <c r="C2033" s="152" t="s">
        <v>2834</v>
      </c>
      <c r="D2033" s="126" t="s">
        <v>2835</v>
      </c>
      <c r="E2033" s="119" t="s">
        <v>2810</v>
      </c>
      <c r="F2033" s="123"/>
      <c r="G2033" s="71"/>
      <c r="H2033" s="71"/>
      <c r="I2033" s="71"/>
      <c r="J2033" s="126"/>
      <c r="K2033" s="126"/>
      <c r="L2033" s="126"/>
      <c r="M2033" s="126"/>
      <c r="N2033" s="126"/>
      <c r="O2033" s="126"/>
      <c r="P2033" s="126"/>
      <c r="Q2033" s="126"/>
      <c r="R2033" s="126"/>
      <c r="S2033" s="126"/>
      <c r="T2033" s="126"/>
      <c r="U2033" s="126"/>
      <c r="V2033" s="71"/>
      <c r="W2033" s="71"/>
      <c r="X2033" s="71"/>
      <c r="Y2033" s="71"/>
      <c r="Z2033" s="71"/>
      <c r="AA2033" s="71"/>
      <c r="AB2033" s="71"/>
      <c r="AC2033" s="71"/>
      <c r="AD2033" s="71"/>
      <c r="AE2033" s="71"/>
      <c r="AF2033" s="71"/>
      <c r="AG2033" s="71"/>
    </row>
    <row r="2034" s="17" customFormat="1" ht="27" spans="1:33">
      <c r="A2034" s="93"/>
      <c r="B2034" s="80" t="s">
        <v>549</v>
      </c>
      <c r="C2034" s="152" t="s">
        <v>2836</v>
      </c>
      <c r="D2034" s="126" t="s">
        <v>2837</v>
      </c>
      <c r="E2034" s="119" t="s">
        <v>2810</v>
      </c>
      <c r="F2034" s="123"/>
      <c r="G2034" s="71"/>
      <c r="H2034" s="71"/>
      <c r="I2034" s="71"/>
      <c r="J2034" s="126"/>
      <c r="K2034" s="126"/>
      <c r="L2034" s="126"/>
      <c r="M2034" s="126"/>
      <c r="N2034" s="126"/>
      <c r="O2034" s="126"/>
      <c r="P2034" s="126"/>
      <c r="Q2034" s="126"/>
      <c r="R2034" s="126"/>
      <c r="S2034" s="126"/>
      <c r="T2034" s="126"/>
      <c r="U2034" s="126"/>
      <c r="V2034" s="71"/>
      <c r="W2034" s="71"/>
      <c r="X2034" s="71"/>
      <c r="Y2034" s="71"/>
      <c r="Z2034" s="71"/>
      <c r="AA2034" s="71"/>
      <c r="AB2034" s="71"/>
      <c r="AC2034" s="71"/>
      <c r="AD2034" s="71"/>
      <c r="AE2034" s="71"/>
      <c r="AF2034" s="71"/>
      <c r="AG2034" s="71"/>
    </row>
    <row r="2035" s="17" customFormat="1" ht="27" spans="1:33">
      <c r="A2035" s="93"/>
      <c r="B2035" s="135" t="s">
        <v>683</v>
      </c>
      <c r="C2035" s="145" t="s">
        <v>2838</v>
      </c>
      <c r="D2035" s="123" t="s">
        <v>2839</v>
      </c>
      <c r="E2035" s="119" t="s">
        <v>2810</v>
      </c>
      <c r="F2035" s="123"/>
      <c r="G2035" s="71"/>
      <c r="H2035" s="71"/>
      <c r="I2035" s="71"/>
      <c r="J2035" s="126"/>
      <c r="K2035" s="126"/>
      <c r="L2035" s="126"/>
      <c r="M2035" s="126"/>
      <c r="N2035" s="126"/>
      <c r="O2035" s="126"/>
      <c r="P2035" s="126"/>
      <c r="Q2035" s="126"/>
      <c r="R2035" s="126"/>
      <c r="S2035" s="126"/>
      <c r="T2035" s="126"/>
      <c r="U2035" s="126"/>
      <c r="V2035" s="71"/>
      <c r="W2035" s="71"/>
      <c r="X2035" s="71"/>
      <c r="Y2035" s="71"/>
      <c r="Z2035" s="71"/>
      <c r="AA2035" s="71"/>
      <c r="AB2035" s="71"/>
      <c r="AC2035" s="71"/>
      <c r="AD2035" s="71"/>
      <c r="AE2035" s="71"/>
      <c r="AF2035" s="71"/>
      <c r="AG2035" s="71"/>
    </row>
    <row r="2036" s="17" customFormat="1" ht="27" spans="1:33">
      <c r="A2036" s="93"/>
      <c r="B2036" s="135" t="s">
        <v>683</v>
      </c>
      <c r="C2036" s="145" t="s">
        <v>2840</v>
      </c>
      <c r="D2036" s="123" t="s">
        <v>2839</v>
      </c>
      <c r="E2036" s="119" t="s">
        <v>2810</v>
      </c>
      <c r="F2036" s="123"/>
      <c r="G2036" s="303"/>
      <c r="H2036" s="303"/>
      <c r="I2036" s="303"/>
      <c r="J2036" s="126"/>
      <c r="K2036" s="126"/>
      <c r="L2036" s="126"/>
      <c r="M2036" s="126"/>
      <c r="N2036" s="126"/>
      <c r="O2036" s="126"/>
      <c r="P2036" s="126"/>
      <c r="Q2036" s="126"/>
      <c r="R2036" s="126"/>
      <c r="S2036" s="126"/>
      <c r="T2036" s="126"/>
      <c r="U2036" s="126"/>
      <c r="V2036" s="71"/>
      <c r="W2036" s="71"/>
      <c r="X2036" s="71"/>
      <c r="Y2036" s="71"/>
      <c r="Z2036" s="71"/>
      <c r="AA2036" s="71"/>
      <c r="AB2036" s="71"/>
      <c r="AC2036" s="71"/>
      <c r="AD2036" s="71"/>
      <c r="AE2036" s="71"/>
      <c r="AF2036" s="71"/>
      <c r="AG2036" s="71"/>
    </row>
    <row r="2037" s="17" customFormat="1" ht="27" spans="1:33">
      <c r="A2037" s="93"/>
      <c r="B2037" s="135" t="s">
        <v>683</v>
      </c>
      <c r="C2037" s="145" t="s">
        <v>2841</v>
      </c>
      <c r="D2037" s="123" t="s">
        <v>2842</v>
      </c>
      <c r="E2037" s="119" t="s">
        <v>2810</v>
      </c>
      <c r="F2037" s="123"/>
      <c r="G2037" s="71"/>
      <c r="H2037" s="71"/>
      <c r="I2037" s="71"/>
      <c r="J2037" s="126"/>
      <c r="K2037" s="126"/>
      <c r="L2037" s="126"/>
      <c r="M2037" s="126"/>
      <c r="N2037" s="126"/>
      <c r="O2037" s="126"/>
      <c r="P2037" s="126"/>
      <c r="Q2037" s="126"/>
      <c r="R2037" s="126"/>
      <c r="S2037" s="126"/>
      <c r="T2037" s="126"/>
      <c r="U2037" s="126"/>
      <c r="V2037" s="71"/>
      <c r="W2037" s="71"/>
      <c r="X2037" s="71"/>
      <c r="Y2037" s="71"/>
      <c r="Z2037" s="71"/>
      <c r="AA2037" s="71"/>
      <c r="AB2037" s="71"/>
      <c r="AC2037" s="71"/>
      <c r="AD2037" s="71"/>
      <c r="AE2037" s="71"/>
      <c r="AF2037" s="71"/>
      <c r="AG2037" s="71"/>
    </row>
    <row r="2038" s="17" customFormat="1" ht="27" spans="1:33">
      <c r="A2038" s="93"/>
      <c r="B2038" s="135" t="s">
        <v>683</v>
      </c>
      <c r="C2038" s="145" t="s">
        <v>2843</v>
      </c>
      <c r="D2038" s="123" t="s">
        <v>2844</v>
      </c>
      <c r="E2038" s="119" t="s">
        <v>2810</v>
      </c>
      <c r="F2038" s="123"/>
      <c r="G2038" s="71"/>
      <c r="H2038" s="71"/>
      <c r="I2038" s="71"/>
      <c r="J2038" s="126"/>
      <c r="K2038" s="126"/>
      <c r="L2038" s="126"/>
      <c r="M2038" s="126"/>
      <c r="N2038" s="126"/>
      <c r="O2038" s="126"/>
      <c r="P2038" s="126"/>
      <c r="Q2038" s="126"/>
      <c r="R2038" s="126"/>
      <c r="S2038" s="126"/>
      <c r="T2038" s="126"/>
      <c r="U2038" s="126"/>
      <c r="V2038" s="71"/>
      <c r="W2038" s="71"/>
      <c r="X2038" s="71"/>
      <c r="Y2038" s="71"/>
      <c r="Z2038" s="71"/>
      <c r="AA2038" s="71"/>
      <c r="AB2038" s="71"/>
      <c r="AC2038" s="71"/>
      <c r="AD2038" s="71"/>
      <c r="AE2038" s="71"/>
      <c r="AF2038" s="71"/>
      <c r="AG2038" s="71"/>
    </row>
    <row r="2039" s="17" customFormat="1" spans="1:33">
      <c r="A2039" s="93"/>
      <c r="B2039" s="80" t="s">
        <v>549</v>
      </c>
      <c r="C2039" s="152" t="s">
        <v>2845</v>
      </c>
      <c r="D2039" s="126" t="s">
        <v>2846</v>
      </c>
      <c r="E2039" s="119" t="s">
        <v>696</v>
      </c>
      <c r="F2039" s="123"/>
      <c r="G2039" s="303"/>
      <c r="H2039" s="303"/>
      <c r="I2039" s="303"/>
      <c r="J2039" s="126"/>
      <c r="K2039" s="126"/>
      <c r="L2039" s="126"/>
      <c r="M2039" s="126"/>
      <c r="N2039" s="126"/>
      <c r="O2039" s="126"/>
      <c r="P2039" s="126"/>
      <c r="Q2039" s="126"/>
      <c r="R2039" s="126"/>
      <c r="S2039" s="126"/>
      <c r="T2039" s="126"/>
      <c r="U2039" s="126"/>
      <c r="V2039" s="71"/>
      <c r="W2039" s="71"/>
      <c r="X2039" s="71"/>
      <c r="Y2039" s="71"/>
      <c r="Z2039" s="71"/>
      <c r="AA2039" s="71"/>
      <c r="AB2039" s="71"/>
      <c r="AC2039" s="71"/>
      <c r="AD2039" s="71"/>
      <c r="AE2039" s="71"/>
      <c r="AF2039" s="71"/>
      <c r="AG2039" s="71"/>
    </row>
    <row r="2040" s="10" customFormat="1" ht="27" spans="1:33">
      <c r="A2040" s="103"/>
      <c r="B2040" s="104" t="s">
        <v>538</v>
      </c>
      <c r="C2040" s="105" t="s">
        <v>2847</v>
      </c>
      <c r="D2040" s="106" t="s">
        <v>2848</v>
      </c>
      <c r="E2040" s="106" t="s">
        <v>2810</v>
      </c>
      <c r="F2040" s="106"/>
      <c r="G2040" s="107"/>
      <c r="H2040" s="104"/>
      <c r="I2040" s="107"/>
      <c r="J2040" s="112"/>
      <c r="K2040" s="112"/>
      <c r="L2040" s="112"/>
      <c r="M2040" s="112"/>
      <c r="N2040" s="112"/>
      <c r="O2040" s="112"/>
      <c r="P2040" s="112"/>
      <c r="Q2040" s="112"/>
      <c r="R2040" s="112"/>
      <c r="S2040" s="112"/>
      <c r="T2040" s="112"/>
      <c r="U2040" s="112"/>
      <c r="V2040" s="129"/>
      <c r="W2040" s="129"/>
      <c r="X2040" s="129"/>
      <c r="Y2040" s="129"/>
      <c r="Z2040" s="129"/>
      <c r="AA2040" s="129"/>
      <c r="AB2040" s="129"/>
      <c r="AC2040" s="129"/>
      <c r="AD2040" s="129"/>
      <c r="AE2040" s="129"/>
      <c r="AF2040" s="129"/>
      <c r="AG2040" s="129"/>
    </row>
    <row r="2041" s="17" customFormat="1" ht="27" spans="1:33">
      <c r="A2041" s="93"/>
      <c r="B2041" s="80" t="s">
        <v>549</v>
      </c>
      <c r="C2041" s="152" t="s">
        <v>2849</v>
      </c>
      <c r="D2041" s="126" t="s">
        <v>2850</v>
      </c>
      <c r="E2041" s="119" t="s">
        <v>2810</v>
      </c>
      <c r="F2041" s="123"/>
      <c r="G2041" s="71"/>
      <c r="H2041" s="71"/>
      <c r="I2041" s="71"/>
      <c r="J2041" s="126"/>
      <c r="K2041" s="126"/>
      <c r="L2041" s="126"/>
      <c r="M2041" s="126"/>
      <c r="N2041" s="126"/>
      <c r="O2041" s="126"/>
      <c r="P2041" s="126"/>
      <c r="Q2041" s="126"/>
      <c r="R2041" s="126"/>
      <c r="S2041" s="126"/>
      <c r="T2041" s="126"/>
      <c r="U2041" s="126"/>
      <c r="V2041" s="71"/>
      <c r="W2041" s="71"/>
      <c r="X2041" s="71"/>
      <c r="Y2041" s="71"/>
      <c r="Z2041" s="71"/>
      <c r="AA2041" s="71"/>
      <c r="AB2041" s="71"/>
      <c r="AC2041" s="71"/>
      <c r="AD2041" s="71"/>
      <c r="AE2041" s="71"/>
      <c r="AF2041" s="71"/>
      <c r="AG2041" s="71"/>
    </row>
    <row r="2042" s="17" customFormat="1" ht="27" spans="1:33">
      <c r="A2042" s="93"/>
      <c r="B2042" s="80" t="s">
        <v>549</v>
      </c>
      <c r="C2042" s="304" t="s">
        <v>2851</v>
      </c>
      <c r="D2042" s="126" t="s">
        <v>2850</v>
      </c>
      <c r="E2042" s="123" t="s">
        <v>2810</v>
      </c>
      <c r="F2042" s="123" t="s">
        <v>555</v>
      </c>
      <c r="G2042" s="71"/>
      <c r="H2042" s="71"/>
      <c r="I2042" s="71"/>
      <c r="J2042" s="126"/>
      <c r="K2042" s="126"/>
      <c r="L2042" s="126"/>
      <c r="M2042" s="126"/>
      <c r="N2042" s="126"/>
      <c r="O2042" s="126"/>
      <c r="P2042" s="126"/>
      <c r="Q2042" s="126"/>
      <c r="R2042" s="126"/>
      <c r="S2042" s="126"/>
      <c r="T2042" s="126"/>
      <c r="U2042" s="126"/>
      <c r="V2042" s="71"/>
      <c r="W2042" s="71"/>
      <c r="X2042" s="71"/>
      <c r="Y2042" s="71"/>
      <c r="Z2042" s="71"/>
      <c r="AA2042" s="71"/>
      <c r="AB2042" s="71"/>
      <c r="AC2042" s="71"/>
      <c r="AD2042" s="71"/>
      <c r="AE2042" s="71"/>
      <c r="AF2042" s="71"/>
      <c r="AG2042" s="71"/>
    </row>
    <row r="2043" s="17" customFormat="1" ht="27" spans="1:33">
      <c r="A2043" s="93"/>
      <c r="B2043" s="80" t="s">
        <v>549</v>
      </c>
      <c r="C2043" s="152" t="s">
        <v>2852</v>
      </c>
      <c r="D2043" s="126" t="s">
        <v>2850</v>
      </c>
      <c r="E2043" s="123" t="s">
        <v>2810</v>
      </c>
      <c r="F2043" s="123" t="s">
        <v>555</v>
      </c>
      <c r="G2043" s="71"/>
      <c r="H2043" s="71"/>
      <c r="I2043" s="71"/>
      <c r="J2043" s="126"/>
      <c r="K2043" s="126"/>
      <c r="L2043" s="126"/>
      <c r="M2043" s="126"/>
      <c r="N2043" s="126"/>
      <c r="O2043" s="126"/>
      <c r="P2043" s="126"/>
      <c r="Q2043" s="126"/>
      <c r="R2043" s="126"/>
      <c r="S2043" s="126"/>
      <c r="T2043" s="126"/>
      <c r="U2043" s="126"/>
      <c r="V2043" s="71"/>
      <c r="W2043" s="71"/>
      <c r="X2043" s="71"/>
      <c r="Y2043" s="71"/>
      <c r="Z2043" s="71"/>
      <c r="AA2043" s="71"/>
      <c r="AB2043" s="71"/>
      <c r="AC2043" s="71"/>
      <c r="AD2043" s="71"/>
      <c r="AE2043" s="71"/>
      <c r="AF2043" s="71"/>
      <c r="AG2043" s="71"/>
    </row>
    <row r="2044" s="17" customFormat="1" ht="27" spans="1:33">
      <c r="A2044" s="93"/>
      <c r="B2044" s="80" t="s">
        <v>549</v>
      </c>
      <c r="C2044" s="152" t="s">
        <v>2853</v>
      </c>
      <c r="D2044" s="126" t="s">
        <v>2850</v>
      </c>
      <c r="E2044" s="123" t="s">
        <v>2810</v>
      </c>
      <c r="F2044" s="123" t="s">
        <v>555</v>
      </c>
      <c r="G2044" s="71"/>
      <c r="H2044" s="71"/>
      <c r="I2044" s="71"/>
      <c r="J2044" s="126"/>
      <c r="K2044" s="126"/>
      <c r="L2044" s="126"/>
      <c r="M2044" s="126"/>
      <c r="N2044" s="126"/>
      <c r="O2044" s="126"/>
      <c r="P2044" s="126"/>
      <c r="Q2044" s="126"/>
      <c r="R2044" s="126"/>
      <c r="S2044" s="126"/>
      <c r="T2044" s="126"/>
      <c r="U2044" s="126"/>
      <c r="V2044" s="71"/>
      <c r="W2044" s="71"/>
      <c r="X2044" s="71"/>
      <c r="Y2044" s="71"/>
      <c r="Z2044" s="71"/>
      <c r="AA2044" s="71"/>
      <c r="AB2044" s="71"/>
      <c r="AC2044" s="71"/>
      <c r="AD2044" s="71"/>
      <c r="AE2044" s="71"/>
      <c r="AF2044" s="71"/>
      <c r="AG2044" s="71"/>
    </row>
    <row r="2045" s="17" customFormat="1" ht="40.5" spans="1:33">
      <c r="A2045" s="93"/>
      <c r="B2045" s="80" t="s">
        <v>549</v>
      </c>
      <c r="C2045" s="152" t="s">
        <v>2854</v>
      </c>
      <c r="D2045" s="126" t="s">
        <v>2855</v>
      </c>
      <c r="E2045" s="123" t="s">
        <v>2819</v>
      </c>
      <c r="F2045" s="123" t="s">
        <v>555</v>
      </c>
      <c r="G2045" s="303"/>
      <c r="H2045" s="303"/>
      <c r="I2045" s="303"/>
      <c r="J2045" s="126"/>
      <c r="K2045" s="126"/>
      <c r="L2045" s="126"/>
      <c r="M2045" s="126"/>
      <c r="N2045" s="126"/>
      <c r="O2045" s="126"/>
      <c r="P2045" s="126"/>
      <c r="Q2045" s="126"/>
      <c r="R2045" s="126"/>
      <c r="S2045" s="126"/>
      <c r="T2045" s="126"/>
      <c r="U2045" s="126"/>
      <c r="V2045" s="71"/>
      <c r="W2045" s="71"/>
      <c r="X2045" s="71"/>
      <c r="Y2045" s="71"/>
      <c r="Z2045" s="71"/>
      <c r="AA2045" s="71"/>
      <c r="AB2045" s="71"/>
      <c r="AC2045" s="71"/>
      <c r="AD2045" s="71"/>
      <c r="AE2045" s="71"/>
      <c r="AF2045" s="71"/>
      <c r="AG2045" s="71"/>
    </row>
    <row r="2046" s="10" customFormat="1" ht="54" spans="1:33">
      <c r="A2046" s="103"/>
      <c r="B2046" s="104" t="s">
        <v>538</v>
      </c>
      <c r="C2046" s="105" t="s">
        <v>2856</v>
      </c>
      <c r="D2046" s="106" t="s">
        <v>2857</v>
      </c>
      <c r="E2046" s="106" t="s">
        <v>2810</v>
      </c>
      <c r="F2046" s="106" t="s">
        <v>555</v>
      </c>
      <c r="G2046" s="107"/>
      <c r="H2046" s="104"/>
      <c r="I2046" s="107"/>
      <c r="J2046" s="112"/>
      <c r="K2046" s="112"/>
      <c r="L2046" s="112"/>
      <c r="M2046" s="112"/>
      <c r="N2046" s="112"/>
      <c r="O2046" s="112"/>
      <c r="P2046" s="112"/>
      <c r="Q2046" s="112"/>
      <c r="R2046" s="112"/>
      <c r="S2046" s="112"/>
      <c r="T2046" s="112"/>
      <c r="U2046" s="112"/>
      <c r="V2046" s="129"/>
      <c r="W2046" s="129"/>
      <c r="X2046" s="129"/>
      <c r="Y2046" s="129"/>
      <c r="Z2046" s="129"/>
      <c r="AA2046" s="129"/>
      <c r="AB2046" s="129"/>
      <c r="AC2046" s="129"/>
      <c r="AD2046" s="129"/>
      <c r="AE2046" s="129"/>
      <c r="AF2046" s="129"/>
      <c r="AG2046" s="129"/>
    </row>
    <row r="2047" s="17" customFormat="1" ht="27" spans="1:33">
      <c r="A2047" s="93"/>
      <c r="B2047" s="80" t="s">
        <v>549</v>
      </c>
      <c r="C2047" s="152" t="s">
        <v>2858</v>
      </c>
      <c r="D2047" s="126" t="s">
        <v>2859</v>
      </c>
      <c r="E2047" s="123" t="s">
        <v>2810</v>
      </c>
      <c r="F2047" s="123" t="s">
        <v>555</v>
      </c>
      <c r="G2047" s="71"/>
      <c r="H2047" s="71"/>
      <c r="I2047" s="71"/>
      <c r="J2047" s="126"/>
      <c r="K2047" s="126"/>
      <c r="L2047" s="126"/>
      <c r="M2047" s="126"/>
      <c r="N2047" s="126"/>
      <c r="O2047" s="126"/>
      <c r="P2047" s="126"/>
      <c r="Q2047" s="126"/>
      <c r="R2047" s="126"/>
      <c r="S2047" s="126"/>
      <c r="T2047" s="126"/>
      <c r="U2047" s="126"/>
      <c r="V2047" s="71"/>
      <c r="W2047" s="71"/>
      <c r="X2047" s="71"/>
      <c r="Y2047" s="71"/>
      <c r="Z2047" s="71"/>
      <c r="AA2047" s="71"/>
      <c r="AB2047" s="71"/>
      <c r="AC2047" s="71"/>
      <c r="AD2047" s="71"/>
      <c r="AE2047" s="71"/>
      <c r="AF2047" s="71"/>
      <c r="AG2047" s="71"/>
    </row>
    <row r="2048" s="17" customFormat="1" ht="27" spans="1:33">
      <c r="A2048" s="93"/>
      <c r="B2048" s="80" t="s">
        <v>549</v>
      </c>
      <c r="C2048" s="152" t="s">
        <v>2860</v>
      </c>
      <c r="D2048" s="126" t="s">
        <v>2861</v>
      </c>
      <c r="E2048" s="123" t="s">
        <v>2819</v>
      </c>
      <c r="F2048" s="123" t="s">
        <v>555</v>
      </c>
      <c r="G2048" s="303"/>
      <c r="H2048" s="303"/>
      <c r="I2048" s="303"/>
      <c r="J2048" s="126"/>
      <c r="K2048" s="126"/>
      <c r="L2048" s="126"/>
      <c r="M2048" s="126"/>
      <c r="N2048" s="126"/>
      <c r="O2048" s="126"/>
      <c r="P2048" s="126"/>
      <c r="Q2048" s="126"/>
      <c r="R2048" s="126"/>
      <c r="S2048" s="126"/>
      <c r="T2048" s="126"/>
      <c r="U2048" s="126"/>
      <c r="V2048" s="71"/>
      <c r="W2048" s="71"/>
      <c r="X2048" s="71"/>
      <c r="Y2048" s="71"/>
      <c r="Z2048" s="71"/>
      <c r="AA2048" s="71"/>
      <c r="AB2048" s="71"/>
      <c r="AC2048" s="71"/>
      <c r="AD2048" s="71"/>
      <c r="AE2048" s="71"/>
      <c r="AF2048" s="71"/>
      <c r="AG2048" s="71"/>
    </row>
    <row r="2049" s="17" customFormat="1" ht="27" spans="1:33">
      <c r="A2049" s="93"/>
      <c r="B2049" s="80" t="s">
        <v>549</v>
      </c>
      <c r="C2049" s="152" t="s">
        <v>2862</v>
      </c>
      <c r="D2049" s="126" t="s">
        <v>2863</v>
      </c>
      <c r="E2049" s="123" t="s">
        <v>2810</v>
      </c>
      <c r="F2049" s="123" t="s">
        <v>555</v>
      </c>
      <c r="G2049" s="71"/>
      <c r="H2049" s="71"/>
      <c r="I2049" s="71"/>
      <c r="J2049" s="126"/>
      <c r="K2049" s="126"/>
      <c r="L2049" s="126"/>
      <c r="M2049" s="126"/>
      <c r="N2049" s="126"/>
      <c r="O2049" s="126"/>
      <c r="P2049" s="126"/>
      <c r="Q2049" s="126"/>
      <c r="R2049" s="126"/>
      <c r="S2049" s="126"/>
      <c r="T2049" s="126"/>
      <c r="U2049" s="126"/>
      <c r="V2049" s="71"/>
      <c r="W2049" s="71"/>
      <c r="X2049" s="71"/>
      <c r="Y2049" s="71"/>
      <c r="Z2049" s="71"/>
      <c r="AA2049" s="71"/>
      <c r="AB2049" s="71"/>
      <c r="AC2049" s="71"/>
      <c r="AD2049" s="71"/>
      <c r="AE2049" s="71"/>
      <c r="AF2049" s="71"/>
      <c r="AG2049" s="71"/>
    </row>
    <row r="2050" s="10" customFormat="1" ht="54" spans="1:33">
      <c r="A2050" s="103"/>
      <c r="B2050" s="104" t="s">
        <v>538</v>
      </c>
      <c r="C2050" s="105" t="s">
        <v>2864</v>
      </c>
      <c r="D2050" s="106" t="s">
        <v>2865</v>
      </c>
      <c r="E2050" s="106" t="s">
        <v>2810</v>
      </c>
      <c r="F2050" s="106" t="s">
        <v>555</v>
      </c>
      <c r="G2050" s="107"/>
      <c r="H2050" s="104"/>
      <c r="I2050" s="107"/>
      <c r="J2050" s="112"/>
      <c r="K2050" s="112"/>
      <c r="L2050" s="112"/>
      <c r="M2050" s="112"/>
      <c r="N2050" s="112"/>
      <c r="O2050" s="112"/>
      <c r="P2050" s="112"/>
      <c r="Q2050" s="112"/>
      <c r="R2050" s="112"/>
      <c r="S2050" s="112"/>
      <c r="T2050" s="112"/>
      <c r="U2050" s="112"/>
      <c r="V2050" s="129"/>
      <c r="W2050" s="129"/>
      <c r="X2050" s="129"/>
      <c r="Y2050" s="129"/>
      <c r="Z2050" s="129"/>
      <c r="AA2050" s="129"/>
      <c r="AB2050" s="129"/>
      <c r="AC2050" s="129"/>
      <c r="AD2050" s="129"/>
      <c r="AE2050" s="129"/>
      <c r="AF2050" s="129"/>
      <c r="AG2050" s="129"/>
    </row>
    <row r="2051" s="17" customFormat="1" ht="27" spans="1:33">
      <c r="A2051" s="93"/>
      <c r="B2051" s="80" t="s">
        <v>549</v>
      </c>
      <c r="C2051" s="152" t="s">
        <v>2866</v>
      </c>
      <c r="D2051" s="126" t="s">
        <v>2867</v>
      </c>
      <c r="E2051" s="123" t="s">
        <v>2810</v>
      </c>
      <c r="F2051" s="123" t="s">
        <v>555</v>
      </c>
      <c r="G2051" s="305"/>
      <c r="H2051" s="305"/>
      <c r="I2051" s="305"/>
      <c r="J2051" s="126"/>
      <c r="K2051" s="126"/>
      <c r="L2051" s="126"/>
      <c r="M2051" s="126"/>
      <c r="N2051" s="126"/>
      <c r="O2051" s="126"/>
      <c r="P2051" s="126"/>
      <c r="Q2051" s="126"/>
      <c r="R2051" s="126"/>
      <c r="S2051" s="126"/>
      <c r="T2051" s="126"/>
      <c r="U2051" s="126"/>
      <c r="V2051" s="71"/>
      <c r="W2051" s="71"/>
      <c r="X2051" s="71"/>
      <c r="Y2051" s="71"/>
      <c r="Z2051" s="71"/>
      <c r="AA2051" s="71"/>
      <c r="AB2051" s="71"/>
      <c r="AC2051" s="71"/>
      <c r="AD2051" s="71"/>
      <c r="AE2051" s="71"/>
      <c r="AF2051" s="71"/>
      <c r="AG2051" s="71"/>
    </row>
    <row r="2052" s="17" customFormat="1" ht="27" spans="1:33">
      <c r="A2052" s="93"/>
      <c r="B2052" s="80" t="s">
        <v>549</v>
      </c>
      <c r="C2052" s="152" t="s">
        <v>2868</v>
      </c>
      <c r="D2052" s="126" t="s">
        <v>2869</v>
      </c>
      <c r="E2052" s="123" t="s">
        <v>2810</v>
      </c>
      <c r="F2052" s="123" t="s">
        <v>555</v>
      </c>
      <c r="G2052" s="71"/>
      <c r="H2052" s="71"/>
      <c r="I2052" s="71"/>
      <c r="J2052" s="126"/>
      <c r="K2052" s="126"/>
      <c r="L2052" s="126"/>
      <c r="M2052" s="126"/>
      <c r="N2052" s="126"/>
      <c r="O2052" s="126"/>
      <c r="P2052" s="126"/>
      <c r="Q2052" s="126"/>
      <c r="R2052" s="126"/>
      <c r="S2052" s="126"/>
      <c r="T2052" s="126"/>
      <c r="U2052" s="126"/>
      <c r="V2052" s="71"/>
      <c r="W2052" s="71"/>
      <c r="X2052" s="71"/>
      <c r="Y2052" s="71"/>
      <c r="Z2052" s="71"/>
      <c r="AA2052" s="71"/>
      <c r="AB2052" s="71"/>
      <c r="AC2052" s="71"/>
      <c r="AD2052" s="71"/>
      <c r="AE2052" s="71"/>
      <c r="AF2052" s="71"/>
      <c r="AG2052" s="71"/>
    </row>
    <row r="2053" s="17" customFormat="1" ht="27" spans="1:33">
      <c r="A2053" s="93"/>
      <c r="B2053" s="135" t="s">
        <v>683</v>
      </c>
      <c r="C2053" s="145" t="s">
        <v>2870</v>
      </c>
      <c r="D2053" s="123" t="s">
        <v>2871</v>
      </c>
      <c r="E2053" s="123" t="s">
        <v>2810</v>
      </c>
      <c r="F2053" s="123" t="s">
        <v>555</v>
      </c>
      <c r="G2053" s="71"/>
      <c r="H2053" s="71"/>
      <c r="I2053" s="71"/>
      <c r="J2053" s="126"/>
      <c r="K2053" s="126"/>
      <c r="L2053" s="126"/>
      <c r="M2053" s="126"/>
      <c r="N2053" s="126"/>
      <c r="O2053" s="126"/>
      <c r="P2053" s="126"/>
      <c r="Q2053" s="126"/>
      <c r="R2053" s="126"/>
      <c r="S2053" s="126"/>
      <c r="T2053" s="126"/>
      <c r="U2053" s="126"/>
      <c r="V2053" s="71"/>
      <c r="W2053" s="71"/>
      <c r="X2053" s="71"/>
      <c r="Y2053" s="71"/>
      <c r="Z2053" s="71"/>
      <c r="AA2053" s="71"/>
      <c r="AB2053" s="71"/>
      <c r="AC2053" s="71"/>
      <c r="AD2053" s="71"/>
      <c r="AE2053" s="71"/>
      <c r="AF2053" s="71"/>
      <c r="AG2053" s="71"/>
    </row>
    <row r="2054" s="17" customFormat="1" ht="27" spans="1:33">
      <c r="A2054" s="93"/>
      <c r="B2054" s="80" t="s">
        <v>549</v>
      </c>
      <c r="C2054" s="152" t="s">
        <v>2872</v>
      </c>
      <c r="D2054" s="126" t="s">
        <v>2873</v>
      </c>
      <c r="E2054" s="123" t="s">
        <v>2810</v>
      </c>
      <c r="F2054" s="123" t="s">
        <v>555</v>
      </c>
      <c r="G2054" s="71"/>
      <c r="H2054" s="71"/>
      <c r="I2054" s="71"/>
      <c r="J2054" s="126"/>
      <c r="K2054" s="126"/>
      <c r="L2054" s="126"/>
      <c r="M2054" s="126"/>
      <c r="N2054" s="126"/>
      <c r="O2054" s="126"/>
      <c r="P2054" s="126"/>
      <c r="Q2054" s="126"/>
      <c r="R2054" s="126"/>
      <c r="S2054" s="126"/>
      <c r="T2054" s="126"/>
      <c r="U2054" s="126"/>
      <c r="V2054" s="71"/>
      <c r="W2054" s="71"/>
      <c r="X2054" s="71"/>
      <c r="Y2054" s="71"/>
      <c r="Z2054" s="71"/>
      <c r="AA2054" s="71"/>
      <c r="AB2054" s="71"/>
      <c r="AC2054" s="71"/>
      <c r="AD2054" s="71"/>
      <c r="AE2054" s="71"/>
      <c r="AF2054" s="71"/>
      <c r="AG2054" s="71"/>
    </row>
    <row r="2055" s="17" customFormat="1" ht="27" spans="1:33">
      <c r="A2055" s="93"/>
      <c r="B2055" s="80" t="s">
        <v>549</v>
      </c>
      <c r="C2055" s="152" t="s">
        <v>2874</v>
      </c>
      <c r="D2055" s="126" t="s">
        <v>2875</v>
      </c>
      <c r="E2055" s="119" t="s">
        <v>2810</v>
      </c>
      <c r="F2055" s="123"/>
      <c r="G2055" s="71"/>
      <c r="H2055" s="71"/>
      <c r="I2055" s="71"/>
      <c r="J2055" s="126"/>
      <c r="K2055" s="126"/>
      <c r="L2055" s="126"/>
      <c r="M2055" s="126"/>
      <c r="N2055" s="126"/>
      <c r="O2055" s="126"/>
      <c r="P2055" s="126"/>
      <c r="Q2055" s="126"/>
      <c r="R2055" s="126"/>
      <c r="S2055" s="126"/>
      <c r="T2055" s="126"/>
      <c r="U2055" s="126"/>
      <c r="V2055" s="71"/>
      <c r="W2055" s="71"/>
      <c r="X2055" s="71"/>
      <c r="Y2055" s="71"/>
      <c r="Z2055" s="71"/>
      <c r="AA2055" s="71"/>
      <c r="AB2055" s="71"/>
      <c r="AC2055" s="71"/>
      <c r="AD2055" s="71"/>
      <c r="AE2055" s="71"/>
      <c r="AF2055" s="71"/>
      <c r="AG2055" s="71"/>
    </row>
    <row r="2056" s="17" customFormat="1" ht="27" spans="1:33">
      <c r="A2056" s="93"/>
      <c r="B2056" s="80" t="s">
        <v>549</v>
      </c>
      <c r="C2056" s="152" t="s">
        <v>2876</v>
      </c>
      <c r="D2056" s="126" t="s">
        <v>2877</v>
      </c>
      <c r="E2056" s="123" t="s">
        <v>2810</v>
      </c>
      <c r="F2056" s="123" t="s">
        <v>555</v>
      </c>
      <c r="G2056" s="71"/>
      <c r="H2056" s="71"/>
      <c r="I2056" s="71"/>
      <c r="J2056" s="126"/>
      <c r="K2056" s="126"/>
      <c r="L2056" s="126"/>
      <c r="M2056" s="126"/>
      <c r="N2056" s="126"/>
      <c r="O2056" s="126"/>
      <c r="P2056" s="126"/>
      <c r="Q2056" s="126"/>
      <c r="R2056" s="126"/>
      <c r="S2056" s="126"/>
      <c r="T2056" s="126"/>
      <c r="U2056" s="126"/>
      <c r="V2056" s="71"/>
      <c r="W2056" s="71"/>
      <c r="X2056" s="71"/>
      <c r="Y2056" s="71"/>
      <c r="Z2056" s="71"/>
      <c r="AA2056" s="71"/>
      <c r="AB2056" s="71"/>
      <c r="AC2056" s="71"/>
      <c r="AD2056" s="71"/>
      <c r="AE2056" s="71"/>
      <c r="AF2056" s="71"/>
      <c r="AG2056" s="71"/>
    </row>
    <row r="2057" s="10" customFormat="1" ht="27" spans="1:33">
      <c r="A2057" s="103"/>
      <c r="B2057" s="104" t="s">
        <v>538</v>
      </c>
      <c r="C2057" s="105" t="s">
        <v>2878</v>
      </c>
      <c r="D2057" s="106" t="s">
        <v>2879</v>
      </c>
      <c r="E2057" s="106" t="s">
        <v>2810</v>
      </c>
      <c r="F2057" s="106" t="s">
        <v>555</v>
      </c>
      <c r="G2057" s="107"/>
      <c r="H2057" s="104"/>
      <c r="I2057" s="107"/>
      <c r="J2057" s="112"/>
      <c r="K2057" s="112"/>
      <c r="L2057" s="112"/>
      <c r="M2057" s="112"/>
      <c r="N2057" s="112"/>
      <c r="O2057" s="112"/>
      <c r="P2057" s="112"/>
      <c r="Q2057" s="112"/>
      <c r="R2057" s="112"/>
      <c r="S2057" s="112"/>
      <c r="T2057" s="112"/>
      <c r="U2057" s="112"/>
      <c r="V2057" s="129"/>
      <c r="W2057" s="129"/>
      <c r="X2057" s="129"/>
      <c r="Y2057" s="129"/>
      <c r="Z2057" s="129"/>
      <c r="AA2057" s="129"/>
      <c r="AB2057" s="129"/>
      <c r="AC2057" s="129"/>
      <c r="AD2057" s="129"/>
      <c r="AE2057" s="129"/>
      <c r="AF2057" s="129"/>
      <c r="AG2057" s="129"/>
    </row>
    <row r="2058" s="9" customFormat="1" ht="40.5" spans="1:33">
      <c r="A2058" s="93"/>
      <c r="B2058" s="80" t="s">
        <v>549</v>
      </c>
      <c r="C2058" s="152" t="s">
        <v>2880</v>
      </c>
      <c r="D2058" s="126" t="s">
        <v>2881</v>
      </c>
      <c r="E2058" s="123" t="s">
        <v>2810</v>
      </c>
      <c r="F2058" s="123" t="s">
        <v>555</v>
      </c>
      <c r="G2058" s="306"/>
      <c r="H2058" s="306"/>
      <c r="I2058" s="306"/>
      <c r="J2058" s="86"/>
      <c r="K2058" s="86"/>
      <c r="L2058" s="86"/>
      <c r="M2058" s="86"/>
      <c r="N2058" s="86"/>
      <c r="O2058" s="86"/>
      <c r="P2058" s="86"/>
      <c r="Q2058" s="86"/>
      <c r="R2058" s="86"/>
      <c r="S2058" s="86"/>
      <c r="T2058" s="86"/>
      <c r="U2058" s="86"/>
      <c r="V2058" s="101"/>
      <c r="W2058" s="101"/>
      <c r="X2058" s="101"/>
      <c r="Y2058" s="101"/>
      <c r="Z2058" s="101"/>
      <c r="AA2058" s="101"/>
      <c r="AB2058" s="101"/>
      <c r="AC2058" s="101"/>
      <c r="AD2058" s="101"/>
      <c r="AE2058" s="101"/>
      <c r="AF2058" s="101"/>
      <c r="AG2058" s="101"/>
    </row>
    <row r="2059" s="9" customFormat="1" ht="40.5" spans="1:33">
      <c r="A2059" s="93"/>
      <c r="B2059" s="80" t="s">
        <v>549</v>
      </c>
      <c r="C2059" s="152" t="s">
        <v>2882</v>
      </c>
      <c r="D2059" s="126" t="s">
        <v>2881</v>
      </c>
      <c r="E2059" s="123" t="s">
        <v>2810</v>
      </c>
      <c r="F2059" s="123" t="s">
        <v>555</v>
      </c>
      <c r="G2059" s="306"/>
      <c r="H2059" s="306"/>
      <c r="I2059" s="306"/>
      <c r="J2059" s="86"/>
      <c r="K2059" s="86"/>
      <c r="L2059" s="86"/>
      <c r="M2059" s="86"/>
      <c r="N2059" s="86"/>
      <c r="O2059" s="86"/>
      <c r="P2059" s="86"/>
      <c r="Q2059" s="86"/>
      <c r="R2059" s="86"/>
      <c r="S2059" s="86"/>
      <c r="T2059" s="86"/>
      <c r="U2059" s="86"/>
      <c r="V2059" s="101"/>
      <c r="W2059" s="101"/>
      <c r="X2059" s="101"/>
      <c r="Y2059" s="101"/>
      <c r="Z2059" s="101"/>
      <c r="AA2059" s="101"/>
      <c r="AB2059" s="101"/>
      <c r="AC2059" s="101"/>
      <c r="AD2059" s="101"/>
      <c r="AE2059" s="101"/>
      <c r="AF2059" s="101"/>
      <c r="AG2059" s="101"/>
    </row>
    <row r="2060" s="10" customFormat="1" ht="40.5" spans="1:33">
      <c r="A2060" s="103"/>
      <c r="B2060" s="104" t="s">
        <v>538</v>
      </c>
      <c r="C2060" s="105" t="s">
        <v>2883</v>
      </c>
      <c r="D2060" s="106" t="s">
        <v>2884</v>
      </c>
      <c r="E2060" s="106" t="s">
        <v>2810</v>
      </c>
      <c r="F2060" s="106" t="s">
        <v>555</v>
      </c>
      <c r="G2060" s="107"/>
      <c r="H2060" s="104"/>
      <c r="I2060" s="107"/>
      <c r="J2060" s="112"/>
      <c r="K2060" s="112"/>
      <c r="L2060" s="112"/>
      <c r="M2060" s="112"/>
      <c r="N2060" s="112"/>
      <c r="O2060" s="112"/>
      <c r="P2060" s="112"/>
      <c r="Q2060" s="112"/>
      <c r="R2060" s="112"/>
      <c r="S2060" s="112"/>
      <c r="T2060" s="112"/>
      <c r="U2060" s="112"/>
      <c r="V2060" s="129"/>
      <c r="W2060" s="129"/>
      <c r="X2060" s="129"/>
      <c r="Y2060" s="129"/>
      <c r="Z2060" s="129"/>
      <c r="AA2060" s="129"/>
      <c r="AB2060" s="129"/>
      <c r="AC2060" s="129"/>
      <c r="AD2060" s="129"/>
      <c r="AE2060" s="129"/>
      <c r="AF2060" s="129"/>
      <c r="AG2060" s="129"/>
    </row>
    <row r="2061" s="31" customFormat="1" ht="27" spans="1:33">
      <c r="A2061" s="72"/>
      <c r="B2061" s="80" t="s">
        <v>549</v>
      </c>
      <c r="C2061" s="152" t="s">
        <v>2885</v>
      </c>
      <c r="D2061" s="126" t="s">
        <v>2886</v>
      </c>
      <c r="E2061" s="123" t="s">
        <v>2819</v>
      </c>
      <c r="F2061" s="123" t="s">
        <v>555</v>
      </c>
      <c r="G2061" s="72"/>
      <c r="H2061" s="72"/>
      <c r="I2061" s="72"/>
      <c r="J2061" s="78"/>
      <c r="K2061" s="78"/>
      <c r="L2061" s="78"/>
      <c r="M2061" s="78"/>
      <c r="N2061" s="78"/>
      <c r="O2061" s="78"/>
      <c r="P2061" s="78"/>
      <c r="Q2061" s="78"/>
      <c r="R2061" s="78"/>
      <c r="S2061" s="78"/>
      <c r="T2061" s="78"/>
      <c r="U2061" s="78"/>
      <c r="V2061" s="72"/>
      <c r="W2061" s="72"/>
      <c r="X2061" s="72"/>
      <c r="Y2061" s="72"/>
      <c r="Z2061" s="72"/>
      <c r="AA2061" s="72"/>
      <c r="AB2061" s="72"/>
      <c r="AC2061" s="72"/>
      <c r="AD2061" s="72"/>
      <c r="AE2061" s="72"/>
      <c r="AF2061" s="72"/>
      <c r="AG2061" s="72"/>
    </row>
    <row r="2062" s="31" customFormat="1" ht="27" spans="1:33">
      <c r="A2062" s="72"/>
      <c r="B2062" s="80" t="s">
        <v>549</v>
      </c>
      <c r="C2062" s="152" t="s">
        <v>2887</v>
      </c>
      <c r="D2062" s="126" t="s">
        <v>2888</v>
      </c>
      <c r="E2062" s="123" t="s">
        <v>2810</v>
      </c>
      <c r="F2062" s="123" t="s">
        <v>555</v>
      </c>
      <c r="G2062" s="72"/>
      <c r="H2062" s="72"/>
      <c r="I2062" s="72"/>
      <c r="J2062" s="78"/>
      <c r="K2062" s="78"/>
      <c r="L2062" s="78"/>
      <c r="M2062" s="78"/>
      <c r="N2062" s="78"/>
      <c r="O2062" s="78"/>
      <c r="P2062" s="78"/>
      <c r="Q2062" s="78"/>
      <c r="R2062" s="78"/>
      <c r="S2062" s="78"/>
      <c r="T2062" s="78"/>
      <c r="U2062" s="78"/>
      <c r="V2062" s="72"/>
      <c r="W2062" s="72"/>
      <c r="X2062" s="72"/>
      <c r="Y2062" s="72"/>
      <c r="Z2062" s="72"/>
      <c r="AA2062" s="72"/>
      <c r="AB2062" s="72"/>
      <c r="AC2062" s="72"/>
      <c r="AD2062" s="72"/>
      <c r="AE2062" s="72"/>
      <c r="AF2062" s="72"/>
      <c r="AG2062" s="72"/>
    </row>
    <row r="2063" s="31" customFormat="1" ht="27" spans="1:33">
      <c r="A2063" s="72"/>
      <c r="B2063" s="135" t="s">
        <v>683</v>
      </c>
      <c r="C2063" s="145" t="s">
        <v>2889</v>
      </c>
      <c r="D2063" s="123" t="s">
        <v>2890</v>
      </c>
      <c r="E2063" s="123" t="s">
        <v>2810</v>
      </c>
      <c r="F2063" s="123" t="s">
        <v>555</v>
      </c>
      <c r="G2063" s="72"/>
      <c r="H2063" s="72"/>
      <c r="I2063" s="72"/>
      <c r="J2063" s="78"/>
      <c r="K2063" s="78"/>
      <c r="L2063" s="78"/>
      <c r="M2063" s="78"/>
      <c r="N2063" s="78"/>
      <c r="O2063" s="78"/>
      <c r="P2063" s="78"/>
      <c r="Q2063" s="78"/>
      <c r="R2063" s="78"/>
      <c r="S2063" s="78"/>
      <c r="T2063" s="78"/>
      <c r="U2063" s="78"/>
      <c r="V2063" s="72"/>
      <c r="W2063" s="72"/>
      <c r="X2063" s="72"/>
      <c r="Y2063" s="72"/>
      <c r="Z2063" s="72"/>
      <c r="AA2063" s="72"/>
      <c r="AB2063" s="72"/>
      <c r="AC2063" s="72"/>
      <c r="AD2063" s="72"/>
      <c r="AE2063" s="72"/>
      <c r="AF2063" s="72"/>
      <c r="AG2063" s="72"/>
    </row>
    <row r="2064" s="31" customFormat="1" ht="40.5" spans="1:33">
      <c r="A2064" s="72"/>
      <c r="B2064" s="135" t="s">
        <v>683</v>
      </c>
      <c r="C2064" s="145" t="s">
        <v>2891</v>
      </c>
      <c r="D2064" s="123" t="s">
        <v>2892</v>
      </c>
      <c r="E2064" s="123" t="s">
        <v>2810</v>
      </c>
      <c r="F2064" s="123" t="s">
        <v>2893</v>
      </c>
      <c r="G2064" s="72"/>
      <c r="H2064" s="72"/>
      <c r="I2064" s="72"/>
      <c r="J2064" s="78"/>
      <c r="K2064" s="78"/>
      <c r="L2064" s="78"/>
      <c r="M2064" s="78"/>
      <c r="N2064" s="78"/>
      <c r="O2064" s="78"/>
      <c r="P2064" s="78"/>
      <c r="Q2064" s="78"/>
      <c r="R2064" s="78"/>
      <c r="S2064" s="78"/>
      <c r="T2064" s="78"/>
      <c r="U2064" s="78"/>
      <c r="V2064" s="72"/>
      <c r="W2064" s="72"/>
      <c r="X2064" s="72"/>
      <c r="Y2064" s="72"/>
      <c r="Z2064" s="72"/>
      <c r="AA2064" s="72"/>
      <c r="AB2064" s="72"/>
      <c r="AC2064" s="72"/>
      <c r="AD2064" s="72"/>
      <c r="AE2064" s="72"/>
      <c r="AF2064" s="72"/>
      <c r="AG2064" s="72"/>
    </row>
    <row r="2065" s="10" customFormat="1" ht="40.5" spans="1:33">
      <c r="A2065" s="103"/>
      <c r="B2065" s="104" t="s">
        <v>538</v>
      </c>
      <c r="C2065" s="105" t="s">
        <v>2894</v>
      </c>
      <c r="D2065" s="106" t="s">
        <v>2895</v>
      </c>
      <c r="E2065" s="106" t="s">
        <v>2810</v>
      </c>
      <c r="F2065" s="106" t="s">
        <v>2893</v>
      </c>
      <c r="G2065" s="107"/>
      <c r="H2065" s="104"/>
      <c r="I2065" s="107"/>
      <c r="J2065" s="112"/>
      <c r="K2065" s="112"/>
      <c r="L2065" s="112"/>
      <c r="M2065" s="112"/>
      <c r="N2065" s="112"/>
      <c r="O2065" s="112"/>
      <c r="P2065" s="112"/>
      <c r="Q2065" s="112"/>
      <c r="R2065" s="112"/>
      <c r="S2065" s="112"/>
      <c r="T2065" s="112"/>
      <c r="U2065" s="112"/>
      <c r="V2065" s="129"/>
      <c r="W2065" s="129"/>
      <c r="X2065" s="129"/>
      <c r="Y2065" s="129"/>
      <c r="Z2065" s="129"/>
      <c r="AA2065" s="129"/>
      <c r="AB2065" s="129"/>
      <c r="AC2065" s="129"/>
      <c r="AD2065" s="129"/>
      <c r="AE2065" s="129"/>
      <c r="AF2065" s="129"/>
      <c r="AG2065" s="129"/>
    </row>
    <row r="2066" s="9" customFormat="1" ht="40.5" spans="1:33">
      <c r="A2066" s="93"/>
      <c r="B2066" s="80" t="s">
        <v>549</v>
      </c>
      <c r="C2066" s="152" t="s">
        <v>2896</v>
      </c>
      <c r="D2066" s="126" t="s">
        <v>2897</v>
      </c>
      <c r="E2066" s="123" t="s">
        <v>2819</v>
      </c>
      <c r="F2066" s="123" t="s">
        <v>2893</v>
      </c>
      <c r="G2066" s="306"/>
      <c r="H2066" s="306"/>
      <c r="I2066" s="306"/>
      <c r="J2066" s="86"/>
      <c r="K2066" s="86"/>
      <c r="L2066" s="86"/>
      <c r="M2066" s="86"/>
      <c r="N2066" s="86"/>
      <c r="O2066" s="86"/>
      <c r="P2066" s="86"/>
      <c r="Q2066" s="86"/>
      <c r="R2066" s="86"/>
      <c r="S2066" s="86"/>
      <c r="T2066" s="86"/>
      <c r="U2066" s="86"/>
      <c r="V2066" s="101"/>
      <c r="W2066" s="101"/>
      <c r="X2066" s="101"/>
      <c r="Y2066" s="101"/>
      <c r="Z2066" s="101"/>
      <c r="AA2066" s="101"/>
      <c r="AB2066" s="101"/>
      <c r="AC2066" s="101"/>
      <c r="AD2066" s="101"/>
      <c r="AE2066" s="101"/>
      <c r="AF2066" s="101"/>
      <c r="AG2066" s="101"/>
    </row>
    <row r="2067" s="17" customFormat="1" ht="27" spans="1:33">
      <c r="A2067" s="71"/>
      <c r="B2067" s="80" t="s">
        <v>549</v>
      </c>
      <c r="C2067" s="152" t="s">
        <v>2898</v>
      </c>
      <c r="D2067" s="126" t="s">
        <v>2899</v>
      </c>
      <c r="E2067" s="119" t="s">
        <v>2819</v>
      </c>
      <c r="F2067" s="123"/>
      <c r="G2067" s="303"/>
      <c r="H2067" s="303"/>
      <c r="I2067" s="303"/>
      <c r="J2067" s="126"/>
      <c r="K2067" s="126"/>
      <c r="L2067" s="126"/>
      <c r="M2067" s="126"/>
      <c r="N2067" s="126"/>
      <c r="O2067" s="126"/>
      <c r="P2067" s="126"/>
      <c r="Q2067" s="126"/>
      <c r="R2067" s="126"/>
      <c r="S2067" s="126"/>
      <c r="T2067" s="126"/>
      <c r="U2067" s="126"/>
      <c r="V2067" s="71"/>
      <c r="W2067" s="71"/>
      <c r="X2067" s="71"/>
      <c r="Y2067" s="71"/>
      <c r="Z2067" s="71"/>
      <c r="AA2067" s="71"/>
      <c r="AB2067" s="71"/>
      <c r="AC2067" s="71"/>
      <c r="AD2067" s="71"/>
      <c r="AE2067" s="71"/>
      <c r="AF2067" s="71"/>
      <c r="AG2067" s="71"/>
    </row>
    <row r="2068" s="17" customFormat="1" ht="27" spans="1:33">
      <c r="A2068" s="71"/>
      <c r="B2068" s="80" t="s">
        <v>549</v>
      </c>
      <c r="C2068" s="152" t="s">
        <v>2900</v>
      </c>
      <c r="D2068" s="126" t="s">
        <v>2901</v>
      </c>
      <c r="E2068" s="119" t="s">
        <v>2819</v>
      </c>
      <c r="F2068" s="123"/>
      <c r="G2068" s="303"/>
      <c r="H2068" s="303"/>
      <c r="I2068" s="303"/>
      <c r="J2068" s="126"/>
      <c r="K2068" s="126"/>
      <c r="L2068" s="126"/>
      <c r="M2068" s="126"/>
      <c r="N2068" s="126"/>
      <c r="O2068" s="126"/>
      <c r="P2068" s="126"/>
      <c r="Q2068" s="126"/>
      <c r="R2068" s="126"/>
      <c r="S2068" s="126"/>
      <c r="T2068" s="126"/>
      <c r="U2068" s="126"/>
      <c r="V2068" s="71"/>
      <c r="W2068" s="71"/>
      <c r="X2068" s="71"/>
      <c r="Y2068" s="71"/>
      <c r="Z2068" s="71"/>
      <c r="AA2068" s="71"/>
      <c r="AB2068" s="71"/>
      <c r="AC2068" s="71"/>
      <c r="AD2068" s="71"/>
      <c r="AE2068" s="71"/>
      <c r="AF2068" s="71"/>
      <c r="AG2068" s="71"/>
    </row>
    <row r="2069" s="17" customFormat="1" ht="27" spans="1:33">
      <c r="A2069" s="71"/>
      <c r="B2069" s="80" t="s">
        <v>549</v>
      </c>
      <c r="C2069" s="152" t="s">
        <v>2902</v>
      </c>
      <c r="D2069" s="126" t="s">
        <v>2903</v>
      </c>
      <c r="E2069" s="123" t="s">
        <v>2819</v>
      </c>
      <c r="F2069" s="123" t="s">
        <v>555</v>
      </c>
      <c r="G2069" s="303"/>
      <c r="H2069" s="303"/>
      <c r="I2069" s="303"/>
      <c r="J2069" s="126"/>
      <c r="K2069" s="126"/>
      <c r="L2069" s="126"/>
      <c r="M2069" s="126"/>
      <c r="N2069" s="126"/>
      <c r="O2069" s="126"/>
      <c r="P2069" s="126"/>
      <c r="Q2069" s="126"/>
      <c r="R2069" s="126"/>
      <c r="S2069" s="126"/>
      <c r="T2069" s="126"/>
      <c r="U2069" s="126"/>
      <c r="V2069" s="71"/>
      <c r="W2069" s="71"/>
      <c r="X2069" s="71"/>
      <c r="Y2069" s="71"/>
      <c r="Z2069" s="71"/>
      <c r="AA2069" s="71"/>
      <c r="AB2069" s="71"/>
      <c r="AC2069" s="71"/>
      <c r="AD2069" s="71"/>
      <c r="AE2069" s="71"/>
      <c r="AF2069" s="71"/>
      <c r="AG2069" s="71"/>
    </row>
    <row r="2070" s="17" customFormat="1" ht="27" spans="1:33">
      <c r="A2070" s="71"/>
      <c r="B2070" s="80" t="s">
        <v>549</v>
      </c>
      <c r="C2070" s="152" t="s">
        <v>2904</v>
      </c>
      <c r="D2070" s="126" t="s">
        <v>2905</v>
      </c>
      <c r="E2070" s="123" t="s">
        <v>2819</v>
      </c>
      <c r="F2070" s="123" t="s">
        <v>555</v>
      </c>
      <c r="G2070" s="303"/>
      <c r="H2070" s="303"/>
      <c r="I2070" s="303"/>
      <c r="J2070" s="126"/>
      <c r="K2070" s="126"/>
      <c r="L2070" s="126"/>
      <c r="M2070" s="126"/>
      <c r="N2070" s="126"/>
      <c r="O2070" s="126"/>
      <c r="P2070" s="126"/>
      <c r="Q2070" s="126"/>
      <c r="R2070" s="126"/>
      <c r="S2070" s="126"/>
      <c r="T2070" s="126"/>
      <c r="U2070" s="126"/>
      <c r="V2070" s="71"/>
      <c r="W2070" s="71"/>
      <c r="X2070" s="71"/>
      <c r="Y2070" s="71"/>
      <c r="Z2070" s="71"/>
      <c r="AA2070" s="71"/>
      <c r="AB2070" s="71"/>
      <c r="AC2070" s="71"/>
      <c r="AD2070" s="71"/>
      <c r="AE2070" s="71"/>
      <c r="AF2070" s="71"/>
      <c r="AG2070" s="71"/>
    </row>
    <row r="2071" s="10" customFormat="1" ht="40.5" spans="1:33">
      <c r="A2071" s="103"/>
      <c r="B2071" s="104" t="s">
        <v>538</v>
      </c>
      <c r="C2071" s="105" t="s">
        <v>2906</v>
      </c>
      <c r="D2071" s="106" t="s">
        <v>2907</v>
      </c>
      <c r="E2071" s="106" t="s">
        <v>2810</v>
      </c>
      <c r="F2071" s="106" t="s">
        <v>555</v>
      </c>
      <c r="G2071" s="107"/>
      <c r="H2071" s="104"/>
      <c r="I2071" s="107"/>
      <c r="J2071" s="112"/>
      <c r="K2071" s="112"/>
      <c r="L2071" s="112"/>
      <c r="M2071" s="112"/>
      <c r="N2071" s="112"/>
      <c r="O2071" s="112"/>
      <c r="P2071" s="112"/>
      <c r="Q2071" s="112"/>
      <c r="R2071" s="112"/>
      <c r="S2071" s="112"/>
      <c r="T2071" s="112"/>
      <c r="U2071" s="112"/>
      <c r="V2071" s="129"/>
      <c r="W2071" s="129"/>
      <c r="X2071" s="129"/>
      <c r="Y2071" s="129"/>
      <c r="Z2071" s="129"/>
      <c r="AA2071" s="129"/>
      <c r="AB2071" s="129"/>
      <c r="AC2071" s="129"/>
      <c r="AD2071" s="129"/>
      <c r="AE2071" s="129"/>
      <c r="AF2071" s="129"/>
      <c r="AG2071" s="129"/>
    </row>
    <row r="2072" s="17" customFormat="1" ht="40.5" spans="1:33">
      <c r="A2072" s="71"/>
      <c r="B2072" s="80" t="s">
        <v>549</v>
      </c>
      <c r="C2072" s="152" t="s">
        <v>2908</v>
      </c>
      <c r="D2072" s="126" t="s">
        <v>2909</v>
      </c>
      <c r="E2072" s="123" t="s">
        <v>2910</v>
      </c>
      <c r="F2072" s="123" t="s">
        <v>555</v>
      </c>
      <c r="G2072" s="303"/>
      <c r="H2072" s="303"/>
      <c r="I2072" s="303"/>
      <c r="J2072" s="126"/>
      <c r="K2072" s="126"/>
      <c r="L2072" s="126"/>
      <c r="M2072" s="126"/>
      <c r="N2072" s="126"/>
      <c r="O2072" s="126"/>
      <c r="P2072" s="126"/>
      <c r="Q2072" s="126"/>
      <c r="R2072" s="126"/>
      <c r="S2072" s="126"/>
      <c r="T2072" s="126"/>
      <c r="U2072" s="126"/>
      <c r="V2072" s="71"/>
      <c r="W2072" s="71"/>
      <c r="X2072" s="71"/>
      <c r="Y2072" s="71"/>
      <c r="Z2072" s="71"/>
      <c r="AA2072" s="71"/>
      <c r="AB2072" s="71"/>
      <c r="AC2072" s="71"/>
      <c r="AD2072" s="71"/>
      <c r="AE2072" s="71"/>
      <c r="AF2072" s="71"/>
      <c r="AG2072" s="71"/>
    </row>
    <row r="2073" s="9" customFormat="1" ht="27" spans="1:33">
      <c r="A2073" s="93"/>
      <c r="B2073" s="80" t="s">
        <v>549</v>
      </c>
      <c r="C2073" s="152" t="s">
        <v>2911</v>
      </c>
      <c r="D2073" s="126" t="s">
        <v>2912</v>
      </c>
      <c r="E2073" s="119" t="s">
        <v>2910</v>
      </c>
      <c r="F2073" s="123"/>
      <c r="G2073" s="306"/>
      <c r="H2073" s="306"/>
      <c r="I2073" s="306"/>
      <c r="J2073" s="86"/>
      <c r="K2073" s="86"/>
      <c r="L2073" s="86"/>
      <c r="M2073" s="86"/>
      <c r="N2073" s="86"/>
      <c r="O2073" s="86"/>
      <c r="P2073" s="86"/>
      <c r="Q2073" s="86"/>
      <c r="R2073" s="86"/>
      <c r="S2073" s="86"/>
      <c r="T2073" s="86"/>
      <c r="U2073" s="86"/>
      <c r="V2073" s="101"/>
      <c r="W2073" s="101"/>
      <c r="X2073" s="101"/>
      <c r="Y2073" s="101"/>
      <c r="Z2073" s="101"/>
      <c r="AA2073" s="101"/>
      <c r="AB2073" s="101"/>
      <c r="AC2073" s="101"/>
      <c r="AD2073" s="101"/>
      <c r="AE2073" s="101"/>
      <c r="AF2073" s="101"/>
      <c r="AG2073" s="101"/>
    </row>
    <row r="2074" s="9" customFormat="1" ht="27" spans="1:33">
      <c r="A2074" s="93"/>
      <c r="B2074" s="80" t="s">
        <v>549</v>
      </c>
      <c r="C2074" s="152" t="s">
        <v>2913</v>
      </c>
      <c r="D2074" s="126" t="s">
        <v>2914</v>
      </c>
      <c r="E2074" s="119" t="s">
        <v>2910</v>
      </c>
      <c r="F2074" s="123"/>
      <c r="G2074" s="306"/>
      <c r="H2074" s="306"/>
      <c r="I2074" s="306"/>
      <c r="J2074" s="86"/>
      <c r="K2074" s="86"/>
      <c r="L2074" s="86"/>
      <c r="M2074" s="86"/>
      <c r="N2074" s="86"/>
      <c r="O2074" s="86"/>
      <c r="P2074" s="86"/>
      <c r="Q2074" s="86"/>
      <c r="R2074" s="86"/>
      <c r="S2074" s="86"/>
      <c r="T2074" s="86"/>
      <c r="U2074" s="86"/>
      <c r="V2074" s="101"/>
      <c r="W2074" s="101"/>
      <c r="X2074" s="101"/>
      <c r="Y2074" s="101"/>
      <c r="Z2074" s="101"/>
      <c r="AA2074" s="101"/>
      <c r="AB2074" s="101"/>
      <c r="AC2074" s="101"/>
      <c r="AD2074" s="101"/>
      <c r="AE2074" s="101"/>
      <c r="AF2074" s="101"/>
      <c r="AG2074" s="101"/>
    </row>
    <row r="2075" s="9" customFormat="1" ht="40.5" spans="1:33">
      <c r="A2075" s="101"/>
      <c r="B2075" s="80" t="s">
        <v>549</v>
      </c>
      <c r="C2075" s="152" t="s">
        <v>2915</v>
      </c>
      <c r="D2075" s="126" t="s">
        <v>2916</v>
      </c>
      <c r="E2075" s="123" t="s">
        <v>2910</v>
      </c>
      <c r="F2075" s="123" t="s">
        <v>671</v>
      </c>
      <c r="G2075" s="307"/>
      <c r="H2075" s="307"/>
      <c r="I2075" s="307"/>
      <c r="J2075" s="86"/>
      <c r="K2075" s="86"/>
      <c r="L2075" s="86"/>
      <c r="M2075" s="86"/>
      <c r="N2075" s="86"/>
      <c r="O2075" s="86"/>
      <c r="P2075" s="86"/>
      <c r="Q2075" s="86"/>
      <c r="R2075" s="86"/>
      <c r="S2075" s="86"/>
      <c r="T2075" s="86"/>
      <c r="U2075" s="86"/>
      <c r="V2075" s="101"/>
      <c r="W2075" s="101"/>
      <c r="X2075" s="101"/>
      <c r="Y2075" s="101"/>
      <c r="Z2075" s="101"/>
      <c r="AA2075" s="101"/>
      <c r="AB2075" s="101"/>
      <c r="AC2075" s="101"/>
      <c r="AD2075" s="101"/>
      <c r="AE2075" s="101"/>
      <c r="AF2075" s="101"/>
      <c r="AG2075" s="101"/>
    </row>
    <row r="2076" s="9" customFormat="1" ht="27" spans="1:33">
      <c r="A2076" s="101"/>
      <c r="B2076" s="80" t="s">
        <v>549</v>
      </c>
      <c r="C2076" s="152" t="s">
        <v>2917</v>
      </c>
      <c r="D2076" s="126" t="s">
        <v>2918</v>
      </c>
      <c r="E2076" s="119" t="s">
        <v>2910</v>
      </c>
      <c r="F2076" s="123"/>
      <c r="G2076" s="295"/>
      <c r="H2076" s="295"/>
      <c r="I2076" s="295"/>
      <c r="J2076" s="86"/>
      <c r="K2076" s="86"/>
      <c r="L2076" s="86"/>
      <c r="M2076" s="86"/>
      <c r="N2076" s="86"/>
      <c r="O2076" s="86"/>
      <c r="P2076" s="86"/>
      <c r="Q2076" s="86"/>
      <c r="R2076" s="86"/>
      <c r="S2076" s="86"/>
      <c r="T2076" s="86"/>
      <c r="U2076" s="86"/>
      <c r="V2076" s="101"/>
      <c r="W2076" s="101"/>
      <c r="X2076" s="101"/>
      <c r="Y2076" s="101"/>
      <c r="Z2076" s="101"/>
      <c r="AA2076" s="101"/>
      <c r="AB2076" s="101"/>
      <c r="AC2076" s="101"/>
      <c r="AD2076" s="101"/>
      <c r="AE2076" s="101"/>
      <c r="AF2076" s="101"/>
      <c r="AG2076" s="101"/>
    </row>
    <row r="2077" s="9" customFormat="1" ht="27" spans="1:33">
      <c r="A2077" s="101"/>
      <c r="B2077" s="80" t="s">
        <v>549</v>
      </c>
      <c r="C2077" s="152" t="s">
        <v>2917</v>
      </c>
      <c r="D2077" s="126" t="s">
        <v>2919</v>
      </c>
      <c r="E2077" s="119" t="s">
        <v>2910</v>
      </c>
      <c r="F2077" s="123"/>
      <c r="G2077" s="308"/>
      <c r="H2077" s="308"/>
      <c r="I2077" s="308"/>
      <c r="J2077" s="86"/>
      <c r="K2077" s="86"/>
      <c r="L2077" s="86"/>
      <c r="M2077" s="86"/>
      <c r="N2077" s="86"/>
      <c r="O2077" s="86"/>
      <c r="P2077" s="86"/>
      <c r="Q2077" s="86"/>
      <c r="R2077" s="86"/>
      <c r="S2077" s="86"/>
      <c r="T2077" s="86"/>
      <c r="U2077" s="86"/>
      <c r="V2077" s="101"/>
      <c r="W2077" s="101"/>
      <c r="X2077" s="101"/>
      <c r="Y2077" s="101"/>
      <c r="Z2077" s="101"/>
      <c r="AA2077" s="101"/>
      <c r="AB2077" s="101"/>
      <c r="AC2077" s="101"/>
      <c r="AD2077" s="101"/>
      <c r="AE2077" s="101"/>
      <c r="AF2077" s="101"/>
      <c r="AG2077" s="101"/>
    </row>
    <row r="2078" s="9" customFormat="1" ht="27" spans="1:33">
      <c r="A2078" s="101"/>
      <c r="B2078" s="80" t="s">
        <v>549</v>
      </c>
      <c r="C2078" s="152" t="s">
        <v>2920</v>
      </c>
      <c r="D2078" s="126" t="s">
        <v>2921</v>
      </c>
      <c r="E2078" s="123" t="s">
        <v>2910</v>
      </c>
      <c r="F2078" s="123" t="s">
        <v>2922</v>
      </c>
      <c r="G2078" s="308"/>
      <c r="H2078" s="308"/>
      <c r="I2078" s="308"/>
      <c r="J2078" s="86"/>
      <c r="K2078" s="86"/>
      <c r="L2078" s="86"/>
      <c r="M2078" s="86"/>
      <c r="N2078" s="86"/>
      <c r="O2078" s="86"/>
      <c r="P2078" s="86"/>
      <c r="Q2078" s="86"/>
      <c r="R2078" s="86"/>
      <c r="S2078" s="86"/>
      <c r="T2078" s="86"/>
      <c r="U2078" s="86"/>
      <c r="V2078" s="101"/>
      <c r="W2078" s="101"/>
      <c r="X2078" s="101"/>
      <c r="Y2078" s="101"/>
      <c r="Z2078" s="101"/>
      <c r="AA2078" s="101"/>
      <c r="AB2078" s="101"/>
      <c r="AC2078" s="101"/>
      <c r="AD2078" s="101"/>
      <c r="AE2078" s="101"/>
      <c r="AF2078" s="101"/>
      <c r="AG2078" s="101"/>
    </row>
    <row r="2079" s="9" customFormat="1" ht="27" spans="1:33">
      <c r="A2079" s="101"/>
      <c r="B2079" s="80" t="s">
        <v>549</v>
      </c>
      <c r="C2079" s="152" t="s">
        <v>2920</v>
      </c>
      <c r="D2079" s="126" t="s">
        <v>2923</v>
      </c>
      <c r="E2079" s="123" t="s">
        <v>2910</v>
      </c>
      <c r="F2079" s="123" t="s">
        <v>2922</v>
      </c>
      <c r="G2079" s="295"/>
      <c r="H2079" s="295"/>
      <c r="I2079" s="295"/>
      <c r="J2079" s="86"/>
      <c r="K2079" s="86"/>
      <c r="L2079" s="86"/>
      <c r="M2079" s="86"/>
      <c r="N2079" s="86"/>
      <c r="O2079" s="86"/>
      <c r="P2079" s="86"/>
      <c r="Q2079" s="86"/>
      <c r="R2079" s="86"/>
      <c r="S2079" s="86"/>
      <c r="T2079" s="86"/>
      <c r="U2079" s="86"/>
      <c r="V2079" s="101"/>
      <c r="W2079" s="101"/>
      <c r="X2079" s="101"/>
      <c r="Y2079" s="101"/>
      <c r="Z2079" s="101"/>
      <c r="AA2079" s="101"/>
      <c r="AB2079" s="101"/>
      <c r="AC2079" s="101"/>
      <c r="AD2079" s="101"/>
      <c r="AE2079" s="101"/>
      <c r="AF2079" s="101"/>
      <c r="AG2079" s="101"/>
    </row>
    <row r="2080" s="10" customFormat="1" ht="94.5" spans="1:33">
      <c r="A2080" s="103"/>
      <c r="B2080" s="104" t="s">
        <v>538</v>
      </c>
      <c r="C2080" s="105" t="s">
        <v>720</v>
      </c>
      <c r="D2080" s="106" t="s">
        <v>2924</v>
      </c>
      <c r="E2080" s="106" t="s">
        <v>720</v>
      </c>
      <c r="F2080" s="106" t="s">
        <v>664</v>
      </c>
      <c r="G2080" s="107"/>
      <c r="H2080" s="104"/>
      <c r="I2080" s="107"/>
      <c r="J2080" s="112"/>
      <c r="K2080" s="112"/>
      <c r="L2080" s="112"/>
      <c r="M2080" s="112"/>
      <c r="N2080" s="112"/>
      <c r="O2080" s="112"/>
      <c r="P2080" s="112"/>
      <c r="Q2080" s="112"/>
      <c r="R2080" s="112"/>
      <c r="S2080" s="112"/>
      <c r="T2080" s="112"/>
      <c r="U2080" s="112"/>
      <c r="V2080" s="129"/>
      <c r="W2080" s="129"/>
      <c r="X2080" s="129"/>
      <c r="Y2080" s="129"/>
      <c r="Z2080" s="129"/>
      <c r="AA2080" s="129"/>
      <c r="AB2080" s="129"/>
      <c r="AC2080" s="129"/>
      <c r="AD2080" s="129"/>
      <c r="AE2080" s="129"/>
      <c r="AF2080" s="129"/>
      <c r="AG2080" s="129"/>
    </row>
    <row r="2081" s="10" customFormat="1" ht="67.5" spans="1:33">
      <c r="A2081" s="103"/>
      <c r="B2081" s="104" t="s">
        <v>538</v>
      </c>
      <c r="C2081" s="105" t="s">
        <v>671</v>
      </c>
      <c r="D2081" s="106" t="s">
        <v>2925</v>
      </c>
      <c r="E2081" s="106" t="s">
        <v>709</v>
      </c>
      <c r="F2081" s="106" t="s">
        <v>664</v>
      </c>
      <c r="G2081" s="107">
        <v>43364</v>
      </c>
      <c r="H2081" s="104">
        <f>I2081-G2081</f>
        <v>770</v>
      </c>
      <c r="I2081" s="107">
        <v>44134</v>
      </c>
      <c r="J2081" s="112"/>
      <c r="K2081" s="112"/>
      <c r="L2081" s="112"/>
      <c r="M2081" s="112"/>
      <c r="N2081" s="112"/>
      <c r="O2081" s="112"/>
      <c r="P2081" s="112"/>
      <c r="Q2081" s="112"/>
      <c r="R2081" s="112"/>
      <c r="S2081" s="112"/>
      <c r="T2081" s="112"/>
      <c r="U2081" s="112"/>
      <c r="V2081" s="129"/>
      <c r="W2081" s="129"/>
      <c r="X2081" s="129"/>
      <c r="Y2081" s="129"/>
      <c r="Z2081" s="129"/>
      <c r="AA2081" s="129"/>
      <c r="AB2081" s="129"/>
      <c r="AC2081" s="129"/>
      <c r="AD2081" s="129"/>
      <c r="AE2081" s="129"/>
      <c r="AF2081" s="129"/>
      <c r="AG2081" s="129"/>
    </row>
    <row r="2082" s="10" customFormat="1" ht="40.5" spans="1:33">
      <c r="A2082" s="103"/>
      <c r="B2082" s="104" t="s">
        <v>538</v>
      </c>
      <c r="C2082" s="105" t="s">
        <v>560</v>
      </c>
      <c r="D2082" s="106" t="s">
        <v>2926</v>
      </c>
      <c r="E2082" s="106" t="s">
        <v>560</v>
      </c>
      <c r="F2082" s="106"/>
      <c r="G2082" s="107"/>
      <c r="H2082" s="104"/>
      <c r="I2082" s="107"/>
      <c r="J2082" s="112"/>
      <c r="K2082" s="112"/>
      <c r="L2082" s="112"/>
      <c r="M2082" s="112"/>
      <c r="N2082" s="112"/>
      <c r="O2082" s="112"/>
      <c r="P2082" s="112"/>
      <c r="Q2082" s="112"/>
      <c r="R2082" s="112"/>
      <c r="S2082" s="112"/>
      <c r="T2082" s="112"/>
      <c r="U2082" s="112"/>
      <c r="V2082" s="129"/>
      <c r="W2082" s="129"/>
      <c r="X2082" s="129"/>
      <c r="Y2082" s="129"/>
      <c r="Z2082" s="129"/>
      <c r="AA2082" s="129"/>
      <c r="AB2082" s="129"/>
      <c r="AC2082" s="129"/>
      <c r="AD2082" s="129"/>
      <c r="AE2082" s="129"/>
      <c r="AF2082" s="129"/>
      <c r="AG2082" s="129"/>
    </row>
    <row r="2083" s="10" customFormat="1" ht="27" spans="1:33">
      <c r="A2083" s="103"/>
      <c r="B2083" s="104" t="s">
        <v>538</v>
      </c>
      <c r="C2083" s="105" t="s">
        <v>2927</v>
      </c>
      <c r="D2083" s="106" t="s">
        <v>2928</v>
      </c>
      <c r="E2083" s="106"/>
      <c r="F2083" s="106"/>
      <c r="G2083" s="107"/>
      <c r="H2083" s="104"/>
      <c r="I2083" s="107"/>
      <c r="J2083" s="112"/>
      <c r="K2083" s="112"/>
      <c r="L2083" s="112"/>
      <c r="M2083" s="112"/>
      <c r="N2083" s="112"/>
      <c r="O2083" s="112"/>
      <c r="P2083" s="112"/>
      <c r="Q2083" s="112"/>
      <c r="R2083" s="112"/>
      <c r="S2083" s="112"/>
      <c r="T2083" s="112"/>
      <c r="U2083" s="112"/>
      <c r="V2083" s="129"/>
      <c r="W2083" s="129"/>
      <c r="X2083" s="129"/>
      <c r="Y2083" s="129"/>
      <c r="Z2083" s="129"/>
      <c r="AA2083" s="129"/>
      <c r="AB2083" s="129"/>
      <c r="AC2083" s="129"/>
      <c r="AD2083" s="129"/>
      <c r="AE2083" s="129"/>
      <c r="AF2083" s="129"/>
      <c r="AG2083" s="129"/>
    </row>
    <row r="2084" s="17" customFormat="1" spans="1:33">
      <c r="A2084" s="71"/>
      <c r="B2084" s="80" t="s">
        <v>549</v>
      </c>
      <c r="C2084" s="152" t="s">
        <v>2929</v>
      </c>
      <c r="D2084" s="126" t="s">
        <v>2930</v>
      </c>
      <c r="E2084" s="119"/>
      <c r="F2084" s="123"/>
      <c r="G2084" s="303"/>
      <c r="H2084" s="303"/>
      <c r="I2084" s="303"/>
      <c r="J2084" s="126"/>
      <c r="K2084" s="126"/>
      <c r="L2084" s="126"/>
      <c r="M2084" s="126"/>
      <c r="N2084" s="126"/>
      <c r="O2084" s="126"/>
      <c r="P2084" s="126"/>
      <c r="Q2084" s="126"/>
      <c r="R2084" s="126"/>
      <c r="S2084" s="126"/>
      <c r="T2084" s="126"/>
      <c r="U2084" s="126"/>
      <c r="V2084" s="71"/>
      <c r="W2084" s="71"/>
      <c r="X2084" s="71"/>
      <c r="Y2084" s="71"/>
      <c r="Z2084" s="71"/>
      <c r="AA2084" s="71"/>
      <c r="AB2084" s="71"/>
      <c r="AC2084" s="71"/>
      <c r="AD2084" s="71"/>
      <c r="AE2084" s="71"/>
      <c r="AF2084" s="71"/>
      <c r="AG2084" s="71"/>
    </row>
    <row r="2085" s="17" customFormat="1" spans="1:33">
      <c r="A2085" s="71"/>
      <c r="B2085" s="80" t="s">
        <v>549</v>
      </c>
      <c r="C2085" s="152" t="s">
        <v>2931</v>
      </c>
      <c r="D2085" s="126"/>
      <c r="E2085" s="119"/>
      <c r="F2085" s="123"/>
      <c r="G2085" s="303"/>
      <c r="H2085" s="303"/>
      <c r="I2085" s="303"/>
      <c r="J2085" s="126"/>
      <c r="K2085" s="126"/>
      <c r="L2085" s="126"/>
      <c r="M2085" s="126"/>
      <c r="N2085" s="126"/>
      <c r="O2085" s="126"/>
      <c r="P2085" s="126"/>
      <c r="Q2085" s="126"/>
      <c r="R2085" s="126"/>
      <c r="S2085" s="126"/>
      <c r="T2085" s="126"/>
      <c r="U2085" s="126"/>
      <c r="V2085" s="71"/>
      <c r="W2085" s="71"/>
      <c r="X2085" s="71"/>
      <c r="Y2085" s="71"/>
      <c r="Z2085" s="71"/>
      <c r="AA2085" s="71"/>
      <c r="AB2085" s="71"/>
      <c r="AC2085" s="71"/>
      <c r="AD2085" s="71"/>
      <c r="AE2085" s="71"/>
      <c r="AF2085" s="71"/>
      <c r="AG2085" s="71"/>
    </row>
    <row r="2086" s="17" customFormat="1" ht="27" spans="1:33">
      <c r="A2086" s="71"/>
      <c r="B2086" s="80" t="s">
        <v>549</v>
      </c>
      <c r="C2086" s="152" t="s">
        <v>2932</v>
      </c>
      <c r="D2086" s="126" t="s">
        <v>2933</v>
      </c>
      <c r="E2086" s="119"/>
      <c r="F2086" s="123"/>
      <c r="G2086" s="303"/>
      <c r="H2086" s="303"/>
      <c r="I2086" s="303"/>
      <c r="J2086" s="126"/>
      <c r="K2086" s="126"/>
      <c r="L2086" s="126"/>
      <c r="M2086" s="126"/>
      <c r="N2086" s="126"/>
      <c r="O2086" s="126"/>
      <c r="P2086" s="126"/>
      <c r="Q2086" s="126"/>
      <c r="R2086" s="126"/>
      <c r="S2086" s="126"/>
      <c r="T2086" s="126"/>
      <c r="U2086" s="126"/>
      <c r="V2086" s="71"/>
      <c r="W2086" s="71"/>
      <c r="X2086" s="71"/>
      <c r="Y2086" s="71"/>
      <c r="Z2086" s="71"/>
      <c r="AA2086" s="71"/>
      <c r="AB2086" s="71"/>
      <c r="AC2086" s="71"/>
      <c r="AD2086" s="71"/>
      <c r="AE2086" s="71"/>
      <c r="AF2086" s="71"/>
      <c r="AG2086" s="71"/>
    </row>
    <row r="2087" s="17" customFormat="1" ht="27" spans="1:33">
      <c r="A2087" s="71"/>
      <c r="B2087" s="135" t="s">
        <v>549</v>
      </c>
      <c r="C2087" s="146" t="s">
        <v>2934</v>
      </c>
      <c r="D2087" s="123" t="s">
        <v>2935</v>
      </c>
      <c r="E2087" s="119"/>
      <c r="F2087" s="123"/>
      <c r="G2087" s="303"/>
      <c r="H2087" s="303"/>
      <c r="I2087" s="303"/>
      <c r="J2087" s="126"/>
      <c r="K2087" s="126"/>
      <c r="L2087" s="126"/>
      <c r="M2087" s="126"/>
      <c r="N2087" s="126"/>
      <c r="O2087" s="126"/>
      <c r="P2087" s="126"/>
      <c r="Q2087" s="126"/>
      <c r="R2087" s="126"/>
      <c r="S2087" s="126"/>
      <c r="T2087" s="126"/>
      <c r="U2087" s="126"/>
      <c r="V2087" s="71"/>
      <c r="W2087" s="71"/>
      <c r="X2087" s="71"/>
      <c r="Y2087" s="71"/>
      <c r="Z2087" s="71"/>
      <c r="AA2087" s="71"/>
      <c r="AB2087" s="71"/>
      <c r="AC2087" s="71"/>
      <c r="AD2087" s="71"/>
      <c r="AE2087" s="71"/>
      <c r="AF2087" s="71"/>
      <c r="AG2087" s="71"/>
    </row>
    <row r="2088" s="10" customFormat="1" ht="45" spans="1:33">
      <c r="A2088" s="103"/>
      <c r="B2088" s="104" t="s">
        <v>538</v>
      </c>
      <c r="C2088" s="105" t="s">
        <v>676</v>
      </c>
      <c r="D2088" s="109" t="s">
        <v>2936</v>
      </c>
      <c r="E2088" s="106" t="s">
        <v>676</v>
      </c>
      <c r="F2088" s="106"/>
      <c r="G2088" s="107" t="s">
        <v>1430</v>
      </c>
      <c r="H2088" s="104"/>
      <c r="I2088" s="107" t="s">
        <v>2937</v>
      </c>
      <c r="J2088" s="112"/>
      <c r="K2088" s="112"/>
      <c r="L2088" s="112"/>
      <c r="M2088" s="112"/>
      <c r="N2088" s="112"/>
      <c r="O2088" s="112"/>
      <c r="P2088" s="112"/>
      <c r="Q2088" s="112"/>
      <c r="R2088" s="112"/>
      <c r="S2088" s="112"/>
      <c r="T2088" s="112"/>
      <c r="U2088" s="112"/>
      <c r="V2088" s="129"/>
      <c r="W2088" s="129"/>
      <c r="X2088" s="129"/>
      <c r="Y2088" s="129"/>
      <c r="Z2088" s="129"/>
      <c r="AA2088" s="129"/>
      <c r="AB2088" s="129"/>
      <c r="AC2088" s="129"/>
      <c r="AD2088" s="129"/>
      <c r="AE2088" s="129"/>
      <c r="AF2088" s="129"/>
      <c r="AG2088" s="129"/>
    </row>
    <row r="2089" s="10" customFormat="1" ht="22.5" spans="1:33">
      <c r="A2089" s="103"/>
      <c r="B2089" s="104" t="s">
        <v>538</v>
      </c>
      <c r="C2089" s="105" t="s">
        <v>2938</v>
      </c>
      <c r="D2089" s="109" t="s">
        <v>2939</v>
      </c>
      <c r="E2089" s="106" t="s">
        <v>676</v>
      </c>
      <c r="F2089" s="106" t="s">
        <v>671</v>
      </c>
      <c r="G2089" s="107" t="s">
        <v>2729</v>
      </c>
      <c r="H2089" s="104" t="s">
        <v>2729</v>
      </c>
      <c r="I2089" s="107" t="s">
        <v>2729</v>
      </c>
      <c r="J2089" s="112"/>
      <c r="K2089" s="112"/>
      <c r="L2089" s="112"/>
      <c r="M2089" s="112"/>
      <c r="N2089" s="112"/>
      <c r="O2089" s="112"/>
      <c r="P2089" s="112"/>
      <c r="Q2089" s="112"/>
      <c r="R2089" s="112"/>
      <c r="S2089" s="112"/>
      <c r="T2089" s="112"/>
      <c r="U2089" s="112"/>
      <c r="V2089" s="129"/>
      <c r="W2089" s="129"/>
      <c r="X2089" s="129"/>
      <c r="Y2089" s="129"/>
      <c r="Z2089" s="129"/>
      <c r="AA2089" s="129"/>
      <c r="AB2089" s="129"/>
      <c r="AC2089" s="129"/>
      <c r="AD2089" s="129"/>
      <c r="AE2089" s="129"/>
      <c r="AF2089" s="129"/>
      <c r="AG2089" s="129"/>
    </row>
    <row r="2090" s="10" customFormat="1" spans="1:33">
      <c r="A2090" s="103"/>
      <c r="B2090" s="104" t="s">
        <v>538</v>
      </c>
      <c r="C2090" s="105" t="s">
        <v>2940</v>
      </c>
      <c r="D2090" s="106" t="s">
        <v>2941</v>
      </c>
      <c r="E2090" s="106" t="s">
        <v>676</v>
      </c>
      <c r="F2090" s="106"/>
      <c r="G2090" s="107" t="s">
        <v>2729</v>
      </c>
      <c r="H2090" s="104" t="s">
        <v>2729</v>
      </c>
      <c r="I2090" s="107" t="s">
        <v>2729</v>
      </c>
      <c r="J2090" s="112"/>
      <c r="K2090" s="112"/>
      <c r="L2090" s="112"/>
      <c r="M2090" s="112"/>
      <c r="N2090" s="112"/>
      <c r="O2090" s="112"/>
      <c r="P2090" s="112"/>
      <c r="Q2090" s="112"/>
      <c r="R2090" s="112"/>
      <c r="S2090" s="112"/>
      <c r="T2090" s="112"/>
      <c r="U2090" s="112"/>
      <c r="V2090" s="129"/>
      <c r="W2090" s="129"/>
      <c r="X2090" s="129"/>
      <c r="Y2090" s="129"/>
      <c r="Z2090" s="129"/>
      <c r="AA2090" s="129"/>
      <c r="AB2090" s="129"/>
      <c r="AC2090" s="129"/>
      <c r="AD2090" s="129"/>
      <c r="AE2090" s="129"/>
      <c r="AF2090" s="129"/>
      <c r="AG2090" s="129"/>
    </row>
    <row r="2091" s="10" customFormat="1" ht="27" spans="1:33">
      <c r="A2091" s="103"/>
      <c r="B2091" s="104" t="s">
        <v>538</v>
      </c>
      <c r="C2091" s="105" t="s">
        <v>2942</v>
      </c>
      <c r="D2091" s="106" t="s">
        <v>2943</v>
      </c>
      <c r="E2091" s="106" t="s">
        <v>676</v>
      </c>
      <c r="F2091" s="106" t="s">
        <v>1991</v>
      </c>
      <c r="G2091" s="107" t="s">
        <v>2729</v>
      </c>
      <c r="H2091" s="104" t="s">
        <v>2729</v>
      </c>
      <c r="I2091" s="107" t="s">
        <v>2729</v>
      </c>
      <c r="J2091" s="112"/>
      <c r="K2091" s="112"/>
      <c r="L2091" s="112"/>
      <c r="M2091" s="112"/>
      <c r="N2091" s="112"/>
      <c r="O2091" s="112"/>
      <c r="P2091" s="112"/>
      <c r="Q2091" s="112"/>
      <c r="R2091" s="112"/>
      <c r="S2091" s="112"/>
      <c r="T2091" s="112"/>
      <c r="U2091" s="112"/>
      <c r="V2091" s="129"/>
      <c r="W2091" s="129"/>
      <c r="X2091" s="129"/>
      <c r="Y2091" s="129"/>
      <c r="Z2091" s="129"/>
      <c r="AA2091" s="129"/>
      <c r="AB2091" s="129"/>
      <c r="AC2091" s="129"/>
      <c r="AD2091" s="129"/>
      <c r="AE2091" s="129"/>
      <c r="AF2091" s="129"/>
      <c r="AG2091" s="129"/>
    </row>
    <row r="2092" s="10" customFormat="1" ht="27" spans="1:33">
      <c r="A2092" s="103"/>
      <c r="B2092" s="104" t="s">
        <v>538</v>
      </c>
      <c r="C2092" s="105" t="s">
        <v>2944</v>
      </c>
      <c r="D2092" s="106" t="s">
        <v>2945</v>
      </c>
      <c r="E2092" s="106" t="s">
        <v>676</v>
      </c>
      <c r="F2092" s="106" t="s">
        <v>2946</v>
      </c>
      <c r="G2092" s="107"/>
      <c r="H2092" s="104"/>
      <c r="I2092" s="107"/>
      <c r="J2092" s="112"/>
      <c r="K2092" s="112"/>
      <c r="L2092" s="112"/>
      <c r="M2092" s="112"/>
      <c r="N2092" s="112"/>
      <c r="O2092" s="112"/>
      <c r="P2092" s="112"/>
      <c r="Q2092" s="112"/>
      <c r="R2092" s="112"/>
      <c r="S2092" s="112"/>
      <c r="T2092" s="112"/>
      <c r="U2092" s="112"/>
      <c r="V2092" s="129"/>
      <c r="W2092" s="129"/>
      <c r="X2092" s="129"/>
      <c r="Y2092" s="129"/>
      <c r="Z2092" s="129"/>
      <c r="AA2092" s="129"/>
      <c r="AB2092" s="129"/>
      <c r="AC2092" s="129"/>
      <c r="AD2092" s="129"/>
      <c r="AE2092" s="129"/>
      <c r="AF2092" s="129"/>
      <c r="AG2092" s="129"/>
    </row>
    <row r="2093" s="4" customFormat="1" ht="54" spans="1:33">
      <c r="A2093" s="54"/>
      <c r="B2093" s="54" t="s">
        <v>533</v>
      </c>
      <c r="C2093" s="55" t="s">
        <v>668</v>
      </c>
      <c r="D2093" s="56" t="s">
        <v>2947</v>
      </c>
      <c r="E2093" s="56" t="s">
        <v>668</v>
      </c>
      <c r="F2093" s="56"/>
      <c r="G2093" s="100"/>
      <c r="H2093" s="54"/>
      <c r="I2093" s="264"/>
      <c r="J2093" s="87"/>
      <c r="K2093" s="87"/>
      <c r="L2093" s="87"/>
      <c r="M2093" s="87"/>
      <c r="N2093" s="87"/>
      <c r="O2093" s="87"/>
      <c r="P2093" s="87"/>
      <c r="Q2093" s="87"/>
      <c r="R2093" s="87"/>
      <c r="S2093" s="87"/>
      <c r="T2093" s="87"/>
      <c r="U2093" s="87"/>
      <c r="V2093" s="93"/>
      <c r="W2093" s="93"/>
      <c r="X2093" s="93"/>
      <c r="Y2093" s="93"/>
      <c r="Z2093" s="93"/>
      <c r="AA2093" s="93"/>
      <c r="AB2093" s="93"/>
      <c r="AC2093" s="93"/>
      <c r="AD2093" s="93"/>
      <c r="AE2093" s="93"/>
      <c r="AF2093" s="93"/>
      <c r="AG2093" s="93"/>
    </row>
    <row r="2094" s="10" customFormat="1" ht="27" spans="1:33">
      <c r="A2094" s="103"/>
      <c r="B2094" s="104" t="s">
        <v>538</v>
      </c>
      <c r="C2094" s="105" t="s">
        <v>2948</v>
      </c>
      <c r="D2094" s="106" t="s">
        <v>2949</v>
      </c>
      <c r="E2094" s="106" t="s">
        <v>668</v>
      </c>
      <c r="F2094" s="106" t="s">
        <v>671</v>
      </c>
      <c r="G2094" s="107"/>
      <c r="H2094" s="104"/>
      <c r="I2094" s="107"/>
      <c r="J2094" s="112"/>
      <c r="K2094" s="112"/>
      <c r="L2094" s="112"/>
      <c r="M2094" s="112"/>
      <c r="N2094" s="112"/>
      <c r="O2094" s="112"/>
      <c r="P2094" s="112"/>
      <c r="Q2094" s="112"/>
      <c r="R2094" s="112"/>
      <c r="S2094" s="112"/>
      <c r="T2094" s="112"/>
      <c r="U2094" s="112"/>
      <c r="V2094" s="129"/>
      <c r="W2094" s="129"/>
      <c r="X2094" s="129"/>
      <c r="Y2094" s="129"/>
      <c r="Z2094" s="129"/>
      <c r="AA2094" s="129"/>
      <c r="AB2094" s="129"/>
      <c r="AC2094" s="129"/>
      <c r="AD2094" s="129"/>
      <c r="AE2094" s="129"/>
      <c r="AF2094" s="129"/>
      <c r="AG2094" s="129"/>
    </row>
    <row r="2095" s="10" customFormat="1" ht="40.5" spans="1:33">
      <c r="A2095" s="103"/>
      <c r="B2095" s="104" t="s">
        <v>538</v>
      </c>
      <c r="C2095" s="105" t="s">
        <v>2950</v>
      </c>
      <c r="D2095" s="106" t="s">
        <v>2951</v>
      </c>
      <c r="E2095" s="106" t="s">
        <v>668</v>
      </c>
      <c r="F2095" s="106"/>
      <c r="G2095" s="107"/>
      <c r="H2095" s="104"/>
      <c r="I2095" s="107"/>
      <c r="J2095" s="112"/>
      <c r="K2095" s="112"/>
      <c r="L2095" s="112"/>
      <c r="M2095" s="112"/>
      <c r="N2095" s="112"/>
      <c r="O2095" s="112"/>
      <c r="P2095" s="112"/>
      <c r="Q2095" s="112"/>
      <c r="R2095" s="112"/>
      <c r="S2095" s="112"/>
      <c r="T2095" s="112"/>
      <c r="U2095" s="112"/>
      <c r="V2095" s="129"/>
      <c r="W2095" s="129"/>
      <c r="X2095" s="129"/>
      <c r="Y2095" s="129"/>
      <c r="Z2095" s="129"/>
      <c r="AA2095" s="129"/>
      <c r="AB2095" s="129"/>
      <c r="AC2095" s="129"/>
      <c r="AD2095" s="129"/>
      <c r="AE2095" s="129"/>
      <c r="AF2095" s="129"/>
      <c r="AG2095" s="129"/>
    </row>
    <row r="2096" s="10" customFormat="1" ht="27" spans="1:33">
      <c r="A2096" s="103"/>
      <c r="B2096" s="104" t="s">
        <v>538</v>
      </c>
      <c r="C2096" s="106" t="s">
        <v>2952</v>
      </c>
      <c r="D2096" s="106" t="s">
        <v>2953</v>
      </c>
      <c r="E2096" s="106" t="s">
        <v>668</v>
      </c>
      <c r="F2096" s="106" t="s">
        <v>2954</v>
      </c>
      <c r="G2096" s="107"/>
      <c r="H2096" s="104"/>
      <c r="I2096" s="115"/>
      <c r="J2096" s="112"/>
      <c r="K2096" s="112"/>
      <c r="L2096" s="112"/>
      <c r="M2096" s="112"/>
      <c r="N2096" s="112"/>
      <c r="O2096" s="112"/>
      <c r="P2096" s="112"/>
      <c r="Q2096" s="112"/>
      <c r="R2096" s="112"/>
      <c r="S2096" s="112"/>
      <c r="T2096" s="112"/>
      <c r="U2096" s="112"/>
      <c r="V2096" s="129"/>
      <c r="W2096" s="129"/>
      <c r="X2096" s="129"/>
      <c r="Y2096" s="129"/>
      <c r="Z2096" s="129"/>
      <c r="AA2096" s="129"/>
      <c r="AB2096" s="129"/>
      <c r="AC2096" s="129"/>
      <c r="AD2096" s="129"/>
      <c r="AE2096" s="129"/>
      <c r="AF2096" s="129"/>
      <c r="AG2096" s="129"/>
    </row>
    <row r="2097" s="10" customFormat="1" ht="27" spans="1:33">
      <c r="A2097" s="103"/>
      <c r="B2097" s="104" t="s">
        <v>538</v>
      </c>
      <c r="C2097" s="106" t="s">
        <v>2955</v>
      </c>
      <c r="D2097" s="106" t="s">
        <v>2956</v>
      </c>
      <c r="E2097" s="106" t="s">
        <v>668</v>
      </c>
      <c r="F2097" s="106" t="s">
        <v>808</v>
      </c>
      <c r="G2097" s="107"/>
      <c r="H2097" s="104"/>
      <c r="I2097" s="115"/>
      <c r="J2097" s="112"/>
      <c r="K2097" s="112"/>
      <c r="L2097" s="112"/>
      <c r="M2097" s="112"/>
      <c r="N2097" s="112"/>
      <c r="O2097" s="112"/>
      <c r="P2097" s="112"/>
      <c r="Q2097" s="112"/>
      <c r="R2097" s="112"/>
      <c r="S2097" s="112"/>
      <c r="T2097" s="112"/>
      <c r="U2097" s="112"/>
      <c r="V2097" s="129"/>
      <c r="W2097" s="129"/>
      <c r="X2097" s="129"/>
      <c r="Y2097" s="129"/>
      <c r="Z2097" s="129"/>
      <c r="AA2097" s="129"/>
      <c r="AB2097" s="129"/>
      <c r="AC2097" s="129"/>
      <c r="AD2097" s="129"/>
      <c r="AE2097" s="129"/>
      <c r="AF2097" s="129"/>
      <c r="AG2097" s="129"/>
    </row>
    <row r="2098" s="10" customFormat="1" ht="40.5" spans="1:33">
      <c r="A2098" s="103"/>
      <c r="B2098" s="104" t="s">
        <v>538</v>
      </c>
      <c r="C2098" s="106" t="s">
        <v>2957</v>
      </c>
      <c r="D2098" s="106" t="s">
        <v>2958</v>
      </c>
      <c r="E2098" s="106" t="s">
        <v>668</v>
      </c>
      <c r="F2098" s="106" t="s">
        <v>808</v>
      </c>
      <c r="G2098" s="107"/>
      <c r="H2098" s="104"/>
      <c r="I2098" s="115"/>
      <c r="J2098" s="112"/>
      <c r="K2098" s="112"/>
      <c r="L2098" s="112"/>
      <c r="M2098" s="112"/>
      <c r="N2098" s="112"/>
      <c r="O2098" s="112"/>
      <c r="P2098" s="112"/>
      <c r="Q2098" s="112"/>
      <c r="R2098" s="112"/>
      <c r="S2098" s="112"/>
      <c r="T2098" s="112"/>
      <c r="U2098" s="112"/>
      <c r="V2098" s="129"/>
      <c r="W2098" s="129"/>
      <c r="X2098" s="129"/>
      <c r="Y2098" s="129"/>
      <c r="Z2098" s="129"/>
      <c r="AA2098" s="129"/>
      <c r="AB2098" s="129"/>
      <c r="AC2098" s="129"/>
      <c r="AD2098" s="129"/>
      <c r="AE2098" s="129"/>
      <c r="AF2098" s="129"/>
      <c r="AG2098" s="129"/>
    </row>
    <row r="2099" s="10" customFormat="1" ht="54" spans="1:33">
      <c r="A2099" s="103"/>
      <c r="B2099" s="104" t="s">
        <v>538</v>
      </c>
      <c r="C2099" s="106" t="s">
        <v>2959</v>
      </c>
      <c r="D2099" s="106" t="s">
        <v>2960</v>
      </c>
      <c r="E2099" s="106" t="s">
        <v>668</v>
      </c>
      <c r="F2099" s="106" t="s">
        <v>676</v>
      </c>
      <c r="G2099" s="107"/>
      <c r="H2099" s="104"/>
      <c r="I2099" s="115"/>
      <c r="J2099" s="112"/>
      <c r="K2099" s="112"/>
      <c r="L2099" s="112"/>
      <c r="M2099" s="112"/>
      <c r="N2099" s="112"/>
      <c r="O2099" s="112"/>
      <c r="P2099" s="112"/>
      <c r="Q2099" s="112"/>
      <c r="R2099" s="112"/>
      <c r="S2099" s="112"/>
      <c r="T2099" s="112"/>
      <c r="U2099" s="112"/>
      <c r="V2099" s="129"/>
      <c r="W2099" s="129"/>
      <c r="X2099" s="129"/>
      <c r="Y2099" s="129"/>
      <c r="Z2099" s="129"/>
      <c r="AA2099" s="129"/>
      <c r="AB2099" s="129"/>
      <c r="AC2099" s="129"/>
      <c r="AD2099" s="129"/>
      <c r="AE2099" s="129"/>
      <c r="AF2099" s="129"/>
      <c r="AG2099" s="129"/>
    </row>
    <row r="2100" s="10" customFormat="1" spans="1:33">
      <c r="A2100" s="103"/>
      <c r="B2100" s="104" t="s">
        <v>538</v>
      </c>
      <c r="C2100" s="105" t="s">
        <v>664</v>
      </c>
      <c r="D2100" s="106"/>
      <c r="E2100" s="106" t="s">
        <v>664</v>
      </c>
      <c r="F2100" s="106"/>
      <c r="G2100" s="107"/>
      <c r="H2100" s="104"/>
      <c r="I2100" s="107"/>
      <c r="J2100" s="112"/>
      <c r="K2100" s="112"/>
      <c r="L2100" s="112"/>
      <c r="M2100" s="112"/>
      <c r="N2100" s="112"/>
      <c r="O2100" s="112"/>
      <c r="P2100" s="112"/>
      <c r="Q2100" s="112"/>
      <c r="R2100" s="112"/>
      <c r="S2100" s="112"/>
      <c r="T2100" s="112"/>
      <c r="U2100" s="112"/>
      <c r="V2100" s="129"/>
      <c r="W2100" s="129"/>
      <c r="X2100" s="129"/>
      <c r="Y2100" s="129"/>
      <c r="Z2100" s="129"/>
      <c r="AA2100" s="129"/>
      <c r="AB2100" s="129"/>
      <c r="AC2100" s="129"/>
      <c r="AD2100" s="129"/>
      <c r="AE2100" s="129"/>
      <c r="AF2100" s="129"/>
      <c r="AG2100" s="129"/>
    </row>
    <row r="2101" s="10" customFormat="1" ht="54" spans="1:33">
      <c r="A2101" s="103"/>
      <c r="B2101" s="104" t="s">
        <v>538</v>
      </c>
      <c r="C2101" s="105" t="s">
        <v>2961</v>
      </c>
      <c r="D2101" s="106" t="s">
        <v>2962</v>
      </c>
      <c r="E2101" s="106" t="s">
        <v>2961</v>
      </c>
      <c r="F2101" s="106"/>
      <c r="G2101" s="107"/>
      <c r="H2101" s="104"/>
      <c r="I2101" s="107"/>
      <c r="J2101" s="112"/>
      <c r="K2101" s="112"/>
      <c r="L2101" s="112"/>
      <c r="M2101" s="112"/>
      <c r="N2101" s="112"/>
      <c r="O2101" s="112"/>
      <c r="P2101" s="112"/>
      <c r="Q2101" s="112"/>
      <c r="R2101" s="112"/>
      <c r="S2101" s="112"/>
      <c r="T2101" s="112"/>
      <c r="U2101" s="112"/>
      <c r="V2101" s="129"/>
      <c r="W2101" s="129"/>
      <c r="X2101" s="129"/>
      <c r="Y2101" s="129"/>
      <c r="Z2101" s="129"/>
      <c r="AA2101" s="129"/>
      <c r="AB2101" s="129"/>
      <c r="AC2101" s="129"/>
      <c r="AD2101" s="129"/>
      <c r="AE2101" s="129"/>
      <c r="AF2101" s="129"/>
      <c r="AG2101" s="129"/>
    </row>
    <row r="2102" s="10" customFormat="1" ht="40.5" spans="1:33">
      <c r="A2102" s="103"/>
      <c r="B2102" s="104" t="s">
        <v>538</v>
      </c>
      <c r="C2102" s="105" t="s">
        <v>2963</v>
      </c>
      <c r="D2102" s="106" t="s">
        <v>2964</v>
      </c>
      <c r="E2102" s="106" t="s">
        <v>2965</v>
      </c>
      <c r="F2102" s="106"/>
      <c r="G2102" s="107"/>
      <c r="H2102" s="104"/>
      <c r="I2102" s="107"/>
      <c r="J2102" s="112"/>
      <c r="K2102" s="112"/>
      <c r="L2102" s="112"/>
      <c r="M2102" s="112"/>
      <c r="N2102" s="112"/>
      <c r="O2102" s="112"/>
      <c r="P2102" s="112"/>
      <c r="Q2102" s="112"/>
      <c r="R2102" s="112"/>
      <c r="S2102" s="112"/>
      <c r="T2102" s="112"/>
      <c r="U2102" s="112"/>
      <c r="V2102" s="129"/>
      <c r="W2102" s="129"/>
      <c r="X2102" s="129"/>
      <c r="Y2102" s="129"/>
      <c r="Z2102" s="129"/>
      <c r="AA2102" s="129"/>
      <c r="AB2102" s="129"/>
      <c r="AC2102" s="129"/>
      <c r="AD2102" s="129"/>
      <c r="AE2102" s="129"/>
      <c r="AF2102" s="129"/>
      <c r="AG2102" s="129"/>
    </row>
    <row r="2103" s="10" customFormat="1" ht="27" spans="1:33">
      <c r="A2103" s="103"/>
      <c r="B2103" s="104" t="s">
        <v>538</v>
      </c>
      <c r="C2103" s="105" t="s">
        <v>2966</v>
      </c>
      <c r="D2103" s="106" t="s">
        <v>2967</v>
      </c>
      <c r="E2103" s="106" t="s">
        <v>2965</v>
      </c>
      <c r="F2103" s="106"/>
      <c r="G2103" s="107"/>
      <c r="H2103" s="104"/>
      <c r="I2103" s="107"/>
      <c r="J2103" s="112"/>
      <c r="K2103" s="112"/>
      <c r="L2103" s="112"/>
      <c r="M2103" s="112"/>
      <c r="N2103" s="112"/>
      <c r="O2103" s="112"/>
      <c r="P2103" s="112"/>
      <c r="Q2103" s="112"/>
      <c r="R2103" s="112"/>
      <c r="S2103" s="112"/>
      <c r="T2103" s="112"/>
      <c r="U2103" s="112"/>
      <c r="V2103" s="129"/>
      <c r="W2103" s="129"/>
      <c r="X2103" s="129"/>
      <c r="Y2103" s="129"/>
      <c r="Z2103" s="129"/>
      <c r="AA2103" s="129"/>
      <c r="AB2103" s="129"/>
      <c r="AC2103" s="129"/>
      <c r="AD2103" s="129"/>
      <c r="AE2103" s="129"/>
      <c r="AF2103" s="129"/>
      <c r="AG2103" s="129"/>
    </row>
    <row r="2104" s="10" customFormat="1" ht="40.5" spans="1:33">
      <c r="A2104" s="103"/>
      <c r="B2104" s="104" t="s">
        <v>538</v>
      </c>
      <c r="C2104" s="105" t="s">
        <v>2968</v>
      </c>
      <c r="D2104" s="106" t="s">
        <v>2969</v>
      </c>
      <c r="E2104" s="106" t="s">
        <v>2965</v>
      </c>
      <c r="F2104" s="106"/>
      <c r="G2104" s="107"/>
      <c r="H2104" s="104"/>
      <c r="I2104" s="107"/>
      <c r="J2104" s="112"/>
      <c r="K2104" s="112"/>
      <c r="L2104" s="112"/>
      <c r="M2104" s="112"/>
      <c r="N2104" s="112"/>
      <c r="O2104" s="112"/>
      <c r="P2104" s="112"/>
      <c r="Q2104" s="112"/>
      <c r="R2104" s="112"/>
      <c r="S2104" s="112"/>
      <c r="T2104" s="112"/>
      <c r="U2104" s="112"/>
      <c r="V2104" s="129"/>
      <c r="W2104" s="129"/>
      <c r="X2104" s="129"/>
      <c r="Y2104" s="129"/>
      <c r="Z2104" s="129"/>
      <c r="AA2104" s="129"/>
      <c r="AB2104" s="129"/>
      <c r="AC2104" s="129"/>
      <c r="AD2104" s="129"/>
      <c r="AE2104" s="129"/>
      <c r="AF2104" s="129"/>
      <c r="AG2104" s="129"/>
    </row>
    <row r="2105" s="10" customFormat="1" spans="1:33">
      <c r="A2105" s="103"/>
      <c r="B2105" s="104" t="s">
        <v>538</v>
      </c>
      <c r="C2105" s="105" t="s">
        <v>2970</v>
      </c>
      <c r="D2105" s="106" t="s">
        <v>2971</v>
      </c>
      <c r="E2105" s="106" t="s">
        <v>2965</v>
      </c>
      <c r="F2105" s="106" t="s">
        <v>555</v>
      </c>
      <c r="G2105" s="107"/>
      <c r="H2105" s="104"/>
      <c r="I2105" s="107"/>
      <c r="J2105" s="112"/>
      <c r="K2105" s="112"/>
      <c r="L2105" s="112"/>
      <c r="M2105" s="112"/>
      <c r="N2105" s="112"/>
      <c r="O2105" s="112"/>
      <c r="P2105" s="112"/>
      <c r="Q2105" s="112"/>
      <c r="R2105" s="112"/>
      <c r="S2105" s="112"/>
      <c r="T2105" s="112"/>
      <c r="U2105" s="112"/>
      <c r="V2105" s="129"/>
      <c r="W2105" s="129"/>
      <c r="X2105" s="129"/>
      <c r="Y2105" s="129"/>
      <c r="Z2105" s="129"/>
      <c r="AA2105" s="129"/>
      <c r="AB2105" s="129"/>
      <c r="AC2105" s="129"/>
      <c r="AD2105" s="129"/>
      <c r="AE2105" s="129"/>
      <c r="AF2105" s="129"/>
      <c r="AG2105" s="129"/>
    </row>
    <row r="2106" s="10" customFormat="1" ht="27" spans="1:33">
      <c r="A2106" s="103"/>
      <c r="B2106" s="104" t="s">
        <v>538</v>
      </c>
      <c r="C2106" s="105" t="s">
        <v>2972</v>
      </c>
      <c r="D2106" s="106" t="s">
        <v>2973</v>
      </c>
      <c r="E2106" s="106" t="s">
        <v>2965</v>
      </c>
      <c r="F2106" s="106" t="s">
        <v>2974</v>
      </c>
      <c r="G2106" s="107"/>
      <c r="H2106" s="104"/>
      <c r="I2106" s="107"/>
      <c r="J2106" s="112"/>
      <c r="K2106" s="112"/>
      <c r="L2106" s="112"/>
      <c r="M2106" s="112"/>
      <c r="N2106" s="112"/>
      <c r="O2106" s="112"/>
      <c r="P2106" s="112"/>
      <c r="Q2106" s="112"/>
      <c r="R2106" s="112"/>
      <c r="S2106" s="112"/>
      <c r="T2106" s="112"/>
      <c r="U2106" s="112"/>
      <c r="V2106" s="129"/>
      <c r="W2106" s="129"/>
      <c r="X2106" s="129"/>
      <c r="Y2106" s="129"/>
      <c r="Z2106" s="129"/>
      <c r="AA2106" s="129"/>
      <c r="AB2106" s="129"/>
      <c r="AC2106" s="129"/>
      <c r="AD2106" s="129"/>
      <c r="AE2106" s="129"/>
      <c r="AF2106" s="129"/>
      <c r="AG2106" s="129"/>
    </row>
    <row r="2107" s="10" customFormat="1" spans="1:33">
      <c r="A2107" s="103"/>
      <c r="B2107" s="104" t="s">
        <v>538</v>
      </c>
      <c r="C2107" s="105" t="s">
        <v>2975</v>
      </c>
      <c r="D2107" s="106" t="s">
        <v>2976</v>
      </c>
      <c r="E2107" s="106" t="s">
        <v>2965</v>
      </c>
      <c r="F2107" s="106"/>
      <c r="G2107" s="107"/>
      <c r="H2107" s="104"/>
      <c r="I2107" s="107"/>
      <c r="J2107" s="112"/>
      <c r="K2107" s="112"/>
      <c r="L2107" s="112"/>
      <c r="M2107" s="112"/>
      <c r="N2107" s="112"/>
      <c r="O2107" s="112"/>
      <c r="P2107" s="112"/>
      <c r="Q2107" s="112"/>
      <c r="R2107" s="112"/>
      <c r="S2107" s="112"/>
      <c r="T2107" s="112"/>
      <c r="U2107" s="112"/>
      <c r="V2107" s="129"/>
      <c r="W2107" s="129"/>
      <c r="X2107" s="129"/>
      <c r="Y2107" s="129"/>
      <c r="Z2107" s="129"/>
      <c r="AA2107" s="129"/>
      <c r="AB2107" s="129"/>
      <c r="AC2107" s="129"/>
      <c r="AD2107" s="129"/>
      <c r="AE2107" s="129"/>
      <c r="AF2107" s="129"/>
      <c r="AG2107" s="129"/>
    </row>
    <row r="2108" s="10" customFormat="1" ht="27" spans="1:33">
      <c r="A2108" s="103"/>
      <c r="B2108" s="104" t="s">
        <v>538</v>
      </c>
      <c r="C2108" s="105" t="s">
        <v>2977</v>
      </c>
      <c r="D2108" s="106" t="s">
        <v>2978</v>
      </c>
      <c r="E2108" s="106" t="s">
        <v>2965</v>
      </c>
      <c r="F2108" s="106" t="s">
        <v>552</v>
      </c>
      <c r="G2108" s="107"/>
      <c r="H2108" s="104"/>
      <c r="I2108" s="107"/>
      <c r="J2108" s="112"/>
      <c r="K2108" s="112"/>
      <c r="L2108" s="112"/>
      <c r="M2108" s="112"/>
      <c r="N2108" s="112"/>
      <c r="O2108" s="112"/>
      <c r="P2108" s="112"/>
      <c r="Q2108" s="112"/>
      <c r="R2108" s="112"/>
      <c r="S2108" s="112"/>
      <c r="T2108" s="112"/>
      <c r="U2108" s="112"/>
      <c r="V2108" s="129"/>
      <c r="W2108" s="129"/>
      <c r="X2108" s="129"/>
      <c r="Y2108" s="129"/>
      <c r="Z2108" s="129"/>
      <c r="AA2108" s="129"/>
      <c r="AB2108" s="129"/>
      <c r="AC2108" s="129"/>
      <c r="AD2108" s="129"/>
      <c r="AE2108" s="129"/>
      <c r="AF2108" s="129"/>
      <c r="AG2108" s="129"/>
    </row>
    <row r="2109" spans="3:9">
      <c r="C2109" s="309"/>
      <c r="E2109" s="34"/>
      <c r="F2109" s="310"/>
      <c r="G2109" s="311"/>
      <c r="H2109" s="311"/>
      <c r="I2109" s="311"/>
    </row>
    <row r="2110" spans="3:9">
      <c r="C2110" s="309"/>
      <c r="E2110" s="34"/>
      <c r="F2110" s="310"/>
      <c r="G2110" s="311"/>
      <c r="H2110" s="311"/>
      <c r="I2110" s="311"/>
    </row>
    <row r="2116" spans="4:5">
      <c r="D2116" s="129"/>
      <c r="E2116" s="80"/>
    </row>
  </sheetData>
  <autoFilter ref="A3:AG2110">
    <extLst/>
  </autoFilter>
  <mergeCells count="12">
    <mergeCell ref="A1:AG1"/>
    <mergeCell ref="G2:I2"/>
    <mergeCell ref="J2:U2"/>
    <mergeCell ref="V2:AG2"/>
    <mergeCell ref="J332:O332"/>
    <mergeCell ref="P332:U332"/>
    <mergeCell ref="A2:A3"/>
    <mergeCell ref="B2:B3"/>
    <mergeCell ref="C2:C3"/>
    <mergeCell ref="D2:D3"/>
    <mergeCell ref="E2:E3"/>
    <mergeCell ref="F2:F3"/>
  </mergeCells>
  <conditionalFormatting sqref="F1443">
    <cfRule type="containsText" dxfId="0" priority="426" operator="between" text="设计部">
      <formula>NOT(ISERROR(SEARCH("设计部",F1443)))</formula>
    </cfRule>
    <cfRule type="containsText" dxfId="1" priority="427" operator="between" text="设计部">
      <formula>NOT(ISERROR(SEARCH("设计部",F1443)))</formula>
    </cfRule>
    <cfRule type="containsText" dxfId="2" priority="428" operator="between" text="设计部">
      <formula>NOT(ISERROR(SEARCH("设计部",F1443)))</formula>
    </cfRule>
  </conditionalFormatting>
  <conditionalFormatting sqref="F1445">
    <cfRule type="containsText" dxfId="0" priority="420" operator="between" text="设计部">
      <formula>NOT(ISERROR(SEARCH("设计部",F1445)))</formula>
    </cfRule>
    <cfRule type="containsText" dxfId="1" priority="421" operator="between" text="设计部">
      <formula>NOT(ISERROR(SEARCH("设计部",F1445)))</formula>
    </cfRule>
    <cfRule type="containsText" dxfId="2" priority="422" operator="between" text="设计部">
      <formula>NOT(ISERROR(SEARCH("设计部",F1445)))</formula>
    </cfRule>
  </conditionalFormatting>
  <pageMargins left="0.699305555555556" right="0.699305555555556"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使用说明</vt:lpstr>
      <vt:lpstr>需填写项目概况一览表</vt:lpstr>
      <vt:lpstr>如有需要填写筹备计划</vt:lpstr>
      <vt:lpstr>一级计划签批单（自动生成）</vt:lpstr>
      <vt:lpstr>一级计划变更签批单（自动生成）</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2006-09-13T11:21:00Z</dcterms:created>
  <dcterms:modified xsi:type="dcterms:W3CDTF">2019-01-09T12:02:28Z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y fmtid="{D5CDD505-2E9C-101B-9397-08002B2CF9AE}" pid="3" name="KSORubyTemplateID" linkTarget="0">
    <vt:lpwstr>14</vt:lpwstr>
  </property>
</Properties>
</file>